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sem\Documents\google drive copy\Business Ideas\Trading\Dan - fish\"/>
    </mc:Choice>
  </mc:AlternateContent>
  <xr:revisionPtr revIDLastSave="0" documentId="13_ncr:1_{7DF3B7BF-B255-413E-A363-B37BB72A7CD9}" xr6:coauthVersionLast="47" xr6:coauthVersionMax="47" xr10:uidLastSave="{00000000-0000-0000-0000-000000000000}"/>
  <bookViews>
    <workbookView xWindow="67080" yWindow="-120" windowWidth="29040" windowHeight="17520" tabRatio="874" activeTab="10" xr2:uid="{BD51DC2D-2F2F-46E1-B4F6-8E2277B1DD5D}"/>
  </bookViews>
  <sheets>
    <sheet name="GC" sheetId="6" r:id="rId1"/>
    <sheet name="SI" sheetId="61" r:id="rId2"/>
    <sheet name="PL" sheetId="62" r:id="rId3"/>
    <sheet name="CL" sheetId="63" r:id="rId4"/>
    <sheet name="RB" sheetId="64" r:id="rId5"/>
    <sheet name="HO" sheetId="65" r:id="rId6"/>
    <sheet name="NG" sheetId="66" r:id="rId7"/>
    <sheet name="ZS" sheetId="67" r:id="rId8"/>
    <sheet name="ZL" sheetId="68" r:id="rId9"/>
    <sheet name="ZW" sheetId="70" r:id="rId10"/>
    <sheet name="ZC" sheetId="71" r:id="rId11"/>
  </sheets>
  <calcPr calcId="191028" calcMode="autoNoTable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242" i="71" l="1"/>
  <c r="AJ242" i="71"/>
  <c r="AI242" i="71"/>
  <c r="AH242" i="71"/>
  <c r="AG242" i="71"/>
  <c r="AF242" i="71"/>
  <c r="AE242" i="71"/>
  <c r="AD242" i="71"/>
  <c r="AA242" i="71"/>
  <c r="Z242" i="71"/>
  <c r="Y242" i="71"/>
  <c r="X242" i="71"/>
  <c r="V242" i="71"/>
  <c r="S242" i="71"/>
  <c r="R242" i="71"/>
  <c r="Q242" i="71"/>
  <c r="T242" i="71" s="1" a="1"/>
  <c r="T242" i="71" s="1"/>
  <c r="M242" i="71"/>
  <c r="L242" i="71"/>
  <c r="N242" i="71" s="1"/>
  <c r="P242" i="71" s="1"/>
  <c r="AK241" i="71"/>
  <c r="AJ241" i="71"/>
  <c r="AI241" i="71"/>
  <c r="AH241" i="71"/>
  <c r="AG241" i="71"/>
  <c r="AF241" i="71"/>
  <c r="AE241" i="71"/>
  <c r="AD241" i="71"/>
  <c r="AM241" i="71" s="1"/>
  <c r="AA241" i="71"/>
  <c r="Z241" i="71"/>
  <c r="Y241" i="71"/>
  <c r="X241" i="71"/>
  <c r="V241" i="71"/>
  <c r="S241" i="71"/>
  <c r="R241" i="71"/>
  <c r="T241" i="71" s="1" a="1"/>
  <c r="T241" i="71" s="1"/>
  <c r="Q241" i="71"/>
  <c r="M241" i="71"/>
  <c r="L241" i="71"/>
  <c r="AK240" i="71"/>
  <c r="AJ240" i="71"/>
  <c r="AI240" i="71"/>
  <c r="AH240" i="71"/>
  <c r="AG240" i="71"/>
  <c r="AF240" i="71"/>
  <c r="AE240" i="71"/>
  <c r="AD240" i="71"/>
  <c r="AM240" i="71" s="1"/>
  <c r="AA240" i="71"/>
  <c r="Z240" i="71"/>
  <c r="Y240" i="71"/>
  <c r="X240" i="71"/>
  <c r="V240" i="71"/>
  <c r="S240" i="71"/>
  <c r="R240" i="71"/>
  <c r="T240" i="71" s="1" a="1"/>
  <c r="T240" i="71" s="1"/>
  <c r="Q240" i="71"/>
  <c r="M240" i="71"/>
  <c r="L240" i="71"/>
  <c r="AK239" i="71"/>
  <c r="AJ239" i="71"/>
  <c r="AI239" i="71"/>
  <c r="AH239" i="71"/>
  <c r="AG239" i="71"/>
  <c r="AF239" i="71"/>
  <c r="AE239" i="71"/>
  <c r="AD239" i="71"/>
  <c r="AL239" i="71" s="1"/>
  <c r="AA239" i="71"/>
  <c r="Z239" i="71"/>
  <c r="Y239" i="71"/>
  <c r="X239" i="71"/>
  <c r="V239" i="71"/>
  <c r="S239" i="71"/>
  <c r="R239" i="71"/>
  <c r="Q239" i="71"/>
  <c r="T239" i="71" s="1" a="1"/>
  <c r="T239" i="71" s="1"/>
  <c r="M239" i="71"/>
  <c r="L239" i="71"/>
  <c r="AK238" i="71"/>
  <c r="AJ238" i="71"/>
  <c r="AI238" i="71"/>
  <c r="AH238" i="71"/>
  <c r="AG238" i="71"/>
  <c r="AF238" i="71"/>
  <c r="AE238" i="71"/>
  <c r="AD238" i="71"/>
  <c r="AM238" i="71" s="1"/>
  <c r="AA238" i="71"/>
  <c r="Z238" i="71"/>
  <c r="Y238" i="71"/>
  <c r="X238" i="71"/>
  <c r="V238" i="71"/>
  <c r="S238" i="71"/>
  <c r="R238" i="71"/>
  <c r="Q238" i="71"/>
  <c r="M238" i="71"/>
  <c r="L238" i="71"/>
  <c r="AK237" i="71"/>
  <c r="AJ237" i="71"/>
  <c r="AI237" i="71"/>
  <c r="AH237" i="71"/>
  <c r="AG237" i="71"/>
  <c r="AF237" i="71"/>
  <c r="AE237" i="71"/>
  <c r="AD237" i="71"/>
  <c r="AA237" i="71"/>
  <c r="Z237" i="71"/>
  <c r="Y237" i="71"/>
  <c r="X237" i="71"/>
  <c r="AB237" i="71" s="1"/>
  <c r="V237" i="71"/>
  <c r="S237" i="71"/>
  <c r="R237" i="71"/>
  <c r="Q237" i="71"/>
  <c r="M237" i="71"/>
  <c r="L237" i="71"/>
  <c r="N237" i="71" s="1"/>
  <c r="AK236" i="71"/>
  <c r="AJ236" i="71"/>
  <c r="AI236" i="71"/>
  <c r="AH236" i="71"/>
  <c r="AG236" i="71"/>
  <c r="AF236" i="71"/>
  <c r="AE236" i="71"/>
  <c r="AD236" i="71"/>
  <c r="AM236" i="71" s="1"/>
  <c r="AA236" i="71"/>
  <c r="Z236" i="71"/>
  <c r="Y236" i="71"/>
  <c r="X236" i="71"/>
  <c r="V236" i="71"/>
  <c r="S236" i="71"/>
  <c r="R236" i="71"/>
  <c r="Q236" i="71"/>
  <c r="T236" i="71" s="1" a="1"/>
  <c r="T236" i="71" s="1"/>
  <c r="N236" i="71"/>
  <c r="P236" i="71" s="1"/>
  <c r="M236" i="71"/>
  <c r="L236" i="71"/>
  <c r="AK235" i="71"/>
  <c r="AJ235" i="71"/>
  <c r="AI235" i="71"/>
  <c r="AH235" i="71"/>
  <c r="AG235" i="71"/>
  <c r="AF235" i="71"/>
  <c r="AE235" i="71"/>
  <c r="AD235" i="71"/>
  <c r="AM235" i="71" s="1"/>
  <c r="AA235" i="71"/>
  <c r="Z235" i="71"/>
  <c r="Y235" i="71"/>
  <c r="X235" i="71"/>
  <c r="V235" i="71"/>
  <c r="S235" i="71"/>
  <c r="R235" i="71"/>
  <c r="Q235" i="71"/>
  <c r="T235" i="71" s="1" a="1"/>
  <c r="T235" i="71" s="1"/>
  <c r="M235" i="71"/>
  <c r="L235" i="71"/>
  <c r="AM234" i="71"/>
  <c r="AL234" i="71"/>
  <c r="AK234" i="71"/>
  <c r="AJ234" i="71"/>
  <c r="AI234" i="71"/>
  <c r="AH234" i="71"/>
  <c r="AG234" i="71"/>
  <c r="AF234" i="71"/>
  <c r="AE234" i="71"/>
  <c r="AD234" i="71"/>
  <c r="AA234" i="71"/>
  <c r="Z234" i="71"/>
  <c r="Y234" i="71"/>
  <c r="X234" i="71"/>
  <c r="V234" i="71"/>
  <c r="S234" i="71"/>
  <c r="R234" i="71"/>
  <c r="Q234" i="71"/>
  <c r="T234" i="71" s="1" a="1"/>
  <c r="T234" i="71" s="1"/>
  <c r="M234" i="71"/>
  <c r="L234" i="71"/>
  <c r="AK233" i="71"/>
  <c r="AJ233" i="71"/>
  <c r="AI233" i="71"/>
  <c r="AH233" i="71"/>
  <c r="AG233" i="71"/>
  <c r="AF233" i="71"/>
  <c r="AE233" i="71"/>
  <c r="AD233" i="71"/>
  <c r="AM233" i="71" s="1"/>
  <c r="AA233" i="71"/>
  <c r="Z233" i="71"/>
  <c r="Y233" i="71"/>
  <c r="X233" i="71"/>
  <c r="AB233" i="71" s="1"/>
  <c r="V233" i="71"/>
  <c r="S233" i="71"/>
  <c r="R233" i="71"/>
  <c r="Q233" i="71"/>
  <c r="M233" i="71"/>
  <c r="L233" i="71"/>
  <c r="AK232" i="71"/>
  <c r="AJ232" i="71"/>
  <c r="AI232" i="71"/>
  <c r="AH232" i="71"/>
  <c r="AG232" i="71"/>
  <c r="AF232" i="71"/>
  <c r="AE232" i="71"/>
  <c r="AD232" i="71"/>
  <c r="AB232" i="71"/>
  <c r="AA232" i="71"/>
  <c r="Z232" i="71"/>
  <c r="Y232" i="71"/>
  <c r="X232" i="71"/>
  <c r="V232" i="71"/>
  <c r="S232" i="71"/>
  <c r="R232" i="71"/>
  <c r="Q232" i="71"/>
  <c r="M232" i="71"/>
  <c r="L232" i="71"/>
  <c r="N232" i="71" s="1"/>
  <c r="O232" i="71" s="1"/>
  <c r="AK231" i="71"/>
  <c r="AJ231" i="71"/>
  <c r="AI231" i="71"/>
  <c r="AH231" i="71"/>
  <c r="AG231" i="71"/>
  <c r="AF231" i="71"/>
  <c r="AE231" i="71"/>
  <c r="AD231" i="71"/>
  <c r="AA231" i="71"/>
  <c r="AB231" i="71" s="1"/>
  <c r="Z231" i="71"/>
  <c r="Y231" i="71"/>
  <c r="X231" i="71"/>
  <c r="V231" i="71"/>
  <c r="S231" i="71"/>
  <c r="R231" i="71"/>
  <c r="Q231" i="71"/>
  <c r="M231" i="71"/>
  <c r="L231" i="71"/>
  <c r="AL230" i="71"/>
  <c r="AK230" i="71"/>
  <c r="AJ230" i="71"/>
  <c r="AI230" i="71"/>
  <c r="AH230" i="71"/>
  <c r="AG230" i="71"/>
  <c r="AF230" i="71"/>
  <c r="AE230" i="71"/>
  <c r="AM230" i="71" s="1"/>
  <c r="AD230" i="71"/>
  <c r="AA230" i="71"/>
  <c r="Z230" i="71"/>
  <c r="Y230" i="71"/>
  <c r="X230" i="71"/>
  <c r="V230" i="71"/>
  <c r="S230" i="71"/>
  <c r="T230" i="71" s="1" a="1"/>
  <c r="T230" i="71" s="1"/>
  <c r="R230" i="71"/>
  <c r="Q230" i="71"/>
  <c r="M230" i="71"/>
  <c r="L230" i="71"/>
  <c r="AK229" i="71"/>
  <c r="AJ229" i="71"/>
  <c r="AI229" i="71"/>
  <c r="AH229" i="71"/>
  <c r="AG229" i="71"/>
  <c r="AF229" i="71"/>
  <c r="AE229" i="71"/>
  <c r="AD229" i="71"/>
  <c r="AM229" i="71" s="1"/>
  <c r="AA229" i="71"/>
  <c r="Z229" i="71"/>
  <c r="Y229" i="71"/>
  <c r="X229" i="71"/>
  <c r="V229" i="71"/>
  <c r="S229" i="71"/>
  <c r="T229" i="71" s="1" a="1"/>
  <c r="T229" i="71" s="1"/>
  <c r="R229" i="71"/>
  <c r="Q229" i="71"/>
  <c r="M229" i="71"/>
  <c r="L229" i="71"/>
  <c r="AK228" i="71"/>
  <c r="AJ228" i="71"/>
  <c r="AI228" i="71"/>
  <c r="AH228" i="71"/>
  <c r="AG228" i="71"/>
  <c r="AF228" i="71"/>
  <c r="AE228" i="71"/>
  <c r="AD228" i="71"/>
  <c r="AA228" i="71"/>
  <c r="Z228" i="71"/>
  <c r="Y228" i="71"/>
  <c r="X228" i="71"/>
  <c r="V228" i="71"/>
  <c r="S228" i="71"/>
  <c r="R228" i="71"/>
  <c r="Q228" i="71"/>
  <c r="T228" i="71" s="1" a="1"/>
  <c r="T228" i="71" s="1"/>
  <c r="M228" i="71"/>
  <c r="L228" i="71"/>
  <c r="AK227" i="71"/>
  <c r="AJ227" i="71"/>
  <c r="AI227" i="71"/>
  <c r="AH227" i="71"/>
  <c r="AG227" i="71"/>
  <c r="AF227" i="71"/>
  <c r="AE227" i="71"/>
  <c r="AD227" i="71"/>
  <c r="AA227" i="71"/>
  <c r="AB227" i="71" s="1"/>
  <c r="Z227" i="71"/>
  <c r="Y227" i="71"/>
  <c r="X227" i="71"/>
  <c r="V227" i="71"/>
  <c r="S227" i="71"/>
  <c r="R227" i="71"/>
  <c r="Q227" i="71"/>
  <c r="M227" i="71"/>
  <c r="L227" i="71"/>
  <c r="AK226" i="71"/>
  <c r="AJ226" i="71"/>
  <c r="AI226" i="71"/>
  <c r="AH226" i="71"/>
  <c r="AG226" i="71"/>
  <c r="AF226" i="71"/>
  <c r="AE226" i="71"/>
  <c r="AD226" i="71"/>
  <c r="AA226" i="71"/>
  <c r="Z226" i="71"/>
  <c r="Y226" i="71"/>
  <c r="X226" i="71"/>
  <c r="V226" i="71"/>
  <c r="S226" i="71"/>
  <c r="R226" i="71"/>
  <c r="Q226" i="71"/>
  <c r="P226" i="71"/>
  <c r="M226" i="71"/>
  <c r="L226" i="71"/>
  <c r="N226" i="71" s="1"/>
  <c r="O226" i="71" s="1"/>
  <c r="AK225" i="71"/>
  <c r="AJ225" i="71"/>
  <c r="AI225" i="71"/>
  <c r="AH225" i="71"/>
  <c r="AG225" i="71"/>
  <c r="AF225" i="71"/>
  <c r="AE225" i="71"/>
  <c r="AD225" i="71"/>
  <c r="AM225" i="71" s="1"/>
  <c r="AB225" i="71"/>
  <c r="AA225" i="71"/>
  <c r="Z225" i="71"/>
  <c r="Y225" i="71"/>
  <c r="X225" i="71"/>
  <c r="V225" i="71"/>
  <c r="S225" i="71"/>
  <c r="R225" i="71"/>
  <c r="T225" i="71" s="1" a="1"/>
  <c r="T225" i="71" s="1"/>
  <c r="AC225" i="71" s="1"/>
  <c r="Q225" i="71"/>
  <c r="N225" i="71"/>
  <c r="P225" i="71" s="1"/>
  <c r="M225" i="71"/>
  <c r="L225" i="71"/>
  <c r="AK224" i="71"/>
  <c r="AJ224" i="71"/>
  <c r="AI224" i="71"/>
  <c r="AH224" i="71"/>
  <c r="AG224" i="71"/>
  <c r="AF224" i="71"/>
  <c r="AE224" i="71"/>
  <c r="AD224" i="71"/>
  <c r="AM224" i="71" s="1"/>
  <c r="AA224" i="71"/>
  <c r="Z224" i="71"/>
  <c r="Y224" i="71"/>
  <c r="X224" i="71"/>
  <c r="V224" i="71"/>
  <c r="S224" i="71"/>
  <c r="R224" i="71"/>
  <c r="Q224" i="71"/>
  <c r="M224" i="71"/>
  <c r="L224" i="71"/>
  <c r="AK223" i="71"/>
  <c r="AJ223" i="71"/>
  <c r="AI223" i="71"/>
  <c r="AH223" i="71"/>
  <c r="AG223" i="71"/>
  <c r="AF223" i="71"/>
  <c r="AE223" i="71"/>
  <c r="AD223" i="71"/>
  <c r="AL223" i="71" s="1"/>
  <c r="AA223" i="71"/>
  <c r="Z223" i="71"/>
  <c r="Y223" i="71"/>
  <c r="X223" i="71"/>
  <c r="V223" i="71"/>
  <c r="S223" i="71"/>
  <c r="R223" i="71"/>
  <c r="Q223" i="71"/>
  <c r="M223" i="71"/>
  <c r="L223" i="71"/>
  <c r="AK222" i="71"/>
  <c r="AJ222" i="71"/>
  <c r="AI222" i="71"/>
  <c r="AH222" i="71"/>
  <c r="AG222" i="71"/>
  <c r="AF222" i="71"/>
  <c r="AE222" i="71"/>
  <c r="AD222" i="71"/>
  <c r="AA222" i="71"/>
  <c r="AB222" i="71" s="1"/>
  <c r="Z222" i="71"/>
  <c r="Y222" i="71"/>
  <c r="X222" i="71"/>
  <c r="V222" i="71"/>
  <c r="S222" i="71"/>
  <c r="R222" i="71"/>
  <c r="Q222" i="71"/>
  <c r="M222" i="71"/>
  <c r="L222" i="71"/>
  <c r="AK221" i="71"/>
  <c r="AJ221" i="71"/>
  <c r="AI221" i="71"/>
  <c r="AH221" i="71"/>
  <c r="AG221" i="71"/>
  <c r="AF221" i="71"/>
  <c r="AE221" i="71"/>
  <c r="AD221" i="71"/>
  <c r="AA221" i="71"/>
  <c r="Z221" i="71"/>
  <c r="Y221" i="71"/>
  <c r="X221" i="71"/>
  <c r="AB221" i="71" s="1"/>
  <c r="V221" i="71"/>
  <c r="S221" i="71"/>
  <c r="R221" i="71"/>
  <c r="Q221" i="71"/>
  <c r="T221" i="71" s="1" a="1"/>
  <c r="T221" i="71" s="1"/>
  <c r="AC221" i="71" s="1"/>
  <c r="N221" i="71"/>
  <c r="P221" i="71" s="1"/>
  <c r="M221" i="71"/>
  <c r="L221" i="71"/>
  <c r="O221" i="71" s="1"/>
  <c r="AL220" i="71"/>
  <c r="AK220" i="71"/>
  <c r="AJ220" i="71"/>
  <c r="AI220" i="71"/>
  <c r="AH220" i="71"/>
  <c r="AG220" i="71"/>
  <c r="AF220" i="71"/>
  <c r="AE220" i="71"/>
  <c r="AD220" i="71"/>
  <c r="AA220" i="71"/>
  <c r="Z220" i="71"/>
  <c r="Y220" i="71"/>
  <c r="X220" i="71"/>
  <c r="V220" i="71"/>
  <c r="S220" i="71"/>
  <c r="R220" i="71"/>
  <c r="Q220" i="71"/>
  <c r="T220" i="71" s="1" a="1"/>
  <c r="T220" i="71" s="1"/>
  <c r="AC220" i="71" s="1"/>
  <c r="M220" i="71"/>
  <c r="L220" i="71"/>
  <c r="AK219" i="71"/>
  <c r="AJ219" i="71"/>
  <c r="AI219" i="71"/>
  <c r="AH219" i="71"/>
  <c r="AG219" i="71"/>
  <c r="AF219" i="71"/>
  <c r="AE219" i="71"/>
  <c r="AD219" i="71"/>
  <c r="AM219" i="71" s="1"/>
  <c r="AA219" i="71"/>
  <c r="Z219" i="71"/>
  <c r="Y219" i="71"/>
  <c r="X219" i="71"/>
  <c r="V219" i="71"/>
  <c r="S219" i="71"/>
  <c r="R219" i="71"/>
  <c r="Q219" i="71"/>
  <c r="T219" i="71" s="1" a="1"/>
  <c r="T219" i="71" s="1"/>
  <c r="M219" i="71"/>
  <c r="L219" i="71"/>
  <c r="AL218" i="71"/>
  <c r="AK218" i="71"/>
  <c r="AJ218" i="71"/>
  <c r="AI218" i="71"/>
  <c r="AH218" i="71"/>
  <c r="AG218" i="71"/>
  <c r="AF218" i="71"/>
  <c r="AE218" i="71"/>
  <c r="AD218" i="71"/>
  <c r="AM218" i="71" s="1"/>
  <c r="AA218" i="71"/>
  <c r="Z218" i="71"/>
  <c r="Y218" i="71"/>
  <c r="X218" i="71"/>
  <c r="V218" i="71"/>
  <c r="S218" i="71"/>
  <c r="R218" i="71"/>
  <c r="Q218" i="71"/>
  <c r="T218" i="71" s="1" a="1"/>
  <c r="T218" i="71" s="1"/>
  <c r="M218" i="71"/>
  <c r="L218" i="71"/>
  <c r="AL217" i="71"/>
  <c r="AN217" i="71" s="1"/>
  <c r="AP217" i="71" s="1"/>
  <c r="AK217" i="71"/>
  <c r="AJ217" i="71"/>
  <c r="AI217" i="71"/>
  <c r="AH217" i="71"/>
  <c r="AG217" i="71"/>
  <c r="AF217" i="71"/>
  <c r="AE217" i="71"/>
  <c r="AD217" i="71"/>
  <c r="AM217" i="71" s="1"/>
  <c r="AA217" i="71"/>
  <c r="Z217" i="71"/>
  <c r="Y217" i="71"/>
  <c r="X217" i="71"/>
  <c r="AB217" i="71" s="1"/>
  <c r="V217" i="71"/>
  <c r="S217" i="71"/>
  <c r="T217" i="71" s="1" a="1"/>
  <c r="T217" i="71" s="1"/>
  <c r="AC217" i="71" s="1"/>
  <c r="R217" i="71"/>
  <c r="Q217" i="71"/>
  <c r="M217" i="71"/>
  <c r="N217" i="71" s="1"/>
  <c r="P217" i="71" s="1"/>
  <c r="L217" i="71"/>
  <c r="AK216" i="71"/>
  <c r="AJ216" i="71"/>
  <c r="AI216" i="71"/>
  <c r="AH216" i="71"/>
  <c r="AG216" i="71"/>
  <c r="AF216" i="71"/>
  <c r="AE216" i="71"/>
  <c r="AD216" i="71"/>
  <c r="AM216" i="71" s="1"/>
  <c r="AC216" i="71"/>
  <c r="AA216" i="71"/>
  <c r="AB216" i="71" s="1"/>
  <c r="Z216" i="71"/>
  <c r="Y216" i="71"/>
  <c r="X216" i="71"/>
  <c r="V216" i="71"/>
  <c r="S216" i="71"/>
  <c r="R216" i="71"/>
  <c r="Q216" i="71"/>
  <c r="T216" i="71" s="1" a="1"/>
  <c r="T216" i="71" s="1"/>
  <c r="M216" i="71"/>
  <c r="L216" i="71"/>
  <c r="N216" i="71" s="1"/>
  <c r="O216" i="71" s="1"/>
  <c r="AK215" i="71"/>
  <c r="AJ215" i="71"/>
  <c r="AI215" i="71"/>
  <c r="AH215" i="71"/>
  <c r="AG215" i="71"/>
  <c r="AF215" i="71"/>
  <c r="AE215" i="71"/>
  <c r="AD215" i="71"/>
  <c r="AM215" i="71" s="1"/>
  <c r="AA215" i="71"/>
  <c r="Z215" i="71"/>
  <c r="Y215" i="71"/>
  <c r="X215" i="71"/>
  <c r="AB215" i="71" s="1"/>
  <c r="V215" i="71"/>
  <c r="S215" i="71"/>
  <c r="R215" i="71"/>
  <c r="Q215" i="71"/>
  <c r="T215" i="71" s="1" a="1"/>
  <c r="T215" i="71" s="1"/>
  <c r="AC215" i="71" s="1"/>
  <c r="M215" i="71"/>
  <c r="L215" i="71"/>
  <c r="AL214" i="71"/>
  <c r="AK214" i="71"/>
  <c r="AJ214" i="71"/>
  <c r="AI214" i="71"/>
  <c r="AH214" i="71"/>
  <c r="AG214" i="71"/>
  <c r="AF214" i="71"/>
  <c r="AE214" i="71"/>
  <c r="AM214" i="71" s="1"/>
  <c r="AD214" i="71"/>
  <c r="AA214" i="71"/>
  <c r="Z214" i="71"/>
  <c r="Y214" i="71"/>
  <c r="X214" i="71"/>
  <c r="V214" i="71"/>
  <c r="S214" i="71"/>
  <c r="R214" i="71"/>
  <c r="Q214" i="71"/>
  <c r="M214" i="71"/>
  <c r="L214" i="71"/>
  <c r="N214" i="71" s="1"/>
  <c r="AK213" i="71"/>
  <c r="AJ213" i="71"/>
  <c r="AI213" i="71"/>
  <c r="AH213" i="71"/>
  <c r="AG213" i="71"/>
  <c r="AF213" i="71"/>
  <c r="AE213" i="71"/>
  <c r="AD213" i="71"/>
  <c r="AM213" i="71" s="1"/>
  <c r="AA213" i="71"/>
  <c r="Z213" i="71"/>
  <c r="Y213" i="71"/>
  <c r="X213" i="71"/>
  <c r="V213" i="71"/>
  <c r="S213" i="71"/>
  <c r="T213" i="71" s="1" a="1"/>
  <c r="T213" i="71" s="1"/>
  <c r="R213" i="71"/>
  <c r="Q213" i="71"/>
  <c r="M213" i="71"/>
  <c r="L213" i="71"/>
  <c r="AK212" i="71"/>
  <c r="AJ212" i="71"/>
  <c r="AI212" i="71"/>
  <c r="AH212" i="71"/>
  <c r="AG212" i="71"/>
  <c r="AF212" i="71"/>
  <c r="AE212" i="71"/>
  <c r="AD212" i="71"/>
  <c r="AM212" i="71" s="1"/>
  <c r="AA212" i="71"/>
  <c r="Z212" i="71"/>
  <c r="Y212" i="71"/>
  <c r="X212" i="71"/>
  <c r="V212" i="71"/>
  <c r="T212" i="71" a="1"/>
  <c r="T212" i="71" s="1"/>
  <c r="S212" i="71"/>
  <c r="R212" i="71"/>
  <c r="Q212" i="71"/>
  <c r="M212" i="71"/>
  <c r="L212" i="71"/>
  <c r="AK211" i="71"/>
  <c r="AJ211" i="71"/>
  <c r="AI211" i="71"/>
  <c r="AH211" i="71"/>
  <c r="AG211" i="71"/>
  <c r="AF211" i="71"/>
  <c r="AE211" i="71"/>
  <c r="AD211" i="71"/>
  <c r="AB211" i="71"/>
  <c r="AA211" i="71"/>
  <c r="Z211" i="71"/>
  <c r="Y211" i="71"/>
  <c r="X211" i="71"/>
  <c r="V211" i="71"/>
  <c r="S211" i="71"/>
  <c r="R211" i="71"/>
  <c r="Q211" i="71"/>
  <c r="M211" i="71"/>
  <c r="L211" i="71"/>
  <c r="AK210" i="71"/>
  <c r="AJ210" i="71"/>
  <c r="AI210" i="71"/>
  <c r="AH210" i="71"/>
  <c r="AG210" i="71"/>
  <c r="AF210" i="71"/>
  <c r="AE210" i="71"/>
  <c r="AD210" i="71"/>
  <c r="AA210" i="71"/>
  <c r="Z210" i="71"/>
  <c r="Y210" i="71"/>
  <c r="X210" i="71"/>
  <c r="V210" i="71"/>
  <c r="S210" i="71"/>
  <c r="R210" i="71"/>
  <c r="Q210" i="71"/>
  <c r="M210" i="71"/>
  <c r="L210" i="71"/>
  <c r="AM209" i="71"/>
  <c r="AK209" i="71"/>
  <c r="AJ209" i="71"/>
  <c r="AI209" i="71"/>
  <c r="AH209" i="71"/>
  <c r="AG209" i="71"/>
  <c r="AF209" i="71"/>
  <c r="AE209" i="71"/>
  <c r="AD209" i="71"/>
  <c r="AL209" i="71" s="1"/>
  <c r="AA209" i="71"/>
  <c r="Z209" i="71"/>
  <c r="Y209" i="71"/>
  <c r="X209" i="71"/>
  <c r="AB209" i="71" s="1"/>
  <c r="V209" i="71"/>
  <c r="S209" i="71"/>
  <c r="R209" i="71"/>
  <c r="Q209" i="71"/>
  <c r="M209" i="71"/>
  <c r="N209" i="71" s="1"/>
  <c r="L209" i="71"/>
  <c r="AK208" i="71"/>
  <c r="AJ208" i="71"/>
  <c r="AI208" i="71"/>
  <c r="AH208" i="71"/>
  <c r="AG208" i="71"/>
  <c r="AF208" i="71"/>
  <c r="AE208" i="71"/>
  <c r="AM208" i="71" s="1"/>
  <c r="AN208" i="71" s="1"/>
  <c r="AD208" i="71"/>
  <c r="AL208" i="71" s="1"/>
  <c r="AA208" i="71"/>
  <c r="Z208" i="71"/>
  <c r="Y208" i="71"/>
  <c r="X208" i="71"/>
  <c r="V208" i="71"/>
  <c r="S208" i="71"/>
  <c r="R208" i="71"/>
  <c r="Q208" i="71"/>
  <c r="M208" i="71"/>
  <c r="L208" i="71"/>
  <c r="AK207" i="71"/>
  <c r="AJ207" i="71"/>
  <c r="AI207" i="71"/>
  <c r="AH207" i="71"/>
  <c r="AG207" i="71"/>
  <c r="AF207" i="71"/>
  <c r="AE207" i="71"/>
  <c r="AD207" i="71"/>
  <c r="AL207" i="71" s="1"/>
  <c r="AA207" i="71"/>
  <c r="Z207" i="71"/>
  <c r="Y207" i="71"/>
  <c r="X207" i="71"/>
  <c r="V207" i="71"/>
  <c r="S207" i="71"/>
  <c r="R207" i="71"/>
  <c r="Q207" i="71"/>
  <c r="T207" i="71" s="1" a="1"/>
  <c r="T207" i="71" s="1"/>
  <c r="M207" i="71"/>
  <c r="L207" i="71"/>
  <c r="AK206" i="71"/>
  <c r="AJ206" i="71"/>
  <c r="AI206" i="71"/>
  <c r="AH206" i="71"/>
  <c r="AG206" i="71"/>
  <c r="AF206" i="71"/>
  <c r="AE206" i="71"/>
  <c r="AD206" i="71"/>
  <c r="AM206" i="71" s="1"/>
  <c r="AA206" i="71"/>
  <c r="Z206" i="71"/>
  <c r="Y206" i="71"/>
  <c r="X206" i="71"/>
  <c r="V206" i="71"/>
  <c r="S206" i="71"/>
  <c r="R206" i="71"/>
  <c r="Q206" i="71"/>
  <c r="T206" i="71" s="1" a="1"/>
  <c r="T206" i="71" s="1"/>
  <c r="AC206" i="71" s="1"/>
  <c r="M206" i="71"/>
  <c r="L206" i="71"/>
  <c r="AK205" i="71"/>
  <c r="AJ205" i="71"/>
  <c r="AI205" i="71"/>
  <c r="AH205" i="71"/>
  <c r="AG205" i="71"/>
  <c r="AF205" i="71"/>
  <c r="AE205" i="71"/>
  <c r="AD205" i="71"/>
  <c r="AA205" i="71"/>
  <c r="Z205" i="71"/>
  <c r="Y205" i="71"/>
  <c r="X205" i="71"/>
  <c r="V205" i="71"/>
  <c r="S205" i="71"/>
  <c r="R205" i="71"/>
  <c r="Q205" i="71"/>
  <c r="M205" i="71"/>
  <c r="N205" i="71" s="1"/>
  <c r="O205" i="71" s="1"/>
  <c r="L205" i="71"/>
  <c r="AK204" i="71"/>
  <c r="AJ204" i="71"/>
  <c r="AI204" i="71"/>
  <c r="AH204" i="71"/>
  <c r="AG204" i="71"/>
  <c r="AF204" i="71"/>
  <c r="AE204" i="71"/>
  <c r="AD204" i="71"/>
  <c r="AM204" i="71" s="1"/>
  <c r="AB204" i="71"/>
  <c r="AA204" i="71"/>
  <c r="Z204" i="71"/>
  <c r="Y204" i="71"/>
  <c r="X204" i="71"/>
  <c r="V204" i="71"/>
  <c r="S204" i="71"/>
  <c r="R204" i="71"/>
  <c r="T204" i="71" s="1" a="1"/>
  <c r="T204" i="71" s="1"/>
  <c r="AC204" i="71" s="1"/>
  <c r="Q204" i="71"/>
  <c r="M204" i="71"/>
  <c r="L204" i="71"/>
  <c r="AK203" i="71"/>
  <c r="AJ203" i="71"/>
  <c r="AI203" i="71"/>
  <c r="AH203" i="71"/>
  <c r="AG203" i="71"/>
  <c r="AF203" i="71"/>
  <c r="AE203" i="71"/>
  <c r="AD203" i="71"/>
  <c r="AM203" i="71" s="1"/>
  <c r="AA203" i="71"/>
  <c r="Z203" i="71"/>
  <c r="Y203" i="71"/>
  <c r="X203" i="71"/>
  <c r="V203" i="71"/>
  <c r="S203" i="71"/>
  <c r="R203" i="71"/>
  <c r="Q203" i="71"/>
  <c r="T203" i="71" s="1" a="1"/>
  <c r="T203" i="71" s="1"/>
  <c r="M203" i="71"/>
  <c r="L203" i="71"/>
  <c r="AM202" i="71"/>
  <c r="AL202" i="71"/>
  <c r="AK202" i="71"/>
  <c r="AJ202" i="71"/>
  <c r="AI202" i="71"/>
  <c r="AH202" i="71"/>
  <c r="AG202" i="71"/>
  <c r="AF202" i="71"/>
  <c r="AE202" i="71"/>
  <c r="AD202" i="71"/>
  <c r="AA202" i="71"/>
  <c r="Z202" i="71"/>
  <c r="Y202" i="71"/>
  <c r="X202" i="71"/>
  <c r="AB202" i="71" s="1"/>
  <c r="V202" i="71"/>
  <c r="S202" i="71"/>
  <c r="R202" i="71"/>
  <c r="Q202" i="71"/>
  <c r="T202" i="71" s="1" a="1"/>
  <c r="T202" i="71" s="1"/>
  <c r="M202" i="71"/>
  <c r="L202" i="71"/>
  <c r="AK201" i="71"/>
  <c r="AJ201" i="71"/>
  <c r="AI201" i="71"/>
  <c r="AH201" i="71"/>
  <c r="AG201" i="71"/>
  <c r="AF201" i="71"/>
  <c r="AE201" i="71"/>
  <c r="AL201" i="71" s="1"/>
  <c r="AD201" i="71"/>
  <c r="AB201" i="71"/>
  <c r="AA201" i="71"/>
  <c r="Z201" i="71"/>
  <c r="Y201" i="71"/>
  <c r="X201" i="71"/>
  <c r="V201" i="71"/>
  <c r="S201" i="71"/>
  <c r="R201" i="71"/>
  <c r="Q201" i="71"/>
  <c r="T201" i="71" s="1" a="1"/>
  <c r="T201" i="71" s="1"/>
  <c r="AC201" i="71" s="1"/>
  <c r="M201" i="71"/>
  <c r="L201" i="71"/>
  <c r="AK200" i="71"/>
  <c r="AJ200" i="71"/>
  <c r="AI200" i="71"/>
  <c r="AH200" i="71"/>
  <c r="AG200" i="71"/>
  <c r="AF200" i="71"/>
  <c r="AE200" i="71"/>
  <c r="AD200" i="71"/>
  <c r="AA200" i="71"/>
  <c r="Z200" i="71"/>
  <c r="Y200" i="71"/>
  <c r="X200" i="71"/>
  <c r="AB200" i="71" s="1"/>
  <c r="V200" i="71"/>
  <c r="S200" i="71"/>
  <c r="R200" i="71"/>
  <c r="Q200" i="71"/>
  <c r="M200" i="71"/>
  <c r="L200" i="71"/>
  <c r="N200" i="71" s="1"/>
  <c r="O200" i="71" s="1"/>
  <c r="AK199" i="71"/>
  <c r="AJ199" i="71"/>
  <c r="AI199" i="71"/>
  <c r="AH199" i="71"/>
  <c r="AG199" i="71"/>
  <c r="AF199" i="71"/>
  <c r="AE199" i="71"/>
  <c r="AD199" i="71"/>
  <c r="AB199" i="71"/>
  <c r="AA199" i="71"/>
  <c r="Z199" i="71"/>
  <c r="Y199" i="71"/>
  <c r="X199" i="71"/>
  <c r="V199" i="71"/>
  <c r="S199" i="71"/>
  <c r="R199" i="71"/>
  <c r="Q199" i="71"/>
  <c r="M199" i="71"/>
  <c r="L199" i="71"/>
  <c r="AL198" i="71"/>
  <c r="AK198" i="71"/>
  <c r="AJ198" i="71"/>
  <c r="AI198" i="71"/>
  <c r="AH198" i="71"/>
  <c r="AG198" i="71"/>
  <c r="AF198" i="71"/>
  <c r="AE198" i="71"/>
  <c r="AM198" i="71" s="1"/>
  <c r="AD198" i="71"/>
  <c r="AA198" i="71"/>
  <c r="Z198" i="71"/>
  <c r="Y198" i="71"/>
  <c r="X198" i="71"/>
  <c r="V198" i="71"/>
  <c r="S198" i="71"/>
  <c r="R198" i="71"/>
  <c r="Q198" i="71"/>
  <c r="M198" i="71"/>
  <c r="L198" i="71"/>
  <c r="AK197" i="71"/>
  <c r="AJ197" i="71"/>
  <c r="AI197" i="71"/>
  <c r="AH197" i="71"/>
  <c r="AG197" i="71"/>
  <c r="AF197" i="71"/>
  <c r="AE197" i="71"/>
  <c r="AL197" i="71" s="1"/>
  <c r="AD197" i="71"/>
  <c r="AM197" i="71" s="1"/>
  <c r="AA197" i="71"/>
  <c r="Z197" i="71"/>
  <c r="Y197" i="71"/>
  <c r="X197" i="71"/>
  <c r="V197" i="71"/>
  <c r="S197" i="71"/>
  <c r="R197" i="71"/>
  <c r="Q197" i="71"/>
  <c r="M197" i="71"/>
  <c r="L197" i="71"/>
  <c r="AK196" i="71"/>
  <c r="AJ196" i="71"/>
  <c r="AI196" i="71"/>
  <c r="AH196" i="71"/>
  <c r="AG196" i="71"/>
  <c r="AF196" i="71"/>
  <c r="AE196" i="71"/>
  <c r="AD196" i="71"/>
  <c r="AA196" i="71"/>
  <c r="Z196" i="71"/>
  <c r="Y196" i="71"/>
  <c r="X196" i="71"/>
  <c r="V196" i="71"/>
  <c r="S196" i="71"/>
  <c r="R196" i="71"/>
  <c r="T196" i="71" s="1" a="1"/>
  <c r="T196" i="71" s="1"/>
  <c r="Q196" i="71"/>
  <c r="M196" i="71"/>
  <c r="L196" i="71"/>
  <c r="AK195" i="71"/>
  <c r="AJ195" i="71"/>
  <c r="AI195" i="71"/>
  <c r="AH195" i="71"/>
  <c r="AG195" i="71"/>
  <c r="AF195" i="71"/>
  <c r="AE195" i="71"/>
  <c r="AD195" i="71"/>
  <c r="AA195" i="71"/>
  <c r="AB195" i="71" s="1"/>
  <c r="Z195" i="71"/>
  <c r="Y195" i="71"/>
  <c r="X195" i="71"/>
  <c r="V195" i="71"/>
  <c r="S195" i="71"/>
  <c r="R195" i="71"/>
  <c r="Q195" i="71"/>
  <c r="M195" i="71"/>
  <c r="L195" i="71"/>
  <c r="AK194" i="71"/>
  <c r="AJ194" i="71"/>
  <c r="AI194" i="71"/>
  <c r="AH194" i="71"/>
  <c r="AG194" i="71"/>
  <c r="AF194" i="71"/>
  <c r="AE194" i="71"/>
  <c r="AD194" i="71"/>
  <c r="AA194" i="71"/>
  <c r="AB194" i="71" s="1"/>
  <c r="Z194" i="71"/>
  <c r="Y194" i="71"/>
  <c r="X194" i="71"/>
  <c r="V194" i="71"/>
  <c r="S194" i="71"/>
  <c r="R194" i="71"/>
  <c r="Q194" i="71"/>
  <c r="M194" i="71"/>
  <c r="L194" i="71"/>
  <c r="N194" i="71" s="1"/>
  <c r="P194" i="71" s="1"/>
  <c r="AK193" i="71"/>
  <c r="AJ193" i="71"/>
  <c r="AI193" i="71"/>
  <c r="AH193" i="71"/>
  <c r="AG193" i="71"/>
  <c r="AF193" i="71"/>
  <c r="AE193" i="71"/>
  <c r="AD193" i="71"/>
  <c r="AL193" i="71" s="1"/>
  <c r="AA193" i="71"/>
  <c r="Z193" i="71"/>
  <c r="Y193" i="71"/>
  <c r="X193" i="71"/>
  <c r="AB193" i="71" s="1"/>
  <c r="V193" i="71"/>
  <c r="S193" i="71"/>
  <c r="R193" i="71"/>
  <c r="T193" i="71" s="1" a="1"/>
  <c r="T193" i="71" s="1"/>
  <c r="AC193" i="71" s="1"/>
  <c r="Q193" i="71"/>
  <c r="N193" i="71"/>
  <c r="P193" i="71" s="1"/>
  <c r="M193" i="71"/>
  <c r="L193" i="71"/>
  <c r="O193" i="71" s="1"/>
  <c r="AK192" i="71"/>
  <c r="AJ192" i="71"/>
  <c r="AI192" i="71"/>
  <c r="AH192" i="71"/>
  <c r="AG192" i="71"/>
  <c r="AF192" i="71"/>
  <c r="AE192" i="71"/>
  <c r="AL192" i="71" s="1"/>
  <c r="AD192" i="71"/>
  <c r="AM192" i="71" s="1"/>
  <c r="AA192" i="71"/>
  <c r="Z192" i="71"/>
  <c r="Y192" i="71"/>
  <c r="X192" i="71"/>
  <c r="V192" i="71"/>
  <c r="S192" i="71"/>
  <c r="R192" i="71"/>
  <c r="Q192" i="71"/>
  <c r="M192" i="71"/>
  <c r="L192" i="71"/>
  <c r="AM191" i="71"/>
  <c r="AN191" i="71" s="1"/>
  <c r="AK191" i="71"/>
  <c r="AJ191" i="71"/>
  <c r="AI191" i="71"/>
  <c r="AH191" i="71"/>
  <c r="AG191" i="71"/>
  <c r="AF191" i="71"/>
  <c r="AE191" i="71"/>
  <c r="AD191" i="71"/>
  <c r="AL191" i="71" s="1"/>
  <c r="AA191" i="71"/>
  <c r="Z191" i="71"/>
  <c r="Y191" i="71"/>
  <c r="X191" i="71"/>
  <c r="V191" i="71"/>
  <c r="S191" i="71"/>
  <c r="R191" i="71"/>
  <c r="Q191" i="71"/>
  <c r="T191" i="71" s="1" a="1"/>
  <c r="T191" i="71" s="1"/>
  <c r="N191" i="71"/>
  <c r="M191" i="71"/>
  <c r="L191" i="71"/>
  <c r="AK190" i="71"/>
  <c r="AJ190" i="71"/>
  <c r="AI190" i="71"/>
  <c r="AH190" i="71"/>
  <c r="AG190" i="71"/>
  <c r="AF190" i="71"/>
  <c r="AE190" i="71"/>
  <c r="AD190" i="71"/>
  <c r="AM190" i="71" s="1"/>
  <c r="AA190" i="71"/>
  <c r="Z190" i="71"/>
  <c r="Y190" i="71"/>
  <c r="X190" i="71"/>
  <c r="V190" i="71"/>
  <c r="S190" i="71"/>
  <c r="R190" i="71"/>
  <c r="Q190" i="71"/>
  <c r="M190" i="71"/>
  <c r="L190" i="71"/>
  <c r="AK189" i="71"/>
  <c r="AJ189" i="71"/>
  <c r="AI189" i="71"/>
  <c r="AH189" i="71"/>
  <c r="AG189" i="71"/>
  <c r="AF189" i="71"/>
  <c r="AE189" i="71"/>
  <c r="AD189" i="71"/>
  <c r="AA189" i="71"/>
  <c r="Z189" i="71"/>
  <c r="Y189" i="71"/>
  <c r="X189" i="71"/>
  <c r="AB189" i="71" s="1"/>
  <c r="V189" i="71"/>
  <c r="S189" i="71"/>
  <c r="R189" i="71"/>
  <c r="Q189" i="71"/>
  <c r="M189" i="71"/>
  <c r="L189" i="71"/>
  <c r="N189" i="71" s="1"/>
  <c r="O189" i="71" s="1"/>
  <c r="AK188" i="71"/>
  <c r="AJ188" i="71"/>
  <c r="AI188" i="71"/>
  <c r="AH188" i="71"/>
  <c r="AG188" i="71"/>
  <c r="AF188" i="71"/>
  <c r="AE188" i="71"/>
  <c r="AD188" i="71"/>
  <c r="AM188" i="71" s="1"/>
  <c r="AB188" i="71"/>
  <c r="AA188" i="71"/>
  <c r="Z188" i="71"/>
  <c r="Y188" i="71"/>
  <c r="X188" i="71"/>
  <c r="V188" i="71"/>
  <c r="S188" i="71"/>
  <c r="R188" i="71"/>
  <c r="Q188" i="71"/>
  <c r="M188" i="71"/>
  <c r="L188" i="71"/>
  <c r="AL187" i="71"/>
  <c r="AK187" i="71"/>
  <c r="AJ187" i="71"/>
  <c r="AI187" i="71"/>
  <c r="AH187" i="71"/>
  <c r="AG187" i="71"/>
  <c r="AF187" i="71"/>
  <c r="AE187" i="71"/>
  <c r="AD187" i="71"/>
  <c r="AM187" i="71" s="1"/>
  <c r="AA187" i="71"/>
  <c r="Z187" i="71"/>
  <c r="Y187" i="71"/>
  <c r="X187" i="71"/>
  <c r="V187" i="71"/>
  <c r="S187" i="71"/>
  <c r="R187" i="71"/>
  <c r="Q187" i="71"/>
  <c r="T187" i="71" s="1" a="1"/>
  <c r="T187" i="71" s="1"/>
  <c r="M187" i="71"/>
  <c r="L187" i="71"/>
  <c r="AR216" i="71" s="1"/>
  <c r="AK186" i="71"/>
  <c r="AJ186" i="71"/>
  <c r="AI186" i="71"/>
  <c r="AH186" i="71"/>
  <c r="AG186" i="71"/>
  <c r="AF186" i="71"/>
  <c r="AE186" i="71"/>
  <c r="AD186" i="71"/>
  <c r="AM186" i="71" s="1"/>
  <c r="AA186" i="71"/>
  <c r="AB186" i="71" s="1"/>
  <c r="Z186" i="71"/>
  <c r="Y186" i="71"/>
  <c r="X186" i="71"/>
  <c r="V186" i="71"/>
  <c r="S186" i="71"/>
  <c r="R186" i="71"/>
  <c r="Q186" i="71"/>
  <c r="T186" i="71" s="1" a="1"/>
  <c r="T186" i="71" s="1"/>
  <c r="AC186" i="71" s="1"/>
  <c r="M186" i="71"/>
  <c r="L186" i="71"/>
  <c r="AK185" i="71"/>
  <c r="AJ185" i="71"/>
  <c r="AI185" i="71"/>
  <c r="AH185" i="71"/>
  <c r="AG185" i="71"/>
  <c r="AF185" i="71"/>
  <c r="AE185" i="71"/>
  <c r="AD185" i="71"/>
  <c r="AM185" i="71" s="1"/>
  <c r="AA185" i="71"/>
  <c r="Z185" i="71"/>
  <c r="Y185" i="71"/>
  <c r="X185" i="71"/>
  <c r="AB185" i="71" s="1"/>
  <c r="V185" i="71"/>
  <c r="S185" i="71"/>
  <c r="R185" i="71"/>
  <c r="Q185" i="71"/>
  <c r="T185" i="71" s="1" a="1"/>
  <c r="T185" i="71" s="1"/>
  <c r="AC185" i="71" s="1"/>
  <c r="M185" i="71"/>
  <c r="L185" i="71"/>
  <c r="AK184" i="71"/>
  <c r="AJ184" i="71"/>
  <c r="AI184" i="71"/>
  <c r="AH184" i="71"/>
  <c r="AG184" i="71"/>
  <c r="AF184" i="71"/>
  <c r="AE184" i="71"/>
  <c r="AD184" i="71"/>
  <c r="AA184" i="71"/>
  <c r="Z184" i="71"/>
  <c r="Y184" i="71"/>
  <c r="X184" i="71"/>
  <c r="AB184" i="71" s="1"/>
  <c r="V184" i="71"/>
  <c r="S184" i="71"/>
  <c r="R184" i="71"/>
  <c r="Q184" i="71"/>
  <c r="N184" i="71"/>
  <c r="M184" i="71"/>
  <c r="L184" i="71"/>
  <c r="P184" i="71" s="1"/>
  <c r="AK183" i="71"/>
  <c r="AJ183" i="71"/>
  <c r="AI183" i="71"/>
  <c r="AH183" i="71"/>
  <c r="AG183" i="71"/>
  <c r="AF183" i="71"/>
  <c r="AE183" i="71"/>
  <c r="AL183" i="71" s="1"/>
  <c r="AD183" i="71"/>
  <c r="AM183" i="71" s="1"/>
  <c r="AB183" i="71"/>
  <c r="AA183" i="71"/>
  <c r="Z183" i="71"/>
  <c r="Y183" i="71"/>
  <c r="X183" i="71"/>
  <c r="V183" i="71"/>
  <c r="W212" i="71" s="1"/>
  <c r="U241" i="71" s="1"/>
  <c r="S183" i="71"/>
  <c r="R183" i="71"/>
  <c r="Q183" i="71"/>
  <c r="M183" i="71"/>
  <c r="L183" i="71"/>
  <c r="AQ196" i="71" s="1"/>
  <c r="AK182" i="71"/>
  <c r="AJ182" i="71"/>
  <c r="AI182" i="71"/>
  <c r="AH182" i="71"/>
  <c r="AG182" i="71"/>
  <c r="AF182" i="71"/>
  <c r="AE182" i="71"/>
  <c r="AD182" i="71"/>
  <c r="AA182" i="71"/>
  <c r="Z182" i="71"/>
  <c r="Y182" i="71"/>
  <c r="X182" i="71"/>
  <c r="V182" i="71"/>
  <c r="S182" i="71"/>
  <c r="R182" i="71"/>
  <c r="Q182" i="71"/>
  <c r="T182" i="71" s="1" a="1"/>
  <c r="T182" i="71" s="1"/>
  <c r="M182" i="71"/>
  <c r="L182" i="71"/>
  <c r="AK181" i="71"/>
  <c r="AJ181" i="71"/>
  <c r="AI181" i="71"/>
  <c r="AH181" i="71"/>
  <c r="AG181" i="71"/>
  <c r="AF181" i="71"/>
  <c r="AE181" i="71"/>
  <c r="AD181" i="71"/>
  <c r="AM181" i="71" s="1"/>
  <c r="AA181" i="71"/>
  <c r="Z181" i="71"/>
  <c r="Y181" i="71"/>
  <c r="X181" i="71"/>
  <c r="V181" i="71"/>
  <c r="S181" i="71"/>
  <c r="R181" i="71"/>
  <c r="T181" i="71" s="1" a="1"/>
  <c r="T181" i="71" s="1"/>
  <c r="Q181" i="71"/>
  <c r="M181" i="71"/>
  <c r="L181" i="71"/>
  <c r="AK180" i="71"/>
  <c r="AJ180" i="71"/>
  <c r="AI180" i="71"/>
  <c r="AH180" i="71"/>
  <c r="AG180" i="71"/>
  <c r="AF180" i="71"/>
  <c r="AE180" i="71"/>
  <c r="AD180" i="71"/>
  <c r="AM180" i="71" s="1"/>
  <c r="AA180" i="71"/>
  <c r="Z180" i="71"/>
  <c r="Y180" i="71"/>
  <c r="X180" i="71"/>
  <c r="V180" i="71"/>
  <c r="S180" i="71"/>
  <c r="R180" i="71"/>
  <c r="Q180" i="71"/>
  <c r="M180" i="71"/>
  <c r="L180" i="71"/>
  <c r="AK179" i="71"/>
  <c r="AJ179" i="71"/>
  <c r="AI179" i="71"/>
  <c r="AH179" i="71"/>
  <c r="AG179" i="71"/>
  <c r="AF179" i="71"/>
  <c r="AE179" i="71"/>
  <c r="AD179" i="71"/>
  <c r="AA179" i="71"/>
  <c r="Z179" i="71"/>
  <c r="Y179" i="71"/>
  <c r="X179" i="71"/>
  <c r="AB179" i="71" s="1"/>
  <c r="V179" i="71"/>
  <c r="S179" i="71"/>
  <c r="R179" i="71"/>
  <c r="Q179" i="71"/>
  <c r="T179" i="71" s="1" a="1"/>
  <c r="T179" i="71" s="1"/>
  <c r="M179" i="71"/>
  <c r="L179" i="71"/>
  <c r="AK178" i="71"/>
  <c r="AJ178" i="71"/>
  <c r="AI178" i="71"/>
  <c r="AH178" i="71"/>
  <c r="AG178" i="71"/>
  <c r="AF178" i="71"/>
  <c r="AE178" i="71"/>
  <c r="AD178" i="71"/>
  <c r="AA178" i="71"/>
  <c r="AB178" i="71" s="1"/>
  <c r="Z178" i="71"/>
  <c r="Y178" i="71"/>
  <c r="X178" i="71"/>
  <c r="V178" i="71"/>
  <c r="S178" i="71"/>
  <c r="R178" i="71"/>
  <c r="Q178" i="71"/>
  <c r="M178" i="71"/>
  <c r="L178" i="71"/>
  <c r="N178" i="71" s="1"/>
  <c r="P178" i="71" s="1"/>
  <c r="AK177" i="71"/>
  <c r="AJ177" i="71"/>
  <c r="AI177" i="71"/>
  <c r="AH177" i="71"/>
  <c r="AG177" i="71"/>
  <c r="AF177" i="71"/>
  <c r="AE177" i="71"/>
  <c r="AD177" i="71"/>
  <c r="AL177" i="71" s="1"/>
  <c r="AA177" i="71"/>
  <c r="Z177" i="71"/>
  <c r="Y177" i="71"/>
  <c r="X177" i="71"/>
  <c r="AB177" i="71" s="1"/>
  <c r="V177" i="71"/>
  <c r="S177" i="71"/>
  <c r="R177" i="71"/>
  <c r="Q177" i="71"/>
  <c r="M177" i="71"/>
  <c r="L177" i="71"/>
  <c r="N177" i="71" s="1"/>
  <c r="O177" i="71" s="1"/>
  <c r="AK176" i="71"/>
  <c r="AJ176" i="71"/>
  <c r="AI176" i="71"/>
  <c r="AH176" i="71"/>
  <c r="AG176" i="71"/>
  <c r="AF176" i="71"/>
  <c r="AE176" i="71"/>
  <c r="AD176" i="71"/>
  <c r="AM176" i="71" s="1"/>
  <c r="AA176" i="71"/>
  <c r="Z176" i="71"/>
  <c r="Y176" i="71"/>
  <c r="X176" i="71"/>
  <c r="V176" i="71"/>
  <c r="S176" i="71"/>
  <c r="R176" i="71"/>
  <c r="Q176" i="71"/>
  <c r="T176" i="71" s="1" a="1"/>
  <c r="T176" i="71" s="1"/>
  <c r="M176" i="71"/>
  <c r="L176" i="71"/>
  <c r="AM175" i="71"/>
  <c r="AN175" i="71" s="1"/>
  <c r="AP175" i="71" s="1"/>
  <c r="AK175" i="71"/>
  <c r="AJ175" i="71"/>
  <c r="AI175" i="71"/>
  <c r="AH175" i="71"/>
  <c r="AG175" i="71"/>
  <c r="AF175" i="71"/>
  <c r="AE175" i="71"/>
  <c r="AD175" i="71"/>
  <c r="AL175" i="71" s="1"/>
  <c r="AA175" i="71"/>
  <c r="Z175" i="71"/>
  <c r="Y175" i="71"/>
  <c r="X175" i="71"/>
  <c r="V175" i="71"/>
  <c r="T175" i="71" a="1"/>
  <c r="T175" i="71" s="1"/>
  <c r="S175" i="71"/>
  <c r="R175" i="71"/>
  <c r="Q175" i="71"/>
  <c r="M175" i="71"/>
  <c r="L175" i="71"/>
  <c r="N175" i="71" s="1"/>
  <c r="AK174" i="71"/>
  <c r="AJ174" i="71"/>
  <c r="AI174" i="71"/>
  <c r="AH174" i="71"/>
  <c r="AG174" i="71"/>
  <c r="AF174" i="71"/>
  <c r="AE174" i="71"/>
  <c r="AD174" i="71"/>
  <c r="AM174" i="71" s="1"/>
  <c r="AA174" i="71"/>
  <c r="Z174" i="71"/>
  <c r="Y174" i="71"/>
  <c r="X174" i="71"/>
  <c r="AB174" i="71" s="1"/>
  <c r="V174" i="71"/>
  <c r="S174" i="71"/>
  <c r="R174" i="71"/>
  <c r="Q174" i="71"/>
  <c r="M174" i="71"/>
  <c r="L174" i="71"/>
  <c r="AK173" i="71"/>
  <c r="AJ173" i="71"/>
  <c r="AI173" i="71"/>
  <c r="AH173" i="71"/>
  <c r="AG173" i="71"/>
  <c r="AF173" i="71"/>
  <c r="AE173" i="71"/>
  <c r="AD173" i="71"/>
  <c r="AA173" i="71"/>
  <c r="Z173" i="71"/>
  <c r="Y173" i="71"/>
  <c r="X173" i="71"/>
  <c r="AB173" i="71" s="1"/>
  <c r="V173" i="71"/>
  <c r="S173" i="71"/>
  <c r="R173" i="71"/>
  <c r="Q173" i="71"/>
  <c r="T173" i="71" s="1" a="1"/>
  <c r="T173" i="71" s="1"/>
  <c r="M173" i="71"/>
  <c r="N173" i="71" s="1"/>
  <c r="O173" i="71" s="1"/>
  <c r="L173" i="71"/>
  <c r="AK172" i="71"/>
  <c r="AJ172" i="71"/>
  <c r="AI172" i="71"/>
  <c r="AH172" i="71"/>
  <c r="AG172" i="71"/>
  <c r="AF172" i="71"/>
  <c r="AE172" i="71"/>
  <c r="AD172" i="71"/>
  <c r="AM172" i="71" s="1"/>
  <c r="AB172" i="71"/>
  <c r="AA172" i="71"/>
  <c r="Z172" i="71"/>
  <c r="Y172" i="71"/>
  <c r="X172" i="71"/>
  <c r="V172" i="71"/>
  <c r="S172" i="71"/>
  <c r="R172" i="71"/>
  <c r="T172" i="71" s="1" a="1"/>
  <c r="T172" i="71" s="1"/>
  <c r="AC172" i="71" s="1"/>
  <c r="Q172" i="71"/>
  <c r="M172" i="71"/>
  <c r="L172" i="71"/>
  <c r="AL171" i="71"/>
  <c r="AK171" i="71"/>
  <c r="AJ171" i="71"/>
  <c r="AI171" i="71"/>
  <c r="AH171" i="71"/>
  <c r="AG171" i="71"/>
  <c r="AF171" i="71"/>
  <c r="AE171" i="71"/>
  <c r="AD171" i="71"/>
  <c r="AM171" i="71" s="1"/>
  <c r="AA171" i="71"/>
  <c r="Z171" i="71"/>
  <c r="Y171" i="71"/>
  <c r="X171" i="71"/>
  <c r="V171" i="71"/>
  <c r="S171" i="71"/>
  <c r="R171" i="71"/>
  <c r="Q171" i="71"/>
  <c r="T171" i="71" s="1" a="1"/>
  <c r="T171" i="71" s="1"/>
  <c r="M171" i="71"/>
  <c r="L171" i="71"/>
  <c r="AK170" i="71"/>
  <c r="AJ170" i="71"/>
  <c r="AI170" i="71"/>
  <c r="AH170" i="71"/>
  <c r="AG170" i="71"/>
  <c r="AF170" i="71"/>
  <c r="AE170" i="71"/>
  <c r="AD170" i="71"/>
  <c r="AM170" i="71" s="1"/>
  <c r="AA170" i="71"/>
  <c r="Z170" i="71"/>
  <c r="Y170" i="71"/>
  <c r="X170" i="71"/>
  <c r="AB170" i="71" s="1"/>
  <c r="V170" i="71"/>
  <c r="S170" i="71"/>
  <c r="R170" i="71"/>
  <c r="Q170" i="71"/>
  <c r="M170" i="71"/>
  <c r="L170" i="71"/>
  <c r="AK169" i="71"/>
  <c r="AJ169" i="71"/>
  <c r="AI169" i="71"/>
  <c r="AH169" i="71"/>
  <c r="AG169" i="71"/>
  <c r="AF169" i="71"/>
  <c r="AE169" i="71"/>
  <c r="AL169" i="71" s="1"/>
  <c r="AD169" i="71"/>
  <c r="AA169" i="71"/>
  <c r="Z169" i="71"/>
  <c r="Y169" i="71"/>
  <c r="X169" i="71"/>
  <c r="AB169" i="71" s="1"/>
  <c r="V169" i="71"/>
  <c r="S169" i="71"/>
  <c r="R169" i="71"/>
  <c r="Q169" i="71"/>
  <c r="T169" i="71" s="1" a="1"/>
  <c r="T169" i="71" s="1"/>
  <c r="AC169" i="71" s="1"/>
  <c r="M169" i="71"/>
  <c r="L169" i="71"/>
  <c r="AK168" i="71"/>
  <c r="AJ168" i="71"/>
  <c r="AI168" i="71"/>
  <c r="AH168" i="71"/>
  <c r="AG168" i="71"/>
  <c r="AF168" i="71"/>
  <c r="AE168" i="71"/>
  <c r="AL168" i="71" s="1"/>
  <c r="AD168" i="71"/>
  <c r="AA168" i="71"/>
  <c r="Z168" i="71"/>
  <c r="Y168" i="71"/>
  <c r="X168" i="71"/>
  <c r="AB168" i="71" s="1"/>
  <c r="V168" i="71"/>
  <c r="S168" i="71"/>
  <c r="R168" i="71"/>
  <c r="Q168" i="71"/>
  <c r="N168" i="71"/>
  <c r="P168" i="71" s="1"/>
  <c r="M168" i="71"/>
  <c r="L168" i="71"/>
  <c r="AK167" i="71"/>
  <c r="AJ167" i="71"/>
  <c r="AI167" i="71"/>
  <c r="AH167" i="71"/>
  <c r="AG167" i="71"/>
  <c r="AF167" i="71"/>
  <c r="AE167" i="71"/>
  <c r="AD167" i="71"/>
  <c r="AM167" i="71" s="1"/>
  <c r="AA167" i="71"/>
  <c r="Z167" i="71"/>
  <c r="Y167" i="71"/>
  <c r="X167" i="71"/>
  <c r="V167" i="71"/>
  <c r="S167" i="71"/>
  <c r="R167" i="71"/>
  <c r="Q167" i="71"/>
  <c r="M167" i="71"/>
  <c r="L167" i="71"/>
  <c r="AQ180" i="71" s="1"/>
  <c r="AK166" i="71"/>
  <c r="AJ166" i="71"/>
  <c r="AI166" i="71"/>
  <c r="AH166" i="71"/>
  <c r="AG166" i="71"/>
  <c r="AF166" i="71"/>
  <c r="AE166" i="71"/>
  <c r="AD166" i="71"/>
  <c r="AM166" i="71" s="1"/>
  <c r="AA166" i="71"/>
  <c r="Z166" i="71"/>
  <c r="Y166" i="71"/>
  <c r="X166" i="71"/>
  <c r="V166" i="71"/>
  <c r="S166" i="71"/>
  <c r="R166" i="71"/>
  <c r="T166" i="71" s="1" a="1"/>
  <c r="T166" i="71" s="1"/>
  <c r="Q166" i="71"/>
  <c r="M166" i="71"/>
  <c r="L166" i="71"/>
  <c r="AK165" i="71"/>
  <c r="AJ165" i="71"/>
  <c r="AI165" i="71"/>
  <c r="AH165" i="71"/>
  <c r="AG165" i="71"/>
  <c r="AF165" i="71"/>
  <c r="AE165" i="71"/>
  <c r="AD165" i="71"/>
  <c r="AM165" i="71" s="1"/>
  <c r="AA165" i="71"/>
  <c r="Z165" i="71"/>
  <c r="Y165" i="71"/>
  <c r="X165" i="71"/>
  <c r="V165" i="71"/>
  <c r="S165" i="71"/>
  <c r="R165" i="71"/>
  <c r="T165" i="71" s="1" a="1"/>
  <c r="T165" i="71" s="1"/>
  <c r="Q165" i="71"/>
  <c r="M165" i="71"/>
  <c r="L165" i="71"/>
  <c r="AK164" i="71"/>
  <c r="AJ164" i="71"/>
  <c r="AI164" i="71"/>
  <c r="AH164" i="71"/>
  <c r="AG164" i="71"/>
  <c r="AF164" i="71"/>
  <c r="AE164" i="71"/>
  <c r="AD164" i="71"/>
  <c r="AL164" i="71" s="1"/>
  <c r="AA164" i="71"/>
  <c r="Z164" i="71"/>
  <c r="Y164" i="71"/>
  <c r="X164" i="71"/>
  <c r="AB164" i="71" s="1"/>
  <c r="V164" i="71"/>
  <c r="S164" i="71"/>
  <c r="R164" i="71"/>
  <c r="Q164" i="71"/>
  <c r="T164" i="71" s="1" a="1"/>
  <c r="T164" i="71" s="1"/>
  <c r="AC164" i="71" s="1"/>
  <c r="M164" i="71"/>
  <c r="L164" i="71"/>
  <c r="AK163" i="71"/>
  <c r="AJ163" i="71"/>
  <c r="AI163" i="71"/>
  <c r="AH163" i="71"/>
  <c r="AG163" i="71"/>
  <c r="AF163" i="71"/>
  <c r="AE163" i="71"/>
  <c r="AM163" i="71" s="1"/>
  <c r="AD163" i="71"/>
  <c r="AA163" i="71"/>
  <c r="Z163" i="71"/>
  <c r="Y163" i="71"/>
  <c r="X163" i="71"/>
  <c r="V163" i="71"/>
  <c r="W192" i="71" s="1"/>
  <c r="U221" i="71" s="1"/>
  <c r="S163" i="71"/>
  <c r="R163" i="71"/>
  <c r="Q163" i="71"/>
  <c r="M163" i="71"/>
  <c r="L163" i="71"/>
  <c r="AK162" i="71"/>
  <c r="AJ162" i="71"/>
  <c r="AI162" i="71"/>
  <c r="AH162" i="71"/>
  <c r="AG162" i="71"/>
  <c r="AF162" i="71"/>
  <c r="AE162" i="71"/>
  <c r="AD162" i="71"/>
  <c r="AM162" i="71" s="1"/>
  <c r="AA162" i="71"/>
  <c r="Z162" i="71"/>
  <c r="Y162" i="71"/>
  <c r="X162" i="71"/>
  <c r="AB162" i="71" s="1"/>
  <c r="V162" i="71"/>
  <c r="S162" i="71"/>
  <c r="R162" i="71"/>
  <c r="Q162" i="71"/>
  <c r="T162" i="71" s="1" a="1"/>
  <c r="T162" i="71" s="1"/>
  <c r="N162" i="71"/>
  <c r="M162" i="71"/>
  <c r="L162" i="71"/>
  <c r="AK161" i="71"/>
  <c r="AJ161" i="71"/>
  <c r="AI161" i="71"/>
  <c r="AH161" i="71"/>
  <c r="AG161" i="71"/>
  <c r="AF161" i="71"/>
  <c r="AE161" i="71"/>
  <c r="AD161" i="71"/>
  <c r="AM161" i="71" s="1"/>
  <c r="AA161" i="71"/>
  <c r="Z161" i="71"/>
  <c r="Y161" i="71"/>
  <c r="X161" i="71"/>
  <c r="AB161" i="71" s="1"/>
  <c r="V161" i="71"/>
  <c r="S161" i="71"/>
  <c r="R161" i="71"/>
  <c r="Q161" i="71"/>
  <c r="T161" i="71" s="1" a="1"/>
  <c r="T161" i="71" s="1"/>
  <c r="M161" i="71"/>
  <c r="N161" i="71" s="1"/>
  <c r="L161" i="71"/>
  <c r="AK160" i="71"/>
  <c r="AJ160" i="71"/>
  <c r="AI160" i="71"/>
  <c r="AH160" i="71"/>
  <c r="AG160" i="71"/>
  <c r="AF160" i="71"/>
  <c r="AE160" i="71"/>
  <c r="AM160" i="71" s="1"/>
  <c r="AD160" i="71"/>
  <c r="AL160" i="71" s="1"/>
  <c r="AA160" i="71"/>
  <c r="Z160" i="71"/>
  <c r="Y160" i="71"/>
  <c r="X160" i="71"/>
  <c r="V160" i="71"/>
  <c r="S160" i="71"/>
  <c r="R160" i="71"/>
  <c r="Q160" i="71"/>
  <c r="T160" i="71" s="1" a="1"/>
  <c r="T160" i="71" s="1"/>
  <c r="M160" i="71"/>
  <c r="L160" i="71"/>
  <c r="AK159" i="71"/>
  <c r="AJ159" i="71"/>
  <c r="AI159" i="71"/>
  <c r="AH159" i="71"/>
  <c r="AG159" i="71"/>
  <c r="AF159" i="71"/>
  <c r="AE159" i="71"/>
  <c r="AD159" i="71"/>
  <c r="AM159" i="71" s="1"/>
  <c r="AA159" i="71"/>
  <c r="Z159" i="71"/>
  <c r="Y159" i="71"/>
  <c r="X159" i="71"/>
  <c r="V159" i="71"/>
  <c r="S159" i="71"/>
  <c r="T159" i="71" s="1" a="1"/>
  <c r="T159" i="71" s="1"/>
  <c r="R159" i="71"/>
  <c r="Q159" i="71"/>
  <c r="M159" i="71"/>
  <c r="L159" i="71"/>
  <c r="AL158" i="71"/>
  <c r="AN158" i="71" s="1"/>
  <c r="AO158" i="71" s="1"/>
  <c r="AK158" i="71"/>
  <c r="AJ158" i="71"/>
  <c r="AI158" i="71"/>
  <c r="AH158" i="71"/>
  <c r="AG158" i="71"/>
  <c r="AF158" i="71"/>
  <c r="AE158" i="71"/>
  <c r="AD158" i="71"/>
  <c r="AM158" i="71" s="1"/>
  <c r="AA158" i="71"/>
  <c r="Z158" i="71"/>
  <c r="Y158" i="71"/>
  <c r="X158" i="71"/>
  <c r="AB158" i="71" s="1"/>
  <c r="V158" i="71"/>
  <c r="S158" i="71"/>
  <c r="R158" i="71"/>
  <c r="T158" i="71" s="1" a="1"/>
  <c r="T158" i="71" s="1"/>
  <c r="AC158" i="71" s="1"/>
  <c r="Q158" i="71"/>
  <c r="M158" i="71"/>
  <c r="L158" i="71"/>
  <c r="AK157" i="71"/>
  <c r="AJ157" i="71"/>
  <c r="AI157" i="71"/>
  <c r="AH157" i="71"/>
  <c r="AG157" i="71"/>
  <c r="AF157" i="71"/>
  <c r="AE157" i="71"/>
  <c r="AD157" i="71"/>
  <c r="AA157" i="71"/>
  <c r="Z157" i="71"/>
  <c r="Y157" i="71"/>
  <c r="X157" i="71"/>
  <c r="AB157" i="71" s="1"/>
  <c r="V157" i="71"/>
  <c r="S157" i="71"/>
  <c r="R157" i="71"/>
  <c r="Q157" i="71"/>
  <c r="T157" i="71" s="1" a="1"/>
  <c r="T157" i="71" s="1"/>
  <c r="M157" i="71"/>
  <c r="N157" i="71" s="1"/>
  <c r="L157" i="71"/>
  <c r="AK156" i="71"/>
  <c r="AJ156" i="71"/>
  <c r="AI156" i="71"/>
  <c r="AH156" i="71"/>
  <c r="AG156" i="71"/>
  <c r="AF156" i="71"/>
  <c r="AE156" i="71"/>
  <c r="AD156" i="71"/>
  <c r="AA156" i="71"/>
  <c r="AB156" i="71" s="1"/>
  <c r="Z156" i="71"/>
  <c r="Y156" i="71"/>
  <c r="X156" i="71"/>
  <c r="V156" i="71"/>
  <c r="S156" i="71"/>
  <c r="R156" i="71"/>
  <c r="Q156" i="71"/>
  <c r="M156" i="71"/>
  <c r="L156" i="71"/>
  <c r="AK155" i="71"/>
  <c r="AJ155" i="71"/>
  <c r="AI155" i="71"/>
  <c r="AH155" i="71"/>
  <c r="AG155" i="71"/>
  <c r="AF155" i="71"/>
  <c r="AE155" i="71"/>
  <c r="AD155" i="71"/>
  <c r="AA155" i="71"/>
  <c r="Z155" i="71"/>
  <c r="Y155" i="71"/>
  <c r="X155" i="71"/>
  <c r="V155" i="71"/>
  <c r="S155" i="71"/>
  <c r="T155" i="71" s="1" a="1"/>
  <c r="T155" i="71" s="1"/>
  <c r="R155" i="71"/>
  <c r="Q155" i="71"/>
  <c r="M155" i="71"/>
  <c r="L155" i="71"/>
  <c r="AR184" i="71" s="1"/>
  <c r="AK154" i="71"/>
  <c r="AJ154" i="71"/>
  <c r="AI154" i="71"/>
  <c r="AH154" i="71"/>
  <c r="AG154" i="71"/>
  <c r="AF154" i="71"/>
  <c r="AE154" i="71"/>
  <c r="AD154" i="71"/>
  <c r="AM154" i="71" s="1"/>
  <c r="AA154" i="71"/>
  <c r="Z154" i="71"/>
  <c r="Y154" i="71"/>
  <c r="X154" i="71"/>
  <c r="V154" i="71"/>
  <c r="S154" i="71"/>
  <c r="R154" i="71"/>
  <c r="Q154" i="71"/>
  <c r="T154" i="71" s="1" a="1"/>
  <c r="T154" i="71" s="1"/>
  <c r="M154" i="71"/>
  <c r="L154" i="71"/>
  <c r="N154" i="71" s="1"/>
  <c r="AK153" i="71"/>
  <c r="AJ153" i="71"/>
  <c r="AI153" i="71"/>
  <c r="AH153" i="71"/>
  <c r="AG153" i="71"/>
  <c r="AF153" i="71"/>
  <c r="AE153" i="71"/>
  <c r="AD153" i="71"/>
  <c r="AM153" i="71" s="1"/>
  <c r="AA153" i="71"/>
  <c r="Z153" i="71"/>
  <c r="Y153" i="71"/>
  <c r="X153" i="71"/>
  <c r="V153" i="71"/>
  <c r="S153" i="71"/>
  <c r="R153" i="71"/>
  <c r="Q153" i="71"/>
  <c r="M153" i="71"/>
  <c r="L153" i="71"/>
  <c r="AK152" i="71"/>
  <c r="AJ152" i="71"/>
  <c r="AI152" i="71"/>
  <c r="AH152" i="71"/>
  <c r="AG152" i="71"/>
  <c r="AF152" i="71"/>
  <c r="AE152" i="71"/>
  <c r="AD152" i="71"/>
  <c r="AM152" i="71" s="1"/>
  <c r="AA152" i="71"/>
  <c r="Z152" i="71"/>
  <c r="Y152" i="71"/>
  <c r="X152" i="71"/>
  <c r="AB152" i="71" s="1"/>
  <c r="V152" i="71"/>
  <c r="T152" i="71" a="1"/>
  <c r="T152" i="71" s="1"/>
  <c r="AC152" i="71" s="1"/>
  <c r="S152" i="71"/>
  <c r="R152" i="71"/>
  <c r="Q152" i="71"/>
  <c r="M152" i="71"/>
  <c r="L152" i="71"/>
  <c r="AK151" i="71"/>
  <c r="AJ151" i="71"/>
  <c r="AI151" i="71"/>
  <c r="AH151" i="71"/>
  <c r="AG151" i="71"/>
  <c r="AF151" i="71"/>
  <c r="AE151" i="71"/>
  <c r="AD151" i="71"/>
  <c r="AA151" i="71"/>
  <c r="Z151" i="71"/>
  <c r="Y151" i="71"/>
  <c r="X151" i="71"/>
  <c r="V151" i="71"/>
  <c r="S151" i="71"/>
  <c r="R151" i="71"/>
  <c r="Q151" i="71"/>
  <c r="T151" i="71" s="1" a="1"/>
  <c r="T151" i="71" s="1"/>
  <c r="M151" i="71"/>
  <c r="L151" i="71"/>
  <c r="AK150" i="71"/>
  <c r="AJ150" i="71"/>
  <c r="AI150" i="71"/>
  <c r="AH150" i="71"/>
  <c r="AG150" i="71"/>
  <c r="AF150" i="71"/>
  <c r="AE150" i="71"/>
  <c r="AD150" i="71"/>
  <c r="AM150" i="71" s="1"/>
  <c r="AA150" i="71"/>
  <c r="Z150" i="71"/>
  <c r="Y150" i="71"/>
  <c r="X150" i="71"/>
  <c r="V150" i="71"/>
  <c r="S150" i="71"/>
  <c r="R150" i="71"/>
  <c r="Q150" i="71"/>
  <c r="M150" i="71"/>
  <c r="L150" i="71"/>
  <c r="N150" i="71" s="1"/>
  <c r="O150" i="71" s="1"/>
  <c r="AK149" i="71"/>
  <c r="AJ149" i="71"/>
  <c r="AI149" i="71"/>
  <c r="AH149" i="71"/>
  <c r="AG149" i="71"/>
  <c r="AF149" i="71"/>
  <c r="AE149" i="71"/>
  <c r="AD149" i="71"/>
  <c r="AM149" i="71" s="1"/>
  <c r="AA149" i="71"/>
  <c r="Z149" i="71"/>
  <c r="Y149" i="71"/>
  <c r="X149" i="71"/>
  <c r="V149" i="71"/>
  <c r="S149" i="71"/>
  <c r="R149" i="71"/>
  <c r="Q149" i="71"/>
  <c r="M149" i="71"/>
  <c r="L149" i="71"/>
  <c r="AM148" i="71"/>
  <c r="AK148" i="71"/>
  <c r="AJ148" i="71"/>
  <c r="AI148" i="71"/>
  <c r="AH148" i="71"/>
  <c r="AG148" i="71"/>
  <c r="AF148" i="71"/>
  <c r="AE148" i="71"/>
  <c r="AD148" i="71"/>
  <c r="AA148" i="71"/>
  <c r="Z148" i="71"/>
  <c r="Y148" i="71"/>
  <c r="X148" i="71"/>
  <c r="V148" i="71"/>
  <c r="S148" i="71"/>
  <c r="R148" i="71"/>
  <c r="Q148" i="71"/>
  <c r="T148" i="71" s="1" a="1"/>
  <c r="T148" i="71" s="1"/>
  <c r="M148" i="71"/>
  <c r="L148" i="71"/>
  <c r="AK147" i="71"/>
  <c r="AJ147" i="71"/>
  <c r="AI147" i="71"/>
  <c r="AH147" i="71"/>
  <c r="AG147" i="71"/>
  <c r="AF147" i="71"/>
  <c r="AE147" i="71"/>
  <c r="AD147" i="71"/>
  <c r="AM147" i="71" s="1"/>
  <c r="AA147" i="71"/>
  <c r="Z147" i="71"/>
  <c r="Y147" i="71"/>
  <c r="X147" i="71"/>
  <c r="AB147" i="71" s="1"/>
  <c r="V147" i="71"/>
  <c r="W176" i="71" s="1"/>
  <c r="U205" i="71" s="1"/>
  <c r="S147" i="71"/>
  <c r="R147" i="71"/>
  <c r="Q147" i="71"/>
  <c r="T147" i="71" s="1" a="1"/>
  <c r="T147" i="71" s="1"/>
  <c r="AC147" i="71" s="1"/>
  <c r="M147" i="71"/>
  <c r="L147" i="71"/>
  <c r="N147" i="71" s="1"/>
  <c r="O147" i="71" s="1"/>
  <c r="AK146" i="71"/>
  <c r="AJ146" i="71"/>
  <c r="AI146" i="71"/>
  <c r="AH146" i="71"/>
  <c r="AG146" i="71"/>
  <c r="AF146" i="71"/>
  <c r="AE146" i="71"/>
  <c r="AL146" i="71" s="1"/>
  <c r="AD146" i="71"/>
  <c r="AM146" i="71" s="1"/>
  <c r="AA146" i="71"/>
  <c r="Z146" i="71"/>
  <c r="Y146" i="71"/>
  <c r="X146" i="71"/>
  <c r="AB146" i="71" s="1"/>
  <c r="V146" i="71"/>
  <c r="S146" i="71"/>
  <c r="R146" i="71"/>
  <c r="Q146" i="71"/>
  <c r="T146" i="71" s="1" a="1"/>
  <c r="T146" i="71" s="1"/>
  <c r="AC146" i="71" s="1"/>
  <c r="N146" i="71"/>
  <c r="P146" i="71" s="1"/>
  <c r="M146" i="71"/>
  <c r="L146" i="71"/>
  <c r="AK145" i="71"/>
  <c r="AJ145" i="71"/>
  <c r="AI145" i="71"/>
  <c r="AH145" i="71"/>
  <c r="AG145" i="71"/>
  <c r="AF145" i="71"/>
  <c r="AE145" i="71"/>
  <c r="AD145" i="71"/>
  <c r="AM145" i="71" s="1"/>
  <c r="AA145" i="71"/>
  <c r="Z145" i="71"/>
  <c r="Y145" i="71"/>
  <c r="X145" i="71"/>
  <c r="AB145" i="71" s="1"/>
  <c r="V145" i="71"/>
  <c r="S145" i="71"/>
  <c r="R145" i="71"/>
  <c r="Q145" i="71"/>
  <c r="T145" i="71" s="1" a="1"/>
  <c r="T145" i="71" s="1"/>
  <c r="AC145" i="71" s="1"/>
  <c r="M145" i="71"/>
  <c r="L145" i="71"/>
  <c r="AK144" i="71"/>
  <c r="AJ144" i="71"/>
  <c r="AI144" i="71"/>
  <c r="AH144" i="71"/>
  <c r="AG144" i="71"/>
  <c r="AF144" i="71"/>
  <c r="AE144" i="71"/>
  <c r="AM144" i="71" s="1"/>
  <c r="AD144" i="71"/>
  <c r="AL144" i="71" s="1"/>
  <c r="AA144" i="71"/>
  <c r="Z144" i="71"/>
  <c r="Y144" i="71"/>
  <c r="X144" i="71"/>
  <c r="V144" i="71"/>
  <c r="S144" i="71"/>
  <c r="R144" i="71"/>
  <c r="Q144" i="71"/>
  <c r="T144" i="71" s="1" a="1"/>
  <c r="T144" i="71" s="1"/>
  <c r="M144" i="71"/>
  <c r="L144" i="71"/>
  <c r="AK143" i="71"/>
  <c r="AJ143" i="71"/>
  <c r="AI143" i="71"/>
  <c r="AH143" i="71"/>
  <c r="AG143" i="71"/>
  <c r="AF143" i="71"/>
  <c r="AE143" i="71"/>
  <c r="AD143" i="71"/>
  <c r="AM143" i="71" s="1"/>
  <c r="AA143" i="71"/>
  <c r="Z143" i="71"/>
  <c r="Y143" i="71"/>
  <c r="X143" i="71"/>
  <c r="V143" i="71"/>
  <c r="S143" i="71"/>
  <c r="T143" i="71" s="1" a="1"/>
  <c r="T143" i="71" s="1"/>
  <c r="R143" i="71"/>
  <c r="Q143" i="71"/>
  <c r="M143" i="71"/>
  <c r="L143" i="71"/>
  <c r="AK142" i="71"/>
  <c r="AJ142" i="71"/>
  <c r="AI142" i="71"/>
  <c r="AH142" i="71"/>
  <c r="AG142" i="71"/>
  <c r="AF142" i="71"/>
  <c r="AE142" i="71"/>
  <c r="AD142" i="71"/>
  <c r="AM142" i="71" s="1"/>
  <c r="AA142" i="71"/>
  <c r="Z142" i="71"/>
  <c r="Y142" i="71"/>
  <c r="X142" i="71"/>
  <c r="AB142" i="71" s="1"/>
  <c r="V142" i="71"/>
  <c r="S142" i="71"/>
  <c r="R142" i="71"/>
  <c r="Q142" i="71"/>
  <c r="T142" i="71" s="1" a="1"/>
  <c r="T142" i="71" s="1"/>
  <c r="AC142" i="71" s="1"/>
  <c r="M142" i="71"/>
  <c r="L142" i="71"/>
  <c r="AK141" i="71"/>
  <c r="AJ141" i="71"/>
  <c r="AI141" i="71"/>
  <c r="AH141" i="71"/>
  <c r="AG141" i="71"/>
  <c r="AF141" i="71"/>
  <c r="AE141" i="71"/>
  <c r="AD141" i="71"/>
  <c r="AA141" i="71"/>
  <c r="Z141" i="71"/>
  <c r="Y141" i="71"/>
  <c r="X141" i="71"/>
  <c r="V141" i="71"/>
  <c r="S141" i="71"/>
  <c r="R141" i="71"/>
  <c r="Q141" i="71"/>
  <c r="M141" i="71"/>
  <c r="L141" i="71"/>
  <c r="AK140" i="71"/>
  <c r="AJ140" i="71"/>
  <c r="AI140" i="71"/>
  <c r="AH140" i="71"/>
  <c r="AG140" i="71"/>
  <c r="AF140" i="71"/>
  <c r="AE140" i="71"/>
  <c r="AD140" i="71"/>
  <c r="AM140" i="71" s="1"/>
  <c r="AA140" i="71"/>
  <c r="Z140" i="71"/>
  <c r="Y140" i="71"/>
  <c r="X140" i="71"/>
  <c r="V140" i="71"/>
  <c r="S140" i="71"/>
  <c r="R140" i="71"/>
  <c r="Q140" i="71"/>
  <c r="M140" i="71"/>
  <c r="L140" i="71"/>
  <c r="AK139" i="71"/>
  <c r="AJ139" i="71"/>
  <c r="AI139" i="71"/>
  <c r="AH139" i="71"/>
  <c r="AG139" i="71"/>
  <c r="AF139" i="71"/>
  <c r="AE139" i="71"/>
  <c r="AD139" i="71"/>
  <c r="AM139" i="71" s="1"/>
  <c r="AA139" i="71"/>
  <c r="Z139" i="71"/>
  <c r="Y139" i="71"/>
  <c r="X139" i="71"/>
  <c r="V139" i="71"/>
  <c r="S139" i="71"/>
  <c r="R139" i="71"/>
  <c r="Q139" i="71"/>
  <c r="M139" i="71"/>
  <c r="L139" i="71"/>
  <c r="AK138" i="71"/>
  <c r="AJ138" i="71"/>
  <c r="AI138" i="71"/>
  <c r="AH138" i="71"/>
  <c r="AG138" i="71"/>
  <c r="AF138" i="71"/>
  <c r="AE138" i="71"/>
  <c r="AD138" i="71"/>
  <c r="AM138" i="71" s="1"/>
  <c r="AA138" i="71"/>
  <c r="Z138" i="71"/>
  <c r="Y138" i="71"/>
  <c r="X138" i="71"/>
  <c r="V138" i="71"/>
  <c r="S138" i="71"/>
  <c r="R138" i="71"/>
  <c r="T138" i="71" s="1" a="1"/>
  <c r="T138" i="71" s="1"/>
  <c r="Q138" i="71"/>
  <c r="M138" i="71"/>
  <c r="L138" i="71"/>
  <c r="AK137" i="71"/>
  <c r="AJ137" i="71"/>
  <c r="AI137" i="71"/>
  <c r="AH137" i="71"/>
  <c r="AG137" i="71"/>
  <c r="AF137" i="71"/>
  <c r="AE137" i="71"/>
  <c r="AD137" i="71"/>
  <c r="AM137" i="71" s="1"/>
  <c r="AA137" i="71"/>
  <c r="Z137" i="71"/>
  <c r="Y137" i="71"/>
  <c r="X137" i="71"/>
  <c r="V137" i="71"/>
  <c r="S137" i="71"/>
  <c r="R137" i="71"/>
  <c r="Q137" i="71"/>
  <c r="T137" i="71" s="1" a="1"/>
  <c r="T137" i="71" s="1"/>
  <c r="M137" i="71"/>
  <c r="L137" i="71"/>
  <c r="AK136" i="71"/>
  <c r="AJ136" i="71"/>
  <c r="AI136" i="71"/>
  <c r="AH136" i="71"/>
  <c r="AG136" i="71"/>
  <c r="AF136" i="71"/>
  <c r="AE136" i="71"/>
  <c r="AD136" i="71"/>
  <c r="AM136" i="71" s="1"/>
  <c r="AA136" i="71"/>
  <c r="Z136" i="71"/>
  <c r="Y136" i="71"/>
  <c r="X136" i="71"/>
  <c r="V136" i="71"/>
  <c r="T136" i="71" a="1"/>
  <c r="T136" i="71" s="1"/>
  <c r="S136" i="71"/>
  <c r="R136" i="71"/>
  <c r="Q136" i="71"/>
  <c r="M136" i="71"/>
  <c r="L136" i="71"/>
  <c r="AK135" i="71"/>
  <c r="AJ135" i="71"/>
  <c r="AI135" i="71"/>
  <c r="AH135" i="71"/>
  <c r="AG135" i="71"/>
  <c r="AF135" i="71"/>
  <c r="AE135" i="71"/>
  <c r="AD135" i="71"/>
  <c r="AA135" i="71"/>
  <c r="Z135" i="71"/>
  <c r="Y135" i="71"/>
  <c r="X135" i="71"/>
  <c r="V135" i="71"/>
  <c r="S135" i="71"/>
  <c r="R135" i="71"/>
  <c r="Q135" i="71"/>
  <c r="T135" i="71" s="1" a="1"/>
  <c r="T135" i="71" s="1"/>
  <c r="M135" i="71"/>
  <c r="L135" i="71"/>
  <c r="N135" i="71" s="1"/>
  <c r="AK134" i="71"/>
  <c r="AJ134" i="71"/>
  <c r="AI134" i="71"/>
  <c r="AH134" i="71"/>
  <c r="AG134" i="71"/>
  <c r="AF134" i="71"/>
  <c r="AE134" i="71"/>
  <c r="AD134" i="71"/>
  <c r="AM134" i="71" s="1"/>
  <c r="AA134" i="71"/>
  <c r="Z134" i="71"/>
  <c r="Y134" i="71"/>
  <c r="X134" i="71"/>
  <c r="AB134" i="71" s="1"/>
  <c r="V134" i="71"/>
  <c r="W163" i="71" s="1"/>
  <c r="U192" i="71" s="1"/>
  <c r="S134" i="71"/>
  <c r="R134" i="71"/>
  <c r="Q134" i="71"/>
  <c r="T134" i="71" s="1" a="1"/>
  <c r="T134" i="71" s="1"/>
  <c r="AC134" i="71" s="1"/>
  <c r="M134" i="71"/>
  <c r="L134" i="71"/>
  <c r="AK133" i="71"/>
  <c r="AJ133" i="71"/>
  <c r="AI133" i="71"/>
  <c r="AH133" i="71"/>
  <c r="AG133" i="71"/>
  <c r="AF133" i="71"/>
  <c r="AE133" i="71"/>
  <c r="AD133" i="71"/>
  <c r="AL133" i="71" s="1"/>
  <c r="AA133" i="71"/>
  <c r="Z133" i="71"/>
  <c r="Y133" i="71"/>
  <c r="X133" i="71"/>
  <c r="V133" i="71"/>
  <c r="S133" i="71"/>
  <c r="R133" i="71"/>
  <c r="Q133" i="71"/>
  <c r="T133" i="71" s="1" a="1"/>
  <c r="T133" i="71" s="1"/>
  <c r="M133" i="71"/>
  <c r="L133" i="71"/>
  <c r="AK132" i="71"/>
  <c r="AJ132" i="71"/>
  <c r="AI132" i="71"/>
  <c r="AH132" i="71"/>
  <c r="AG132" i="71"/>
  <c r="AF132" i="71"/>
  <c r="AE132" i="71"/>
  <c r="AD132" i="71"/>
  <c r="AL132" i="71" s="1"/>
  <c r="AA132" i="71"/>
  <c r="Z132" i="71"/>
  <c r="Y132" i="71"/>
  <c r="X132" i="71"/>
  <c r="V132" i="71"/>
  <c r="S132" i="71"/>
  <c r="R132" i="71"/>
  <c r="Q132" i="71"/>
  <c r="T132" i="71" s="1" a="1"/>
  <c r="T132" i="71" s="1"/>
  <c r="M132" i="71"/>
  <c r="L132" i="71"/>
  <c r="AK131" i="71"/>
  <c r="AJ131" i="71"/>
  <c r="AI131" i="71"/>
  <c r="AH131" i="71"/>
  <c r="AG131" i="71"/>
  <c r="AF131" i="71"/>
  <c r="AE131" i="71"/>
  <c r="AD131" i="71"/>
  <c r="AM131" i="71" s="1"/>
  <c r="AA131" i="71"/>
  <c r="Z131" i="71"/>
  <c r="Y131" i="71"/>
  <c r="X131" i="71"/>
  <c r="V131" i="71"/>
  <c r="S131" i="71"/>
  <c r="R131" i="71"/>
  <c r="Q131" i="71"/>
  <c r="T131" i="71" s="1" a="1"/>
  <c r="T131" i="71" s="1"/>
  <c r="AC131" i="71" s="1"/>
  <c r="M131" i="71"/>
  <c r="L131" i="71"/>
  <c r="N131" i="71" s="1"/>
  <c r="AK130" i="71"/>
  <c r="AJ130" i="71"/>
  <c r="AI130" i="71"/>
  <c r="AH130" i="71"/>
  <c r="AG130" i="71"/>
  <c r="AF130" i="71"/>
  <c r="AE130" i="71"/>
  <c r="AD130" i="71"/>
  <c r="AM130" i="71" s="1"/>
  <c r="AA130" i="71"/>
  <c r="Z130" i="71"/>
  <c r="Y130" i="71"/>
  <c r="X130" i="71"/>
  <c r="AB130" i="71" s="1"/>
  <c r="V130" i="71"/>
  <c r="S130" i="71"/>
  <c r="R130" i="71"/>
  <c r="Q130" i="71"/>
  <c r="M130" i="71"/>
  <c r="N130" i="71" s="1"/>
  <c r="L130" i="71"/>
  <c r="AK129" i="71"/>
  <c r="AJ129" i="71"/>
  <c r="AI129" i="71"/>
  <c r="AH129" i="71"/>
  <c r="AG129" i="71"/>
  <c r="AF129" i="71"/>
  <c r="AE129" i="71"/>
  <c r="AD129" i="71"/>
  <c r="AA129" i="71"/>
  <c r="Z129" i="71"/>
  <c r="Y129" i="71"/>
  <c r="X129" i="71"/>
  <c r="AB129" i="71" s="1"/>
  <c r="V129" i="71"/>
  <c r="S129" i="71"/>
  <c r="R129" i="71"/>
  <c r="Q129" i="71"/>
  <c r="T129" i="71" s="1" a="1"/>
  <c r="T129" i="71" s="1"/>
  <c r="M129" i="71"/>
  <c r="L129" i="71"/>
  <c r="AK128" i="71"/>
  <c r="AJ128" i="71"/>
  <c r="AI128" i="71"/>
  <c r="AH128" i="71"/>
  <c r="AG128" i="71"/>
  <c r="AF128" i="71"/>
  <c r="AE128" i="71"/>
  <c r="AD128" i="71"/>
  <c r="AM128" i="71" s="1"/>
  <c r="AA128" i="71"/>
  <c r="Z128" i="71"/>
  <c r="Y128" i="71"/>
  <c r="X128" i="71"/>
  <c r="V128" i="71"/>
  <c r="S128" i="71"/>
  <c r="R128" i="71"/>
  <c r="Q128" i="71"/>
  <c r="T128" i="71" s="1" a="1"/>
  <c r="T128" i="71" s="1"/>
  <c r="M128" i="71"/>
  <c r="L128" i="71"/>
  <c r="AR157" i="71" s="1"/>
  <c r="AK127" i="71"/>
  <c r="AJ127" i="71"/>
  <c r="AI127" i="71"/>
  <c r="AH127" i="71"/>
  <c r="AG127" i="71"/>
  <c r="AF127" i="71"/>
  <c r="AE127" i="71"/>
  <c r="AD127" i="71"/>
  <c r="AM127" i="71" s="1"/>
  <c r="AA127" i="71"/>
  <c r="Z127" i="71"/>
  <c r="Y127" i="71"/>
  <c r="X127" i="71"/>
  <c r="V127" i="71"/>
  <c r="S127" i="71"/>
  <c r="R127" i="71"/>
  <c r="Q127" i="71"/>
  <c r="M127" i="71"/>
  <c r="L127" i="71"/>
  <c r="AK126" i="71"/>
  <c r="AJ126" i="71"/>
  <c r="AI126" i="71"/>
  <c r="AH126" i="71"/>
  <c r="AG126" i="71"/>
  <c r="AF126" i="71"/>
  <c r="AE126" i="71"/>
  <c r="AD126" i="71"/>
  <c r="AM126" i="71" s="1"/>
  <c r="AA126" i="71"/>
  <c r="Z126" i="71"/>
  <c r="Y126" i="71"/>
  <c r="X126" i="71"/>
  <c r="AB126" i="71" s="1"/>
  <c r="V126" i="71"/>
  <c r="S126" i="71"/>
  <c r="R126" i="71"/>
  <c r="T126" i="71" s="1" a="1"/>
  <c r="T126" i="71" s="1"/>
  <c r="Q126" i="71"/>
  <c r="M126" i="71"/>
  <c r="L126" i="71"/>
  <c r="AK125" i="71"/>
  <c r="AJ125" i="71"/>
  <c r="AI125" i="71"/>
  <c r="AH125" i="71"/>
  <c r="AG125" i="71"/>
  <c r="AF125" i="71"/>
  <c r="AE125" i="71"/>
  <c r="AD125" i="71"/>
  <c r="AM125" i="71" s="1"/>
  <c r="AA125" i="71"/>
  <c r="Z125" i="71"/>
  <c r="Y125" i="71"/>
  <c r="X125" i="71"/>
  <c r="AC125" i="71" s="1"/>
  <c r="V125" i="71"/>
  <c r="S125" i="71"/>
  <c r="R125" i="71"/>
  <c r="Q125" i="71"/>
  <c r="T125" i="71" s="1" a="1"/>
  <c r="T125" i="71" s="1"/>
  <c r="M125" i="71"/>
  <c r="L125" i="71"/>
  <c r="AK124" i="71"/>
  <c r="AJ124" i="71"/>
  <c r="AI124" i="71"/>
  <c r="AH124" i="71"/>
  <c r="AG124" i="71"/>
  <c r="AF124" i="71"/>
  <c r="AE124" i="71"/>
  <c r="AD124" i="71"/>
  <c r="AA124" i="71"/>
  <c r="Z124" i="71"/>
  <c r="Y124" i="71"/>
  <c r="X124" i="71"/>
  <c r="V124" i="71"/>
  <c r="S124" i="71"/>
  <c r="R124" i="71"/>
  <c r="Q124" i="71"/>
  <c r="M124" i="71"/>
  <c r="L124" i="71"/>
  <c r="AK123" i="71"/>
  <c r="AJ123" i="71"/>
  <c r="AI123" i="71"/>
  <c r="AH123" i="71"/>
  <c r="AG123" i="71"/>
  <c r="AF123" i="71"/>
  <c r="AE123" i="71"/>
  <c r="AD123" i="71"/>
  <c r="AM123" i="71" s="1"/>
  <c r="AA123" i="71"/>
  <c r="Z123" i="71"/>
  <c r="Y123" i="71"/>
  <c r="X123" i="71"/>
  <c r="V123" i="71"/>
  <c r="S123" i="71"/>
  <c r="R123" i="71"/>
  <c r="Q123" i="71"/>
  <c r="T123" i="71" s="1" a="1"/>
  <c r="T123" i="71" s="1"/>
  <c r="M123" i="71"/>
  <c r="L123" i="71"/>
  <c r="AQ136" i="71" s="1"/>
  <c r="AK122" i="71"/>
  <c r="AJ122" i="71"/>
  <c r="AI122" i="71"/>
  <c r="AH122" i="71"/>
  <c r="AG122" i="71"/>
  <c r="AF122" i="71"/>
  <c r="AE122" i="71"/>
  <c r="AD122" i="71"/>
  <c r="AM122" i="71" s="1"/>
  <c r="AA122" i="71"/>
  <c r="Z122" i="71"/>
  <c r="Y122" i="71"/>
  <c r="X122" i="71"/>
  <c r="V122" i="71"/>
  <c r="S122" i="71"/>
  <c r="R122" i="71"/>
  <c r="Q122" i="71"/>
  <c r="T122" i="71" s="1" a="1"/>
  <c r="T122" i="71" s="1"/>
  <c r="M122" i="71"/>
  <c r="L122" i="71"/>
  <c r="AK121" i="71"/>
  <c r="AJ121" i="71"/>
  <c r="AI121" i="71"/>
  <c r="AH121" i="71"/>
  <c r="AG121" i="71"/>
  <c r="AF121" i="71"/>
  <c r="AE121" i="71"/>
  <c r="AD121" i="71"/>
  <c r="AM121" i="71" s="1"/>
  <c r="AA121" i="71"/>
  <c r="Z121" i="71"/>
  <c r="Y121" i="71"/>
  <c r="X121" i="71"/>
  <c r="V121" i="71"/>
  <c r="S121" i="71"/>
  <c r="R121" i="71"/>
  <c r="Q121" i="71"/>
  <c r="T121" i="71" s="1" a="1"/>
  <c r="T121" i="71" s="1"/>
  <c r="M121" i="71"/>
  <c r="L121" i="71"/>
  <c r="AK120" i="71"/>
  <c r="AJ120" i="71"/>
  <c r="AI120" i="71"/>
  <c r="AH120" i="71"/>
  <c r="AG120" i="71"/>
  <c r="AF120" i="71"/>
  <c r="AE120" i="71"/>
  <c r="AD120" i="71"/>
  <c r="AA120" i="71"/>
  <c r="Z120" i="71"/>
  <c r="Y120" i="71"/>
  <c r="X120" i="71"/>
  <c r="V120" i="71"/>
  <c r="S120" i="71"/>
  <c r="T120" i="71" s="1" a="1"/>
  <c r="T120" i="71" s="1"/>
  <c r="R120" i="71"/>
  <c r="Q120" i="71"/>
  <c r="M120" i="71"/>
  <c r="L120" i="71"/>
  <c r="AK119" i="71"/>
  <c r="AJ119" i="71"/>
  <c r="AI119" i="71"/>
  <c r="AH119" i="71"/>
  <c r="AG119" i="71"/>
  <c r="AF119" i="71"/>
  <c r="AE119" i="71"/>
  <c r="AD119" i="71"/>
  <c r="AA119" i="71"/>
  <c r="Z119" i="71"/>
  <c r="Y119" i="71"/>
  <c r="X119" i="71"/>
  <c r="V119" i="71"/>
  <c r="W148" i="71" s="1"/>
  <c r="U177" i="71" s="1"/>
  <c r="S119" i="71"/>
  <c r="R119" i="71"/>
  <c r="Q119" i="71"/>
  <c r="T119" i="71" s="1" a="1"/>
  <c r="T119" i="71" s="1"/>
  <c r="M119" i="71"/>
  <c r="L119" i="71"/>
  <c r="N119" i="71" s="1"/>
  <c r="O119" i="71" s="1"/>
  <c r="AK118" i="71"/>
  <c r="AJ118" i="71"/>
  <c r="AI118" i="71"/>
  <c r="AH118" i="71"/>
  <c r="AG118" i="71"/>
  <c r="AF118" i="71"/>
  <c r="AE118" i="71"/>
  <c r="AD118" i="71"/>
  <c r="AM118" i="71" s="1"/>
  <c r="AA118" i="71"/>
  <c r="Z118" i="71"/>
  <c r="Y118" i="71"/>
  <c r="X118" i="71"/>
  <c r="V118" i="71"/>
  <c r="S118" i="71"/>
  <c r="R118" i="71"/>
  <c r="T118" i="71" s="1" a="1"/>
  <c r="T118" i="71" s="1"/>
  <c r="Q118" i="71"/>
  <c r="M118" i="71"/>
  <c r="L118" i="71"/>
  <c r="AK117" i="71"/>
  <c r="AJ117" i="71"/>
  <c r="AI117" i="71"/>
  <c r="AH117" i="71"/>
  <c r="AG117" i="71"/>
  <c r="AF117" i="71"/>
  <c r="AE117" i="71"/>
  <c r="AD117" i="71"/>
  <c r="AL117" i="71" s="1"/>
  <c r="AA117" i="71"/>
  <c r="Z117" i="71"/>
  <c r="Y117" i="71"/>
  <c r="X117" i="71"/>
  <c r="V117" i="71"/>
  <c r="S117" i="71"/>
  <c r="R117" i="71"/>
  <c r="Q117" i="71"/>
  <c r="T117" i="71" s="1" a="1"/>
  <c r="T117" i="71" s="1"/>
  <c r="M117" i="71"/>
  <c r="L117" i="71"/>
  <c r="AK116" i="71"/>
  <c r="AJ116" i="71"/>
  <c r="AI116" i="71"/>
  <c r="AH116" i="71"/>
  <c r="AG116" i="71"/>
  <c r="AF116" i="71"/>
  <c r="AE116" i="71"/>
  <c r="AD116" i="71"/>
  <c r="AM116" i="71" s="1"/>
  <c r="AA116" i="71"/>
  <c r="Z116" i="71"/>
  <c r="Y116" i="71"/>
  <c r="X116" i="71"/>
  <c r="V116" i="71"/>
  <c r="S116" i="71"/>
  <c r="R116" i="71"/>
  <c r="Q116" i="71"/>
  <c r="T116" i="71" s="1" a="1"/>
  <c r="T116" i="71" s="1"/>
  <c r="M116" i="71"/>
  <c r="L116" i="71"/>
  <c r="AL115" i="71"/>
  <c r="AK115" i="71"/>
  <c r="AJ115" i="71"/>
  <c r="AI115" i="71"/>
  <c r="AH115" i="71"/>
  <c r="AG115" i="71"/>
  <c r="AF115" i="71"/>
  <c r="AE115" i="71"/>
  <c r="AD115" i="71"/>
  <c r="AM115" i="71" s="1"/>
  <c r="AA115" i="71"/>
  <c r="Z115" i="71"/>
  <c r="Y115" i="71"/>
  <c r="X115" i="71"/>
  <c r="V115" i="71"/>
  <c r="S115" i="71"/>
  <c r="R115" i="71"/>
  <c r="Q115" i="71"/>
  <c r="T115" i="71" s="1" a="1"/>
  <c r="T115" i="71" s="1"/>
  <c r="AC115" i="71" s="1"/>
  <c r="M115" i="71"/>
  <c r="L115" i="71"/>
  <c r="N115" i="71" s="1"/>
  <c r="AK114" i="71"/>
  <c r="AJ114" i="71"/>
  <c r="AI114" i="71"/>
  <c r="AH114" i="71"/>
  <c r="AG114" i="71"/>
  <c r="AF114" i="71"/>
  <c r="AE114" i="71"/>
  <c r="AD114" i="71"/>
  <c r="AM114" i="71" s="1"/>
  <c r="AA114" i="71"/>
  <c r="Z114" i="71"/>
  <c r="Y114" i="71"/>
  <c r="X114" i="71"/>
  <c r="AB114" i="71" s="1"/>
  <c r="V114" i="71"/>
  <c r="W143" i="71" s="1"/>
  <c r="U172" i="71" s="1"/>
  <c r="S114" i="71"/>
  <c r="R114" i="71"/>
  <c r="Q114" i="71"/>
  <c r="T114" i="71" s="1" a="1"/>
  <c r="T114" i="71" s="1"/>
  <c r="AC114" i="71" s="1"/>
  <c r="M114" i="71"/>
  <c r="L114" i="71"/>
  <c r="AK113" i="71"/>
  <c r="AJ113" i="71"/>
  <c r="AI113" i="71"/>
  <c r="AH113" i="71"/>
  <c r="AG113" i="71"/>
  <c r="AF113" i="71"/>
  <c r="AE113" i="71"/>
  <c r="AD113" i="71"/>
  <c r="AM113" i="71" s="1"/>
  <c r="AA113" i="71"/>
  <c r="Z113" i="71"/>
  <c r="Y113" i="71"/>
  <c r="X113" i="71"/>
  <c r="V113" i="71"/>
  <c r="S113" i="71"/>
  <c r="R113" i="71"/>
  <c r="Q113" i="71"/>
  <c r="T113" i="71" s="1" a="1"/>
  <c r="T113" i="71" s="1"/>
  <c r="M113" i="71"/>
  <c r="L113" i="71"/>
  <c r="AK112" i="71"/>
  <c r="AJ112" i="71"/>
  <c r="AI112" i="71"/>
  <c r="AH112" i="71"/>
  <c r="AG112" i="71"/>
  <c r="AF112" i="71"/>
  <c r="AE112" i="71"/>
  <c r="AD112" i="71"/>
  <c r="AA112" i="71"/>
  <c r="Z112" i="71"/>
  <c r="Y112" i="71"/>
  <c r="X112" i="71"/>
  <c r="V112" i="71"/>
  <c r="T112" i="71" a="1"/>
  <c r="T112" i="71" s="1"/>
  <c r="S112" i="71"/>
  <c r="R112" i="71"/>
  <c r="Q112" i="71"/>
  <c r="M112" i="71"/>
  <c r="L112" i="71"/>
  <c r="AR141" i="71" s="1"/>
  <c r="AK111" i="71"/>
  <c r="AJ111" i="71"/>
  <c r="AI111" i="71"/>
  <c r="AH111" i="71"/>
  <c r="AG111" i="71"/>
  <c r="AF111" i="71"/>
  <c r="AE111" i="71"/>
  <c r="AL111" i="71" s="1"/>
  <c r="AD111" i="71"/>
  <c r="AA111" i="71"/>
  <c r="AB111" i="71" s="1"/>
  <c r="Z111" i="71"/>
  <c r="Y111" i="71"/>
  <c r="X111" i="71"/>
  <c r="V111" i="71"/>
  <c r="S111" i="71"/>
  <c r="R111" i="71"/>
  <c r="Q111" i="71"/>
  <c r="M111" i="71"/>
  <c r="L111" i="71"/>
  <c r="AK110" i="71"/>
  <c r="AJ110" i="71"/>
  <c r="AI110" i="71"/>
  <c r="AH110" i="71"/>
  <c r="AG110" i="71"/>
  <c r="AF110" i="71"/>
  <c r="AE110" i="71"/>
  <c r="AD110" i="71"/>
  <c r="AA110" i="71"/>
  <c r="Z110" i="71"/>
  <c r="Y110" i="71"/>
  <c r="X110" i="71"/>
  <c r="AB110" i="71" s="1"/>
  <c r="V110" i="71"/>
  <c r="S110" i="71"/>
  <c r="R110" i="71"/>
  <c r="Q110" i="71"/>
  <c r="T110" i="71" s="1" a="1"/>
  <c r="T110" i="71" s="1"/>
  <c r="N110" i="71"/>
  <c r="P110" i="71" s="1"/>
  <c r="M110" i="71"/>
  <c r="L110" i="71"/>
  <c r="AK109" i="71"/>
  <c r="AJ109" i="71"/>
  <c r="AI109" i="71"/>
  <c r="AH109" i="71"/>
  <c r="AG109" i="71"/>
  <c r="AF109" i="71"/>
  <c r="AE109" i="71"/>
  <c r="AD109" i="71"/>
  <c r="AM109" i="71" s="1"/>
  <c r="AA109" i="71"/>
  <c r="Z109" i="71"/>
  <c r="Y109" i="71"/>
  <c r="X109" i="71"/>
  <c r="AB109" i="71" s="1"/>
  <c r="V109" i="71"/>
  <c r="S109" i="71"/>
  <c r="R109" i="71"/>
  <c r="Q109" i="71"/>
  <c r="T109" i="71" s="1" a="1"/>
  <c r="T109" i="71" s="1"/>
  <c r="M109" i="71"/>
  <c r="L109" i="71"/>
  <c r="AK108" i="71"/>
  <c r="AJ108" i="71"/>
  <c r="AI108" i="71"/>
  <c r="AH108" i="71"/>
  <c r="AG108" i="71"/>
  <c r="AF108" i="71"/>
  <c r="AE108" i="71"/>
  <c r="AD108" i="71"/>
  <c r="AM108" i="71" s="1"/>
  <c r="AA108" i="71"/>
  <c r="Z108" i="71"/>
  <c r="Y108" i="71"/>
  <c r="X108" i="71"/>
  <c r="V108" i="71"/>
  <c r="S108" i="71"/>
  <c r="R108" i="71"/>
  <c r="Q108" i="71"/>
  <c r="T108" i="71" s="1" a="1"/>
  <c r="T108" i="71" s="1"/>
  <c r="M108" i="71"/>
  <c r="L108" i="71"/>
  <c r="AK107" i="71"/>
  <c r="AJ107" i="71"/>
  <c r="AI107" i="71"/>
  <c r="AH107" i="71"/>
  <c r="AG107" i="71"/>
  <c r="AF107" i="71"/>
  <c r="AE107" i="71"/>
  <c r="AD107" i="71"/>
  <c r="AM107" i="71" s="1"/>
  <c r="AA107" i="71"/>
  <c r="Z107" i="71"/>
  <c r="Y107" i="71"/>
  <c r="X107" i="71"/>
  <c r="V107" i="71"/>
  <c r="S107" i="71"/>
  <c r="R107" i="71"/>
  <c r="Q107" i="71"/>
  <c r="M107" i="71"/>
  <c r="L107" i="71"/>
  <c r="AK106" i="71"/>
  <c r="AJ106" i="71"/>
  <c r="AI106" i="71"/>
  <c r="AH106" i="71"/>
  <c r="AG106" i="71"/>
  <c r="AF106" i="71"/>
  <c r="AE106" i="71"/>
  <c r="AD106" i="71"/>
  <c r="AM106" i="71" s="1"/>
  <c r="AA106" i="71"/>
  <c r="Z106" i="71"/>
  <c r="Y106" i="71"/>
  <c r="X106" i="71"/>
  <c r="V106" i="71"/>
  <c r="S106" i="71"/>
  <c r="R106" i="71"/>
  <c r="T106" i="71" s="1" a="1"/>
  <c r="T106" i="71" s="1"/>
  <c r="Q106" i="71"/>
  <c r="M106" i="71"/>
  <c r="L106" i="71"/>
  <c r="AK105" i="71"/>
  <c r="AJ105" i="71"/>
  <c r="AI105" i="71"/>
  <c r="AH105" i="71"/>
  <c r="AG105" i="71"/>
  <c r="AF105" i="71"/>
  <c r="AE105" i="71"/>
  <c r="AD105" i="71"/>
  <c r="AM105" i="71" s="1"/>
  <c r="AA105" i="71"/>
  <c r="Z105" i="71"/>
  <c r="Y105" i="71"/>
  <c r="X105" i="71"/>
  <c r="AB105" i="71" s="1"/>
  <c r="V105" i="71"/>
  <c r="S105" i="71"/>
  <c r="R105" i="71"/>
  <c r="Q105" i="71"/>
  <c r="M105" i="71"/>
  <c r="L105" i="71"/>
  <c r="N105" i="71" s="1"/>
  <c r="AK104" i="71"/>
  <c r="AJ104" i="71"/>
  <c r="AI104" i="71"/>
  <c r="AH104" i="71"/>
  <c r="AG104" i="71"/>
  <c r="AF104" i="71"/>
  <c r="AE104" i="71"/>
  <c r="AD104" i="71"/>
  <c r="AA104" i="71"/>
  <c r="Z104" i="71"/>
  <c r="Y104" i="71"/>
  <c r="X104" i="71"/>
  <c r="V104" i="71"/>
  <c r="S104" i="71"/>
  <c r="R104" i="71"/>
  <c r="Q104" i="71"/>
  <c r="T104" i="71" s="1" a="1"/>
  <c r="T104" i="71" s="1"/>
  <c r="M104" i="71"/>
  <c r="L104" i="71"/>
  <c r="AK103" i="71"/>
  <c r="AJ103" i="71"/>
  <c r="AI103" i="71"/>
  <c r="AH103" i="71"/>
  <c r="AG103" i="71"/>
  <c r="AF103" i="71"/>
  <c r="AE103" i="71"/>
  <c r="AD103" i="71"/>
  <c r="AL103" i="71" s="1"/>
  <c r="AA103" i="71"/>
  <c r="Z103" i="71"/>
  <c r="Y103" i="71"/>
  <c r="X103" i="71"/>
  <c r="V103" i="71"/>
  <c r="S103" i="71"/>
  <c r="R103" i="71"/>
  <c r="Q103" i="71"/>
  <c r="T103" i="71" s="1" a="1"/>
  <c r="T103" i="71" s="1"/>
  <c r="M103" i="71"/>
  <c r="L103" i="71"/>
  <c r="AK102" i="71"/>
  <c r="AJ102" i="71"/>
  <c r="AI102" i="71"/>
  <c r="AH102" i="71"/>
  <c r="AG102" i="71"/>
  <c r="AF102" i="71"/>
  <c r="AE102" i="71"/>
  <c r="AD102" i="71"/>
  <c r="AM102" i="71" s="1"/>
  <c r="AA102" i="71"/>
  <c r="Z102" i="71"/>
  <c r="Y102" i="71"/>
  <c r="X102" i="71"/>
  <c r="V102" i="71"/>
  <c r="S102" i="71"/>
  <c r="R102" i="71"/>
  <c r="Q102" i="71"/>
  <c r="M102" i="71"/>
  <c r="L102" i="71"/>
  <c r="N102" i="71" s="1"/>
  <c r="O102" i="71" s="1"/>
  <c r="AK101" i="71"/>
  <c r="AJ101" i="71"/>
  <c r="AI101" i="71"/>
  <c r="AH101" i="71"/>
  <c r="AG101" i="71"/>
  <c r="AF101" i="71"/>
  <c r="AE101" i="71"/>
  <c r="AD101" i="71"/>
  <c r="AM101" i="71" s="1"/>
  <c r="AA101" i="71"/>
  <c r="Z101" i="71"/>
  <c r="Y101" i="71"/>
  <c r="X101" i="71"/>
  <c r="V101" i="71"/>
  <c r="S101" i="71"/>
  <c r="R101" i="71"/>
  <c r="Q101" i="71"/>
  <c r="N101" i="71"/>
  <c r="M101" i="71"/>
  <c r="L101" i="71"/>
  <c r="AK100" i="71"/>
  <c r="AJ100" i="71"/>
  <c r="AI100" i="71"/>
  <c r="AH100" i="71"/>
  <c r="AG100" i="71"/>
  <c r="AF100" i="71"/>
  <c r="AE100" i="71"/>
  <c r="AD100" i="71"/>
  <c r="AA100" i="71"/>
  <c r="Z100" i="71"/>
  <c r="Y100" i="71"/>
  <c r="X100" i="71"/>
  <c r="AB100" i="71" s="1"/>
  <c r="V100" i="71"/>
  <c r="S100" i="71"/>
  <c r="R100" i="71"/>
  <c r="Q100" i="71"/>
  <c r="T100" i="71" s="1" a="1"/>
  <c r="T100" i="71" s="1"/>
  <c r="M100" i="71"/>
  <c r="L100" i="71"/>
  <c r="AK99" i="71"/>
  <c r="AJ99" i="71"/>
  <c r="AI99" i="71"/>
  <c r="AH99" i="71"/>
  <c r="AG99" i="71"/>
  <c r="AF99" i="71"/>
  <c r="AE99" i="71"/>
  <c r="AD99" i="71"/>
  <c r="AA99" i="71"/>
  <c r="Z99" i="71"/>
  <c r="Y99" i="71"/>
  <c r="X99" i="71"/>
  <c r="V99" i="71"/>
  <c r="T99" i="71" a="1"/>
  <c r="T99" i="71" s="1"/>
  <c r="S99" i="71"/>
  <c r="R99" i="71"/>
  <c r="Q99" i="71"/>
  <c r="M99" i="71"/>
  <c r="L99" i="71"/>
  <c r="AL98" i="71"/>
  <c r="AK98" i="71"/>
  <c r="AJ98" i="71"/>
  <c r="AI98" i="71"/>
  <c r="AH98" i="71"/>
  <c r="AG98" i="71"/>
  <c r="AF98" i="71"/>
  <c r="AE98" i="71"/>
  <c r="AD98" i="71"/>
  <c r="AM98" i="71" s="1"/>
  <c r="AA98" i="71"/>
  <c r="Z98" i="71"/>
  <c r="Y98" i="71"/>
  <c r="X98" i="71"/>
  <c r="AB98" i="71" s="1"/>
  <c r="V98" i="71"/>
  <c r="S98" i="71"/>
  <c r="R98" i="71"/>
  <c r="Q98" i="71"/>
  <c r="M98" i="71"/>
  <c r="L98" i="71"/>
  <c r="AQ111" i="71" s="1"/>
  <c r="AL97" i="71"/>
  <c r="AK97" i="71"/>
  <c r="AJ97" i="71"/>
  <c r="AI97" i="71"/>
  <c r="AH97" i="71"/>
  <c r="AG97" i="71"/>
  <c r="AF97" i="71"/>
  <c r="AE97" i="71"/>
  <c r="AD97" i="71"/>
  <c r="AM97" i="71" s="1"/>
  <c r="AA97" i="71"/>
  <c r="Z97" i="71"/>
  <c r="Y97" i="71"/>
  <c r="X97" i="71"/>
  <c r="AB97" i="71" s="1"/>
  <c r="V97" i="71"/>
  <c r="S97" i="71"/>
  <c r="R97" i="71"/>
  <c r="Q97" i="71"/>
  <c r="M97" i="71"/>
  <c r="N97" i="71" s="1"/>
  <c r="L97" i="71"/>
  <c r="AM96" i="71"/>
  <c r="AK96" i="71"/>
  <c r="AJ96" i="71"/>
  <c r="AI96" i="71"/>
  <c r="AH96" i="71"/>
  <c r="AG96" i="71"/>
  <c r="AF96" i="71"/>
  <c r="AE96" i="71"/>
  <c r="AD96" i="71"/>
  <c r="AL96" i="71" s="1"/>
  <c r="AA96" i="71"/>
  <c r="Z96" i="71"/>
  <c r="Y96" i="71"/>
  <c r="X96" i="71"/>
  <c r="V96" i="71"/>
  <c r="S96" i="71"/>
  <c r="R96" i="71"/>
  <c r="Q96" i="71"/>
  <c r="T96" i="71" s="1" a="1"/>
  <c r="T96" i="71" s="1"/>
  <c r="M96" i="71"/>
  <c r="L96" i="71"/>
  <c r="AK95" i="71"/>
  <c r="AJ95" i="71"/>
  <c r="AI95" i="71"/>
  <c r="AH95" i="71"/>
  <c r="AG95" i="71"/>
  <c r="AF95" i="71"/>
  <c r="AE95" i="71"/>
  <c r="AL95" i="71" s="1"/>
  <c r="AD95" i="71"/>
  <c r="AA95" i="71"/>
  <c r="AB95" i="71" s="1"/>
  <c r="Z95" i="71"/>
  <c r="Y95" i="71"/>
  <c r="X95" i="71"/>
  <c r="V95" i="71"/>
  <c r="S95" i="71"/>
  <c r="T95" i="71" s="1" a="1"/>
  <c r="T95" i="71" s="1"/>
  <c r="AC95" i="71" s="1"/>
  <c r="R95" i="71"/>
  <c r="Q95" i="71"/>
  <c r="M95" i="71"/>
  <c r="L95" i="71"/>
  <c r="AK94" i="71"/>
  <c r="AJ94" i="71"/>
  <c r="AI94" i="71"/>
  <c r="AH94" i="71"/>
  <c r="AG94" i="71"/>
  <c r="AF94" i="71"/>
  <c r="AE94" i="71"/>
  <c r="AD94" i="71"/>
  <c r="AA94" i="71"/>
  <c r="Z94" i="71"/>
  <c r="Y94" i="71"/>
  <c r="X94" i="71"/>
  <c r="AB94" i="71" s="1"/>
  <c r="V94" i="71"/>
  <c r="S94" i="71"/>
  <c r="R94" i="71"/>
  <c r="Q94" i="71"/>
  <c r="M94" i="71"/>
  <c r="L94" i="71"/>
  <c r="AL93" i="71"/>
  <c r="AK93" i="71"/>
  <c r="AJ93" i="71"/>
  <c r="AI93" i="71"/>
  <c r="AH93" i="71"/>
  <c r="AG93" i="71"/>
  <c r="AF93" i="71"/>
  <c r="AE93" i="71"/>
  <c r="AD93" i="71"/>
  <c r="AM93" i="71" s="1"/>
  <c r="AA93" i="71"/>
  <c r="Z93" i="71"/>
  <c r="Y93" i="71"/>
  <c r="X93" i="71"/>
  <c r="AB93" i="71" s="1"/>
  <c r="V93" i="71"/>
  <c r="S93" i="71"/>
  <c r="R93" i="71"/>
  <c r="Q93" i="71"/>
  <c r="M93" i="71"/>
  <c r="L93" i="71"/>
  <c r="AK92" i="71"/>
  <c r="AJ92" i="71"/>
  <c r="AI92" i="71"/>
  <c r="AH92" i="71"/>
  <c r="AG92" i="71"/>
  <c r="AF92" i="71"/>
  <c r="AE92" i="71"/>
  <c r="AL92" i="71" s="1"/>
  <c r="AD92" i="71"/>
  <c r="AA92" i="71"/>
  <c r="Z92" i="71"/>
  <c r="Y92" i="71"/>
  <c r="X92" i="71"/>
  <c r="V92" i="71"/>
  <c r="S92" i="71"/>
  <c r="R92" i="71"/>
  <c r="Q92" i="71"/>
  <c r="T92" i="71" s="1" a="1"/>
  <c r="T92" i="71" s="1"/>
  <c r="M92" i="71"/>
  <c r="L92" i="71"/>
  <c r="AK91" i="71"/>
  <c r="AJ91" i="71"/>
  <c r="AI91" i="71"/>
  <c r="AH91" i="71"/>
  <c r="AG91" i="71"/>
  <c r="AF91" i="71"/>
  <c r="AE91" i="71"/>
  <c r="AD91" i="71"/>
  <c r="AM91" i="71" s="1"/>
  <c r="AA91" i="71"/>
  <c r="Z91" i="71"/>
  <c r="Y91" i="71"/>
  <c r="X91" i="71"/>
  <c r="V91" i="71"/>
  <c r="S91" i="71"/>
  <c r="R91" i="71"/>
  <c r="Q91" i="71"/>
  <c r="T91" i="71" s="1" a="1"/>
  <c r="T91" i="71" s="1"/>
  <c r="M91" i="71"/>
  <c r="L91" i="71"/>
  <c r="AK90" i="71"/>
  <c r="AJ90" i="71"/>
  <c r="AI90" i="71"/>
  <c r="AH90" i="71"/>
  <c r="AG90" i="71"/>
  <c r="AF90" i="71"/>
  <c r="AE90" i="71"/>
  <c r="AD90" i="71"/>
  <c r="AM90" i="71" s="1"/>
  <c r="AA90" i="71"/>
  <c r="AB90" i="71" s="1"/>
  <c r="Z90" i="71"/>
  <c r="Y90" i="71"/>
  <c r="X90" i="71"/>
  <c r="V90" i="71"/>
  <c r="S90" i="71"/>
  <c r="R90" i="71"/>
  <c r="T90" i="71" s="1" a="1"/>
  <c r="T90" i="71" s="1"/>
  <c r="Q90" i="71"/>
  <c r="M90" i="71"/>
  <c r="L90" i="71"/>
  <c r="AK89" i="71"/>
  <c r="AJ89" i="71"/>
  <c r="AI89" i="71"/>
  <c r="AH89" i="71"/>
  <c r="AG89" i="71"/>
  <c r="AF89" i="71"/>
  <c r="AE89" i="71"/>
  <c r="AD89" i="71"/>
  <c r="AM89" i="71" s="1"/>
  <c r="AA89" i="71"/>
  <c r="Z89" i="71"/>
  <c r="Y89" i="71"/>
  <c r="X89" i="71"/>
  <c r="AB89" i="71" s="1"/>
  <c r="V89" i="71"/>
  <c r="S89" i="71"/>
  <c r="R89" i="71"/>
  <c r="Q89" i="71"/>
  <c r="T89" i="71" s="1" a="1"/>
  <c r="T89" i="71" s="1"/>
  <c r="M89" i="71"/>
  <c r="L89" i="71"/>
  <c r="AK88" i="71"/>
  <c r="AJ88" i="71"/>
  <c r="AI88" i="71"/>
  <c r="AH88" i="71"/>
  <c r="AG88" i="71"/>
  <c r="AF88" i="71"/>
  <c r="AE88" i="71"/>
  <c r="AD88" i="71"/>
  <c r="AA88" i="71"/>
  <c r="Z88" i="71"/>
  <c r="Y88" i="71"/>
  <c r="X88" i="71"/>
  <c r="V88" i="71"/>
  <c r="S88" i="71"/>
  <c r="R88" i="71"/>
  <c r="Q88" i="71"/>
  <c r="M88" i="71"/>
  <c r="L88" i="71"/>
  <c r="AK87" i="71"/>
  <c r="AJ87" i="71"/>
  <c r="AI87" i="71"/>
  <c r="AH87" i="71"/>
  <c r="AG87" i="71"/>
  <c r="AF87" i="71"/>
  <c r="AE87" i="71"/>
  <c r="AD87" i="71"/>
  <c r="AM87" i="71" s="1"/>
  <c r="AA87" i="71"/>
  <c r="Z87" i="71"/>
  <c r="Y87" i="71"/>
  <c r="X87" i="71"/>
  <c r="AB87" i="71" s="1"/>
  <c r="V87" i="71"/>
  <c r="S87" i="71"/>
  <c r="R87" i="71"/>
  <c r="Q87" i="71"/>
  <c r="T87" i="71" s="1" a="1"/>
  <c r="T87" i="71" s="1"/>
  <c r="M87" i="71"/>
  <c r="L87" i="71"/>
  <c r="AK86" i="71"/>
  <c r="AJ86" i="71"/>
  <c r="AI86" i="71"/>
  <c r="AH86" i="71"/>
  <c r="AG86" i="71"/>
  <c r="AF86" i="71"/>
  <c r="AE86" i="71"/>
  <c r="AD86" i="71"/>
  <c r="AM86" i="71" s="1"/>
  <c r="AA86" i="71"/>
  <c r="Z86" i="71"/>
  <c r="Y86" i="71"/>
  <c r="X86" i="71"/>
  <c r="V86" i="71"/>
  <c r="S86" i="71"/>
  <c r="R86" i="71"/>
  <c r="T86" i="71" s="1" a="1"/>
  <c r="T86" i="71" s="1"/>
  <c r="Q86" i="71"/>
  <c r="M86" i="71"/>
  <c r="L86" i="71"/>
  <c r="N86" i="71" s="1"/>
  <c r="AK85" i="71"/>
  <c r="AJ85" i="71"/>
  <c r="AI85" i="71"/>
  <c r="AH85" i="71"/>
  <c r="AG85" i="71"/>
  <c r="AF85" i="71"/>
  <c r="AE85" i="71"/>
  <c r="AD85" i="71"/>
  <c r="AM85" i="71" s="1"/>
  <c r="AA85" i="71"/>
  <c r="Z85" i="71"/>
  <c r="Y85" i="71"/>
  <c r="X85" i="71"/>
  <c r="V85" i="71"/>
  <c r="S85" i="71"/>
  <c r="R85" i="71"/>
  <c r="Q85" i="71"/>
  <c r="T85" i="71" s="1" a="1"/>
  <c r="T85" i="71" s="1"/>
  <c r="M85" i="71"/>
  <c r="L85" i="71"/>
  <c r="AK84" i="71"/>
  <c r="AJ84" i="71"/>
  <c r="AI84" i="71"/>
  <c r="AH84" i="71"/>
  <c r="AG84" i="71"/>
  <c r="AF84" i="71"/>
  <c r="AE84" i="71"/>
  <c r="AD84" i="71"/>
  <c r="AM84" i="71" s="1"/>
  <c r="AA84" i="71"/>
  <c r="Z84" i="71"/>
  <c r="Y84" i="71"/>
  <c r="X84" i="71"/>
  <c r="V84" i="71"/>
  <c r="S84" i="71"/>
  <c r="R84" i="71"/>
  <c r="Q84" i="71"/>
  <c r="T84" i="71" s="1" a="1"/>
  <c r="T84" i="71" s="1"/>
  <c r="M84" i="71"/>
  <c r="L84" i="71"/>
  <c r="AK83" i="71"/>
  <c r="AJ83" i="71"/>
  <c r="AI83" i="71"/>
  <c r="AH83" i="71"/>
  <c r="AG83" i="71"/>
  <c r="AF83" i="71"/>
  <c r="AE83" i="71"/>
  <c r="AD83" i="71"/>
  <c r="AM83" i="71" s="1"/>
  <c r="AA83" i="71"/>
  <c r="Z83" i="71"/>
  <c r="Y83" i="71"/>
  <c r="X83" i="71"/>
  <c r="V83" i="71"/>
  <c r="S83" i="71"/>
  <c r="R83" i="71"/>
  <c r="Q83" i="71"/>
  <c r="T83" i="71" s="1" a="1"/>
  <c r="T83" i="71" s="1"/>
  <c r="M83" i="71"/>
  <c r="L83" i="71"/>
  <c r="AK82" i="71"/>
  <c r="AJ82" i="71"/>
  <c r="AI82" i="71"/>
  <c r="AH82" i="71"/>
  <c r="AG82" i="71"/>
  <c r="AF82" i="71"/>
  <c r="AE82" i="71"/>
  <c r="AL82" i="71" s="1"/>
  <c r="AD82" i="71"/>
  <c r="AA82" i="71"/>
  <c r="Z82" i="71"/>
  <c r="Y82" i="71"/>
  <c r="X82" i="71"/>
  <c r="V82" i="71"/>
  <c r="S82" i="71"/>
  <c r="R82" i="71"/>
  <c r="Q82" i="71"/>
  <c r="T82" i="71" s="1" a="1"/>
  <c r="T82" i="71" s="1"/>
  <c r="AC82" i="71" s="1"/>
  <c r="M82" i="71"/>
  <c r="L82" i="71"/>
  <c r="AK81" i="71"/>
  <c r="AJ81" i="71"/>
  <c r="AI81" i="71"/>
  <c r="AH81" i="71"/>
  <c r="AG81" i="71"/>
  <c r="AF81" i="71"/>
  <c r="AE81" i="71"/>
  <c r="AD81" i="71"/>
  <c r="AM81" i="71" s="1"/>
  <c r="AA81" i="71"/>
  <c r="Z81" i="71"/>
  <c r="Y81" i="71"/>
  <c r="X81" i="71"/>
  <c r="V81" i="71"/>
  <c r="S81" i="71"/>
  <c r="R81" i="71"/>
  <c r="Q81" i="71"/>
  <c r="M81" i="71"/>
  <c r="L81" i="71"/>
  <c r="AK80" i="71"/>
  <c r="AJ80" i="71"/>
  <c r="AI80" i="71"/>
  <c r="AH80" i="71"/>
  <c r="AG80" i="71"/>
  <c r="AF80" i="71"/>
  <c r="AE80" i="71"/>
  <c r="AD80" i="71"/>
  <c r="AA80" i="71"/>
  <c r="Z80" i="71"/>
  <c r="Y80" i="71"/>
  <c r="X80" i="71"/>
  <c r="V80" i="71"/>
  <c r="S80" i="71"/>
  <c r="T80" i="71" s="1" a="1"/>
  <c r="T80" i="71" s="1"/>
  <c r="R80" i="71"/>
  <c r="Q80" i="71"/>
  <c r="N80" i="71"/>
  <c r="P80" i="71" s="1"/>
  <c r="M80" i="71"/>
  <c r="L80" i="71"/>
  <c r="AK79" i="71"/>
  <c r="AJ79" i="71"/>
  <c r="AI79" i="71"/>
  <c r="AH79" i="71"/>
  <c r="AG79" i="71"/>
  <c r="AF79" i="71"/>
  <c r="AE79" i="71"/>
  <c r="AD79" i="71"/>
  <c r="AA79" i="71"/>
  <c r="Z79" i="71"/>
  <c r="Y79" i="71"/>
  <c r="X79" i="71"/>
  <c r="V79" i="71"/>
  <c r="S79" i="71"/>
  <c r="R79" i="71"/>
  <c r="Q79" i="71"/>
  <c r="M79" i="71"/>
  <c r="L79" i="71"/>
  <c r="AK78" i="71"/>
  <c r="AJ78" i="71"/>
  <c r="AI78" i="71"/>
  <c r="AH78" i="71"/>
  <c r="AG78" i="71"/>
  <c r="AF78" i="71"/>
  <c r="AE78" i="71"/>
  <c r="AD78" i="71"/>
  <c r="AM78" i="71" s="1"/>
  <c r="AA78" i="71"/>
  <c r="Z78" i="71"/>
  <c r="Y78" i="71"/>
  <c r="X78" i="71"/>
  <c r="V78" i="71"/>
  <c r="S78" i="71"/>
  <c r="R78" i="71"/>
  <c r="Q78" i="71"/>
  <c r="M78" i="71"/>
  <c r="L78" i="71"/>
  <c r="AK77" i="71"/>
  <c r="AJ77" i="71"/>
  <c r="AI77" i="71"/>
  <c r="AH77" i="71"/>
  <c r="AG77" i="71"/>
  <c r="AF77" i="71"/>
  <c r="AE77" i="71"/>
  <c r="AD77" i="71"/>
  <c r="AL77" i="71" s="1"/>
  <c r="AA77" i="71"/>
  <c r="Z77" i="71"/>
  <c r="Y77" i="71"/>
  <c r="X77" i="71"/>
  <c r="V77" i="71"/>
  <c r="S77" i="71"/>
  <c r="R77" i="71"/>
  <c r="Q77" i="71"/>
  <c r="T77" i="71" s="1" a="1"/>
  <c r="T77" i="71" s="1"/>
  <c r="AC77" i="71" s="1"/>
  <c r="M77" i="71"/>
  <c r="L77" i="71"/>
  <c r="AM76" i="71"/>
  <c r="AK76" i="71"/>
  <c r="AJ76" i="71"/>
  <c r="AI76" i="71"/>
  <c r="AH76" i="71"/>
  <c r="AG76" i="71"/>
  <c r="AF76" i="71"/>
  <c r="AE76" i="71"/>
  <c r="AD76" i="71"/>
  <c r="AL76" i="71" s="1"/>
  <c r="AA76" i="71"/>
  <c r="Z76" i="71"/>
  <c r="Y76" i="71"/>
  <c r="X76" i="71"/>
  <c r="V76" i="71"/>
  <c r="W105" i="71" s="1"/>
  <c r="U134" i="71" s="1"/>
  <c r="S76" i="71"/>
  <c r="R76" i="71"/>
  <c r="Q76" i="71"/>
  <c r="T76" i="71" s="1" a="1"/>
  <c r="T76" i="71" s="1"/>
  <c r="M76" i="71"/>
  <c r="L76" i="71"/>
  <c r="AK75" i="71"/>
  <c r="AJ75" i="71"/>
  <c r="AI75" i="71"/>
  <c r="AH75" i="71"/>
  <c r="AG75" i="71"/>
  <c r="AF75" i="71"/>
  <c r="AE75" i="71"/>
  <c r="AD75" i="71"/>
  <c r="AM75" i="71" s="1"/>
  <c r="AA75" i="71"/>
  <c r="Z75" i="71"/>
  <c r="Y75" i="71"/>
  <c r="X75" i="71"/>
  <c r="V75" i="71"/>
  <c r="T75" i="71" a="1"/>
  <c r="T75" i="71" s="1"/>
  <c r="S75" i="71"/>
  <c r="R75" i="71"/>
  <c r="Q75" i="71"/>
  <c r="M75" i="71"/>
  <c r="L75" i="71"/>
  <c r="AK74" i="71"/>
  <c r="AJ74" i="71"/>
  <c r="AI74" i="71"/>
  <c r="AH74" i="71"/>
  <c r="AG74" i="71"/>
  <c r="AF74" i="71"/>
  <c r="AE74" i="71"/>
  <c r="AD74" i="71"/>
  <c r="AM74" i="71" s="1"/>
  <c r="AA74" i="71"/>
  <c r="Z74" i="71"/>
  <c r="Y74" i="71"/>
  <c r="X74" i="71"/>
  <c r="AC74" i="71" s="1"/>
  <c r="V74" i="71"/>
  <c r="S74" i="71"/>
  <c r="R74" i="71"/>
  <c r="Q74" i="71"/>
  <c r="T74" i="71" s="1" a="1"/>
  <c r="T74" i="71" s="1"/>
  <c r="M74" i="71"/>
  <c r="L74" i="71"/>
  <c r="AK73" i="71"/>
  <c r="AJ73" i="71"/>
  <c r="AI73" i="71"/>
  <c r="AH73" i="71"/>
  <c r="AG73" i="71"/>
  <c r="AF73" i="71"/>
  <c r="AE73" i="71"/>
  <c r="AD73" i="71"/>
  <c r="AB73" i="71"/>
  <c r="AA73" i="71"/>
  <c r="Z73" i="71"/>
  <c r="Y73" i="71"/>
  <c r="X73" i="71"/>
  <c r="V73" i="71"/>
  <c r="S73" i="71"/>
  <c r="R73" i="71"/>
  <c r="Q73" i="71"/>
  <c r="T73" i="71" s="1" a="1"/>
  <c r="T73" i="71" s="1"/>
  <c r="M73" i="71"/>
  <c r="L73" i="71"/>
  <c r="AK72" i="71"/>
  <c r="AJ72" i="71"/>
  <c r="AI72" i="71"/>
  <c r="AH72" i="71"/>
  <c r="AG72" i="71"/>
  <c r="AF72" i="71"/>
  <c r="AE72" i="71"/>
  <c r="AD72" i="71"/>
  <c r="AA72" i="71"/>
  <c r="Z72" i="71"/>
  <c r="Y72" i="71"/>
  <c r="X72" i="71"/>
  <c r="V72" i="71"/>
  <c r="S72" i="71"/>
  <c r="R72" i="71"/>
  <c r="Q72" i="71"/>
  <c r="T72" i="71" s="1" a="1"/>
  <c r="T72" i="71" s="1"/>
  <c r="M72" i="71"/>
  <c r="N72" i="71" s="1"/>
  <c r="O72" i="71" s="1"/>
  <c r="L72" i="71"/>
  <c r="AK71" i="71"/>
  <c r="AJ71" i="71"/>
  <c r="AI71" i="71"/>
  <c r="AH71" i="71"/>
  <c r="AG71" i="71"/>
  <c r="AF71" i="71"/>
  <c r="AE71" i="71"/>
  <c r="AD71" i="71"/>
  <c r="AM71" i="71" s="1"/>
  <c r="AA71" i="71"/>
  <c r="Z71" i="71"/>
  <c r="Y71" i="71"/>
  <c r="X71" i="71"/>
  <c r="AC71" i="71" s="1"/>
  <c r="V71" i="71"/>
  <c r="S71" i="71"/>
  <c r="R71" i="71"/>
  <c r="Q71" i="71"/>
  <c r="T71" i="71" s="1" a="1"/>
  <c r="T71" i="71" s="1"/>
  <c r="M71" i="71"/>
  <c r="L71" i="71"/>
  <c r="AK70" i="71"/>
  <c r="AJ70" i="71"/>
  <c r="AI70" i="71"/>
  <c r="AH70" i="71"/>
  <c r="AG70" i="71"/>
  <c r="AF70" i="71"/>
  <c r="AE70" i="71"/>
  <c r="AD70" i="71"/>
  <c r="AM70" i="71" s="1"/>
  <c r="AA70" i="71"/>
  <c r="Z70" i="71"/>
  <c r="Y70" i="71"/>
  <c r="X70" i="71"/>
  <c r="V70" i="71"/>
  <c r="S70" i="71"/>
  <c r="R70" i="71"/>
  <c r="Q70" i="71"/>
  <c r="N70" i="71"/>
  <c r="M70" i="71"/>
  <c r="L70" i="71"/>
  <c r="AL69" i="71"/>
  <c r="AK69" i="71"/>
  <c r="AJ69" i="71"/>
  <c r="AI69" i="71"/>
  <c r="AH69" i="71"/>
  <c r="AG69" i="71"/>
  <c r="AF69" i="71"/>
  <c r="AE69" i="71"/>
  <c r="AD69" i="71"/>
  <c r="AM69" i="71" s="1"/>
  <c r="AA69" i="71"/>
  <c r="Z69" i="71"/>
  <c r="Y69" i="71"/>
  <c r="X69" i="71"/>
  <c r="AB69" i="71" s="1"/>
  <c r="V69" i="71"/>
  <c r="T69" i="71" a="1"/>
  <c r="T69" i="71" s="1"/>
  <c r="AC69" i="71" s="1"/>
  <c r="S69" i="71"/>
  <c r="R69" i="71"/>
  <c r="Q69" i="71"/>
  <c r="M69" i="71"/>
  <c r="L69" i="71"/>
  <c r="AM68" i="71"/>
  <c r="AL68" i="71"/>
  <c r="AK68" i="71"/>
  <c r="AJ68" i="71"/>
  <c r="AI68" i="71"/>
  <c r="AH68" i="71"/>
  <c r="AG68" i="71"/>
  <c r="AF68" i="71"/>
  <c r="AE68" i="71"/>
  <c r="AD68" i="71"/>
  <c r="AA68" i="71"/>
  <c r="Z68" i="71"/>
  <c r="Y68" i="71"/>
  <c r="X68" i="71"/>
  <c r="V68" i="71"/>
  <c r="S68" i="71"/>
  <c r="R68" i="71"/>
  <c r="Q68" i="71"/>
  <c r="M68" i="71"/>
  <c r="L68" i="71"/>
  <c r="AK67" i="71"/>
  <c r="AJ67" i="71"/>
  <c r="AI67" i="71"/>
  <c r="AH67" i="71"/>
  <c r="AG67" i="71"/>
  <c r="AF67" i="71"/>
  <c r="AE67" i="71"/>
  <c r="AD67" i="71"/>
  <c r="AA67" i="71"/>
  <c r="Z67" i="71"/>
  <c r="Y67" i="71"/>
  <c r="X67" i="71"/>
  <c r="V67" i="71"/>
  <c r="W96" i="71" s="1"/>
  <c r="U125" i="71" s="1"/>
  <c r="S67" i="71"/>
  <c r="R67" i="71"/>
  <c r="Q67" i="71"/>
  <c r="M67" i="71"/>
  <c r="L67" i="71"/>
  <c r="AK66" i="71"/>
  <c r="AJ66" i="71"/>
  <c r="AI66" i="71"/>
  <c r="AH66" i="71"/>
  <c r="AG66" i="71"/>
  <c r="AF66" i="71"/>
  <c r="AE66" i="71"/>
  <c r="AD66" i="71"/>
  <c r="AM66" i="71" s="1"/>
  <c r="AA66" i="71"/>
  <c r="Z66" i="71"/>
  <c r="Y66" i="71"/>
  <c r="X66" i="71"/>
  <c r="V66" i="71"/>
  <c r="S66" i="71"/>
  <c r="T66" i="71" s="1" a="1"/>
  <c r="T66" i="71" s="1"/>
  <c r="AC66" i="71" s="1"/>
  <c r="R66" i="71"/>
  <c r="Q66" i="71"/>
  <c r="M66" i="71"/>
  <c r="L66" i="71"/>
  <c r="AK65" i="71"/>
  <c r="AJ65" i="71"/>
  <c r="AI65" i="71"/>
  <c r="AH65" i="71"/>
  <c r="AG65" i="71"/>
  <c r="AF65" i="71"/>
  <c r="AE65" i="71"/>
  <c r="AD65" i="71"/>
  <c r="AB65" i="71"/>
  <c r="AA65" i="71"/>
  <c r="Z65" i="71"/>
  <c r="Y65" i="71"/>
  <c r="X65" i="71"/>
  <c r="AC65" i="71" s="1"/>
  <c r="V65" i="71"/>
  <c r="S65" i="71"/>
  <c r="R65" i="71"/>
  <c r="Q65" i="71"/>
  <c r="T65" i="71" s="1" a="1"/>
  <c r="T65" i="71" s="1"/>
  <c r="M65" i="71"/>
  <c r="L65" i="71"/>
  <c r="AK64" i="71"/>
  <c r="AJ64" i="71"/>
  <c r="AI64" i="71"/>
  <c r="AH64" i="71"/>
  <c r="AG64" i="71"/>
  <c r="AF64" i="71"/>
  <c r="AE64" i="71"/>
  <c r="AD64" i="71"/>
  <c r="AB64" i="71"/>
  <c r="AA64" i="71"/>
  <c r="Z64" i="71"/>
  <c r="Y64" i="71"/>
  <c r="X64" i="71"/>
  <c r="V64" i="71"/>
  <c r="S64" i="71"/>
  <c r="R64" i="71"/>
  <c r="Q64" i="71"/>
  <c r="T64" i="71" s="1" a="1"/>
  <c r="T64" i="71" s="1"/>
  <c r="AC64" i="71" s="1"/>
  <c r="N64" i="71"/>
  <c r="O64" i="71" s="1"/>
  <c r="M64" i="71"/>
  <c r="L64" i="71"/>
  <c r="AK63" i="71"/>
  <c r="AJ63" i="71"/>
  <c r="AI63" i="71"/>
  <c r="AH63" i="71"/>
  <c r="AG63" i="71"/>
  <c r="AF63" i="71"/>
  <c r="AE63" i="71"/>
  <c r="AD63" i="71"/>
  <c r="AM63" i="71" s="1"/>
  <c r="AA63" i="71"/>
  <c r="Z63" i="71"/>
  <c r="Y63" i="71"/>
  <c r="X63" i="71"/>
  <c r="V63" i="71"/>
  <c r="W92" i="71" s="1"/>
  <c r="U121" i="71" s="1"/>
  <c r="S63" i="71"/>
  <c r="R63" i="71"/>
  <c r="Q63" i="71"/>
  <c r="M63" i="71"/>
  <c r="L63" i="71"/>
  <c r="AK62" i="71"/>
  <c r="AJ62" i="71"/>
  <c r="AI62" i="71"/>
  <c r="AH62" i="71"/>
  <c r="AG62" i="71"/>
  <c r="AF62" i="71"/>
  <c r="AE62" i="71"/>
  <c r="AD62" i="71"/>
  <c r="AM62" i="71" s="1"/>
  <c r="AA62" i="71"/>
  <c r="Z62" i="71"/>
  <c r="Y62" i="71"/>
  <c r="X62" i="71"/>
  <c r="V62" i="71"/>
  <c r="S62" i="71"/>
  <c r="R62" i="71"/>
  <c r="Q62" i="71"/>
  <c r="M62" i="71"/>
  <c r="L62" i="71"/>
  <c r="AK61" i="71"/>
  <c r="AJ61" i="71"/>
  <c r="AI61" i="71"/>
  <c r="AH61" i="71"/>
  <c r="AG61" i="71"/>
  <c r="AF61" i="71"/>
  <c r="AE61" i="71"/>
  <c r="AD61" i="71"/>
  <c r="AM61" i="71" s="1"/>
  <c r="AA61" i="71"/>
  <c r="Z61" i="71"/>
  <c r="Y61" i="71"/>
  <c r="X61" i="71"/>
  <c r="AB61" i="71" s="1"/>
  <c r="V61" i="71"/>
  <c r="S61" i="71"/>
  <c r="R61" i="71"/>
  <c r="Q61" i="71"/>
  <c r="T61" i="71" s="1" a="1"/>
  <c r="T61" i="71" s="1"/>
  <c r="AC61" i="71" s="1"/>
  <c r="M61" i="71"/>
  <c r="L61" i="71"/>
  <c r="AK60" i="71"/>
  <c r="AJ60" i="71"/>
  <c r="AI60" i="71"/>
  <c r="AH60" i="71"/>
  <c r="AG60" i="71"/>
  <c r="AF60" i="71"/>
  <c r="AE60" i="71"/>
  <c r="AD60" i="71"/>
  <c r="AM60" i="71" s="1"/>
  <c r="AA60" i="71"/>
  <c r="Z60" i="71"/>
  <c r="Y60" i="71"/>
  <c r="X60" i="71"/>
  <c r="V60" i="71"/>
  <c r="S60" i="71"/>
  <c r="R60" i="71"/>
  <c r="Q60" i="71"/>
  <c r="T60" i="71" s="1" a="1"/>
  <c r="T60" i="71" s="1"/>
  <c r="M60" i="71"/>
  <c r="L60" i="71"/>
  <c r="AM59" i="71"/>
  <c r="AK59" i="71"/>
  <c r="AJ59" i="71"/>
  <c r="AI59" i="71"/>
  <c r="AH59" i="71"/>
  <c r="AG59" i="71"/>
  <c r="AF59" i="71"/>
  <c r="AE59" i="71"/>
  <c r="AD59" i="71"/>
  <c r="AL59" i="71" s="1"/>
  <c r="AA59" i="71"/>
  <c r="Z59" i="71"/>
  <c r="Y59" i="71"/>
  <c r="X59" i="71"/>
  <c r="V59" i="71"/>
  <c r="S59" i="71"/>
  <c r="R59" i="71"/>
  <c r="Q59" i="71"/>
  <c r="T59" i="71" s="1" a="1"/>
  <c r="T59" i="71" s="1"/>
  <c r="M59" i="71"/>
  <c r="L59" i="71"/>
  <c r="AK58" i="71"/>
  <c r="AJ58" i="71"/>
  <c r="AI58" i="71"/>
  <c r="AH58" i="71"/>
  <c r="AG58" i="71"/>
  <c r="AF58" i="71"/>
  <c r="AE58" i="71"/>
  <c r="AD58" i="71"/>
  <c r="AM58" i="71" s="1"/>
  <c r="AA58" i="71"/>
  <c r="Z58" i="71"/>
  <c r="Y58" i="71"/>
  <c r="X58" i="71"/>
  <c r="V58" i="71"/>
  <c r="S58" i="71"/>
  <c r="T58" i="71" s="1" a="1"/>
  <c r="T58" i="71" s="1"/>
  <c r="R58" i="71"/>
  <c r="Q58" i="71"/>
  <c r="M58" i="71"/>
  <c r="L58" i="71"/>
  <c r="AL57" i="71"/>
  <c r="AN57" i="71" s="1"/>
  <c r="AP57" i="71" s="1"/>
  <c r="AK57" i="71"/>
  <c r="AJ57" i="71"/>
  <c r="AI57" i="71"/>
  <c r="AH57" i="71"/>
  <c r="AG57" i="71"/>
  <c r="AF57" i="71"/>
  <c r="AE57" i="71"/>
  <c r="AD57" i="71"/>
  <c r="AM57" i="71" s="1"/>
  <c r="AA57" i="71"/>
  <c r="Z57" i="71"/>
  <c r="Y57" i="71"/>
  <c r="X57" i="71"/>
  <c r="V57" i="71"/>
  <c r="S57" i="71"/>
  <c r="R57" i="71"/>
  <c r="Q57" i="71"/>
  <c r="T57" i="71" s="1" a="1"/>
  <c r="T57" i="71" s="1"/>
  <c r="M57" i="71"/>
  <c r="L57" i="71"/>
  <c r="AK56" i="71"/>
  <c r="AJ56" i="71"/>
  <c r="AI56" i="71"/>
  <c r="AH56" i="71"/>
  <c r="AG56" i="71"/>
  <c r="AF56" i="71"/>
  <c r="AE56" i="71"/>
  <c r="AD56" i="71"/>
  <c r="AM56" i="71" s="1"/>
  <c r="AA56" i="71"/>
  <c r="Z56" i="71"/>
  <c r="Y56" i="71"/>
  <c r="X56" i="71"/>
  <c r="AB56" i="71" s="1"/>
  <c r="V56" i="71"/>
  <c r="S56" i="71"/>
  <c r="R56" i="71"/>
  <c r="Q56" i="71"/>
  <c r="M56" i="71"/>
  <c r="L56" i="71"/>
  <c r="AK55" i="71"/>
  <c r="AJ55" i="71"/>
  <c r="AI55" i="71"/>
  <c r="AH55" i="71"/>
  <c r="AG55" i="71"/>
  <c r="AF55" i="71"/>
  <c r="AE55" i="71"/>
  <c r="AD55" i="71"/>
  <c r="AM55" i="71" s="1"/>
  <c r="AA55" i="71"/>
  <c r="AB55" i="71" s="1"/>
  <c r="Z55" i="71"/>
  <c r="Y55" i="71"/>
  <c r="X55" i="71"/>
  <c r="V55" i="71"/>
  <c r="S55" i="71"/>
  <c r="T55" i="71" s="1" a="1"/>
  <c r="T55" i="71" s="1"/>
  <c r="AC55" i="71" s="1"/>
  <c r="R55" i="71"/>
  <c r="Q55" i="71"/>
  <c r="M55" i="71"/>
  <c r="L55" i="71"/>
  <c r="AK54" i="71"/>
  <c r="AJ54" i="71"/>
  <c r="AI54" i="71"/>
  <c r="AH54" i="71"/>
  <c r="AG54" i="71"/>
  <c r="AF54" i="71"/>
  <c r="AE54" i="71"/>
  <c r="AD54" i="71"/>
  <c r="AA54" i="71"/>
  <c r="Z54" i="71"/>
  <c r="Y54" i="71"/>
  <c r="X54" i="71"/>
  <c r="AB54" i="71" s="1"/>
  <c r="V54" i="71"/>
  <c r="S54" i="71"/>
  <c r="R54" i="71"/>
  <c r="T54" i="71" s="1" a="1"/>
  <c r="T54" i="71" s="1"/>
  <c r="AC54" i="71" s="1"/>
  <c r="Q54" i="71"/>
  <c r="M54" i="71"/>
  <c r="L54" i="71"/>
  <c r="AK53" i="71"/>
  <c r="AJ53" i="71"/>
  <c r="AI53" i="71"/>
  <c r="AH53" i="71"/>
  <c r="AG53" i="71"/>
  <c r="AF53" i="71"/>
  <c r="AE53" i="71"/>
  <c r="AD53" i="71"/>
  <c r="AA53" i="71"/>
  <c r="Z53" i="71"/>
  <c r="Y53" i="71"/>
  <c r="X53" i="71"/>
  <c r="AB53" i="71" s="1"/>
  <c r="V53" i="71"/>
  <c r="S53" i="71"/>
  <c r="R53" i="71"/>
  <c r="Q53" i="71"/>
  <c r="T53" i="71" s="1" a="1"/>
  <c r="T53" i="71" s="1"/>
  <c r="M53" i="71"/>
  <c r="L53" i="71"/>
  <c r="AK52" i="71"/>
  <c r="AJ52" i="71"/>
  <c r="AI52" i="71"/>
  <c r="AH52" i="71"/>
  <c r="AG52" i="71"/>
  <c r="AF52" i="71"/>
  <c r="AE52" i="71"/>
  <c r="AD52" i="71"/>
  <c r="AA52" i="71"/>
  <c r="Z52" i="71"/>
  <c r="Y52" i="71"/>
  <c r="X52" i="71"/>
  <c r="V52" i="71"/>
  <c r="S52" i="71"/>
  <c r="R52" i="71"/>
  <c r="T52" i="71" s="1" a="1"/>
  <c r="T52" i="71" s="1"/>
  <c r="AC52" i="71" s="1"/>
  <c r="Q52" i="71"/>
  <c r="N52" i="71"/>
  <c r="M52" i="71"/>
  <c r="L52" i="71"/>
  <c r="AK51" i="71"/>
  <c r="AJ51" i="71"/>
  <c r="AI51" i="71"/>
  <c r="AH51" i="71"/>
  <c r="AG51" i="71"/>
  <c r="AF51" i="71"/>
  <c r="AE51" i="71"/>
  <c r="AL51" i="71" s="1"/>
  <c r="AD51" i="71"/>
  <c r="AA51" i="71"/>
  <c r="Z51" i="71"/>
  <c r="Y51" i="71"/>
  <c r="X51" i="71"/>
  <c r="V51" i="71"/>
  <c r="S51" i="71"/>
  <c r="T51" i="71" s="1" a="1"/>
  <c r="T51" i="71" s="1"/>
  <c r="R51" i="71"/>
  <c r="Q51" i="71"/>
  <c r="M51" i="71"/>
  <c r="L51" i="71"/>
  <c r="AK50" i="71"/>
  <c r="AJ50" i="71"/>
  <c r="AI50" i="71"/>
  <c r="AH50" i="71"/>
  <c r="AG50" i="71"/>
  <c r="AF50" i="71"/>
  <c r="AE50" i="71"/>
  <c r="AD50" i="71"/>
  <c r="AM50" i="71" s="1"/>
  <c r="AA50" i="71"/>
  <c r="Z50" i="71"/>
  <c r="Y50" i="71"/>
  <c r="X50" i="71"/>
  <c r="V50" i="71"/>
  <c r="S50" i="71"/>
  <c r="R50" i="71"/>
  <c r="Q50" i="71"/>
  <c r="T50" i="71" s="1" a="1"/>
  <c r="T50" i="71" s="1"/>
  <c r="M50" i="71"/>
  <c r="N50" i="71" s="1"/>
  <c r="P50" i="71" s="1"/>
  <c r="L50" i="71"/>
  <c r="AK49" i="71"/>
  <c r="AJ49" i="71"/>
  <c r="AI49" i="71"/>
  <c r="AH49" i="71"/>
  <c r="AG49" i="71"/>
  <c r="AF49" i="71"/>
  <c r="AE49" i="71"/>
  <c r="AD49" i="71"/>
  <c r="AA49" i="71"/>
  <c r="Z49" i="71"/>
  <c r="Y49" i="71"/>
  <c r="X49" i="71"/>
  <c r="V49" i="71"/>
  <c r="S49" i="71"/>
  <c r="T49" i="71" s="1" a="1"/>
  <c r="T49" i="71" s="1"/>
  <c r="R49" i="71"/>
  <c r="Q49" i="71"/>
  <c r="M49" i="71"/>
  <c r="L49" i="71"/>
  <c r="N49" i="71" s="1"/>
  <c r="P49" i="71" s="1"/>
  <c r="AK48" i="71"/>
  <c r="AJ48" i="71"/>
  <c r="AI48" i="71"/>
  <c r="AH48" i="71"/>
  <c r="AG48" i="71"/>
  <c r="AF48" i="71"/>
  <c r="AE48" i="71"/>
  <c r="AD48" i="71"/>
  <c r="AA48" i="71"/>
  <c r="Z48" i="71"/>
  <c r="Y48" i="71"/>
  <c r="X48" i="71"/>
  <c r="V48" i="71"/>
  <c r="S48" i="71"/>
  <c r="R48" i="71"/>
  <c r="Q48" i="71"/>
  <c r="T48" i="71" s="1" a="1"/>
  <c r="T48" i="71" s="1"/>
  <c r="M48" i="71"/>
  <c r="L48" i="71"/>
  <c r="N48" i="71" s="1"/>
  <c r="AK47" i="71"/>
  <c r="AJ47" i="71"/>
  <c r="AI47" i="71"/>
  <c r="AH47" i="71"/>
  <c r="AG47" i="71"/>
  <c r="AF47" i="71"/>
  <c r="AE47" i="71"/>
  <c r="AD47" i="71"/>
  <c r="AA47" i="71"/>
  <c r="Z47" i="71"/>
  <c r="Y47" i="71"/>
  <c r="X47" i="71"/>
  <c r="V47" i="71"/>
  <c r="S47" i="71"/>
  <c r="R47" i="71"/>
  <c r="Q47" i="71"/>
  <c r="T47" i="71" s="1" a="1"/>
  <c r="T47" i="71" s="1"/>
  <c r="M47" i="71"/>
  <c r="L47" i="71"/>
  <c r="AK46" i="71"/>
  <c r="AJ46" i="71"/>
  <c r="AI46" i="71"/>
  <c r="AH46" i="71"/>
  <c r="AG46" i="71"/>
  <c r="AF46" i="71"/>
  <c r="AE46" i="71"/>
  <c r="AD46" i="71"/>
  <c r="AA46" i="71"/>
  <c r="Z46" i="71"/>
  <c r="Y46" i="71"/>
  <c r="X46" i="71"/>
  <c r="V46" i="71"/>
  <c r="S46" i="71"/>
  <c r="R46" i="71"/>
  <c r="Q46" i="71"/>
  <c r="T46" i="71" s="1" a="1"/>
  <c r="T46" i="71" s="1"/>
  <c r="M46" i="71"/>
  <c r="L46" i="71"/>
  <c r="N46" i="71" s="1"/>
  <c r="P46" i="71" s="1"/>
  <c r="AK45" i="71"/>
  <c r="AJ45" i="71"/>
  <c r="AI45" i="71"/>
  <c r="AH45" i="71"/>
  <c r="AG45" i="71"/>
  <c r="AF45" i="71"/>
  <c r="AE45" i="71"/>
  <c r="AD45" i="71"/>
  <c r="AA45" i="71"/>
  <c r="Z45" i="71"/>
  <c r="Y45" i="71"/>
  <c r="X45" i="71"/>
  <c r="V45" i="71"/>
  <c r="S45" i="71"/>
  <c r="R45" i="71"/>
  <c r="Q45" i="71"/>
  <c r="N45" i="71"/>
  <c r="P45" i="71" s="1"/>
  <c r="M45" i="71"/>
  <c r="L45" i="71"/>
  <c r="O45" i="71" s="1"/>
  <c r="AK44" i="71"/>
  <c r="AJ44" i="71"/>
  <c r="AI44" i="71"/>
  <c r="AH44" i="71"/>
  <c r="AG44" i="71"/>
  <c r="AF44" i="71"/>
  <c r="AE44" i="71"/>
  <c r="AD44" i="71"/>
  <c r="AB44" i="71"/>
  <c r="AA44" i="71"/>
  <c r="Z44" i="71"/>
  <c r="Y44" i="71"/>
  <c r="X44" i="71"/>
  <c r="V44" i="71"/>
  <c r="T44" i="71"/>
  <c r="T44" i="71" a="1"/>
  <c r="S44" i="71"/>
  <c r="R44" i="71"/>
  <c r="Q44" i="71"/>
  <c r="M44" i="71"/>
  <c r="L44" i="71"/>
  <c r="AL43" i="71"/>
  <c r="AI43" i="71"/>
  <c r="AH43" i="71"/>
  <c r="AG43" i="71"/>
  <c r="AF43" i="71"/>
  <c r="AE43" i="71"/>
  <c r="AD43" i="71"/>
  <c r="AA43" i="71"/>
  <c r="Z43" i="71"/>
  <c r="Y43" i="71"/>
  <c r="X43" i="71"/>
  <c r="V43" i="71"/>
  <c r="S43" i="71"/>
  <c r="R43" i="71"/>
  <c r="T43" i="71" s="1" a="1"/>
  <c r="T43" i="71" s="1"/>
  <c r="Q43" i="71"/>
  <c r="M43" i="71"/>
  <c r="L43" i="71"/>
  <c r="N43" i="71" s="1"/>
  <c r="P43" i="71" s="1"/>
  <c r="AI42" i="71"/>
  <c r="AH42" i="71"/>
  <c r="AG42" i="71"/>
  <c r="AF42" i="71"/>
  <c r="AE42" i="71"/>
  <c r="AD42" i="71"/>
  <c r="AM42" i="71" s="1"/>
  <c r="AA42" i="71"/>
  <c r="Z42" i="71"/>
  <c r="Y42" i="71"/>
  <c r="X42" i="71"/>
  <c r="V42" i="71"/>
  <c r="S42" i="71"/>
  <c r="R42" i="71"/>
  <c r="Q42" i="71"/>
  <c r="T42" i="71" s="1" a="1"/>
  <c r="T42" i="71" s="1"/>
  <c r="AC42" i="71" s="1"/>
  <c r="M42" i="71"/>
  <c r="L42" i="71"/>
  <c r="AI41" i="71"/>
  <c r="AH41" i="71"/>
  <c r="AG41" i="71"/>
  <c r="AF41" i="71"/>
  <c r="AE41" i="71"/>
  <c r="AD41" i="71"/>
  <c r="AA41" i="71"/>
  <c r="Z41" i="71"/>
  <c r="Y41" i="71"/>
  <c r="X41" i="71"/>
  <c r="V41" i="71"/>
  <c r="S41" i="71"/>
  <c r="R41" i="71"/>
  <c r="Q41" i="71"/>
  <c r="T41" i="71" s="1" a="1"/>
  <c r="T41" i="71" s="1"/>
  <c r="M41" i="71"/>
  <c r="N41" i="71" s="1"/>
  <c r="L41" i="71"/>
  <c r="AI40" i="71"/>
  <c r="AH40" i="71"/>
  <c r="AG40" i="71"/>
  <c r="AF40" i="71"/>
  <c r="AE40" i="71"/>
  <c r="AD40" i="71"/>
  <c r="AA40" i="71"/>
  <c r="Z40" i="71"/>
  <c r="Y40" i="71"/>
  <c r="X40" i="71"/>
  <c r="AB40" i="71" s="1"/>
  <c r="V40" i="71"/>
  <c r="S40" i="71"/>
  <c r="R40" i="71"/>
  <c r="Q40" i="71"/>
  <c r="M40" i="71"/>
  <c r="L40" i="71"/>
  <c r="AI39" i="71"/>
  <c r="AH39" i="71"/>
  <c r="AG39" i="71"/>
  <c r="AF39" i="71"/>
  <c r="AE39" i="71"/>
  <c r="AL39" i="71" s="1"/>
  <c r="AD39" i="71"/>
  <c r="AA39" i="71"/>
  <c r="Z39" i="71"/>
  <c r="Y39" i="71"/>
  <c r="X39" i="71"/>
  <c r="AB39" i="71" s="1"/>
  <c r="V39" i="71"/>
  <c r="S39" i="71"/>
  <c r="R39" i="71"/>
  <c r="Q39" i="71"/>
  <c r="T39" i="71" s="1" a="1"/>
  <c r="T39" i="71" s="1"/>
  <c r="AC39" i="71" s="1"/>
  <c r="M39" i="71"/>
  <c r="L39" i="71"/>
  <c r="AM38" i="71"/>
  <c r="AI38" i="71"/>
  <c r="AH38" i="71"/>
  <c r="AG38" i="71"/>
  <c r="AF38" i="71"/>
  <c r="AE38" i="71"/>
  <c r="AD38" i="71"/>
  <c r="AA38" i="71"/>
  <c r="Z38" i="71"/>
  <c r="Y38" i="71"/>
  <c r="X38" i="71"/>
  <c r="V38" i="71"/>
  <c r="S38" i="71"/>
  <c r="R38" i="71"/>
  <c r="Q38" i="71"/>
  <c r="T38" i="71" s="1" a="1"/>
  <c r="T38" i="71" s="1"/>
  <c r="AC38" i="71" s="1"/>
  <c r="M38" i="71"/>
  <c r="L38" i="71"/>
  <c r="AI37" i="71"/>
  <c r="AH37" i="71"/>
  <c r="AG37" i="71"/>
  <c r="AF37" i="71"/>
  <c r="AE37" i="71"/>
  <c r="AD37" i="71"/>
  <c r="AM37" i="71" s="1"/>
  <c r="AA37" i="71"/>
  <c r="Z37" i="71"/>
  <c r="Y37" i="71"/>
  <c r="X37" i="71"/>
  <c r="AC37" i="71" s="1"/>
  <c r="V37" i="71"/>
  <c r="S37" i="71"/>
  <c r="R37" i="71"/>
  <c r="T37" i="71" s="1" a="1"/>
  <c r="T37" i="71" s="1"/>
  <c r="Q37" i="71"/>
  <c r="M37" i="71"/>
  <c r="L37" i="71"/>
  <c r="AM36" i="71"/>
  <c r="AI36" i="71"/>
  <c r="AH36" i="71"/>
  <c r="AG36" i="71"/>
  <c r="AF36" i="71"/>
  <c r="AE36" i="71"/>
  <c r="AD36" i="71"/>
  <c r="AL36" i="71" s="1"/>
  <c r="AA36" i="71"/>
  <c r="Z36" i="71"/>
  <c r="Y36" i="71"/>
  <c r="X36" i="71"/>
  <c r="V36" i="71"/>
  <c r="T36" i="71" a="1"/>
  <c r="T36" i="71" s="1"/>
  <c r="S36" i="71"/>
  <c r="R36" i="71"/>
  <c r="Q36" i="71"/>
  <c r="M36" i="71"/>
  <c r="L36" i="71"/>
  <c r="AI35" i="71"/>
  <c r="AH35" i="71"/>
  <c r="AG35" i="71"/>
  <c r="AF35" i="71"/>
  <c r="AE35" i="71"/>
  <c r="AM35" i="71" s="1"/>
  <c r="AD35" i="71"/>
  <c r="AL35" i="71" s="1"/>
  <c r="AA35" i="71"/>
  <c r="Z35" i="71"/>
  <c r="Y35" i="71"/>
  <c r="X35" i="71"/>
  <c r="V35" i="71"/>
  <c r="S35" i="71"/>
  <c r="R35" i="71"/>
  <c r="Q35" i="71"/>
  <c r="M35" i="71"/>
  <c r="L35" i="71"/>
  <c r="N35" i="71" s="1"/>
  <c r="P35" i="71" s="1"/>
  <c r="AI34" i="71"/>
  <c r="AH34" i="71"/>
  <c r="AG34" i="71"/>
  <c r="AF34" i="71"/>
  <c r="AE34" i="71"/>
  <c r="AD34" i="71"/>
  <c r="AM34" i="71" s="1"/>
  <c r="AA34" i="71"/>
  <c r="Z34" i="71"/>
  <c r="Y34" i="71"/>
  <c r="X34" i="71"/>
  <c r="AB34" i="71" s="1"/>
  <c r="V34" i="71"/>
  <c r="S34" i="71"/>
  <c r="R34" i="71"/>
  <c r="Q34" i="71"/>
  <c r="T34" i="71" s="1" a="1"/>
  <c r="T34" i="71" s="1"/>
  <c r="AC34" i="71" s="1"/>
  <c r="M34" i="71"/>
  <c r="L34" i="71"/>
  <c r="AI33" i="71"/>
  <c r="AH33" i="71"/>
  <c r="AG33" i="71"/>
  <c r="AF33" i="71"/>
  <c r="AE33" i="71"/>
  <c r="AL33" i="71" s="1"/>
  <c r="AD33" i="71"/>
  <c r="AM33" i="71" s="1"/>
  <c r="AA33" i="71"/>
  <c r="Z33" i="71"/>
  <c r="Y33" i="71"/>
  <c r="X33" i="71"/>
  <c r="V33" i="71"/>
  <c r="S33" i="71"/>
  <c r="R33" i="71"/>
  <c r="Q33" i="71"/>
  <c r="T33" i="71" s="1" a="1"/>
  <c r="T33" i="71" s="1"/>
  <c r="M33" i="71"/>
  <c r="L33" i="71"/>
  <c r="AI32" i="71"/>
  <c r="AH32" i="71"/>
  <c r="AG32" i="71"/>
  <c r="AF32" i="71"/>
  <c r="AE32" i="71"/>
  <c r="AD32" i="71"/>
  <c r="AM32" i="71" s="1"/>
  <c r="AA32" i="71"/>
  <c r="Z32" i="71"/>
  <c r="Y32" i="71"/>
  <c r="X32" i="71"/>
  <c r="V32" i="71"/>
  <c r="S32" i="71"/>
  <c r="R32" i="71"/>
  <c r="Q32" i="71"/>
  <c r="M32" i="71"/>
  <c r="L32" i="71"/>
  <c r="AI31" i="71"/>
  <c r="AH31" i="71"/>
  <c r="AG31" i="71"/>
  <c r="AF31" i="71"/>
  <c r="AE31" i="71"/>
  <c r="AD31" i="71"/>
  <c r="AM31" i="71" s="1"/>
  <c r="AB31" i="71"/>
  <c r="AA31" i="71"/>
  <c r="Z31" i="71"/>
  <c r="Y31" i="71"/>
  <c r="X31" i="71"/>
  <c r="V31" i="71"/>
  <c r="S31" i="71"/>
  <c r="R31" i="71"/>
  <c r="Q31" i="71"/>
  <c r="T31" i="71" s="1" a="1"/>
  <c r="T31" i="71" s="1"/>
  <c r="AC31" i="71" s="1"/>
  <c r="N31" i="71"/>
  <c r="M31" i="71"/>
  <c r="L31" i="71"/>
  <c r="O31" i="71" s="1"/>
  <c r="AI30" i="71"/>
  <c r="AH30" i="71"/>
  <c r="AG30" i="71"/>
  <c r="AF30" i="71"/>
  <c r="AE30" i="71"/>
  <c r="AD30" i="71"/>
  <c r="AL30" i="71" s="1"/>
  <c r="AA30" i="71"/>
  <c r="Z30" i="71"/>
  <c r="Y30" i="71"/>
  <c r="X30" i="71"/>
  <c r="AB30" i="71" s="1"/>
  <c r="S30" i="71"/>
  <c r="R30" i="71"/>
  <c r="Q30" i="71"/>
  <c r="M30" i="71"/>
  <c r="L30" i="71"/>
  <c r="AI29" i="71"/>
  <c r="AH29" i="71"/>
  <c r="AG29" i="71"/>
  <c r="AF29" i="71"/>
  <c r="AE29" i="71"/>
  <c r="AD29" i="71"/>
  <c r="AM29" i="71" s="1"/>
  <c r="AA29" i="71"/>
  <c r="Z29" i="71"/>
  <c r="Y29" i="71"/>
  <c r="X29" i="71"/>
  <c r="AB29" i="71" s="1"/>
  <c r="S29" i="71"/>
  <c r="R29" i="71"/>
  <c r="T29" i="71" s="1" a="1"/>
  <c r="T29" i="71" s="1"/>
  <c r="AC29" i="71" s="1"/>
  <c r="Q29" i="71"/>
  <c r="M29" i="71"/>
  <c r="L29" i="71"/>
  <c r="AI28" i="71"/>
  <c r="AH28" i="71"/>
  <c r="AG28" i="71"/>
  <c r="AF28" i="71"/>
  <c r="AE28" i="71"/>
  <c r="AD28" i="71"/>
  <c r="AM28" i="71" s="1"/>
  <c r="AA28" i="71"/>
  <c r="Z28" i="71"/>
  <c r="Y28" i="71"/>
  <c r="X28" i="71"/>
  <c r="S28" i="71"/>
  <c r="R28" i="71"/>
  <c r="Q28" i="71"/>
  <c r="T28" i="71" s="1" a="1"/>
  <c r="T28" i="71" s="1"/>
  <c r="M28" i="71"/>
  <c r="L28" i="71"/>
  <c r="AQ41" i="71" s="1"/>
  <c r="AI27" i="71"/>
  <c r="AH27" i="71"/>
  <c r="AG27" i="71"/>
  <c r="AF27" i="71"/>
  <c r="AE27" i="71"/>
  <c r="AD27" i="71"/>
  <c r="AM27" i="71" s="1"/>
  <c r="AA27" i="71"/>
  <c r="Z27" i="71"/>
  <c r="Y27" i="71"/>
  <c r="X27" i="71"/>
  <c r="S27" i="71"/>
  <c r="R27" i="71"/>
  <c r="Q27" i="71"/>
  <c r="M27" i="71"/>
  <c r="L27" i="71"/>
  <c r="AI26" i="71"/>
  <c r="AH26" i="71"/>
  <c r="AG26" i="71"/>
  <c r="AF26" i="71"/>
  <c r="AE26" i="71"/>
  <c r="AD26" i="71"/>
  <c r="AA26" i="71"/>
  <c r="Z26" i="71"/>
  <c r="Y26" i="71"/>
  <c r="X26" i="71"/>
  <c r="S26" i="71"/>
  <c r="R26" i="71"/>
  <c r="Q26" i="71"/>
  <c r="T26" i="71" s="1" a="1"/>
  <c r="T26" i="71" s="1"/>
  <c r="M26" i="71"/>
  <c r="L26" i="71"/>
  <c r="AI25" i="71"/>
  <c r="AH25" i="71"/>
  <c r="AG25" i="71"/>
  <c r="AF25" i="71"/>
  <c r="AE25" i="71"/>
  <c r="AD25" i="71"/>
  <c r="AA25" i="71"/>
  <c r="Z25" i="71"/>
  <c r="Y25" i="71"/>
  <c r="X25" i="71"/>
  <c r="AB25" i="71" s="1"/>
  <c r="S25" i="71"/>
  <c r="R25" i="71"/>
  <c r="Q25" i="71"/>
  <c r="T25" i="71" s="1" a="1"/>
  <c r="T25" i="71" s="1"/>
  <c r="AC25" i="71" s="1"/>
  <c r="M25" i="71"/>
  <c r="L25" i="71"/>
  <c r="AR54" i="71" s="1"/>
  <c r="AI24" i="71"/>
  <c r="AH24" i="71"/>
  <c r="AG24" i="71"/>
  <c r="AF24" i="71"/>
  <c r="AE24" i="71"/>
  <c r="AD24" i="71"/>
  <c r="AM24" i="71" s="1"/>
  <c r="AA24" i="71"/>
  <c r="Z24" i="71"/>
  <c r="Y24" i="71"/>
  <c r="X24" i="71"/>
  <c r="S24" i="71"/>
  <c r="R24" i="71"/>
  <c r="Q24" i="71"/>
  <c r="M24" i="71"/>
  <c r="L24" i="71"/>
  <c r="AI23" i="71"/>
  <c r="AH23" i="71"/>
  <c r="AG23" i="71"/>
  <c r="AF23" i="71"/>
  <c r="AE23" i="71"/>
  <c r="AD23" i="71"/>
  <c r="AA23" i="71"/>
  <c r="Z23" i="71"/>
  <c r="Y23" i="71"/>
  <c r="X23" i="71"/>
  <c r="S23" i="71"/>
  <c r="R23" i="71"/>
  <c r="Q23" i="71"/>
  <c r="T23" i="71" s="1" a="1"/>
  <c r="T23" i="71" s="1"/>
  <c r="M23" i="71"/>
  <c r="L23" i="71"/>
  <c r="AI22" i="71"/>
  <c r="AH22" i="71"/>
  <c r="AG22" i="71"/>
  <c r="AF22" i="71"/>
  <c r="AE22" i="71"/>
  <c r="AD22" i="71"/>
  <c r="AA22" i="71"/>
  <c r="Z22" i="71"/>
  <c r="Y22" i="71"/>
  <c r="X22" i="71"/>
  <c r="S22" i="71"/>
  <c r="R22" i="71"/>
  <c r="Q22" i="71"/>
  <c r="T22" i="71" s="1" a="1"/>
  <c r="T22" i="71" s="1"/>
  <c r="M22" i="71"/>
  <c r="L22" i="71"/>
  <c r="AI21" i="71"/>
  <c r="AH21" i="71"/>
  <c r="AG21" i="71"/>
  <c r="AF21" i="71"/>
  <c r="AE21" i="71"/>
  <c r="AD21" i="71"/>
  <c r="AA21" i="71"/>
  <c r="Z21" i="71"/>
  <c r="Y21" i="71"/>
  <c r="X21" i="71"/>
  <c r="AB21" i="71" s="1"/>
  <c r="S21" i="71"/>
  <c r="R21" i="71"/>
  <c r="T21" i="71" s="1" a="1"/>
  <c r="T21" i="71" s="1"/>
  <c r="AC21" i="71" s="1"/>
  <c r="Q21" i="71"/>
  <c r="M21" i="71"/>
  <c r="L21" i="71"/>
  <c r="AG20" i="71"/>
  <c r="AF20" i="71"/>
  <c r="AE20" i="71"/>
  <c r="AD20" i="71"/>
  <c r="AM20" i="71" s="1"/>
  <c r="AB20" i="71"/>
  <c r="AA20" i="71"/>
  <c r="Z20" i="71"/>
  <c r="Y20" i="71"/>
  <c r="X20" i="71"/>
  <c r="S20" i="71"/>
  <c r="R20" i="71"/>
  <c r="T20" i="71" s="1" a="1"/>
  <c r="T20" i="71" s="1"/>
  <c r="Q20" i="71"/>
  <c r="M20" i="71"/>
  <c r="L20" i="71"/>
  <c r="AG19" i="71"/>
  <c r="AF19" i="71"/>
  <c r="AE19" i="71"/>
  <c r="AD19" i="71"/>
  <c r="AM19" i="71" s="1"/>
  <c r="AA19" i="71"/>
  <c r="Z19" i="71"/>
  <c r="Y19" i="71"/>
  <c r="X19" i="71"/>
  <c r="S19" i="71"/>
  <c r="R19" i="71"/>
  <c r="Q19" i="71"/>
  <c r="T19" i="71" s="1" a="1"/>
  <c r="T19" i="71" s="1"/>
  <c r="M19" i="71"/>
  <c r="L19" i="71"/>
  <c r="AG18" i="71"/>
  <c r="AF18" i="71"/>
  <c r="AE18" i="71"/>
  <c r="AD18" i="71"/>
  <c r="AM18" i="71" s="1"/>
  <c r="AA18" i="71"/>
  <c r="Z18" i="71"/>
  <c r="Y18" i="71"/>
  <c r="X18" i="71"/>
  <c r="S18" i="71"/>
  <c r="R18" i="71"/>
  <c r="Q18" i="71"/>
  <c r="T18" i="71" s="1" a="1"/>
  <c r="T18" i="71" s="1"/>
  <c r="M18" i="71"/>
  <c r="L18" i="71"/>
  <c r="N18" i="71" s="1"/>
  <c r="AG17" i="71"/>
  <c r="AF17" i="71"/>
  <c r="AE17" i="71"/>
  <c r="AD17" i="71"/>
  <c r="AA17" i="71"/>
  <c r="Z17" i="71"/>
  <c r="Y17" i="71"/>
  <c r="X17" i="71"/>
  <c r="AC17" i="71" s="1"/>
  <c r="S17" i="71"/>
  <c r="R17" i="71"/>
  <c r="Q17" i="71"/>
  <c r="T17" i="71" s="1" a="1"/>
  <c r="T17" i="71" s="1"/>
  <c r="M17" i="71"/>
  <c r="L17" i="71"/>
  <c r="AG16" i="71"/>
  <c r="AF16" i="71"/>
  <c r="AE16" i="71"/>
  <c r="AD16" i="71"/>
  <c r="AM16" i="71" s="1"/>
  <c r="AA16" i="71"/>
  <c r="Z16" i="71"/>
  <c r="Y16" i="71"/>
  <c r="X16" i="71"/>
  <c r="S16" i="71"/>
  <c r="R16" i="71"/>
  <c r="Q16" i="71"/>
  <c r="T16" i="71" s="1" a="1"/>
  <c r="T16" i="71" s="1"/>
  <c r="M16" i="71"/>
  <c r="L16" i="71"/>
  <c r="AM15" i="71"/>
  <c r="AG15" i="71"/>
  <c r="AF15" i="71"/>
  <c r="AE15" i="71"/>
  <c r="AD15" i="71"/>
  <c r="AL15" i="71" s="1"/>
  <c r="AA15" i="71"/>
  <c r="Z15" i="71"/>
  <c r="Y15" i="71"/>
  <c r="X15" i="71"/>
  <c r="S15" i="71"/>
  <c r="R15" i="71"/>
  <c r="Q15" i="71"/>
  <c r="T15" i="71" s="1" a="1"/>
  <c r="T15" i="71" s="1"/>
  <c r="M15" i="71"/>
  <c r="L15" i="71"/>
  <c r="AG14" i="71"/>
  <c r="AF14" i="71"/>
  <c r="AE14" i="71"/>
  <c r="AD14" i="71"/>
  <c r="AA14" i="71"/>
  <c r="Z14" i="71"/>
  <c r="Y14" i="71"/>
  <c r="X14" i="71"/>
  <c r="AB14" i="71" s="1"/>
  <c r="S14" i="71"/>
  <c r="R14" i="71"/>
  <c r="Q14" i="71"/>
  <c r="T14" i="71" s="1" a="1"/>
  <c r="T14" i="71" s="1"/>
  <c r="M14" i="71"/>
  <c r="N14" i="71" s="1"/>
  <c r="P14" i="71" s="1"/>
  <c r="L14" i="71"/>
  <c r="AG13" i="71"/>
  <c r="AF13" i="71"/>
  <c r="AE13" i="71"/>
  <c r="AD13" i="71"/>
  <c r="AM13" i="71" s="1"/>
  <c r="AA13" i="71"/>
  <c r="Z13" i="71"/>
  <c r="Y13" i="71"/>
  <c r="X13" i="71"/>
  <c r="S13" i="71"/>
  <c r="R13" i="71"/>
  <c r="Q13" i="71"/>
  <c r="M13" i="71"/>
  <c r="L13" i="71"/>
  <c r="AG12" i="71"/>
  <c r="AF12" i="71"/>
  <c r="AE12" i="71"/>
  <c r="AD12" i="71"/>
  <c r="AM12" i="71" s="1"/>
  <c r="AA12" i="71"/>
  <c r="Z12" i="71"/>
  <c r="Y12" i="71"/>
  <c r="X12" i="71"/>
  <c r="AB12" i="71" s="1"/>
  <c r="S12" i="71"/>
  <c r="R12" i="71"/>
  <c r="Q12" i="71"/>
  <c r="T12" i="71" s="1" a="1"/>
  <c r="T12" i="71" s="1"/>
  <c r="AC12" i="71" s="1"/>
  <c r="M12" i="71"/>
  <c r="L12" i="71"/>
  <c r="AG11" i="71"/>
  <c r="AF11" i="71"/>
  <c r="AE11" i="71"/>
  <c r="AD11" i="71"/>
  <c r="AL11" i="71" s="1"/>
  <c r="AA11" i="71"/>
  <c r="Z11" i="71"/>
  <c r="Y11" i="71"/>
  <c r="X11" i="71"/>
  <c r="AB11" i="71" s="1"/>
  <c r="S11" i="71"/>
  <c r="R11" i="71"/>
  <c r="Q11" i="71"/>
  <c r="T11" i="71" s="1" a="1"/>
  <c r="T11" i="71" s="1"/>
  <c r="AC11" i="71" s="1"/>
  <c r="M11" i="71"/>
  <c r="L11" i="71"/>
  <c r="AG10" i="71"/>
  <c r="AF10" i="71"/>
  <c r="AE10" i="71"/>
  <c r="AD10" i="71"/>
  <c r="AL10" i="71" s="1"/>
  <c r="AA10" i="71"/>
  <c r="Z10" i="71"/>
  <c r="Y10" i="71"/>
  <c r="X10" i="71"/>
  <c r="S10" i="71"/>
  <c r="R10" i="71"/>
  <c r="T10" i="71" s="1" a="1"/>
  <c r="T10" i="71" s="1"/>
  <c r="Q10" i="71"/>
  <c r="M10" i="71"/>
  <c r="L10" i="71"/>
  <c r="AE9" i="71"/>
  <c r="AD9" i="71"/>
  <c r="AA9" i="71"/>
  <c r="Z9" i="71"/>
  <c r="Y9" i="71"/>
  <c r="X9" i="71"/>
  <c r="AB9" i="71" s="1"/>
  <c r="T9" i="71" a="1"/>
  <c r="T9" i="71" s="1"/>
  <c r="AC9" i="71" s="1"/>
  <c r="S9" i="71"/>
  <c r="R9" i="71"/>
  <c r="Q9" i="71"/>
  <c r="M9" i="71"/>
  <c r="L9" i="71"/>
  <c r="AE8" i="71"/>
  <c r="AD8" i="71"/>
  <c r="AM8" i="71" s="1"/>
  <c r="AA8" i="71"/>
  <c r="AB8" i="71" s="1"/>
  <c r="Z8" i="71"/>
  <c r="Y8" i="71"/>
  <c r="X8" i="71"/>
  <c r="S8" i="71"/>
  <c r="R8" i="71"/>
  <c r="Q8" i="71"/>
  <c r="M8" i="71"/>
  <c r="L8" i="71"/>
  <c r="AE7" i="71"/>
  <c r="AD7" i="71"/>
  <c r="AM7" i="71" s="1"/>
  <c r="AA7" i="71"/>
  <c r="Z7" i="71"/>
  <c r="Y7" i="71"/>
  <c r="X7" i="71"/>
  <c r="AC7" i="71" s="1"/>
  <c r="S7" i="71"/>
  <c r="R7" i="71"/>
  <c r="T7" i="71" s="1" a="1"/>
  <c r="T7" i="71" s="1"/>
  <c r="Q7" i="71"/>
  <c r="M7" i="71"/>
  <c r="L7" i="71"/>
  <c r="N7" i="71" s="1"/>
  <c r="O7" i="71" s="1"/>
  <c r="AE6" i="71"/>
  <c r="AL6" i="71" s="1"/>
  <c r="AD6" i="71"/>
  <c r="AA6" i="71"/>
  <c r="Z6" i="71"/>
  <c r="Y6" i="71"/>
  <c r="X6" i="71"/>
  <c r="AB6" i="71" s="1"/>
  <c r="S6" i="71"/>
  <c r="R6" i="71"/>
  <c r="Q6" i="71"/>
  <c r="M6" i="71"/>
  <c r="L6" i="71"/>
  <c r="AE5" i="71"/>
  <c r="AD5" i="71"/>
  <c r="AA5" i="71"/>
  <c r="AB5" i="71" s="1"/>
  <c r="Z5" i="71"/>
  <c r="Y5" i="71"/>
  <c r="X5" i="71"/>
  <c r="S5" i="71"/>
  <c r="R5" i="71"/>
  <c r="Q5" i="71"/>
  <c r="T5" i="71" s="1" a="1"/>
  <c r="T5" i="71" s="1"/>
  <c r="AC5" i="71" s="1"/>
  <c r="M5" i="71"/>
  <c r="L5" i="71"/>
  <c r="AE4" i="71"/>
  <c r="AL4" i="71" s="1"/>
  <c r="AD4" i="71"/>
  <c r="AA4" i="71"/>
  <c r="Z4" i="71"/>
  <c r="Y4" i="71"/>
  <c r="X4" i="71"/>
  <c r="S4" i="71"/>
  <c r="R4" i="71"/>
  <c r="Q4" i="71"/>
  <c r="N4" i="71"/>
  <c r="M4" i="71"/>
  <c r="L4" i="71"/>
  <c r="AA3" i="71"/>
  <c r="AB3" i="71" s="1"/>
  <c r="Z3" i="71"/>
  <c r="Y3" i="71"/>
  <c r="X3" i="71"/>
  <c r="S3" i="71"/>
  <c r="T3" i="71" s="1" a="1"/>
  <c r="T3" i="71" s="1"/>
  <c r="AC3" i="71" s="1"/>
  <c r="R3" i="71"/>
  <c r="Q3" i="71"/>
  <c r="N3" i="71"/>
  <c r="M3" i="71"/>
  <c r="L3" i="71"/>
  <c r="AA2" i="71"/>
  <c r="Z2" i="71"/>
  <c r="Y2" i="71"/>
  <c r="X2" i="71"/>
  <c r="M2" i="71"/>
  <c r="N2" i="71" s="1"/>
  <c r="L2" i="71"/>
  <c r="AK242" i="70"/>
  <c r="AJ242" i="70"/>
  <c r="AI242" i="70"/>
  <c r="AH242" i="70"/>
  <c r="AG242" i="70"/>
  <c r="AF242" i="70"/>
  <c r="AE242" i="70"/>
  <c r="AD242" i="70"/>
  <c r="AA242" i="70"/>
  <c r="Z242" i="70"/>
  <c r="Y242" i="70"/>
  <c r="X242" i="70"/>
  <c r="V242" i="70"/>
  <c r="S242" i="70"/>
  <c r="R242" i="70"/>
  <c r="Q242" i="70"/>
  <c r="T242" i="70" s="1" a="1"/>
  <c r="T242" i="70" s="1"/>
  <c r="M242" i="70"/>
  <c r="L242" i="70"/>
  <c r="AK241" i="70"/>
  <c r="AJ241" i="70"/>
  <c r="AI241" i="70"/>
  <c r="AH241" i="70"/>
  <c r="AG241" i="70"/>
  <c r="AF241" i="70"/>
  <c r="AE241" i="70"/>
  <c r="AD241" i="70"/>
  <c r="AM241" i="70" s="1"/>
  <c r="AA241" i="70"/>
  <c r="Z241" i="70"/>
  <c r="Y241" i="70"/>
  <c r="X241" i="70"/>
  <c r="V241" i="70"/>
  <c r="S241" i="70"/>
  <c r="R241" i="70"/>
  <c r="T241" i="70" s="1" a="1"/>
  <c r="T241" i="70" s="1"/>
  <c r="Q241" i="70"/>
  <c r="M241" i="70"/>
  <c r="L241" i="70"/>
  <c r="AK240" i="70"/>
  <c r="AJ240" i="70"/>
  <c r="AI240" i="70"/>
  <c r="AH240" i="70"/>
  <c r="AG240" i="70"/>
  <c r="AF240" i="70"/>
  <c r="AE240" i="70"/>
  <c r="AM240" i="70" s="1"/>
  <c r="AD240" i="70"/>
  <c r="AL240" i="70" s="1"/>
  <c r="AA240" i="70"/>
  <c r="Z240" i="70"/>
  <c r="Y240" i="70"/>
  <c r="X240" i="70"/>
  <c r="V240" i="70"/>
  <c r="T240" i="70" a="1"/>
  <c r="T240" i="70" s="1"/>
  <c r="S240" i="70"/>
  <c r="R240" i="70"/>
  <c r="Q240" i="70"/>
  <c r="M240" i="70"/>
  <c r="N240" i="70" s="1"/>
  <c r="L240" i="70"/>
  <c r="AM239" i="70"/>
  <c r="AN239" i="70" s="1"/>
  <c r="AL239" i="70"/>
  <c r="AK239" i="70"/>
  <c r="AJ239" i="70"/>
  <c r="AI239" i="70"/>
  <c r="AH239" i="70"/>
  <c r="AG239" i="70"/>
  <c r="AF239" i="70"/>
  <c r="AE239" i="70"/>
  <c r="AD239" i="70"/>
  <c r="AA239" i="70"/>
  <c r="Z239" i="70"/>
  <c r="Y239" i="70"/>
  <c r="X239" i="70"/>
  <c r="V239" i="70"/>
  <c r="S239" i="70"/>
  <c r="R239" i="70"/>
  <c r="Q239" i="70"/>
  <c r="M239" i="70"/>
  <c r="L239" i="70"/>
  <c r="AK238" i="70"/>
  <c r="AJ238" i="70"/>
  <c r="AI238" i="70"/>
  <c r="AH238" i="70"/>
  <c r="AG238" i="70"/>
  <c r="AF238" i="70"/>
  <c r="AE238" i="70"/>
  <c r="AD238" i="70"/>
  <c r="AA238" i="70"/>
  <c r="Z238" i="70"/>
  <c r="Y238" i="70"/>
  <c r="X238" i="70"/>
  <c r="AB238" i="70" s="1"/>
  <c r="V238" i="70"/>
  <c r="S238" i="70"/>
  <c r="T238" i="70" s="1" a="1"/>
  <c r="T238" i="70" s="1"/>
  <c r="AC238" i="70" s="1"/>
  <c r="R238" i="70"/>
  <c r="Q238" i="70"/>
  <c r="M238" i="70"/>
  <c r="L238" i="70"/>
  <c r="AK237" i="70"/>
  <c r="AJ237" i="70"/>
  <c r="AI237" i="70"/>
  <c r="AH237" i="70"/>
  <c r="AG237" i="70"/>
  <c r="AF237" i="70"/>
  <c r="AE237" i="70"/>
  <c r="AD237" i="70"/>
  <c r="AB237" i="70"/>
  <c r="AA237" i="70"/>
  <c r="Z237" i="70"/>
  <c r="Y237" i="70"/>
  <c r="X237" i="70"/>
  <c r="V237" i="70"/>
  <c r="S237" i="70"/>
  <c r="R237" i="70"/>
  <c r="Q237" i="70"/>
  <c r="N237" i="70"/>
  <c r="P237" i="70" s="1"/>
  <c r="M237" i="70"/>
  <c r="L237" i="70"/>
  <c r="O237" i="70" s="1"/>
  <c r="AK236" i="70"/>
  <c r="AJ236" i="70"/>
  <c r="AI236" i="70"/>
  <c r="AH236" i="70"/>
  <c r="AG236" i="70"/>
  <c r="AF236" i="70"/>
  <c r="AE236" i="70"/>
  <c r="AL236" i="70" s="1"/>
  <c r="AD236" i="70"/>
  <c r="AA236" i="70"/>
  <c r="Z236" i="70"/>
  <c r="Y236" i="70"/>
  <c r="X236" i="70"/>
  <c r="V236" i="70"/>
  <c r="S236" i="70"/>
  <c r="R236" i="70"/>
  <c r="Q236" i="70"/>
  <c r="M236" i="70"/>
  <c r="L236" i="70"/>
  <c r="AM235" i="70"/>
  <c r="AL235" i="70"/>
  <c r="AK235" i="70"/>
  <c r="AJ235" i="70"/>
  <c r="AI235" i="70"/>
  <c r="AH235" i="70"/>
  <c r="AG235" i="70"/>
  <c r="AF235" i="70"/>
  <c r="AE235" i="70"/>
  <c r="AD235" i="70"/>
  <c r="AA235" i="70"/>
  <c r="Z235" i="70"/>
  <c r="Y235" i="70"/>
  <c r="X235" i="70"/>
  <c r="V235" i="70"/>
  <c r="S235" i="70"/>
  <c r="R235" i="70"/>
  <c r="Q235" i="70"/>
  <c r="T235" i="70" s="1" a="1"/>
  <c r="T235" i="70" s="1"/>
  <c r="M235" i="70"/>
  <c r="L235" i="70"/>
  <c r="AK234" i="70"/>
  <c r="AJ234" i="70"/>
  <c r="AI234" i="70"/>
  <c r="AH234" i="70"/>
  <c r="AG234" i="70"/>
  <c r="AF234" i="70"/>
  <c r="AE234" i="70"/>
  <c r="AD234" i="70"/>
  <c r="AM234" i="70" s="1"/>
  <c r="AA234" i="70"/>
  <c r="Z234" i="70"/>
  <c r="Y234" i="70"/>
  <c r="X234" i="70"/>
  <c r="V234" i="70"/>
  <c r="S234" i="70"/>
  <c r="T234" i="70" s="1" a="1"/>
  <c r="T234" i="70" s="1"/>
  <c r="R234" i="70"/>
  <c r="Q234" i="70"/>
  <c r="M234" i="70"/>
  <c r="L234" i="70"/>
  <c r="AK233" i="70"/>
  <c r="AJ233" i="70"/>
  <c r="AI233" i="70"/>
  <c r="AH233" i="70"/>
  <c r="AG233" i="70"/>
  <c r="AF233" i="70"/>
  <c r="AE233" i="70"/>
  <c r="AD233" i="70"/>
  <c r="AM233" i="70" s="1"/>
  <c r="AA233" i="70"/>
  <c r="AB233" i="70" s="1"/>
  <c r="Z233" i="70"/>
  <c r="Y233" i="70"/>
  <c r="X233" i="70"/>
  <c r="V233" i="70"/>
  <c r="S233" i="70"/>
  <c r="R233" i="70"/>
  <c r="T233" i="70" s="1" a="1"/>
  <c r="T233" i="70" s="1"/>
  <c r="AC233" i="70" s="1"/>
  <c r="Q233" i="70"/>
  <c r="M233" i="70"/>
  <c r="L233" i="70"/>
  <c r="AK232" i="70"/>
  <c r="AJ232" i="70"/>
  <c r="AI232" i="70"/>
  <c r="AH232" i="70"/>
  <c r="AG232" i="70"/>
  <c r="AF232" i="70"/>
  <c r="AE232" i="70"/>
  <c r="AD232" i="70"/>
  <c r="AA232" i="70"/>
  <c r="Z232" i="70"/>
  <c r="Y232" i="70"/>
  <c r="X232" i="70"/>
  <c r="V232" i="70"/>
  <c r="S232" i="70"/>
  <c r="R232" i="70"/>
  <c r="Q232" i="70"/>
  <c r="M232" i="70"/>
  <c r="N232" i="70" s="1"/>
  <c r="L232" i="70"/>
  <c r="AK231" i="70"/>
  <c r="AJ231" i="70"/>
  <c r="AI231" i="70"/>
  <c r="AH231" i="70"/>
  <c r="AG231" i="70"/>
  <c r="AF231" i="70"/>
  <c r="AE231" i="70"/>
  <c r="AD231" i="70"/>
  <c r="AA231" i="70"/>
  <c r="Z231" i="70"/>
  <c r="Y231" i="70"/>
  <c r="X231" i="70"/>
  <c r="V231" i="70"/>
  <c r="S231" i="70"/>
  <c r="R231" i="70"/>
  <c r="Q231" i="70"/>
  <c r="M231" i="70"/>
  <c r="L231" i="70"/>
  <c r="AM230" i="70"/>
  <c r="AK230" i="70"/>
  <c r="AJ230" i="70"/>
  <c r="AI230" i="70"/>
  <c r="AH230" i="70"/>
  <c r="AG230" i="70"/>
  <c r="AF230" i="70"/>
  <c r="AE230" i="70"/>
  <c r="AL230" i="70" s="1"/>
  <c r="AD230" i="70"/>
  <c r="AA230" i="70"/>
  <c r="Z230" i="70"/>
  <c r="Y230" i="70"/>
  <c r="X230" i="70"/>
  <c r="AB230" i="70" s="1"/>
  <c r="V230" i="70"/>
  <c r="T230" i="70" a="1"/>
  <c r="T230" i="70" s="1"/>
  <c r="AC230" i="70" s="1"/>
  <c r="S230" i="70"/>
  <c r="R230" i="70"/>
  <c r="Q230" i="70"/>
  <c r="M230" i="70"/>
  <c r="L230" i="70"/>
  <c r="AK229" i="70"/>
  <c r="AJ229" i="70"/>
  <c r="AI229" i="70"/>
  <c r="AH229" i="70"/>
  <c r="AG229" i="70"/>
  <c r="AF229" i="70"/>
  <c r="AE229" i="70"/>
  <c r="AM229" i="70" s="1"/>
  <c r="AD229" i="70"/>
  <c r="AL229" i="70" s="1"/>
  <c r="AN229" i="70" s="1"/>
  <c r="AA229" i="70"/>
  <c r="Z229" i="70"/>
  <c r="Y229" i="70"/>
  <c r="X229" i="70"/>
  <c r="V229" i="70"/>
  <c r="S229" i="70"/>
  <c r="R229" i="70"/>
  <c r="Q229" i="70"/>
  <c r="T229" i="70" s="1" a="1"/>
  <c r="T229" i="70" s="1"/>
  <c r="M229" i="70"/>
  <c r="L229" i="70"/>
  <c r="N229" i="70" s="1"/>
  <c r="AM228" i="70"/>
  <c r="AK228" i="70"/>
  <c r="AJ228" i="70"/>
  <c r="AI228" i="70"/>
  <c r="AH228" i="70"/>
  <c r="AG228" i="70"/>
  <c r="AF228" i="70"/>
  <c r="AE228" i="70"/>
  <c r="AL228" i="70" s="1"/>
  <c r="AN228" i="70" s="1"/>
  <c r="AP228" i="70" s="1"/>
  <c r="AD228" i="70"/>
  <c r="AA228" i="70"/>
  <c r="Z228" i="70"/>
  <c r="Y228" i="70"/>
  <c r="X228" i="70"/>
  <c r="V228" i="70"/>
  <c r="S228" i="70"/>
  <c r="R228" i="70"/>
  <c r="Q228" i="70"/>
  <c r="M228" i="70"/>
  <c r="L228" i="70"/>
  <c r="AK227" i="70"/>
  <c r="AJ227" i="70"/>
  <c r="AI227" i="70"/>
  <c r="AH227" i="70"/>
  <c r="AG227" i="70"/>
  <c r="AF227" i="70"/>
  <c r="AE227" i="70"/>
  <c r="AD227" i="70"/>
  <c r="AA227" i="70"/>
  <c r="Z227" i="70"/>
  <c r="Y227" i="70"/>
  <c r="X227" i="70"/>
  <c r="V227" i="70"/>
  <c r="S227" i="70"/>
  <c r="R227" i="70"/>
  <c r="T227" i="70" s="1" a="1"/>
  <c r="T227" i="70" s="1"/>
  <c r="AC227" i="70" s="1"/>
  <c r="Q227" i="70"/>
  <c r="M227" i="70"/>
  <c r="L227" i="70"/>
  <c r="AK226" i="70"/>
  <c r="AJ226" i="70"/>
  <c r="AI226" i="70"/>
  <c r="AH226" i="70"/>
  <c r="AG226" i="70"/>
  <c r="AF226" i="70"/>
  <c r="AE226" i="70"/>
  <c r="AD226" i="70"/>
  <c r="AB226" i="70"/>
  <c r="AA226" i="70"/>
  <c r="Z226" i="70"/>
  <c r="Y226" i="70"/>
  <c r="X226" i="70"/>
  <c r="V226" i="70"/>
  <c r="S226" i="70"/>
  <c r="R226" i="70"/>
  <c r="Q226" i="70"/>
  <c r="T226" i="70" s="1" a="1"/>
  <c r="T226" i="70" s="1"/>
  <c r="AC226" i="70" s="1"/>
  <c r="M226" i="70"/>
  <c r="L226" i="70"/>
  <c r="AK225" i="70"/>
  <c r="AJ225" i="70"/>
  <c r="AI225" i="70"/>
  <c r="AH225" i="70"/>
  <c r="AG225" i="70"/>
  <c r="AF225" i="70"/>
  <c r="AE225" i="70"/>
  <c r="AL225" i="70" s="1"/>
  <c r="AD225" i="70"/>
  <c r="AA225" i="70"/>
  <c r="Z225" i="70"/>
  <c r="Y225" i="70"/>
  <c r="X225" i="70"/>
  <c r="V225" i="70"/>
  <c r="S225" i="70"/>
  <c r="T225" i="70" s="1" a="1"/>
  <c r="T225" i="70" s="1"/>
  <c r="R225" i="70"/>
  <c r="Q225" i="70"/>
  <c r="M225" i="70"/>
  <c r="L225" i="70"/>
  <c r="AL224" i="70"/>
  <c r="AK224" i="70"/>
  <c r="AJ224" i="70"/>
  <c r="AI224" i="70"/>
  <c r="AH224" i="70"/>
  <c r="AG224" i="70"/>
  <c r="AF224" i="70"/>
  <c r="AE224" i="70"/>
  <c r="AD224" i="70"/>
  <c r="AM224" i="70" s="1"/>
  <c r="AA224" i="70"/>
  <c r="Z224" i="70"/>
  <c r="Y224" i="70"/>
  <c r="X224" i="70"/>
  <c r="AB224" i="70" s="1"/>
  <c r="V224" i="70"/>
  <c r="S224" i="70"/>
  <c r="R224" i="70"/>
  <c r="Q224" i="70"/>
  <c r="T224" i="70" s="1" a="1"/>
  <c r="T224" i="70" s="1"/>
  <c r="M224" i="70"/>
  <c r="L224" i="70"/>
  <c r="AK223" i="70"/>
  <c r="AJ223" i="70"/>
  <c r="AI223" i="70"/>
  <c r="AH223" i="70"/>
  <c r="AG223" i="70"/>
  <c r="AF223" i="70"/>
  <c r="AE223" i="70"/>
  <c r="AD223" i="70"/>
  <c r="AA223" i="70"/>
  <c r="Z223" i="70"/>
  <c r="Y223" i="70"/>
  <c r="X223" i="70"/>
  <c r="V223" i="70"/>
  <c r="S223" i="70"/>
  <c r="R223" i="70"/>
  <c r="Q223" i="70"/>
  <c r="M223" i="70"/>
  <c r="L223" i="70"/>
  <c r="AK222" i="70"/>
  <c r="AJ222" i="70"/>
  <c r="AI222" i="70"/>
  <c r="AH222" i="70"/>
  <c r="AG222" i="70"/>
  <c r="AF222" i="70"/>
  <c r="AE222" i="70"/>
  <c r="AD222" i="70"/>
  <c r="AM222" i="70" s="1"/>
  <c r="AB222" i="70"/>
  <c r="AA222" i="70"/>
  <c r="Z222" i="70"/>
  <c r="Y222" i="70"/>
  <c r="X222" i="70"/>
  <c r="V222" i="70"/>
  <c r="S222" i="70"/>
  <c r="R222" i="70"/>
  <c r="Q222" i="70"/>
  <c r="T222" i="70" s="1" a="1"/>
  <c r="T222" i="70" s="1"/>
  <c r="AC222" i="70" s="1"/>
  <c r="M222" i="70"/>
  <c r="L222" i="70"/>
  <c r="AK221" i="70"/>
  <c r="AJ221" i="70"/>
  <c r="AI221" i="70"/>
  <c r="AH221" i="70"/>
  <c r="AG221" i="70"/>
  <c r="AF221" i="70"/>
  <c r="AE221" i="70"/>
  <c r="AD221" i="70"/>
  <c r="AA221" i="70"/>
  <c r="Z221" i="70"/>
  <c r="Y221" i="70"/>
  <c r="X221" i="70"/>
  <c r="AB221" i="70" s="1"/>
  <c r="V221" i="70"/>
  <c r="S221" i="70"/>
  <c r="R221" i="70"/>
  <c r="Q221" i="70"/>
  <c r="M221" i="70"/>
  <c r="L221" i="70"/>
  <c r="AQ234" i="70" s="1"/>
  <c r="AK220" i="70"/>
  <c r="AJ220" i="70"/>
  <c r="AI220" i="70"/>
  <c r="AH220" i="70"/>
  <c r="AG220" i="70"/>
  <c r="AF220" i="70"/>
  <c r="AE220" i="70"/>
  <c r="AD220" i="70"/>
  <c r="AA220" i="70"/>
  <c r="Z220" i="70"/>
  <c r="Y220" i="70"/>
  <c r="X220" i="70"/>
  <c r="V220" i="70"/>
  <c r="S220" i="70"/>
  <c r="R220" i="70"/>
  <c r="Q220" i="70"/>
  <c r="M220" i="70"/>
  <c r="L220" i="70"/>
  <c r="AQ233" i="70" s="1"/>
  <c r="AK219" i="70"/>
  <c r="AJ219" i="70"/>
  <c r="AI219" i="70"/>
  <c r="AH219" i="70"/>
  <c r="AG219" i="70"/>
  <c r="AF219" i="70"/>
  <c r="AE219" i="70"/>
  <c r="AD219" i="70"/>
  <c r="AM219" i="70" s="1"/>
  <c r="AA219" i="70"/>
  <c r="Z219" i="70"/>
  <c r="Y219" i="70"/>
  <c r="X219" i="70"/>
  <c r="V219" i="70"/>
  <c r="T219" i="70" a="1"/>
  <c r="T219" i="70" s="1"/>
  <c r="S219" i="70"/>
  <c r="R219" i="70"/>
  <c r="Q219" i="70"/>
  <c r="M219" i="70"/>
  <c r="L219" i="70"/>
  <c r="AK218" i="70"/>
  <c r="AJ218" i="70"/>
  <c r="AI218" i="70"/>
  <c r="AH218" i="70"/>
  <c r="AG218" i="70"/>
  <c r="AF218" i="70"/>
  <c r="AE218" i="70"/>
  <c r="AD218" i="70"/>
  <c r="AM218" i="70" s="1"/>
  <c r="AA218" i="70"/>
  <c r="Z218" i="70"/>
  <c r="Y218" i="70"/>
  <c r="X218" i="70"/>
  <c r="V218" i="70"/>
  <c r="S218" i="70"/>
  <c r="R218" i="70"/>
  <c r="Q218" i="70"/>
  <c r="T218" i="70" s="1" a="1"/>
  <c r="T218" i="70" s="1"/>
  <c r="M218" i="70"/>
  <c r="L218" i="70"/>
  <c r="AK217" i="70"/>
  <c r="AJ217" i="70"/>
  <c r="AI217" i="70"/>
  <c r="AH217" i="70"/>
  <c r="AG217" i="70"/>
  <c r="AF217" i="70"/>
  <c r="AE217" i="70"/>
  <c r="AD217" i="70"/>
  <c r="AM217" i="70" s="1"/>
  <c r="AA217" i="70"/>
  <c r="Z217" i="70"/>
  <c r="Y217" i="70"/>
  <c r="X217" i="70"/>
  <c r="AC217" i="70" s="1"/>
  <c r="V217" i="70"/>
  <c r="T217" i="70" a="1"/>
  <c r="T217" i="70" s="1"/>
  <c r="S217" i="70"/>
  <c r="R217" i="70"/>
  <c r="Q217" i="70"/>
  <c r="M217" i="70"/>
  <c r="L217" i="70"/>
  <c r="AK216" i="70"/>
  <c r="AJ216" i="70"/>
  <c r="AI216" i="70"/>
  <c r="AH216" i="70"/>
  <c r="AG216" i="70"/>
  <c r="AF216" i="70"/>
  <c r="AE216" i="70"/>
  <c r="AD216" i="70"/>
  <c r="AB216" i="70"/>
  <c r="AA216" i="70"/>
  <c r="Z216" i="70"/>
  <c r="Y216" i="70"/>
  <c r="X216" i="70"/>
  <c r="V216" i="70"/>
  <c r="S216" i="70"/>
  <c r="R216" i="70"/>
  <c r="T216" i="70" s="1" a="1"/>
  <c r="T216" i="70" s="1"/>
  <c r="AC216" i="70" s="1"/>
  <c r="Q216" i="70"/>
  <c r="M216" i="70"/>
  <c r="L216" i="70"/>
  <c r="AK215" i="70"/>
  <c r="AJ215" i="70"/>
  <c r="AI215" i="70"/>
  <c r="AH215" i="70"/>
  <c r="AG215" i="70"/>
  <c r="AF215" i="70"/>
  <c r="AE215" i="70"/>
  <c r="AL215" i="70" s="1"/>
  <c r="AD215" i="70"/>
  <c r="AA215" i="70"/>
  <c r="Z215" i="70"/>
  <c r="Y215" i="70"/>
  <c r="X215" i="70"/>
  <c r="V215" i="70"/>
  <c r="S215" i="70"/>
  <c r="R215" i="70"/>
  <c r="Q215" i="70"/>
  <c r="T215" i="70" s="1" a="1"/>
  <c r="T215" i="70" s="1"/>
  <c r="M215" i="70"/>
  <c r="L215" i="70"/>
  <c r="AQ228" i="70" s="1"/>
  <c r="AK214" i="70"/>
  <c r="AJ214" i="70"/>
  <c r="AI214" i="70"/>
  <c r="AH214" i="70"/>
  <c r="AG214" i="70"/>
  <c r="AF214" i="70"/>
  <c r="AE214" i="70"/>
  <c r="AD214" i="70"/>
  <c r="AM214" i="70" s="1"/>
  <c r="AA214" i="70"/>
  <c r="Z214" i="70"/>
  <c r="Y214" i="70"/>
  <c r="X214" i="70"/>
  <c r="V214" i="70"/>
  <c r="S214" i="70"/>
  <c r="T214" i="70" s="1" a="1"/>
  <c r="T214" i="70" s="1"/>
  <c r="R214" i="70"/>
  <c r="Q214" i="70"/>
  <c r="M214" i="70"/>
  <c r="L214" i="70"/>
  <c r="AQ227" i="70" s="1"/>
  <c r="AM213" i="70"/>
  <c r="AK213" i="70"/>
  <c r="AJ213" i="70"/>
  <c r="AI213" i="70"/>
  <c r="AH213" i="70"/>
  <c r="AG213" i="70"/>
  <c r="AF213" i="70"/>
  <c r="AE213" i="70"/>
  <c r="AD213" i="70"/>
  <c r="AL213" i="70" s="1"/>
  <c r="AN213" i="70" s="1"/>
  <c r="AA213" i="70"/>
  <c r="Z213" i="70"/>
  <c r="Y213" i="70"/>
  <c r="X213" i="70"/>
  <c r="V213" i="70"/>
  <c r="S213" i="70"/>
  <c r="R213" i="70"/>
  <c r="Q213" i="70"/>
  <c r="M213" i="70"/>
  <c r="L213" i="70"/>
  <c r="AK212" i="70"/>
  <c r="AJ212" i="70"/>
  <c r="AI212" i="70"/>
  <c r="AH212" i="70"/>
  <c r="AG212" i="70"/>
  <c r="AF212" i="70"/>
  <c r="AE212" i="70"/>
  <c r="AD212" i="70"/>
  <c r="AA212" i="70"/>
  <c r="Z212" i="70"/>
  <c r="Y212" i="70"/>
  <c r="X212" i="70"/>
  <c r="V212" i="70"/>
  <c r="S212" i="70"/>
  <c r="R212" i="70"/>
  <c r="Q212" i="70"/>
  <c r="T212" i="70" s="1" a="1"/>
  <c r="T212" i="70" s="1"/>
  <c r="M212" i="70"/>
  <c r="L212" i="70"/>
  <c r="AK211" i="70"/>
  <c r="AJ211" i="70"/>
  <c r="AI211" i="70"/>
  <c r="AH211" i="70"/>
  <c r="AG211" i="70"/>
  <c r="AF211" i="70"/>
  <c r="AE211" i="70"/>
  <c r="AD211" i="70"/>
  <c r="AA211" i="70"/>
  <c r="Z211" i="70"/>
  <c r="Y211" i="70"/>
  <c r="X211" i="70"/>
  <c r="V211" i="70"/>
  <c r="S211" i="70"/>
  <c r="R211" i="70"/>
  <c r="T211" i="70" s="1" a="1"/>
  <c r="T211" i="70" s="1"/>
  <c r="AC211" i="70" s="1"/>
  <c r="Q211" i="70"/>
  <c r="M211" i="70"/>
  <c r="L211" i="70"/>
  <c r="AK210" i="70"/>
  <c r="AJ210" i="70"/>
  <c r="AI210" i="70"/>
  <c r="AH210" i="70"/>
  <c r="AG210" i="70"/>
  <c r="AF210" i="70"/>
  <c r="AE210" i="70"/>
  <c r="AD210" i="70"/>
  <c r="AA210" i="70"/>
  <c r="Z210" i="70"/>
  <c r="Y210" i="70"/>
  <c r="X210" i="70"/>
  <c r="V210" i="70"/>
  <c r="S210" i="70"/>
  <c r="R210" i="70"/>
  <c r="Q210" i="70"/>
  <c r="T210" i="70" s="1" a="1"/>
  <c r="T210" i="70" s="1"/>
  <c r="O210" i="70"/>
  <c r="M210" i="70"/>
  <c r="L210" i="70"/>
  <c r="N210" i="70" s="1"/>
  <c r="P210" i="70" s="1"/>
  <c r="AK209" i="70"/>
  <c r="AJ209" i="70"/>
  <c r="AI209" i="70"/>
  <c r="AH209" i="70"/>
  <c r="AG209" i="70"/>
  <c r="AF209" i="70"/>
  <c r="AE209" i="70"/>
  <c r="AD209" i="70"/>
  <c r="AA209" i="70"/>
  <c r="Z209" i="70"/>
  <c r="Y209" i="70"/>
  <c r="X209" i="70"/>
  <c r="V209" i="70"/>
  <c r="S209" i="70"/>
  <c r="T209" i="70" s="1" a="1"/>
  <c r="T209" i="70" s="1"/>
  <c r="R209" i="70"/>
  <c r="Q209" i="70"/>
  <c r="M209" i="70"/>
  <c r="L209" i="70"/>
  <c r="AK208" i="70"/>
  <c r="AJ208" i="70"/>
  <c r="AI208" i="70"/>
  <c r="AH208" i="70"/>
  <c r="AG208" i="70"/>
  <c r="AF208" i="70"/>
  <c r="AE208" i="70"/>
  <c r="AD208" i="70"/>
  <c r="AM208" i="70" s="1"/>
  <c r="AA208" i="70"/>
  <c r="Z208" i="70"/>
  <c r="Y208" i="70"/>
  <c r="X208" i="70"/>
  <c r="V208" i="70"/>
  <c r="S208" i="70"/>
  <c r="R208" i="70"/>
  <c r="Q208" i="70"/>
  <c r="T208" i="70" s="1" a="1"/>
  <c r="T208" i="70" s="1"/>
  <c r="M208" i="70"/>
  <c r="L208" i="70"/>
  <c r="AM207" i="70"/>
  <c r="AK207" i="70"/>
  <c r="AJ207" i="70"/>
  <c r="AI207" i="70"/>
  <c r="AH207" i="70"/>
  <c r="AG207" i="70"/>
  <c r="AF207" i="70"/>
  <c r="AE207" i="70"/>
  <c r="AD207" i="70"/>
  <c r="AA207" i="70"/>
  <c r="Z207" i="70"/>
  <c r="Y207" i="70"/>
  <c r="X207" i="70"/>
  <c r="V207" i="70"/>
  <c r="S207" i="70"/>
  <c r="R207" i="70"/>
  <c r="Q207" i="70"/>
  <c r="T207" i="70" s="1" a="1"/>
  <c r="T207" i="70" s="1"/>
  <c r="M207" i="70"/>
  <c r="L207" i="70"/>
  <c r="AK206" i="70"/>
  <c r="AJ206" i="70"/>
  <c r="AI206" i="70"/>
  <c r="AH206" i="70"/>
  <c r="AG206" i="70"/>
  <c r="AF206" i="70"/>
  <c r="AE206" i="70"/>
  <c r="AD206" i="70"/>
  <c r="AM206" i="70" s="1"/>
  <c r="AB206" i="70"/>
  <c r="AA206" i="70"/>
  <c r="Z206" i="70"/>
  <c r="Y206" i="70"/>
  <c r="X206" i="70"/>
  <c r="V206" i="70"/>
  <c r="S206" i="70"/>
  <c r="R206" i="70"/>
  <c r="Q206" i="70"/>
  <c r="T206" i="70" s="1" a="1"/>
  <c r="T206" i="70" s="1"/>
  <c r="AC206" i="70" s="1"/>
  <c r="M206" i="70"/>
  <c r="L206" i="70"/>
  <c r="AK205" i="70"/>
  <c r="AJ205" i="70"/>
  <c r="AI205" i="70"/>
  <c r="AH205" i="70"/>
  <c r="AG205" i="70"/>
  <c r="AF205" i="70"/>
  <c r="AE205" i="70"/>
  <c r="AD205" i="70"/>
  <c r="AA205" i="70"/>
  <c r="Z205" i="70"/>
  <c r="Y205" i="70"/>
  <c r="X205" i="70"/>
  <c r="AB205" i="70" s="1"/>
  <c r="V205" i="70"/>
  <c r="S205" i="70"/>
  <c r="R205" i="70"/>
  <c r="Q205" i="70"/>
  <c r="M205" i="70"/>
  <c r="L205" i="70"/>
  <c r="AL204" i="70"/>
  <c r="AK204" i="70"/>
  <c r="AJ204" i="70"/>
  <c r="AI204" i="70"/>
  <c r="AH204" i="70"/>
  <c r="AG204" i="70"/>
  <c r="AF204" i="70"/>
  <c r="AE204" i="70"/>
  <c r="AD204" i="70"/>
  <c r="AM204" i="70" s="1"/>
  <c r="AA204" i="70"/>
  <c r="Z204" i="70"/>
  <c r="Y204" i="70"/>
  <c r="X204" i="70"/>
  <c r="V204" i="70"/>
  <c r="S204" i="70"/>
  <c r="R204" i="70"/>
  <c r="Q204" i="70"/>
  <c r="T204" i="70" s="1" a="1"/>
  <c r="T204" i="70" s="1"/>
  <c r="M204" i="70"/>
  <c r="L204" i="70"/>
  <c r="AL203" i="70"/>
  <c r="AK203" i="70"/>
  <c r="AJ203" i="70"/>
  <c r="AI203" i="70"/>
  <c r="AH203" i="70"/>
  <c r="AG203" i="70"/>
  <c r="AF203" i="70"/>
  <c r="AE203" i="70"/>
  <c r="AD203" i="70"/>
  <c r="AM203" i="70" s="1"/>
  <c r="AA203" i="70"/>
  <c r="Z203" i="70"/>
  <c r="Y203" i="70"/>
  <c r="X203" i="70"/>
  <c r="V203" i="70"/>
  <c r="S203" i="70"/>
  <c r="R203" i="70"/>
  <c r="Q203" i="70"/>
  <c r="T203" i="70" s="1" a="1"/>
  <c r="T203" i="70" s="1"/>
  <c r="M203" i="70"/>
  <c r="L203" i="70"/>
  <c r="AK202" i="70"/>
  <c r="AJ202" i="70"/>
  <c r="AI202" i="70"/>
  <c r="AH202" i="70"/>
  <c r="AG202" i="70"/>
  <c r="AF202" i="70"/>
  <c r="AE202" i="70"/>
  <c r="AD202" i="70"/>
  <c r="AM202" i="70" s="1"/>
  <c r="AA202" i="70"/>
  <c r="Z202" i="70"/>
  <c r="Y202" i="70"/>
  <c r="X202" i="70"/>
  <c r="V202" i="70"/>
  <c r="S202" i="70"/>
  <c r="R202" i="70"/>
  <c r="Q202" i="70"/>
  <c r="T202" i="70" s="1" a="1"/>
  <c r="T202" i="70" s="1"/>
  <c r="M202" i="70"/>
  <c r="L202" i="70"/>
  <c r="AK201" i="70"/>
  <c r="AJ201" i="70"/>
  <c r="AI201" i="70"/>
  <c r="AH201" i="70"/>
  <c r="AG201" i="70"/>
  <c r="AF201" i="70"/>
  <c r="AE201" i="70"/>
  <c r="AD201" i="70"/>
  <c r="AM201" i="70" s="1"/>
  <c r="AA201" i="70"/>
  <c r="AB201" i="70" s="1"/>
  <c r="Z201" i="70"/>
  <c r="Y201" i="70"/>
  <c r="X201" i="70"/>
  <c r="V201" i="70"/>
  <c r="T201" i="70" a="1"/>
  <c r="T201" i="70" s="1"/>
  <c r="S201" i="70"/>
  <c r="R201" i="70"/>
  <c r="Q201" i="70"/>
  <c r="M201" i="70"/>
  <c r="L201" i="70"/>
  <c r="AK200" i="70"/>
  <c r="AJ200" i="70"/>
  <c r="AI200" i="70"/>
  <c r="AH200" i="70"/>
  <c r="AG200" i="70"/>
  <c r="AF200" i="70"/>
  <c r="AE200" i="70"/>
  <c r="AD200" i="70"/>
  <c r="AA200" i="70"/>
  <c r="Z200" i="70"/>
  <c r="Y200" i="70"/>
  <c r="X200" i="70"/>
  <c r="AC200" i="70" s="1"/>
  <c r="V200" i="70"/>
  <c r="S200" i="70"/>
  <c r="R200" i="70"/>
  <c r="Q200" i="70"/>
  <c r="T200" i="70" s="1" a="1"/>
  <c r="T200" i="70" s="1"/>
  <c r="M200" i="70"/>
  <c r="N200" i="70" s="1"/>
  <c r="L200" i="70"/>
  <c r="AK199" i="70"/>
  <c r="AJ199" i="70"/>
  <c r="AI199" i="70"/>
  <c r="AH199" i="70"/>
  <c r="AG199" i="70"/>
  <c r="AF199" i="70"/>
  <c r="AE199" i="70"/>
  <c r="AL199" i="70" s="1"/>
  <c r="AD199" i="70"/>
  <c r="AM199" i="70" s="1"/>
  <c r="AA199" i="70"/>
  <c r="Z199" i="70"/>
  <c r="Y199" i="70"/>
  <c r="X199" i="70"/>
  <c r="V199" i="70"/>
  <c r="S199" i="70"/>
  <c r="R199" i="70"/>
  <c r="Q199" i="70"/>
  <c r="M199" i="70"/>
  <c r="L199" i="70"/>
  <c r="AK198" i="70"/>
  <c r="AJ198" i="70"/>
  <c r="AI198" i="70"/>
  <c r="AH198" i="70"/>
  <c r="AG198" i="70"/>
  <c r="AF198" i="70"/>
  <c r="AE198" i="70"/>
  <c r="AD198" i="70"/>
  <c r="AM198" i="70" s="1"/>
  <c r="AA198" i="70"/>
  <c r="Z198" i="70"/>
  <c r="Y198" i="70"/>
  <c r="X198" i="70"/>
  <c r="V198" i="70"/>
  <c r="S198" i="70"/>
  <c r="R198" i="70"/>
  <c r="Q198" i="70"/>
  <c r="T198" i="70" s="1" a="1"/>
  <c r="T198" i="70" s="1"/>
  <c r="M198" i="70"/>
  <c r="L198" i="70"/>
  <c r="AM197" i="70"/>
  <c r="AK197" i="70"/>
  <c r="AJ197" i="70"/>
  <c r="AI197" i="70"/>
  <c r="AH197" i="70"/>
  <c r="AG197" i="70"/>
  <c r="AF197" i="70"/>
  <c r="AE197" i="70"/>
  <c r="AD197" i="70"/>
  <c r="AL197" i="70" s="1"/>
  <c r="AA197" i="70"/>
  <c r="Z197" i="70"/>
  <c r="Y197" i="70"/>
  <c r="X197" i="70"/>
  <c r="V197" i="70"/>
  <c r="S197" i="70"/>
  <c r="R197" i="70"/>
  <c r="Q197" i="70"/>
  <c r="T197" i="70" s="1" a="1"/>
  <c r="T197" i="70" s="1"/>
  <c r="M197" i="70"/>
  <c r="L197" i="70"/>
  <c r="AK196" i="70"/>
  <c r="AJ196" i="70"/>
  <c r="AI196" i="70"/>
  <c r="AH196" i="70"/>
  <c r="AG196" i="70"/>
  <c r="AF196" i="70"/>
  <c r="AE196" i="70"/>
  <c r="AD196" i="70"/>
  <c r="AM196" i="70" s="1"/>
  <c r="AA196" i="70"/>
  <c r="Z196" i="70"/>
  <c r="Y196" i="70"/>
  <c r="X196" i="70"/>
  <c r="V196" i="70"/>
  <c r="S196" i="70"/>
  <c r="R196" i="70"/>
  <c r="Q196" i="70"/>
  <c r="T196" i="70" s="1" a="1"/>
  <c r="T196" i="70" s="1"/>
  <c r="M196" i="70"/>
  <c r="L196" i="70"/>
  <c r="AK195" i="70"/>
  <c r="AJ195" i="70"/>
  <c r="AI195" i="70"/>
  <c r="AH195" i="70"/>
  <c r="AG195" i="70"/>
  <c r="AF195" i="70"/>
  <c r="AE195" i="70"/>
  <c r="AD195" i="70"/>
  <c r="AA195" i="70"/>
  <c r="Z195" i="70"/>
  <c r="Y195" i="70"/>
  <c r="X195" i="70"/>
  <c r="AB195" i="70" s="1"/>
  <c r="V195" i="70"/>
  <c r="S195" i="70"/>
  <c r="R195" i="70"/>
  <c r="Q195" i="70"/>
  <c r="T195" i="70" s="1" a="1"/>
  <c r="T195" i="70" s="1"/>
  <c r="AC195" i="70" s="1"/>
  <c r="M195" i="70"/>
  <c r="L195" i="70"/>
  <c r="AK194" i="70"/>
  <c r="AJ194" i="70"/>
  <c r="AI194" i="70"/>
  <c r="AH194" i="70"/>
  <c r="AG194" i="70"/>
  <c r="AF194" i="70"/>
  <c r="AE194" i="70"/>
  <c r="AD194" i="70"/>
  <c r="AA194" i="70"/>
  <c r="Z194" i="70"/>
  <c r="Y194" i="70"/>
  <c r="X194" i="70"/>
  <c r="V194" i="70"/>
  <c r="S194" i="70"/>
  <c r="R194" i="70"/>
  <c r="Q194" i="70"/>
  <c r="M194" i="70"/>
  <c r="L194" i="70"/>
  <c r="AK193" i="70"/>
  <c r="AJ193" i="70"/>
  <c r="AI193" i="70"/>
  <c r="AH193" i="70"/>
  <c r="AG193" i="70"/>
  <c r="AF193" i="70"/>
  <c r="AE193" i="70"/>
  <c r="AL193" i="70" s="1"/>
  <c r="AD193" i="70"/>
  <c r="AA193" i="70"/>
  <c r="Z193" i="70"/>
  <c r="Y193" i="70"/>
  <c r="X193" i="70"/>
  <c r="V193" i="70"/>
  <c r="S193" i="70"/>
  <c r="R193" i="70"/>
  <c r="Q193" i="70"/>
  <c r="M193" i="70"/>
  <c r="L193" i="70"/>
  <c r="AK192" i="70"/>
  <c r="AJ192" i="70"/>
  <c r="AI192" i="70"/>
  <c r="AH192" i="70"/>
  <c r="AG192" i="70"/>
  <c r="AF192" i="70"/>
  <c r="AE192" i="70"/>
  <c r="AD192" i="70"/>
  <c r="AM192" i="70" s="1"/>
  <c r="AA192" i="70"/>
  <c r="Z192" i="70"/>
  <c r="Y192" i="70"/>
  <c r="X192" i="70"/>
  <c r="V192" i="70"/>
  <c r="S192" i="70"/>
  <c r="R192" i="70"/>
  <c r="Q192" i="70"/>
  <c r="M192" i="70"/>
  <c r="L192" i="70"/>
  <c r="AK191" i="70"/>
  <c r="AJ191" i="70"/>
  <c r="AI191" i="70"/>
  <c r="AH191" i="70"/>
  <c r="AG191" i="70"/>
  <c r="AF191" i="70"/>
  <c r="AE191" i="70"/>
  <c r="AD191" i="70"/>
  <c r="AM191" i="70" s="1"/>
  <c r="AA191" i="70"/>
  <c r="Z191" i="70"/>
  <c r="Y191" i="70"/>
  <c r="X191" i="70"/>
  <c r="V191" i="70"/>
  <c r="S191" i="70"/>
  <c r="R191" i="70"/>
  <c r="Q191" i="70"/>
  <c r="T191" i="70" s="1" a="1"/>
  <c r="T191" i="70" s="1"/>
  <c r="M191" i="70"/>
  <c r="L191" i="70"/>
  <c r="AK190" i="70"/>
  <c r="AJ190" i="70"/>
  <c r="AI190" i="70"/>
  <c r="AH190" i="70"/>
  <c r="AG190" i="70"/>
  <c r="AF190" i="70"/>
  <c r="AE190" i="70"/>
  <c r="AD190" i="70"/>
  <c r="AA190" i="70"/>
  <c r="AB190" i="70" s="1"/>
  <c r="Z190" i="70"/>
  <c r="Y190" i="70"/>
  <c r="X190" i="70"/>
  <c r="V190" i="70"/>
  <c r="S190" i="70"/>
  <c r="R190" i="70"/>
  <c r="Q190" i="70"/>
  <c r="T190" i="70" s="1" a="1"/>
  <c r="T190" i="70" s="1"/>
  <c r="AC190" i="70" s="1"/>
  <c r="M190" i="70"/>
  <c r="L190" i="70"/>
  <c r="AK189" i="70"/>
  <c r="AJ189" i="70"/>
  <c r="AI189" i="70"/>
  <c r="AH189" i="70"/>
  <c r="AG189" i="70"/>
  <c r="AF189" i="70"/>
  <c r="AE189" i="70"/>
  <c r="AD189" i="70"/>
  <c r="AA189" i="70"/>
  <c r="Z189" i="70"/>
  <c r="Y189" i="70"/>
  <c r="X189" i="70"/>
  <c r="AB189" i="70" s="1"/>
  <c r="V189" i="70"/>
  <c r="S189" i="70"/>
  <c r="R189" i="70"/>
  <c r="Q189" i="70"/>
  <c r="N189" i="70"/>
  <c r="P189" i="70" s="1"/>
  <c r="M189" i="70"/>
  <c r="L189" i="70"/>
  <c r="AK188" i="70"/>
  <c r="AJ188" i="70"/>
  <c r="AI188" i="70"/>
  <c r="AH188" i="70"/>
  <c r="AG188" i="70"/>
  <c r="AF188" i="70"/>
  <c r="AE188" i="70"/>
  <c r="AL188" i="70" s="1"/>
  <c r="AD188" i="70"/>
  <c r="AA188" i="70"/>
  <c r="Z188" i="70"/>
  <c r="Y188" i="70"/>
  <c r="X188" i="70"/>
  <c r="V188" i="70"/>
  <c r="S188" i="70"/>
  <c r="R188" i="70"/>
  <c r="Q188" i="70"/>
  <c r="T188" i="70" s="1" a="1"/>
  <c r="T188" i="70" s="1"/>
  <c r="M188" i="70"/>
  <c r="L188" i="70"/>
  <c r="AK187" i="70"/>
  <c r="AJ187" i="70"/>
  <c r="AI187" i="70"/>
  <c r="AH187" i="70"/>
  <c r="AG187" i="70"/>
  <c r="AF187" i="70"/>
  <c r="AE187" i="70"/>
  <c r="AD187" i="70"/>
  <c r="AL187" i="70" s="1"/>
  <c r="AA187" i="70"/>
  <c r="Z187" i="70"/>
  <c r="Y187" i="70"/>
  <c r="X187" i="70"/>
  <c r="V187" i="70"/>
  <c r="S187" i="70"/>
  <c r="R187" i="70"/>
  <c r="Q187" i="70"/>
  <c r="T187" i="70" s="1" a="1"/>
  <c r="T187" i="70" s="1"/>
  <c r="M187" i="70"/>
  <c r="L187" i="70"/>
  <c r="AK186" i="70"/>
  <c r="AJ186" i="70"/>
  <c r="AI186" i="70"/>
  <c r="AH186" i="70"/>
  <c r="AG186" i="70"/>
  <c r="AF186" i="70"/>
  <c r="AE186" i="70"/>
  <c r="AD186" i="70"/>
  <c r="AM186" i="70" s="1"/>
  <c r="AA186" i="70"/>
  <c r="Z186" i="70"/>
  <c r="Y186" i="70"/>
  <c r="X186" i="70"/>
  <c r="V186" i="70"/>
  <c r="S186" i="70"/>
  <c r="R186" i="70"/>
  <c r="Q186" i="70"/>
  <c r="T186" i="70" s="1" a="1"/>
  <c r="T186" i="70" s="1"/>
  <c r="N186" i="70"/>
  <c r="M186" i="70"/>
  <c r="L186" i="70"/>
  <c r="AK185" i="70"/>
  <c r="AJ185" i="70"/>
  <c r="AI185" i="70"/>
  <c r="AH185" i="70"/>
  <c r="AG185" i="70"/>
  <c r="AF185" i="70"/>
  <c r="AE185" i="70"/>
  <c r="AL185" i="70" s="1"/>
  <c r="AD185" i="70"/>
  <c r="AA185" i="70"/>
  <c r="AB185" i="70" s="1"/>
  <c r="Z185" i="70"/>
  <c r="Y185" i="70"/>
  <c r="X185" i="70"/>
  <c r="V185" i="70"/>
  <c r="S185" i="70"/>
  <c r="R185" i="70"/>
  <c r="Q185" i="70"/>
  <c r="T185" i="70" s="1" a="1"/>
  <c r="T185" i="70" s="1"/>
  <c r="M185" i="70"/>
  <c r="L185" i="70"/>
  <c r="AK184" i="70"/>
  <c r="AJ184" i="70"/>
  <c r="AI184" i="70"/>
  <c r="AH184" i="70"/>
  <c r="AG184" i="70"/>
  <c r="AF184" i="70"/>
  <c r="AE184" i="70"/>
  <c r="AD184" i="70"/>
  <c r="AA184" i="70"/>
  <c r="Z184" i="70"/>
  <c r="Y184" i="70"/>
  <c r="X184" i="70"/>
  <c r="V184" i="70"/>
  <c r="S184" i="70"/>
  <c r="R184" i="70"/>
  <c r="Q184" i="70"/>
  <c r="T184" i="70" s="1" a="1"/>
  <c r="T184" i="70" s="1"/>
  <c r="M184" i="70"/>
  <c r="L184" i="70"/>
  <c r="AK183" i="70"/>
  <c r="AJ183" i="70"/>
  <c r="AI183" i="70"/>
  <c r="AH183" i="70"/>
  <c r="AG183" i="70"/>
  <c r="AF183" i="70"/>
  <c r="AE183" i="70"/>
  <c r="AD183" i="70"/>
  <c r="AM183" i="70" s="1"/>
  <c r="AA183" i="70"/>
  <c r="Z183" i="70"/>
  <c r="Y183" i="70"/>
  <c r="X183" i="70"/>
  <c r="V183" i="70"/>
  <c r="S183" i="70"/>
  <c r="R183" i="70"/>
  <c r="Q183" i="70"/>
  <c r="T183" i="70" s="1" a="1"/>
  <c r="T183" i="70" s="1"/>
  <c r="M183" i="70"/>
  <c r="L183" i="70"/>
  <c r="AK182" i="70"/>
  <c r="AJ182" i="70"/>
  <c r="AI182" i="70"/>
  <c r="AH182" i="70"/>
  <c r="AG182" i="70"/>
  <c r="AF182" i="70"/>
  <c r="AE182" i="70"/>
  <c r="AD182" i="70"/>
  <c r="AA182" i="70"/>
  <c r="Z182" i="70"/>
  <c r="Y182" i="70"/>
  <c r="X182" i="70"/>
  <c r="V182" i="70"/>
  <c r="S182" i="70"/>
  <c r="R182" i="70"/>
  <c r="Q182" i="70"/>
  <c r="T182" i="70" s="1" a="1"/>
  <c r="T182" i="70" s="1"/>
  <c r="M182" i="70"/>
  <c r="L182" i="70"/>
  <c r="AK181" i="70"/>
  <c r="AJ181" i="70"/>
  <c r="AI181" i="70"/>
  <c r="AH181" i="70"/>
  <c r="AG181" i="70"/>
  <c r="AF181" i="70"/>
  <c r="AE181" i="70"/>
  <c r="AD181" i="70"/>
  <c r="AM181" i="70" s="1"/>
  <c r="AA181" i="70"/>
  <c r="Z181" i="70"/>
  <c r="Y181" i="70"/>
  <c r="X181" i="70"/>
  <c r="AB181" i="70" s="1"/>
  <c r="V181" i="70"/>
  <c r="S181" i="70"/>
  <c r="R181" i="70"/>
  <c r="Q181" i="70"/>
  <c r="T181" i="70" s="1" a="1"/>
  <c r="T181" i="70" s="1"/>
  <c r="M181" i="70"/>
  <c r="L181" i="70"/>
  <c r="AK180" i="70"/>
  <c r="AJ180" i="70"/>
  <c r="AI180" i="70"/>
  <c r="AH180" i="70"/>
  <c r="AG180" i="70"/>
  <c r="AF180" i="70"/>
  <c r="AE180" i="70"/>
  <c r="AL180" i="70" s="1"/>
  <c r="AD180" i="70"/>
  <c r="AA180" i="70"/>
  <c r="Z180" i="70"/>
  <c r="Y180" i="70"/>
  <c r="X180" i="70"/>
  <c r="V180" i="70"/>
  <c r="S180" i="70"/>
  <c r="R180" i="70"/>
  <c r="Q180" i="70"/>
  <c r="T180" i="70" s="1" a="1"/>
  <c r="T180" i="70" s="1"/>
  <c r="M180" i="70"/>
  <c r="L180" i="70"/>
  <c r="AK179" i="70"/>
  <c r="AJ179" i="70"/>
  <c r="AI179" i="70"/>
  <c r="AH179" i="70"/>
  <c r="AG179" i="70"/>
  <c r="AF179" i="70"/>
  <c r="AE179" i="70"/>
  <c r="AD179" i="70"/>
  <c r="AA179" i="70"/>
  <c r="AB179" i="70" s="1"/>
  <c r="Z179" i="70"/>
  <c r="Y179" i="70"/>
  <c r="X179" i="70"/>
  <c r="V179" i="70"/>
  <c r="S179" i="70"/>
  <c r="R179" i="70"/>
  <c r="Q179" i="70"/>
  <c r="M179" i="70"/>
  <c r="L179" i="70"/>
  <c r="AK178" i="70"/>
  <c r="AJ178" i="70"/>
  <c r="AI178" i="70"/>
  <c r="AH178" i="70"/>
  <c r="AG178" i="70"/>
  <c r="AF178" i="70"/>
  <c r="AE178" i="70"/>
  <c r="AD178" i="70"/>
  <c r="AA178" i="70"/>
  <c r="Z178" i="70"/>
  <c r="Y178" i="70"/>
  <c r="X178" i="70"/>
  <c r="V178" i="70"/>
  <c r="S178" i="70"/>
  <c r="R178" i="70"/>
  <c r="Q178" i="70"/>
  <c r="M178" i="70"/>
  <c r="L178" i="70"/>
  <c r="AK177" i="70"/>
  <c r="AJ177" i="70"/>
  <c r="AI177" i="70"/>
  <c r="AH177" i="70"/>
  <c r="AG177" i="70"/>
  <c r="AF177" i="70"/>
  <c r="AE177" i="70"/>
  <c r="AD177" i="70"/>
  <c r="AM177" i="70" s="1"/>
  <c r="AA177" i="70"/>
  <c r="Z177" i="70"/>
  <c r="Y177" i="70"/>
  <c r="X177" i="70"/>
  <c r="V177" i="70"/>
  <c r="S177" i="70"/>
  <c r="R177" i="70"/>
  <c r="Q177" i="70"/>
  <c r="M177" i="70"/>
  <c r="L177" i="70"/>
  <c r="AM176" i="70"/>
  <c r="AK176" i="70"/>
  <c r="AJ176" i="70"/>
  <c r="AI176" i="70"/>
  <c r="AH176" i="70"/>
  <c r="AG176" i="70"/>
  <c r="AF176" i="70"/>
  <c r="AE176" i="70"/>
  <c r="AD176" i="70"/>
  <c r="AL176" i="70" s="1"/>
  <c r="AA176" i="70"/>
  <c r="Z176" i="70"/>
  <c r="Y176" i="70"/>
  <c r="X176" i="70"/>
  <c r="V176" i="70"/>
  <c r="S176" i="70"/>
  <c r="R176" i="70"/>
  <c r="T176" i="70" s="1" a="1"/>
  <c r="T176" i="70" s="1"/>
  <c r="Q176" i="70"/>
  <c r="M176" i="70"/>
  <c r="L176" i="70"/>
  <c r="AK175" i="70"/>
  <c r="AJ175" i="70"/>
  <c r="AI175" i="70"/>
  <c r="AH175" i="70"/>
  <c r="AG175" i="70"/>
  <c r="AF175" i="70"/>
  <c r="AE175" i="70"/>
  <c r="AD175" i="70"/>
  <c r="AL175" i="70" s="1"/>
  <c r="AA175" i="70"/>
  <c r="Z175" i="70"/>
  <c r="Y175" i="70"/>
  <c r="X175" i="70"/>
  <c r="V175" i="70"/>
  <c r="S175" i="70"/>
  <c r="R175" i="70"/>
  <c r="Q175" i="70"/>
  <c r="T175" i="70" s="1" a="1"/>
  <c r="T175" i="70" s="1"/>
  <c r="M175" i="70"/>
  <c r="L175" i="70"/>
  <c r="AK174" i="70"/>
  <c r="AJ174" i="70"/>
  <c r="AI174" i="70"/>
  <c r="AH174" i="70"/>
  <c r="AG174" i="70"/>
  <c r="AF174" i="70"/>
  <c r="AE174" i="70"/>
  <c r="AD174" i="70"/>
  <c r="AM174" i="70" s="1"/>
  <c r="AB174" i="70"/>
  <c r="AA174" i="70"/>
  <c r="Z174" i="70"/>
  <c r="Y174" i="70"/>
  <c r="X174" i="70"/>
  <c r="V174" i="70"/>
  <c r="S174" i="70"/>
  <c r="R174" i="70"/>
  <c r="Q174" i="70"/>
  <c r="T174" i="70" s="1" a="1"/>
  <c r="T174" i="70" s="1"/>
  <c r="AC174" i="70" s="1"/>
  <c r="M174" i="70"/>
  <c r="L174" i="70"/>
  <c r="AK173" i="70"/>
  <c r="AJ173" i="70"/>
  <c r="AI173" i="70"/>
  <c r="AH173" i="70"/>
  <c r="AG173" i="70"/>
  <c r="AF173" i="70"/>
  <c r="AE173" i="70"/>
  <c r="AD173" i="70"/>
  <c r="AA173" i="70"/>
  <c r="Z173" i="70"/>
  <c r="Y173" i="70"/>
  <c r="X173" i="70"/>
  <c r="AB173" i="70" s="1"/>
  <c r="V173" i="70"/>
  <c r="S173" i="70"/>
  <c r="R173" i="70"/>
  <c r="Q173" i="70"/>
  <c r="T173" i="70" s="1" a="1"/>
  <c r="T173" i="70" s="1"/>
  <c r="AC173" i="70" s="1"/>
  <c r="M173" i="70"/>
  <c r="L173" i="70"/>
  <c r="N173" i="70" s="1"/>
  <c r="AK172" i="70"/>
  <c r="AJ172" i="70"/>
  <c r="AI172" i="70"/>
  <c r="AH172" i="70"/>
  <c r="AG172" i="70"/>
  <c r="AF172" i="70"/>
  <c r="AE172" i="70"/>
  <c r="AM172" i="70" s="1"/>
  <c r="AD172" i="70"/>
  <c r="AL172" i="70" s="1"/>
  <c r="AA172" i="70"/>
  <c r="Z172" i="70"/>
  <c r="Y172" i="70"/>
  <c r="X172" i="70"/>
  <c r="V172" i="70"/>
  <c r="S172" i="70"/>
  <c r="R172" i="70"/>
  <c r="T172" i="70" s="1" a="1"/>
  <c r="T172" i="70" s="1"/>
  <c r="Q172" i="70"/>
  <c r="M172" i="70"/>
  <c r="L172" i="70"/>
  <c r="AK171" i="70"/>
  <c r="AJ171" i="70"/>
  <c r="AI171" i="70"/>
  <c r="AH171" i="70"/>
  <c r="AG171" i="70"/>
  <c r="AF171" i="70"/>
  <c r="AE171" i="70"/>
  <c r="AD171" i="70"/>
  <c r="AM171" i="70" s="1"/>
  <c r="AA171" i="70"/>
  <c r="Z171" i="70"/>
  <c r="Y171" i="70"/>
  <c r="X171" i="70"/>
  <c r="V171" i="70"/>
  <c r="S171" i="70"/>
  <c r="R171" i="70"/>
  <c r="Q171" i="70"/>
  <c r="T171" i="70" s="1" a="1"/>
  <c r="T171" i="70" s="1"/>
  <c r="M171" i="70"/>
  <c r="N171" i="70" s="1"/>
  <c r="L171" i="70"/>
  <c r="AM170" i="70"/>
  <c r="AK170" i="70"/>
  <c r="AJ170" i="70"/>
  <c r="AI170" i="70"/>
  <c r="AH170" i="70"/>
  <c r="AG170" i="70"/>
  <c r="AF170" i="70"/>
  <c r="AE170" i="70"/>
  <c r="AD170" i="70"/>
  <c r="AL170" i="70" s="1"/>
  <c r="AA170" i="70"/>
  <c r="Z170" i="70"/>
  <c r="Y170" i="70"/>
  <c r="X170" i="70"/>
  <c r="V170" i="70"/>
  <c r="S170" i="70"/>
  <c r="R170" i="70"/>
  <c r="Q170" i="70"/>
  <c r="T170" i="70" s="1" a="1"/>
  <c r="T170" i="70" s="1"/>
  <c r="M170" i="70"/>
  <c r="N170" i="70" s="1"/>
  <c r="L170" i="70"/>
  <c r="AK169" i="70"/>
  <c r="AJ169" i="70"/>
  <c r="AI169" i="70"/>
  <c r="AH169" i="70"/>
  <c r="AG169" i="70"/>
  <c r="AF169" i="70"/>
  <c r="AE169" i="70"/>
  <c r="AD169" i="70"/>
  <c r="AA169" i="70"/>
  <c r="Z169" i="70"/>
  <c r="Y169" i="70"/>
  <c r="X169" i="70"/>
  <c r="V169" i="70"/>
  <c r="S169" i="70"/>
  <c r="R169" i="70"/>
  <c r="Q169" i="70"/>
  <c r="M169" i="70"/>
  <c r="L169" i="70"/>
  <c r="AK168" i="70"/>
  <c r="AJ168" i="70"/>
  <c r="AI168" i="70"/>
  <c r="AH168" i="70"/>
  <c r="AG168" i="70"/>
  <c r="AF168" i="70"/>
  <c r="AE168" i="70"/>
  <c r="AD168" i="70"/>
  <c r="AA168" i="70"/>
  <c r="Z168" i="70"/>
  <c r="Y168" i="70"/>
  <c r="X168" i="70"/>
  <c r="AB168" i="70" s="1"/>
  <c r="V168" i="70"/>
  <c r="S168" i="70"/>
  <c r="R168" i="70"/>
  <c r="Q168" i="70"/>
  <c r="T168" i="70" s="1" a="1"/>
  <c r="T168" i="70" s="1"/>
  <c r="AC168" i="70" s="1"/>
  <c r="M168" i="70"/>
  <c r="L168" i="70"/>
  <c r="N168" i="70" s="1"/>
  <c r="P168" i="70" s="1"/>
  <c r="AK167" i="70"/>
  <c r="AJ167" i="70"/>
  <c r="AI167" i="70"/>
  <c r="AH167" i="70"/>
  <c r="AG167" i="70"/>
  <c r="AF167" i="70"/>
  <c r="AE167" i="70"/>
  <c r="AL167" i="70" s="1"/>
  <c r="AD167" i="70"/>
  <c r="AM167" i="70" s="1"/>
  <c r="AA167" i="70"/>
  <c r="Z167" i="70"/>
  <c r="Y167" i="70"/>
  <c r="X167" i="70"/>
  <c r="V167" i="70"/>
  <c r="S167" i="70"/>
  <c r="R167" i="70"/>
  <c r="Q167" i="70"/>
  <c r="M167" i="70"/>
  <c r="L167" i="70"/>
  <c r="AQ180" i="70" s="1"/>
  <c r="AK166" i="70"/>
  <c r="AJ166" i="70"/>
  <c r="AI166" i="70"/>
  <c r="AH166" i="70"/>
  <c r="AG166" i="70"/>
  <c r="AF166" i="70"/>
  <c r="AE166" i="70"/>
  <c r="AD166" i="70"/>
  <c r="AM166" i="70" s="1"/>
  <c r="AA166" i="70"/>
  <c r="Z166" i="70"/>
  <c r="Y166" i="70"/>
  <c r="X166" i="70"/>
  <c r="V166" i="70"/>
  <c r="S166" i="70"/>
  <c r="R166" i="70"/>
  <c r="Q166" i="70"/>
  <c r="M166" i="70"/>
  <c r="L166" i="70"/>
  <c r="AK165" i="70"/>
  <c r="AJ165" i="70"/>
  <c r="AI165" i="70"/>
  <c r="AH165" i="70"/>
  <c r="AG165" i="70"/>
  <c r="AF165" i="70"/>
  <c r="AE165" i="70"/>
  <c r="AD165" i="70"/>
  <c r="AM165" i="70" s="1"/>
  <c r="AA165" i="70"/>
  <c r="AB165" i="70" s="1"/>
  <c r="Z165" i="70"/>
  <c r="Y165" i="70"/>
  <c r="X165" i="70"/>
  <c r="V165" i="70"/>
  <c r="S165" i="70"/>
  <c r="R165" i="70"/>
  <c r="Q165" i="70"/>
  <c r="T165" i="70" s="1" a="1"/>
  <c r="T165" i="70" s="1"/>
  <c r="M165" i="70"/>
  <c r="L165" i="70"/>
  <c r="AK164" i="70"/>
  <c r="AJ164" i="70"/>
  <c r="AI164" i="70"/>
  <c r="AH164" i="70"/>
  <c r="AG164" i="70"/>
  <c r="AF164" i="70"/>
  <c r="AE164" i="70"/>
  <c r="AD164" i="70"/>
  <c r="AA164" i="70"/>
  <c r="Z164" i="70"/>
  <c r="Y164" i="70"/>
  <c r="X164" i="70"/>
  <c r="V164" i="70"/>
  <c r="S164" i="70"/>
  <c r="R164" i="70"/>
  <c r="Q164" i="70"/>
  <c r="T164" i="70" s="1" a="1"/>
  <c r="T164" i="70" s="1"/>
  <c r="M164" i="70"/>
  <c r="L164" i="70"/>
  <c r="AK163" i="70"/>
  <c r="AJ163" i="70"/>
  <c r="AI163" i="70"/>
  <c r="AH163" i="70"/>
  <c r="AG163" i="70"/>
  <c r="AF163" i="70"/>
  <c r="AE163" i="70"/>
  <c r="AD163" i="70"/>
  <c r="AA163" i="70"/>
  <c r="Z163" i="70"/>
  <c r="Y163" i="70"/>
  <c r="X163" i="70"/>
  <c r="AC163" i="70" s="1"/>
  <c r="V163" i="70"/>
  <c r="S163" i="70"/>
  <c r="T163" i="70" s="1" a="1"/>
  <c r="T163" i="70" s="1"/>
  <c r="R163" i="70"/>
  <c r="Q163" i="70"/>
  <c r="M163" i="70"/>
  <c r="L163" i="70"/>
  <c r="AK162" i="70"/>
  <c r="AJ162" i="70"/>
  <c r="AI162" i="70"/>
  <c r="AH162" i="70"/>
  <c r="AG162" i="70"/>
  <c r="AF162" i="70"/>
  <c r="AE162" i="70"/>
  <c r="AD162" i="70"/>
  <c r="AA162" i="70"/>
  <c r="Z162" i="70"/>
  <c r="Y162" i="70"/>
  <c r="X162" i="70"/>
  <c r="V162" i="70"/>
  <c r="S162" i="70"/>
  <c r="R162" i="70"/>
  <c r="Q162" i="70"/>
  <c r="M162" i="70"/>
  <c r="L162" i="70"/>
  <c r="N162" i="70" s="1"/>
  <c r="AK161" i="70"/>
  <c r="AJ161" i="70"/>
  <c r="AI161" i="70"/>
  <c r="AH161" i="70"/>
  <c r="AG161" i="70"/>
  <c r="AF161" i="70"/>
  <c r="AE161" i="70"/>
  <c r="AD161" i="70"/>
  <c r="AM161" i="70" s="1"/>
  <c r="AA161" i="70"/>
  <c r="Z161" i="70"/>
  <c r="Y161" i="70"/>
  <c r="X161" i="70"/>
  <c r="AB161" i="70" s="1"/>
  <c r="V161" i="70"/>
  <c r="S161" i="70"/>
  <c r="R161" i="70"/>
  <c r="Q161" i="70"/>
  <c r="M161" i="70"/>
  <c r="N161" i="70" s="1"/>
  <c r="L161" i="70"/>
  <c r="AK160" i="70"/>
  <c r="AJ160" i="70"/>
  <c r="AI160" i="70"/>
  <c r="AH160" i="70"/>
  <c r="AG160" i="70"/>
  <c r="AF160" i="70"/>
  <c r="AE160" i="70"/>
  <c r="AD160" i="70"/>
  <c r="AA160" i="70"/>
  <c r="Z160" i="70"/>
  <c r="Y160" i="70"/>
  <c r="X160" i="70"/>
  <c r="V160" i="70"/>
  <c r="W189" i="70" s="1"/>
  <c r="U218" i="70" s="1"/>
  <c r="S160" i="70"/>
  <c r="R160" i="70"/>
  <c r="Q160" i="70"/>
  <c r="M160" i="70"/>
  <c r="N160" i="70" s="1"/>
  <c r="P160" i="70" s="1"/>
  <c r="L160" i="70"/>
  <c r="AK159" i="70"/>
  <c r="AJ159" i="70"/>
  <c r="AI159" i="70"/>
  <c r="AH159" i="70"/>
  <c r="AG159" i="70"/>
  <c r="AF159" i="70"/>
  <c r="AE159" i="70"/>
  <c r="AD159" i="70"/>
  <c r="AM159" i="70" s="1"/>
  <c r="AA159" i="70"/>
  <c r="Z159" i="70"/>
  <c r="Y159" i="70"/>
  <c r="X159" i="70"/>
  <c r="V159" i="70"/>
  <c r="S159" i="70"/>
  <c r="T159" i="70" s="1" a="1"/>
  <c r="T159" i="70" s="1"/>
  <c r="AC159" i="70" s="1"/>
  <c r="R159" i="70"/>
  <c r="Q159" i="70"/>
  <c r="M159" i="70"/>
  <c r="L159" i="70"/>
  <c r="AK158" i="70"/>
  <c r="AJ158" i="70"/>
  <c r="AI158" i="70"/>
  <c r="AH158" i="70"/>
  <c r="AG158" i="70"/>
  <c r="AF158" i="70"/>
  <c r="AE158" i="70"/>
  <c r="AD158" i="70"/>
  <c r="AM158" i="70" s="1"/>
  <c r="AA158" i="70"/>
  <c r="Z158" i="70"/>
  <c r="Y158" i="70"/>
  <c r="X158" i="70"/>
  <c r="AB158" i="70" s="1"/>
  <c r="V158" i="70"/>
  <c r="S158" i="70"/>
  <c r="R158" i="70"/>
  <c r="Q158" i="70"/>
  <c r="T158" i="70" s="1" a="1"/>
  <c r="T158" i="70" s="1"/>
  <c r="AC158" i="70" s="1"/>
  <c r="M158" i="70"/>
  <c r="L158" i="70"/>
  <c r="AK157" i="70"/>
  <c r="AJ157" i="70"/>
  <c r="AI157" i="70"/>
  <c r="AH157" i="70"/>
  <c r="AG157" i="70"/>
  <c r="AF157" i="70"/>
  <c r="AE157" i="70"/>
  <c r="AL157" i="70" s="1"/>
  <c r="AD157" i="70"/>
  <c r="AA157" i="70"/>
  <c r="Z157" i="70"/>
  <c r="Y157" i="70"/>
  <c r="X157" i="70"/>
  <c r="V157" i="70"/>
  <c r="S157" i="70"/>
  <c r="R157" i="70"/>
  <c r="Q157" i="70"/>
  <c r="T157" i="70" s="1" a="1"/>
  <c r="T157" i="70" s="1"/>
  <c r="M157" i="70"/>
  <c r="L157" i="70"/>
  <c r="AK156" i="70"/>
  <c r="AJ156" i="70"/>
  <c r="AI156" i="70"/>
  <c r="AH156" i="70"/>
  <c r="AG156" i="70"/>
  <c r="AF156" i="70"/>
  <c r="AE156" i="70"/>
  <c r="AL156" i="70" s="1"/>
  <c r="AD156" i="70"/>
  <c r="AA156" i="70"/>
  <c r="Z156" i="70"/>
  <c r="Y156" i="70"/>
  <c r="X156" i="70"/>
  <c r="V156" i="70"/>
  <c r="S156" i="70"/>
  <c r="R156" i="70"/>
  <c r="Q156" i="70"/>
  <c r="T156" i="70" s="1" a="1"/>
  <c r="T156" i="70" s="1"/>
  <c r="AC156" i="70" s="1"/>
  <c r="M156" i="70"/>
  <c r="L156" i="70"/>
  <c r="AK155" i="70"/>
  <c r="AJ155" i="70"/>
  <c r="AI155" i="70"/>
  <c r="AH155" i="70"/>
  <c r="AG155" i="70"/>
  <c r="AF155" i="70"/>
  <c r="AE155" i="70"/>
  <c r="AD155" i="70"/>
  <c r="AB155" i="70"/>
  <c r="AA155" i="70"/>
  <c r="Z155" i="70"/>
  <c r="Y155" i="70"/>
  <c r="X155" i="70"/>
  <c r="V155" i="70"/>
  <c r="S155" i="70"/>
  <c r="R155" i="70"/>
  <c r="Q155" i="70"/>
  <c r="T155" i="70" s="1" a="1"/>
  <c r="T155" i="70" s="1"/>
  <c r="M155" i="70"/>
  <c r="L155" i="70"/>
  <c r="AK154" i="70"/>
  <c r="AJ154" i="70"/>
  <c r="AI154" i="70"/>
  <c r="AH154" i="70"/>
  <c r="AG154" i="70"/>
  <c r="AF154" i="70"/>
  <c r="AE154" i="70"/>
  <c r="AD154" i="70"/>
  <c r="AA154" i="70"/>
  <c r="Z154" i="70"/>
  <c r="Y154" i="70"/>
  <c r="X154" i="70"/>
  <c r="V154" i="70"/>
  <c r="S154" i="70"/>
  <c r="R154" i="70"/>
  <c r="Q154" i="70"/>
  <c r="M154" i="70"/>
  <c r="N154" i="70" s="1"/>
  <c r="P154" i="70" s="1"/>
  <c r="L154" i="70"/>
  <c r="AL153" i="70"/>
  <c r="AK153" i="70"/>
  <c r="AJ153" i="70"/>
  <c r="AI153" i="70"/>
  <c r="AH153" i="70"/>
  <c r="AG153" i="70"/>
  <c r="AF153" i="70"/>
  <c r="AE153" i="70"/>
  <c r="AD153" i="70"/>
  <c r="AA153" i="70"/>
  <c r="Z153" i="70"/>
  <c r="Y153" i="70"/>
  <c r="X153" i="70"/>
  <c r="V153" i="70"/>
  <c r="S153" i="70"/>
  <c r="R153" i="70"/>
  <c r="Q153" i="70"/>
  <c r="M153" i="70"/>
  <c r="L153" i="70"/>
  <c r="N153" i="70" s="1"/>
  <c r="AK152" i="70"/>
  <c r="AJ152" i="70"/>
  <c r="AI152" i="70"/>
  <c r="AH152" i="70"/>
  <c r="AG152" i="70"/>
  <c r="AF152" i="70"/>
  <c r="AE152" i="70"/>
  <c r="AD152" i="70"/>
  <c r="AA152" i="70"/>
  <c r="Z152" i="70"/>
  <c r="Y152" i="70"/>
  <c r="X152" i="70"/>
  <c r="V152" i="70"/>
  <c r="S152" i="70"/>
  <c r="R152" i="70"/>
  <c r="Q152" i="70"/>
  <c r="M152" i="70"/>
  <c r="L152" i="70"/>
  <c r="AK151" i="70"/>
  <c r="AJ151" i="70"/>
  <c r="AI151" i="70"/>
  <c r="AH151" i="70"/>
  <c r="AG151" i="70"/>
  <c r="AF151" i="70"/>
  <c r="AE151" i="70"/>
  <c r="AD151" i="70"/>
  <c r="AM151" i="70" s="1"/>
  <c r="AA151" i="70"/>
  <c r="AB151" i="70" s="1"/>
  <c r="Z151" i="70"/>
  <c r="Y151" i="70"/>
  <c r="X151" i="70"/>
  <c r="V151" i="70"/>
  <c r="S151" i="70"/>
  <c r="R151" i="70"/>
  <c r="Q151" i="70"/>
  <c r="T151" i="70" s="1" a="1"/>
  <c r="T151" i="70" s="1"/>
  <c r="M151" i="70"/>
  <c r="L151" i="70"/>
  <c r="AK150" i="70"/>
  <c r="AJ150" i="70"/>
  <c r="AI150" i="70"/>
  <c r="AH150" i="70"/>
  <c r="AG150" i="70"/>
  <c r="AF150" i="70"/>
  <c r="AE150" i="70"/>
  <c r="AD150" i="70"/>
  <c r="AA150" i="70"/>
  <c r="Z150" i="70"/>
  <c r="Y150" i="70"/>
  <c r="X150" i="70"/>
  <c r="V150" i="70"/>
  <c r="S150" i="70"/>
  <c r="R150" i="70"/>
  <c r="Q150" i="70"/>
  <c r="T150" i="70" s="1" a="1"/>
  <c r="T150" i="70" s="1"/>
  <c r="AC150" i="70" s="1"/>
  <c r="N150" i="70"/>
  <c r="M150" i="70"/>
  <c r="L150" i="70"/>
  <c r="AK149" i="70"/>
  <c r="AJ149" i="70"/>
  <c r="AI149" i="70"/>
  <c r="AH149" i="70"/>
  <c r="AG149" i="70"/>
  <c r="AF149" i="70"/>
  <c r="AE149" i="70"/>
  <c r="AD149" i="70"/>
  <c r="AA149" i="70"/>
  <c r="Z149" i="70"/>
  <c r="Y149" i="70"/>
  <c r="X149" i="70"/>
  <c r="V149" i="70"/>
  <c r="S149" i="70"/>
  <c r="R149" i="70"/>
  <c r="Q149" i="70"/>
  <c r="M149" i="70"/>
  <c r="L149" i="70"/>
  <c r="AK148" i="70"/>
  <c r="AJ148" i="70"/>
  <c r="AI148" i="70"/>
  <c r="AH148" i="70"/>
  <c r="AG148" i="70"/>
  <c r="AF148" i="70"/>
  <c r="AE148" i="70"/>
  <c r="AD148" i="70"/>
  <c r="AA148" i="70"/>
  <c r="Z148" i="70"/>
  <c r="Y148" i="70"/>
  <c r="X148" i="70"/>
  <c r="AB148" i="70" s="1"/>
  <c r="V148" i="70"/>
  <c r="T148" i="70" a="1"/>
  <c r="T148" i="70" s="1"/>
  <c r="S148" i="70"/>
  <c r="R148" i="70"/>
  <c r="Q148" i="70"/>
  <c r="M148" i="70"/>
  <c r="L148" i="70"/>
  <c r="AK147" i="70"/>
  <c r="AJ147" i="70"/>
  <c r="AI147" i="70"/>
  <c r="AH147" i="70"/>
  <c r="AG147" i="70"/>
  <c r="AF147" i="70"/>
  <c r="AE147" i="70"/>
  <c r="AM147" i="70" s="1"/>
  <c r="AD147" i="70"/>
  <c r="AL147" i="70" s="1"/>
  <c r="AA147" i="70"/>
  <c r="Z147" i="70"/>
  <c r="Y147" i="70"/>
  <c r="X147" i="70"/>
  <c r="V147" i="70"/>
  <c r="S147" i="70"/>
  <c r="R147" i="70"/>
  <c r="Q147" i="70"/>
  <c r="M147" i="70"/>
  <c r="L147" i="70"/>
  <c r="N147" i="70" s="1"/>
  <c r="AK146" i="70"/>
  <c r="AJ146" i="70"/>
  <c r="AI146" i="70"/>
  <c r="AH146" i="70"/>
  <c r="AG146" i="70"/>
  <c r="AF146" i="70"/>
  <c r="AE146" i="70"/>
  <c r="AD146" i="70"/>
  <c r="AL146" i="70" s="1"/>
  <c r="AA146" i="70"/>
  <c r="Z146" i="70"/>
  <c r="Y146" i="70"/>
  <c r="X146" i="70"/>
  <c r="V146" i="70"/>
  <c r="S146" i="70"/>
  <c r="R146" i="70"/>
  <c r="Q146" i="70"/>
  <c r="M146" i="70"/>
  <c r="L146" i="70"/>
  <c r="N146" i="70" s="1"/>
  <c r="AK145" i="70"/>
  <c r="AJ145" i="70"/>
  <c r="AI145" i="70"/>
  <c r="AH145" i="70"/>
  <c r="AG145" i="70"/>
  <c r="AF145" i="70"/>
  <c r="AE145" i="70"/>
  <c r="AD145" i="70"/>
  <c r="AM145" i="70" s="1"/>
  <c r="AA145" i="70"/>
  <c r="Z145" i="70"/>
  <c r="Y145" i="70"/>
  <c r="X145" i="70"/>
  <c r="AB145" i="70" s="1"/>
  <c r="V145" i="70"/>
  <c r="S145" i="70"/>
  <c r="R145" i="70"/>
  <c r="Q145" i="70"/>
  <c r="M145" i="70"/>
  <c r="L145" i="70"/>
  <c r="AK144" i="70"/>
  <c r="AJ144" i="70"/>
  <c r="AI144" i="70"/>
  <c r="AH144" i="70"/>
  <c r="AG144" i="70"/>
  <c r="AF144" i="70"/>
  <c r="AE144" i="70"/>
  <c r="AD144" i="70"/>
  <c r="AA144" i="70"/>
  <c r="Z144" i="70"/>
  <c r="Y144" i="70"/>
  <c r="X144" i="70"/>
  <c r="V144" i="70"/>
  <c r="S144" i="70"/>
  <c r="R144" i="70"/>
  <c r="Q144" i="70"/>
  <c r="T144" i="70" s="1" a="1"/>
  <c r="T144" i="70" s="1"/>
  <c r="N144" i="70"/>
  <c r="M144" i="70"/>
  <c r="L144" i="70"/>
  <c r="AK143" i="70"/>
  <c r="AJ143" i="70"/>
  <c r="AI143" i="70"/>
  <c r="AH143" i="70"/>
  <c r="AG143" i="70"/>
  <c r="AF143" i="70"/>
  <c r="AE143" i="70"/>
  <c r="AD143" i="70"/>
  <c r="AM143" i="70" s="1"/>
  <c r="AA143" i="70"/>
  <c r="Z143" i="70"/>
  <c r="Y143" i="70"/>
  <c r="X143" i="70"/>
  <c r="V143" i="70"/>
  <c r="S143" i="70"/>
  <c r="R143" i="70"/>
  <c r="Q143" i="70"/>
  <c r="M143" i="70"/>
  <c r="L143" i="70"/>
  <c r="AQ156" i="70" s="1"/>
  <c r="AK142" i="70"/>
  <c r="AJ142" i="70"/>
  <c r="AI142" i="70"/>
  <c r="AH142" i="70"/>
  <c r="AG142" i="70"/>
  <c r="AF142" i="70"/>
  <c r="AE142" i="70"/>
  <c r="AD142" i="70"/>
  <c r="AM142" i="70" s="1"/>
  <c r="AA142" i="70"/>
  <c r="Z142" i="70"/>
  <c r="Y142" i="70"/>
  <c r="X142" i="70"/>
  <c r="AB142" i="70" s="1"/>
  <c r="V142" i="70"/>
  <c r="S142" i="70"/>
  <c r="R142" i="70"/>
  <c r="Q142" i="70"/>
  <c r="T142" i="70" s="1" a="1"/>
  <c r="T142" i="70" s="1"/>
  <c r="AC142" i="70" s="1"/>
  <c r="M142" i="70"/>
  <c r="L142" i="70"/>
  <c r="AK141" i="70"/>
  <c r="AJ141" i="70"/>
  <c r="AI141" i="70"/>
  <c r="AH141" i="70"/>
  <c r="AG141" i="70"/>
  <c r="AF141" i="70"/>
  <c r="AE141" i="70"/>
  <c r="AD141" i="70"/>
  <c r="AM141" i="70" s="1"/>
  <c r="AA141" i="70"/>
  <c r="Z141" i="70"/>
  <c r="Y141" i="70"/>
  <c r="X141" i="70"/>
  <c r="V141" i="70"/>
  <c r="S141" i="70"/>
  <c r="R141" i="70"/>
  <c r="Q141" i="70"/>
  <c r="M141" i="70"/>
  <c r="L141" i="70"/>
  <c r="AK140" i="70"/>
  <c r="AJ140" i="70"/>
  <c r="AI140" i="70"/>
  <c r="AH140" i="70"/>
  <c r="AG140" i="70"/>
  <c r="AF140" i="70"/>
  <c r="AE140" i="70"/>
  <c r="AM140" i="70" s="1"/>
  <c r="AD140" i="70"/>
  <c r="AA140" i="70"/>
  <c r="Z140" i="70"/>
  <c r="Y140" i="70"/>
  <c r="X140" i="70"/>
  <c r="V140" i="70"/>
  <c r="S140" i="70"/>
  <c r="R140" i="70"/>
  <c r="T140" i="70" s="1" a="1"/>
  <c r="T140" i="70" s="1"/>
  <c r="AC140" i="70" s="1"/>
  <c r="Q140" i="70"/>
  <c r="M140" i="70"/>
  <c r="L140" i="70"/>
  <c r="AK139" i="70"/>
  <c r="AJ139" i="70"/>
  <c r="AI139" i="70"/>
  <c r="AH139" i="70"/>
  <c r="AG139" i="70"/>
  <c r="AF139" i="70"/>
  <c r="AE139" i="70"/>
  <c r="AD139" i="70"/>
  <c r="AA139" i="70"/>
  <c r="AB139" i="70" s="1"/>
  <c r="Z139" i="70"/>
  <c r="Y139" i="70"/>
  <c r="X139" i="70"/>
  <c r="V139" i="70"/>
  <c r="S139" i="70"/>
  <c r="R139" i="70"/>
  <c r="Q139" i="70"/>
  <c r="T139" i="70" s="1" a="1"/>
  <c r="T139" i="70" s="1"/>
  <c r="M139" i="70"/>
  <c r="L139" i="70"/>
  <c r="AK138" i="70"/>
  <c r="AJ138" i="70"/>
  <c r="AI138" i="70"/>
  <c r="AH138" i="70"/>
  <c r="AG138" i="70"/>
  <c r="AF138" i="70"/>
  <c r="AE138" i="70"/>
  <c r="AD138" i="70"/>
  <c r="AM138" i="70" s="1"/>
  <c r="AA138" i="70"/>
  <c r="Z138" i="70"/>
  <c r="Y138" i="70"/>
  <c r="X138" i="70"/>
  <c r="V138" i="70"/>
  <c r="S138" i="70"/>
  <c r="R138" i="70"/>
  <c r="Q138" i="70"/>
  <c r="M138" i="70"/>
  <c r="N138" i="70" s="1"/>
  <c r="P138" i="70" s="1"/>
  <c r="L138" i="70"/>
  <c r="AK137" i="70"/>
  <c r="AJ137" i="70"/>
  <c r="AI137" i="70"/>
  <c r="AH137" i="70"/>
  <c r="AG137" i="70"/>
  <c r="AF137" i="70"/>
  <c r="AE137" i="70"/>
  <c r="AD137" i="70"/>
  <c r="AL137" i="70" s="1"/>
  <c r="AA137" i="70"/>
  <c r="Z137" i="70"/>
  <c r="Y137" i="70"/>
  <c r="X137" i="70"/>
  <c r="V137" i="70"/>
  <c r="S137" i="70"/>
  <c r="R137" i="70"/>
  <c r="Q137" i="70"/>
  <c r="T137" i="70" s="1" a="1"/>
  <c r="T137" i="70" s="1"/>
  <c r="M137" i="70"/>
  <c r="L137" i="70"/>
  <c r="N137" i="70" s="1"/>
  <c r="P137" i="70" s="1"/>
  <c r="AK136" i="70"/>
  <c r="AJ136" i="70"/>
  <c r="AI136" i="70"/>
  <c r="AH136" i="70"/>
  <c r="AG136" i="70"/>
  <c r="AF136" i="70"/>
  <c r="AE136" i="70"/>
  <c r="AM136" i="70" s="1"/>
  <c r="AD136" i="70"/>
  <c r="AA136" i="70"/>
  <c r="Z136" i="70"/>
  <c r="Y136" i="70"/>
  <c r="X136" i="70"/>
  <c r="V136" i="70"/>
  <c r="S136" i="70"/>
  <c r="R136" i="70"/>
  <c r="Q136" i="70"/>
  <c r="T136" i="70" s="1" a="1"/>
  <c r="T136" i="70" s="1"/>
  <c r="M136" i="70"/>
  <c r="L136" i="70"/>
  <c r="AK135" i="70"/>
  <c r="AJ135" i="70"/>
  <c r="AI135" i="70"/>
  <c r="AH135" i="70"/>
  <c r="AG135" i="70"/>
  <c r="AF135" i="70"/>
  <c r="AE135" i="70"/>
  <c r="AD135" i="70"/>
  <c r="AA135" i="70"/>
  <c r="Z135" i="70"/>
  <c r="Y135" i="70"/>
  <c r="X135" i="70"/>
  <c r="V135" i="70"/>
  <c r="T135" i="70" a="1"/>
  <c r="T135" i="70" s="1"/>
  <c r="S135" i="70"/>
  <c r="R135" i="70"/>
  <c r="Q135" i="70"/>
  <c r="M135" i="70"/>
  <c r="L135" i="70"/>
  <c r="AK134" i="70"/>
  <c r="AJ134" i="70"/>
  <c r="AI134" i="70"/>
  <c r="AH134" i="70"/>
  <c r="AG134" i="70"/>
  <c r="AF134" i="70"/>
  <c r="AE134" i="70"/>
  <c r="AD134" i="70"/>
  <c r="AA134" i="70"/>
  <c r="Z134" i="70"/>
  <c r="Y134" i="70"/>
  <c r="X134" i="70"/>
  <c r="V134" i="70"/>
  <c r="S134" i="70"/>
  <c r="R134" i="70"/>
  <c r="Q134" i="70"/>
  <c r="N134" i="70"/>
  <c r="M134" i="70"/>
  <c r="L134" i="70"/>
  <c r="AK133" i="70"/>
  <c r="AJ133" i="70"/>
  <c r="AI133" i="70"/>
  <c r="AH133" i="70"/>
  <c r="AG133" i="70"/>
  <c r="AF133" i="70"/>
  <c r="AE133" i="70"/>
  <c r="AD133" i="70"/>
  <c r="AA133" i="70"/>
  <c r="Z133" i="70"/>
  <c r="Y133" i="70"/>
  <c r="X133" i="70"/>
  <c r="V133" i="70"/>
  <c r="S133" i="70"/>
  <c r="R133" i="70"/>
  <c r="Q133" i="70"/>
  <c r="M133" i="70"/>
  <c r="L133" i="70"/>
  <c r="AM132" i="70"/>
  <c r="AK132" i="70"/>
  <c r="AJ132" i="70"/>
  <c r="AI132" i="70"/>
  <c r="AH132" i="70"/>
  <c r="AG132" i="70"/>
  <c r="AF132" i="70"/>
  <c r="AE132" i="70"/>
  <c r="AD132" i="70"/>
  <c r="AL132" i="70" s="1"/>
  <c r="AA132" i="70"/>
  <c r="AB132" i="70" s="1"/>
  <c r="Z132" i="70"/>
  <c r="Y132" i="70"/>
  <c r="X132" i="70"/>
  <c r="V132" i="70"/>
  <c r="S132" i="70"/>
  <c r="R132" i="70"/>
  <c r="Q132" i="70"/>
  <c r="T132" i="70" s="1" a="1"/>
  <c r="T132" i="70" s="1"/>
  <c r="AC132" i="70" s="1"/>
  <c r="M132" i="70"/>
  <c r="L132" i="70"/>
  <c r="AK131" i="70"/>
  <c r="AJ131" i="70"/>
  <c r="AI131" i="70"/>
  <c r="AH131" i="70"/>
  <c r="AG131" i="70"/>
  <c r="AF131" i="70"/>
  <c r="AE131" i="70"/>
  <c r="AD131" i="70"/>
  <c r="AM131" i="70" s="1"/>
  <c r="AA131" i="70"/>
  <c r="Z131" i="70"/>
  <c r="Y131" i="70"/>
  <c r="X131" i="70"/>
  <c r="V131" i="70"/>
  <c r="S131" i="70"/>
  <c r="R131" i="70"/>
  <c r="Q131" i="70"/>
  <c r="M131" i="70"/>
  <c r="N131" i="70" s="1"/>
  <c r="L131" i="70"/>
  <c r="P131" i="70" s="1"/>
  <c r="AK130" i="70"/>
  <c r="AJ130" i="70"/>
  <c r="AI130" i="70"/>
  <c r="AH130" i="70"/>
  <c r="AG130" i="70"/>
  <c r="AF130" i="70"/>
  <c r="AE130" i="70"/>
  <c r="AD130" i="70"/>
  <c r="AL130" i="70" s="1"/>
  <c r="AA130" i="70"/>
  <c r="Z130" i="70"/>
  <c r="Y130" i="70"/>
  <c r="X130" i="70"/>
  <c r="AB130" i="70" s="1"/>
  <c r="V130" i="70"/>
  <c r="S130" i="70"/>
  <c r="R130" i="70"/>
  <c r="Q130" i="70"/>
  <c r="M130" i="70"/>
  <c r="N130" i="70" s="1"/>
  <c r="L130" i="70"/>
  <c r="AK129" i="70"/>
  <c r="AJ129" i="70"/>
  <c r="AI129" i="70"/>
  <c r="AH129" i="70"/>
  <c r="AG129" i="70"/>
  <c r="AF129" i="70"/>
  <c r="AE129" i="70"/>
  <c r="AD129" i="70"/>
  <c r="AA129" i="70"/>
  <c r="Z129" i="70"/>
  <c r="Y129" i="70"/>
  <c r="X129" i="70"/>
  <c r="AB129" i="70" s="1"/>
  <c r="V129" i="70"/>
  <c r="S129" i="70"/>
  <c r="R129" i="70"/>
  <c r="Q129" i="70"/>
  <c r="T129" i="70" s="1" a="1"/>
  <c r="T129" i="70" s="1"/>
  <c r="AC129" i="70" s="1"/>
  <c r="M129" i="70"/>
  <c r="N129" i="70" s="1"/>
  <c r="O129" i="70" s="1"/>
  <c r="L129" i="70"/>
  <c r="AK128" i="70"/>
  <c r="AJ128" i="70"/>
  <c r="AI128" i="70"/>
  <c r="AH128" i="70"/>
  <c r="AG128" i="70"/>
  <c r="AF128" i="70"/>
  <c r="AE128" i="70"/>
  <c r="AM128" i="70" s="1"/>
  <c r="AD128" i="70"/>
  <c r="AA128" i="70"/>
  <c r="Z128" i="70"/>
  <c r="Y128" i="70"/>
  <c r="X128" i="70"/>
  <c r="V128" i="70"/>
  <c r="T128" i="70" a="1"/>
  <c r="T128" i="70" s="1"/>
  <c r="AC128" i="70" s="1"/>
  <c r="S128" i="70"/>
  <c r="R128" i="70"/>
  <c r="Q128" i="70"/>
  <c r="M128" i="70"/>
  <c r="N128" i="70" s="1"/>
  <c r="L128" i="70"/>
  <c r="AK127" i="70"/>
  <c r="AJ127" i="70"/>
  <c r="AI127" i="70"/>
  <c r="AH127" i="70"/>
  <c r="AG127" i="70"/>
  <c r="AF127" i="70"/>
  <c r="AE127" i="70"/>
  <c r="AD127" i="70"/>
  <c r="AM127" i="70" s="1"/>
  <c r="AA127" i="70"/>
  <c r="Z127" i="70"/>
  <c r="Y127" i="70"/>
  <c r="X127" i="70"/>
  <c r="V127" i="70"/>
  <c r="S127" i="70"/>
  <c r="R127" i="70"/>
  <c r="Q127" i="70"/>
  <c r="M127" i="70"/>
  <c r="L127" i="70"/>
  <c r="AQ140" i="70" s="1"/>
  <c r="AK126" i="70"/>
  <c r="AJ126" i="70"/>
  <c r="AI126" i="70"/>
  <c r="AH126" i="70"/>
  <c r="AG126" i="70"/>
  <c r="AF126" i="70"/>
  <c r="AE126" i="70"/>
  <c r="AD126" i="70"/>
  <c r="AL126" i="70" s="1"/>
  <c r="AA126" i="70"/>
  <c r="Z126" i="70"/>
  <c r="Y126" i="70"/>
  <c r="X126" i="70"/>
  <c r="V126" i="70"/>
  <c r="T126" i="70" a="1"/>
  <c r="T126" i="70" s="1"/>
  <c r="AC126" i="70" s="1"/>
  <c r="S126" i="70"/>
  <c r="R126" i="70"/>
  <c r="Q126" i="70"/>
  <c r="M126" i="70"/>
  <c r="L126" i="70"/>
  <c r="AK125" i="70"/>
  <c r="AJ125" i="70"/>
  <c r="AI125" i="70"/>
  <c r="AH125" i="70"/>
  <c r="AG125" i="70"/>
  <c r="AF125" i="70"/>
  <c r="AE125" i="70"/>
  <c r="AD125" i="70"/>
  <c r="AM125" i="70" s="1"/>
  <c r="AA125" i="70"/>
  <c r="Z125" i="70"/>
  <c r="Y125" i="70"/>
  <c r="X125" i="70"/>
  <c r="V125" i="70"/>
  <c r="S125" i="70"/>
  <c r="R125" i="70"/>
  <c r="Q125" i="70"/>
  <c r="M125" i="70"/>
  <c r="L125" i="70"/>
  <c r="AK124" i="70"/>
  <c r="AJ124" i="70"/>
  <c r="AI124" i="70"/>
  <c r="AH124" i="70"/>
  <c r="AG124" i="70"/>
  <c r="AF124" i="70"/>
  <c r="AE124" i="70"/>
  <c r="AM124" i="70" s="1"/>
  <c r="AD124" i="70"/>
  <c r="AA124" i="70"/>
  <c r="Z124" i="70"/>
  <c r="Y124" i="70"/>
  <c r="X124" i="70"/>
  <c r="V124" i="70"/>
  <c r="S124" i="70"/>
  <c r="T124" i="70" s="1" a="1"/>
  <c r="T124" i="70" s="1"/>
  <c r="AC124" i="70" s="1"/>
  <c r="R124" i="70"/>
  <c r="Q124" i="70"/>
  <c r="M124" i="70"/>
  <c r="L124" i="70"/>
  <c r="AK123" i="70"/>
  <c r="AJ123" i="70"/>
  <c r="AI123" i="70"/>
  <c r="AH123" i="70"/>
  <c r="AG123" i="70"/>
  <c r="AF123" i="70"/>
  <c r="AE123" i="70"/>
  <c r="AD123" i="70"/>
  <c r="AA123" i="70"/>
  <c r="Z123" i="70"/>
  <c r="Y123" i="70"/>
  <c r="X123" i="70"/>
  <c r="AB123" i="70" s="1"/>
  <c r="V123" i="70"/>
  <c r="S123" i="70"/>
  <c r="R123" i="70"/>
  <c r="Q123" i="70"/>
  <c r="T123" i="70" s="1" a="1"/>
  <c r="T123" i="70" s="1"/>
  <c r="AC123" i="70" s="1"/>
  <c r="M123" i="70"/>
  <c r="N123" i="70" s="1"/>
  <c r="P123" i="70" s="1"/>
  <c r="L123" i="70"/>
  <c r="AK122" i="70"/>
  <c r="AJ122" i="70"/>
  <c r="AI122" i="70"/>
  <c r="AH122" i="70"/>
  <c r="AG122" i="70"/>
  <c r="AF122" i="70"/>
  <c r="AE122" i="70"/>
  <c r="AD122" i="70"/>
  <c r="AM122" i="70" s="1"/>
  <c r="AB122" i="70"/>
  <c r="AA122" i="70"/>
  <c r="Z122" i="70"/>
  <c r="Y122" i="70"/>
  <c r="X122" i="70"/>
  <c r="V122" i="70"/>
  <c r="S122" i="70"/>
  <c r="R122" i="70"/>
  <c r="T122" i="70" s="1" a="1"/>
  <c r="T122" i="70" s="1"/>
  <c r="Q122" i="70"/>
  <c r="M122" i="70"/>
  <c r="L122" i="70"/>
  <c r="AK121" i="70"/>
  <c r="AJ121" i="70"/>
  <c r="AI121" i="70"/>
  <c r="AH121" i="70"/>
  <c r="AG121" i="70"/>
  <c r="AF121" i="70"/>
  <c r="AE121" i="70"/>
  <c r="AD121" i="70"/>
  <c r="AL121" i="70" s="1"/>
  <c r="AA121" i="70"/>
  <c r="Z121" i="70"/>
  <c r="Y121" i="70"/>
  <c r="X121" i="70"/>
  <c r="V121" i="70"/>
  <c r="S121" i="70"/>
  <c r="R121" i="70"/>
  <c r="Q121" i="70"/>
  <c r="M121" i="70"/>
  <c r="L121" i="70"/>
  <c r="N121" i="70" s="1"/>
  <c r="P121" i="70" s="1"/>
  <c r="AK120" i="70"/>
  <c r="AJ120" i="70"/>
  <c r="AI120" i="70"/>
  <c r="AH120" i="70"/>
  <c r="AG120" i="70"/>
  <c r="AF120" i="70"/>
  <c r="AE120" i="70"/>
  <c r="AL120" i="70" s="1"/>
  <c r="AD120" i="70"/>
  <c r="AA120" i="70"/>
  <c r="Z120" i="70"/>
  <c r="Y120" i="70"/>
  <c r="X120" i="70"/>
  <c r="V120" i="70"/>
  <c r="S120" i="70"/>
  <c r="R120" i="70"/>
  <c r="Q120" i="70"/>
  <c r="M120" i="70"/>
  <c r="L120" i="70"/>
  <c r="AK119" i="70"/>
  <c r="AJ119" i="70"/>
  <c r="AI119" i="70"/>
  <c r="AH119" i="70"/>
  <c r="AG119" i="70"/>
  <c r="AF119" i="70"/>
  <c r="AE119" i="70"/>
  <c r="AD119" i="70"/>
  <c r="AA119" i="70"/>
  <c r="Z119" i="70"/>
  <c r="Y119" i="70"/>
  <c r="X119" i="70"/>
  <c r="V119" i="70"/>
  <c r="T119" i="70" a="1"/>
  <c r="T119" i="70" s="1"/>
  <c r="S119" i="70"/>
  <c r="R119" i="70"/>
  <c r="Q119" i="70"/>
  <c r="M119" i="70"/>
  <c r="L119" i="70"/>
  <c r="AK118" i="70"/>
  <c r="AJ118" i="70"/>
  <c r="AI118" i="70"/>
  <c r="AH118" i="70"/>
  <c r="AG118" i="70"/>
  <c r="AF118" i="70"/>
  <c r="AE118" i="70"/>
  <c r="AD118" i="70"/>
  <c r="AL118" i="70" s="1"/>
  <c r="AA118" i="70"/>
  <c r="Z118" i="70"/>
  <c r="Y118" i="70"/>
  <c r="X118" i="70"/>
  <c r="V118" i="70"/>
  <c r="S118" i="70"/>
  <c r="R118" i="70"/>
  <c r="T118" i="70" s="1" a="1"/>
  <c r="T118" i="70" s="1"/>
  <c r="AC118" i="70" s="1"/>
  <c r="Q118" i="70"/>
  <c r="M118" i="70"/>
  <c r="L118" i="70"/>
  <c r="AK117" i="70"/>
  <c r="AJ117" i="70"/>
  <c r="AI117" i="70"/>
  <c r="AH117" i="70"/>
  <c r="AG117" i="70"/>
  <c r="AF117" i="70"/>
  <c r="AE117" i="70"/>
  <c r="AD117" i="70"/>
  <c r="AA117" i="70"/>
  <c r="Z117" i="70"/>
  <c r="Y117" i="70"/>
  <c r="X117" i="70"/>
  <c r="V117" i="70"/>
  <c r="S117" i="70"/>
  <c r="R117" i="70"/>
  <c r="Q117" i="70"/>
  <c r="M117" i="70"/>
  <c r="L117" i="70"/>
  <c r="AK116" i="70"/>
  <c r="AJ116" i="70"/>
  <c r="AI116" i="70"/>
  <c r="AH116" i="70"/>
  <c r="AG116" i="70"/>
  <c r="AF116" i="70"/>
  <c r="AE116" i="70"/>
  <c r="AD116" i="70"/>
  <c r="AM116" i="70" s="1"/>
  <c r="AA116" i="70"/>
  <c r="Z116" i="70"/>
  <c r="Y116" i="70"/>
  <c r="X116" i="70"/>
  <c r="AB116" i="70" s="1"/>
  <c r="V116" i="70"/>
  <c r="S116" i="70"/>
  <c r="R116" i="70"/>
  <c r="T116" i="70" s="1" a="1"/>
  <c r="T116" i="70" s="1"/>
  <c r="Q116" i="70"/>
  <c r="M116" i="70"/>
  <c r="L116" i="70"/>
  <c r="AK115" i="70"/>
  <c r="AJ115" i="70"/>
  <c r="AI115" i="70"/>
  <c r="AH115" i="70"/>
  <c r="AG115" i="70"/>
  <c r="AF115" i="70"/>
  <c r="AE115" i="70"/>
  <c r="AD115" i="70"/>
  <c r="AM115" i="70" s="1"/>
  <c r="AA115" i="70"/>
  <c r="Z115" i="70"/>
  <c r="Y115" i="70"/>
  <c r="X115" i="70"/>
  <c r="V115" i="70"/>
  <c r="S115" i="70"/>
  <c r="R115" i="70"/>
  <c r="Q115" i="70"/>
  <c r="T115" i="70" s="1" a="1"/>
  <c r="T115" i="70" s="1"/>
  <c r="M115" i="70"/>
  <c r="L115" i="70"/>
  <c r="AK114" i="70"/>
  <c r="AJ114" i="70"/>
  <c r="AI114" i="70"/>
  <c r="AH114" i="70"/>
  <c r="AG114" i="70"/>
  <c r="AF114" i="70"/>
  <c r="AE114" i="70"/>
  <c r="AD114" i="70"/>
  <c r="AM114" i="70" s="1"/>
  <c r="AB114" i="70"/>
  <c r="AA114" i="70"/>
  <c r="Z114" i="70"/>
  <c r="Y114" i="70"/>
  <c r="X114" i="70"/>
  <c r="V114" i="70"/>
  <c r="S114" i="70"/>
  <c r="R114" i="70"/>
  <c r="Q114" i="70"/>
  <c r="T114" i="70" s="1" a="1"/>
  <c r="T114" i="70" s="1"/>
  <c r="AC114" i="70" s="1"/>
  <c r="M114" i="70"/>
  <c r="L114" i="70"/>
  <c r="AK113" i="70"/>
  <c r="AJ113" i="70"/>
  <c r="AI113" i="70"/>
  <c r="AH113" i="70"/>
  <c r="AG113" i="70"/>
  <c r="AF113" i="70"/>
  <c r="AE113" i="70"/>
  <c r="AM113" i="70" s="1"/>
  <c r="AD113" i="70"/>
  <c r="AL113" i="70" s="1"/>
  <c r="AA113" i="70"/>
  <c r="AB113" i="70" s="1"/>
  <c r="Z113" i="70"/>
  <c r="Y113" i="70"/>
  <c r="X113" i="70"/>
  <c r="V113" i="70"/>
  <c r="S113" i="70"/>
  <c r="T113" i="70" s="1" a="1"/>
  <c r="T113" i="70" s="1"/>
  <c r="AC113" i="70" s="1"/>
  <c r="R113" i="70"/>
  <c r="Q113" i="70"/>
  <c r="M113" i="70"/>
  <c r="L113" i="70"/>
  <c r="N113" i="70" s="1"/>
  <c r="AK112" i="70"/>
  <c r="AJ112" i="70"/>
  <c r="AI112" i="70"/>
  <c r="AH112" i="70"/>
  <c r="AG112" i="70"/>
  <c r="AF112" i="70"/>
  <c r="AE112" i="70"/>
  <c r="AD112" i="70"/>
  <c r="AM112" i="70" s="1"/>
  <c r="AA112" i="70"/>
  <c r="Z112" i="70"/>
  <c r="Y112" i="70"/>
  <c r="X112" i="70"/>
  <c r="V112" i="70"/>
  <c r="S112" i="70"/>
  <c r="R112" i="70"/>
  <c r="Q112" i="70"/>
  <c r="T112" i="70" s="1" a="1"/>
  <c r="T112" i="70" s="1"/>
  <c r="AC112" i="70" s="1"/>
  <c r="M112" i="70"/>
  <c r="L112" i="70"/>
  <c r="N112" i="70" s="1"/>
  <c r="AK111" i="70"/>
  <c r="AJ111" i="70"/>
  <c r="AI111" i="70"/>
  <c r="AH111" i="70"/>
  <c r="AG111" i="70"/>
  <c r="AF111" i="70"/>
  <c r="AE111" i="70"/>
  <c r="AD111" i="70"/>
  <c r="AA111" i="70"/>
  <c r="Z111" i="70"/>
  <c r="Y111" i="70"/>
  <c r="X111" i="70"/>
  <c r="V111" i="70"/>
  <c r="S111" i="70"/>
  <c r="R111" i="70"/>
  <c r="Q111" i="70"/>
  <c r="T111" i="70" s="1" a="1"/>
  <c r="T111" i="70" s="1"/>
  <c r="M111" i="70"/>
  <c r="L111" i="70"/>
  <c r="AQ124" i="70" s="1"/>
  <c r="AK110" i="70"/>
  <c r="AJ110" i="70"/>
  <c r="AI110" i="70"/>
  <c r="AH110" i="70"/>
  <c r="AG110" i="70"/>
  <c r="AF110" i="70"/>
  <c r="AE110" i="70"/>
  <c r="AD110" i="70"/>
  <c r="AB110" i="70"/>
  <c r="AA110" i="70"/>
  <c r="Z110" i="70"/>
  <c r="Y110" i="70"/>
  <c r="X110" i="70"/>
  <c r="V110" i="70"/>
  <c r="S110" i="70"/>
  <c r="R110" i="70"/>
  <c r="Q110" i="70"/>
  <c r="T110" i="70" s="1" a="1"/>
  <c r="T110" i="70" s="1"/>
  <c r="M110" i="70"/>
  <c r="L110" i="70"/>
  <c r="AK109" i="70"/>
  <c r="AJ109" i="70"/>
  <c r="AI109" i="70"/>
  <c r="AH109" i="70"/>
  <c r="AG109" i="70"/>
  <c r="AF109" i="70"/>
  <c r="AE109" i="70"/>
  <c r="AD109" i="70"/>
  <c r="AL109" i="70" s="1"/>
  <c r="AA109" i="70"/>
  <c r="Z109" i="70"/>
  <c r="Y109" i="70"/>
  <c r="X109" i="70"/>
  <c r="V109" i="70"/>
  <c r="S109" i="70"/>
  <c r="R109" i="70"/>
  <c r="T109" i="70" s="1" a="1"/>
  <c r="T109" i="70" s="1"/>
  <c r="Q109" i="70"/>
  <c r="M109" i="70"/>
  <c r="L109" i="70"/>
  <c r="AK108" i="70"/>
  <c r="AJ108" i="70"/>
  <c r="AI108" i="70"/>
  <c r="AH108" i="70"/>
  <c r="AG108" i="70"/>
  <c r="AF108" i="70"/>
  <c r="AE108" i="70"/>
  <c r="AD108" i="70"/>
  <c r="AM108" i="70" s="1"/>
  <c r="AA108" i="70"/>
  <c r="Z108" i="70"/>
  <c r="Y108" i="70"/>
  <c r="X108" i="70"/>
  <c r="AB108" i="70" s="1"/>
  <c r="V108" i="70"/>
  <c r="S108" i="70"/>
  <c r="R108" i="70"/>
  <c r="Q108" i="70"/>
  <c r="M108" i="70"/>
  <c r="L108" i="70"/>
  <c r="AK107" i="70"/>
  <c r="AJ107" i="70"/>
  <c r="AI107" i="70"/>
  <c r="AH107" i="70"/>
  <c r="AG107" i="70"/>
  <c r="AF107" i="70"/>
  <c r="AE107" i="70"/>
  <c r="AM107" i="70" s="1"/>
  <c r="AD107" i="70"/>
  <c r="AB107" i="70"/>
  <c r="AA107" i="70"/>
  <c r="Z107" i="70"/>
  <c r="Y107" i="70"/>
  <c r="X107" i="70"/>
  <c r="V107" i="70"/>
  <c r="W136" i="70" s="1"/>
  <c r="U165" i="70" s="1"/>
  <c r="S107" i="70"/>
  <c r="R107" i="70"/>
  <c r="Q107" i="70"/>
  <c r="T107" i="70" s="1" a="1"/>
  <c r="T107" i="70" s="1"/>
  <c r="AC107" i="70" s="1"/>
  <c r="M107" i="70"/>
  <c r="N107" i="70" s="1"/>
  <c r="L107" i="70"/>
  <c r="AQ120" i="70" s="1"/>
  <c r="AK106" i="70"/>
  <c r="AJ106" i="70"/>
  <c r="AI106" i="70"/>
  <c r="AH106" i="70"/>
  <c r="AG106" i="70"/>
  <c r="AF106" i="70"/>
  <c r="AE106" i="70"/>
  <c r="AM106" i="70" s="1"/>
  <c r="AD106" i="70"/>
  <c r="AL106" i="70" s="1"/>
  <c r="AA106" i="70"/>
  <c r="Z106" i="70"/>
  <c r="Y106" i="70"/>
  <c r="X106" i="70"/>
  <c r="V106" i="70"/>
  <c r="S106" i="70"/>
  <c r="R106" i="70"/>
  <c r="Q106" i="70"/>
  <c r="M106" i="70"/>
  <c r="L106" i="70"/>
  <c r="AK105" i="70"/>
  <c r="AJ105" i="70"/>
  <c r="AI105" i="70"/>
  <c r="AH105" i="70"/>
  <c r="AG105" i="70"/>
  <c r="AF105" i="70"/>
  <c r="AE105" i="70"/>
  <c r="AD105" i="70"/>
  <c r="AM105" i="70" s="1"/>
  <c r="AA105" i="70"/>
  <c r="Z105" i="70"/>
  <c r="Y105" i="70"/>
  <c r="X105" i="70"/>
  <c r="V105" i="70"/>
  <c r="S105" i="70"/>
  <c r="R105" i="70"/>
  <c r="Q105" i="70"/>
  <c r="M105" i="70"/>
  <c r="L105" i="70"/>
  <c r="AQ118" i="70" s="1"/>
  <c r="AK104" i="70"/>
  <c r="AJ104" i="70"/>
  <c r="AI104" i="70"/>
  <c r="AH104" i="70"/>
  <c r="AG104" i="70"/>
  <c r="AF104" i="70"/>
  <c r="AE104" i="70"/>
  <c r="AD104" i="70"/>
  <c r="AA104" i="70"/>
  <c r="Z104" i="70"/>
  <c r="Y104" i="70"/>
  <c r="X104" i="70"/>
  <c r="V104" i="70"/>
  <c r="S104" i="70"/>
  <c r="R104" i="70"/>
  <c r="Q104" i="70"/>
  <c r="M104" i="70"/>
  <c r="N104" i="70" s="1"/>
  <c r="L104" i="70"/>
  <c r="AK103" i="70"/>
  <c r="AJ103" i="70"/>
  <c r="AI103" i="70"/>
  <c r="AH103" i="70"/>
  <c r="AG103" i="70"/>
  <c r="AF103" i="70"/>
  <c r="AE103" i="70"/>
  <c r="AD103" i="70"/>
  <c r="AA103" i="70"/>
  <c r="Z103" i="70"/>
  <c r="Y103" i="70"/>
  <c r="X103" i="70"/>
  <c r="V103" i="70"/>
  <c r="S103" i="70"/>
  <c r="R103" i="70"/>
  <c r="T103" i="70" s="1" a="1"/>
  <c r="T103" i="70" s="1"/>
  <c r="Q103" i="70"/>
  <c r="M103" i="70"/>
  <c r="L103" i="70"/>
  <c r="AK102" i="70"/>
  <c r="AJ102" i="70"/>
  <c r="AI102" i="70"/>
  <c r="AH102" i="70"/>
  <c r="AG102" i="70"/>
  <c r="AF102" i="70"/>
  <c r="AE102" i="70"/>
  <c r="AD102" i="70"/>
  <c r="AM102" i="70" s="1"/>
  <c r="AA102" i="70"/>
  <c r="AB102" i="70" s="1"/>
  <c r="Z102" i="70"/>
  <c r="Y102" i="70"/>
  <c r="X102" i="70"/>
  <c r="V102" i="70"/>
  <c r="T102" i="70" a="1"/>
  <c r="T102" i="70" s="1"/>
  <c r="S102" i="70"/>
  <c r="R102" i="70"/>
  <c r="Q102" i="70"/>
  <c r="M102" i="70"/>
  <c r="L102" i="70"/>
  <c r="AK101" i="70"/>
  <c r="AJ101" i="70"/>
  <c r="AI101" i="70"/>
  <c r="AH101" i="70"/>
  <c r="AG101" i="70"/>
  <c r="AF101" i="70"/>
  <c r="AE101" i="70"/>
  <c r="AD101" i="70"/>
  <c r="AA101" i="70"/>
  <c r="Z101" i="70"/>
  <c r="Y101" i="70"/>
  <c r="X101" i="70"/>
  <c r="V101" i="70"/>
  <c r="S101" i="70"/>
  <c r="R101" i="70"/>
  <c r="Q101" i="70"/>
  <c r="M101" i="70"/>
  <c r="L101" i="70"/>
  <c r="AK100" i="70"/>
  <c r="AJ100" i="70"/>
  <c r="AI100" i="70"/>
  <c r="AH100" i="70"/>
  <c r="AG100" i="70"/>
  <c r="AF100" i="70"/>
  <c r="AE100" i="70"/>
  <c r="AD100" i="70"/>
  <c r="AM100" i="70" s="1"/>
  <c r="AB100" i="70"/>
  <c r="AA100" i="70"/>
  <c r="Z100" i="70"/>
  <c r="Y100" i="70"/>
  <c r="X100" i="70"/>
  <c r="V100" i="70"/>
  <c r="S100" i="70"/>
  <c r="R100" i="70"/>
  <c r="Q100" i="70"/>
  <c r="M100" i="70"/>
  <c r="L100" i="70"/>
  <c r="AK99" i="70"/>
  <c r="AJ99" i="70"/>
  <c r="AI99" i="70"/>
  <c r="AH99" i="70"/>
  <c r="AG99" i="70"/>
  <c r="AF99" i="70"/>
  <c r="AE99" i="70"/>
  <c r="AD99" i="70"/>
  <c r="AM99" i="70" s="1"/>
  <c r="AA99" i="70"/>
  <c r="Z99" i="70"/>
  <c r="Y99" i="70"/>
  <c r="X99" i="70"/>
  <c r="AB99" i="70" s="1"/>
  <c r="V99" i="70"/>
  <c r="S99" i="70"/>
  <c r="R99" i="70"/>
  <c r="Q99" i="70"/>
  <c r="M99" i="70"/>
  <c r="L99" i="70"/>
  <c r="N99" i="70" s="1"/>
  <c r="P99" i="70" s="1"/>
  <c r="AK98" i="70"/>
  <c r="AJ98" i="70"/>
  <c r="AI98" i="70"/>
  <c r="AH98" i="70"/>
  <c r="AG98" i="70"/>
  <c r="AF98" i="70"/>
  <c r="AE98" i="70"/>
  <c r="AD98" i="70"/>
  <c r="AL98" i="70" s="1"/>
  <c r="AA98" i="70"/>
  <c r="Z98" i="70"/>
  <c r="Y98" i="70"/>
  <c r="X98" i="70"/>
  <c r="V98" i="70"/>
  <c r="S98" i="70"/>
  <c r="R98" i="70"/>
  <c r="Q98" i="70"/>
  <c r="M98" i="70"/>
  <c r="L98" i="70"/>
  <c r="AK97" i="70"/>
  <c r="AJ97" i="70"/>
  <c r="AI97" i="70"/>
  <c r="AH97" i="70"/>
  <c r="AG97" i="70"/>
  <c r="AF97" i="70"/>
  <c r="AE97" i="70"/>
  <c r="AD97" i="70"/>
  <c r="AL97" i="70" s="1"/>
  <c r="AA97" i="70"/>
  <c r="AB97" i="70" s="1"/>
  <c r="Z97" i="70"/>
  <c r="Y97" i="70"/>
  <c r="X97" i="70"/>
  <c r="V97" i="70"/>
  <c r="S97" i="70"/>
  <c r="R97" i="70"/>
  <c r="Q97" i="70"/>
  <c r="T97" i="70" s="1" a="1"/>
  <c r="T97" i="70" s="1"/>
  <c r="AC97" i="70" s="1"/>
  <c r="M97" i="70"/>
  <c r="N97" i="70" s="1"/>
  <c r="L97" i="70"/>
  <c r="AK96" i="70"/>
  <c r="AJ96" i="70"/>
  <c r="AI96" i="70"/>
  <c r="AH96" i="70"/>
  <c r="AG96" i="70"/>
  <c r="AF96" i="70"/>
  <c r="AE96" i="70"/>
  <c r="AD96" i="70"/>
  <c r="AM96" i="70" s="1"/>
  <c r="AA96" i="70"/>
  <c r="Z96" i="70"/>
  <c r="Y96" i="70"/>
  <c r="X96" i="70"/>
  <c r="AB96" i="70" s="1"/>
  <c r="V96" i="70"/>
  <c r="S96" i="70"/>
  <c r="R96" i="70"/>
  <c r="Q96" i="70"/>
  <c r="T96" i="70" s="1" a="1"/>
  <c r="T96" i="70" s="1"/>
  <c r="AC96" i="70" s="1"/>
  <c r="M96" i="70"/>
  <c r="N96" i="70" s="1"/>
  <c r="L96" i="70"/>
  <c r="AK95" i="70"/>
  <c r="AJ95" i="70"/>
  <c r="AI95" i="70"/>
  <c r="AH95" i="70"/>
  <c r="AG95" i="70"/>
  <c r="AF95" i="70"/>
  <c r="AE95" i="70"/>
  <c r="AD95" i="70"/>
  <c r="AM95" i="70" s="1"/>
  <c r="AA95" i="70"/>
  <c r="Z95" i="70"/>
  <c r="Y95" i="70"/>
  <c r="X95" i="70"/>
  <c r="V95" i="70"/>
  <c r="S95" i="70"/>
  <c r="R95" i="70"/>
  <c r="Q95" i="70"/>
  <c r="M95" i="70"/>
  <c r="L95" i="70"/>
  <c r="AK94" i="70"/>
  <c r="AJ94" i="70"/>
  <c r="AI94" i="70"/>
  <c r="AH94" i="70"/>
  <c r="AG94" i="70"/>
  <c r="AF94" i="70"/>
  <c r="AE94" i="70"/>
  <c r="AD94" i="70"/>
  <c r="AL94" i="70" s="1"/>
  <c r="AA94" i="70"/>
  <c r="AB94" i="70" s="1"/>
  <c r="Z94" i="70"/>
  <c r="Y94" i="70"/>
  <c r="X94" i="70"/>
  <c r="V94" i="70"/>
  <c r="S94" i="70"/>
  <c r="R94" i="70"/>
  <c r="Q94" i="70"/>
  <c r="T94" i="70" s="1" a="1"/>
  <c r="T94" i="70" s="1"/>
  <c r="M94" i="70"/>
  <c r="L94" i="70"/>
  <c r="AL93" i="70"/>
  <c r="AK93" i="70"/>
  <c r="AJ93" i="70"/>
  <c r="AI93" i="70"/>
  <c r="AH93" i="70"/>
  <c r="AG93" i="70"/>
  <c r="AF93" i="70"/>
  <c r="AE93" i="70"/>
  <c r="AM93" i="70" s="1"/>
  <c r="AD93" i="70"/>
  <c r="AA93" i="70"/>
  <c r="Z93" i="70"/>
  <c r="Y93" i="70"/>
  <c r="X93" i="70"/>
  <c r="V93" i="70"/>
  <c r="S93" i="70"/>
  <c r="R93" i="70"/>
  <c r="Q93" i="70"/>
  <c r="M93" i="70"/>
  <c r="L93" i="70"/>
  <c r="AK92" i="70"/>
  <c r="AJ92" i="70"/>
  <c r="AI92" i="70"/>
  <c r="AH92" i="70"/>
  <c r="AG92" i="70"/>
  <c r="AF92" i="70"/>
  <c r="AE92" i="70"/>
  <c r="AD92" i="70"/>
  <c r="AB92" i="70"/>
  <c r="AA92" i="70"/>
  <c r="Z92" i="70"/>
  <c r="Y92" i="70"/>
  <c r="X92" i="70"/>
  <c r="V92" i="70"/>
  <c r="S92" i="70"/>
  <c r="R92" i="70"/>
  <c r="Q92" i="70"/>
  <c r="M92" i="70"/>
  <c r="L92" i="70"/>
  <c r="AK91" i="70"/>
  <c r="AJ91" i="70"/>
  <c r="AI91" i="70"/>
  <c r="AH91" i="70"/>
  <c r="AG91" i="70"/>
  <c r="AF91" i="70"/>
  <c r="AE91" i="70"/>
  <c r="AM91" i="70" s="1"/>
  <c r="AD91" i="70"/>
  <c r="AA91" i="70"/>
  <c r="AB91" i="70" s="1"/>
  <c r="Z91" i="70"/>
  <c r="Y91" i="70"/>
  <c r="X91" i="70"/>
  <c r="V91" i="70"/>
  <c r="S91" i="70"/>
  <c r="R91" i="70"/>
  <c r="Q91" i="70"/>
  <c r="M91" i="70"/>
  <c r="N91" i="70" s="1"/>
  <c r="L91" i="70"/>
  <c r="AK90" i="70"/>
  <c r="AJ90" i="70"/>
  <c r="AI90" i="70"/>
  <c r="AH90" i="70"/>
  <c r="AG90" i="70"/>
  <c r="AF90" i="70"/>
  <c r="AE90" i="70"/>
  <c r="AD90" i="70"/>
  <c r="AA90" i="70"/>
  <c r="Z90" i="70"/>
  <c r="Y90" i="70"/>
  <c r="X90" i="70"/>
  <c r="V90" i="70"/>
  <c r="S90" i="70"/>
  <c r="R90" i="70"/>
  <c r="Q90" i="70"/>
  <c r="M90" i="70"/>
  <c r="L90" i="70"/>
  <c r="AK89" i="70"/>
  <c r="AJ89" i="70"/>
  <c r="AI89" i="70"/>
  <c r="AH89" i="70"/>
  <c r="AG89" i="70"/>
  <c r="AF89" i="70"/>
  <c r="AE89" i="70"/>
  <c r="AM89" i="70" s="1"/>
  <c r="AD89" i="70"/>
  <c r="AA89" i="70"/>
  <c r="Z89" i="70"/>
  <c r="Y89" i="70"/>
  <c r="X89" i="70"/>
  <c r="AB89" i="70" s="1"/>
  <c r="V89" i="70"/>
  <c r="S89" i="70"/>
  <c r="R89" i="70"/>
  <c r="Q89" i="70"/>
  <c r="M89" i="70"/>
  <c r="L89" i="70"/>
  <c r="AK88" i="70"/>
  <c r="AJ88" i="70"/>
  <c r="AI88" i="70"/>
  <c r="AH88" i="70"/>
  <c r="AG88" i="70"/>
  <c r="AF88" i="70"/>
  <c r="AE88" i="70"/>
  <c r="AL88" i="70" s="1"/>
  <c r="AD88" i="70"/>
  <c r="AM88" i="70" s="1"/>
  <c r="AB88" i="70"/>
  <c r="AA88" i="70"/>
  <c r="Z88" i="70"/>
  <c r="Y88" i="70"/>
  <c r="X88" i="70"/>
  <c r="V88" i="70"/>
  <c r="T88" i="70" a="1"/>
  <c r="T88" i="70" s="1"/>
  <c r="AC88" i="70" s="1"/>
  <c r="S88" i="70"/>
  <c r="R88" i="70"/>
  <c r="Q88" i="70"/>
  <c r="M88" i="70"/>
  <c r="L88" i="70"/>
  <c r="AK87" i="70"/>
  <c r="AJ87" i="70"/>
  <c r="AI87" i="70"/>
  <c r="AH87" i="70"/>
  <c r="AG87" i="70"/>
  <c r="AF87" i="70"/>
  <c r="AE87" i="70"/>
  <c r="AM87" i="70" s="1"/>
  <c r="AD87" i="70"/>
  <c r="AL87" i="70" s="1"/>
  <c r="AA87" i="70"/>
  <c r="Z87" i="70"/>
  <c r="Y87" i="70"/>
  <c r="X87" i="70"/>
  <c r="V87" i="70"/>
  <c r="S87" i="70"/>
  <c r="R87" i="70"/>
  <c r="Q87" i="70"/>
  <c r="N87" i="70"/>
  <c r="M87" i="70"/>
  <c r="L87" i="70"/>
  <c r="O87" i="70" s="1"/>
  <c r="AK86" i="70"/>
  <c r="AJ86" i="70"/>
  <c r="AI86" i="70"/>
  <c r="AH86" i="70"/>
  <c r="AG86" i="70"/>
  <c r="AF86" i="70"/>
  <c r="AE86" i="70"/>
  <c r="AD86" i="70"/>
  <c r="AL86" i="70" s="1"/>
  <c r="AA86" i="70"/>
  <c r="Z86" i="70"/>
  <c r="Y86" i="70"/>
  <c r="X86" i="70"/>
  <c r="V86" i="70"/>
  <c r="S86" i="70"/>
  <c r="R86" i="70"/>
  <c r="Q86" i="70"/>
  <c r="M86" i="70"/>
  <c r="L86" i="70"/>
  <c r="AK85" i="70"/>
  <c r="AJ85" i="70"/>
  <c r="AI85" i="70"/>
  <c r="AH85" i="70"/>
  <c r="AG85" i="70"/>
  <c r="AF85" i="70"/>
  <c r="AE85" i="70"/>
  <c r="AD85" i="70"/>
  <c r="AA85" i="70"/>
  <c r="Z85" i="70"/>
  <c r="Y85" i="70"/>
  <c r="X85" i="70"/>
  <c r="V85" i="70"/>
  <c r="S85" i="70"/>
  <c r="R85" i="70"/>
  <c r="T85" i="70" s="1" a="1"/>
  <c r="T85" i="70" s="1"/>
  <c r="AC85" i="70" s="1"/>
  <c r="Q85" i="70"/>
  <c r="M85" i="70"/>
  <c r="L85" i="70"/>
  <c r="AK84" i="70"/>
  <c r="AJ84" i="70"/>
  <c r="AI84" i="70"/>
  <c r="AH84" i="70"/>
  <c r="AG84" i="70"/>
  <c r="AF84" i="70"/>
  <c r="AE84" i="70"/>
  <c r="AD84" i="70"/>
  <c r="AA84" i="70"/>
  <c r="Z84" i="70"/>
  <c r="Y84" i="70"/>
  <c r="X84" i="70"/>
  <c r="AB84" i="70" s="1"/>
  <c r="V84" i="70"/>
  <c r="T84" i="70" a="1"/>
  <c r="T84" i="70" s="1"/>
  <c r="AC84" i="70" s="1"/>
  <c r="S84" i="70"/>
  <c r="R84" i="70"/>
  <c r="Q84" i="70"/>
  <c r="M84" i="70"/>
  <c r="L84" i="70"/>
  <c r="AK83" i="70"/>
  <c r="AJ83" i="70"/>
  <c r="AI83" i="70"/>
  <c r="AH83" i="70"/>
  <c r="AG83" i="70"/>
  <c r="AF83" i="70"/>
  <c r="AE83" i="70"/>
  <c r="AD83" i="70"/>
  <c r="AA83" i="70"/>
  <c r="Z83" i="70"/>
  <c r="Y83" i="70"/>
  <c r="X83" i="70"/>
  <c r="V83" i="70"/>
  <c r="S83" i="70"/>
  <c r="R83" i="70"/>
  <c r="Q83" i="70"/>
  <c r="N83" i="70"/>
  <c r="O83" i="70" s="1"/>
  <c r="M83" i="70"/>
  <c r="L83" i="70"/>
  <c r="AK82" i="70"/>
  <c r="AJ82" i="70"/>
  <c r="AI82" i="70"/>
  <c r="AH82" i="70"/>
  <c r="AG82" i="70"/>
  <c r="AF82" i="70"/>
  <c r="AE82" i="70"/>
  <c r="AD82" i="70"/>
  <c r="AL82" i="70" s="1"/>
  <c r="AA82" i="70"/>
  <c r="Z82" i="70"/>
  <c r="Y82" i="70"/>
  <c r="X82" i="70"/>
  <c r="V82" i="70"/>
  <c r="S82" i="70"/>
  <c r="R82" i="70"/>
  <c r="Q82" i="70"/>
  <c r="T82" i="70" s="1" a="1"/>
  <c r="T82" i="70" s="1"/>
  <c r="M82" i="70"/>
  <c r="L82" i="70"/>
  <c r="AK81" i="70"/>
  <c r="AJ81" i="70"/>
  <c r="AI81" i="70"/>
  <c r="AH81" i="70"/>
  <c r="AG81" i="70"/>
  <c r="AF81" i="70"/>
  <c r="AE81" i="70"/>
  <c r="AD81" i="70"/>
  <c r="AL81" i="70" s="1"/>
  <c r="AA81" i="70"/>
  <c r="Z81" i="70"/>
  <c r="Y81" i="70"/>
  <c r="X81" i="70"/>
  <c r="V81" i="70"/>
  <c r="S81" i="70"/>
  <c r="R81" i="70"/>
  <c r="Q81" i="70"/>
  <c r="M81" i="70"/>
  <c r="L81" i="70"/>
  <c r="AK80" i="70"/>
  <c r="AJ80" i="70"/>
  <c r="AI80" i="70"/>
  <c r="AH80" i="70"/>
  <c r="AG80" i="70"/>
  <c r="AF80" i="70"/>
  <c r="AE80" i="70"/>
  <c r="AD80" i="70"/>
  <c r="AM80" i="70" s="1"/>
  <c r="AA80" i="70"/>
  <c r="Z80" i="70"/>
  <c r="Y80" i="70"/>
  <c r="X80" i="70"/>
  <c r="AB80" i="70" s="1"/>
  <c r="V80" i="70"/>
  <c r="S80" i="70"/>
  <c r="R80" i="70"/>
  <c r="Q80" i="70"/>
  <c r="T80" i="70" s="1" a="1"/>
  <c r="T80" i="70" s="1"/>
  <c r="AC80" i="70" s="1"/>
  <c r="M80" i="70"/>
  <c r="L80" i="70"/>
  <c r="AK79" i="70"/>
  <c r="AJ79" i="70"/>
  <c r="AI79" i="70"/>
  <c r="AH79" i="70"/>
  <c r="AG79" i="70"/>
  <c r="AF79" i="70"/>
  <c r="AE79" i="70"/>
  <c r="AD79" i="70"/>
  <c r="AL79" i="70" s="1"/>
  <c r="AA79" i="70"/>
  <c r="Z79" i="70"/>
  <c r="Y79" i="70"/>
  <c r="X79" i="70"/>
  <c r="V79" i="70"/>
  <c r="S79" i="70"/>
  <c r="R79" i="70"/>
  <c r="Q79" i="70"/>
  <c r="N79" i="70"/>
  <c r="O79" i="70" s="1"/>
  <c r="M79" i="70"/>
  <c r="L79" i="70"/>
  <c r="AK78" i="70"/>
  <c r="AJ78" i="70"/>
  <c r="AI78" i="70"/>
  <c r="AH78" i="70"/>
  <c r="AG78" i="70"/>
  <c r="AF78" i="70"/>
  <c r="AE78" i="70"/>
  <c r="AD78" i="70"/>
  <c r="AM78" i="70" s="1"/>
  <c r="AA78" i="70"/>
  <c r="Z78" i="70"/>
  <c r="Y78" i="70"/>
  <c r="X78" i="70"/>
  <c r="V78" i="70"/>
  <c r="S78" i="70"/>
  <c r="R78" i="70"/>
  <c r="Q78" i="70"/>
  <c r="T78" i="70" s="1" a="1"/>
  <c r="T78" i="70" s="1"/>
  <c r="M78" i="70"/>
  <c r="L78" i="70"/>
  <c r="AR107" i="70" s="1"/>
  <c r="AK77" i="70"/>
  <c r="AJ77" i="70"/>
  <c r="AI77" i="70"/>
  <c r="AH77" i="70"/>
  <c r="AG77" i="70"/>
  <c r="AF77" i="70"/>
  <c r="AE77" i="70"/>
  <c r="AM77" i="70" s="1"/>
  <c r="AD77" i="70"/>
  <c r="AA77" i="70"/>
  <c r="Z77" i="70"/>
  <c r="Y77" i="70"/>
  <c r="X77" i="70"/>
  <c r="V77" i="70"/>
  <c r="S77" i="70"/>
  <c r="R77" i="70"/>
  <c r="T77" i="70" s="1" a="1"/>
  <c r="T77" i="70" s="1"/>
  <c r="AC77" i="70" s="1"/>
  <c r="Q77" i="70"/>
  <c r="M77" i="70"/>
  <c r="L77" i="70"/>
  <c r="AK76" i="70"/>
  <c r="AJ76" i="70"/>
  <c r="AI76" i="70"/>
  <c r="AH76" i="70"/>
  <c r="AG76" i="70"/>
  <c r="AF76" i="70"/>
  <c r="AE76" i="70"/>
  <c r="AM76" i="70" s="1"/>
  <c r="AD76" i="70"/>
  <c r="AA76" i="70"/>
  <c r="Z76" i="70"/>
  <c r="Y76" i="70"/>
  <c r="X76" i="70"/>
  <c r="AB76" i="70" s="1"/>
  <c r="V76" i="70"/>
  <c r="S76" i="70"/>
  <c r="R76" i="70"/>
  <c r="T76" i="70" s="1" a="1"/>
  <c r="T76" i="70" s="1"/>
  <c r="AC76" i="70" s="1"/>
  <c r="Q76" i="70"/>
  <c r="M76" i="70"/>
  <c r="L76" i="70"/>
  <c r="AK75" i="70"/>
  <c r="AJ75" i="70"/>
  <c r="AI75" i="70"/>
  <c r="AH75" i="70"/>
  <c r="AG75" i="70"/>
  <c r="AF75" i="70"/>
  <c r="AE75" i="70"/>
  <c r="AD75" i="70"/>
  <c r="AA75" i="70"/>
  <c r="Z75" i="70"/>
  <c r="Y75" i="70"/>
  <c r="X75" i="70"/>
  <c r="V75" i="70"/>
  <c r="S75" i="70"/>
  <c r="R75" i="70"/>
  <c r="Q75" i="70"/>
  <c r="M75" i="70"/>
  <c r="N75" i="70" s="1"/>
  <c r="O75" i="70" s="1"/>
  <c r="L75" i="70"/>
  <c r="AK74" i="70"/>
  <c r="AJ74" i="70"/>
  <c r="AI74" i="70"/>
  <c r="AH74" i="70"/>
  <c r="AG74" i="70"/>
  <c r="AF74" i="70"/>
  <c r="AE74" i="70"/>
  <c r="AD74" i="70"/>
  <c r="AM74" i="70" s="1"/>
  <c r="AA74" i="70"/>
  <c r="Z74" i="70"/>
  <c r="Y74" i="70"/>
  <c r="X74" i="70"/>
  <c r="V74" i="70"/>
  <c r="S74" i="70"/>
  <c r="R74" i="70"/>
  <c r="Q74" i="70"/>
  <c r="M74" i="70"/>
  <c r="L74" i="70"/>
  <c r="AK73" i="70"/>
  <c r="AJ73" i="70"/>
  <c r="AI73" i="70"/>
  <c r="AH73" i="70"/>
  <c r="AG73" i="70"/>
  <c r="AF73" i="70"/>
  <c r="AE73" i="70"/>
  <c r="AM73" i="70" s="1"/>
  <c r="AD73" i="70"/>
  <c r="AL73" i="70" s="1"/>
  <c r="AA73" i="70"/>
  <c r="Z73" i="70"/>
  <c r="Y73" i="70"/>
  <c r="X73" i="70"/>
  <c r="V73" i="70"/>
  <c r="S73" i="70"/>
  <c r="R73" i="70"/>
  <c r="Q73" i="70"/>
  <c r="M73" i="70"/>
  <c r="L73" i="70"/>
  <c r="AK72" i="70"/>
  <c r="AJ72" i="70"/>
  <c r="AI72" i="70"/>
  <c r="AH72" i="70"/>
  <c r="AG72" i="70"/>
  <c r="AF72" i="70"/>
  <c r="AE72" i="70"/>
  <c r="AD72" i="70"/>
  <c r="AM72" i="70" s="1"/>
  <c r="AB72" i="70"/>
  <c r="AA72" i="70"/>
  <c r="Z72" i="70"/>
  <c r="Y72" i="70"/>
  <c r="X72" i="70"/>
  <c r="V72" i="70"/>
  <c r="T72" i="70" a="1"/>
  <c r="T72" i="70" s="1"/>
  <c r="AC72" i="70" s="1"/>
  <c r="S72" i="70"/>
  <c r="R72" i="70"/>
  <c r="Q72" i="70"/>
  <c r="M72" i="70"/>
  <c r="L72" i="70"/>
  <c r="AK71" i="70"/>
  <c r="AJ71" i="70"/>
  <c r="AI71" i="70"/>
  <c r="AH71" i="70"/>
  <c r="AG71" i="70"/>
  <c r="AF71" i="70"/>
  <c r="AE71" i="70"/>
  <c r="AM71" i="70" s="1"/>
  <c r="AD71" i="70"/>
  <c r="AL71" i="70" s="1"/>
  <c r="AA71" i="70"/>
  <c r="Z71" i="70"/>
  <c r="Y71" i="70"/>
  <c r="X71" i="70"/>
  <c r="V71" i="70"/>
  <c r="S71" i="70"/>
  <c r="R71" i="70"/>
  <c r="Q71" i="70"/>
  <c r="O71" i="70"/>
  <c r="N71" i="70"/>
  <c r="M71" i="70"/>
  <c r="L71" i="70"/>
  <c r="AK70" i="70"/>
  <c r="AJ70" i="70"/>
  <c r="AI70" i="70"/>
  <c r="AH70" i="70"/>
  <c r="AG70" i="70"/>
  <c r="AF70" i="70"/>
  <c r="AE70" i="70"/>
  <c r="AD70" i="70"/>
  <c r="AM70" i="70" s="1"/>
  <c r="AA70" i="70"/>
  <c r="Z70" i="70"/>
  <c r="Y70" i="70"/>
  <c r="X70" i="70"/>
  <c r="V70" i="70"/>
  <c r="S70" i="70"/>
  <c r="R70" i="70"/>
  <c r="Q70" i="70"/>
  <c r="M70" i="70"/>
  <c r="L70" i="70"/>
  <c r="AK69" i="70"/>
  <c r="AJ69" i="70"/>
  <c r="AI69" i="70"/>
  <c r="AH69" i="70"/>
  <c r="AG69" i="70"/>
  <c r="AF69" i="70"/>
  <c r="AE69" i="70"/>
  <c r="AD69" i="70"/>
  <c r="AM69" i="70" s="1"/>
  <c r="AA69" i="70"/>
  <c r="Z69" i="70"/>
  <c r="Y69" i="70"/>
  <c r="X69" i="70"/>
  <c r="AB69" i="70" s="1"/>
  <c r="V69" i="70"/>
  <c r="S69" i="70"/>
  <c r="R69" i="70"/>
  <c r="Q69" i="70"/>
  <c r="T69" i="70" s="1" a="1"/>
  <c r="T69" i="70" s="1"/>
  <c r="AC69" i="70" s="1"/>
  <c r="M69" i="70"/>
  <c r="L69" i="70"/>
  <c r="AK68" i="70"/>
  <c r="AJ68" i="70"/>
  <c r="AI68" i="70"/>
  <c r="AH68" i="70"/>
  <c r="AG68" i="70"/>
  <c r="AF68" i="70"/>
  <c r="AE68" i="70"/>
  <c r="AM68" i="70" s="1"/>
  <c r="AD68" i="70"/>
  <c r="AL68" i="70" s="1"/>
  <c r="AB68" i="70"/>
  <c r="AA68" i="70"/>
  <c r="Z68" i="70"/>
  <c r="Y68" i="70"/>
  <c r="X68" i="70"/>
  <c r="V68" i="70"/>
  <c r="S68" i="70"/>
  <c r="R68" i="70"/>
  <c r="Q68" i="70"/>
  <c r="T68" i="70" s="1" a="1"/>
  <c r="T68" i="70" s="1"/>
  <c r="AC68" i="70" s="1"/>
  <c r="M68" i="70"/>
  <c r="L68" i="70"/>
  <c r="AK67" i="70"/>
  <c r="AJ67" i="70"/>
  <c r="AI67" i="70"/>
  <c r="AH67" i="70"/>
  <c r="AG67" i="70"/>
  <c r="AF67" i="70"/>
  <c r="AE67" i="70"/>
  <c r="AD67" i="70"/>
  <c r="AA67" i="70"/>
  <c r="Z67" i="70"/>
  <c r="Y67" i="70"/>
  <c r="X67" i="70"/>
  <c r="V67" i="70"/>
  <c r="S67" i="70"/>
  <c r="R67" i="70"/>
  <c r="Q67" i="70"/>
  <c r="T67" i="70" s="1" a="1"/>
  <c r="T67" i="70" s="1"/>
  <c r="N67" i="70"/>
  <c r="O67" i="70" s="1"/>
  <c r="M67" i="70"/>
  <c r="L67" i="70"/>
  <c r="AL66" i="70"/>
  <c r="AK66" i="70"/>
  <c r="AJ66" i="70"/>
  <c r="AI66" i="70"/>
  <c r="AH66" i="70"/>
  <c r="AG66" i="70"/>
  <c r="AF66" i="70"/>
  <c r="AE66" i="70"/>
  <c r="AD66" i="70"/>
  <c r="AM66" i="70" s="1"/>
  <c r="AA66" i="70"/>
  <c r="Z66" i="70"/>
  <c r="Y66" i="70"/>
  <c r="X66" i="70"/>
  <c r="V66" i="70"/>
  <c r="S66" i="70"/>
  <c r="R66" i="70"/>
  <c r="Q66" i="70"/>
  <c r="T66" i="70" s="1" a="1"/>
  <c r="T66" i="70" s="1"/>
  <c r="M66" i="70"/>
  <c r="L66" i="70"/>
  <c r="AK65" i="70"/>
  <c r="AJ65" i="70"/>
  <c r="AI65" i="70"/>
  <c r="AH65" i="70"/>
  <c r="AG65" i="70"/>
  <c r="AF65" i="70"/>
  <c r="AE65" i="70"/>
  <c r="AD65" i="70"/>
  <c r="AA65" i="70"/>
  <c r="Z65" i="70"/>
  <c r="Y65" i="70"/>
  <c r="X65" i="70"/>
  <c r="AB65" i="70" s="1"/>
  <c r="V65" i="70"/>
  <c r="S65" i="70"/>
  <c r="R65" i="70"/>
  <c r="Q65" i="70"/>
  <c r="M65" i="70"/>
  <c r="L65" i="70"/>
  <c r="AK64" i="70"/>
  <c r="AJ64" i="70"/>
  <c r="AI64" i="70"/>
  <c r="AH64" i="70"/>
  <c r="AG64" i="70"/>
  <c r="AF64" i="70"/>
  <c r="AE64" i="70"/>
  <c r="AD64" i="70"/>
  <c r="AA64" i="70"/>
  <c r="Z64" i="70"/>
  <c r="Y64" i="70"/>
  <c r="X64" i="70"/>
  <c r="AB64" i="70" s="1"/>
  <c r="V64" i="70"/>
  <c r="S64" i="70"/>
  <c r="R64" i="70"/>
  <c r="Q64" i="70"/>
  <c r="T64" i="70" s="1" a="1"/>
  <c r="T64" i="70" s="1"/>
  <c r="AC64" i="70" s="1"/>
  <c r="M64" i="70"/>
  <c r="L64" i="70"/>
  <c r="AK63" i="70"/>
  <c r="AJ63" i="70"/>
  <c r="AI63" i="70"/>
  <c r="AH63" i="70"/>
  <c r="AG63" i="70"/>
  <c r="AF63" i="70"/>
  <c r="AE63" i="70"/>
  <c r="AD63" i="70"/>
  <c r="AL63" i="70" s="1"/>
  <c r="AA63" i="70"/>
  <c r="Z63" i="70"/>
  <c r="Y63" i="70"/>
  <c r="X63" i="70"/>
  <c r="V63" i="70"/>
  <c r="S63" i="70"/>
  <c r="R63" i="70"/>
  <c r="Q63" i="70"/>
  <c r="T63" i="70" s="1" a="1"/>
  <c r="T63" i="70" s="1"/>
  <c r="M63" i="70"/>
  <c r="L63" i="70"/>
  <c r="AK62" i="70"/>
  <c r="AJ62" i="70"/>
  <c r="AI62" i="70"/>
  <c r="AH62" i="70"/>
  <c r="AG62" i="70"/>
  <c r="AF62" i="70"/>
  <c r="AE62" i="70"/>
  <c r="AD62" i="70"/>
  <c r="AA62" i="70"/>
  <c r="Z62" i="70"/>
  <c r="Y62" i="70"/>
  <c r="X62" i="70"/>
  <c r="V62" i="70"/>
  <c r="S62" i="70"/>
  <c r="R62" i="70"/>
  <c r="Q62" i="70"/>
  <c r="M62" i="70"/>
  <c r="L62" i="70"/>
  <c r="AK61" i="70"/>
  <c r="AJ61" i="70"/>
  <c r="AI61" i="70"/>
  <c r="AH61" i="70"/>
  <c r="AG61" i="70"/>
  <c r="AF61" i="70"/>
  <c r="AE61" i="70"/>
  <c r="AD61" i="70"/>
  <c r="AM61" i="70" s="1"/>
  <c r="AA61" i="70"/>
  <c r="Z61" i="70"/>
  <c r="Y61" i="70"/>
  <c r="X61" i="70"/>
  <c r="AB61" i="70" s="1"/>
  <c r="V61" i="70"/>
  <c r="S61" i="70"/>
  <c r="R61" i="70"/>
  <c r="Q61" i="70"/>
  <c r="M61" i="70"/>
  <c r="L61" i="70"/>
  <c r="AK60" i="70"/>
  <c r="AJ60" i="70"/>
  <c r="AI60" i="70"/>
  <c r="AH60" i="70"/>
  <c r="AG60" i="70"/>
  <c r="AF60" i="70"/>
  <c r="AE60" i="70"/>
  <c r="AM60" i="70" s="1"/>
  <c r="AD60" i="70"/>
  <c r="AA60" i="70"/>
  <c r="Z60" i="70"/>
  <c r="Y60" i="70"/>
  <c r="X60" i="70"/>
  <c r="AB60" i="70" s="1"/>
  <c r="V60" i="70"/>
  <c r="S60" i="70"/>
  <c r="R60" i="70"/>
  <c r="Q60" i="70"/>
  <c r="T60" i="70" s="1" a="1"/>
  <c r="T60" i="70" s="1"/>
  <c r="AC60" i="70" s="1"/>
  <c r="M60" i="70"/>
  <c r="L60" i="70"/>
  <c r="AK59" i="70"/>
  <c r="AJ59" i="70"/>
  <c r="AI59" i="70"/>
  <c r="AH59" i="70"/>
  <c r="AG59" i="70"/>
  <c r="AF59" i="70"/>
  <c r="AE59" i="70"/>
  <c r="AD59" i="70"/>
  <c r="AM59" i="70" s="1"/>
  <c r="AA59" i="70"/>
  <c r="Z59" i="70"/>
  <c r="Y59" i="70"/>
  <c r="X59" i="70"/>
  <c r="AB59" i="70" s="1"/>
  <c r="V59" i="70"/>
  <c r="S59" i="70"/>
  <c r="R59" i="70"/>
  <c r="T59" i="70" s="1" a="1"/>
  <c r="T59" i="70" s="1"/>
  <c r="Q59" i="70"/>
  <c r="M59" i="70"/>
  <c r="L59" i="70"/>
  <c r="AK58" i="70"/>
  <c r="AJ58" i="70"/>
  <c r="AI58" i="70"/>
  <c r="AH58" i="70"/>
  <c r="AG58" i="70"/>
  <c r="AF58" i="70"/>
  <c r="AE58" i="70"/>
  <c r="AD58" i="70"/>
  <c r="AA58" i="70"/>
  <c r="Z58" i="70"/>
  <c r="Y58" i="70"/>
  <c r="X58" i="70"/>
  <c r="V58" i="70"/>
  <c r="S58" i="70"/>
  <c r="R58" i="70"/>
  <c r="Q58" i="70"/>
  <c r="M58" i="70"/>
  <c r="N58" i="70" s="1"/>
  <c r="P58" i="70" s="1"/>
  <c r="L58" i="70"/>
  <c r="AK57" i="70"/>
  <c r="AJ57" i="70"/>
  <c r="AI57" i="70"/>
  <c r="AH57" i="70"/>
  <c r="AG57" i="70"/>
  <c r="AF57" i="70"/>
  <c r="AE57" i="70"/>
  <c r="AD57" i="70"/>
  <c r="AA57" i="70"/>
  <c r="Z57" i="70"/>
  <c r="Y57" i="70"/>
  <c r="X57" i="70"/>
  <c r="V57" i="70"/>
  <c r="S57" i="70"/>
  <c r="R57" i="70"/>
  <c r="Q57" i="70"/>
  <c r="N57" i="70"/>
  <c r="O57" i="70" s="1"/>
  <c r="M57" i="70"/>
  <c r="L57" i="70"/>
  <c r="AK56" i="70"/>
  <c r="AJ56" i="70"/>
  <c r="AI56" i="70"/>
  <c r="AH56" i="70"/>
  <c r="AG56" i="70"/>
  <c r="AF56" i="70"/>
  <c r="AE56" i="70"/>
  <c r="AD56" i="70"/>
  <c r="AA56" i="70"/>
  <c r="Z56" i="70"/>
  <c r="Y56" i="70"/>
  <c r="X56" i="70"/>
  <c r="V56" i="70"/>
  <c r="S56" i="70"/>
  <c r="R56" i="70"/>
  <c r="Q56" i="70"/>
  <c r="M56" i="70"/>
  <c r="L56" i="70"/>
  <c r="AK55" i="70"/>
  <c r="AJ55" i="70"/>
  <c r="AI55" i="70"/>
  <c r="AH55" i="70"/>
  <c r="AG55" i="70"/>
  <c r="AF55" i="70"/>
  <c r="AE55" i="70"/>
  <c r="AD55" i="70"/>
  <c r="AM55" i="70" s="1"/>
  <c r="AA55" i="70"/>
  <c r="AB55" i="70" s="1"/>
  <c r="Z55" i="70"/>
  <c r="Y55" i="70"/>
  <c r="X55" i="70"/>
  <c r="V55" i="70"/>
  <c r="S55" i="70"/>
  <c r="R55" i="70"/>
  <c r="Q55" i="70"/>
  <c r="M55" i="70"/>
  <c r="L55" i="70"/>
  <c r="AK54" i="70"/>
  <c r="AJ54" i="70"/>
  <c r="AI54" i="70"/>
  <c r="AH54" i="70"/>
  <c r="AG54" i="70"/>
  <c r="AF54" i="70"/>
  <c r="AE54" i="70"/>
  <c r="AD54" i="70"/>
  <c r="AM54" i="70" s="1"/>
  <c r="AA54" i="70"/>
  <c r="Z54" i="70"/>
  <c r="Y54" i="70"/>
  <c r="X54" i="70"/>
  <c r="AB54" i="70" s="1"/>
  <c r="V54" i="70"/>
  <c r="S54" i="70"/>
  <c r="R54" i="70"/>
  <c r="Q54" i="70"/>
  <c r="T54" i="70" s="1" a="1"/>
  <c r="T54" i="70" s="1"/>
  <c r="AC54" i="70" s="1"/>
  <c r="M54" i="70"/>
  <c r="L54" i="70"/>
  <c r="AK53" i="70"/>
  <c r="AJ53" i="70"/>
  <c r="AI53" i="70"/>
  <c r="AH53" i="70"/>
  <c r="AG53" i="70"/>
  <c r="AF53" i="70"/>
  <c r="AE53" i="70"/>
  <c r="AD53" i="70"/>
  <c r="AM53" i="70" s="1"/>
  <c r="AA53" i="70"/>
  <c r="Z53" i="70"/>
  <c r="Y53" i="70"/>
  <c r="X53" i="70"/>
  <c r="V53" i="70"/>
  <c r="S53" i="70"/>
  <c r="R53" i="70"/>
  <c r="T53" i="70" s="1" a="1"/>
  <c r="T53" i="70" s="1"/>
  <c r="Q53" i="70"/>
  <c r="M53" i="70"/>
  <c r="L53" i="70"/>
  <c r="AM52" i="70"/>
  <c r="AK52" i="70"/>
  <c r="AJ52" i="70"/>
  <c r="AI52" i="70"/>
  <c r="AH52" i="70"/>
  <c r="AG52" i="70"/>
  <c r="AF52" i="70"/>
  <c r="AE52" i="70"/>
  <c r="AL52" i="70" s="1"/>
  <c r="AD52" i="70"/>
  <c r="AA52" i="70"/>
  <c r="Z52" i="70"/>
  <c r="Y52" i="70"/>
  <c r="X52" i="70"/>
  <c r="AB52" i="70" s="1"/>
  <c r="V52" i="70"/>
  <c r="S52" i="70"/>
  <c r="T52" i="70" s="1" a="1"/>
  <c r="T52" i="70" s="1"/>
  <c r="AC52" i="70" s="1"/>
  <c r="R52" i="70"/>
  <c r="Q52" i="70"/>
  <c r="M52" i="70"/>
  <c r="L52" i="70"/>
  <c r="AK51" i="70"/>
  <c r="AJ51" i="70"/>
  <c r="AI51" i="70"/>
  <c r="AH51" i="70"/>
  <c r="AG51" i="70"/>
  <c r="AF51" i="70"/>
  <c r="AE51" i="70"/>
  <c r="AD51" i="70"/>
  <c r="AL51" i="70" s="1"/>
  <c r="AA51" i="70"/>
  <c r="Z51" i="70"/>
  <c r="Y51" i="70"/>
  <c r="X51" i="70"/>
  <c r="V51" i="70"/>
  <c r="S51" i="70"/>
  <c r="R51" i="70"/>
  <c r="Q51" i="70"/>
  <c r="T51" i="70" s="1" a="1"/>
  <c r="T51" i="70" s="1"/>
  <c r="M51" i="70"/>
  <c r="L51" i="70"/>
  <c r="AK50" i="70"/>
  <c r="AJ50" i="70"/>
  <c r="AI50" i="70"/>
  <c r="AH50" i="70"/>
  <c r="AG50" i="70"/>
  <c r="AF50" i="70"/>
  <c r="AE50" i="70"/>
  <c r="AD50" i="70"/>
  <c r="AA50" i="70"/>
  <c r="Z50" i="70"/>
  <c r="Y50" i="70"/>
  <c r="X50" i="70"/>
  <c r="V50" i="70"/>
  <c r="W79" i="70" s="1"/>
  <c r="U108" i="70" s="1"/>
  <c r="T50" i="70" a="1"/>
  <c r="T50" i="70" s="1"/>
  <c r="S50" i="70"/>
  <c r="R50" i="70"/>
  <c r="Q50" i="70"/>
  <c r="M50" i="70"/>
  <c r="L50" i="70"/>
  <c r="AK49" i="70"/>
  <c r="AJ49" i="70"/>
  <c r="AI49" i="70"/>
  <c r="AH49" i="70"/>
  <c r="AG49" i="70"/>
  <c r="AF49" i="70"/>
  <c r="AE49" i="70"/>
  <c r="AD49" i="70"/>
  <c r="AA49" i="70"/>
  <c r="Z49" i="70"/>
  <c r="Y49" i="70"/>
  <c r="X49" i="70"/>
  <c r="V49" i="70"/>
  <c r="S49" i="70"/>
  <c r="R49" i="70"/>
  <c r="Q49" i="70"/>
  <c r="T49" i="70" s="1" a="1"/>
  <c r="T49" i="70" s="1"/>
  <c r="M49" i="70"/>
  <c r="L49" i="70"/>
  <c r="AL48" i="70"/>
  <c r="AK48" i="70"/>
  <c r="AJ48" i="70"/>
  <c r="AI48" i="70"/>
  <c r="AH48" i="70"/>
  <c r="AG48" i="70"/>
  <c r="AF48" i="70"/>
  <c r="AE48" i="70"/>
  <c r="AD48" i="70"/>
  <c r="AM48" i="70" s="1"/>
  <c r="AA48" i="70"/>
  <c r="Z48" i="70"/>
  <c r="Y48" i="70"/>
  <c r="X48" i="70"/>
  <c r="V48" i="70"/>
  <c r="S48" i="70"/>
  <c r="T48" i="70" s="1" a="1"/>
  <c r="T48" i="70" s="1"/>
  <c r="R48" i="70"/>
  <c r="Q48" i="70"/>
  <c r="M48" i="70"/>
  <c r="L48" i="70"/>
  <c r="AK47" i="70"/>
  <c r="AJ47" i="70"/>
  <c r="AI47" i="70"/>
  <c r="AH47" i="70"/>
  <c r="AG47" i="70"/>
  <c r="AF47" i="70"/>
  <c r="AE47" i="70"/>
  <c r="AD47" i="70"/>
  <c r="AA47" i="70"/>
  <c r="Z47" i="70"/>
  <c r="Y47" i="70"/>
  <c r="X47" i="70"/>
  <c r="V47" i="70"/>
  <c r="S47" i="70"/>
  <c r="T47" i="70" s="1" a="1"/>
  <c r="T47" i="70" s="1"/>
  <c r="R47" i="70"/>
  <c r="Q47" i="70"/>
  <c r="M47" i="70"/>
  <c r="L47" i="70"/>
  <c r="AQ60" i="70" s="1"/>
  <c r="AK46" i="70"/>
  <c r="AJ46" i="70"/>
  <c r="AI46" i="70"/>
  <c r="AH46" i="70"/>
  <c r="AG46" i="70"/>
  <c r="AF46" i="70"/>
  <c r="AE46" i="70"/>
  <c r="AD46" i="70"/>
  <c r="AM46" i="70" s="1"/>
  <c r="AB46" i="70"/>
  <c r="AA46" i="70"/>
  <c r="Z46" i="70"/>
  <c r="Y46" i="70"/>
  <c r="X46" i="70"/>
  <c r="V46" i="70"/>
  <c r="S46" i="70"/>
  <c r="R46" i="70"/>
  <c r="Q46" i="70"/>
  <c r="M46" i="70"/>
  <c r="L46" i="70"/>
  <c r="AK45" i="70"/>
  <c r="AJ45" i="70"/>
  <c r="AI45" i="70"/>
  <c r="AH45" i="70"/>
  <c r="AG45" i="70"/>
  <c r="AF45" i="70"/>
  <c r="AE45" i="70"/>
  <c r="AD45" i="70"/>
  <c r="AM45" i="70" s="1"/>
  <c r="AA45" i="70"/>
  <c r="Z45" i="70"/>
  <c r="Y45" i="70"/>
  <c r="X45" i="70"/>
  <c r="V45" i="70"/>
  <c r="S45" i="70"/>
  <c r="R45" i="70"/>
  <c r="Q45" i="70"/>
  <c r="T45" i="70" s="1" a="1"/>
  <c r="T45" i="70" s="1"/>
  <c r="AC45" i="70" s="1"/>
  <c r="M45" i="70"/>
  <c r="L45" i="70"/>
  <c r="AK44" i="70"/>
  <c r="AJ44" i="70"/>
  <c r="AI44" i="70"/>
  <c r="AH44" i="70"/>
  <c r="AG44" i="70"/>
  <c r="AF44" i="70"/>
  <c r="AE44" i="70"/>
  <c r="AD44" i="70"/>
  <c r="AM44" i="70" s="1"/>
  <c r="AA44" i="70"/>
  <c r="AB44" i="70" s="1"/>
  <c r="Z44" i="70"/>
  <c r="Y44" i="70"/>
  <c r="X44" i="70"/>
  <c r="V44" i="70"/>
  <c r="S44" i="70"/>
  <c r="R44" i="70"/>
  <c r="Q44" i="70"/>
  <c r="T44" i="70" s="1" a="1"/>
  <c r="T44" i="70" s="1"/>
  <c r="AC44" i="70" s="1"/>
  <c r="M44" i="70"/>
  <c r="L44" i="70"/>
  <c r="AI43" i="70"/>
  <c r="AH43" i="70"/>
  <c r="AG43" i="70"/>
  <c r="AF43" i="70"/>
  <c r="AE43" i="70"/>
  <c r="AD43" i="70"/>
  <c r="AM43" i="70" s="1"/>
  <c r="AA43" i="70"/>
  <c r="Z43" i="70"/>
  <c r="Y43" i="70"/>
  <c r="X43" i="70"/>
  <c r="V43" i="70"/>
  <c r="S43" i="70"/>
  <c r="R43" i="70"/>
  <c r="Q43" i="70"/>
  <c r="T43" i="70" s="1" a="1"/>
  <c r="T43" i="70" s="1"/>
  <c r="M43" i="70"/>
  <c r="L43" i="70"/>
  <c r="N43" i="70" s="1"/>
  <c r="AI42" i="70"/>
  <c r="AH42" i="70"/>
  <c r="AG42" i="70"/>
  <c r="AF42" i="70"/>
  <c r="AE42" i="70"/>
  <c r="AD42" i="70"/>
  <c r="AA42" i="70"/>
  <c r="Z42" i="70"/>
  <c r="Y42" i="70"/>
  <c r="X42" i="70"/>
  <c r="AB42" i="70" s="1"/>
  <c r="V42" i="70"/>
  <c r="S42" i="70"/>
  <c r="R42" i="70"/>
  <c r="Q42" i="70"/>
  <c r="M42" i="70"/>
  <c r="L42" i="70"/>
  <c r="AI41" i="70"/>
  <c r="AH41" i="70"/>
  <c r="AG41" i="70"/>
  <c r="AF41" i="70"/>
  <c r="AE41" i="70"/>
  <c r="AD41" i="70"/>
  <c r="AL41" i="70" s="1"/>
  <c r="AB41" i="70"/>
  <c r="AA41" i="70"/>
  <c r="Z41" i="70"/>
  <c r="Y41" i="70"/>
  <c r="X41" i="70"/>
  <c r="V41" i="70"/>
  <c r="S41" i="70"/>
  <c r="R41" i="70"/>
  <c r="Q41" i="70"/>
  <c r="M41" i="70"/>
  <c r="L41" i="70"/>
  <c r="AM40" i="70"/>
  <c r="AI40" i="70"/>
  <c r="AH40" i="70"/>
  <c r="AG40" i="70"/>
  <c r="AF40" i="70"/>
  <c r="AE40" i="70"/>
  <c r="AD40" i="70"/>
  <c r="AA40" i="70"/>
  <c r="Z40" i="70"/>
  <c r="Y40" i="70"/>
  <c r="X40" i="70"/>
  <c r="AB40" i="70" s="1"/>
  <c r="V40" i="70"/>
  <c r="S40" i="70"/>
  <c r="R40" i="70"/>
  <c r="Q40" i="70"/>
  <c r="M40" i="70"/>
  <c r="L40" i="70"/>
  <c r="AI39" i="70"/>
  <c r="AH39" i="70"/>
  <c r="AG39" i="70"/>
  <c r="AF39" i="70"/>
  <c r="AE39" i="70"/>
  <c r="AD39" i="70"/>
  <c r="AM39" i="70" s="1"/>
  <c r="AA39" i="70"/>
  <c r="Z39" i="70"/>
  <c r="Y39" i="70"/>
  <c r="X39" i="70"/>
  <c r="V39" i="70"/>
  <c r="S39" i="70"/>
  <c r="R39" i="70"/>
  <c r="Q39" i="70"/>
  <c r="T39" i="70" s="1" a="1"/>
  <c r="T39" i="70" s="1"/>
  <c r="M39" i="70"/>
  <c r="L39" i="70"/>
  <c r="AI38" i="70"/>
  <c r="AH38" i="70"/>
  <c r="AG38" i="70"/>
  <c r="AF38" i="70"/>
  <c r="AE38" i="70"/>
  <c r="AD38" i="70"/>
  <c r="AM38" i="70" s="1"/>
  <c r="AA38" i="70"/>
  <c r="Z38" i="70"/>
  <c r="Y38" i="70"/>
  <c r="X38" i="70"/>
  <c r="V38" i="70"/>
  <c r="S38" i="70"/>
  <c r="R38" i="70"/>
  <c r="Q38" i="70"/>
  <c r="T38" i="70" s="1" a="1"/>
  <c r="T38" i="70" s="1"/>
  <c r="M38" i="70"/>
  <c r="N38" i="70" s="1"/>
  <c r="L38" i="70"/>
  <c r="AM37" i="70"/>
  <c r="AI37" i="70"/>
  <c r="AH37" i="70"/>
  <c r="AG37" i="70"/>
  <c r="AF37" i="70"/>
  <c r="AE37" i="70"/>
  <c r="AL37" i="70" s="1"/>
  <c r="AD37" i="70"/>
  <c r="AA37" i="70"/>
  <c r="Z37" i="70"/>
  <c r="Y37" i="70"/>
  <c r="X37" i="70"/>
  <c r="AB37" i="70" s="1"/>
  <c r="V37" i="70"/>
  <c r="S37" i="70"/>
  <c r="R37" i="70"/>
  <c r="Q37" i="70"/>
  <c r="M37" i="70"/>
  <c r="L37" i="70"/>
  <c r="AM36" i="70"/>
  <c r="AL36" i="70"/>
  <c r="AI36" i="70"/>
  <c r="AH36" i="70"/>
  <c r="AG36" i="70"/>
  <c r="AF36" i="70"/>
  <c r="AE36" i="70"/>
  <c r="AD36" i="70"/>
  <c r="AA36" i="70"/>
  <c r="AB36" i="70" s="1"/>
  <c r="Z36" i="70"/>
  <c r="Y36" i="70"/>
  <c r="X36" i="70"/>
  <c r="V36" i="70"/>
  <c r="S36" i="70"/>
  <c r="R36" i="70"/>
  <c r="Q36" i="70"/>
  <c r="M36" i="70"/>
  <c r="L36" i="70"/>
  <c r="AI35" i="70"/>
  <c r="AH35" i="70"/>
  <c r="AG35" i="70"/>
  <c r="AF35" i="70"/>
  <c r="AE35" i="70"/>
  <c r="AL35" i="70" s="1"/>
  <c r="AD35" i="70"/>
  <c r="AM35" i="70" s="1"/>
  <c r="AA35" i="70"/>
  <c r="Z35" i="70"/>
  <c r="Y35" i="70"/>
  <c r="X35" i="70"/>
  <c r="V35" i="70"/>
  <c r="S35" i="70"/>
  <c r="R35" i="70"/>
  <c r="Q35" i="70"/>
  <c r="P35" i="70"/>
  <c r="N35" i="70"/>
  <c r="O35" i="70" s="1"/>
  <c r="M35" i="70"/>
  <c r="L35" i="70"/>
  <c r="AI34" i="70"/>
  <c r="AH34" i="70"/>
  <c r="AG34" i="70"/>
  <c r="AF34" i="70"/>
  <c r="AE34" i="70"/>
  <c r="AD34" i="70"/>
  <c r="AA34" i="70"/>
  <c r="Z34" i="70"/>
  <c r="Y34" i="70"/>
  <c r="X34" i="70"/>
  <c r="V34" i="70"/>
  <c r="S34" i="70"/>
  <c r="R34" i="70"/>
  <c r="Q34" i="70"/>
  <c r="M34" i="70"/>
  <c r="N34" i="70" s="1"/>
  <c r="O34" i="70" s="1"/>
  <c r="L34" i="70"/>
  <c r="AL33" i="70"/>
  <c r="AI33" i="70"/>
  <c r="AH33" i="70"/>
  <c r="AG33" i="70"/>
  <c r="AF33" i="70"/>
  <c r="AE33" i="70"/>
  <c r="AD33" i="70"/>
  <c r="AM33" i="70" s="1"/>
  <c r="AA33" i="70"/>
  <c r="Z33" i="70"/>
  <c r="Y33" i="70"/>
  <c r="X33" i="70"/>
  <c r="AB33" i="70" s="1"/>
  <c r="V33" i="70"/>
  <c r="S33" i="70"/>
  <c r="T33" i="70" s="1" a="1"/>
  <c r="T33" i="70" s="1"/>
  <c r="AC33" i="70" s="1"/>
  <c r="R33" i="70"/>
  <c r="Q33" i="70"/>
  <c r="M33" i="70"/>
  <c r="L33" i="70"/>
  <c r="AI32" i="70"/>
  <c r="AH32" i="70"/>
  <c r="AG32" i="70"/>
  <c r="AF32" i="70"/>
  <c r="AE32" i="70"/>
  <c r="AD32" i="70"/>
  <c r="AL32" i="70" s="1"/>
  <c r="AA32" i="70"/>
  <c r="Z32" i="70"/>
  <c r="Y32" i="70"/>
  <c r="X32" i="70"/>
  <c r="AB32" i="70" s="1"/>
  <c r="V32" i="70"/>
  <c r="S32" i="70"/>
  <c r="R32" i="70"/>
  <c r="Q32" i="70"/>
  <c r="M32" i="70"/>
  <c r="L32" i="70"/>
  <c r="AR60" i="70" s="1"/>
  <c r="AI31" i="70"/>
  <c r="AH31" i="70"/>
  <c r="AG31" i="70"/>
  <c r="AF31" i="70"/>
  <c r="AE31" i="70"/>
  <c r="AD31" i="70"/>
  <c r="AA31" i="70"/>
  <c r="Z31" i="70"/>
  <c r="Y31" i="70"/>
  <c r="X31" i="70"/>
  <c r="V31" i="70"/>
  <c r="S31" i="70"/>
  <c r="R31" i="70"/>
  <c r="Q31" i="70"/>
  <c r="T31" i="70" s="1" a="1"/>
  <c r="T31" i="70" s="1"/>
  <c r="M31" i="70"/>
  <c r="L31" i="70"/>
  <c r="AI30" i="70"/>
  <c r="AH30" i="70"/>
  <c r="AG30" i="70"/>
  <c r="AF30" i="70"/>
  <c r="AE30" i="70"/>
  <c r="AD30" i="70"/>
  <c r="AA30" i="70"/>
  <c r="Z30" i="70"/>
  <c r="Y30" i="70"/>
  <c r="X30" i="70"/>
  <c r="S30" i="70"/>
  <c r="R30" i="70"/>
  <c r="Q30" i="70"/>
  <c r="T30" i="70" s="1" a="1"/>
  <c r="T30" i="70" s="1"/>
  <c r="M30" i="70"/>
  <c r="L30" i="70"/>
  <c r="AI29" i="70"/>
  <c r="AH29" i="70"/>
  <c r="AG29" i="70"/>
  <c r="AF29" i="70"/>
  <c r="AE29" i="70"/>
  <c r="AD29" i="70"/>
  <c r="AM29" i="70" s="1"/>
  <c r="AA29" i="70"/>
  <c r="AB29" i="70" s="1"/>
  <c r="Z29" i="70"/>
  <c r="Y29" i="70"/>
  <c r="X29" i="70"/>
  <c r="S29" i="70"/>
  <c r="R29" i="70"/>
  <c r="Q29" i="70"/>
  <c r="M29" i="70"/>
  <c r="L29" i="70"/>
  <c r="AI28" i="70"/>
  <c r="AH28" i="70"/>
  <c r="AG28" i="70"/>
  <c r="AF28" i="70"/>
  <c r="AE28" i="70"/>
  <c r="AD28" i="70"/>
  <c r="AA28" i="70"/>
  <c r="Z28" i="70"/>
  <c r="Y28" i="70"/>
  <c r="X28" i="70"/>
  <c r="S28" i="70"/>
  <c r="R28" i="70"/>
  <c r="Q28" i="70"/>
  <c r="T28" i="70" s="1" a="1"/>
  <c r="T28" i="70" s="1"/>
  <c r="M28" i="70"/>
  <c r="L28" i="70"/>
  <c r="AQ41" i="70" s="1"/>
  <c r="AI27" i="70"/>
  <c r="AH27" i="70"/>
  <c r="AG27" i="70"/>
  <c r="AF27" i="70"/>
  <c r="AE27" i="70"/>
  <c r="AL27" i="70" s="1"/>
  <c r="AD27" i="70"/>
  <c r="AA27" i="70"/>
  <c r="AB27" i="70" s="1"/>
  <c r="Z27" i="70"/>
  <c r="Y27" i="70"/>
  <c r="X27" i="70"/>
  <c r="S27" i="70"/>
  <c r="R27" i="70"/>
  <c r="Q27" i="70"/>
  <c r="T27" i="70" s="1" a="1"/>
  <c r="T27" i="70" s="1"/>
  <c r="AC27" i="70" s="1"/>
  <c r="M27" i="70"/>
  <c r="L27" i="70"/>
  <c r="AI26" i="70"/>
  <c r="AH26" i="70"/>
  <c r="AG26" i="70"/>
  <c r="AF26" i="70"/>
  <c r="AE26" i="70"/>
  <c r="AD26" i="70"/>
  <c r="AA26" i="70"/>
  <c r="Z26" i="70"/>
  <c r="Y26" i="70"/>
  <c r="X26" i="70"/>
  <c r="S26" i="70"/>
  <c r="R26" i="70"/>
  <c r="T26" i="70" s="1" a="1"/>
  <c r="T26" i="70" s="1"/>
  <c r="Q26" i="70"/>
  <c r="M26" i="70"/>
  <c r="N26" i="70" s="1"/>
  <c r="L26" i="70"/>
  <c r="AI25" i="70"/>
  <c r="AH25" i="70"/>
  <c r="AG25" i="70"/>
  <c r="AF25" i="70"/>
  <c r="AE25" i="70"/>
  <c r="AM25" i="70" s="1"/>
  <c r="AD25" i="70"/>
  <c r="AA25" i="70"/>
  <c r="AB25" i="70" s="1"/>
  <c r="Z25" i="70"/>
  <c r="Y25" i="70"/>
  <c r="X25" i="70"/>
  <c r="S25" i="70"/>
  <c r="R25" i="70"/>
  <c r="Q25" i="70"/>
  <c r="T25" i="70" s="1" a="1"/>
  <c r="T25" i="70" s="1"/>
  <c r="AC25" i="70" s="1"/>
  <c r="M25" i="70"/>
  <c r="L25" i="70"/>
  <c r="AI24" i="70"/>
  <c r="AH24" i="70"/>
  <c r="AG24" i="70"/>
  <c r="AF24" i="70"/>
  <c r="AE24" i="70"/>
  <c r="AD24" i="70"/>
  <c r="AM24" i="70" s="1"/>
  <c r="AA24" i="70"/>
  <c r="Z24" i="70"/>
  <c r="Y24" i="70"/>
  <c r="X24" i="70"/>
  <c r="S24" i="70"/>
  <c r="R24" i="70"/>
  <c r="Q24" i="70"/>
  <c r="M24" i="70"/>
  <c r="N24" i="70" s="1"/>
  <c r="O24" i="70" s="1"/>
  <c r="L24" i="70"/>
  <c r="AI23" i="70"/>
  <c r="AH23" i="70"/>
  <c r="AG23" i="70"/>
  <c r="AF23" i="70"/>
  <c r="AE23" i="70"/>
  <c r="AD23" i="70"/>
  <c r="AM23" i="70" s="1"/>
  <c r="AA23" i="70"/>
  <c r="Z23" i="70"/>
  <c r="Y23" i="70"/>
  <c r="X23" i="70"/>
  <c r="S23" i="70"/>
  <c r="R23" i="70"/>
  <c r="Q23" i="70"/>
  <c r="M23" i="70"/>
  <c r="L23" i="70"/>
  <c r="AI22" i="70"/>
  <c r="AH22" i="70"/>
  <c r="AG22" i="70"/>
  <c r="AF22" i="70"/>
  <c r="AE22" i="70"/>
  <c r="AD22" i="70"/>
  <c r="AA22" i="70"/>
  <c r="Z22" i="70"/>
  <c r="Y22" i="70"/>
  <c r="X22" i="70"/>
  <c r="S22" i="70"/>
  <c r="R22" i="70"/>
  <c r="Q22" i="70"/>
  <c r="T22" i="70" s="1" a="1"/>
  <c r="T22" i="70" s="1"/>
  <c r="M22" i="70"/>
  <c r="L22" i="70"/>
  <c r="AI21" i="70"/>
  <c r="AH21" i="70"/>
  <c r="AG21" i="70"/>
  <c r="AF21" i="70"/>
  <c r="AE21" i="70"/>
  <c r="AD21" i="70"/>
  <c r="AM21" i="70" s="1"/>
  <c r="AA21" i="70"/>
  <c r="Z21" i="70"/>
  <c r="Y21" i="70"/>
  <c r="X21" i="70"/>
  <c r="S21" i="70"/>
  <c r="R21" i="70"/>
  <c r="Q21" i="70"/>
  <c r="M21" i="70"/>
  <c r="L21" i="70"/>
  <c r="AG20" i="70"/>
  <c r="AF20" i="70"/>
  <c r="AE20" i="70"/>
  <c r="AD20" i="70"/>
  <c r="AA20" i="70"/>
  <c r="Z20" i="70"/>
  <c r="Y20" i="70"/>
  <c r="X20" i="70"/>
  <c r="S20" i="70"/>
  <c r="R20" i="70"/>
  <c r="Q20" i="70"/>
  <c r="M20" i="70"/>
  <c r="L20" i="70"/>
  <c r="AG19" i="70"/>
  <c r="AF19" i="70"/>
  <c r="AE19" i="70"/>
  <c r="AL19" i="70" s="1"/>
  <c r="AD19" i="70"/>
  <c r="AM19" i="70" s="1"/>
  <c r="AA19" i="70"/>
  <c r="Z19" i="70"/>
  <c r="Y19" i="70"/>
  <c r="X19" i="70"/>
  <c r="T19" i="70" a="1"/>
  <c r="T19" i="70" s="1"/>
  <c r="S19" i="70"/>
  <c r="R19" i="70"/>
  <c r="Q19" i="70"/>
  <c r="M19" i="70"/>
  <c r="N19" i="70" s="1"/>
  <c r="P19" i="70" s="1"/>
  <c r="L19" i="70"/>
  <c r="AM18" i="70"/>
  <c r="AL18" i="70"/>
  <c r="AG18" i="70"/>
  <c r="AF18" i="70"/>
  <c r="AE18" i="70"/>
  <c r="AD18" i="70"/>
  <c r="AA18" i="70"/>
  <c r="Z18" i="70"/>
  <c r="Y18" i="70"/>
  <c r="X18" i="70"/>
  <c r="AB18" i="70" s="1"/>
  <c r="S18" i="70"/>
  <c r="R18" i="70"/>
  <c r="Q18" i="70"/>
  <c r="N18" i="70"/>
  <c r="P18" i="70" s="1"/>
  <c r="M18" i="70"/>
  <c r="L18" i="70"/>
  <c r="O18" i="70" s="1"/>
  <c r="AG17" i="70"/>
  <c r="AF17" i="70"/>
  <c r="AE17" i="70"/>
  <c r="AD17" i="70"/>
  <c r="AA17" i="70"/>
  <c r="AB17" i="70" s="1"/>
  <c r="Z17" i="70"/>
  <c r="Y17" i="70"/>
  <c r="X17" i="70"/>
  <c r="S17" i="70"/>
  <c r="R17" i="70"/>
  <c r="Q17" i="70"/>
  <c r="T17" i="70" s="1" a="1"/>
  <c r="T17" i="70" s="1"/>
  <c r="AC17" i="70" s="1"/>
  <c r="M17" i="70"/>
  <c r="L17" i="70"/>
  <c r="AG16" i="70"/>
  <c r="AF16" i="70"/>
  <c r="AE16" i="70"/>
  <c r="AD16" i="70"/>
  <c r="AM16" i="70" s="1"/>
  <c r="AA16" i="70"/>
  <c r="Z16" i="70"/>
  <c r="Y16" i="70"/>
  <c r="X16" i="70"/>
  <c r="AB16" i="70" s="1"/>
  <c r="S16" i="70"/>
  <c r="R16" i="70"/>
  <c r="Q16" i="70"/>
  <c r="M16" i="70"/>
  <c r="L16" i="70"/>
  <c r="AG15" i="70"/>
  <c r="AF15" i="70"/>
  <c r="AE15" i="70"/>
  <c r="AD15" i="70"/>
  <c r="AA15" i="70"/>
  <c r="Z15" i="70"/>
  <c r="Y15" i="70"/>
  <c r="X15" i="70"/>
  <c r="S15" i="70"/>
  <c r="R15" i="70"/>
  <c r="Q15" i="70"/>
  <c r="T15" i="70" s="1" a="1"/>
  <c r="T15" i="70" s="1"/>
  <c r="M15" i="70"/>
  <c r="L15" i="70"/>
  <c r="AG14" i="70"/>
  <c r="AF14" i="70"/>
  <c r="AE14" i="70"/>
  <c r="AD14" i="70"/>
  <c r="AA14" i="70"/>
  <c r="Z14" i="70"/>
  <c r="Y14" i="70"/>
  <c r="X14" i="70"/>
  <c r="S14" i="70"/>
  <c r="R14" i="70"/>
  <c r="Q14" i="70"/>
  <c r="T14" i="70" s="1" a="1"/>
  <c r="T14" i="70" s="1"/>
  <c r="M14" i="70"/>
  <c r="L14" i="70"/>
  <c r="AG13" i="70"/>
  <c r="AF13" i="70"/>
  <c r="AE13" i="70"/>
  <c r="AM13" i="70" s="1"/>
  <c r="AD13" i="70"/>
  <c r="AL13" i="70" s="1"/>
  <c r="AB13" i="70"/>
  <c r="AA13" i="70"/>
  <c r="Z13" i="70"/>
  <c r="Y13" i="70"/>
  <c r="X13" i="70"/>
  <c r="S13" i="70"/>
  <c r="R13" i="70"/>
  <c r="Q13" i="70"/>
  <c r="P13" i="70"/>
  <c r="N13" i="70"/>
  <c r="O13" i="70" s="1"/>
  <c r="M13" i="70"/>
  <c r="L13" i="70"/>
  <c r="AL12" i="70"/>
  <c r="AG12" i="70"/>
  <c r="AF12" i="70"/>
  <c r="AE12" i="70"/>
  <c r="AM12" i="70" s="1"/>
  <c r="AD12" i="70"/>
  <c r="AA12" i="70"/>
  <c r="Z12" i="70"/>
  <c r="Y12" i="70"/>
  <c r="X12" i="70"/>
  <c r="S12" i="70"/>
  <c r="R12" i="70"/>
  <c r="Q12" i="70"/>
  <c r="M12" i="70"/>
  <c r="L12" i="70"/>
  <c r="AG11" i="70"/>
  <c r="AF11" i="70"/>
  <c r="AE11" i="70"/>
  <c r="AD11" i="70"/>
  <c r="AM11" i="70" s="1"/>
  <c r="AA11" i="70"/>
  <c r="AB11" i="70" s="1"/>
  <c r="Z11" i="70"/>
  <c r="Y11" i="70"/>
  <c r="X11" i="70"/>
  <c r="S11" i="70"/>
  <c r="R11" i="70"/>
  <c r="Q11" i="70"/>
  <c r="T11" i="70" s="1" a="1"/>
  <c r="T11" i="70" s="1"/>
  <c r="M11" i="70"/>
  <c r="L11" i="70"/>
  <c r="AG10" i="70"/>
  <c r="AF10" i="70"/>
  <c r="AE10" i="70"/>
  <c r="AD10" i="70"/>
  <c r="AM10" i="70" s="1"/>
  <c r="AA10" i="70"/>
  <c r="Z10" i="70"/>
  <c r="Y10" i="70"/>
  <c r="X10" i="70"/>
  <c r="AB10" i="70" s="1"/>
  <c r="S10" i="70"/>
  <c r="R10" i="70"/>
  <c r="Q10" i="70"/>
  <c r="M10" i="70"/>
  <c r="L10" i="70"/>
  <c r="AE9" i="70"/>
  <c r="AD9" i="70"/>
  <c r="AM9" i="70" s="1"/>
  <c r="AA9" i="70"/>
  <c r="Z9" i="70"/>
  <c r="Y9" i="70"/>
  <c r="X9" i="70"/>
  <c r="S9" i="70"/>
  <c r="R9" i="70"/>
  <c r="Q9" i="70"/>
  <c r="M9" i="70"/>
  <c r="L9" i="70"/>
  <c r="AE8" i="70"/>
  <c r="AD8" i="70"/>
  <c r="AM8" i="70" s="1"/>
  <c r="AA8" i="70"/>
  <c r="Z8" i="70"/>
  <c r="Y8" i="70"/>
  <c r="X8" i="70"/>
  <c r="AB8" i="70" s="1"/>
  <c r="S8" i="70"/>
  <c r="R8" i="70"/>
  <c r="Q8" i="70"/>
  <c r="T8" i="70" s="1" a="1"/>
  <c r="T8" i="70" s="1"/>
  <c r="M8" i="70"/>
  <c r="L8" i="70"/>
  <c r="AM7" i="70"/>
  <c r="AN7" i="70" s="1"/>
  <c r="AO7" i="70" s="1"/>
  <c r="AL7" i="70"/>
  <c r="AE7" i="70"/>
  <c r="AD7" i="70"/>
  <c r="AA7" i="70"/>
  <c r="Z7" i="70"/>
  <c r="Y7" i="70"/>
  <c r="X7" i="70"/>
  <c r="S7" i="70"/>
  <c r="R7" i="70"/>
  <c r="Q7" i="70"/>
  <c r="M7" i="70"/>
  <c r="L7" i="70"/>
  <c r="AQ20" i="70" s="1"/>
  <c r="AM6" i="70"/>
  <c r="AE6" i="70"/>
  <c r="AD6" i="70"/>
  <c r="AL6" i="70" s="1"/>
  <c r="AA6" i="70"/>
  <c r="Z6" i="70"/>
  <c r="Y6" i="70"/>
  <c r="X6" i="70"/>
  <c r="S6" i="70"/>
  <c r="R6" i="70"/>
  <c r="Q6" i="70"/>
  <c r="M6" i="70"/>
  <c r="L6" i="70"/>
  <c r="AE5" i="70"/>
  <c r="AD5" i="70"/>
  <c r="AA5" i="70"/>
  <c r="Z5" i="70"/>
  <c r="Y5" i="70"/>
  <c r="X5" i="70"/>
  <c r="S5" i="70"/>
  <c r="R5" i="70"/>
  <c r="Q5" i="70"/>
  <c r="T5" i="70" s="1" a="1"/>
  <c r="T5" i="70" s="1"/>
  <c r="M5" i="70"/>
  <c r="N5" i="70" s="1"/>
  <c r="O5" i="70" s="1"/>
  <c r="L5" i="70"/>
  <c r="AE4" i="70"/>
  <c r="AD4" i="70"/>
  <c r="AA4" i="70"/>
  <c r="Z4" i="70"/>
  <c r="Y4" i="70"/>
  <c r="X4" i="70"/>
  <c r="T4" i="70" a="1"/>
  <c r="T4" i="70" s="1"/>
  <c r="S4" i="70"/>
  <c r="R4" i="70"/>
  <c r="Q4" i="70"/>
  <c r="M4" i="70"/>
  <c r="L4" i="70"/>
  <c r="AA3" i="70"/>
  <c r="Z3" i="70"/>
  <c r="Y3" i="70"/>
  <c r="X3" i="70"/>
  <c r="S3" i="70"/>
  <c r="T3" i="70" s="1" a="1"/>
  <c r="T3" i="70" s="1"/>
  <c r="R3" i="70"/>
  <c r="Q3" i="70"/>
  <c r="M3" i="70"/>
  <c r="L3" i="70"/>
  <c r="AA2" i="70"/>
  <c r="Z2" i="70"/>
  <c r="Y2" i="70"/>
  <c r="X2" i="70"/>
  <c r="M2" i="70"/>
  <c r="L2" i="70"/>
  <c r="N2" i="70" s="1"/>
  <c r="P2" i="70" s="1"/>
  <c r="AR29" i="67"/>
  <c r="AQ15" i="67"/>
  <c r="AH21" i="67"/>
  <c r="AI21" i="67"/>
  <c r="AH22" i="67"/>
  <c r="AI22" i="67"/>
  <c r="AH23" i="67"/>
  <c r="AI23" i="67"/>
  <c r="AH24" i="67"/>
  <c r="AI24" i="67"/>
  <c r="AH25" i="67"/>
  <c r="AI25" i="67"/>
  <c r="AH26" i="67"/>
  <c r="AI26" i="67"/>
  <c r="AH27" i="67"/>
  <c r="AI27" i="67"/>
  <c r="AH28" i="67"/>
  <c r="AI28" i="67"/>
  <c r="AH29" i="67"/>
  <c r="AI29" i="67"/>
  <c r="AH30" i="67"/>
  <c r="AI30" i="67"/>
  <c r="AH31" i="67"/>
  <c r="AI31" i="67"/>
  <c r="AF10" i="67"/>
  <c r="AG10" i="67"/>
  <c r="AF11" i="67"/>
  <c r="AG11" i="67"/>
  <c r="AF12" i="67"/>
  <c r="AG12" i="67"/>
  <c r="AF13" i="67"/>
  <c r="AG13" i="67"/>
  <c r="AF14" i="67"/>
  <c r="AG14" i="67"/>
  <c r="AF15" i="67"/>
  <c r="AG15" i="67"/>
  <c r="AC3" i="67"/>
  <c r="AB2" i="67"/>
  <c r="AA2" i="67"/>
  <c r="Z2" i="67"/>
  <c r="Y2" i="67"/>
  <c r="X2" i="67"/>
  <c r="L2" i="67"/>
  <c r="M2" i="67"/>
  <c r="N2" i="67"/>
  <c r="O2" i="67"/>
  <c r="P2" i="67"/>
  <c r="L3" i="67"/>
  <c r="N3" i="67" s="1"/>
  <c r="M3" i="67"/>
  <c r="Q3" i="67"/>
  <c r="R3" i="67"/>
  <c r="S3" i="67"/>
  <c r="T3" i="67" a="1"/>
  <c r="T3" i="67" s="1"/>
  <c r="L4" i="67"/>
  <c r="M4" i="67"/>
  <c r="N4" i="67"/>
  <c r="O4" i="67" s="1"/>
  <c r="P4" i="67"/>
  <c r="Q4" i="67"/>
  <c r="T4" i="67" s="1" a="1"/>
  <c r="T4" i="67" s="1"/>
  <c r="R4" i="67"/>
  <c r="S4" i="67"/>
  <c r="L5" i="67"/>
  <c r="M5" i="67"/>
  <c r="N5" i="67"/>
  <c r="O5" i="67" s="1"/>
  <c r="P5" i="67"/>
  <c r="Q5" i="67"/>
  <c r="R5" i="67"/>
  <c r="S5" i="67"/>
  <c r="T5" i="67" a="1"/>
  <c r="T5" i="67" s="1"/>
  <c r="L6" i="67"/>
  <c r="M6" i="67"/>
  <c r="Q6" i="67"/>
  <c r="T6" i="67" s="1" a="1"/>
  <c r="T6" i="67" s="1"/>
  <c r="R6" i="67"/>
  <c r="S6" i="67"/>
  <c r="L7" i="67"/>
  <c r="N7" i="67" s="1"/>
  <c r="P7" i="67" s="1"/>
  <c r="M7" i="67"/>
  <c r="Q7" i="67"/>
  <c r="R7" i="67"/>
  <c r="S7" i="67"/>
  <c r="L8" i="67"/>
  <c r="N8" i="67" s="1"/>
  <c r="P8" i="67" s="1"/>
  <c r="M8" i="67"/>
  <c r="Q8" i="67"/>
  <c r="R8" i="67"/>
  <c r="T8" i="67" s="1" a="1"/>
  <c r="T8" i="67" s="1"/>
  <c r="S8" i="67"/>
  <c r="L9" i="67"/>
  <c r="M9" i="67"/>
  <c r="N9" i="67"/>
  <c r="O9" i="67"/>
  <c r="Q9" i="67"/>
  <c r="R9" i="67"/>
  <c r="T9" i="67" s="1" a="1"/>
  <c r="T9" i="67" s="1"/>
  <c r="S9" i="67"/>
  <c r="L10" i="67"/>
  <c r="O10" i="67" s="1"/>
  <c r="M10" i="67"/>
  <c r="N10" i="67"/>
  <c r="Q10" i="67"/>
  <c r="R10" i="67"/>
  <c r="S10" i="67"/>
  <c r="T10" i="67" a="1"/>
  <c r="T10" i="67" s="1"/>
  <c r="L11" i="67"/>
  <c r="M11" i="67"/>
  <c r="N11" i="67"/>
  <c r="P11" i="67" s="1"/>
  <c r="O11" i="67"/>
  <c r="Q11" i="67"/>
  <c r="R11" i="67"/>
  <c r="S11" i="67"/>
  <c r="T11" i="67" a="1"/>
  <c r="T11" i="67" s="1"/>
  <c r="L12" i="67"/>
  <c r="O12" i="67" s="1"/>
  <c r="M12" i="67"/>
  <c r="N12" i="67"/>
  <c r="P12" i="67"/>
  <c r="Q12" i="67"/>
  <c r="T12" i="67" s="1" a="1"/>
  <c r="T12" i="67" s="1"/>
  <c r="R12" i="67"/>
  <c r="S12" i="67"/>
  <c r="L13" i="67"/>
  <c r="M13" i="67"/>
  <c r="N13" i="67"/>
  <c r="O13" i="67" s="1"/>
  <c r="P13" i="67"/>
  <c r="Q13" i="67"/>
  <c r="R13" i="67"/>
  <c r="S13" i="67"/>
  <c r="T13" i="67" a="1"/>
  <c r="T13" i="67" s="1"/>
  <c r="L14" i="67"/>
  <c r="M14" i="67"/>
  <c r="Q14" i="67"/>
  <c r="R14" i="67"/>
  <c r="S14" i="67"/>
  <c r="T14" i="67" a="1"/>
  <c r="T14" i="67" s="1"/>
  <c r="L15" i="67"/>
  <c r="N15" i="67" s="1"/>
  <c r="P15" i="67" s="1"/>
  <c r="M15" i="67"/>
  <c r="Q15" i="67"/>
  <c r="R15" i="67"/>
  <c r="S15" i="67"/>
  <c r="L16" i="67"/>
  <c r="N16" i="67" s="1"/>
  <c r="P16" i="67" s="1"/>
  <c r="M16" i="67"/>
  <c r="Q16" i="67"/>
  <c r="R16" i="67"/>
  <c r="T16" i="67" s="1" a="1"/>
  <c r="T16" i="67" s="1"/>
  <c r="S16" i="67"/>
  <c r="L17" i="67"/>
  <c r="P17" i="67" s="1"/>
  <c r="M17" i="67"/>
  <c r="N17" i="67"/>
  <c r="O17" i="67" s="1"/>
  <c r="Q17" i="67"/>
  <c r="R17" i="67"/>
  <c r="T17" i="67" s="1" a="1"/>
  <c r="T17" i="67" s="1"/>
  <c r="AC17" i="67" s="1"/>
  <c r="S17" i="67"/>
  <c r="L18" i="67"/>
  <c r="O18" i="67" s="1"/>
  <c r="M18" i="67"/>
  <c r="N18" i="67"/>
  <c r="Q18" i="67"/>
  <c r="R18" i="67"/>
  <c r="S18" i="67"/>
  <c r="T18" i="67" a="1"/>
  <c r="T18" i="67" s="1"/>
  <c r="AC18" i="67" s="1"/>
  <c r="L19" i="67"/>
  <c r="M19" i="67"/>
  <c r="N19" i="67"/>
  <c r="O19" i="67"/>
  <c r="P19" i="67"/>
  <c r="Q19" i="67"/>
  <c r="R19" i="67"/>
  <c r="S19" i="67"/>
  <c r="T19" i="67" a="1"/>
  <c r="T19" i="67" s="1"/>
  <c r="L20" i="67"/>
  <c r="O20" i="67" s="1"/>
  <c r="M20" i="67"/>
  <c r="N20" i="67"/>
  <c r="P20" i="67"/>
  <c r="Q20" i="67"/>
  <c r="T20" i="67" s="1" a="1"/>
  <c r="T20" i="67" s="1"/>
  <c r="R20" i="67"/>
  <c r="S20" i="67"/>
  <c r="L21" i="67"/>
  <c r="M21" i="67"/>
  <c r="N21" i="67"/>
  <c r="O21" i="67" s="1"/>
  <c r="P21" i="67"/>
  <c r="Q21" i="67"/>
  <c r="R21" i="67"/>
  <c r="S21" i="67"/>
  <c r="T21" i="67" a="1"/>
  <c r="T21" i="67" s="1"/>
  <c r="L22" i="67"/>
  <c r="M22" i="67"/>
  <c r="Q22" i="67"/>
  <c r="R22" i="67"/>
  <c r="S22" i="67"/>
  <c r="T22" i="67" a="1"/>
  <c r="T22" i="67" s="1"/>
  <c r="L23" i="67"/>
  <c r="N23" i="67" s="1"/>
  <c r="P23" i="67" s="1"/>
  <c r="M23" i="67"/>
  <c r="Q23" i="67"/>
  <c r="R23" i="67"/>
  <c r="S23" i="67"/>
  <c r="L24" i="67"/>
  <c r="O24" i="67" s="1"/>
  <c r="M24" i="67"/>
  <c r="N24" i="67" s="1"/>
  <c r="P24" i="67" s="1"/>
  <c r="Q24" i="67"/>
  <c r="R24" i="67"/>
  <c r="T24" i="67" s="1" a="1"/>
  <c r="T24" i="67" s="1"/>
  <c r="S24" i="67"/>
  <c r="L25" i="67"/>
  <c r="M25" i="67"/>
  <c r="N25" i="67"/>
  <c r="O25" i="67" s="1"/>
  <c r="Q25" i="67"/>
  <c r="R25" i="67"/>
  <c r="S25" i="67"/>
  <c r="T25" i="67" s="1" a="1"/>
  <c r="T25" i="67" s="1"/>
  <c r="L26" i="67"/>
  <c r="N26" i="67" s="1"/>
  <c r="M26" i="67"/>
  <c r="Q26" i="67"/>
  <c r="R26" i="67"/>
  <c r="S26" i="67"/>
  <c r="T26" i="67" a="1"/>
  <c r="T26" i="67"/>
  <c r="AC26" i="67" s="1"/>
  <c r="L27" i="67"/>
  <c r="M27" i="67"/>
  <c r="N27" i="67"/>
  <c r="O27" i="67"/>
  <c r="P27" i="67"/>
  <c r="Q27" i="67"/>
  <c r="R27" i="67"/>
  <c r="T27" i="67" s="1" a="1"/>
  <c r="T27" i="67" s="1"/>
  <c r="S27" i="67"/>
  <c r="L28" i="67"/>
  <c r="O28" i="67" s="1"/>
  <c r="M28" i="67"/>
  <c r="N28" i="67"/>
  <c r="P28" i="67"/>
  <c r="Q28" i="67"/>
  <c r="T28" i="67" s="1" a="1"/>
  <c r="T28" i="67" s="1"/>
  <c r="R28" i="67"/>
  <c r="S28" i="67"/>
  <c r="L29" i="67"/>
  <c r="M29" i="67"/>
  <c r="N29" i="67"/>
  <c r="O29" i="67" s="1"/>
  <c r="P29" i="67"/>
  <c r="Q29" i="67"/>
  <c r="R29" i="67"/>
  <c r="S29" i="67"/>
  <c r="T29" i="67" a="1"/>
  <c r="T29" i="67" s="1"/>
  <c r="L30" i="67"/>
  <c r="M30" i="67"/>
  <c r="Q30" i="67"/>
  <c r="R30" i="67"/>
  <c r="S30" i="67"/>
  <c r="T30" i="67" a="1"/>
  <c r="T30" i="67" s="1"/>
  <c r="L31" i="67"/>
  <c r="N31" i="67" s="1"/>
  <c r="P31" i="67" s="1"/>
  <c r="M31" i="67"/>
  <c r="Q31" i="67"/>
  <c r="R31" i="67"/>
  <c r="S31" i="67"/>
  <c r="L32" i="67"/>
  <c r="O32" i="67" s="1"/>
  <c r="M32" i="67"/>
  <c r="N32" i="67" s="1"/>
  <c r="P32" i="67" s="1"/>
  <c r="Q32" i="67"/>
  <c r="R32" i="67"/>
  <c r="T32" i="67" s="1" a="1"/>
  <c r="T32" i="67" s="1"/>
  <c r="S32" i="67"/>
  <c r="L33" i="67"/>
  <c r="M33" i="67"/>
  <c r="N33" i="67"/>
  <c r="O33" i="67"/>
  <c r="Q33" i="67"/>
  <c r="R33" i="67"/>
  <c r="S33" i="67"/>
  <c r="T33" i="67" s="1" a="1"/>
  <c r="T33" i="67" s="1"/>
  <c r="L34" i="67"/>
  <c r="N34" i="67" s="1"/>
  <c r="M34" i="67"/>
  <c r="Q34" i="67"/>
  <c r="R34" i="67"/>
  <c r="S34" i="67"/>
  <c r="T34" i="67" a="1"/>
  <c r="T34" i="67"/>
  <c r="L35" i="67"/>
  <c r="M35" i="67"/>
  <c r="N35" i="67"/>
  <c r="O35" i="67"/>
  <c r="P35" i="67"/>
  <c r="Q35" i="67"/>
  <c r="R35" i="67"/>
  <c r="T35" i="67" s="1" a="1"/>
  <c r="T35" i="67" s="1"/>
  <c r="S35" i="67"/>
  <c r="L36" i="67"/>
  <c r="O36" i="67" s="1"/>
  <c r="M36" i="67"/>
  <c r="N36" i="67"/>
  <c r="P36" i="67"/>
  <c r="Q36" i="67"/>
  <c r="T36" i="67" s="1" a="1"/>
  <c r="T36" i="67" s="1"/>
  <c r="R36" i="67"/>
  <c r="S36" i="67"/>
  <c r="L37" i="67"/>
  <c r="M37" i="67"/>
  <c r="N37" i="67"/>
  <c r="O37" i="67" s="1"/>
  <c r="Q37" i="67"/>
  <c r="R37" i="67"/>
  <c r="S37" i="67"/>
  <c r="T37" i="67" a="1"/>
  <c r="T37" i="67" s="1"/>
  <c r="L38" i="67"/>
  <c r="M38" i="67"/>
  <c r="Q38" i="67"/>
  <c r="R38" i="67"/>
  <c r="S38" i="67"/>
  <c r="T38" i="67" a="1"/>
  <c r="T38" i="67" s="1"/>
  <c r="AC38" i="67" s="1"/>
  <c r="L39" i="67"/>
  <c r="N39" i="67" s="1"/>
  <c r="P39" i="67" s="1"/>
  <c r="M39" i="67"/>
  <c r="Q39" i="67"/>
  <c r="R39" i="67"/>
  <c r="S39" i="67"/>
  <c r="L40" i="67"/>
  <c r="O40" i="67" s="1"/>
  <c r="M40" i="67"/>
  <c r="N40" i="67" s="1"/>
  <c r="P40" i="67" s="1"/>
  <c r="Q40" i="67"/>
  <c r="R40" i="67"/>
  <c r="T40" i="67" s="1" a="1"/>
  <c r="T40" i="67" s="1"/>
  <c r="S40" i="67"/>
  <c r="L41" i="67"/>
  <c r="P41" i="67" s="1"/>
  <c r="M41" i="67"/>
  <c r="N41" i="67"/>
  <c r="O41" i="67" s="1"/>
  <c r="Q41" i="67"/>
  <c r="R41" i="67"/>
  <c r="S41" i="67"/>
  <c r="T41" i="67" s="1" a="1"/>
  <c r="T41" i="67" s="1"/>
  <c r="L42" i="67"/>
  <c r="N42" i="67" s="1"/>
  <c r="M42" i="67"/>
  <c r="Q42" i="67"/>
  <c r="R42" i="67"/>
  <c r="S42" i="67"/>
  <c r="T42" i="67" a="1"/>
  <c r="T42" i="67"/>
  <c r="L43" i="67"/>
  <c r="M43" i="67"/>
  <c r="N43" i="67"/>
  <c r="O43" i="67"/>
  <c r="P43" i="67"/>
  <c r="Q43" i="67"/>
  <c r="R43" i="67"/>
  <c r="T43" i="67" s="1" a="1"/>
  <c r="T43" i="67" s="1"/>
  <c r="AC43" i="67" s="1"/>
  <c r="S43" i="67"/>
  <c r="L44" i="67"/>
  <c r="O44" i="67" s="1"/>
  <c r="M44" i="67"/>
  <c r="N44" i="67"/>
  <c r="P44" i="67"/>
  <c r="Q44" i="67"/>
  <c r="T44" i="67" s="1" a="1"/>
  <c r="T44" i="67" s="1"/>
  <c r="R44" i="67"/>
  <c r="S44" i="67"/>
  <c r="L45" i="67"/>
  <c r="O45" i="67" s="1"/>
  <c r="M45" i="67"/>
  <c r="N45" i="67"/>
  <c r="P45" i="67" s="1"/>
  <c r="Q45" i="67"/>
  <c r="R45" i="67"/>
  <c r="S45" i="67"/>
  <c r="T45" i="67" a="1"/>
  <c r="T45" i="67" s="1"/>
  <c r="L46" i="67"/>
  <c r="AS65" i="67" s="1"/>
  <c r="M46" i="67"/>
  <c r="Q46" i="67"/>
  <c r="R46" i="67"/>
  <c r="S46" i="67"/>
  <c r="T46" i="67" a="1"/>
  <c r="T46" i="67" s="1"/>
  <c r="L47" i="67"/>
  <c r="N47" i="67" s="1"/>
  <c r="P47" i="67" s="1"/>
  <c r="M47" i="67"/>
  <c r="Q47" i="67"/>
  <c r="R47" i="67"/>
  <c r="S47" i="67"/>
  <c r="L48" i="67"/>
  <c r="M48" i="67"/>
  <c r="N48" i="67" s="1"/>
  <c r="P48" i="67" s="1"/>
  <c r="Q48" i="67"/>
  <c r="R48" i="67"/>
  <c r="T48" i="67" s="1" a="1"/>
  <c r="T48" i="67" s="1"/>
  <c r="S48" i="67"/>
  <c r="L49" i="67"/>
  <c r="P49" i="67" s="1"/>
  <c r="M49" i="67"/>
  <c r="N49" i="67"/>
  <c r="O49" i="67"/>
  <c r="Q49" i="67"/>
  <c r="R49" i="67"/>
  <c r="S49" i="67"/>
  <c r="T49" i="67" s="1" a="1"/>
  <c r="T49" i="67" s="1"/>
  <c r="L50" i="67"/>
  <c r="N50" i="67" s="1"/>
  <c r="M50" i="67"/>
  <c r="Q50" i="67"/>
  <c r="R50" i="67"/>
  <c r="S50" i="67"/>
  <c r="T50" i="67" a="1"/>
  <c r="T50" i="67" s="1"/>
  <c r="AC50" i="67" s="1"/>
  <c r="L51" i="67"/>
  <c r="M51" i="67"/>
  <c r="N51" i="67"/>
  <c r="O51" i="67"/>
  <c r="P51" i="67"/>
  <c r="Q51" i="67"/>
  <c r="R51" i="67"/>
  <c r="T51" i="67" s="1" a="1"/>
  <c r="T51" i="67" s="1"/>
  <c r="S51" i="67"/>
  <c r="L52" i="67"/>
  <c r="O52" i="67" s="1"/>
  <c r="M52" i="67"/>
  <c r="N52" i="67"/>
  <c r="P52" i="67"/>
  <c r="Q52" i="67"/>
  <c r="T52" i="67" s="1" a="1"/>
  <c r="T52" i="67" s="1"/>
  <c r="R52" i="67"/>
  <c r="S52" i="67"/>
  <c r="L53" i="67"/>
  <c r="O53" i="67" s="1"/>
  <c r="M53" i="67"/>
  <c r="N53" i="67"/>
  <c r="P53" i="67" s="1"/>
  <c r="Q53" i="67"/>
  <c r="R53" i="67"/>
  <c r="S53" i="67"/>
  <c r="T53" i="67" a="1"/>
  <c r="T53" i="67" s="1"/>
  <c r="L54" i="67"/>
  <c r="M54" i="67"/>
  <c r="Q54" i="67"/>
  <c r="R54" i="67"/>
  <c r="S54" i="67"/>
  <c r="T54" i="67" a="1"/>
  <c r="T54" i="67" s="1"/>
  <c r="L55" i="67"/>
  <c r="N55" i="67" s="1"/>
  <c r="P55" i="67" s="1"/>
  <c r="M55" i="67"/>
  <c r="Q55" i="67"/>
  <c r="T55" i="67" s="1" a="1"/>
  <c r="T55" i="67" s="1"/>
  <c r="R55" i="67"/>
  <c r="S55" i="67"/>
  <c r="L56" i="67"/>
  <c r="M56" i="67"/>
  <c r="N56" i="67" s="1"/>
  <c r="P56" i="67" s="1"/>
  <c r="Q56" i="67"/>
  <c r="R56" i="67"/>
  <c r="T56" i="67" s="1" a="1"/>
  <c r="T56" i="67" s="1"/>
  <c r="S56" i="67"/>
  <c r="L57" i="67"/>
  <c r="M57" i="67"/>
  <c r="N57" i="67"/>
  <c r="O57" i="67"/>
  <c r="Q57" i="67"/>
  <c r="R57" i="67"/>
  <c r="S57" i="67"/>
  <c r="T57" i="67" s="1" a="1"/>
  <c r="T57" i="67" s="1"/>
  <c r="L58" i="67"/>
  <c r="N58" i="67" s="1"/>
  <c r="M58" i="67"/>
  <c r="Q58" i="67"/>
  <c r="R58" i="67"/>
  <c r="S58" i="67"/>
  <c r="T58" i="67" a="1"/>
  <c r="T58" i="67"/>
  <c r="L59" i="67"/>
  <c r="M59" i="67"/>
  <c r="N59" i="67"/>
  <c r="O59" i="67"/>
  <c r="P59" i="67"/>
  <c r="Q59" i="67"/>
  <c r="R59" i="67"/>
  <c r="T59" i="67" s="1" a="1"/>
  <c r="T59" i="67" s="1"/>
  <c r="S59" i="67"/>
  <c r="L60" i="67"/>
  <c r="O60" i="67" s="1"/>
  <c r="M60" i="67"/>
  <c r="N60" i="67"/>
  <c r="P60" i="67"/>
  <c r="Q60" i="67"/>
  <c r="T60" i="67" s="1" a="1"/>
  <c r="T60" i="67" s="1"/>
  <c r="R60" i="67"/>
  <c r="S60" i="67"/>
  <c r="L61" i="67"/>
  <c r="O61" i="67" s="1"/>
  <c r="M61" i="67"/>
  <c r="N61" i="67"/>
  <c r="P61" i="67" s="1"/>
  <c r="Q61" i="67"/>
  <c r="R61" i="67"/>
  <c r="S61" i="67"/>
  <c r="T61" i="67" a="1"/>
  <c r="T61" i="67" s="1"/>
  <c r="L62" i="67"/>
  <c r="M62" i="67"/>
  <c r="Q62" i="67"/>
  <c r="R62" i="67"/>
  <c r="S62" i="67"/>
  <c r="T62" i="67" a="1"/>
  <c r="T62" i="67" s="1"/>
  <c r="L63" i="67"/>
  <c r="N63" i="67" s="1"/>
  <c r="P63" i="67" s="1"/>
  <c r="M63" i="67"/>
  <c r="Q63" i="67"/>
  <c r="R63" i="67"/>
  <c r="S63" i="67"/>
  <c r="L64" i="67"/>
  <c r="M64" i="67"/>
  <c r="N64" i="67" s="1"/>
  <c r="P64" i="67" s="1"/>
  <c r="Q64" i="67"/>
  <c r="R64" i="67"/>
  <c r="T64" i="67" s="1" a="1"/>
  <c r="T64" i="67" s="1"/>
  <c r="S64" i="67"/>
  <c r="L65" i="67"/>
  <c r="M65" i="67"/>
  <c r="N65" i="67"/>
  <c r="O65" i="67"/>
  <c r="Q65" i="67"/>
  <c r="R65" i="67"/>
  <c r="S65" i="67"/>
  <c r="T65" i="67" s="1" a="1"/>
  <c r="T65" i="67" s="1"/>
  <c r="L66" i="67"/>
  <c r="N66" i="67" s="1"/>
  <c r="M66" i="67"/>
  <c r="Q66" i="67"/>
  <c r="R66" i="67"/>
  <c r="S66" i="67"/>
  <c r="T66" i="67" a="1"/>
  <c r="T66" i="67"/>
  <c r="L67" i="67"/>
  <c r="M67" i="67"/>
  <c r="N67" i="67"/>
  <c r="O67" i="67"/>
  <c r="P67" i="67"/>
  <c r="Q67" i="67"/>
  <c r="R67" i="67"/>
  <c r="T67" i="67" s="1" a="1"/>
  <c r="T67" i="67" s="1"/>
  <c r="S67" i="67"/>
  <c r="L68" i="67"/>
  <c r="O68" i="67" s="1"/>
  <c r="M68" i="67"/>
  <c r="N68" i="67"/>
  <c r="P68" i="67"/>
  <c r="Q68" i="67"/>
  <c r="T68" i="67" s="1" a="1"/>
  <c r="T68" i="67" s="1"/>
  <c r="R68" i="67"/>
  <c r="S68" i="67"/>
  <c r="L69" i="67"/>
  <c r="O69" i="67" s="1"/>
  <c r="M69" i="67"/>
  <c r="N69" i="67"/>
  <c r="P69" i="67" s="1"/>
  <c r="Q69" i="67"/>
  <c r="R69" i="67"/>
  <c r="S69" i="67"/>
  <c r="T69" i="67" a="1"/>
  <c r="T69" i="67" s="1"/>
  <c r="L70" i="67"/>
  <c r="M70" i="67"/>
  <c r="Q70" i="67"/>
  <c r="R70" i="67"/>
  <c r="S70" i="67"/>
  <c r="T70" i="67" a="1"/>
  <c r="T70" i="67" s="1"/>
  <c r="AC70" i="67" s="1"/>
  <c r="L71" i="67"/>
  <c r="N71" i="67" s="1"/>
  <c r="P71" i="67" s="1"/>
  <c r="M71" i="67"/>
  <c r="Q71" i="67"/>
  <c r="R71" i="67"/>
  <c r="S71" i="67"/>
  <c r="L72" i="67"/>
  <c r="M72" i="67"/>
  <c r="N72" i="67" s="1"/>
  <c r="P72" i="67" s="1"/>
  <c r="Q72" i="67"/>
  <c r="R72" i="67"/>
  <c r="T72" i="67" s="1" a="1"/>
  <c r="T72" i="67" s="1"/>
  <c r="S72" i="67"/>
  <c r="L73" i="67"/>
  <c r="P73" i="67" s="1"/>
  <c r="M73" i="67"/>
  <c r="N73" i="67"/>
  <c r="O73" i="67" s="1"/>
  <c r="Q73" i="67"/>
  <c r="R73" i="67"/>
  <c r="S73" i="67"/>
  <c r="T73" i="67" s="1" a="1"/>
  <c r="T73" i="67" s="1"/>
  <c r="L74" i="67"/>
  <c r="N74" i="67" s="1"/>
  <c r="M74" i="67"/>
  <c r="Q74" i="67"/>
  <c r="R74" i="67"/>
  <c r="S74" i="67"/>
  <c r="T74" i="67" a="1"/>
  <c r="T74" i="67"/>
  <c r="L75" i="67"/>
  <c r="M75" i="67"/>
  <c r="N75" i="67"/>
  <c r="O75" i="67"/>
  <c r="P75" i="67"/>
  <c r="Q75" i="67"/>
  <c r="R75" i="67"/>
  <c r="T75" i="67" s="1" a="1"/>
  <c r="T75" i="67" s="1"/>
  <c r="AC75" i="67" s="1"/>
  <c r="S75" i="67"/>
  <c r="L76" i="67"/>
  <c r="O76" i="67" s="1"/>
  <c r="M76" i="67"/>
  <c r="N76" i="67"/>
  <c r="P76" i="67"/>
  <c r="Q76" i="67"/>
  <c r="T76" i="67" s="1" a="1"/>
  <c r="T76" i="67" s="1"/>
  <c r="R76" i="67"/>
  <c r="S76" i="67"/>
  <c r="L77" i="67"/>
  <c r="O77" i="67" s="1"/>
  <c r="M77" i="67"/>
  <c r="N77" i="67"/>
  <c r="P77" i="67" s="1"/>
  <c r="Q77" i="67"/>
  <c r="R77" i="67"/>
  <c r="S77" i="67"/>
  <c r="T77" i="67" a="1"/>
  <c r="T77" i="67" s="1"/>
  <c r="L78" i="67"/>
  <c r="M78" i="67"/>
  <c r="Q78" i="67"/>
  <c r="R78" i="67"/>
  <c r="S78" i="67"/>
  <c r="T78" i="67" a="1"/>
  <c r="T78" i="67" s="1"/>
  <c r="L79" i="67"/>
  <c r="N79" i="67" s="1"/>
  <c r="P79" i="67" s="1"/>
  <c r="M79" i="67"/>
  <c r="Q79" i="67"/>
  <c r="R79" i="67"/>
  <c r="S79" i="67"/>
  <c r="L80" i="67"/>
  <c r="M80" i="67"/>
  <c r="N80" i="67" s="1"/>
  <c r="P80" i="67" s="1"/>
  <c r="Q80" i="67"/>
  <c r="R80" i="67"/>
  <c r="T80" i="67" s="1" a="1"/>
  <c r="T80" i="67" s="1"/>
  <c r="S80" i="67"/>
  <c r="L81" i="67"/>
  <c r="P81" i="67" s="1"/>
  <c r="M81" i="67"/>
  <c r="N81" i="67"/>
  <c r="O81" i="67" s="1"/>
  <c r="Q81" i="67"/>
  <c r="R81" i="67"/>
  <c r="S81" i="67"/>
  <c r="T81" i="67" s="1" a="1"/>
  <c r="T81" i="67" s="1"/>
  <c r="L82" i="67"/>
  <c r="N82" i="67" s="1"/>
  <c r="M82" i="67"/>
  <c r="Q82" i="67"/>
  <c r="R82" i="67"/>
  <c r="S82" i="67"/>
  <c r="T82" i="67" a="1"/>
  <c r="T82" i="67" s="1"/>
  <c r="L83" i="67"/>
  <c r="M83" i="67"/>
  <c r="N83" i="67"/>
  <c r="O83" i="67"/>
  <c r="P83" i="67"/>
  <c r="Q83" i="67"/>
  <c r="R83" i="67"/>
  <c r="T83" i="67" s="1" a="1"/>
  <c r="T83" i="67" s="1"/>
  <c r="S83" i="67"/>
  <c r="L84" i="67"/>
  <c r="O84" i="67" s="1"/>
  <c r="M84" i="67"/>
  <c r="N84" i="67"/>
  <c r="P84" i="67"/>
  <c r="Q84" i="67"/>
  <c r="T84" i="67" s="1" a="1"/>
  <c r="T84" i="67" s="1"/>
  <c r="R84" i="67"/>
  <c r="S84" i="67"/>
  <c r="L85" i="67"/>
  <c r="O85" i="67" s="1"/>
  <c r="M85" i="67"/>
  <c r="N85" i="67"/>
  <c r="P85" i="67" s="1"/>
  <c r="Q85" i="67"/>
  <c r="R85" i="67"/>
  <c r="S85" i="67"/>
  <c r="T85" i="67" a="1"/>
  <c r="T85" i="67" s="1"/>
  <c r="L86" i="67"/>
  <c r="M86" i="67"/>
  <c r="Q86" i="67"/>
  <c r="R86" i="67"/>
  <c r="S86" i="67"/>
  <c r="T86" i="67" a="1"/>
  <c r="T86" i="67" s="1"/>
  <c r="L87" i="67"/>
  <c r="N87" i="67" s="1"/>
  <c r="P87" i="67" s="1"/>
  <c r="M87" i="67"/>
  <c r="Q87" i="67"/>
  <c r="T87" i="67" s="1" a="1"/>
  <c r="T87" i="67" s="1"/>
  <c r="R87" i="67"/>
  <c r="S87" i="67"/>
  <c r="L88" i="67"/>
  <c r="M88" i="67"/>
  <c r="N88" i="67" s="1"/>
  <c r="P88" i="67" s="1"/>
  <c r="Q88" i="67"/>
  <c r="R88" i="67"/>
  <c r="T88" i="67" s="1" a="1"/>
  <c r="T88" i="67" s="1"/>
  <c r="S88" i="67"/>
  <c r="L89" i="67"/>
  <c r="M89" i="67"/>
  <c r="N89" i="67"/>
  <c r="O89" i="67" s="1"/>
  <c r="Q89" i="67"/>
  <c r="R89" i="67"/>
  <c r="S89" i="67"/>
  <c r="T89" i="67" s="1" a="1"/>
  <c r="T89" i="67" s="1"/>
  <c r="L90" i="67"/>
  <c r="N90" i="67" s="1"/>
  <c r="M90" i="67"/>
  <c r="Q90" i="67"/>
  <c r="R90" i="67"/>
  <c r="S90" i="67"/>
  <c r="T90" i="67" a="1"/>
  <c r="T90" i="67"/>
  <c r="L91" i="67"/>
  <c r="M91" i="67"/>
  <c r="N91" i="67"/>
  <c r="O91" i="67"/>
  <c r="P91" i="67"/>
  <c r="Q91" i="67"/>
  <c r="R91" i="67"/>
  <c r="T91" i="67" s="1" a="1"/>
  <c r="T91" i="67" s="1"/>
  <c r="S91" i="67"/>
  <c r="L92" i="67"/>
  <c r="O92" i="67" s="1"/>
  <c r="M92" i="67"/>
  <c r="N92" i="67"/>
  <c r="P92" i="67"/>
  <c r="Q92" i="67"/>
  <c r="T92" i="67" s="1" a="1"/>
  <c r="T92" i="67" s="1"/>
  <c r="R92" i="67"/>
  <c r="S92" i="67"/>
  <c r="L93" i="67"/>
  <c r="O93" i="67" s="1"/>
  <c r="M93" i="67"/>
  <c r="N93" i="67"/>
  <c r="P93" i="67" s="1"/>
  <c r="Q93" i="67"/>
  <c r="R93" i="67"/>
  <c r="S93" i="67"/>
  <c r="T93" i="67" a="1"/>
  <c r="T93" i="67" s="1"/>
  <c r="L94" i="67"/>
  <c r="M94" i="67"/>
  <c r="Q94" i="67"/>
  <c r="R94" i="67"/>
  <c r="S94" i="67"/>
  <c r="T94" i="67" a="1"/>
  <c r="T94" i="67" s="1"/>
  <c r="L95" i="67"/>
  <c r="N95" i="67" s="1"/>
  <c r="P95" i="67" s="1"/>
  <c r="M95" i="67"/>
  <c r="Q95" i="67"/>
  <c r="R95" i="67"/>
  <c r="S95" i="67"/>
  <c r="L96" i="67"/>
  <c r="M96" i="67"/>
  <c r="N96" i="67" s="1"/>
  <c r="P96" i="67" s="1"/>
  <c r="Q96" i="67"/>
  <c r="R96" i="67"/>
  <c r="T96" i="67" s="1" a="1"/>
  <c r="T96" i="67" s="1"/>
  <c r="S96" i="67"/>
  <c r="L97" i="67"/>
  <c r="M97" i="67"/>
  <c r="N97" i="67"/>
  <c r="O97" i="67"/>
  <c r="Q97" i="67"/>
  <c r="R97" i="67"/>
  <c r="S97" i="67"/>
  <c r="T97" i="67" s="1" a="1"/>
  <c r="T97" i="67" s="1"/>
  <c r="L98" i="67"/>
  <c r="N98" i="67" s="1"/>
  <c r="M98" i="67"/>
  <c r="Q98" i="67"/>
  <c r="R98" i="67"/>
  <c r="S98" i="67"/>
  <c r="T98" i="67" a="1"/>
  <c r="T98" i="67"/>
  <c r="L99" i="67"/>
  <c r="M99" i="67"/>
  <c r="N99" i="67"/>
  <c r="O99" i="67"/>
  <c r="P99" i="67"/>
  <c r="Q99" i="67"/>
  <c r="R99" i="67"/>
  <c r="T99" i="67" s="1" a="1"/>
  <c r="T99" i="67" s="1"/>
  <c r="S99" i="67"/>
  <c r="L100" i="67"/>
  <c r="O100" i="67" s="1"/>
  <c r="M100" i="67"/>
  <c r="N100" i="67"/>
  <c r="P100" i="67"/>
  <c r="Q100" i="67"/>
  <c r="T100" i="67" s="1" a="1"/>
  <c r="T100" i="67" s="1"/>
  <c r="R100" i="67"/>
  <c r="S100" i="67"/>
  <c r="L101" i="67"/>
  <c r="O101" i="67" s="1"/>
  <c r="M101" i="67"/>
  <c r="N101" i="67"/>
  <c r="P101" i="67" s="1"/>
  <c r="Q101" i="67"/>
  <c r="R101" i="67"/>
  <c r="S101" i="67"/>
  <c r="T101" i="67" a="1"/>
  <c r="T101" i="67" s="1"/>
  <c r="L102" i="67"/>
  <c r="AQ109" i="67" s="1"/>
  <c r="M102" i="67"/>
  <c r="Q102" i="67"/>
  <c r="R102" i="67"/>
  <c r="S102" i="67"/>
  <c r="T102" i="67" a="1"/>
  <c r="T102" i="67" s="1"/>
  <c r="AC102" i="67" s="1"/>
  <c r="L103" i="67"/>
  <c r="N103" i="67" s="1"/>
  <c r="P103" i="67" s="1"/>
  <c r="M103" i="67"/>
  <c r="Q103" i="67"/>
  <c r="R103" i="67"/>
  <c r="S103" i="67"/>
  <c r="L104" i="67"/>
  <c r="M104" i="67"/>
  <c r="N104" i="67" s="1"/>
  <c r="P104" i="67" s="1"/>
  <c r="Q104" i="67"/>
  <c r="R104" i="67"/>
  <c r="T104" i="67" s="1" a="1"/>
  <c r="T104" i="67" s="1"/>
  <c r="S104" i="67"/>
  <c r="L105" i="67"/>
  <c r="P105" i="67" s="1"/>
  <c r="M105" i="67"/>
  <c r="N105" i="67"/>
  <c r="O105" i="67" s="1"/>
  <c r="Q105" i="67"/>
  <c r="R105" i="67"/>
  <c r="S105" i="67"/>
  <c r="T105" i="67" s="1" a="1"/>
  <c r="T105" i="67" s="1"/>
  <c r="L106" i="67"/>
  <c r="N106" i="67" s="1"/>
  <c r="M106" i="67"/>
  <c r="Q106" i="67"/>
  <c r="R106" i="67"/>
  <c r="S106" i="67"/>
  <c r="T106" i="67" a="1"/>
  <c r="T106" i="67"/>
  <c r="L107" i="67"/>
  <c r="M107" i="67"/>
  <c r="N107" i="67"/>
  <c r="O107" i="67"/>
  <c r="P107" i="67"/>
  <c r="Q107" i="67"/>
  <c r="R107" i="67"/>
  <c r="T107" i="67" s="1" a="1"/>
  <c r="T107" i="67" s="1"/>
  <c r="S107" i="67"/>
  <c r="L108" i="67"/>
  <c r="O108" i="67" s="1"/>
  <c r="M108" i="67"/>
  <c r="N108" i="67"/>
  <c r="P108" i="67"/>
  <c r="Q108" i="67"/>
  <c r="T108" i="67" s="1" a="1"/>
  <c r="T108" i="67" s="1"/>
  <c r="R108" i="67"/>
  <c r="S108" i="67"/>
  <c r="L109" i="67"/>
  <c r="O109" i="67" s="1"/>
  <c r="M109" i="67"/>
  <c r="N109" i="67"/>
  <c r="P109" i="67" s="1"/>
  <c r="Q109" i="67"/>
  <c r="R109" i="67"/>
  <c r="S109" i="67"/>
  <c r="T109" i="67" a="1"/>
  <c r="T109" i="67" s="1"/>
  <c r="L110" i="67"/>
  <c r="AQ112" i="67" s="1"/>
  <c r="M110" i="67"/>
  <c r="Q110" i="67"/>
  <c r="R110" i="67"/>
  <c r="S110" i="67"/>
  <c r="T110" i="67" a="1"/>
  <c r="T110" i="67" s="1"/>
  <c r="L111" i="67"/>
  <c r="N111" i="67" s="1"/>
  <c r="P111" i="67" s="1"/>
  <c r="M111" i="67"/>
  <c r="Q111" i="67"/>
  <c r="R111" i="67"/>
  <c r="S111" i="67"/>
  <c r="L112" i="67"/>
  <c r="M112" i="67"/>
  <c r="N112" i="67" s="1"/>
  <c r="P112" i="67" s="1"/>
  <c r="Q112" i="67"/>
  <c r="R112" i="67"/>
  <c r="T112" i="67" s="1" a="1"/>
  <c r="T112" i="67" s="1"/>
  <c r="S112" i="67"/>
  <c r="L113" i="67"/>
  <c r="P113" i="67" s="1"/>
  <c r="M113" i="67"/>
  <c r="N113" i="67"/>
  <c r="O113" i="67" s="1"/>
  <c r="Q113" i="67"/>
  <c r="R113" i="67"/>
  <c r="S113" i="67"/>
  <c r="T113" i="67" s="1" a="1"/>
  <c r="T113" i="67" s="1"/>
  <c r="L114" i="67"/>
  <c r="N114" i="67" s="1"/>
  <c r="M114" i="67"/>
  <c r="Q114" i="67"/>
  <c r="R114" i="67"/>
  <c r="S114" i="67"/>
  <c r="T114" i="67" a="1"/>
  <c r="T114" i="67" s="1"/>
  <c r="L115" i="67"/>
  <c r="N115" i="67" s="1"/>
  <c r="M115" i="67"/>
  <c r="Q115" i="67"/>
  <c r="R115" i="67"/>
  <c r="T115" i="67" s="1" a="1"/>
  <c r="T115" i="67" s="1"/>
  <c r="AC115" i="67" s="1"/>
  <c r="S115" i="67"/>
  <c r="L116" i="67"/>
  <c r="O116" i="67" s="1"/>
  <c r="M116" i="67"/>
  <c r="N116" i="67"/>
  <c r="P116" i="67"/>
  <c r="Q116" i="67"/>
  <c r="T116" i="67" s="1" a="1"/>
  <c r="T116" i="67" s="1"/>
  <c r="R116" i="67"/>
  <c r="S116" i="67"/>
  <c r="L117" i="67"/>
  <c r="O117" i="67" s="1"/>
  <c r="M117" i="67"/>
  <c r="N117" i="67"/>
  <c r="P117" i="67" s="1"/>
  <c r="Q117" i="67"/>
  <c r="R117" i="67"/>
  <c r="S117" i="67"/>
  <c r="T117" i="67" a="1"/>
  <c r="T117" i="67" s="1"/>
  <c r="L118" i="67"/>
  <c r="M118" i="67"/>
  <c r="Q118" i="67"/>
  <c r="R118" i="67"/>
  <c r="S118" i="67"/>
  <c r="T118" i="67" a="1"/>
  <c r="T118" i="67" s="1"/>
  <c r="L119" i="67"/>
  <c r="N119" i="67" s="1"/>
  <c r="P119" i="67" s="1"/>
  <c r="M119" i="67"/>
  <c r="Q119" i="67"/>
  <c r="R119" i="67"/>
  <c r="S119" i="67"/>
  <c r="L120" i="67"/>
  <c r="O120" i="67" s="1"/>
  <c r="M120" i="67"/>
  <c r="N120" i="67"/>
  <c r="P120" i="67"/>
  <c r="Q120" i="67"/>
  <c r="R120" i="67"/>
  <c r="T120" i="67" s="1" a="1"/>
  <c r="T120" i="67" s="1"/>
  <c r="AC120" i="67" s="1"/>
  <c r="S120" i="67"/>
  <c r="L121" i="67"/>
  <c r="M121" i="67"/>
  <c r="N121" i="67"/>
  <c r="O121" i="67" s="1"/>
  <c r="Q121" i="67"/>
  <c r="R121" i="67"/>
  <c r="S121" i="67"/>
  <c r="T121" i="67" a="1"/>
  <c r="T121" i="67" s="1"/>
  <c r="L122" i="67"/>
  <c r="N122" i="67" s="1"/>
  <c r="M122" i="67"/>
  <c r="Q122" i="67"/>
  <c r="R122" i="67"/>
  <c r="S122" i="67"/>
  <c r="T122" i="67" a="1"/>
  <c r="T122" i="67"/>
  <c r="L123" i="67"/>
  <c r="N123" i="67" s="1"/>
  <c r="M123" i="67"/>
  <c r="Q123" i="67"/>
  <c r="R123" i="67"/>
  <c r="T123" i="67" s="1" a="1"/>
  <c r="T123" i="67" s="1"/>
  <c r="S123" i="67"/>
  <c r="L124" i="67"/>
  <c r="O124" i="67" s="1"/>
  <c r="M124" i="67"/>
  <c r="N124" i="67"/>
  <c r="P124" i="67"/>
  <c r="Q124" i="67"/>
  <c r="T124" i="67" s="1" a="1"/>
  <c r="T124" i="67" s="1"/>
  <c r="R124" i="67"/>
  <c r="S124" i="67"/>
  <c r="L125" i="67"/>
  <c r="O125" i="67" s="1"/>
  <c r="M125" i="67"/>
  <c r="N125" i="67"/>
  <c r="P125" i="67" s="1"/>
  <c r="Q125" i="67"/>
  <c r="R125" i="67"/>
  <c r="S125" i="67"/>
  <c r="T125" i="67" a="1"/>
  <c r="T125" i="67" s="1"/>
  <c r="L126" i="67"/>
  <c r="M126" i="67"/>
  <c r="Q126" i="67"/>
  <c r="R126" i="67"/>
  <c r="S126" i="67"/>
  <c r="T126" i="67" a="1"/>
  <c r="T126" i="67" s="1"/>
  <c r="L127" i="67"/>
  <c r="N127" i="67" s="1"/>
  <c r="P127" i="67" s="1"/>
  <c r="M127" i="67"/>
  <c r="Q127" i="67"/>
  <c r="R127" i="67"/>
  <c r="T127" i="67" s="1" a="1"/>
  <c r="T127" i="67" s="1"/>
  <c r="S127" i="67"/>
  <c r="L128" i="67"/>
  <c r="O128" i="67" s="1"/>
  <c r="M128" i="67"/>
  <c r="N128" i="67"/>
  <c r="P128" i="67"/>
  <c r="Q128" i="67"/>
  <c r="R128" i="67"/>
  <c r="T128" i="67" s="1" a="1"/>
  <c r="T128" i="67" s="1"/>
  <c r="S128" i="67"/>
  <c r="L129" i="67"/>
  <c r="M129" i="67"/>
  <c r="N129" i="67"/>
  <c r="O129" i="67" s="1"/>
  <c r="Q129" i="67"/>
  <c r="R129" i="67"/>
  <c r="S129" i="67"/>
  <c r="T129" i="67" a="1"/>
  <c r="T129" i="67" s="1"/>
  <c r="L130" i="67"/>
  <c r="M130" i="67"/>
  <c r="Q130" i="67"/>
  <c r="R130" i="67"/>
  <c r="S130" i="67"/>
  <c r="T130" i="67" a="1"/>
  <c r="T130" i="67"/>
  <c r="L131" i="67"/>
  <c r="N131" i="67" s="1"/>
  <c r="M131" i="67"/>
  <c r="Q131" i="67"/>
  <c r="R131" i="67"/>
  <c r="T131" i="67" s="1" a="1"/>
  <c r="T131" i="67" s="1"/>
  <c r="S131" i="67"/>
  <c r="L132" i="67"/>
  <c r="O132" i="67" s="1"/>
  <c r="M132" i="67"/>
  <c r="N132" i="67"/>
  <c r="P132" i="67"/>
  <c r="Q132" i="67"/>
  <c r="T132" i="67" s="1" a="1"/>
  <c r="T132" i="67" s="1"/>
  <c r="R132" i="67"/>
  <c r="S132" i="67"/>
  <c r="L133" i="67"/>
  <c r="M133" i="67"/>
  <c r="N133" i="67"/>
  <c r="P133" i="67" s="1"/>
  <c r="Q133" i="67"/>
  <c r="R133" i="67"/>
  <c r="S133" i="67"/>
  <c r="T133" i="67" a="1"/>
  <c r="T133" i="67" s="1"/>
  <c r="L134" i="67"/>
  <c r="M134" i="67"/>
  <c r="Q134" i="67"/>
  <c r="R134" i="67"/>
  <c r="S134" i="67"/>
  <c r="T134" i="67" a="1"/>
  <c r="T134" i="67" s="1"/>
  <c r="L135" i="67"/>
  <c r="N135" i="67" s="1"/>
  <c r="P135" i="67" s="1"/>
  <c r="M135" i="67"/>
  <c r="Q135" i="67"/>
  <c r="R135" i="67"/>
  <c r="T135" i="67" s="1" a="1"/>
  <c r="T135" i="67" s="1"/>
  <c r="S135" i="67"/>
  <c r="L136" i="67"/>
  <c r="O136" i="67" s="1"/>
  <c r="M136" i="67"/>
  <c r="N136" i="67"/>
  <c r="P136" i="67"/>
  <c r="Q136" i="67"/>
  <c r="R136" i="67"/>
  <c r="T136" i="67" s="1" a="1"/>
  <c r="T136" i="67" s="1"/>
  <c r="S136" i="67"/>
  <c r="L137" i="67"/>
  <c r="M137" i="67"/>
  <c r="N137" i="67"/>
  <c r="O137" i="67"/>
  <c r="Q137" i="67"/>
  <c r="R137" i="67"/>
  <c r="S137" i="67"/>
  <c r="T137" i="67" a="1"/>
  <c r="T137" i="67" s="1"/>
  <c r="L138" i="67"/>
  <c r="M138" i="67"/>
  <c r="Q138" i="67"/>
  <c r="R138" i="67"/>
  <c r="S138" i="67"/>
  <c r="T138" i="67" a="1"/>
  <c r="T138" i="67"/>
  <c r="L139" i="67"/>
  <c r="N139" i="67" s="1"/>
  <c r="M139" i="67"/>
  <c r="Q139" i="67"/>
  <c r="R139" i="67"/>
  <c r="T139" i="67" s="1" a="1"/>
  <c r="T139" i="67" s="1"/>
  <c r="S139" i="67"/>
  <c r="L140" i="67"/>
  <c r="M140" i="67"/>
  <c r="N140" i="67"/>
  <c r="P140" i="67" s="1"/>
  <c r="Q140" i="67"/>
  <c r="T140" i="67" s="1" a="1"/>
  <c r="T140" i="67" s="1"/>
  <c r="R140" i="67"/>
  <c r="S140" i="67"/>
  <c r="L141" i="67"/>
  <c r="O141" i="67" s="1"/>
  <c r="M141" i="67"/>
  <c r="N141" i="67"/>
  <c r="P141" i="67" s="1"/>
  <c r="Q141" i="67"/>
  <c r="R141" i="67"/>
  <c r="S141" i="67"/>
  <c r="T141" i="67" a="1"/>
  <c r="T141" i="67" s="1"/>
  <c r="L142" i="67"/>
  <c r="M142" i="67"/>
  <c r="Q142" i="67"/>
  <c r="R142" i="67"/>
  <c r="S142" i="67"/>
  <c r="T142" i="67" a="1"/>
  <c r="T142" i="67" s="1"/>
  <c r="L143" i="67"/>
  <c r="N143" i="67" s="1"/>
  <c r="M143" i="67"/>
  <c r="P143" i="67"/>
  <c r="Q143" i="67"/>
  <c r="R143" i="67"/>
  <c r="S143" i="67"/>
  <c r="L144" i="67"/>
  <c r="O144" i="67" s="1"/>
  <c r="M144" i="67"/>
  <c r="N144" i="67"/>
  <c r="P144" i="67"/>
  <c r="Q144" i="67"/>
  <c r="R144" i="67"/>
  <c r="T144" i="67" s="1" a="1"/>
  <c r="T144" i="67" s="1"/>
  <c r="S144" i="67"/>
  <c r="L145" i="67"/>
  <c r="M145" i="67"/>
  <c r="Q145" i="67"/>
  <c r="R145" i="67"/>
  <c r="S145" i="67"/>
  <c r="T145" i="67" a="1"/>
  <c r="T145" i="67" s="1"/>
  <c r="L146" i="67"/>
  <c r="M146" i="67"/>
  <c r="Q146" i="67"/>
  <c r="R146" i="67"/>
  <c r="S146" i="67"/>
  <c r="T146" i="67" a="1"/>
  <c r="T146" i="67" s="1"/>
  <c r="AC146" i="67" s="1"/>
  <c r="L147" i="67"/>
  <c r="N147" i="67" s="1"/>
  <c r="M147" i="67"/>
  <c r="Q147" i="67"/>
  <c r="R147" i="67"/>
  <c r="T147" i="67" s="1" a="1"/>
  <c r="T147" i="67" s="1"/>
  <c r="S147" i="67"/>
  <c r="L148" i="67"/>
  <c r="M148" i="67"/>
  <c r="N148" i="67"/>
  <c r="P148" i="67" s="1"/>
  <c r="Q148" i="67"/>
  <c r="T148" i="67" s="1" a="1"/>
  <c r="T148" i="67" s="1"/>
  <c r="R148" i="67"/>
  <c r="S148" i="67"/>
  <c r="L149" i="67"/>
  <c r="M149" i="67"/>
  <c r="N149" i="67"/>
  <c r="P149" i="67" s="1"/>
  <c r="Q149" i="67"/>
  <c r="R149" i="67"/>
  <c r="S149" i="67"/>
  <c r="T149" i="67" a="1"/>
  <c r="T149" i="67" s="1"/>
  <c r="AC149" i="67" s="1"/>
  <c r="L150" i="67"/>
  <c r="M150" i="67"/>
  <c r="Q150" i="67"/>
  <c r="R150" i="67"/>
  <c r="S150" i="67"/>
  <c r="T150" i="67" a="1"/>
  <c r="T150" i="67" s="1"/>
  <c r="L151" i="67"/>
  <c r="N151" i="67" s="1"/>
  <c r="P151" i="67" s="1"/>
  <c r="M151" i="67"/>
  <c r="Q151" i="67"/>
  <c r="R151" i="67"/>
  <c r="T151" i="67" s="1" a="1"/>
  <c r="T151" i="67" s="1"/>
  <c r="S151" i="67"/>
  <c r="L152" i="67"/>
  <c r="O152" i="67" s="1"/>
  <c r="M152" i="67"/>
  <c r="N152" i="67"/>
  <c r="P152" i="67"/>
  <c r="Q152" i="67"/>
  <c r="R152" i="67"/>
  <c r="T152" i="67" s="1" a="1"/>
  <c r="T152" i="67" s="1"/>
  <c r="S152" i="67"/>
  <c r="L153" i="67"/>
  <c r="N153" i="67" s="1"/>
  <c r="M153" i="67"/>
  <c r="Q153" i="67"/>
  <c r="R153" i="67"/>
  <c r="S153" i="67"/>
  <c r="T153" i="67" a="1"/>
  <c r="T153" i="67" s="1"/>
  <c r="L154" i="67"/>
  <c r="M154" i="67"/>
  <c r="Q154" i="67"/>
  <c r="R154" i="67"/>
  <c r="T154" i="67" s="1" a="1"/>
  <c r="T154" i="67" s="1"/>
  <c r="AC154" i="67" s="1"/>
  <c r="S154" i="67"/>
  <c r="L155" i="67"/>
  <c r="N155" i="67" s="1"/>
  <c r="M155" i="67"/>
  <c r="Q155" i="67"/>
  <c r="R155" i="67"/>
  <c r="T155" i="67" s="1" a="1"/>
  <c r="T155" i="67" s="1"/>
  <c r="S155" i="67"/>
  <c r="L156" i="67"/>
  <c r="M156" i="67"/>
  <c r="N156" i="67"/>
  <c r="P156" i="67"/>
  <c r="Q156" i="67"/>
  <c r="T156" i="67" s="1" a="1"/>
  <c r="T156" i="67" s="1"/>
  <c r="R156" i="67"/>
  <c r="S156" i="67"/>
  <c r="L157" i="67"/>
  <c r="O157" i="67" s="1"/>
  <c r="M157" i="67"/>
  <c r="N157" i="67"/>
  <c r="P157" i="67" s="1"/>
  <c r="Q157" i="67"/>
  <c r="R157" i="67"/>
  <c r="S157" i="67"/>
  <c r="T157" i="67" a="1"/>
  <c r="T157" i="67" s="1"/>
  <c r="L158" i="67"/>
  <c r="M158" i="67"/>
  <c r="Q158" i="67"/>
  <c r="R158" i="67"/>
  <c r="S158" i="67"/>
  <c r="T158" i="67" a="1"/>
  <c r="T158" i="67" s="1"/>
  <c r="L159" i="67"/>
  <c r="N159" i="67" s="1"/>
  <c r="P159" i="67" s="1"/>
  <c r="M159" i="67"/>
  <c r="Q159" i="67"/>
  <c r="R159" i="67"/>
  <c r="T159" i="67" s="1" a="1"/>
  <c r="T159" i="67" s="1"/>
  <c r="AC159" i="67" s="1"/>
  <c r="S159" i="67"/>
  <c r="L160" i="67"/>
  <c r="O160" i="67" s="1"/>
  <c r="M160" i="67"/>
  <c r="N160" i="67"/>
  <c r="P160" i="67"/>
  <c r="Q160" i="67"/>
  <c r="R160" i="67"/>
  <c r="T160" i="67" s="1" a="1"/>
  <c r="T160" i="67" s="1"/>
  <c r="S160" i="67"/>
  <c r="L161" i="67"/>
  <c r="M161" i="67"/>
  <c r="N161" i="67"/>
  <c r="O161" i="67" s="1"/>
  <c r="Q161" i="67"/>
  <c r="R161" i="67"/>
  <c r="S161" i="67"/>
  <c r="T161" i="67" a="1"/>
  <c r="T161" i="67" s="1"/>
  <c r="L162" i="67"/>
  <c r="M162" i="67"/>
  <c r="Q162" i="67"/>
  <c r="R162" i="67"/>
  <c r="T162" i="67" s="1" a="1"/>
  <c r="T162" i="67" s="1"/>
  <c r="AC162" i="67" s="1"/>
  <c r="S162" i="67"/>
  <c r="L163" i="67"/>
  <c r="N163" i="67" s="1"/>
  <c r="M163" i="67"/>
  <c r="Q163" i="67"/>
  <c r="R163" i="67"/>
  <c r="T163" i="67" s="1" a="1"/>
  <c r="T163" i="67" s="1"/>
  <c r="S163" i="67"/>
  <c r="L164" i="67"/>
  <c r="M164" i="67"/>
  <c r="N164" i="67"/>
  <c r="P164" i="67"/>
  <c r="Q164" i="67"/>
  <c r="T164" i="67" s="1" a="1"/>
  <c r="T164" i="67" s="1"/>
  <c r="R164" i="67"/>
  <c r="S164" i="67"/>
  <c r="L165" i="67"/>
  <c r="O165" i="67" s="1"/>
  <c r="M165" i="67"/>
  <c r="N165" i="67"/>
  <c r="P165" i="67" s="1"/>
  <c r="Q165" i="67"/>
  <c r="R165" i="67"/>
  <c r="S165" i="67"/>
  <c r="T165" i="67" a="1"/>
  <c r="T165" i="67" s="1"/>
  <c r="L166" i="67"/>
  <c r="M166" i="67"/>
  <c r="Q166" i="67"/>
  <c r="R166" i="67"/>
  <c r="S166" i="67"/>
  <c r="T166" i="67" a="1"/>
  <c r="T166" i="67" s="1"/>
  <c r="L167" i="67"/>
  <c r="N167" i="67" s="1"/>
  <c r="M167" i="67"/>
  <c r="P167" i="67"/>
  <c r="Q167" i="67"/>
  <c r="R167" i="67"/>
  <c r="T167" i="67" s="1" a="1"/>
  <c r="T167" i="67" s="1"/>
  <c r="S167" i="67"/>
  <c r="L168" i="67"/>
  <c r="O168" i="67" s="1"/>
  <c r="M168" i="67"/>
  <c r="N168" i="67"/>
  <c r="P168" i="67"/>
  <c r="Q168" i="67"/>
  <c r="R168" i="67"/>
  <c r="T168" i="67" s="1" a="1"/>
  <c r="T168" i="67" s="1"/>
  <c r="S168" i="67"/>
  <c r="L169" i="67"/>
  <c r="M169" i="67"/>
  <c r="N169" i="67"/>
  <c r="Q169" i="67"/>
  <c r="R169" i="67"/>
  <c r="S169" i="67"/>
  <c r="T169" i="67" a="1"/>
  <c r="T169" i="67" s="1"/>
  <c r="L170" i="67"/>
  <c r="M170" i="67"/>
  <c r="Q170" i="67"/>
  <c r="R170" i="67"/>
  <c r="S170" i="67"/>
  <c r="T170" i="67" a="1"/>
  <c r="T170" i="67" s="1"/>
  <c r="L171" i="67"/>
  <c r="N171" i="67" s="1"/>
  <c r="M171" i="67"/>
  <c r="Q171" i="67"/>
  <c r="R171" i="67"/>
  <c r="T171" i="67" s="1" a="1"/>
  <c r="T171" i="67" s="1"/>
  <c r="S171" i="67"/>
  <c r="L172" i="67"/>
  <c r="M172" i="67"/>
  <c r="N172" i="67"/>
  <c r="P172" i="67" s="1"/>
  <c r="Q172" i="67"/>
  <c r="T172" i="67" s="1" a="1"/>
  <c r="T172" i="67" s="1"/>
  <c r="R172" i="67"/>
  <c r="S172" i="67"/>
  <c r="L173" i="67"/>
  <c r="M173" i="67"/>
  <c r="N173" i="67"/>
  <c r="P173" i="67" s="1"/>
  <c r="Q173" i="67"/>
  <c r="R173" i="67"/>
  <c r="S173" i="67"/>
  <c r="T173" i="67" a="1"/>
  <c r="T173" i="67" s="1"/>
  <c r="AC173" i="67" s="1"/>
  <c r="L174" i="67"/>
  <c r="AQ176" i="67" s="1"/>
  <c r="M174" i="67"/>
  <c r="Q174" i="67"/>
  <c r="R174" i="67"/>
  <c r="S174" i="67"/>
  <c r="T174" i="67" a="1"/>
  <c r="T174" i="67" s="1"/>
  <c r="L175" i="67"/>
  <c r="N175" i="67" s="1"/>
  <c r="M175" i="67"/>
  <c r="P175" i="67"/>
  <c r="Q175" i="67"/>
  <c r="R175" i="67"/>
  <c r="S175" i="67"/>
  <c r="L176" i="67"/>
  <c r="O176" i="67" s="1"/>
  <c r="M176" i="67"/>
  <c r="N176" i="67"/>
  <c r="P176" i="67"/>
  <c r="Q176" i="67"/>
  <c r="R176" i="67"/>
  <c r="T176" i="67" s="1" a="1"/>
  <c r="T176" i="67" s="1"/>
  <c r="S176" i="67"/>
  <c r="L177" i="67"/>
  <c r="M177" i="67"/>
  <c r="N177" i="67"/>
  <c r="O177" i="67" s="1"/>
  <c r="Q177" i="67"/>
  <c r="R177" i="67"/>
  <c r="S177" i="67"/>
  <c r="T177" i="67" a="1"/>
  <c r="T177" i="67" s="1"/>
  <c r="L178" i="67"/>
  <c r="M178" i="67"/>
  <c r="Q178" i="67"/>
  <c r="R178" i="67"/>
  <c r="S178" i="67"/>
  <c r="T178" i="67" a="1"/>
  <c r="T178" i="67" s="1"/>
  <c r="AC178" i="67" s="1"/>
  <c r="L179" i="67"/>
  <c r="N179" i="67" s="1"/>
  <c r="M179" i="67"/>
  <c r="Q179" i="67"/>
  <c r="R179" i="67"/>
  <c r="T179" i="67" s="1" a="1"/>
  <c r="T179" i="67" s="1"/>
  <c r="S179" i="67"/>
  <c r="L180" i="67"/>
  <c r="O180" i="67" s="1"/>
  <c r="M180" i="67"/>
  <c r="N180" i="67"/>
  <c r="P180" i="67"/>
  <c r="Q180" i="67"/>
  <c r="T180" i="67" s="1" a="1"/>
  <c r="T180" i="67" s="1"/>
  <c r="R180" i="67"/>
  <c r="S180" i="67"/>
  <c r="L181" i="67"/>
  <c r="M181" i="67"/>
  <c r="N181" i="67"/>
  <c r="P181" i="67" s="1"/>
  <c r="Q181" i="67"/>
  <c r="R181" i="67"/>
  <c r="S181" i="67"/>
  <c r="T181" i="67" a="1"/>
  <c r="T181" i="67" s="1"/>
  <c r="L182" i="67"/>
  <c r="M182" i="67"/>
  <c r="Q182" i="67"/>
  <c r="R182" i="67"/>
  <c r="S182" i="67"/>
  <c r="T182" i="67" a="1"/>
  <c r="T182" i="67" s="1"/>
  <c r="L183" i="67"/>
  <c r="N183" i="67" s="1"/>
  <c r="P183" i="67" s="1"/>
  <c r="M183" i="67"/>
  <c r="Q183" i="67"/>
  <c r="R183" i="67"/>
  <c r="S183" i="67"/>
  <c r="L184" i="67"/>
  <c r="O184" i="67" s="1"/>
  <c r="M184" i="67"/>
  <c r="N184" i="67"/>
  <c r="P184" i="67"/>
  <c r="Q184" i="67"/>
  <c r="R184" i="67"/>
  <c r="T184" i="67" s="1" a="1"/>
  <c r="T184" i="67" s="1"/>
  <c r="S184" i="67"/>
  <c r="L185" i="67"/>
  <c r="M185" i="67"/>
  <c r="N185" i="67"/>
  <c r="O185" i="67"/>
  <c r="Q185" i="67"/>
  <c r="R185" i="67"/>
  <c r="S185" i="67"/>
  <c r="T185" i="67" a="1"/>
  <c r="T185" i="67" s="1"/>
  <c r="L186" i="67"/>
  <c r="AQ198" i="67" s="1"/>
  <c r="M186" i="67"/>
  <c r="Q186" i="67"/>
  <c r="R186" i="67"/>
  <c r="T186" i="67" s="1" a="1"/>
  <c r="T186" i="67" s="1"/>
  <c r="AC186" i="67" s="1"/>
  <c r="S186" i="67"/>
  <c r="L187" i="67"/>
  <c r="N187" i="67" s="1"/>
  <c r="M187" i="67"/>
  <c r="Q187" i="67"/>
  <c r="R187" i="67"/>
  <c r="T187" i="67" s="1" a="1"/>
  <c r="T187" i="67" s="1"/>
  <c r="AC187" i="67" s="1"/>
  <c r="S187" i="67"/>
  <c r="L188" i="67"/>
  <c r="M188" i="67"/>
  <c r="N188" i="67"/>
  <c r="P188" i="67" s="1"/>
  <c r="Q188" i="67"/>
  <c r="T188" i="67" s="1" a="1"/>
  <c r="T188" i="67" s="1"/>
  <c r="R188" i="67"/>
  <c r="S188" i="67"/>
  <c r="L189" i="67"/>
  <c r="O189" i="67" s="1"/>
  <c r="M189" i="67"/>
  <c r="N189" i="67"/>
  <c r="P189" i="67"/>
  <c r="Q189" i="67"/>
  <c r="R189" i="67"/>
  <c r="S189" i="67"/>
  <c r="T189" i="67" a="1"/>
  <c r="T189" i="67" s="1"/>
  <c r="L190" i="67"/>
  <c r="M190" i="67"/>
  <c r="Q190" i="67"/>
  <c r="R190" i="67"/>
  <c r="S190" i="67"/>
  <c r="T190" i="67" a="1"/>
  <c r="T190" i="67" s="1"/>
  <c r="L191" i="67"/>
  <c r="M191" i="67"/>
  <c r="Q191" i="67"/>
  <c r="R191" i="67"/>
  <c r="S191" i="67"/>
  <c r="L192" i="67"/>
  <c r="O192" i="67" s="1"/>
  <c r="M192" i="67"/>
  <c r="N192" i="67"/>
  <c r="P192" i="67"/>
  <c r="Q192" i="67"/>
  <c r="R192" i="67"/>
  <c r="T192" i="67" s="1" a="1"/>
  <c r="T192" i="67" s="1"/>
  <c r="S192" i="67"/>
  <c r="L193" i="67"/>
  <c r="M193" i="67"/>
  <c r="Q193" i="67"/>
  <c r="R193" i="67"/>
  <c r="S193" i="67"/>
  <c r="T193" i="67" a="1"/>
  <c r="T193" i="67" s="1"/>
  <c r="L194" i="67"/>
  <c r="M194" i="67"/>
  <c r="N194" i="67"/>
  <c r="Q194" i="67"/>
  <c r="R194" i="67"/>
  <c r="T194" i="67" s="1" a="1"/>
  <c r="T194" i="67" s="1"/>
  <c r="AC194" i="67" s="1"/>
  <c r="S194" i="67"/>
  <c r="L195" i="67"/>
  <c r="N195" i="67" s="1"/>
  <c r="P195" i="67" s="1"/>
  <c r="M195" i="67"/>
  <c r="Q195" i="67"/>
  <c r="R195" i="67"/>
  <c r="S195" i="67"/>
  <c r="T195" i="67" a="1"/>
  <c r="T195" i="67" s="1"/>
  <c r="L196" i="67"/>
  <c r="M196" i="67"/>
  <c r="N196" i="67"/>
  <c r="P196" i="67" s="1"/>
  <c r="Q196" i="67"/>
  <c r="T196" i="67" s="1" a="1"/>
  <c r="T196" i="67" s="1"/>
  <c r="R196" i="67"/>
  <c r="S196" i="67"/>
  <c r="L197" i="67"/>
  <c r="M197" i="67"/>
  <c r="N197" i="67"/>
  <c r="P197" i="67"/>
  <c r="Q197" i="67"/>
  <c r="R197" i="67"/>
  <c r="S197" i="67"/>
  <c r="T197" i="67" a="1"/>
  <c r="T197" i="67" s="1"/>
  <c r="L198" i="67"/>
  <c r="M198" i="67"/>
  <c r="Q198" i="67"/>
  <c r="R198" i="67"/>
  <c r="S198" i="67"/>
  <c r="T198" i="67" a="1"/>
  <c r="T198" i="67" s="1"/>
  <c r="L199" i="67"/>
  <c r="M199" i="67"/>
  <c r="Q199" i="67"/>
  <c r="R199" i="67"/>
  <c r="S199" i="67"/>
  <c r="L200" i="67"/>
  <c r="O200" i="67" s="1"/>
  <c r="M200" i="67"/>
  <c r="N200" i="67"/>
  <c r="P200" i="67"/>
  <c r="Q200" i="67"/>
  <c r="R200" i="67"/>
  <c r="T200" i="67" s="1" a="1"/>
  <c r="T200" i="67" s="1"/>
  <c r="S200" i="67"/>
  <c r="L201" i="67"/>
  <c r="M201" i="67"/>
  <c r="N201" i="67"/>
  <c r="O201" i="67"/>
  <c r="Q201" i="67"/>
  <c r="R201" i="67"/>
  <c r="S201" i="67"/>
  <c r="T201" i="67" a="1"/>
  <c r="T201" i="67" s="1"/>
  <c r="L202" i="67"/>
  <c r="N202" i="67" s="1"/>
  <c r="M202" i="67"/>
  <c r="Q202" i="67"/>
  <c r="R202" i="67"/>
  <c r="T202" i="67" s="1" a="1"/>
  <c r="T202" i="67" s="1"/>
  <c r="AC202" i="67" s="1"/>
  <c r="S202" i="67"/>
  <c r="L203" i="67"/>
  <c r="N203" i="67" s="1"/>
  <c r="M203" i="67"/>
  <c r="P203" i="67"/>
  <c r="Q203" i="67"/>
  <c r="R203" i="67"/>
  <c r="T203" i="67" s="1" a="1"/>
  <c r="T203" i="67" s="1"/>
  <c r="AC203" i="67" s="1"/>
  <c r="S203" i="67"/>
  <c r="L204" i="67"/>
  <c r="O204" i="67" s="1"/>
  <c r="M204" i="67"/>
  <c r="N204" i="67"/>
  <c r="P204" i="67" s="1"/>
  <c r="Q204" i="67"/>
  <c r="T204" i="67" s="1" a="1"/>
  <c r="T204" i="67" s="1"/>
  <c r="R204" i="67"/>
  <c r="S204" i="67"/>
  <c r="L205" i="67"/>
  <c r="P205" i="67" s="1"/>
  <c r="M205" i="67"/>
  <c r="N205" i="67"/>
  <c r="Q205" i="67"/>
  <c r="R205" i="67"/>
  <c r="S205" i="67"/>
  <c r="T205" i="67" a="1"/>
  <c r="T205" i="67" s="1"/>
  <c r="L206" i="67"/>
  <c r="M206" i="67"/>
  <c r="Q206" i="67"/>
  <c r="R206" i="67"/>
  <c r="S206" i="67"/>
  <c r="T206" i="67" a="1"/>
  <c r="T206" i="67" s="1"/>
  <c r="L207" i="67"/>
  <c r="M207" i="67"/>
  <c r="Q207" i="67"/>
  <c r="R207" i="67"/>
  <c r="T207" i="67" s="1" a="1"/>
  <c r="T207" i="67" s="1"/>
  <c r="S207" i="67"/>
  <c r="L208" i="67"/>
  <c r="M208" i="67"/>
  <c r="N208" i="67"/>
  <c r="P208" i="67" s="1"/>
  <c r="Q208" i="67"/>
  <c r="R208" i="67"/>
  <c r="T208" i="67" s="1" a="1"/>
  <c r="T208" i="67" s="1"/>
  <c r="AC208" i="67" s="1"/>
  <c r="S208" i="67"/>
  <c r="L209" i="67"/>
  <c r="M209" i="67"/>
  <c r="N209" i="67"/>
  <c r="O209" i="67"/>
  <c r="Q209" i="67"/>
  <c r="R209" i="67"/>
  <c r="S209" i="67"/>
  <c r="T209" i="67" a="1"/>
  <c r="T209" i="67" s="1"/>
  <c r="L210" i="67"/>
  <c r="M210" i="67"/>
  <c r="N210" i="67"/>
  <c r="Q210" i="67"/>
  <c r="R210" i="67"/>
  <c r="S210" i="67"/>
  <c r="T210" i="67" a="1"/>
  <c r="T210" i="67"/>
  <c r="AC210" i="67" s="1"/>
  <c r="L211" i="67"/>
  <c r="N211" i="67" s="1"/>
  <c r="M211" i="67"/>
  <c r="P211" i="67"/>
  <c r="Q211" i="67"/>
  <c r="R211" i="67"/>
  <c r="T211" i="67" s="1" a="1"/>
  <c r="T211" i="67" s="1"/>
  <c r="AC211" i="67" s="1"/>
  <c r="S211" i="67"/>
  <c r="L212" i="67"/>
  <c r="M212" i="67"/>
  <c r="N212" i="67"/>
  <c r="P212" i="67"/>
  <c r="Q212" i="67"/>
  <c r="T212" i="67" s="1" a="1"/>
  <c r="T212" i="67" s="1"/>
  <c r="R212" i="67"/>
  <c r="S212" i="67"/>
  <c r="L213" i="67"/>
  <c r="M213" i="67"/>
  <c r="Q213" i="67"/>
  <c r="R213" i="67"/>
  <c r="S213" i="67"/>
  <c r="T213" i="67" a="1"/>
  <c r="T213" i="67" s="1"/>
  <c r="L214" i="67"/>
  <c r="M214" i="67"/>
  <c r="Q214" i="67"/>
  <c r="R214" i="67"/>
  <c r="S214" i="67"/>
  <c r="T214" i="67" a="1"/>
  <c r="T214" i="67" s="1"/>
  <c r="L215" i="67"/>
  <c r="M215" i="67"/>
  <c r="Q215" i="67"/>
  <c r="R215" i="67"/>
  <c r="T215" i="67" s="1" a="1"/>
  <c r="T215" i="67" s="1"/>
  <c r="S215" i="67"/>
  <c r="L216" i="67"/>
  <c r="M216" i="67"/>
  <c r="N216" i="67"/>
  <c r="O216" i="67" s="1"/>
  <c r="Q216" i="67"/>
  <c r="R216" i="67"/>
  <c r="T216" i="67" s="1" a="1"/>
  <c r="T216" i="67" s="1"/>
  <c r="S216" i="67"/>
  <c r="L217" i="67"/>
  <c r="M217" i="67"/>
  <c r="N217" i="67"/>
  <c r="O217" i="67" s="1"/>
  <c r="Q217" i="67"/>
  <c r="R217" i="67"/>
  <c r="S217" i="67"/>
  <c r="T217" i="67" a="1"/>
  <c r="T217" i="67" s="1"/>
  <c r="L218" i="67"/>
  <c r="M218" i="67"/>
  <c r="N218" i="67"/>
  <c r="Q218" i="67"/>
  <c r="R218" i="67"/>
  <c r="S218" i="67"/>
  <c r="T218" i="67" a="1"/>
  <c r="T218" i="67" s="1"/>
  <c r="AC218" i="67" s="1"/>
  <c r="L219" i="67"/>
  <c r="N219" i="67" s="1"/>
  <c r="O219" i="67" s="1"/>
  <c r="M219" i="67"/>
  <c r="P219" i="67"/>
  <c r="Q219" i="67"/>
  <c r="R219" i="67"/>
  <c r="S219" i="67"/>
  <c r="T219" i="67" a="1"/>
  <c r="T219" i="67" s="1"/>
  <c r="AC219" i="67" s="1"/>
  <c r="L220" i="67"/>
  <c r="O220" i="67" s="1"/>
  <c r="M220" i="67"/>
  <c r="N220" i="67"/>
  <c r="P220" i="67"/>
  <c r="Q220" i="67"/>
  <c r="T220" i="67" s="1" a="1"/>
  <c r="T220" i="67" s="1"/>
  <c r="R220" i="67"/>
  <c r="S220" i="67"/>
  <c r="L221" i="67"/>
  <c r="M221" i="67"/>
  <c r="N221" i="67"/>
  <c r="P221" i="67"/>
  <c r="Q221" i="67"/>
  <c r="R221" i="67"/>
  <c r="S221" i="67"/>
  <c r="T221" i="67" a="1"/>
  <c r="T221" i="67" s="1"/>
  <c r="L222" i="67"/>
  <c r="M222" i="67"/>
  <c r="Q222" i="67"/>
  <c r="R222" i="67"/>
  <c r="S222" i="67"/>
  <c r="T222" i="67" a="1"/>
  <c r="T222" i="67" s="1"/>
  <c r="L223" i="67"/>
  <c r="M223" i="67"/>
  <c r="Q223" i="67"/>
  <c r="R223" i="67"/>
  <c r="S223" i="67"/>
  <c r="L224" i="67"/>
  <c r="O224" i="67" s="1"/>
  <c r="M224" i="67"/>
  <c r="N224" i="67"/>
  <c r="P224" i="67"/>
  <c r="Q224" i="67"/>
  <c r="T224" i="67" s="1" a="1"/>
  <c r="T224" i="67" s="1"/>
  <c r="AC224" i="67" s="1"/>
  <c r="R224" i="67"/>
  <c r="S224" i="67"/>
  <c r="L225" i="67"/>
  <c r="M225" i="67"/>
  <c r="N225" i="67"/>
  <c r="O225" i="67" s="1"/>
  <c r="Q225" i="67"/>
  <c r="R225" i="67"/>
  <c r="S225" i="67"/>
  <c r="T225" i="67" a="1"/>
  <c r="T225" i="67" s="1"/>
  <c r="L226" i="67"/>
  <c r="N226" i="67" s="1"/>
  <c r="M226" i="67"/>
  <c r="Q226" i="67"/>
  <c r="R226" i="67"/>
  <c r="T226" i="67" s="1" a="1"/>
  <c r="T226" i="67" s="1"/>
  <c r="AC226" i="67" s="1"/>
  <c r="S226" i="67"/>
  <c r="L227" i="67"/>
  <c r="N227" i="67" s="1"/>
  <c r="M227" i="67"/>
  <c r="P227" i="67"/>
  <c r="Q227" i="67"/>
  <c r="R227" i="67"/>
  <c r="S227" i="67"/>
  <c r="T227" i="67" a="1"/>
  <c r="T227" i="67" s="1"/>
  <c r="L228" i="67"/>
  <c r="M228" i="67"/>
  <c r="N228" i="67"/>
  <c r="P228" i="67" s="1"/>
  <c r="Q228" i="67"/>
  <c r="T228" i="67" s="1" a="1"/>
  <c r="T228" i="67" s="1"/>
  <c r="R228" i="67"/>
  <c r="S228" i="67"/>
  <c r="L229" i="67"/>
  <c r="N229" i="67" s="1"/>
  <c r="P229" i="67" s="1"/>
  <c r="M229" i="67"/>
  <c r="Q229" i="67"/>
  <c r="R229" i="67"/>
  <c r="S229" i="67"/>
  <c r="T229" i="67" a="1"/>
  <c r="T229" i="67" s="1"/>
  <c r="L230" i="67"/>
  <c r="M230" i="67"/>
  <c r="Q230" i="67"/>
  <c r="R230" i="67"/>
  <c r="T230" i="67" s="1" a="1"/>
  <c r="T230" i="67" s="1"/>
  <c r="S230" i="67"/>
  <c r="L231" i="67"/>
  <c r="AQ241" i="67" s="1"/>
  <c r="M231" i="67"/>
  <c r="Q231" i="67"/>
  <c r="R231" i="67"/>
  <c r="S231" i="67"/>
  <c r="T231" i="67" s="1" a="1"/>
  <c r="T231" i="67" s="1"/>
  <c r="L232" i="67"/>
  <c r="O232" i="67" s="1"/>
  <c r="M232" i="67"/>
  <c r="N232" i="67"/>
  <c r="P232" i="67"/>
  <c r="Q232" i="67"/>
  <c r="T232" i="67" s="1" a="1"/>
  <c r="T232" i="67" s="1"/>
  <c r="AC232" i="67" s="1"/>
  <c r="R232" i="67"/>
  <c r="S232" i="67"/>
  <c r="L233" i="67"/>
  <c r="N233" i="67" s="1"/>
  <c r="M233" i="67"/>
  <c r="Q233" i="67"/>
  <c r="T233" i="67" s="1" a="1"/>
  <c r="T233" i="67" s="1"/>
  <c r="R233" i="67"/>
  <c r="S233" i="67"/>
  <c r="L234" i="67"/>
  <c r="P234" i="67" s="1"/>
  <c r="M234" i="67"/>
  <c r="N234" i="67" s="1"/>
  <c r="O234" i="67" s="1"/>
  <c r="Q234" i="67"/>
  <c r="T234" i="67" s="1" a="1"/>
  <c r="T234" i="67" s="1"/>
  <c r="AC234" i="67" s="1"/>
  <c r="R234" i="67"/>
  <c r="S234" i="67"/>
  <c r="L235" i="67"/>
  <c r="N235" i="67" s="1"/>
  <c r="M235" i="67"/>
  <c r="Q235" i="67"/>
  <c r="R235" i="67"/>
  <c r="S235" i="67"/>
  <c r="T235" i="67" s="1" a="1"/>
  <c r="T235" i="67" s="1"/>
  <c r="AC235" i="67" s="1"/>
  <c r="L236" i="67"/>
  <c r="O236" i="67" s="1"/>
  <c r="M236" i="67"/>
  <c r="N236" i="67"/>
  <c r="Q236" i="67"/>
  <c r="R236" i="67"/>
  <c r="T236" i="67" s="1" a="1"/>
  <c r="T236" i="67" s="1"/>
  <c r="AC236" i="67" s="1"/>
  <c r="S236" i="67"/>
  <c r="L237" i="67"/>
  <c r="M237" i="67"/>
  <c r="N237" i="67"/>
  <c r="O237" i="67"/>
  <c r="P237" i="67"/>
  <c r="Q237" i="67"/>
  <c r="R237" i="67"/>
  <c r="S237" i="67"/>
  <c r="T237" i="67" a="1"/>
  <c r="T237" i="67" s="1"/>
  <c r="L238" i="67"/>
  <c r="M238" i="67"/>
  <c r="N238" i="67"/>
  <c r="O238" i="67" s="1"/>
  <c r="Q238" i="67"/>
  <c r="R238" i="67"/>
  <c r="S238" i="67"/>
  <c r="T238" i="67" a="1"/>
  <c r="T238" i="67"/>
  <c r="L239" i="67"/>
  <c r="N239" i="67" s="1"/>
  <c r="M239" i="67"/>
  <c r="Q239" i="67"/>
  <c r="R239" i="67"/>
  <c r="S239" i="67"/>
  <c r="T239" i="67" a="1"/>
  <c r="T239" i="67" s="1"/>
  <c r="L240" i="67"/>
  <c r="O240" i="67" s="1"/>
  <c r="M240" i="67"/>
  <c r="N240" i="67"/>
  <c r="P240" i="67"/>
  <c r="Q240" i="67"/>
  <c r="T240" i="67" s="1" a="1"/>
  <c r="T240" i="67" s="1"/>
  <c r="AC240" i="67" s="1"/>
  <c r="R240" i="67"/>
  <c r="S240" i="67"/>
  <c r="L241" i="67"/>
  <c r="N241" i="67" s="1"/>
  <c r="M241" i="67"/>
  <c r="Q241" i="67"/>
  <c r="T241" i="67" s="1" a="1"/>
  <c r="T241" i="67" s="1"/>
  <c r="R241" i="67"/>
  <c r="S241" i="67"/>
  <c r="AC4" i="67"/>
  <c r="AC5" i="67"/>
  <c r="AC9" i="67"/>
  <c r="AC16" i="67"/>
  <c r="AC21" i="67"/>
  <c r="AC22" i="67"/>
  <c r="AC25" i="67"/>
  <c r="AQ21" i="67"/>
  <c r="AQ27" i="67"/>
  <c r="AR44" i="67"/>
  <c r="AQ30" i="67"/>
  <c r="AQ40" i="67"/>
  <c r="AQ44" i="67"/>
  <c r="AR61" i="67"/>
  <c r="AQ62" i="67"/>
  <c r="AQ63" i="67"/>
  <c r="AQ68" i="67"/>
  <c r="AQ92" i="67"/>
  <c r="AQ96" i="67"/>
  <c r="AQ116" i="67"/>
  <c r="AS155" i="67"/>
  <c r="AQ163" i="67"/>
  <c r="L242" i="67"/>
  <c r="U90" i="67"/>
  <c r="X3" i="67"/>
  <c r="Y3" i="67"/>
  <c r="Z3" i="67"/>
  <c r="AA3" i="67"/>
  <c r="AB3" i="67" s="1"/>
  <c r="X4" i="67"/>
  <c r="AB4" i="67" s="1"/>
  <c r="Y4" i="67"/>
  <c r="Z4" i="67"/>
  <c r="AA4" i="67"/>
  <c r="AD4" i="67"/>
  <c r="AL4" i="67" s="1"/>
  <c r="AE4" i="67"/>
  <c r="X5" i="67"/>
  <c r="Y5" i="67"/>
  <c r="Z5" i="67"/>
  <c r="AA5" i="67"/>
  <c r="AB5" i="67" s="1"/>
  <c r="AD5" i="67"/>
  <c r="AL5" i="67" s="1"/>
  <c r="AE5" i="67"/>
  <c r="AM5" i="67"/>
  <c r="X6" i="67"/>
  <c r="AB6" i="67" s="1"/>
  <c r="Y6" i="67"/>
  <c r="Z6" i="67"/>
  <c r="AA6" i="67"/>
  <c r="AD6" i="67"/>
  <c r="AL6" i="67" s="1"/>
  <c r="AE6" i="67"/>
  <c r="X7" i="67"/>
  <c r="AB7" i="67" s="1"/>
  <c r="Y7" i="67"/>
  <c r="Z7" i="67"/>
  <c r="AA7" i="67"/>
  <c r="AD7" i="67"/>
  <c r="AE7" i="67"/>
  <c r="AL7" i="67" s="1"/>
  <c r="X8" i="67"/>
  <c r="AB8" i="67" s="1"/>
  <c r="Y8" i="67"/>
  <c r="Z8" i="67"/>
  <c r="AA8" i="67"/>
  <c r="AD8" i="67"/>
  <c r="AL8" i="67" s="1"/>
  <c r="AE8" i="67"/>
  <c r="X9" i="67"/>
  <c r="Y9" i="67"/>
  <c r="Z9" i="67"/>
  <c r="AA9" i="67"/>
  <c r="AB9" i="67" s="1"/>
  <c r="AD9" i="67"/>
  <c r="AL9" i="67" s="1"/>
  <c r="AE9" i="67"/>
  <c r="X10" i="67"/>
  <c r="Y10" i="67"/>
  <c r="Z10" i="67"/>
  <c r="AA10" i="67"/>
  <c r="AB10" i="67"/>
  <c r="AD10" i="67"/>
  <c r="AM10" i="67" s="1"/>
  <c r="AE10" i="67"/>
  <c r="AL10" i="67" s="1"/>
  <c r="X11" i="67"/>
  <c r="AB11" i="67" s="1"/>
  <c r="Y11" i="67"/>
  <c r="Z11" i="67"/>
  <c r="AA11" i="67"/>
  <c r="AD11" i="67"/>
  <c r="AL11" i="67" s="1"/>
  <c r="AE11" i="67"/>
  <c r="X12" i="67"/>
  <c r="Y12" i="67"/>
  <c r="Z12" i="67"/>
  <c r="AA12" i="67"/>
  <c r="AB12" i="67"/>
  <c r="AD12" i="67"/>
  <c r="AE12" i="67"/>
  <c r="AL12" i="67"/>
  <c r="AN12" i="67" s="1"/>
  <c r="AM12" i="67"/>
  <c r="X13" i="67"/>
  <c r="AB13" i="67" s="1"/>
  <c r="Y13" i="67"/>
  <c r="Z13" i="67"/>
  <c r="AA13" i="67"/>
  <c r="AD13" i="67"/>
  <c r="AE13" i="67"/>
  <c r="AL13" i="67" s="1"/>
  <c r="X14" i="67"/>
  <c r="Y14" i="67"/>
  <c r="Z14" i="67"/>
  <c r="AA14" i="67"/>
  <c r="AB14" i="67"/>
  <c r="AD14" i="67"/>
  <c r="AM14" i="67" s="1"/>
  <c r="AE14" i="67"/>
  <c r="AL14" i="67"/>
  <c r="AN14" i="67" s="1"/>
  <c r="X15" i="67"/>
  <c r="Y15" i="67"/>
  <c r="Z15" i="67"/>
  <c r="AA15" i="67"/>
  <c r="AB15" i="67"/>
  <c r="AD15" i="67"/>
  <c r="AL15" i="67" s="1"/>
  <c r="AE15" i="67"/>
  <c r="AM15" i="67" s="1"/>
  <c r="X16" i="67"/>
  <c r="Y16" i="67"/>
  <c r="Z16" i="67"/>
  <c r="AA16" i="67"/>
  <c r="AB16" i="67"/>
  <c r="AD16" i="67"/>
  <c r="AE16" i="67"/>
  <c r="AF16" i="67"/>
  <c r="AG16" i="67"/>
  <c r="AL16" i="67"/>
  <c r="AN16" i="67" s="1"/>
  <c r="AM16" i="67"/>
  <c r="X17" i="67"/>
  <c r="Y17" i="67"/>
  <c r="Z17" i="67"/>
  <c r="AA17" i="67"/>
  <c r="AB17" i="67"/>
  <c r="AD17" i="67"/>
  <c r="AL17" i="67" s="1"/>
  <c r="AE17" i="67"/>
  <c r="AF17" i="67"/>
  <c r="AG17" i="67"/>
  <c r="X18" i="67"/>
  <c r="Y18" i="67"/>
  <c r="Z18" i="67"/>
  <c r="AA18" i="67"/>
  <c r="AB18" i="67" s="1"/>
  <c r="AD18" i="67"/>
  <c r="AL18" i="67" s="1"/>
  <c r="AE18" i="67"/>
  <c r="AF18" i="67"/>
  <c r="AG18" i="67"/>
  <c r="AQ18" i="67"/>
  <c r="X19" i="67"/>
  <c r="AB19" i="67" s="1"/>
  <c r="Y19" i="67"/>
  <c r="Z19" i="67"/>
  <c r="AA19" i="67"/>
  <c r="AD19" i="67"/>
  <c r="AE19" i="67"/>
  <c r="AF19" i="67"/>
  <c r="AG19" i="67"/>
  <c r="AL19" i="67"/>
  <c r="AM19" i="67"/>
  <c r="AN19" i="67" s="1"/>
  <c r="X20" i="67"/>
  <c r="AB20" i="67" s="1"/>
  <c r="Y20" i="67"/>
  <c r="Z20" i="67"/>
  <c r="AA20" i="67"/>
  <c r="AD20" i="67"/>
  <c r="AE20" i="67"/>
  <c r="AF20" i="67"/>
  <c r="AG20" i="67"/>
  <c r="AL20" i="67"/>
  <c r="AN20" i="67" s="1"/>
  <c r="AM20" i="67"/>
  <c r="X21" i="67"/>
  <c r="Y21" i="67"/>
  <c r="Z21" i="67"/>
  <c r="AA21" i="67"/>
  <c r="AB21" i="67"/>
  <c r="AD21" i="67"/>
  <c r="AL21" i="67" s="1"/>
  <c r="AE21" i="67"/>
  <c r="AF21" i="67"/>
  <c r="AG21" i="67"/>
  <c r="X22" i="67"/>
  <c r="Y22" i="67"/>
  <c r="Z22" i="67"/>
  <c r="AA22" i="67"/>
  <c r="AB22" i="67" s="1"/>
  <c r="AD22" i="67"/>
  <c r="AL22" i="67" s="1"/>
  <c r="AE22" i="67"/>
  <c r="AF22" i="67"/>
  <c r="AG22" i="67"/>
  <c r="X23" i="67"/>
  <c r="AB23" i="67" s="1"/>
  <c r="Y23" i="67"/>
  <c r="Z23" i="67"/>
  <c r="AA23" i="67"/>
  <c r="AD23" i="67"/>
  <c r="AE23" i="67"/>
  <c r="AF23" i="67"/>
  <c r="AG23" i="67"/>
  <c r="AL23" i="67"/>
  <c r="AM23" i="67"/>
  <c r="AN23" i="67" s="1"/>
  <c r="X24" i="67"/>
  <c r="AB24" i="67" s="1"/>
  <c r="Y24" i="67"/>
  <c r="Z24" i="67"/>
  <c r="AA24" i="67"/>
  <c r="AD24" i="67"/>
  <c r="AE24" i="67"/>
  <c r="AF24" i="67"/>
  <c r="AG24" i="67"/>
  <c r="AL24" i="67"/>
  <c r="AN24" i="67" s="1"/>
  <c r="AM24" i="67"/>
  <c r="X25" i="67"/>
  <c r="Y25" i="67"/>
  <c r="Z25" i="67"/>
  <c r="AA25" i="67"/>
  <c r="AB25" i="67"/>
  <c r="AD25" i="67"/>
  <c r="AL25" i="67" s="1"/>
  <c r="AE25" i="67"/>
  <c r="AF25" i="67"/>
  <c r="AG25" i="67"/>
  <c r="X26" i="67"/>
  <c r="Y26" i="67"/>
  <c r="Z26" i="67"/>
  <c r="AA26" i="67"/>
  <c r="AB26" i="67" s="1"/>
  <c r="AD26" i="67"/>
  <c r="AL26" i="67" s="1"/>
  <c r="AE26" i="67"/>
  <c r="AF26" i="67"/>
  <c r="AG26" i="67"/>
  <c r="X27" i="67"/>
  <c r="AB27" i="67" s="1"/>
  <c r="Y27" i="67"/>
  <c r="Z27" i="67"/>
  <c r="AA27" i="67"/>
  <c r="AD27" i="67"/>
  <c r="AE27" i="67"/>
  <c r="AF27" i="67"/>
  <c r="AG27" i="67"/>
  <c r="AL27" i="67"/>
  <c r="AM27" i="67"/>
  <c r="AN27" i="67" s="1"/>
  <c r="X28" i="67"/>
  <c r="AB28" i="67" s="1"/>
  <c r="Y28" i="67"/>
  <c r="Z28" i="67"/>
  <c r="AA28" i="67"/>
  <c r="AD28" i="67"/>
  <c r="AE28" i="67"/>
  <c r="AF28" i="67"/>
  <c r="AG28" i="67"/>
  <c r="AL28" i="67"/>
  <c r="AN28" i="67" s="1"/>
  <c r="AM28" i="67"/>
  <c r="X29" i="67"/>
  <c r="Y29" i="67"/>
  <c r="Z29" i="67"/>
  <c r="AA29" i="67"/>
  <c r="AB29" i="67"/>
  <c r="AC29" i="67"/>
  <c r="AD29" i="67"/>
  <c r="AL29" i="67" s="1"/>
  <c r="AE29" i="67"/>
  <c r="AF29" i="67"/>
  <c r="AG29" i="67"/>
  <c r="X30" i="67"/>
  <c r="Y30" i="67"/>
  <c r="Z30" i="67"/>
  <c r="AA30" i="67"/>
  <c r="AB30" i="67" s="1"/>
  <c r="AC30" i="67"/>
  <c r="AD30" i="67"/>
  <c r="AL30" i="67" s="1"/>
  <c r="AE30" i="67"/>
  <c r="AF30" i="67"/>
  <c r="AG30" i="67"/>
  <c r="X31" i="67"/>
  <c r="AB31" i="67" s="1"/>
  <c r="Y31" i="67"/>
  <c r="Z31" i="67"/>
  <c r="AA31" i="67"/>
  <c r="AD31" i="67"/>
  <c r="AE31" i="67"/>
  <c r="AF31" i="67"/>
  <c r="AG31" i="67"/>
  <c r="AL31" i="67"/>
  <c r="AM31" i="67"/>
  <c r="AN31" i="67" s="1"/>
  <c r="AQ31" i="67"/>
  <c r="V31" i="67"/>
  <c r="AC32" i="67"/>
  <c r="V32" i="67"/>
  <c r="X32" i="67"/>
  <c r="Y32" i="67"/>
  <c r="Z32" i="67"/>
  <c r="AA32" i="67"/>
  <c r="AB32" i="67"/>
  <c r="AD32" i="67"/>
  <c r="AL32" i="67" s="1"/>
  <c r="AE32" i="67"/>
  <c r="AF32" i="67"/>
  <c r="AG32" i="67"/>
  <c r="AH32" i="67"/>
  <c r="AI32" i="67"/>
  <c r="AC33" i="67"/>
  <c r="V33" i="67"/>
  <c r="X33" i="67"/>
  <c r="Y33" i="67"/>
  <c r="Z33" i="67"/>
  <c r="AA33" i="67"/>
  <c r="AB33" i="67" s="1"/>
  <c r="AD33" i="67"/>
  <c r="AL33" i="67" s="1"/>
  <c r="AE33" i="67"/>
  <c r="AF33" i="67"/>
  <c r="AG33" i="67"/>
  <c r="AH33" i="67"/>
  <c r="AI33" i="67"/>
  <c r="AC34" i="67"/>
  <c r="V34" i="67"/>
  <c r="X34" i="67"/>
  <c r="Y34" i="67"/>
  <c r="Z34" i="67"/>
  <c r="AA34" i="67"/>
  <c r="AB34" i="67"/>
  <c r="AD34" i="67"/>
  <c r="AL34" i="67" s="1"/>
  <c r="AE34" i="67"/>
  <c r="AF34" i="67"/>
  <c r="AG34" i="67"/>
  <c r="AH34" i="67"/>
  <c r="AI34" i="67"/>
  <c r="V35" i="67"/>
  <c r="X35" i="67"/>
  <c r="AB35" i="67" s="1"/>
  <c r="Y35" i="67"/>
  <c r="Z35" i="67"/>
  <c r="AA35" i="67"/>
  <c r="AD35" i="67"/>
  <c r="AE35" i="67"/>
  <c r="AF35" i="67"/>
  <c r="AG35" i="67"/>
  <c r="AH35" i="67"/>
  <c r="AI35" i="67"/>
  <c r="AL35" i="67"/>
  <c r="AO35" i="67" s="1"/>
  <c r="AM35" i="67"/>
  <c r="AN35" i="67"/>
  <c r="V36" i="67"/>
  <c r="X36" i="67"/>
  <c r="AB36" i="67" s="1"/>
  <c r="Y36" i="67"/>
  <c r="Z36" i="67"/>
  <c r="AA36" i="67"/>
  <c r="AD36" i="67"/>
  <c r="AE36" i="67"/>
  <c r="AM36" i="67" s="1"/>
  <c r="AN36" i="67" s="1"/>
  <c r="AF36" i="67"/>
  <c r="AG36" i="67"/>
  <c r="AH36" i="67"/>
  <c r="AI36" i="67"/>
  <c r="AL36" i="67"/>
  <c r="AO36" i="67" s="1"/>
  <c r="AR36" i="67"/>
  <c r="AC37" i="67"/>
  <c r="V37" i="67"/>
  <c r="X37" i="67"/>
  <c r="Y37" i="67"/>
  <c r="Z37" i="67"/>
  <c r="AA37" i="67"/>
  <c r="AB37" i="67" s="1"/>
  <c r="AD37" i="67"/>
  <c r="AL37" i="67" s="1"/>
  <c r="AE37" i="67"/>
  <c r="AF37" i="67"/>
  <c r="AG37" i="67"/>
  <c r="AH37" i="67"/>
  <c r="AI37" i="67"/>
  <c r="AR37" i="67"/>
  <c r="V38" i="67"/>
  <c r="X38" i="67"/>
  <c r="Y38" i="67"/>
  <c r="Z38" i="67"/>
  <c r="AA38" i="67"/>
  <c r="AB38" i="67"/>
  <c r="AD38" i="67"/>
  <c r="AL38" i="67" s="1"/>
  <c r="AE38" i="67"/>
  <c r="AF38" i="67"/>
  <c r="AG38" i="67"/>
  <c r="AH38" i="67"/>
  <c r="AI38" i="67"/>
  <c r="AQ38" i="67"/>
  <c r="V39" i="67"/>
  <c r="X39" i="67"/>
  <c r="AB39" i="67" s="1"/>
  <c r="Y39" i="67"/>
  <c r="Z39" i="67"/>
  <c r="AA39" i="67"/>
  <c r="AD39" i="67"/>
  <c r="AL39" i="67" s="1"/>
  <c r="AE39" i="67"/>
  <c r="AF39" i="67"/>
  <c r="AG39" i="67"/>
  <c r="AH39" i="67"/>
  <c r="AI39" i="67"/>
  <c r="AQ39" i="67"/>
  <c r="AC40" i="67"/>
  <c r="V40" i="67"/>
  <c r="X40" i="67"/>
  <c r="Y40" i="67"/>
  <c r="Z40" i="67"/>
  <c r="AA40" i="67"/>
  <c r="AB40" i="67" s="1"/>
  <c r="AD40" i="67"/>
  <c r="AE40" i="67"/>
  <c r="AF40" i="67"/>
  <c r="AG40" i="67"/>
  <c r="AH40" i="67"/>
  <c r="AI40" i="67"/>
  <c r="AL40" i="67"/>
  <c r="AN40" i="67" s="1"/>
  <c r="AM40" i="67"/>
  <c r="V41" i="67"/>
  <c r="X41" i="67"/>
  <c r="AB41" i="67" s="1"/>
  <c r="Y41" i="67"/>
  <c r="Z41" i="67"/>
  <c r="AA41" i="67"/>
  <c r="AD41" i="67"/>
  <c r="AE41" i="67"/>
  <c r="AF41" i="67"/>
  <c r="AG41" i="67"/>
  <c r="AH41" i="67"/>
  <c r="AI41" i="67"/>
  <c r="AL41" i="67"/>
  <c r="AM41" i="67"/>
  <c r="AN41" i="67"/>
  <c r="AO41" i="67"/>
  <c r="AP41" i="67"/>
  <c r="AC42" i="67"/>
  <c r="V42" i="67"/>
  <c r="X42" i="67"/>
  <c r="Y42" i="67"/>
  <c r="Z42" i="67"/>
  <c r="AA42" i="67"/>
  <c r="AB42" i="67"/>
  <c r="AD42" i="67"/>
  <c r="AE42" i="67"/>
  <c r="AF42" i="67"/>
  <c r="AG42" i="67"/>
  <c r="AH42" i="67"/>
  <c r="AI42" i="67"/>
  <c r="AL42" i="67"/>
  <c r="AO42" i="67" s="1"/>
  <c r="AM42" i="67"/>
  <c r="AN42" i="67"/>
  <c r="AP42" i="67"/>
  <c r="V43" i="67"/>
  <c r="X43" i="67"/>
  <c r="Y43" i="67"/>
  <c r="Z43" i="67"/>
  <c r="AA43" i="67"/>
  <c r="AB43" i="67" s="1"/>
  <c r="AD43" i="67"/>
  <c r="AL43" i="67" s="1"/>
  <c r="AE43" i="67"/>
  <c r="AF43" i="67"/>
  <c r="AG43" i="67"/>
  <c r="AH43" i="67"/>
  <c r="AI43" i="67"/>
  <c r="AC44" i="67"/>
  <c r="V44" i="67"/>
  <c r="X44" i="67"/>
  <c r="Y44" i="67"/>
  <c r="Z44" i="67"/>
  <c r="AA44" i="67"/>
  <c r="AB44" i="67"/>
  <c r="AD44" i="67"/>
  <c r="AL44" i="67" s="1"/>
  <c r="AE44" i="67"/>
  <c r="AF44" i="67"/>
  <c r="AG44" i="67"/>
  <c r="AH44" i="67"/>
  <c r="AI44" i="67"/>
  <c r="AJ44" i="67"/>
  <c r="AK44" i="67"/>
  <c r="V45" i="67"/>
  <c r="X45" i="67"/>
  <c r="Y45" i="67"/>
  <c r="Z45" i="67"/>
  <c r="AA45" i="67"/>
  <c r="AB45" i="67"/>
  <c r="AD45" i="67"/>
  <c r="AM45" i="67" s="1"/>
  <c r="AE45" i="67"/>
  <c r="AF45" i="67"/>
  <c r="AG45" i="67"/>
  <c r="AH45" i="67"/>
  <c r="AI45" i="67"/>
  <c r="AJ45" i="67"/>
  <c r="AK45" i="67"/>
  <c r="AL45" i="67"/>
  <c r="V46" i="67"/>
  <c r="X46" i="67"/>
  <c r="AB46" i="67" s="1"/>
  <c r="Y46" i="67"/>
  <c r="Z46" i="67"/>
  <c r="AA46" i="67"/>
  <c r="AD46" i="67"/>
  <c r="AE46" i="67"/>
  <c r="AF46" i="67"/>
  <c r="AG46" i="67"/>
  <c r="AH46" i="67"/>
  <c r="AI46" i="67"/>
  <c r="AJ46" i="67"/>
  <c r="AK46" i="67"/>
  <c r="AL46" i="67"/>
  <c r="AM46" i="67"/>
  <c r="V47" i="67"/>
  <c r="X47" i="67"/>
  <c r="Y47" i="67"/>
  <c r="Z47" i="67"/>
  <c r="AA47" i="67"/>
  <c r="AB47" i="67"/>
  <c r="AD47" i="67"/>
  <c r="AE47" i="67"/>
  <c r="AF47" i="67"/>
  <c r="AG47" i="67"/>
  <c r="AH47" i="67"/>
  <c r="AI47" i="67"/>
  <c r="AJ47" i="67"/>
  <c r="AK47" i="67"/>
  <c r="AL47" i="67"/>
  <c r="AN47" i="67" s="1"/>
  <c r="AM47" i="67"/>
  <c r="AC48" i="67"/>
  <c r="V48" i="67"/>
  <c r="X48" i="67"/>
  <c r="Y48" i="67"/>
  <c r="Z48" i="67"/>
  <c r="AA48" i="67"/>
  <c r="AB48" i="67"/>
  <c r="AD48" i="67"/>
  <c r="AL48" i="67" s="1"/>
  <c r="AE48" i="67"/>
  <c r="AF48" i="67"/>
  <c r="AG48" i="67"/>
  <c r="AH48" i="67"/>
  <c r="AI48" i="67"/>
  <c r="AJ48" i="67"/>
  <c r="AK48" i="67"/>
  <c r="AC49" i="67"/>
  <c r="V49" i="67"/>
  <c r="X49" i="67"/>
  <c r="AB49" i="67" s="1"/>
  <c r="Y49" i="67"/>
  <c r="Z49" i="67"/>
  <c r="AA49" i="67"/>
  <c r="AD49" i="67"/>
  <c r="AM49" i="67" s="1"/>
  <c r="AE49" i="67"/>
  <c r="AL49" i="67" s="1"/>
  <c r="AF49" i="67"/>
  <c r="AG49" i="67"/>
  <c r="AH49" i="67"/>
  <c r="AI49" i="67"/>
  <c r="AJ49" i="67"/>
  <c r="AK49" i="67"/>
  <c r="V50" i="67"/>
  <c r="X50" i="67"/>
  <c r="Y50" i="67"/>
  <c r="Z50" i="67"/>
  <c r="AA50" i="67"/>
  <c r="AB50" i="67" s="1"/>
  <c r="AD50" i="67"/>
  <c r="AL50" i="67" s="1"/>
  <c r="AE50" i="67"/>
  <c r="AF50" i="67"/>
  <c r="AG50" i="67"/>
  <c r="AH50" i="67"/>
  <c r="AI50" i="67"/>
  <c r="AJ50" i="67"/>
  <c r="AK50" i="67"/>
  <c r="V51" i="67"/>
  <c r="W80" i="67" s="1"/>
  <c r="U109" i="67" s="1"/>
  <c r="X51" i="67"/>
  <c r="AB51" i="67" s="1"/>
  <c r="Y51" i="67"/>
  <c r="Z51" i="67"/>
  <c r="AA51" i="67"/>
  <c r="AD51" i="67"/>
  <c r="AE51" i="67"/>
  <c r="AF51" i="67"/>
  <c r="AG51" i="67"/>
  <c r="AH51" i="67"/>
  <c r="AI51" i="67"/>
  <c r="AJ51" i="67"/>
  <c r="AK51" i="67"/>
  <c r="AL51" i="67"/>
  <c r="AO51" i="67" s="1"/>
  <c r="AM51" i="67"/>
  <c r="AN51" i="67"/>
  <c r="AC52" i="67"/>
  <c r="V52" i="67"/>
  <c r="X52" i="67"/>
  <c r="Y52" i="67"/>
  <c r="Z52" i="67"/>
  <c r="AA52" i="67"/>
  <c r="AB52" i="67" s="1"/>
  <c r="AD52" i="67"/>
  <c r="AE52" i="67"/>
  <c r="AF52" i="67"/>
  <c r="AG52" i="67"/>
  <c r="AH52" i="67"/>
  <c r="AI52" i="67"/>
  <c r="AJ52" i="67"/>
  <c r="AK52" i="67"/>
  <c r="V53" i="67"/>
  <c r="X53" i="67"/>
  <c r="Y53" i="67"/>
  <c r="Z53" i="67"/>
  <c r="AA53" i="67"/>
  <c r="AB53" i="67"/>
  <c r="AD53" i="67"/>
  <c r="AL53" i="67" s="1"/>
  <c r="AE53" i="67"/>
  <c r="AF53" i="67"/>
  <c r="AG53" i="67"/>
  <c r="AH53" i="67"/>
  <c r="AI53" i="67"/>
  <c r="AJ53" i="67"/>
  <c r="AK53" i="67"/>
  <c r="AC54" i="67"/>
  <c r="V54" i="67"/>
  <c r="X54" i="67"/>
  <c r="Y54" i="67"/>
  <c r="Z54" i="67"/>
  <c r="AA54" i="67"/>
  <c r="AB54" i="67"/>
  <c r="AD54" i="67"/>
  <c r="AL54" i="67" s="1"/>
  <c r="AE54" i="67"/>
  <c r="AF54" i="67"/>
  <c r="AG54" i="67"/>
  <c r="AH54" i="67"/>
  <c r="AI54" i="67"/>
  <c r="AJ54" i="67"/>
  <c r="AK54" i="67"/>
  <c r="AC55" i="67"/>
  <c r="V55" i="67"/>
  <c r="X55" i="67"/>
  <c r="Y55" i="67"/>
  <c r="Z55" i="67"/>
  <c r="AA55" i="67"/>
  <c r="AB55" i="67"/>
  <c r="AD55" i="67"/>
  <c r="AL55" i="67" s="1"/>
  <c r="AE55" i="67"/>
  <c r="AF55" i="67"/>
  <c r="AG55" i="67"/>
  <c r="AH55" i="67"/>
  <c r="AI55" i="67"/>
  <c r="AJ55" i="67"/>
  <c r="AK55" i="67"/>
  <c r="AC56" i="67"/>
  <c r="V56" i="67"/>
  <c r="X56" i="67"/>
  <c r="Y56" i="67"/>
  <c r="Z56" i="67"/>
  <c r="AA56" i="67"/>
  <c r="AB56" i="67" s="1"/>
  <c r="AD56" i="67"/>
  <c r="AE56" i="67"/>
  <c r="AF56" i="67"/>
  <c r="AG56" i="67"/>
  <c r="AH56" i="67"/>
  <c r="AI56" i="67"/>
  <c r="AJ56" i="67"/>
  <c r="AK56" i="67"/>
  <c r="AL56" i="67"/>
  <c r="AM56" i="67"/>
  <c r="V57" i="67"/>
  <c r="X57" i="67"/>
  <c r="Y57" i="67"/>
  <c r="Z57" i="67"/>
  <c r="AA57" i="67"/>
  <c r="AD57" i="67"/>
  <c r="AE57" i="67"/>
  <c r="AF57" i="67"/>
  <c r="AG57" i="67"/>
  <c r="AH57" i="67"/>
  <c r="AI57" i="67"/>
  <c r="AJ57" i="67"/>
  <c r="AK57" i="67"/>
  <c r="AL57" i="67"/>
  <c r="AP57" i="67" s="1"/>
  <c r="AM57" i="67"/>
  <c r="AN57" i="67"/>
  <c r="AO57" i="67" s="1"/>
  <c r="V58" i="67"/>
  <c r="X58" i="67"/>
  <c r="Y58" i="67"/>
  <c r="Z58" i="67"/>
  <c r="AA58" i="67"/>
  <c r="AD58" i="67"/>
  <c r="AE58" i="67"/>
  <c r="AF58" i="67"/>
  <c r="AG58" i="67"/>
  <c r="AH58" i="67"/>
  <c r="AI58" i="67"/>
  <c r="AJ58" i="67"/>
  <c r="AK58" i="67"/>
  <c r="AL58" i="67"/>
  <c r="AM58" i="67"/>
  <c r="AN58" i="67" s="1"/>
  <c r="AO58" i="67" s="1"/>
  <c r="AP58" i="67"/>
  <c r="AC59" i="67"/>
  <c r="V59" i="67"/>
  <c r="X59" i="67"/>
  <c r="Y59" i="67"/>
  <c r="Z59" i="67"/>
  <c r="AA59" i="67"/>
  <c r="AB59" i="67"/>
  <c r="AD59" i="67"/>
  <c r="AE59" i="67"/>
  <c r="AF59" i="67"/>
  <c r="AG59" i="67"/>
  <c r="AH59" i="67"/>
  <c r="AI59" i="67"/>
  <c r="AJ59" i="67"/>
  <c r="AK59" i="67"/>
  <c r="AL59" i="67"/>
  <c r="AM59" i="67"/>
  <c r="AN59" i="67" s="1"/>
  <c r="AC60" i="67"/>
  <c r="V60" i="67"/>
  <c r="X60" i="67"/>
  <c r="Y60" i="67"/>
  <c r="Z60" i="67"/>
  <c r="AA60" i="67"/>
  <c r="AB60" i="67" s="1"/>
  <c r="AD60" i="67"/>
  <c r="AE60" i="67"/>
  <c r="AF60" i="67"/>
  <c r="AG60" i="67"/>
  <c r="AH60" i="67"/>
  <c r="AI60" i="67"/>
  <c r="AJ60" i="67"/>
  <c r="AK60" i="67"/>
  <c r="V61" i="67"/>
  <c r="X61" i="67"/>
  <c r="Y61" i="67"/>
  <c r="Z61" i="67"/>
  <c r="AA61" i="67"/>
  <c r="AB61" i="67" s="1"/>
  <c r="AD61" i="67"/>
  <c r="AL61" i="67" s="1"/>
  <c r="AE61" i="67"/>
  <c r="AF61" i="67"/>
  <c r="AG61" i="67"/>
  <c r="AH61" i="67"/>
  <c r="AI61" i="67"/>
  <c r="AJ61" i="67"/>
  <c r="AK61" i="67"/>
  <c r="AQ61" i="67"/>
  <c r="AC62" i="67"/>
  <c r="V62" i="67"/>
  <c r="X62" i="67"/>
  <c r="Y62" i="67"/>
  <c r="Z62" i="67"/>
  <c r="AA62" i="67"/>
  <c r="AB62" i="67" s="1"/>
  <c r="AD62" i="67"/>
  <c r="AL62" i="67" s="1"/>
  <c r="AE62" i="67"/>
  <c r="AM62" i="67" s="1"/>
  <c r="AF62" i="67"/>
  <c r="AG62" i="67"/>
  <c r="AH62" i="67"/>
  <c r="AI62" i="67"/>
  <c r="AJ62" i="67"/>
  <c r="AK62" i="67"/>
  <c r="V63" i="67"/>
  <c r="X63" i="67"/>
  <c r="Y63" i="67"/>
  <c r="Z63" i="67"/>
  <c r="AA63" i="67"/>
  <c r="AB63" i="67" s="1"/>
  <c r="AD63" i="67"/>
  <c r="AL63" i="67" s="1"/>
  <c r="AE63" i="67"/>
  <c r="AM63" i="67" s="1"/>
  <c r="AF63" i="67"/>
  <c r="AG63" i="67"/>
  <c r="AH63" i="67"/>
  <c r="AI63" i="67"/>
  <c r="AJ63" i="67"/>
  <c r="AK63" i="67"/>
  <c r="AC64" i="67"/>
  <c r="V64" i="67"/>
  <c r="X64" i="67"/>
  <c r="Y64" i="67"/>
  <c r="Z64" i="67"/>
  <c r="AA64" i="67"/>
  <c r="AB64" i="67" s="1"/>
  <c r="AD64" i="67"/>
  <c r="AE64" i="67"/>
  <c r="AF64" i="67"/>
  <c r="AG64" i="67"/>
  <c r="AH64" i="67"/>
  <c r="AI64" i="67"/>
  <c r="AJ64" i="67"/>
  <c r="AK64" i="67"/>
  <c r="AL64" i="67"/>
  <c r="AM64" i="67"/>
  <c r="AQ64" i="67"/>
  <c r="V65" i="67"/>
  <c r="X65" i="67"/>
  <c r="Y65" i="67"/>
  <c r="Z65" i="67"/>
  <c r="AA65" i="67"/>
  <c r="AD65" i="67"/>
  <c r="AE65" i="67"/>
  <c r="AF65" i="67"/>
  <c r="AG65" i="67"/>
  <c r="AH65" i="67"/>
  <c r="AI65" i="67"/>
  <c r="AJ65" i="67"/>
  <c r="AK65" i="67"/>
  <c r="AL65" i="67"/>
  <c r="AM65" i="67"/>
  <c r="AN65" i="67"/>
  <c r="AO65" i="67" s="1"/>
  <c r="V66" i="67"/>
  <c r="X66" i="67"/>
  <c r="Y66" i="67"/>
  <c r="Z66" i="67"/>
  <c r="AA66" i="67"/>
  <c r="AD66" i="67"/>
  <c r="AE66" i="67"/>
  <c r="AL66" i="67" s="1"/>
  <c r="AF66" i="67"/>
  <c r="AG66" i="67"/>
  <c r="AH66" i="67"/>
  <c r="AI66" i="67"/>
  <c r="AJ66" i="67"/>
  <c r="AK66" i="67"/>
  <c r="AM66" i="67"/>
  <c r="AC67" i="67"/>
  <c r="V67" i="67"/>
  <c r="X67" i="67"/>
  <c r="Y67" i="67"/>
  <c r="Z67" i="67"/>
  <c r="AA67" i="67"/>
  <c r="AB67" i="67"/>
  <c r="AD67" i="67"/>
  <c r="AE67" i="67"/>
  <c r="AL67" i="67" s="1"/>
  <c r="AF67" i="67"/>
  <c r="AG67" i="67"/>
  <c r="AH67" i="67"/>
  <c r="AI67" i="67"/>
  <c r="AJ67" i="67"/>
  <c r="AK67" i="67"/>
  <c r="AM67" i="67"/>
  <c r="AC68" i="67"/>
  <c r="V68" i="67"/>
  <c r="X68" i="67"/>
  <c r="Y68" i="67"/>
  <c r="Z68" i="67"/>
  <c r="AA68" i="67"/>
  <c r="AB68" i="67" s="1"/>
  <c r="AD68" i="67"/>
  <c r="AE68" i="67"/>
  <c r="AF68" i="67"/>
  <c r="AG68" i="67"/>
  <c r="AH68" i="67"/>
  <c r="AI68" i="67"/>
  <c r="AJ68" i="67"/>
  <c r="AK68" i="67"/>
  <c r="AC69" i="67"/>
  <c r="V69" i="67"/>
  <c r="X69" i="67"/>
  <c r="Y69" i="67"/>
  <c r="Z69" i="67"/>
  <c r="AA69" i="67"/>
  <c r="AB69" i="67" s="1"/>
  <c r="AD69" i="67"/>
  <c r="AL69" i="67" s="1"/>
  <c r="AE69" i="67"/>
  <c r="AF69" i="67"/>
  <c r="AG69" i="67"/>
  <c r="AH69" i="67"/>
  <c r="AI69" i="67"/>
  <c r="AJ69" i="67"/>
  <c r="AK69" i="67"/>
  <c r="V70" i="67"/>
  <c r="X70" i="67"/>
  <c r="Y70" i="67"/>
  <c r="Z70" i="67"/>
  <c r="AA70" i="67"/>
  <c r="AB70" i="67" s="1"/>
  <c r="AD70" i="67"/>
  <c r="AL70" i="67" s="1"/>
  <c r="AE70" i="67"/>
  <c r="AM70" i="67" s="1"/>
  <c r="AF70" i="67"/>
  <c r="AG70" i="67"/>
  <c r="AH70" i="67"/>
  <c r="AI70" i="67"/>
  <c r="AJ70" i="67"/>
  <c r="AK70" i="67"/>
  <c r="V71" i="67"/>
  <c r="X71" i="67"/>
  <c r="Y71" i="67"/>
  <c r="Z71" i="67"/>
  <c r="AA71" i="67"/>
  <c r="AB71" i="67" s="1"/>
  <c r="AD71" i="67"/>
  <c r="AL71" i="67" s="1"/>
  <c r="AE71" i="67"/>
  <c r="AM71" i="67" s="1"/>
  <c r="AF71" i="67"/>
  <c r="AG71" i="67"/>
  <c r="AH71" i="67"/>
  <c r="AI71" i="67"/>
  <c r="AJ71" i="67"/>
  <c r="AK71" i="67"/>
  <c r="AC72" i="67"/>
  <c r="V72" i="67"/>
  <c r="X72" i="67"/>
  <c r="Y72" i="67"/>
  <c r="Z72" i="67"/>
  <c r="AA72" i="67"/>
  <c r="AB72" i="67" s="1"/>
  <c r="AD72" i="67"/>
  <c r="AE72" i="67"/>
  <c r="AF72" i="67"/>
  <c r="AG72" i="67"/>
  <c r="AH72" i="67"/>
  <c r="AI72" i="67"/>
  <c r="AJ72" i="67"/>
  <c r="AK72" i="67"/>
  <c r="AL72" i="67"/>
  <c r="AM72" i="67"/>
  <c r="V73" i="67"/>
  <c r="X73" i="67"/>
  <c r="Y73" i="67"/>
  <c r="Z73" i="67"/>
  <c r="AA73" i="67"/>
  <c r="AD73" i="67"/>
  <c r="AE73" i="67"/>
  <c r="AF73" i="67"/>
  <c r="AG73" i="67"/>
  <c r="AH73" i="67"/>
  <c r="AI73" i="67"/>
  <c r="AJ73" i="67"/>
  <c r="AK73" i="67"/>
  <c r="AL73" i="67"/>
  <c r="AM73" i="67"/>
  <c r="AN73" i="67"/>
  <c r="AO73" i="67" s="1"/>
  <c r="V74" i="67"/>
  <c r="X74" i="67"/>
  <c r="Y74" i="67"/>
  <c r="Z74" i="67"/>
  <c r="AA74" i="67"/>
  <c r="AD74" i="67"/>
  <c r="AE74" i="67"/>
  <c r="AL74" i="67" s="1"/>
  <c r="AF74" i="67"/>
  <c r="AG74" i="67"/>
  <c r="AH74" i="67"/>
  <c r="AI74" i="67"/>
  <c r="AJ74" i="67"/>
  <c r="AK74" i="67"/>
  <c r="AM74" i="67"/>
  <c r="V75" i="67"/>
  <c r="X75" i="67"/>
  <c r="Y75" i="67"/>
  <c r="Z75" i="67"/>
  <c r="AA75" i="67"/>
  <c r="AB75" i="67"/>
  <c r="AD75" i="67"/>
  <c r="AE75" i="67"/>
  <c r="AL75" i="67" s="1"/>
  <c r="AF75" i="67"/>
  <c r="AG75" i="67"/>
  <c r="AH75" i="67"/>
  <c r="AI75" i="67"/>
  <c r="AJ75" i="67"/>
  <c r="AK75" i="67"/>
  <c r="AM75" i="67"/>
  <c r="AC76" i="67"/>
  <c r="V76" i="67"/>
  <c r="X76" i="67"/>
  <c r="Y76" i="67"/>
  <c r="Z76" i="67"/>
  <c r="AA76" i="67"/>
  <c r="AB76" i="67" s="1"/>
  <c r="AD76" i="67"/>
  <c r="AE76" i="67"/>
  <c r="AF76" i="67"/>
  <c r="AG76" i="67"/>
  <c r="AH76" i="67"/>
  <c r="AI76" i="67"/>
  <c r="AJ76" i="67"/>
  <c r="AK76" i="67"/>
  <c r="AC77" i="67"/>
  <c r="V77" i="67"/>
  <c r="X77" i="67"/>
  <c r="Y77" i="67"/>
  <c r="Z77" i="67"/>
  <c r="AA77" i="67"/>
  <c r="AB77" i="67" s="1"/>
  <c r="AD77" i="67"/>
  <c r="AL77" i="67" s="1"/>
  <c r="AE77" i="67"/>
  <c r="AF77" i="67"/>
  <c r="AG77" i="67"/>
  <c r="AH77" i="67"/>
  <c r="AI77" i="67"/>
  <c r="AJ77" i="67"/>
  <c r="AK77" i="67"/>
  <c r="AC78" i="67"/>
  <c r="V78" i="67"/>
  <c r="X78" i="67"/>
  <c r="Y78" i="67"/>
  <c r="Z78" i="67"/>
  <c r="AA78" i="67"/>
  <c r="AB78" i="67" s="1"/>
  <c r="AD78" i="67"/>
  <c r="AL78" i="67" s="1"/>
  <c r="AE78" i="67"/>
  <c r="AM78" i="67" s="1"/>
  <c r="AF78" i="67"/>
  <c r="AG78" i="67"/>
  <c r="AH78" i="67"/>
  <c r="AI78" i="67"/>
  <c r="AJ78" i="67"/>
  <c r="AK78" i="67"/>
  <c r="V79" i="67"/>
  <c r="X79" i="67"/>
  <c r="Y79" i="67"/>
  <c r="Z79" i="67"/>
  <c r="AA79" i="67"/>
  <c r="AB79" i="67" s="1"/>
  <c r="AD79" i="67"/>
  <c r="AL79" i="67" s="1"/>
  <c r="AE79" i="67"/>
  <c r="AM79" i="67" s="1"/>
  <c r="AF79" i="67"/>
  <c r="AG79" i="67"/>
  <c r="AH79" i="67"/>
  <c r="AI79" i="67"/>
  <c r="AJ79" i="67"/>
  <c r="AK79" i="67"/>
  <c r="AC80" i="67"/>
  <c r="V80" i="67"/>
  <c r="X80" i="67"/>
  <c r="Y80" i="67"/>
  <c r="Z80" i="67"/>
  <c r="AA80" i="67"/>
  <c r="AB80" i="67" s="1"/>
  <c r="AD80" i="67"/>
  <c r="AE80" i="67"/>
  <c r="AF80" i="67"/>
  <c r="AG80" i="67"/>
  <c r="AH80" i="67"/>
  <c r="AI80" i="67"/>
  <c r="AJ80" i="67"/>
  <c r="AK80" i="67"/>
  <c r="AL80" i="67"/>
  <c r="AM80" i="67"/>
  <c r="V81" i="67"/>
  <c r="X81" i="67"/>
  <c r="Y81" i="67"/>
  <c r="Z81" i="67"/>
  <c r="AA81" i="67"/>
  <c r="AD81" i="67"/>
  <c r="AE81" i="67"/>
  <c r="AF81" i="67"/>
  <c r="AG81" i="67"/>
  <c r="AH81" i="67"/>
  <c r="AI81" i="67"/>
  <c r="AJ81" i="67"/>
  <c r="AK81" i="67"/>
  <c r="AL81" i="67"/>
  <c r="AP81" i="67" s="1"/>
  <c r="AM81" i="67"/>
  <c r="AN81" i="67"/>
  <c r="AO81" i="67" s="1"/>
  <c r="V82" i="67"/>
  <c r="X82" i="67"/>
  <c r="Y82" i="67"/>
  <c r="Z82" i="67"/>
  <c r="AA82" i="67"/>
  <c r="AD82" i="67"/>
  <c r="AE82" i="67"/>
  <c r="AL82" i="67" s="1"/>
  <c r="AF82" i="67"/>
  <c r="AG82" i="67"/>
  <c r="AH82" i="67"/>
  <c r="AI82" i="67"/>
  <c r="AJ82" i="67"/>
  <c r="AK82" i="67"/>
  <c r="AM82" i="67"/>
  <c r="AC83" i="67"/>
  <c r="V83" i="67"/>
  <c r="X83" i="67"/>
  <c r="Y83" i="67"/>
  <c r="Z83" i="67"/>
  <c r="AA83" i="67"/>
  <c r="AB83" i="67"/>
  <c r="AD83" i="67"/>
  <c r="AE83" i="67"/>
  <c r="AL83" i="67" s="1"/>
  <c r="AF83" i="67"/>
  <c r="AG83" i="67"/>
  <c r="AH83" i="67"/>
  <c r="AI83" i="67"/>
  <c r="AJ83" i="67"/>
  <c r="AK83" i="67"/>
  <c r="AM83" i="67"/>
  <c r="AC84" i="67"/>
  <c r="V84" i="67"/>
  <c r="X84" i="67"/>
  <c r="Y84" i="67"/>
  <c r="Z84" i="67"/>
  <c r="AA84" i="67"/>
  <c r="AB84" i="67" s="1"/>
  <c r="AD84" i="67"/>
  <c r="AE84" i="67"/>
  <c r="AF84" i="67"/>
  <c r="AG84" i="67"/>
  <c r="AH84" i="67"/>
  <c r="AI84" i="67"/>
  <c r="AJ84" i="67"/>
  <c r="AK84" i="67"/>
  <c r="AC85" i="67"/>
  <c r="V85" i="67"/>
  <c r="X85" i="67"/>
  <c r="Y85" i="67"/>
  <c r="Z85" i="67"/>
  <c r="AA85" i="67"/>
  <c r="AB85" i="67" s="1"/>
  <c r="AD85" i="67"/>
  <c r="AL85" i="67" s="1"/>
  <c r="AE85" i="67"/>
  <c r="AF85" i="67"/>
  <c r="AG85" i="67"/>
  <c r="AH85" i="67"/>
  <c r="AI85" i="67"/>
  <c r="AJ85" i="67"/>
  <c r="AK85" i="67"/>
  <c r="AC86" i="67"/>
  <c r="V86" i="67"/>
  <c r="X86" i="67"/>
  <c r="Y86" i="67"/>
  <c r="Z86" i="67"/>
  <c r="AA86" i="67"/>
  <c r="AB86" i="67" s="1"/>
  <c r="AD86" i="67"/>
  <c r="AL86" i="67" s="1"/>
  <c r="AE86" i="67"/>
  <c r="AM86" i="67" s="1"/>
  <c r="AF86" i="67"/>
  <c r="AG86" i="67"/>
  <c r="AH86" i="67"/>
  <c r="AI86" i="67"/>
  <c r="AJ86" i="67"/>
  <c r="AK86" i="67"/>
  <c r="AC87" i="67"/>
  <c r="V87" i="67"/>
  <c r="X87" i="67"/>
  <c r="AB87" i="67" s="1"/>
  <c r="Y87" i="67"/>
  <c r="Z87" i="67"/>
  <c r="AA87" i="67"/>
  <c r="AD87" i="67"/>
  <c r="AL87" i="67" s="1"/>
  <c r="AE87" i="67"/>
  <c r="AM87" i="67" s="1"/>
  <c r="AF87" i="67"/>
  <c r="AG87" i="67"/>
  <c r="AH87" i="67"/>
  <c r="AI87" i="67"/>
  <c r="AJ87" i="67"/>
  <c r="AK87" i="67"/>
  <c r="AC88" i="67"/>
  <c r="V88" i="67"/>
  <c r="W88" i="67"/>
  <c r="U117" i="67" s="1"/>
  <c r="X88" i="67"/>
  <c r="Y88" i="67"/>
  <c r="Z88" i="67"/>
  <c r="AA88" i="67"/>
  <c r="AB88" i="67" s="1"/>
  <c r="AD88" i="67"/>
  <c r="AE88" i="67"/>
  <c r="AF88" i="67"/>
  <c r="AG88" i="67"/>
  <c r="AH88" i="67"/>
  <c r="AI88" i="67"/>
  <c r="AJ88" i="67"/>
  <c r="AK88" i="67"/>
  <c r="AL88" i="67"/>
  <c r="AM88" i="67"/>
  <c r="V89" i="67"/>
  <c r="X89" i="67"/>
  <c r="Y89" i="67"/>
  <c r="Z89" i="67"/>
  <c r="AA89" i="67"/>
  <c r="AD89" i="67"/>
  <c r="AE89" i="67"/>
  <c r="AF89" i="67"/>
  <c r="AG89" i="67"/>
  <c r="AH89" i="67"/>
  <c r="AI89" i="67"/>
  <c r="AJ89" i="67"/>
  <c r="AK89" i="67"/>
  <c r="AL89" i="67"/>
  <c r="AP89" i="67" s="1"/>
  <c r="AM89" i="67"/>
  <c r="AN89" i="67"/>
  <c r="AO89" i="67" s="1"/>
  <c r="V90" i="67"/>
  <c r="X90" i="67"/>
  <c r="Y90" i="67"/>
  <c r="Z90" i="67"/>
  <c r="AA90" i="67"/>
  <c r="AD90" i="67"/>
  <c r="AE90" i="67"/>
  <c r="AL90" i="67" s="1"/>
  <c r="AF90" i="67"/>
  <c r="AG90" i="67"/>
  <c r="AH90" i="67"/>
  <c r="AI90" i="67"/>
  <c r="AJ90" i="67"/>
  <c r="AK90" i="67"/>
  <c r="AM90" i="67"/>
  <c r="AC91" i="67"/>
  <c r="V91" i="67"/>
  <c r="X91" i="67"/>
  <c r="Y91" i="67"/>
  <c r="Z91" i="67"/>
  <c r="AA91" i="67"/>
  <c r="AB91" i="67"/>
  <c r="AD91" i="67"/>
  <c r="AE91" i="67"/>
  <c r="AL91" i="67" s="1"/>
  <c r="AF91" i="67"/>
  <c r="AG91" i="67"/>
  <c r="AH91" i="67"/>
  <c r="AI91" i="67"/>
  <c r="AJ91" i="67"/>
  <c r="AK91" i="67"/>
  <c r="AM91" i="67"/>
  <c r="AC92" i="67"/>
  <c r="V92" i="67"/>
  <c r="X92" i="67"/>
  <c r="Y92" i="67"/>
  <c r="Z92" i="67"/>
  <c r="AA92" i="67"/>
  <c r="AB92" i="67" s="1"/>
  <c r="AD92" i="67"/>
  <c r="AE92" i="67"/>
  <c r="AF92" i="67"/>
  <c r="AG92" i="67"/>
  <c r="AH92" i="67"/>
  <c r="AI92" i="67"/>
  <c r="AJ92" i="67"/>
  <c r="AK92" i="67"/>
  <c r="V93" i="67"/>
  <c r="X93" i="67"/>
  <c r="Y93" i="67"/>
  <c r="Z93" i="67"/>
  <c r="AA93" i="67"/>
  <c r="AB93" i="67" s="1"/>
  <c r="AD93" i="67"/>
  <c r="AL93" i="67" s="1"/>
  <c r="AE93" i="67"/>
  <c r="AF93" i="67"/>
  <c r="AG93" i="67"/>
  <c r="AH93" i="67"/>
  <c r="AI93" i="67"/>
  <c r="AJ93" i="67"/>
  <c r="AK93" i="67"/>
  <c r="AC94" i="67"/>
  <c r="V94" i="67"/>
  <c r="X94" i="67"/>
  <c r="AB94" i="67" s="1"/>
  <c r="Y94" i="67"/>
  <c r="Z94" i="67"/>
  <c r="AA94" i="67"/>
  <c r="AD94" i="67"/>
  <c r="AL94" i="67" s="1"/>
  <c r="AE94" i="67"/>
  <c r="AM94" i="67" s="1"/>
  <c r="AF94" i="67"/>
  <c r="AG94" i="67"/>
  <c r="AH94" i="67"/>
  <c r="AI94" i="67"/>
  <c r="AJ94" i="67"/>
  <c r="AK94" i="67"/>
  <c r="V95" i="67"/>
  <c r="X95" i="67"/>
  <c r="AB95" i="67" s="1"/>
  <c r="Y95" i="67"/>
  <c r="Z95" i="67"/>
  <c r="AA95" i="67"/>
  <c r="AD95" i="67"/>
  <c r="AL95" i="67" s="1"/>
  <c r="AE95" i="67"/>
  <c r="AM95" i="67" s="1"/>
  <c r="AF95" i="67"/>
  <c r="AG95" i="67"/>
  <c r="AH95" i="67"/>
  <c r="AI95" i="67"/>
  <c r="AJ95" i="67"/>
  <c r="AK95" i="67"/>
  <c r="AQ95" i="67"/>
  <c r="AC96" i="67"/>
  <c r="V96" i="67"/>
  <c r="X96" i="67"/>
  <c r="Y96" i="67"/>
  <c r="Z96" i="67"/>
  <c r="AA96" i="67"/>
  <c r="AB96" i="67" s="1"/>
  <c r="AD96" i="67"/>
  <c r="AE96" i="67"/>
  <c r="AF96" i="67"/>
  <c r="AG96" i="67"/>
  <c r="AH96" i="67"/>
  <c r="AI96" i="67"/>
  <c r="AJ96" i="67"/>
  <c r="AK96" i="67"/>
  <c r="AL96" i="67"/>
  <c r="AM96" i="67"/>
  <c r="V97" i="67"/>
  <c r="X97" i="67"/>
  <c r="Y97" i="67"/>
  <c r="Z97" i="67"/>
  <c r="AA97" i="67"/>
  <c r="AD97" i="67"/>
  <c r="AE97" i="67"/>
  <c r="AF97" i="67"/>
  <c r="AG97" i="67"/>
  <c r="AH97" i="67"/>
  <c r="AI97" i="67"/>
  <c r="AJ97" i="67"/>
  <c r="AK97" i="67"/>
  <c r="AL97" i="67"/>
  <c r="AP97" i="67" s="1"/>
  <c r="AM97" i="67"/>
  <c r="AN97" i="67"/>
  <c r="AO97" i="67"/>
  <c r="V98" i="67"/>
  <c r="X98" i="67"/>
  <c r="Y98" i="67"/>
  <c r="Z98" i="67"/>
  <c r="AA98" i="67"/>
  <c r="AD98" i="67"/>
  <c r="AE98" i="67"/>
  <c r="AL98" i="67" s="1"/>
  <c r="AF98" i="67"/>
  <c r="AG98" i="67"/>
  <c r="AH98" i="67"/>
  <c r="AI98" i="67"/>
  <c r="AJ98" i="67"/>
  <c r="AK98" i="67"/>
  <c r="AM98" i="67"/>
  <c r="V99" i="67"/>
  <c r="X99" i="67"/>
  <c r="Y99" i="67"/>
  <c r="Z99" i="67"/>
  <c r="AA99" i="67"/>
  <c r="AB99" i="67"/>
  <c r="AC99" i="67"/>
  <c r="AD99" i="67"/>
  <c r="AE99" i="67"/>
  <c r="AL99" i="67" s="1"/>
  <c r="AF99" i="67"/>
  <c r="AG99" i="67"/>
  <c r="AH99" i="67"/>
  <c r="AI99" i="67"/>
  <c r="AJ99" i="67"/>
  <c r="AK99" i="67"/>
  <c r="AM99" i="67"/>
  <c r="AC100" i="67"/>
  <c r="V100" i="67"/>
  <c r="X100" i="67"/>
  <c r="Y100" i="67"/>
  <c r="Z100" i="67"/>
  <c r="AA100" i="67"/>
  <c r="AB100" i="67" s="1"/>
  <c r="AD100" i="67"/>
  <c r="AE100" i="67"/>
  <c r="AF100" i="67"/>
  <c r="AG100" i="67"/>
  <c r="AH100" i="67"/>
  <c r="AI100" i="67"/>
  <c r="AJ100" i="67"/>
  <c r="AK100" i="67"/>
  <c r="AC101" i="67"/>
  <c r="V101" i="67"/>
  <c r="X101" i="67"/>
  <c r="Y101" i="67"/>
  <c r="Z101" i="67"/>
  <c r="AA101" i="67"/>
  <c r="AB101" i="67" s="1"/>
  <c r="AD101" i="67"/>
  <c r="AL101" i="67" s="1"/>
  <c r="AE101" i="67"/>
  <c r="AF101" i="67"/>
  <c r="AG101" i="67"/>
  <c r="AH101" i="67"/>
  <c r="AI101" i="67"/>
  <c r="AJ101" i="67"/>
  <c r="AK101" i="67"/>
  <c r="V102" i="67"/>
  <c r="X102" i="67"/>
  <c r="AB102" i="67" s="1"/>
  <c r="Y102" i="67"/>
  <c r="Z102" i="67"/>
  <c r="AA102" i="67"/>
  <c r="AD102" i="67"/>
  <c r="AL102" i="67" s="1"/>
  <c r="AE102" i="67"/>
  <c r="AM102" i="67" s="1"/>
  <c r="AF102" i="67"/>
  <c r="AG102" i="67"/>
  <c r="AH102" i="67"/>
  <c r="AI102" i="67"/>
  <c r="AJ102" i="67"/>
  <c r="AK102" i="67"/>
  <c r="V103" i="67"/>
  <c r="X103" i="67"/>
  <c r="AB103" i="67" s="1"/>
  <c r="Y103" i="67"/>
  <c r="Z103" i="67"/>
  <c r="AA103" i="67"/>
  <c r="AD103" i="67"/>
  <c r="AL103" i="67" s="1"/>
  <c r="AE103" i="67"/>
  <c r="AM103" i="67" s="1"/>
  <c r="AF103" i="67"/>
  <c r="AG103" i="67"/>
  <c r="AH103" i="67"/>
  <c r="AI103" i="67"/>
  <c r="AJ103" i="67"/>
  <c r="AK103" i="67"/>
  <c r="AC104" i="67"/>
  <c r="V104" i="67"/>
  <c r="W126" i="67" s="1"/>
  <c r="U155" i="67" s="1"/>
  <c r="X104" i="67"/>
  <c r="Y104" i="67"/>
  <c r="Z104" i="67"/>
  <c r="AA104" i="67"/>
  <c r="AB104" i="67" s="1"/>
  <c r="AD104" i="67"/>
  <c r="AE104" i="67"/>
  <c r="AF104" i="67"/>
  <c r="AG104" i="67"/>
  <c r="AH104" i="67"/>
  <c r="AI104" i="67"/>
  <c r="AJ104" i="67"/>
  <c r="AK104" i="67"/>
  <c r="AL104" i="67"/>
  <c r="AM104" i="67"/>
  <c r="V105" i="67"/>
  <c r="X105" i="67"/>
  <c r="Y105" i="67"/>
  <c r="Z105" i="67"/>
  <c r="AA105" i="67"/>
  <c r="AD105" i="67"/>
  <c r="AE105" i="67"/>
  <c r="AF105" i="67"/>
  <c r="AG105" i="67"/>
  <c r="AH105" i="67"/>
  <c r="AI105" i="67"/>
  <c r="AJ105" i="67"/>
  <c r="AK105" i="67"/>
  <c r="AL105" i="67"/>
  <c r="AM105" i="67"/>
  <c r="AN105" i="67"/>
  <c r="AO105" i="67"/>
  <c r="AQ105" i="67"/>
  <c r="V106" i="67"/>
  <c r="X106" i="67"/>
  <c r="AB106" i="67" s="1"/>
  <c r="Y106" i="67"/>
  <c r="Z106" i="67"/>
  <c r="AA106" i="67"/>
  <c r="AD106" i="67"/>
  <c r="AE106" i="67"/>
  <c r="AL106" i="67" s="1"/>
  <c r="AF106" i="67"/>
  <c r="AG106" i="67"/>
  <c r="AH106" i="67"/>
  <c r="AI106" i="67"/>
  <c r="AJ106" i="67"/>
  <c r="AK106" i="67"/>
  <c r="AM106" i="67"/>
  <c r="AC107" i="67"/>
  <c r="V107" i="67"/>
  <c r="X107" i="67"/>
  <c r="Y107" i="67"/>
  <c r="Z107" i="67"/>
  <c r="AA107" i="67"/>
  <c r="AB107" i="67"/>
  <c r="AD107" i="67"/>
  <c r="AE107" i="67"/>
  <c r="AL107" i="67" s="1"/>
  <c r="AF107" i="67"/>
  <c r="AG107" i="67"/>
  <c r="AH107" i="67"/>
  <c r="AI107" i="67"/>
  <c r="AJ107" i="67"/>
  <c r="AK107" i="67"/>
  <c r="AM107" i="67"/>
  <c r="AC108" i="67"/>
  <c r="V108" i="67"/>
  <c r="X108" i="67"/>
  <c r="Y108" i="67"/>
  <c r="Z108" i="67"/>
  <c r="AA108" i="67"/>
  <c r="AB108" i="67" s="1"/>
  <c r="AD108" i="67"/>
  <c r="AE108" i="67"/>
  <c r="AF108" i="67"/>
  <c r="AG108" i="67"/>
  <c r="AH108" i="67"/>
  <c r="AI108" i="67"/>
  <c r="AJ108" i="67"/>
  <c r="AK108" i="67"/>
  <c r="AC109" i="67"/>
  <c r="V109" i="67"/>
  <c r="X109" i="67"/>
  <c r="Y109" i="67"/>
  <c r="Z109" i="67"/>
  <c r="AA109" i="67"/>
  <c r="AB109" i="67" s="1"/>
  <c r="AD109" i="67"/>
  <c r="AL109" i="67" s="1"/>
  <c r="AE109" i="67"/>
  <c r="AF109" i="67"/>
  <c r="AG109" i="67"/>
  <c r="AH109" i="67"/>
  <c r="AI109" i="67"/>
  <c r="AJ109" i="67"/>
  <c r="AK109" i="67"/>
  <c r="AC110" i="67"/>
  <c r="V110" i="67"/>
  <c r="X110" i="67"/>
  <c r="AB110" i="67" s="1"/>
  <c r="Y110" i="67"/>
  <c r="Z110" i="67"/>
  <c r="AA110" i="67"/>
  <c r="AD110" i="67"/>
  <c r="AE110" i="67"/>
  <c r="AM110" i="67" s="1"/>
  <c r="AF110" i="67"/>
  <c r="AG110" i="67"/>
  <c r="AH110" i="67"/>
  <c r="AI110" i="67"/>
  <c r="AJ110" i="67"/>
  <c r="AK110" i="67"/>
  <c r="V111" i="67"/>
  <c r="X111" i="67"/>
  <c r="AB111" i="67" s="1"/>
  <c r="Y111" i="67"/>
  <c r="Z111" i="67"/>
  <c r="AA111" i="67"/>
  <c r="AD111" i="67"/>
  <c r="AL111" i="67" s="1"/>
  <c r="AE111" i="67"/>
  <c r="AM111" i="67" s="1"/>
  <c r="AF111" i="67"/>
  <c r="AG111" i="67"/>
  <c r="AH111" i="67"/>
  <c r="AI111" i="67"/>
  <c r="AJ111" i="67"/>
  <c r="AK111" i="67"/>
  <c r="AC112" i="67"/>
  <c r="V112" i="67"/>
  <c r="X112" i="67"/>
  <c r="Y112" i="67"/>
  <c r="Z112" i="67"/>
  <c r="AA112" i="67"/>
  <c r="AB112" i="67" s="1"/>
  <c r="AD112" i="67"/>
  <c r="AE112" i="67"/>
  <c r="AF112" i="67"/>
  <c r="AG112" i="67"/>
  <c r="AH112" i="67"/>
  <c r="AI112" i="67"/>
  <c r="AJ112" i="67"/>
  <c r="AK112" i="67"/>
  <c r="AL112" i="67"/>
  <c r="AM112" i="67"/>
  <c r="V113" i="67"/>
  <c r="X113" i="67"/>
  <c r="Y113" i="67"/>
  <c r="Z113" i="67"/>
  <c r="AA113" i="67"/>
  <c r="AD113" i="67"/>
  <c r="AE113" i="67"/>
  <c r="AF113" i="67"/>
  <c r="AG113" i="67"/>
  <c r="AH113" i="67"/>
  <c r="AI113" i="67"/>
  <c r="AJ113" i="67"/>
  <c r="AK113" i="67"/>
  <c r="AL113" i="67"/>
  <c r="AM113" i="67"/>
  <c r="AN113" i="67"/>
  <c r="AO113" i="67" s="1"/>
  <c r="V114" i="67"/>
  <c r="X114" i="67"/>
  <c r="Y114" i="67"/>
  <c r="Z114" i="67"/>
  <c r="AA114" i="67"/>
  <c r="AD114" i="67"/>
  <c r="AE114" i="67"/>
  <c r="AL114" i="67" s="1"/>
  <c r="AF114" i="67"/>
  <c r="AG114" i="67"/>
  <c r="AH114" i="67"/>
  <c r="AI114" i="67"/>
  <c r="AJ114" i="67"/>
  <c r="AK114" i="67"/>
  <c r="AM114" i="67"/>
  <c r="V115" i="67"/>
  <c r="X115" i="67"/>
  <c r="Y115" i="67"/>
  <c r="Z115" i="67"/>
  <c r="AA115" i="67"/>
  <c r="AB115" i="67"/>
  <c r="AD115" i="67"/>
  <c r="AE115" i="67"/>
  <c r="AL115" i="67" s="1"/>
  <c r="AF115" i="67"/>
  <c r="AG115" i="67"/>
  <c r="AH115" i="67"/>
  <c r="AI115" i="67"/>
  <c r="AJ115" i="67"/>
  <c r="AK115" i="67"/>
  <c r="AM115" i="67"/>
  <c r="AC116" i="67"/>
  <c r="V116" i="67"/>
  <c r="X116" i="67"/>
  <c r="Y116" i="67"/>
  <c r="Z116" i="67"/>
  <c r="AA116" i="67"/>
  <c r="AB116" i="67" s="1"/>
  <c r="AD116" i="67"/>
  <c r="AE116" i="67"/>
  <c r="AF116" i="67"/>
  <c r="AG116" i="67"/>
  <c r="AH116" i="67"/>
  <c r="AI116" i="67"/>
  <c r="AJ116" i="67"/>
  <c r="AK116" i="67"/>
  <c r="V117" i="67"/>
  <c r="X117" i="67"/>
  <c r="Y117" i="67"/>
  <c r="Z117" i="67"/>
  <c r="AA117" i="67"/>
  <c r="AB117" i="67" s="1"/>
  <c r="AD117" i="67"/>
  <c r="AL117" i="67" s="1"/>
  <c r="AE117" i="67"/>
  <c r="AF117" i="67"/>
  <c r="AG117" i="67"/>
  <c r="AH117" i="67"/>
  <c r="AI117" i="67"/>
  <c r="AJ117" i="67"/>
  <c r="AK117" i="67"/>
  <c r="AC118" i="67"/>
  <c r="V118" i="67"/>
  <c r="X118" i="67"/>
  <c r="AB118" i="67" s="1"/>
  <c r="Y118" i="67"/>
  <c r="Z118" i="67"/>
  <c r="AA118" i="67"/>
  <c r="AD118" i="67"/>
  <c r="AL118" i="67" s="1"/>
  <c r="AE118" i="67"/>
  <c r="AM118" i="67" s="1"/>
  <c r="AF118" i="67"/>
  <c r="AG118" i="67"/>
  <c r="AH118" i="67"/>
  <c r="AI118" i="67"/>
  <c r="AJ118" i="67"/>
  <c r="AK118" i="67"/>
  <c r="V119" i="67"/>
  <c r="X119" i="67"/>
  <c r="AB119" i="67" s="1"/>
  <c r="Y119" i="67"/>
  <c r="Z119" i="67"/>
  <c r="AA119" i="67"/>
  <c r="AD119" i="67"/>
  <c r="AL119" i="67" s="1"/>
  <c r="AE119" i="67"/>
  <c r="AF119" i="67"/>
  <c r="AG119" i="67"/>
  <c r="AH119" i="67"/>
  <c r="AI119" i="67"/>
  <c r="AJ119" i="67"/>
  <c r="AK119" i="67"/>
  <c r="AM119" i="67"/>
  <c r="V120" i="67"/>
  <c r="X120" i="67"/>
  <c r="Y120" i="67"/>
  <c r="Z120" i="67"/>
  <c r="AA120" i="67"/>
  <c r="AB120" i="67" s="1"/>
  <c r="AD120" i="67"/>
  <c r="AE120" i="67"/>
  <c r="AF120" i="67"/>
  <c r="AG120" i="67"/>
  <c r="AH120" i="67"/>
  <c r="AI120" i="67"/>
  <c r="AJ120" i="67"/>
  <c r="AK120" i="67"/>
  <c r="AL120" i="67"/>
  <c r="AM120" i="67"/>
  <c r="V121" i="67"/>
  <c r="X121" i="67"/>
  <c r="Y121" i="67"/>
  <c r="Z121" i="67"/>
  <c r="AA121" i="67"/>
  <c r="AD121" i="67"/>
  <c r="AE121" i="67"/>
  <c r="AF121" i="67"/>
  <c r="AG121" i="67"/>
  <c r="AH121" i="67"/>
  <c r="AI121" i="67"/>
  <c r="AJ121" i="67"/>
  <c r="AK121" i="67"/>
  <c r="AL121" i="67"/>
  <c r="AM121" i="67"/>
  <c r="AN121" i="67"/>
  <c r="AO121" i="67"/>
  <c r="AC122" i="67"/>
  <c r="V122" i="67"/>
  <c r="X122" i="67"/>
  <c r="AB122" i="67" s="1"/>
  <c r="Y122" i="67"/>
  <c r="Z122" i="67"/>
  <c r="AA122" i="67"/>
  <c r="AD122" i="67"/>
  <c r="AE122" i="67"/>
  <c r="AL122" i="67" s="1"/>
  <c r="AF122" i="67"/>
  <c r="AG122" i="67"/>
  <c r="AH122" i="67"/>
  <c r="AI122" i="67"/>
  <c r="AJ122" i="67"/>
  <c r="AK122" i="67"/>
  <c r="AM122" i="67"/>
  <c r="AC123" i="67"/>
  <c r="V123" i="67"/>
  <c r="X123" i="67"/>
  <c r="Y123" i="67"/>
  <c r="Z123" i="67"/>
  <c r="AA123" i="67"/>
  <c r="AB123" i="67"/>
  <c r="AD123" i="67"/>
  <c r="AL123" i="67" s="1"/>
  <c r="AE123" i="67"/>
  <c r="AM123" i="67" s="1"/>
  <c r="AF123" i="67"/>
  <c r="AG123" i="67"/>
  <c r="AH123" i="67"/>
  <c r="AI123" i="67"/>
  <c r="AJ123" i="67"/>
  <c r="AK123" i="67"/>
  <c r="AC124" i="67"/>
  <c r="V124" i="67"/>
  <c r="X124" i="67"/>
  <c r="Y124" i="67"/>
  <c r="Z124" i="67"/>
  <c r="AA124" i="67"/>
  <c r="AB124" i="67" s="1"/>
  <c r="AD124" i="67"/>
  <c r="AE124" i="67"/>
  <c r="AF124" i="67"/>
  <c r="AG124" i="67"/>
  <c r="AH124" i="67"/>
  <c r="AI124" i="67"/>
  <c r="AJ124" i="67"/>
  <c r="AK124" i="67"/>
  <c r="V125" i="67"/>
  <c r="X125" i="67"/>
  <c r="Y125" i="67"/>
  <c r="Z125" i="67"/>
  <c r="AA125" i="67"/>
  <c r="AB125" i="67" s="1"/>
  <c r="AD125" i="67"/>
  <c r="AL125" i="67" s="1"/>
  <c r="AE125" i="67"/>
  <c r="AF125" i="67"/>
  <c r="AG125" i="67"/>
  <c r="AH125" i="67"/>
  <c r="AI125" i="67"/>
  <c r="AJ125" i="67"/>
  <c r="AK125" i="67"/>
  <c r="AC126" i="67"/>
  <c r="V126" i="67"/>
  <c r="X126" i="67"/>
  <c r="AB126" i="67" s="1"/>
  <c r="Y126" i="67"/>
  <c r="Z126" i="67"/>
  <c r="AA126" i="67"/>
  <c r="AD126" i="67"/>
  <c r="AL126" i="67" s="1"/>
  <c r="AE126" i="67"/>
  <c r="AF126" i="67"/>
  <c r="AG126" i="67"/>
  <c r="AH126" i="67"/>
  <c r="AI126" i="67"/>
  <c r="AJ126" i="67"/>
  <c r="AK126" i="67"/>
  <c r="AM126" i="67"/>
  <c r="AC127" i="67"/>
  <c r="V127" i="67"/>
  <c r="X127" i="67"/>
  <c r="AB127" i="67" s="1"/>
  <c r="Y127" i="67"/>
  <c r="Z127" i="67"/>
  <c r="AA127" i="67"/>
  <c r="AD127" i="67"/>
  <c r="AE127" i="67"/>
  <c r="AL127" i="67" s="1"/>
  <c r="AF127" i="67"/>
  <c r="AG127" i="67"/>
  <c r="AH127" i="67"/>
  <c r="AI127" i="67"/>
  <c r="AJ127" i="67"/>
  <c r="AK127" i="67"/>
  <c r="AM127" i="67"/>
  <c r="AC128" i="67"/>
  <c r="V128" i="67"/>
  <c r="X128" i="67"/>
  <c r="Y128" i="67"/>
  <c r="Z128" i="67"/>
  <c r="AA128" i="67"/>
  <c r="AB128" i="67" s="1"/>
  <c r="AD128" i="67"/>
  <c r="AE128" i="67"/>
  <c r="AF128" i="67"/>
  <c r="AG128" i="67"/>
  <c r="AH128" i="67"/>
  <c r="AI128" i="67"/>
  <c r="AJ128" i="67"/>
  <c r="AK128" i="67"/>
  <c r="AL128" i="67"/>
  <c r="AM128" i="67"/>
  <c r="AC129" i="67"/>
  <c r="V129" i="67"/>
  <c r="X129" i="67"/>
  <c r="AB129" i="67" s="1"/>
  <c r="Y129" i="67"/>
  <c r="Z129" i="67"/>
  <c r="AA129" i="67"/>
  <c r="AD129" i="67"/>
  <c r="AE129" i="67"/>
  <c r="AF129" i="67"/>
  <c r="AG129" i="67"/>
  <c r="AH129" i="67"/>
  <c r="AI129" i="67"/>
  <c r="AJ129" i="67"/>
  <c r="AK129" i="67"/>
  <c r="AL129" i="67"/>
  <c r="AP129" i="67" s="1"/>
  <c r="AM129" i="67"/>
  <c r="AN129" i="67"/>
  <c r="AO129" i="67"/>
  <c r="AC130" i="67"/>
  <c r="V130" i="67"/>
  <c r="X130" i="67"/>
  <c r="Y130" i="67"/>
  <c r="Z130" i="67"/>
  <c r="AA130" i="67"/>
  <c r="AD130" i="67"/>
  <c r="AE130" i="67"/>
  <c r="AL130" i="67" s="1"/>
  <c r="AF130" i="67"/>
  <c r="AG130" i="67"/>
  <c r="AH130" i="67"/>
  <c r="AI130" i="67"/>
  <c r="AJ130" i="67"/>
  <c r="AK130" i="67"/>
  <c r="AM130" i="67"/>
  <c r="V131" i="67"/>
  <c r="X131" i="67"/>
  <c r="Y131" i="67"/>
  <c r="Z131" i="67"/>
  <c r="AA131" i="67"/>
  <c r="AB131" i="67"/>
  <c r="AD131" i="67"/>
  <c r="AL131" i="67" s="1"/>
  <c r="AE131" i="67"/>
  <c r="AM131" i="67" s="1"/>
  <c r="AF131" i="67"/>
  <c r="AG131" i="67"/>
  <c r="AH131" i="67"/>
  <c r="AI131" i="67"/>
  <c r="AJ131" i="67"/>
  <c r="AK131" i="67"/>
  <c r="AC132" i="67"/>
  <c r="V132" i="67"/>
  <c r="X132" i="67"/>
  <c r="Y132" i="67"/>
  <c r="Z132" i="67"/>
  <c r="AA132" i="67"/>
  <c r="AB132" i="67" s="1"/>
  <c r="AD132" i="67"/>
  <c r="AL132" i="67" s="1"/>
  <c r="AE132" i="67"/>
  <c r="AF132" i="67"/>
  <c r="AG132" i="67"/>
  <c r="AH132" i="67"/>
  <c r="AI132" i="67"/>
  <c r="AJ132" i="67"/>
  <c r="AK132" i="67"/>
  <c r="AC133" i="67"/>
  <c r="V133" i="67"/>
  <c r="X133" i="67"/>
  <c r="Y133" i="67"/>
  <c r="Z133" i="67"/>
  <c r="AA133" i="67"/>
  <c r="AB133" i="67" s="1"/>
  <c r="AD133" i="67"/>
  <c r="AL133" i="67" s="1"/>
  <c r="AE133" i="67"/>
  <c r="AF133" i="67"/>
  <c r="AG133" i="67"/>
  <c r="AH133" i="67"/>
  <c r="AI133" i="67"/>
  <c r="AJ133" i="67"/>
  <c r="AK133" i="67"/>
  <c r="AC134" i="67"/>
  <c r="V134" i="67"/>
  <c r="X134" i="67"/>
  <c r="AB134" i="67" s="1"/>
  <c r="Y134" i="67"/>
  <c r="Z134" i="67"/>
  <c r="AA134" i="67"/>
  <c r="AD134" i="67"/>
  <c r="AL134" i="67" s="1"/>
  <c r="AE134" i="67"/>
  <c r="AM134" i="67" s="1"/>
  <c r="AF134" i="67"/>
  <c r="AG134" i="67"/>
  <c r="AH134" i="67"/>
  <c r="AI134" i="67"/>
  <c r="AJ134" i="67"/>
  <c r="AK134" i="67"/>
  <c r="AC135" i="67"/>
  <c r="V135" i="67"/>
  <c r="X135" i="67"/>
  <c r="AB135" i="67" s="1"/>
  <c r="Y135" i="67"/>
  <c r="Z135" i="67"/>
  <c r="AA135" i="67"/>
  <c r="AD135" i="67"/>
  <c r="AL135" i="67" s="1"/>
  <c r="AE135" i="67"/>
  <c r="AF135" i="67"/>
  <c r="AG135" i="67"/>
  <c r="AH135" i="67"/>
  <c r="AI135" i="67"/>
  <c r="AJ135" i="67"/>
  <c r="AK135" i="67"/>
  <c r="AM135" i="67"/>
  <c r="AC136" i="67"/>
  <c r="V136" i="67"/>
  <c r="X136" i="67"/>
  <c r="Y136" i="67"/>
  <c r="Z136" i="67"/>
  <c r="AA136" i="67"/>
  <c r="AB136" i="67" s="1"/>
  <c r="AD136" i="67"/>
  <c r="AE136" i="67"/>
  <c r="AL136" i="67" s="1"/>
  <c r="AF136" i="67"/>
  <c r="AG136" i="67"/>
  <c r="AH136" i="67"/>
  <c r="AI136" i="67"/>
  <c r="AJ136" i="67"/>
  <c r="AK136" i="67"/>
  <c r="V137" i="67"/>
  <c r="X137" i="67"/>
  <c r="AB137" i="67" s="1"/>
  <c r="Y137" i="67"/>
  <c r="Z137" i="67"/>
  <c r="AA137" i="67"/>
  <c r="AC137" i="67"/>
  <c r="AD137" i="67"/>
  <c r="AE137" i="67"/>
  <c r="AF137" i="67"/>
  <c r="AG137" i="67"/>
  <c r="AH137" i="67"/>
  <c r="AI137" i="67"/>
  <c r="AJ137" i="67"/>
  <c r="AK137" i="67"/>
  <c r="AL137" i="67"/>
  <c r="AP137" i="67" s="1"/>
  <c r="AM137" i="67"/>
  <c r="AN137" i="67"/>
  <c r="AO137" i="67"/>
  <c r="AC138" i="67"/>
  <c r="V138" i="67"/>
  <c r="X138" i="67"/>
  <c r="Y138" i="67"/>
  <c r="Z138" i="67"/>
  <c r="AA138" i="67"/>
  <c r="AD138" i="67"/>
  <c r="AE138" i="67"/>
  <c r="AL138" i="67" s="1"/>
  <c r="AF138" i="67"/>
  <c r="AG138" i="67"/>
  <c r="AH138" i="67"/>
  <c r="AI138" i="67"/>
  <c r="AJ138" i="67"/>
  <c r="AK138" i="67"/>
  <c r="V139" i="67"/>
  <c r="X139" i="67"/>
  <c r="Y139" i="67"/>
  <c r="Z139" i="67"/>
  <c r="AA139" i="67"/>
  <c r="AB139" i="67"/>
  <c r="AD139" i="67"/>
  <c r="AL139" i="67" s="1"/>
  <c r="AE139" i="67"/>
  <c r="AM139" i="67" s="1"/>
  <c r="AF139" i="67"/>
  <c r="AG139" i="67"/>
  <c r="AH139" i="67"/>
  <c r="AI139" i="67"/>
  <c r="AJ139" i="67"/>
  <c r="AK139" i="67"/>
  <c r="AC140" i="67"/>
  <c r="V140" i="67"/>
  <c r="X140" i="67"/>
  <c r="Y140" i="67"/>
  <c r="Z140" i="67"/>
  <c r="AA140" i="67"/>
  <c r="AB140" i="67" s="1"/>
  <c r="AD140" i="67"/>
  <c r="AE140" i="67"/>
  <c r="AF140" i="67"/>
  <c r="AG140" i="67"/>
  <c r="AH140" i="67"/>
  <c r="AI140" i="67"/>
  <c r="AJ140" i="67"/>
  <c r="AK140" i="67"/>
  <c r="AM140" i="67"/>
  <c r="AC141" i="67"/>
  <c r="V141" i="67"/>
  <c r="X141" i="67"/>
  <c r="Y141" i="67"/>
  <c r="Z141" i="67"/>
  <c r="AA141" i="67"/>
  <c r="AB141" i="67" s="1"/>
  <c r="AD141" i="67"/>
  <c r="AL141" i="67" s="1"/>
  <c r="AE141" i="67"/>
  <c r="AF141" i="67"/>
  <c r="AG141" i="67"/>
  <c r="AH141" i="67"/>
  <c r="AI141" i="67"/>
  <c r="AJ141" i="67"/>
  <c r="AK141" i="67"/>
  <c r="AC142" i="67"/>
  <c r="V142" i="67"/>
  <c r="W142" i="67"/>
  <c r="X142" i="67"/>
  <c r="Y142" i="67"/>
  <c r="Z142" i="67"/>
  <c r="AA142" i="67"/>
  <c r="AD142" i="67"/>
  <c r="AE142" i="67"/>
  <c r="AM142" i="67" s="1"/>
  <c r="AF142" i="67"/>
  <c r="AG142" i="67"/>
  <c r="AH142" i="67"/>
  <c r="AI142" i="67"/>
  <c r="AJ142" i="67"/>
  <c r="AK142" i="67"/>
  <c r="V143" i="67"/>
  <c r="W143" i="67"/>
  <c r="U172" i="67" s="1"/>
  <c r="X143" i="67"/>
  <c r="AB143" i="67" s="1"/>
  <c r="Y143" i="67"/>
  <c r="Z143" i="67"/>
  <c r="AA143" i="67"/>
  <c r="AD143" i="67"/>
  <c r="AL143" i="67" s="1"/>
  <c r="AE143" i="67"/>
  <c r="AF143" i="67"/>
  <c r="AG143" i="67"/>
  <c r="AH143" i="67"/>
  <c r="AI143" i="67"/>
  <c r="AJ143" i="67"/>
  <c r="AK143" i="67"/>
  <c r="AM143" i="67"/>
  <c r="AQ143" i="67"/>
  <c r="AC144" i="67"/>
  <c r="V144" i="67"/>
  <c r="W168" i="67" s="1"/>
  <c r="U197" i="67" s="1"/>
  <c r="X144" i="67"/>
  <c r="Y144" i="67"/>
  <c r="Z144" i="67"/>
  <c r="AA144" i="67"/>
  <c r="AB144" i="67" s="1"/>
  <c r="AD144" i="67"/>
  <c r="AE144" i="67"/>
  <c r="AF144" i="67"/>
  <c r="AG144" i="67"/>
  <c r="AH144" i="67"/>
  <c r="AI144" i="67"/>
  <c r="AJ144" i="67"/>
  <c r="AK144" i="67"/>
  <c r="AL144" i="67"/>
  <c r="AM144" i="67"/>
  <c r="AQ144" i="67"/>
  <c r="V145" i="67"/>
  <c r="W174" i="67" s="1"/>
  <c r="U203" i="67" s="1"/>
  <c r="X145" i="67"/>
  <c r="Y145" i="67"/>
  <c r="Z145" i="67"/>
  <c r="AA145" i="67"/>
  <c r="AC145" i="67"/>
  <c r="AD145" i="67"/>
  <c r="AE145" i="67"/>
  <c r="AF145" i="67"/>
  <c r="AG145" i="67"/>
  <c r="AH145" i="67"/>
  <c r="AI145" i="67"/>
  <c r="AJ145" i="67"/>
  <c r="AK145" i="67"/>
  <c r="AL145" i="67"/>
  <c r="AM145" i="67"/>
  <c r="AN145" i="67" s="1"/>
  <c r="V146" i="67"/>
  <c r="X146" i="67"/>
  <c r="Y146" i="67"/>
  <c r="Z146" i="67"/>
  <c r="AA146" i="67"/>
  <c r="AD146" i="67"/>
  <c r="AE146" i="67"/>
  <c r="AL146" i="67" s="1"/>
  <c r="AF146" i="67"/>
  <c r="AG146" i="67"/>
  <c r="AH146" i="67"/>
  <c r="AI146" i="67"/>
  <c r="AJ146" i="67"/>
  <c r="AK146" i="67"/>
  <c r="AC147" i="67"/>
  <c r="V147" i="67"/>
  <c r="X147" i="67"/>
  <c r="Y147" i="67"/>
  <c r="Z147" i="67"/>
  <c r="AA147" i="67"/>
  <c r="AB147" i="67"/>
  <c r="AD147" i="67"/>
  <c r="AE147" i="67"/>
  <c r="AL147" i="67" s="1"/>
  <c r="AF147" i="67"/>
  <c r="AG147" i="67"/>
  <c r="AH147" i="67"/>
  <c r="AI147" i="67"/>
  <c r="AJ147" i="67"/>
  <c r="AK147" i="67"/>
  <c r="V148" i="67"/>
  <c r="X148" i="67"/>
  <c r="Y148" i="67"/>
  <c r="Z148" i="67"/>
  <c r="AA148" i="67"/>
  <c r="AB148" i="67" s="1"/>
  <c r="AC148" i="67"/>
  <c r="AD148" i="67"/>
  <c r="AL148" i="67" s="1"/>
  <c r="AE148" i="67"/>
  <c r="AF148" i="67"/>
  <c r="AG148" i="67"/>
  <c r="AH148" i="67"/>
  <c r="AI148" i="67"/>
  <c r="AJ148" i="67"/>
  <c r="AK148" i="67"/>
  <c r="V149" i="67"/>
  <c r="X149" i="67"/>
  <c r="Y149" i="67"/>
  <c r="Z149" i="67"/>
  <c r="AA149" i="67"/>
  <c r="AB149" i="67" s="1"/>
  <c r="AD149" i="67"/>
  <c r="AE149" i="67"/>
  <c r="AF149" i="67"/>
  <c r="AG149" i="67"/>
  <c r="AH149" i="67"/>
  <c r="AI149" i="67"/>
  <c r="AJ149" i="67"/>
  <c r="AK149" i="67"/>
  <c r="V150" i="67"/>
  <c r="X150" i="67"/>
  <c r="Y150" i="67"/>
  <c r="Z150" i="67"/>
  <c r="AA150" i="67"/>
  <c r="AC150" i="67"/>
  <c r="AD150" i="67"/>
  <c r="AL150" i="67" s="1"/>
  <c r="AE150" i="67"/>
  <c r="AM150" i="67" s="1"/>
  <c r="AF150" i="67"/>
  <c r="AG150" i="67"/>
  <c r="AH150" i="67"/>
  <c r="AI150" i="67"/>
  <c r="AJ150" i="67"/>
  <c r="AK150" i="67"/>
  <c r="AC151" i="67"/>
  <c r="V151" i="67"/>
  <c r="X151" i="67"/>
  <c r="AB151" i="67" s="1"/>
  <c r="Y151" i="67"/>
  <c r="Z151" i="67"/>
  <c r="AA151" i="67"/>
  <c r="AD151" i="67"/>
  <c r="AL151" i="67" s="1"/>
  <c r="AE151" i="67"/>
  <c r="AF151" i="67"/>
  <c r="AG151" i="67"/>
  <c r="AH151" i="67"/>
  <c r="AI151" i="67"/>
  <c r="AJ151" i="67"/>
  <c r="AK151" i="67"/>
  <c r="AM151" i="67"/>
  <c r="AC152" i="67"/>
  <c r="V152" i="67"/>
  <c r="W175" i="67" s="1"/>
  <c r="U204" i="67" s="1"/>
  <c r="X152" i="67"/>
  <c r="Y152" i="67"/>
  <c r="Z152" i="67"/>
  <c r="AA152" i="67"/>
  <c r="AB152" i="67" s="1"/>
  <c r="AD152" i="67"/>
  <c r="AE152" i="67"/>
  <c r="AF152" i="67"/>
  <c r="AG152" i="67"/>
  <c r="AH152" i="67"/>
  <c r="AI152" i="67"/>
  <c r="AJ152" i="67"/>
  <c r="AK152" i="67"/>
  <c r="AL152" i="67"/>
  <c r="AM152" i="67"/>
  <c r="AC153" i="67"/>
  <c r="V153" i="67"/>
  <c r="X153" i="67"/>
  <c r="AB153" i="67" s="1"/>
  <c r="Y153" i="67"/>
  <c r="Z153" i="67"/>
  <c r="AA153" i="67"/>
  <c r="AD153" i="67"/>
  <c r="AE153" i="67"/>
  <c r="AF153" i="67"/>
  <c r="AG153" i="67"/>
  <c r="AH153" i="67"/>
  <c r="AI153" i="67"/>
  <c r="AJ153" i="67"/>
  <c r="AK153" i="67"/>
  <c r="AL153" i="67"/>
  <c r="AM153" i="67"/>
  <c r="AN153" i="67"/>
  <c r="AO153" i="67" s="1"/>
  <c r="V154" i="67"/>
  <c r="W179" i="67" s="1"/>
  <c r="U208" i="67" s="1"/>
  <c r="X154" i="67"/>
  <c r="AB154" i="67" s="1"/>
  <c r="Y154" i="67"/>
  <c r="Z154" i="67"/>
  <c r="AA154" i="67"/>
  <c r="AD154" i="67"/>
  <c r="AE154" i="67"/>
  <c r="AF154" i="67"/>
  <c r="AG154" i="67"/>
  <c r="AH154" i="67"/>
  <c r="AI154" i="67"/>
  <c r="AJ154" i="67"/>
  <c r="AK154" i="67"/>
  <c r="AL154" i="67"/>
  <c r="AN154" i="67" s="1"/>
  <c r="AM154" i="67"/>
  <c r="V155" i="67"/>
  <c r="X155" i="67"/>
  <c r="AB155" i="67" s="1"/>
  <c r="Y155" i="67"/>
  <c r="Z155" i="67"/>
  <c r="AA155" i="67"/>
  <c r="AD155" i="67"/>
  <c r="AL155" i="67" s="1"/>
  <c r="AE155" i="67"/>
  <c r="AF155" i="67"/>
  <c r="AG155" i="67"/>
  <c r="AH155" i="67"/>
  <c r="AI155" i="67"/>
  <c r="AJ155" i="67"/>
  <c r="AK155" i="67"/>
  <c r="AM155" i="67"/>
  <c r="AN155" i="67" s="1"/>
  <c r="AC156" i="67"/>
  <c r="V156" i="67"/>
  <c r="X156" i="67"/>
  <c r="Y156" i="67"/>
  <c r="Z156" i="67"/>
  <c r="AA156" i="67"/>
  <c r="AB156" i="67" s="1"/>
  <c r="AD156" i="67"/>
  <c r="AE156" i="67"/>
  <c r="AF156" i="67"/>
  <c r="AG156" i="67"/>
  <c r="AH156" i="67"/>
  <c r="AI156" i="67"/>
  <c r="AJ156" i="67"/>
  <c r="AK156" i="67"/>
  <c r="AC157" i="67"/>
  <c r="V157" i="67"/>
  <c r="X157" i="67"/>
  <c r="Y157" i="67"/>
  <c r="Z157" i="67"/>
  <c r="AA157" i="67"/>
  <c r="AB157" i="67"/>
  <c r="AD157" i="67"/>
  <c r="AE157" i="67"/>
  <c r="AF157" i="67"/>
  <c r="AG157" i="67"/>
  <c r="AH157" i="67"/>
  <c r="AI157" i="67"/>
  <c r="AJ157" i="67"/>
  <c r="AK157" i="67"/>
  <c r="AC158" i="67"/>
  <c r="V158" i="67"/>
  <c r="X158" i="67"/>
  <c r="Y158" i="67"/>
  <c r="Z158" i="67"/>
  <c r="AA158" i="67"/>
  <c r="AD158" i="67"/>
  <c r="AL158" i="67" s="1"/>
  <c r="AE158" i="67"/>
  <c r="AF158" i="67"/>
  <c r="AG158" i="67"/>
  <c r="AH158" i="67"/>
  <c r="AI158" i="67"/>
  <c r="AJ158" i="67"/>
  <c r="AK158" i="67"/>
  <c r="V159" i="67"/>
  <c r="X159" i="67"/>
  <c r="AB159" i="67" s="1"/>
  <c r="Y159" i="67"/>
  <c r="Z159" i="67"/>
  <c r="AA159" i="67"/>
  <c r="AD159" i="67"/>
  <c r="AL159" i="67" s="1"/>
  <c r="AE159" i="67"/>
  <c r="AM159" i="67" s="1"/>
  <c r="AF159" i="67"/>
  <c r="AG159" i="67"/>
  <c r="AH159" i="67"/>
  <c r="AI159" i="67"/>
  <c r="AJ159" i="67"/>
  <c r="AK159" i="67"/>
  <c r="AQ159" i="67"/>
  <c r="AC160" i="67"/>
  <c r="V160" i="67"/>
  <c r="W188" i="67" s="1"/>
  <c r="U217" i="67" s="1"/>
  <c r="X160" i="67"/>
  <c r="Y160" i="67"/>
  <c r="Z160" i="67"/>
  <c r="AA160" i="67"/>
  <c r="AB160" i="67" s="1"/>
  <c r="AD160" i="67"/>
  <c r="AE160" i="67"/>
  <c r="AF160" i="67"/>
  <c r="AG160" i="67"/>
  <c r="AH160" i="67"/>
  <c r="AI160" i="67"/>
  <c r="AJ160" i="67"/>
  <c r="AK160" i="67"/>
  <c r="AL160" i="67"/>
  <c r="AM160" i="67"/>
  <c r="AQ160" i="67"/>
  <c r="V161" i="67"/>
  <c r="X161" i="67"/>
  <c r="AB161" i="67" s="1"/>
  <c r="Y161" i="67"/>
  <c r="Z161" i="67"/>
  <c r="AA161" i="67"/>
  <c r="AD161" i="67"/>
  <c r="AE161" i="67"/>
  <c r="AF161" i="67"/>
  <c r="AG161" i="67"/>
  <c r="AH161" i="67"/>
  <c r="AI161" i="67"/>
  <c r="AJ161" i="67"/>
  <c r="AK161" i="67"/>
  <c r="AL161" i="67"/>
  <c r="AM161" i="67"/>
  <c r="AN161" i="67" s="1"/>
  <c r="AO161" i="67" s="1"/>
  <c r="V162" i="67"/>
  <c r="X162" i="67"/>
  <c r="Y162" i="67"/>
  <c r="Z162" i="67"/>
  <c r="AA162" i="67"/>
  <c r="AD162" i="67"/>
  <c r="AE162" i="67"/>
  <c r="AM162" i="67" s="1"/>
  <c r="AF162" i="67"/>
  <c r="AG162" i="67"/>
  <c r="AH162" i="67"/>
  <c r="AI162" i="67"/>
  <c r="AJ162" i="67"/>
  <c r="AK162" i="67"/>
  <c r="AL162" i="67"/>
  <c r="AN162" i="67" s="1"/>
  <c r="V163" i="67"/>
  <c r="X163" i="67"/>
  <c r="AB163" i="67" s="1"/>
  <c r="Y163" i="67"/>
  <c r="Z163" i="67"/>
  <c r="AA163" i="67"/>
  <c r="AD163" i="67"/>
  <c r="AL163" i="67" s="1"/>
  <c r="AE163" i="67"/>
  <c r="AF163" i="67"/>
  <c r="AG163" i="67"/>
  <c r="AH163" i="67"/>
  <c r="AI163" i="67"/>
  <c r="AJ163" i="67"/>
  <c r="AK163" i="67"/>
  <c r="AM163" i="67"/>
  <c r="AN163" i="67" s="1"/>
  <c r="V164" i="67"/>
  <c r="X164" i="67"/>
  <c r="Y164" i="67"/>
  <c r="Z164" i="67"/>
  <c r="AA164" i="67"/>
  <c r="AB164" i="67" s="1"/>
  <c r="AC164" i="67"/>
  <c r="AD164" i="67"/>
  <c r="AL164" i="67" s="1"/>
  <c r="AE164" i="67"/>
  <c r="AF164" i="67"/>
  <c r="AG164" i="67"/>
  <c r="AH164" i="67"/>
  <c r="AI164" i="67"/>
  <c r="AJ164" i="67"/>
  <c r="AK164" i="67"/>
  <c r="AC165" i="67"/>
  <c r="V165" i="67"/>
  <c r="X165" i="67"/>
  <c r="Y165" i="67"/>
  <c r="Z165" i="67"/>
  <c r="AA165" i="67"/>
  <c r="AB165" i="67" s="1"/>
  <c r="AD165" i="67"/>
  <c r="AM165" i="67" s="1"/>
  <c r="AE165" i="67"/>
  <c r="AF165" i="67"/>
  <c r="AG165" i="67"/>
  <c r="AH165" i="67"/>
  <c r="AI165" i="67"/>
  <c r="AJ165" i="67"/>
  <c r="AK165" i="67"/>
  <c r="V166" i="67"/>
  <c r="X166" i="67"/>
  <c r="Y166" i="67"/>
  <c r="Z166" i="67"/>
  <c r="AA166" i="67"/>
  <c r="AD166" i="67"/>
  <c r="AE166" i="67"/>
  <c r="AF166" i="67"/>
  <c r="AG166" i="67"/>
  <c r="AH166" i="67"/>
  <c r="AI166" i="67"/>
  <c r="AJ166" i="67"/>
  <c r="AK166" i="67"/>
  <c r="AM166" i="67"/>
  <c r="AC167" i="67"/>
  <c r="V167" i="67"/>
  <c r="X167" i="67"/>
  <c r="AB167" i="67" s="1"/>
  <c r="Y167" i="67"/>
  <c r="Z167" i="67"/>
  <c r="AA167" i="67"/>
  <c r="AD167" i="67"/>
  <c r="AL167" i="67" s="1"/>
  <c r="AE167" i="67"/>
  <c r="AM167" i="67" s="1"/>
  <c r="AF167" i="67"/>
  <c r="AG167" i="67"/>
  <c r="AH167" i="67"/>
  <c r="AI167" i="67"/>
  <c r="AJ167" i="67"/>
  <c r="AK167" i="67"/>
  <c r="AC168" i="67"/>
  <c r="V168" i="67"/>
  <c r="W196" i="67" s="1"/>
  <c r="U225" i="67" s="1"/>
  <c r="X168" i="67"/>
  <c r="Y168" i="67"/>
  <c r="Z168" i="67"/>
  <c r="AA168" i="67"/>
  <c r="AB168" i="67"/>
  <c r="AD168" i="67"/>
  <c r="AE168" i="67"/>
  <c r="AF168" i="67"/>
  <c r="AG168" i="67"/>
  <c r="AH168" i="67"/>
  <c r="AI168" i="67"/>
  <c r="AJ168" i="67"/>
  <c r="AK168" i="67"/>
  <c r="AL168" i="67"/>
  <c r="AM168" i="67"/>
  <c r="V169" i="67"/>
  <c r="X169" i="67"/>
  <c r="Y169" i="67"/>
  <c r="Z169" i="67"/>
  <c r="AA169" i="67"/>
  <c r="AD169" i="67"/>
  <c r="AE169" i="67"/>
  <c r="AF169" i="67"/>
  <c r="AG169" i="67"/>
  <c r="AH169" i="67"/>
  <c r="AI169" i="67"/>
  <c r="AJ169" i="67"/>
  <c r="AK169" i="67"/>
  <c r="AL169" i="67"/>
  <c r="AM169" i="67"/>
  <c r="AN169" i="67" s="1"/>
  <c r="AO169" i="67" s="1"/>
  <c r="V170" i="67"/>
  <c r="X170" i="67"/>
  <c r="AB170" i="67" s="1"/>
  <c r="Y170" i="67"/>
  <c r="Z170" i="67"/>
  <c r="AA170" i="67"/>
  <c r="AD170" i="67"/>
  <c r="AE170" i="67"/>
  <c r="AL170" i="67" s="1"/>
  <c r="AF170" i="67"/>
  <c r="AG170" i="67"/>
  <c r="AH170" i="67"/>
  <c r="AI170" i="67"/>
  <c r="AJ170" i="67"/>
  <c r="AK170" i="67"/>
  <c r="U171" i="67"/>
  <c r="V171" i="67"/>
  <c r="X171" i="67"/>
  <c r="Y171" i="67"/>
  <c r="Z171" i="67"/>
  <c r="AA171" i="67"/>
  <c r="AB171" i="67" s="1"/>
  <c r="AD171" i="67"/>
  <c r="AL171" i="67" s="1"/>
  <c r="AE171" i="67"/>
  <c r="AM171" i="67" s="1"/>
  <c r="AF171" i="67"/>
  <c r="AG171" i="67"/>
  <c r="AH171" i="67"/>
  <c r="AI171" i="67"/>
  <c r="AJ171" i="67"/>
  <c r="AK171" i="67"/>
  <c r="AC172" i="67"/>
  <c r="V172" i="67"/>
  <c r="W172" i="67"/>
  <c r="U201" i="67" s="1"/>
  <c r="X172" i="67"/>
  <c r="Y172" i="67"/>
  <c r="Z172" i="67"/>
  <c r="AA172" i="67"/>
  <c r="AB172" i="67"/>
  <c r="AD172" i="67"/>
  <c r="AE172" i="67"/>
  <c r="AM172" i="67" s="1"/>
  <c r="AF172" i="67"/>
  <c r="AG172" i="67"/>
  <c r="AH172" i="67"/>
  <c r="AI172" i="67"/>
  <c r="AJ172" i="67"/>
  <c r="AK172" i="67"/>
  <c r="V173" i="67"/>
  <c r="W202" i="67" s="1"/>
  <c r="U231" i="67" s="1"/>
  <c r="X173" i="67"/>
  <c r="Y173" i="67"/>
  <c r="Z173" i="67"/>
  <c r="AA173" i="67"/>
  <c r="AB173" i="67"/>
  <c r="AD173" i="67"/>
  <c r="AE173" i="67"/>
  <c r="AF173" i="67"/>
  <c r="AG173" i="67"/>
  <c r="AH173" i="67"/>
  <c r="AI173" i="67"/>
  <c r="AJ173" i="67"/>
  <c r="AK173" i="67"/>
  <c r="AL173" i="67"/>
  <c r="AM173" i="67"/>
  <c r="V174" i="67"/>
  <c r="X174" i="67"/>
  <c r="AC174" i="67" s="1"/>
  <c r="Y174" i="67"/>
  <c r="Z174" i="67"/>
  <c r="AA174" i="67"/>
  <c r="AD174" i="67"/>
  <c r="AL174" i="67" s="1"/>
  <c r="AE174" i="67"/>
  <c r="AF174" i="67"/>
  <c r="AG174" i="67"/>
  <c r="AH174" i="67"/>
  <c r="AI174" i="67"/>
  <c r="AJ174" i="67"/>
  <c r="AK174" i="67"/>
  <c r="V175" i="67"/>
  <c r="X175" i="67"/>
  <c r="AB175" i="67" s="1"/>
  <c r="Y175" i="67"/>
  <c r="Z175" i="67"/>
  <c r="AA175" i="67"/>
  <c r="AD175" i="67"/>
  <c r="AE175" i="67"/>
  <c r="AF175" i="67"/>
  <c r="AG175" i="67"/>
  <c r="AH175" i="67"/>
  <c r="AI175" i="67"/>
  <c r="AJ175" i="67"/>
  <c r="AK175" i="67"/>
  <c r="AM175" i="67"/>
  <c r="AC176" i="67"/>
  <c r="V176" i="67"/>
  <c r="W204" i="67" s="1"/>
  <c r="U233" i="67" s="1"/>
  <c r="X176" i="67"/>
  <c r="Y176" i="67"/>
  <c r="Z176" i="67"/>
  <c r="AA176" i="67"/>
  <c r="AB176" i="67"/>
  <c r="AD176" i="67"/>
  <c r="AE176" i="67"/>
  <c r="AF176" i="67"/>
  <c r="AG176" i="67"/>
  <c r="AH176" i="67"/>
  <c r="AI176" i="67"/>
  <c r="AJ176" i="67"/>
  <c r="AK176" i="67"/>
  <c r="AL176" i="67"/>
  <c r="AN176" i="67" s="1"/>
  <c r="AM176" i="67"/>
  <c r="AO176" i="67"/>
  <c r="AP176" i="67"/>
  <c r="AC177" i="67"/>
  <c r="V177" i="67"/>
  <c r="W206" i="67" s="1"/>
  <c r="U235" i="67" s="1"/>
  <c r="X177" i="67"/>
  <c r="Y177" i="67"/>
  <c r="Z177" i="67"/>
  <c r="AA177" i="67"/>
  <c r="AB177" i="67"/>
  <c r="AD177" i="67"/>
  <c r="AE177" i="67"/>
  <c r="AF177" i="67"/>
  <c r="AG177" i="67"/>
  <c r="AH177" i="67"/>
  <c r="AI177" i="67"/>
  <c r="AJ177" i="67"/>
  <c r="AK177" i="67"/>
  <c r="AL177" i="67"/>
  <c r="AN177" i="67" s="1"/>
  <c r="AM177" i="67"/>
  <c r="V178" i="67"/>
  <c r="X178" i="67"/>
  <c r="AB178" i="67" s="1"/>
  <c r="Y178" i="67"/>
  <c r="Z178" i="67"/>
  <c r="AA178" i="67"/>
  <c r="AD178" i="67"/>
  <c r="AL178" i="67" s="1"/>
  <c r="AE178" i="67"/>
  <c r="AF178" i="67"/>
  <c r="AG178" i="67"/>
  <c r="AH178" i="67"/>
  <c r="AI178" i="67"/>
  <c r="AJ178" i="67"/>
  <c r="AK178" i="67"/>
  <c r="AC179" i="67"/>
  <c r="V179" i="67"/>
  <c r="X179" i="67"/>
  <c r="Y179" i="67"/>
  <c r="Z179" i="67"/>
  <c r="AA179" i="67"/>
  <c r="AB179" i="67"/>
  <c r="AD179" i="67"/>
  <c r="AL179" i="67" s="1"/>
  <c r="AE179" i="67"/>
  <c r="AM179" i="67" s="1"/>
  <c r="AF179" i="67"/>
  <c r="AG179" i="67"/>
  <c r="AH179" i="67"/>
  <c r="AI179" i="67"/>
  <c r="AJ179" i="67"/>
  <c r="AK179" i="67"/>
  <c r="AC180" i="67"/>
  <c r="V180" i="67"/>
  <c r="W203" i="67" s="1"/>
  <c r="U232" i="67" s="1"/>
  <c r="X180" i="67"/>
  <c r="Y180" i="67"/>
  <c r="Z180" i="67"/>
  <c r="AA180" i="67"/>
  <c r="AB180" i="67"/>
  <c r="AD180" i="67"/>
  <c r="AM180" i="67" s="1"/>
  <c r="AE180" i="67"/>
  <c r="AF180" i="67"/>
  <c r="AG180" i="67"/>
  <c r="AH180" i="67"/>
  <c r="AI180" i="67"/>
  <c r="AJ180" i="67"/>
  <c r="AK180" i="67"/>
  <c r="AL180" i="67"/>
  <c r="V181" i="67"/>
  <c r="W210" i="67" s="1"/>
  <c r="U239" i="67" s="1"/>
  <c r="W181" i="67"/>
  <c r="U210" i="67" s="1"/>
  <c r="X181" i="67"/>
  <c r="AB181" i="67" s="1"/>
  <c r="Y181" i="67"/>
  <c r="Z181" i="67"/>
  <c r="AA181" i="67"/>
  <c r="AD181" i="67"/>
  <c r="AE181" i="67"/>
  <c r="AF181" i="67"/>
  <c r="AG181" i="67"/>
  <c r="AH181" i="67"/>
  <c r="AI181" i="67"/>
  <c r="AJ181" i="67"/>
  <c r="AK181" i="67"/>
  <c r="AL181" i="67"/>
  <c r="AO181" i="67" s="1"/>
  <c r="AM181" i="67"/>
  <c r="AN181" i="67" s="1"/>
  <c r="V182" i="67"/>
  <c r="X182" i="67"/>
  <c r="AB182" i="67" s="1"/>
  <c r="Y182" i="67"/>
  <c r="Z182" i="67"/>
  <c r="AA182" i="67"/>
  <c r="AD182" i="67"/>
  <c r="AE182" i="67"/>
  <c r="AF182" i="67"/>
  <c r="AG182" i="67"/>
  <c r="AH182" i="67"/>
  <c r="AI182" i="67"/>
  <c r="AJ182" i="67"/>
  <c r="AK182" i="67"/>
  <c r="AL182" i="67"/>
  <c r="AM182" i="67"/>
  <c r="AN182" i="67"/>
  <c r="AO182" i="67"/>
  <c r="AP182" i="67"/>
  <c r="V183" i="67"/>
  <c r="X183" i="67"/>
  <c r="Y183" i="67"/>
  <c r="Z183" i="67"/>
  <c r="AA183" i="67"/>
  <c r="AB183" i="67" s="1"/>
  <c r="AD183" i="67"/>
  <c r="AE183" i="67"/>
  <c r="AL183" i="67" s="1"/>
  <c r="AF183" i="67"/>
  <c r="AG183" i="67"/>
  <c r="AH183" i="67"/>
  <c r="AI183" i="67"/>
  <c r="AJ183" i="67"/>
  <c r="AK183" i="67"/>
  <c r="AM183" i="67"/>
  <c r="AC184" i="67"/>
  <c r="V184" i="67"/>
  <c r="W212" i="67" s="1"/>
  <c r="U241" i="67" s="1"/>
  <c r="X184" i="67"/>
  <c r="Y184" i="67"/>
  <c r="Z184" i="67"/>
  <c r="AA184" i="67"/>
  <c r="AB184" i="67"/>
  <c r="AD184" i="67"/>
  <c r="AL184" i="67" s="1"/>
  <c r="AE184" i="67"/>
  <c r="AF184" i="67"/>
  <c r="AG184" i="67"/>
  <c r="AH184" i="67"/>
  <c r="AI184" i="67"/>
  <c r="AJ184" i="67"/>
  <c r="AK184" i="67"/>
  <c r="V185" i="67"/>
  <c r="X185" i="67"/>
  <c r="AB185" i="67" s="1"/>
  <c r="Y185" i="67"/>
  <c r="Z185" i="67"/>
  <c r="AA185" i="67"/>
  <c r="AD185" i="67"/>
  <c r="AL185" i="67" s="1"/>
  <c r="AE185" i="67"/>
  <c r="AF185" i="67"/>
  <c r="AG185" i="67"/>
  <c r="AH185" i="67"/>
  <c r="AI185" i="67"/>
  <c r="AJ185" i="67"/>
  <c r="AK185" i="67"/>
  <c r="V186" i="67"/>
  <c r="X186" i="67"/>
  <c r="AB186" i="67" s="1"/>
  <c r="Y186" i="67"/>
  <c r="Z186" i="67"/>
  <c r="AA186" i="67"/>
  <c r="AD186" i="67"/>
  <c r="AL186" i="67" s="1"/>
  <c r="AE186" i="67"/>
  <c r="AF186" i="67"/>
  <c r="AG186" i="67"/>
  <c r="AH186" i="67"/>
  <c r="AI186" i="67"/>
  <c r="AJ186" i="67"/>
  <c r="AK186" i="67"/>
  <c r="V187" i="67"/>
  <c r="X187" i="67"/>
  <c r="Y187" i="67"/>
  <c r="Z187" i="67"/>
  <c r="AA187" i="67"/>
  <c r="AB187" i="67"/>
  <c r="AD187" i="67"/>
  <c r="AL187" i="67" s="1"/>
  <c r="AE187" i="67"/>
  <c r="AM187" i="67" s="1"/>
  <c r="AF187" i="67"/>
  <c r="AG187" i="67"/>
  <c r="AH187" i="67"/>
  <c r="AI187" i="67"/>
  <c r="AJ187" i="67"/>
  <c r="AK187" i="67"/>
  <c r="AC188" i="67"/>
  <c r="V188" i="67"/>
  <c r="W211" i="67" s="1"/>
  <c r="U240" i="67" s="1"/>
  <c r="X188" i="67"/>
  <c r="Y188" i="67"/>
  <c r="Z188" i="67"/>
  <c r="AA188" i="67"/>
  <c r="AB188" i="67"/>
  <c r="AD188" i="67"/>
  <c r="AM188" i="67" s="1"/>
  <c r="AE188" i="67"/>
  <c r="AF188" i="67"/>
  <c r="AG188" i="67"/>
  <c r="AH188" i="67"/>
  <c r="AI188" i="67"/>
  <c r="AJ188" i="67"/>
  <c r="AK188" i="67"/>
  <c r="AL188" i="67"/>
  <c r="V189" i="67"/>
  <c r="W218" i="67" s="1"/>
  <c r="W189" i="67"/>
  <c r="U218" i="67" s="1"/>
  <c r="X189" i="67"/>
  <c r="AB189" i="67" s="1"/>
  <c r="Y189" i="67"/>
  <c r="Z189" i="67"/>
  <c r="AA189" i="67"/>
  <c r="AD189" i="67"/>
  <c r="AE189" i="67"/>
  <c r="AF189" i="67"/>
  <c r="AG189" i="67"/>
  <c r="AH189" i="67"/>
  <c r="AI189" i="67"/>
  <c r="AJ189" i="67"/>
  <c r="AK189" i="67"/>
  <c r="AL189" i="67"/>
  <c r="AM189" i="67"/>
  <c r="AN189" i="67" s="1"/>
  <c r="V190" i="67"/>
  <c r="X190" i="67"/>
  <c r="AB190" i="67" s="1"/>
  <c r="Y190" i="67"/>
  <c r="Z190" i="67"/>
  <c r="AA190" i="67"/>
  <c r="AD190" i="67"/>
  <c r="AE190" i="67"/>
  <c r="AF190" i="67"/>
  <c r="AG190" i="67"/>
  <c r="AH190" i="67"/>
  <c r="AI190" i="67"/>
  <c r="AJ190" i="67"/>
  <c r="AK190" i="67"/>
  <c r="AL190" i="67"/>
  <c r="AM190" i="67"/>
  <c r="AN190" i="67"/>
  <c r="AO190" i="67"/>
  <c r="AP190" i="67"/>
  <c r="V191" i="67"/>
  <c r="X191" i="67"/>
  <c r="Y191" i="67"/>
  <c r="Z191" i="67"/>
  <c r="AA191" i="67"/>
  <c r="AB191" i="67" s="1"/>
  <c r="AD191" i="67"/>
  <c r="AE191" i="67"/>
  <c r="AL191" i="67" s="1"/>
  <c r="AF191" i="67"/>
  <c r="AG191" i="67"/>
  <c r="AH191" i="67"/>
  <c r="AI191" i="67"/>
  <c r="AJ191" i="67"/>
  <c r="AK191" i="67"/>
  <c r="AM191" i="67"/>
  <c r="AC192" i="67"/>
  <c r="V192" i="67"/>
  <c r="W220" i="67" s="1"/>
  <c r="X192" i="67"/>
  <c r="Y192" i="67"/>
  <c r="Z192" i="67"/>
  <c r="AA192" i="67"/>
  <c r="AB192" i="67"/>
  <c r="AD192" i="67"/>
  <c r="AL192" i="67" s="1"/>
  <c r="AE192" i="67"/>
  <c r="AF192" i="67"/>
  <c r="AG192" i="67"/>
  <c r="AH192" i="67"/>
  <c r="AI192" i="67"/>
  <c r="AJ192" i="67"/>
  <c r="AK192" i="67"/>
  <c r="V193" i="67"/>
  <c r="X193" i="67"/>
  <c r="AB193" i="67" s="1"/>
  <c r="Y193" i="67"/>
  <c r="Z193" i="67"/>
  <c r="AA193" i="67"/>
  <c r="AD193" i="67"/>
  <c r="AL193" i="67" s="1"/>
  <c r="AE193" i="67"/>
  <c r="AF193" i="67"/>
  <c r="AG193" i="67"/>
  <c r="AH193" i="67"/>
  <c r="AI193" i="67"/>
  <c r="AJ193" i="67"/>
  <c r="AK193" i="67"/>
  <c r="V194" i="67"/>
  <c r="X194" i="67"/>
  <c r="AB194" i="67" s="1"/>
  <c r="Y194" i="67"/>
  <c r="Z194" i="67"/>
  <c r="AA194" i="67"/>
  <c r="AD194" i="67"/>
  <c r="AL194" i="67" s="1"/>
  <c r="AE194" i="67"/>
  <c r="AF194" i="67"/>
  <c r="AG194" i="67"/>
  <c r="AH194" i="67"/>
  <c r="AI194" i="67"/>
  <c r="AJ194" i="67"/>
  <c r="AK194" i="67"/>
  <c r="AC195" i="67"/>
  <c r="V195" i="67"/>
  <c r="X195" i="67"/>
  <c r="Y195" i="67"/>
  <c r="Z195" i="67"/>
  <c r="AA195" i="67"/>
  <c r="AB195" i="67"/>
  <c r="AD195" i="67"/>
  <c r="AL195" i="67" s="1"/>
  <c r="AE195" i="67"/>
  <c r="AM195" i="67" s="1"/>
  <c r="AF195" i="67"/>
  <c r="AG195" i="67"/>
  <c r="AH195" i="67"/>
  <c r="AI195" i="67"/>
  <c r="AJ195" i="67"/>
  <c r="AK195" i="67"/>
  <c r="AC196" i="67"/>
  <c r="V196" i="67"/>
  <c r="W217" i="67" s="1"/>
  <c r="X196" i="67"/>
  <c r="Y196" i="67"/>
  <c r="Z196" i="67"/>
  <c r="AA196" i="67"/>
  <c r="AB196" i="67"/>
  <c r="AD196" i="67"/>
  <c r="AM196" i="67" s="1"/>
  <c r="AE196" i="67"/>
  <c r="AF196" i="67"/>
  <c r="AG196" i="67"/>
  <c r="AH196" i="67"/>
  <c r="AI196" i="67"/>
  <c r="AJ196" i="67"/>
  <c r="AK196" i="67"/>
  <c r="AL196" i="67"/>
  <c r="AN196" i="67" s="1"/>
  <c r="V197" i="67"/>
  <c r="W226" i="67" s="1"/>
  <c r="W197" i="67"/>
  <c r="U226" i="67" s="1"/>
  <c r="X197" i="67"/>
  <c r="AB197" i="67" s="1"/>
  <c r="Y197" i="67"/>
  <c r="Z197" i="67"/>
  <c r="AA197" i="67"/>
  <c r="AD197" i="67"/>
  <c r="AE197" i="67"/>
  <c r="AF197" i="67"/>
  <c r="AG197" i="67"/>
  <c r="AH197" i="67"/>
  <c r="AI197" i="67"/>
  <c r="AJ197" i="67"/>
  <c r="AK197" i="67"/>
  <c r="AL197" i="67"/>
  <c r="AO197" i="67" s="1"/>
  <c r="AM197" i="67"/>
  <c r="AN197" i="67" s="1"/>
  <c r="V198" i="67"/>
  <c r="X198" i="67"/>
  <c r="AB198" i="67" s="1"/>
  <c r="Y198" i="67"/>
  <c r="Z198" i="67"/>
  <c r="AA198" i="67"/>
  <c r="AD198" i="67"/>
  <c r="AE198" i="67"/>
  <c r="AF198" i="67"/>
  <c r="AG198" i="67"/>
  <c r="AH198" i="67"/>
  <c r="AI198" i="67"/>
  <c r="AJ198" i="67"/>
  <c r="AK198" i="67"/>
  <c r="AL198" i="67"/>
  <c r="AM198" i="67"/>
  <c r="AN198" i="67"/>
  <c r="AO198" i="67"/>
  <c r="AP198" i="67"/>
  <c r="V199" i="67"/>
  <c r="X199" i="67"/>
  <c r="Y199" i="67"/>
  <c r="Z199" i="67"/>
  <c r="AA199" i="67"/>
  <c r="AB199" i="67" s="1"/>
  <c r="AD199" i="67"/>
  <c r="AE199" i="67"/>
  <c r="AL199" i="67" s="1"/>
  <c r="AF199" i="67"/>
  <c r="AG199" i="67"/>
  <c r="AH199" i="67"/>
  <c r="AI199" i="67"/>
  <c r="AJ199" i="67"/>
  <c r="AK199" i="67"/>
  <c r="AM199" i="67"/>
  <c r="AC200" i="67"/>
  <c r="V200" i="67"/>
  <c r="W228" i="67" s="1"/>
  <c r="W200" i="67"/>
  <c r="U229" i="67" s="1"/>
  <c r="X200" i="67"/>
  <c r="Y200" i="67"/>
  <c r="Z200" i="67"/>
  <c r="AA200" i="67"/>
  <c r="AB200" i="67"/>
  <c r="AD200" i="67"/>
  <c r="AL200" i="67" s="1"/>
  <c r="AE200" i="67"/>
  <c r="AF200" i="67"/>
  <c r="AG200" i="67"/>
  <c r="AH200" i="67"/>
  <c r="AI200" i="67"/>
  <c r="AJ200" i="67"/>
  <c r="AK200" i="67"/>
  <c r="V201" i="67"/>
  <c r="X201" i="67"/>
  <c r="AB201" i="67" s="1"/>
  <c r="Y201" i="67"/>
  <c r="Z201" i="67"/>
  <c r="AA201" i="67"/>
  <c r="AD201" i="67"/>
  <c r="AL201" i="67" s="1"/>
  <c r="AE201" i="67"/>
  <c r="AF201" i="67"/>
  <c r="AG201" i="67"/>
  <c r="AH201" i="67"/>
  <c r="AI201" i="67"/>
  <c r="AJ201" i="67"/>
  <c r="AK201" i="67"/>
  <c r="V202" i="67"/>
  <c r="X202" i="67"/>
  <c r="AB202" i="67" s="1"/>
  <c r="Y202" i="67"/>
  <c r="Z202" i="67"/>
  <c r="AA202" i="67"/>
  <c r="AD202" i="67"/>
  <c r="AL202" i="67" s="1"/>
  <c r="AE202" i="67"/>
  <c r="AF202" i="67"/>
  <c r="AG202" i="67"/>
  <c r="AH202" i="67"/>
  <c r="AI202" i="67"/>
  <c r="AJ202" i="67"/>
  <c r="AK202" i="67"/>
  <c r="V203" i="67"/>
  <c r="X203" i="67"/>
  <c r="Y203" i="67"/>
  <c r="Z203" i="67"/>
  <c r="AA203" i="67"/>
  <c r="AB203" i="67"/>
  <c r="AD203" i="67"/>
  <c r="AL203" i="67" s="1"/>
  <c r="AE203" i="67"/>
  <c r="AM203" i="67" s="1"/>
  <c r="AF203" i="67"/>
  <c r="AG203" i="67"/>
  <c r="AH203" i="67"/>
  <c r="AI203" i="67"/>
  <c r="AJ203" i="67"/>
  <c r="AK203" i="67"/>
  <c r="AC204" i="67"/>
  <c r="V204" i="67"/>
  <c r="W219" i="67" s="1"/>
  <c r="X204" i="67"/>
  <c r="Y204" i="67"/>
  <c r="Z204" i="67"/>
  <c r="AA204" i="67"/>
  <c r="AB204" i="67"/>
  <c r="AD204" i="67"/>
  <c r="AM204" i="67" s="1"/>
  <c r="AE204" i="67"/>
  <c r="AF204" i="67"/>
  <c r="AG204" i="67"/>
  <c r="AH204" i="67"/>
  <c r="AI204" i="67"/>
  <c r="AJ204" i="67"/>
  <c r="AK204" i="67"/>
  <c r="AL204" i="67"/>
  <c r="V205" i="67"/>
  <c r="W234" i="67" s="1"/>
  <c r="W205" i="67"/>
  <c r="U234" i="67" s="1"/>
  <c r="X205" i="67"/>
  <c r="AB205" i="67" s="1"/>
  <c r="Y205" i="67"/>
  <c r="Z205" i="67"/>
  <c r="AA205" i="67"/>
  <c r="AD205" i="67"/>
  <c r="AE205" i="67"/>
  <c r="AF205" i="67"/>
  <c r="AG205" i="67"/>
  <c r="AH205" i="67"/>
  <c r="AI205" i="67"/>
  <c r="AJ205" i="67"/>
  <c r="AK205" i="67"/>
  <c r="AL205" i="67"/>
  <c r="AM205" i="67"/>
  <c r="AN205" i="67" s="1"/>
  <c r="V206" i="67"/>
  <c r="X206" i="67"/>
  <c r="AB206" i="67" s="1"/>
  <c r="Y206" i="67"/>
  <c r="Z206" i="67"/>
  <c r="AA206" i="67"/>
  <c r="AD206" i="67"/>
  <c r="AE206" i="67"/>
  <c r="AF206" i="67"/>
  <c r="AG206" i="67"/>
  <c r="AH206" i="67"/>
  <c r="AI206" i="67"/>
  <c r="AJ206" i="67"/>
  <c r="AK206" i="67"/>
  <c r="AL206" i="67"/>
  <c r="AM206" i="67"/>
  <c r="AN206" i="67"/>
  <c r="AO206" i="67"/>
  <c r="AP206" i="67"/>
  <c r="V207" i="67"/>
  <c r="X207" i="67"/>
  <c r="AC207" i="67" s="1"/>
  <c r="Y207" i="67"/>
  <c r="Z207" i="67"/>
  <c r="AA207" i="67"/>
  <c r="AB207" i="67" s="1"/>
  <c r="AD207" i="67"/>
  <c r="AE207" i="67"/>
  <c r="AL207" i="67" s="1"/>
  <c r="AF207" i="67"/>
  <c r="AG207" i="67"/>
  <c r="AH207" i="67"/>
  <c r="AI207" i="67"/>
  <c r="AJ207" i="67"/>
  <c r="AK207" i="67"/>
  <c r="AM207" i="67"/>
  <c r="V208" i="67"/>
  <c r="W236" i="67" s="1"/>
  <c r="W208" i="67"/>
  <c r="U237" i="67" s="1"/>
  <c r="X208" i="67"/>
  <c r="Y208" i="67"/>
  <c r="Z208" i="67"/>
  <c r="AA208" i="67"/>
  <c r="AB208" i="67"/>
  <c r="AD208" i="67"/>
  <c r="AL208" i="67" s="1"/>
  <c r="AE208" i="67"/>
  <c r="AF208" i="67"/>
  <c r="AG208" i="67"/>
  <c r="AH208" i="67"/>
  <c r="AI208" i="67"/>
  <c r="AJ208" i="67"/>
  <c r="AK208" i="67"/>
  <c r="V209" i="67"/>
  <c r="W238" i="67" s="1"/>
  <c r="X209" i="67"/>
  <c r="AB209" i="67" s="1"/>
  <c r="Y209" i="67"/>
  <c r="Z209" i="67"/>
  <c r="AA209" i="67"/>
  <c r="AD209" i="67"/>
  <c r="AL209" i="67" s="1"/>
  <c r="AE209" i="67"/>
  <c r="AF209" i="67"/>
  <c r="AG209" i="67"/>
  <c r="AH209" i="67"/>
  <c r="AI209" i="67"/>
  <c r="AJ209" i="67"/>
  <c r="AK209" i="67"/>
  <c r="V210" i="67"/>
  <c r="X210" i="67"/>
  <c r="AB210" i="67" s="1"/>
  <c r="Y210" i="67"/>
  <c r="Z210" i="67"/>
  <c r="AA210" i="67"/>
  <c r="AD210" i="67"/>
  <c r="AL210" i="67" s="1"/>
  <c r="AE210" i="67"/>
  <c r="AF210" i="67"/>
  <c r="AG210" i="67"/>
  <c r="AH210" i="67"/>
  <c r="AI210" i="67"/>
  <c r="AJ210" i="67"/>
  <c r="AK210" i="67"/>
  <c r="V211" i="67"/>
  <c r="X211" i="67"/>
  <c r="Y211" i="67"/>
  <c r="Z211" i="67"/>
  <c r="AA211" i="67"/>
  <c r="AB211" i="67"/>
  <c r="AD211" i="67"/>
  <c r="AL211" i="67" s="1"/>
  <c r="AE211" i="67"/>
  <c r="AM211" i="67" s="1"/>
  <c r="AF211" i="67"/>
  <c r="AG211" i="67"/>
  <c r="AH211" i="67"/>
  <c r="AI211" i="67"/>
  <c r="AJ211" i="67"/>
  <c r="AK211" i="67"/>
  <c r="AC212" i="67"/>
  <c r="V212" i="67"/>
  <c r="W227" i="67" s="1"/>
  <c r="X212" i="67"/>
  <c r="Y212" i="67"/>
  <c r="Z212" i="67"/>
  <c r="AA212" i="67"/>
  <c r="AB212" i="67"/>
  <c r="AD212" i="67"/>
  <c r="AM212" i="67" s="1"/>
  <c r="AE212" i="67"/>
  <c r="AL212" i="67" s="1"/>
  <c r="AF212" i="67"/>
  <c r="AG212" i="67"/>
  <c r="AH212" i="67"/>
  <c r="AI212" i="67"/>
  <c r="AJ212" i="67"/>
  <c r="AK212" i="67"/>
  <c r="V213" i="67"/>
  <c r="W213" i="67"/>
  <c r="X213" i="67"/>
  <c r="AB213" i="67" s="1"/>
  <c r="Y213" i="67"/>
  <c r="Z213" i="67"/>
  <c r="AA213" i="67"/>
  <c r="AD213" i="67"/>
  <c r="AE213" i="67"/>
  <c r="AF213" i="67"/>
  <c r="AG213" i="67"/>
  <c r="AH213" i="67"/>
  <c r="AI213" i="67"/>
  <c r="AJ213" i="67"/>
  <c r="AK213" i="67"/>
  <c r="AL213" i="67"/>
  <c r="AM213" i="67"/>
  <c r="AN213" i="67" s="1"/>
  <c r="V214" i="67"/>
  <c r="X214" i="67"/>
  <c r="AB214" i="67" s="1"/>
  <c r="Y214" i="67"/>
  <c r="Z214" i="67"/>
  <c r="AA214" i="67"/>
  <c r="AD214" i="67"/>
  <c r="AE214" i="67"/>
  <c r="AF214" i="67"/>
  <c r="AG214" i="67"/>
  <c r="AH214" i="67"/>
  <c r="AI214" i="67"/>
  <c r="AJ214" i="67"/>
  <c r="AK214" i="67"/>
  <c r="AL214" i="67"/>
  <c r="AM214" i="67"/>
  <c r="AN214" i="67"/>
  <c r="AO214" i="67"/>
  <c r="AP214" i="67"/>
  <c r="V215" i="67"/>
  <c r="W215" i="67"/>
  <c r="X215" i="67"/>
  <c r="AC215" i="67" s="1"/>
  <c r="Y215" i="67"/>
  <c r="Z215" i="67"/>
  <c r="AA215" i="67"/>
  <c r="AB215" i="67" s="1"/>
  <c r="AD215" i="67"/>
  <c r="AE215" i="67"/>
  <c r="AL215" i="67" s="1"/>
  <c r="AF215" i="67"/>
  <c r="AG215" i="67"/>
  <c r="AH215" i="67"/>
  <c r="AI215" i="67"/>
  <c r="AJ215" i="67"/>
  <c r="AK215" i="67"/>
  <c r="AM215" i="67"/>
  <c r="AC216" i="67"/>
  <c r="V216" i="67"/>
  <c r="W216" i="67"/>
  <c r="X216" i="67"/>
  <c r="Y216" i="67"/>
  <c r="Z216" i="67"/>
  <c r="AA216" i="67"/>
  <c r="AB216" i="67"/>
  <c r="AD216" i="67"/>
  <c r="AL216" i="67" s="1"/>
  <c r="AE216" i="67"/>
  <c r="AF216" i="67"/>
  <c r="AG216" i="67"/>
  <c r="AH216" i="67"/>
  <c r="AI216" i="67"/>
  <c r="AJ216" i="67"/>
  <c r="AK216" i="67"/>
  <c r="AM216" i="67"/>
  <c r="V217" i="67"/>
  <c r="X217" i="67"/>
  <c r="AB217" i="67" s="1"/>
  <c r="Y217" i="67"/>
  <c r="Z217" i="67"/>
  <c r="AA217" i="67"/>
  <c r="AD217" i="67"/>
  <c r="AL217" i="67" s="1"/>
  <c r="AE217" i="67"/>
  <c r="AF217" i="67"/>
  <c r="AG217" i="67"/>
  <c r="AH217" i="67"/>
  <c r="AI217" i="67"/>
  <c r="AJ217" i="67"/>
  <c r="AK217" i="67"/>
  <c r="V218" i="67"/>
  <c r="X218" i="67"/>
  <c r="AB218" i="67" s="1"/>
  <c r="Y218" i="67"/>
  <c r="Z218" i="67"/>
  <c r="AA218" i="67"/>
  <c r="AD218" i="67"/>
  <c r="AL218" i="67" s="1"/>
  <c r="AE218" i="67"/>
  <c r="AF218" i="67"/>
  <c r="AG218" i="67"/>
  <c r="AH218" i="67"/>
  <c r="AI218" i="67"/>
  <c r="AJ218" i="67"/>
  <c r="AK218" i="67"/>
  <c r="V219" i="67"/>
  <c r="X219" i="67"/>
  <c r="Y219" i="67"/>
  <c r="Z219" i="67"/>
  <c r="AA219" i="67"/>
  <c r="AB219" i="67"/>
  <c r="AD219" i="67"/>
  <c r="AL219" i="67" s="1"/>
  <c r="AE219" i="67"/>
  <c r="AM219" i="67" s="1"/>
  <c r="AF219" i="67"/>
  <c r="AG219" i="67"/>
  <c r="AH219" i="67"/>
  <c r="AI219" i="67"/>
  <c r="AJ219" i="67"/>
  <c r="AK219" i="67"/>
  <c r="AC220" i="67"/>
  <c r="V220" i="67"/>
  <c r="W235" i="67" s="1"/>
  <c r="X220" i="67"/>
  <c r="Y220" i="67"/>
  <c r="Z220" i="67"/>
  <c r="AA220" i="67"/>
  <c r="AB220" i="67"/>
  <c r="AD220" i="67"/>
  <c r="AM220" i="67" s="1"/>
  <c r="AE220" i="67"/>
  <c r="AL220" i="67" s="1"/>
  <c r="AF220" i="67"/>
  <c r="AG220" i="67"/>
  <c r="AH220" i="67"/>
  <c r="AI220" i="67"/>
  <c r="AJ220" i="67"/>
  <c r="AK220" i="67"/>
  <c r="V221" i="67"/>
  <c r="W221" i="67"/>
  <c r="X221" i="67"/>
  <c r="AB221" i="67" s="1"/>
  <c r="Y221" i="67"/>
  <c r="Z221" i="67"/>
  <c r="AA221" i="67"/>
  <c r="AD221" i="67"/>
  <c r="AE221" i="67"/>
  <c r="AF221" i="67"/>
  <c r="AG221" i="67"/>
  <c r="AH221" i="67"/>
  <c r="AI221" i="67"/>
  <c r="AJ221" i="67"/>
  <c r="AK221" i="67"/>
  <c r="AL221" i="67"/>
  <c r="AO221" i="67" s="1"/>
  <c r="AM221" i="67"/>
  <c r="AN221" i="67" s="1"/>
  <c r="V222" i="67"/>
  <c r="X222" i="67"/>
  <c r="AB222" i="67" s="1"/>
  <c r="Y222" i="67"/>
  <c r="Z222" i="67"/>
  <c r="AA222" i="67"/>
  <c r="AD222" i="67"/>
  <c r="AE222" i="67"/>
  <c r="AF222" i="67"/>
  <c r="AG222" i="67"/>
  <c r="AH222" i="67"/>
  <c r="AI222" i="67"/>
  <c r="AJ222" i="67"/>
  <c r="AK222" i="67"/>
  <c r="AL222" i="67"/>
  <c r="AM222" i="67"/>
  <c r="AN222" i="67"/>
  <c r="AO222" i="67"/>
  <c r="AP222" i="67"/>
  <c r="V223" i="67"/>
  <c r="W223" i="67"/>
  <c r="X223" i="67"/>
  <c r="Y223" i="67"/>
  <c r="Z223" i="67"/>
  <c r="AA223" i="67"/>
  <c r="AB223" i="67" s="1"/>
  <c r="AD223" i="67"/>
  <c r="AE223" i="67"/>
  <c r="AL223" i="67" s="1"/>
  <c r="AF223" i="67"/>
  <c r="AG223" i="67"/>
  <c r="AH223" i="67"/>
  <c r="AI223" i="67"/>
  <c r="AJ223" i="67"/>
  <c r="AK223" i="67"/>
  <c r="AM223" i="67"/>
  <c r="V224" i="67"/>
  <c r="W224" i="67"/>
  <c r="X224" i="67"/>
  <c r="Y224" i="67"/>
  <c r="Z224" i="67"/>
  <c r="AA224" i="67"/>
  <c r="AB224" i="67"/>
  <c r="AD224" i="67"/>
  <c r="AL224" i="67" s="1"/>
  <c r="AE224" i="67"/>
  <c r="AF224" i="67"/>
  <c r="AG224" i="67"/>
  <c r="AH224" i="67"/>
  <c r="AI224" i="67"/>
  <c r="AJ224" i="67"/>
  <c r="AK224" i="67"/>
  <c r="AM224" i="67"/>
  <c r="AQ224" i="67"/>
  <c r="V225" i="67"/>
  <c r="X225" i="67"/>
  <c r="AB225" i="67" s="1"/>
  <c r="Y225" i="67"/>
  <c r="Z225" i="67"/>
  <c r="AA225" i="67"/>
  <c r="AD225" i="67"/>
  <c r="AL225" i="67" s="1"/>
  <c r="AE225" i="67"/>
  <c r="AF225" i="67"/>
  <c r="AG225" i="67"/>
  <c r="AH225" i="67"/>
  <c r="AI225" i="67"/>
  <c r="AJ225" i="67"/>
  <c r="AK225" i="67"/>
  <c r="V226" i="67"/>
  <c r="X226" i="67"/>
  <c r="AB226" i="67" s="1"/>
  <c r="Y226" i="67"/>
  <c r="Z226" i="67"/>
  <c r="AA226" i="67"/>
  <c r="AD226" i="67"/>
  <c r="AL226" i="67" s="1"/>
  <c r="AE226" i="67"/>
  <c r="AF226" i="67"/>
  <c r="AG226" i="67"/>
  <c r="AH226" i="67"/>
  <c r="AI226" i="67"/>
  <c r="AJ226" i="67"/>
  <c r="AK226" i="67"/>
  <c r="AC227" i="67"/>
  <c r="V227" i="67"/>
  <c r="X227" i="67"/>
  <c r="Y227" i="67"/>
  <c r="Z227" i="67"/>
  <c r="AA227" i="67"/>
  <c r="AB227" i="67"/>
  <c r="AD227" i="67"/>
  <c r="AL227" i="67" s="1"/>
  <c r="AE227" i="67"/>
  <c r="AM227" i="67" s="1"/>
  <c r="AF227" i="67"/>
  <c r="AG227" i="67"/>
  <c r="AH227" i="67"/>
  <c r="AI227" i="67"/>
  <c r="AJ227" i="67"/>
  <c r="AK227" i="67"/>
  <c r="AC228" i="67"/>
  <c r="V228" i="67"/>
  <c r="W241" i="67" s="1"/>
  <c r="X228" i="67"/>
  <c r="Y228" i="67"/>
  <c r="Z228" i="67"/>
  <c r="AA228" i="67"/>
  <c r="AB228" i="67"/>
  <c r="AD228" i="67"/>
  <c r="AM228" i="67" s="1"/>
  <c r="AE228" i="67"/>
  <c r="AL228" i="67" s="1"/>
  <c r="AF228" i="67"/>
  <c r="AG228" i="67"/>
  <c r="AH228" i="67"/>
  <c r="AI228" i="67"/>
  <c r="AJ228" i="67"/>
  <c r="AK228" i="67"/>
  <c r="V229" i="67"/>
  <c r="W229" i="67"/>
  <c r="X229" i="67"/>
  <c r="AB229" i="67" s="1"/>
  <c r="Y229" i="67"/>
  <c r="Z229" i="67"/>
  <c r="AA229" i="67"/>
  <c r="AD229" i="67"/>
  <c r="AE229" i="67"/>
  <c r="AF229" i="67"/>
  <c r="AG229" i="67"/>
  <c r="AH229" i="67"/>
  <c r="AI229" i="67"/>
  <c r="AJ229" i="67"/>
  <c r="AK229" i="67"/>
  <c r="AL229" i="67"/>
  <c r="AM229" i="67"/>
  <c r="AN229" i="67" s="1"/>
  <c r="V230" i="67"/>
  <c r="X230" i="67"/>
  <c r="AB230" i="67" s="1"/>
  <c r="Y230" i="67"/>
  <c r="Z230" i="67"/>
  <c r="AA230" i="67"/>
  <c r="AD230" i="67"/>
  <c r="AE230" i="67"/>
  <c r="AF230" i="67"/>
  <c r="AG230" i="67"/>
  <c r="AH230" i="67"/>
  <c r="AI230" i="67"/>
  <c r="AJ230" i="67"/>
  <c r="AK230" i="67"/>
  <c r="AL230" i="67"/>
  <c r="AM230" i="67"/>
  <c r="AN230" i="67"/>
  <c r="AO230" i="67"/>
  <c r="AP230" i="67"/>
  <c r="V231" i="67"/>
  <c r="W231" i="67"/>
  <c r="X231" i="67"/>
  <c r="Y231" i="67"/>
  <c r="Z231" i="67"/>
  <c r="AA231" i="67"/>
  <c r="AB231" i="67" s="1"/>
  <c r="AD231" i="67"/>
  <c r="AE231" i="67"/>
  <c r="AL231" i="67" s="1"/>
  <c r="AF231" i="67"/>
  <c r="AG231" i="67"/>
  <c r="AH231" i="67"/>
  <c r="AI231" i="67"/>
  <c r="AJ231" i="67"/>
  <c r="AK231" i="67"/>
  <c r="AM231" i="67"/>
  <c r="V232" i="67"/>
  <c r="W232" i="67"/>
  <c r="X232" i="67"/>
  <c r="Y232" i="67"/>
  <c r="Z232" i="67"/>
  <c r="AA232" i="67"/>
  <c r="AB232" i="67"/>
  <c r="AD232" i="67"/>
  <c r="AL232" i="67" s="1"/>
  <c r="AE232" i="67"/>
  <c r="AF232" i="67"/>
  <c r="AG232" i="67"/>
  <c r="AH232" i="67"/>
  <c r="AI232" i="67"/>
  <c r="AJ232" i="67"/>
  <c r="AK232" i="67"/>
  <c r="AM232" i="67"/>
  <c r="V233" i="67"/>
  <c r="X233" i="67"/>
  <c r="AB233" i="67" s="1"/>
  <c r="Y233" i="67"/>
  <c r="Z233" i="67"/>
  <c r="AA233" i="67"/>
  <c r="AD233" i="67"/>
  <c r="AL233" i="67" s="1"/>
  <c r="AE233" i="67"/>
  <c r="AF233" i="67"/>
  <c r="AG233" i="67"/>
  <c r="AH233" i="67"/>
  <c r="AI233" i="67"/>
  <c r="AJ233" i="67"/>
  <c r="AK233" i="67"/>
  <c r="V234" i="67"/>
  <c r="X234" i="67"/>
  <c r="AB234" i="67" s="1"/>
  <c r="Y234" i="67"/>
  <c r="Z234" i="67"/>
  <c r="AA234" i="67"/>
  <c r="AD234" i="67"/>
  <c r="AL234" i="67" s="1"/>
  <c r="AE234" i="67"/>
  <c r="AF234" i="67"/>
  <c r="AG234" i="67"/>
  <c r="AH234" i="67"/>
  <c r="AI234" i="67"/>
  <c r="AJ234" i="67"/>
  <c r="AK234" i="67"/>
  <c r="V235" i="67"/>
  <c r="X235" i="67"/>
  <c r="Y235" i="67"/>
  <c r="Z235" i="67"/>
  <c r="AA235" i="67"/>
  <c r="AB235" i="67"/>
  <c r="AD235" i="67"/>
  <c r="AL235" i="67" s="1"/>
  <c r="AE235" i="67"/>
  <c r="AM235" i="67" s="1"/>
  <c r="AF235" i="67"/>
  <c r="AG235" i="67"/>
  <c r="AH235" i="67"/>
  <c r="AI235" i="67"/>
  <c r="AJ235" i="67"/>
  <c r="AK235" i="67"/>
  <c r="V236" i="67"/>
  <c r="X236" i="67"/>
  <c r="Y236" i="67"/>
  <c r="Z236" i="67"/>
  <c r="AA236" i="67"/>
  <c r="AB236" i="67"/>
  <c r="AD236" i="67"/>
  <c r="AM236" i="67" s="1"/>
  <c r="AE236" i="67"/>
  <c r="AL236" i="67" s="1"/>
  <c r="AF236" i="67"/>
  <c r="AG236" i="67"/>
  <c r="AH236" i="67"/>
  <c r="AI236" i="67"/>
  <c r="AJ236" i="67"/>
  <c r="AK236" i="67"/>
  <c r="V237" i="67"/>
  <c r="W237" i="67"/>
  <c r="X237" i="67"/>
  <c r="AB237" i="67" s="1"/>
  <c r="Y237" i="67"/>
  <c r="Z237" i="67"/>
  <c r="AA237" i="67"/>
  <c r="AD237" i="67"/>
  <c r="AE237" i="67"/>
  <c r="AF237" i="67"/>
  <c r="AG237" i="67"/>
  <c r="AH237" i="67"/>
  <c r="AI237" i="67"/>
  <c r="AJ237" i="67"/>
  <c r="AK237" i="67"/>
  <c r="AL237" i="67"/>
  <c r="AO237" i="67" s="1"/>
  <c r="AM237" i="67"/>
  <c r="AN237" i="67" s="1"/>
  <c r="V238" i="67"/>
  <c r="X238" i="67"/>
  <c r="AB238" i="67" s="1"/>
  <c r="Y238" i="67"/>
  <c r="Z238" i="67"/>
  <c r="AA238" i="67"/>
  <c r="AD238" i="67"/>
  <c r="AE238" i="67"/>
  <c r="AF238" i="67"/>
  <c r="AG238" i="67"/>
  <c r="AH238" i="67"/>
  <c r="AI238" i="67"/>
  <c r="AJ238" i="67"/>
  <c r="AK238" i="67"/>
  <c r="AL238" i="67"/>
  <c r="AM238" i="67"/>
  <c r="AN238" i="67"/>
  <c r="AO238" i="67"/>
  <c r="AP238" i="67"/>
  <c r="V239" i="67"/>
  <c r="W239" i="67"/>
  <c r="X239" i="67"/>
  <c r="Y239" i="67"/>
  <c r="Z239" i="67"/>
  <c r="AA239" i="67"/>
  <c r="AB239" i="67" s="1"/>
  <c r="AD239" i="67"/>
  <c r="AE239" i="67"/>
  <c r="AL239" i="67" s="1"/>
  <c r="AF239" i="67"/>
  <c r="AG239" i="67"/>
  <c r="AH239" i="67"/>
  <c r="AI239" i="67"/>
  <c r="AJ239" i="67"/>
  <c r="AK239" i="67"/>
  <c r="AM239" i="67"/>
  <c r="V240" i="67"/>
  <c r="W240" i="67"/>
  <c r="X240" i="67"/>
  <c r="Y240" i="67"/>
  <c r="Z240" i="67"/>
  <c r="AA240" i="67"/>
  <c r="AB240" i="67"/>
  <c r="AD240" i="67"/>
  <c r="AL240" i="67" s="1"/>
  <c r="AE240" i="67"/>
  <c r="AF240" i="67"/>
  <c r="AG240" i="67"/>
  <c r="AH240" i="67"/>
  <c r="AI240" i="67"/>
  <c r="AJ240" i="67"/>
  <c r="AK240" i="67"/>
  <c r="AM240" i="67"/>
  <c r="V241" i="67"/>
  <c r="X241" i="67"/>
  <c r="AB241" i="67" s="1"/>
  <c r="Y241" i="67"/>
  <c r="Z241" i="67"/>
  <c r="AA241" i="67"/>
  <c r="AD241" i="67"/>
  <c r="AL241" i="67" s="1"/>
  <c r="AE241" i="67"/>
  <c r="AF241" i="67"/>
  <c r="AG241" i="67"/>
  <c r="AH241" i="67"/>
  <c r="AI241" i="67"/>
  <c r="AJ241" i="67"/>
  <c r="AK241" i="67"/>
  <c r="AL242" i="67"/>
  <c r="AK242" i="67"/>
  <c r="AJ242" i="67"/>
  <c r="AI242" i="67"/>
  <c r="AH242" i="67"/>
  <c r="AG242" i="67"/>
  <c r="AF242" i="67"/>
  <c r="AE242" i="67"/>
  <c r="AD242" i="67"/>
  <c r="AA242" i="67"/>
  <c r="Z242" i="67"/>
  <c r="Y242" i="67"/>
  <c r="X242" i="67"/>
  <c r="S242" i="67"/>
  <c r="R242" i="67"/>
  <c r="Q242" i="67"/>
  <c r="M242" i="67"/>
  <c r="T44" i="68" a="1"/>
  <c r="T44" i="68" s="1"/>
  <c r="T57" i="68" a="1"/>
  <c r="T57" i="68" s="1"/>
  <c r="T70" i="68" a="1"/>
  <c r="T70" i="68" s="1"/>
  <c r="T96" i="68" a="1"/>
  <c r="T96" i="68" s="1"/>
  <c r="T111" i="68" a="1"/>
  <c r="T111" i="68" s="1"/>
  <c r="T125" i="68" a="1"/>
  <c r="T125" i="68" s="1"/>
  <c r="T139" i="68" a="1"/>
  <c r="T139" i="68" s="1"/>
  <c r="T182" i="68" a="1"/>
  <c r="T182" i="68" s="1"/>
  <c r="T196" i="68" a="1"/>
  <c r="T196" i="68" s="1"/>
  <c r="T210" i="68" a="1"/>
  <c r="T210" i="68" s="1"/>
  <c r="T224" i="68" a="1"/>
  <c r="T224" i="68" s="1"/>
  <c r="T238" i="68" a="1"/>
  <c r="T238" i="68" s="1"/>
  <c r="T239" i="68" a="1"/>
  <c r="T239" i="68" s="1"/>
  <c r="AK242" i="68"/>
  <c r="AJ242" i="68"/>
  <c r="AI242" i="68"/>
  <c r="AH242" i="68"/>
  <c r="AG242" i="68"/>
  <c r="AF242" i="68"/>
  <c r="AE242" i="68"/>
  <c r="AD242" i="68"/>
  <c r="AM242" i="68" s="1"/>
  <c r="AA242" i="68"/>
  <c r="Z242" i="68"/>
  <c r="Y242" i="68"/>
  <c r="X242" i="68"/>
  <c r="V242" i="68"/>
  <c r="S242" i="68"/>
  <c r="R242" i="68"/>
  <c r="Q242" i="68"/>
  <c r="M242" i="68"/>
  <c r="L242" i="68"/>
  <c r="AK241" i="68"/>
  <c r="AJ241" i="68"/>
  <c r="AI241" i="68"/>
  <c r="AH241" i="68"/>
  <c r="AG241" i="68"/>
  <c r="AF241" i="68"/>
  <c r="AE241" i="68"/>
  <c r="AD241" i="68"/>
  <c r="AA241" i="68"/>
  <c r="Z241" i="68"/>
  <c r="Y241" i="68"/>
  <c r="X241" i="68"/>
  <c r="V241" i="68"/>
  <c r="S241" i="68"/>
  <c r="R241" i="68"/>
  <c r="Q241" i="68"/>
  <c r="T241" i="68" s="1" a="1"/>
  <c r="T241" i="68" s="1"/>
  <c r="M241" i="68"/>
  <c r="L241" i="68"/>
  <c r="AK240" i="68"/>
  <c r="AJ240" i="68"/>
  <c r="AI240" i="68"/>
  <c r="AH240" i="68"/>
  <c r="AG240" i="68"/>
  <c r="AF240" i="68"/>
  <c r="AE240" i="68"/>
  <c r="AD240" i="68"/>
  <c r="AA240" i="68"/>
  <c r="Z240" i="68"/>
  <c r="Y240" i="68"/>
  <c r="X240" i="68"/>
  <c r="AB240" i="68" s="1"/>
  <c r="V240" i="68"/>
  <c r="S240" i="68"/>
  <c r="R240" i="68"/>
  <c r="Q240" i="68"/>
  <c r="T240" i="68" s="1" a="1"/>
  <c r="T240" i="68" s="1"/>
  <c r="M240" i="68"/>
  <c r="L240" i="68"/>
  <c r="AK239" i="68"/>
  <c r="AJ239" i="68"/>
  <c r="AI239" i="68"/>
  <c r="AH239" i="68"/>
  <c r="AG239" i="68"/>
  <c r="AF239" i="68"/>
  <c r="AE239" i="68"/>
  <c r="AD239" i="68"/>
  <c r="AL239" i="68" s="1"/>
  <c r="AA239" i="68"/>
  <c r="Z239" i="68"/>
  <c r="Y239" i="68"/>
  <c r="X239" i="68"/>
  <c r="V239" i="68"/>
  <c r="S239" i="68"/>
  <c r="R239" i="68"/>
  <c r="Q239" i="68"/>
  <c r="M239" i="68"/>
  <c r="L239" i="68"/>
  <c r="AK238" i="68"/>
  <c r="AJ238" i="68"/>
  <c r="AI238" i="68"/>
  <c r="AH238" i="68"/>
  <c r="AG238" i="68"/>
  <c r="AF238" i="68"/>
  <c r="AE238" i="68"/>
  <c r="AD238" i="68"/>
  <c r="AA238" i="68"/>
  <c r="Z238" i="68"/>
  <c r="Y238" i="68"/>
  <c r="X238" i="68"/>
  <c r="V238" i="68"/>
  <c r="S238" i="68"/>
  <c r="R238" i="68"/>
  <c r="Q238" i="68"/>
  <c r="M238" i="68"/>
  <c r="L238" i="68"/>
  <c r="AK237" i="68"/>
  <c r="AJ237" i="68"/>
  <c r="AI237" i="68"/>
  <c r="AH237" i="68"/>
  <c r="AG237" i="68"/>
  <c r="AF237" i="68"/>
  <c r="AE237" i="68"/>
  <c r="AD237" i="68"/>
  <c r="AA237" i="68"/>
  <c r="Z237" i="68"/>
  <c r="Y237" i="68"/>
  <c r="X237" i="68"/>
  <c r="V237" i="68"/>
  <c r="S237" i="68"/>
  <c r="R237" i="68"/>
  <c r="Q237" i="68"/>
  <c r="T237" i="68" s="1" a="1"/>
  <c r="T237" i="68" s="1"/>
  <c r="M237" i="68"/>
  <c r="L237" i="68"/>
  <c r="AK236" i="68"/>
  <c r="AJ236" i="68"/>
  <c r="AI236" i="68"/>
  <c r="AH236" i="68"/>
  <c r="AG236" i="68"/>
  <c r="AF236" i="68"/>
  <c r="AE236" i="68"/>
  <c r="AD236" i="68"/>
  <c r="AM236" i="68" s="1"/>
  <c r="AA236" i="68"/>
  <c r="Z236" i="68"/>
  <c r="Y236" i="68"/>
  <c r="X236" i="68"/>
  <c r="V236" i="68"/>
  <c r="S236" i="68"/>
  <c r="R236" i="68"/>
  <c r="Q236" i="68"/>
  <c r="T236" i="68" s="1" a="1"/>
  <c r="T236" i="68" s="1"/>
  <c r="M236" i="68"/>
  <c r="L236" i="68"/>
  <c r="N236" i="68" s="1"/>
  <c r="P236" i="68" s="1"/>
  <c r="AK235" i="68"/>
  <c r="AJ235" i="68"/>
  <c r="AI235" i="68"/>
  <c r="AH235" i="68"/>
  <c r="AG235" i="68"/>
  <c r="AF235" i="68"/>
  <c r="AE235" i="68"/>
  <c r="AD235" i="68"/>
  <c r="AA235" i="68"/>
  <c r="Z235" i="68"/>
  <c r="Y235" i="68"/>
  <c r="X235" i="68"/>
  <c r="V235" i="68"/>
  <c r="S235" i="68"/>
  <c r="R235" i="68"/>
  <c r="Q235" i="68"/>
  <c r="T235" i="68" s="1" a="1"/>
  <c r="T235" i="68" s="1"/>
  <c r="M235" i="68"/>
  <c r="L235" i="68"/>
  <c r="AK234" i="68"/>
  <c r="AJ234" i="68"/>
  <c r="AI234" i="68"/>
  <c r="AH234" i="68"/>
  <c r="AG234" i="68"/>
  <c r="AF234" i="68"/>
  <c r="AE234" i="68"/>
  <c r="AD234" i="68"/>
  <c r="AA234" i="68"/>
  <c r="Z234" i="68"/>
  <c r="Y234" i="68"/>
  <c r="X234" i="68"/>
  <c r="V234" i="68"/>
  <c r="S234" i="68"/>
  <c r="R234" i="68"/>
  <c r="Q234" i="68"/>
  <c r="T234" i="68" s="1" a="1"/>
  <c r="T234" i="68" s="1"/>
  <c r="M234" i="68"/>
  <c r="L234" i="68"/>
  <c r="AK233" i="68"/>
  <c r="AJ233" i="68"/>
  <c r="AI233" i="68"/>
  <c r="AH233" i="68"/>
  <c r="AG233" i="68"/>
  <c r="AF233" i="68"/>
  <c r="AE233" i="68"/>
  <c r="AD233" i="68"/>
  <c r="AA233" i="68"/>
  <c r="Z233" i="68"/>
  <c r="Y233" i="68"/>
  <c r="X233" i="68"/>
  <c r="V233" i="68"/>
  <c r="S233" i="68"/>
  <c r="R233" i="68"/>
  <c r="Q233" i="68"/>
  <c r="T233" i="68" s="1" a="1"/>
  <c r="T233" i="68" s="1"/>
  <c r="M233" i="68"/>
  <c r="L233" i="68"/>
  <c r="AK232" i="68"/>
  <c r="AJ232" i="68"/>
  <c r="AI232" i="68"/>
  <c r="AH232" i="68"/>
  <c r="AG232" i="68"/>
  <c r="AF232" i="68"/>
  <c r="AE232" i="68"/>
  <c r="AD232" i="68"/>
  <c r="AM232" i="68" s="1"/>
  <c r="AA232" i="68"/>
  <c r="Z232" i="68"/>
  <c r="Y232" i="68"/>
  <c r="X232" i="68"/>
  <c r="V232" i="68"/>
  <c r="S232" i="68"/>
  <c r="R232" i="68"/>
  <c r="Q232" i="68"/>
  <c r="T232" i="68" s="1" a="1"/>
  <c r="T232" i="68" s="1"/>
  <c r="M232" i="68"/>
  <c r="L232" i="68"/>
  <c r="AK231" i="68"/>
  <c r="AJ231" i="68"/>
  <c r="AI231" i="68"/>
  <c r="AH231" i="68"/>
  <c r="AG231" i="68"/>
  <c r="AF231" i="68"/>
  <c r="AE231" i="68"/>
  <c r="AD231" i="68"/>
  <c r="AM231" i="68" s="1"/>
  <c r="AA231" i="68"/>
  <c r="Z231" i="68"/>
  <c r="Y231" i="68"/>
  <c r="X231" i="68"/>
  <c r="V231" i="68"/>
  <c r="S231" i="68"/>
  <c r="R231" i="68"/>
  <c r="Q231" i="68"/>
  <c r="T231" i="68" s="1" a="1"/>
  <c r="T231" i="68" s="1"/>
  <c r="M231" i="68"/>
  <c r="L231" i="68"/>
  <c r="AK230" i="68"/>
  <c r="AJ230" i="68"/>
  <c r="AI230" i="68"/>
  <c r="AH230" i="68"/>
  <c r="AG230" i="68"/>
  <c r="AF230" i="68"/>
  <c r="AE230" i="68"/>
  <c r="AD230" i="68"/>
  <c r="AA230" i="68"/>
  <c r="Z230" i="68"/>
  <c r="Y230" i="68"/>
  <c r="X230" i="68"/>
  <c r="V230" i="68"/>
  <c r="S230" i="68"/>
  <c r="R230" i="68"/>
  <c r="Q230" i="68"/>
  <c r="T230" i="68" s="1" a="1"/>
  <c r="T230" i="68" s="1"/>
  <c r="M230" i="68"/>
  <c r="L230" i="68"/>
  <c r="AK229" i="68"/>
  <c r="AJ229" i="68"/>
  <c r="AI229" i="68"/>
  <c r="AH229" i="68"/>
  <c r="AG229" i="68"/>
  <c r="AF229" i="68"/>
  <c r="AE229" i="68"/>
  <c r="AD229" i="68"/>
  <c r="AA229" i="68"/>
  <c r="Z229" i="68"/>
  <c r="Y229" i="68"/>
  <c r="X229" i="68"/>
  <c r="V229" i="68"/>
  <c r="S229" i="68"/>
  <c r="R229" i="68"/>
  <c r="Q229" i="68"/>
  <c r="T229" i="68" s="1" a="1"/>
  <c r="T229" i="68" s="1"/>
  <c r="M229" i="68"/>
  <c r="L229" i="68"/>
  <c r="AK228" i="68"/>
  <c r="AJ228" i="68"/>
  <c r="AI228" i="68"/>
  <c r="AH228" i="68"/>
  <c r="AG228" i="68"/>
  <c r="AF228" i="68"/>
  <c r="AE228" i="68"/>
  <c r="AD228" i="68"/>
  <c r="AM228" i="68" s="1"/>
  <c r="AA228" i="68"/>
  <c r="Z228" i="68"/>
  <c r="Y228" i="68"/>
  <c r="X228" i="68"/>
  <c r="V228" i="68"/>
  <c r="S228" i="68"/>
  <c r="R228" i="68"/>
  <c r="Q228" i="68"/>
  <c r="T228" i="68" s="1" a="1"/>
  <c r="T228" i="68" s="1"/>
  <c r="M228" i="68"/>
  <c r="L228" i="68"/>
  <c r="AK227" i="68"/>
  <c r="AJ227" i="68"/>
  <c r="AI227" i="68"/>
  <c r="AH227" i="68"/>
  <c r="AG227" i="68"/>
  <c r="AF227" i="68"/>
  <c r="AE227" i="68"/>
  <c r="AD227" i="68"/>
  <c r="AA227" i="68"/>
  <c r="Z227" i="68"/>
  <c r="Y227" i="68"/>
  <c r="X227" i="68"/>
  <c r="V227" i="68"/>
  <c r="S227" i="68"/>
  <c r="R227" i="68"/>
  <c r="Q227" i="68"/>
  <c r="T227" i="68" s="1" a="1"/>
  <c r="T227" i="68" s="1"/>
  <c r="M227" i="68"/>
  <c r="L227" i="68"/>
  <c r="AK226" i="68"/>
  <c r="AJ226" i="68"/>
  <c r="AI226" i="68"/>
  <c r="AH226" i="68"/>
  <c r="AG226" i="68"/>
  <c r="AF226" i="68"/>
  <c r="AE226" i="68"/>
  <c r="AD226" i="68"/>
  <c r="AA226" i="68"/>
  <c r="Z226" i="68"/>
  <c r="Y226" i="68"/>
  <c r="X226" i="68"/>
  <c r="V226" i="68"/>
  <c r="S226" i="68"/>
  <c r="R226" i="68"/>
  <c r="Q226" i="68"/>
  <c r="T226" i="68" s="1" a="1"/>
  <c r="T226" i="68" s="1"/>
  <c r="M226" i="68"/>
  <c r="L226" i="68"/>
  <c r="AK225" i="68"/>
  <c r="AJ225" i="68"/>
  <c r="AI225" i="68"/>
  <c r="AH225" i="68"/>
  <c r="AG225" i="68"/>
  <c r="AF225" i="68"/>
  <c r="AE225" i="68"/>
  <c r="AD225" i="68"/>
  <c r="AA225" i="68"/>
  <c r="Z225" i="68"/>
  <c r="Y225" i="68"/>
  <c r="X225" i="68"/>
  <c r="AB225" i="68" s="1"/>
  <c r="V225" i="68"/>
  <c r="S225" i="68"/>
  <c r="R225" i="68"/>
  <c r="Q225" i="68"/>
  <c r="T225" i="68" s="1" a="1"/>
  <c r="T225" i="68" s="1"/>
  <c r="M225" i="68"/>
  <c r="L225" i="68"/>
  <c r="AK224" i="68"/>
  <c r="AJ224" i="68"/>
  <c r="AI224" i="68"/>
  <c r="AH224" i="68"/>
  <c r="AG224" i="68"/>
  <c r="AF224" i="68"/>
  <c r="AE224" i="68"/>
  <c r="AD224" i="68"/>
  <c r="AA224" i="68"/>
  <c r="Z224" i="68"/>
  <c r="Y224" i="68"/>
  <c r="X224" i="68"/>
  <c r="AB224" i="68" s="1"/>
  <c r="V224" i="68"/>
  <c r="S224" i="68"/>
  <c r="R224" i="68"/>
  <c r="Q224" i="68"/>
  <c r="M224" i="68"/>
  <c r="L224" i="68"/>
  <c r="AK223" i="68"/>
  <c r="AJ223" i="68"/>
  <c r="AI223" i="68"/>
  <c r="AH223" i="68"/>
  <c r="AG223" i="68"/>
  <c r="AF223" i="68"/>
  <c r="AE223" i="68"/>
  <c r="AD223" i="68"/>
  <c r="AM223" i="68" s="1"/>
  <c r="AA223" i="68"/>
  <c r="Z223" i="68"/>
  <c r="Y223" i="68"/>
  <c r="X223" i="68"/>
  <c r="V223" i="68"/>
  <c r="S223" i="68"/>
  <c r="R223" i="68"/>
  <c r="Q223" i="68"/>
  <c r="T223" i="68" s="1" a="1"/>
  <c r="T223" i="68" s="1"/>
  <c r="M223" i="68"/>
  <c r="L223" i="68"/>
  <c r="AK222" i="68"/>
  <c r="AJ222" i="68"/>
  <c r="AI222" i="68"/>
  <c r="AH222" i="68"/>
  <c r="AG222" i="68"/>
  <c r="AF222" i="68"/>
  <c r="AE222" i="68"/>
  <c r="AD222" i="68"/>
  <c r="AL222" i="68" s="1"/>
  <c r="AA222" i="68"/>
  <c r="Z222" i="68"/>
  <c r="Y222" i="68"/>
  <c r="X222" i="68"/>
  <c r="V222" i="68"/>
  <c r="S222" i="68"/>
  <c r="R222" i="68"/>
  <c r="Q222" i="68"/>
  <c r="T222" i="68" s="1" a="1"/>
  <c r="T222" i="68" s="1"/>
  <c r="M222" i="68"/>
  <c r="L222" i="68"/>
  <c r="AK221" i="68"/>
  <c r="AJ221" i="68"/>
  <c r="AI221" i="68"/>
  <c r="AH221" i="68"/>
  <c r="AG221" i="68"/>
  <c r="AF221" i="68"/>
  <c r="AE221" i="68"/>
  <c r="AD221" i="68"/>
  <c r="AA221" i="68"/>
  <c r="Z221" i="68"/>
  <c r="Y221" i="68"/>
  <c r="X221" i="68"/>
  <c r="V221" i="68"/>
  <c r="S221" i="68"/>
  <c r="R221" i="68"/>
  <c r="Q221" i="68"/>
  <c r="T221" i="68" s="1" a="1"/>
  <c r="T221" i="68" s="1"/>
  <c r="M221" i="68"/>
  <c r="L221" i="68"/>
  <c r="AK220" i="68"/>
  <c r="AJ220" i="68"/>
  <c r="AI220" i="68"/>
  <c r="AH220" i="68"/>
  <c r="AG220" i="68"/>
  <c r="AF220" i="68"/>
  <c r="AE220" i="68"/>
  <c r="AD220" i="68"/>
  <c r="AA220" i="68"/>
  <c r="Z220" i="68"/>
  <c r="Y220" i="68"/>
  <c r="X220" i="68"/>
  <c r="V220" i="68"/>
  <c r="S220" i="68"/>
  <c r="R220" i="68"/>
  <c r="Q220" i="68"/>
  <c r="T220" i="68" s="1" a="1"/>
  <c r="T220" i="68" s="1"/>
  <c r="M220" i="68"/>
  <c r="L220" i="68"/>
  <c r="AK219" i="68"/>
  <c r="AJ219" i="68"/>
  <c r="AI219" i="68"/>
  <c r="AH219" i="68"/>
  <c r="AG219" i="68"/>
  <c r="AF219" i="68"/>
  <c r="AE219" i="68"/>
  <c r="AD219" i="68"/>
  <c r="AA219" i="68"/>
  <c r="Z219" i="68"/>
  <c r="Y219" i="68"/>
  <c r="X219" i="68"/>
  <c r="V219" i="68"/>
  <c r="S219" i="68"/>
  <c r="R219" i="68"/>
  <c r="Q219" i="68"/>
  <c r="T219" i="68" s="1" a="1"/>
  <c r="T219" i="68" s="1"/>
  <c r="M219" i="68"/>
  <c r="L219" i="68"/>
  <c r="AK218" i="68"/>
  <c r="AJ218" i="68"/>
  <c r="AI218" i="68"/>
  <c r="AH218" i="68"/>
  <c r="AG218" i="68"/>
  <c r="AF218" i="68"/>
  <c r="AE218" i="68"/>
  <c r="AD218" i="68"/>
  <c r="AA218" i="68"/>
  <c r="Z218" i="68"/>
  <c r="Y218" i="68"/>
  <c r="X218" i="68"/>
  <c r="V218" i="68"/>
  <c r="S218" i="68"/>
  <c r="R218" i="68"/>
  <c r="Q218" i="68"/>
  <c r="T218" i="68" s="1" a="1"/>
  <c r="T218" i="68" s="1"/>
  <c r="M218" i="68"/>
  <c r="L218" i="68"/>
  <c r="AK217" i="68"/>
  <c r="AJ217" i="68"/>
  <c r="AI217" i="68"/>
  <c r="AH217" i="68"/>
  <c r="AG217" i="68"/>
  <c r="AF217" i="68"/>
  <c r="AE217" i="68"/>
  <c r="AD217" i="68"/>
  <c r="AA217" i="68"/>
  <c r="Z217" i="68"/>
  <c r="Y217" i="68"/>
  <c r="X217" i="68"/>
  <c r="V217" i="68"/>
  <c r="S217" i="68"/>
  <c r="R217" i="68"/>
  <c r="Q217" i="68"/>
  <c r="T217" i="68" s="1" a="1"/>
  <c r="T217" i="68" s="1"/>
  <c r="M217" i="68"/>
  <c r="L217" i="68"/>
  <c r="AK216" i="68"/>
  <c r="AJ216" i="68"/>
  <c r="AI216" i="68"/>
  <c r="AH216" i="68"/>
  <c r="AG216" i="68"/>
  <c r="AF216" i="68"/>
  <c r="AE216" i="68"/>
  <c r="AD216" i="68"/>
  <c r="AA216" i="68"/>
  <c r="Z216" i="68"/>
  <c r="Y216" i="68"/>
  <c r="X216" i="68"/>
  <c r="V216" i="68"/>
  <c r="S216" i="68"/>
  <c r="R216" i="68"/>
  <c r="Q216" i="68"/>
  <c r="T216" i="68" s="1" a="1"/>
  <c r="T216" i="68" s="1"/>
  <c r="M216" i="68"/>
  <c r="L216" i="68"/>
  <c r="AK215" i="68"/>
  <c r="AJ215" i="68"/>
  <c r="AI215" i="68"/>
  <c r="AH215" i="68"/>
  <c r="AG215" i="68"/>
  <c r="AF215" i="68"/>
  <c r="AE215" i="68"/>
  <c r="AD215" i="68"/>
  <c r="AM215" i="68" s="1"/>
  <c r="AA215" i="68"/>
  <c r="Z215" i="68"/>
  <c r="Y215" i="68"/>
  <c r="X215" i="68"/>
  <c r="V215" i="68"/>
  <c r="S215" i="68"/>
  <c r="R215" i="68"/>
  <c r="Q215" i="68"/>
  <c r="T215" i="68" s="1" a="1"/>
  <c r="T215" i="68" s="1"/>
  <c r="M215" i="68"/>
  <c r="L215" i="68"/>
  <c r="AK214" i="68"/>
  <c r="AJ214" i="68"/>
  <c r="AI214" i="68"/>
  <c r="AH214" i="68"/>
  <c r="AG214" i="68"/>
  <c r="AF214" i="68"/>
  <c r="AE214" i="68"/>
  <c r="AD214" i="68"/>
  <c r="AA214" i="68"/>
  <c r="Z214" i="68"/>
  <c r="Y214" i="68"/>
  <c r="X214" i="68"/>
  <c r="V214" i="68"/>
  <c r="S214" i="68"/>
  <c r="R214" i="68"/>
  <c r="Q214" i="68"/>
  <c r="T214" i="68" s="1" a="1"/>
  <c r="T214" i="68" s="1"/>
  <c r="M214" i="68"/>
  <c r="L214" i="68"/>
  <c r="AK213" i="68"/>
  <c r="AJ213" i="68"/>
  <c r="AI213" i="68"/>
  <c r="AH213" i="68"/>
  <c r="AG213" i="68"/>
  <c r="AF213" i="68"/>
  <c r="AE213" i="68"/>
  <c r="AD213" i="68"/>
  <c r="AA213" i="68"/>
  <c r="Z213" i="68"/>
  <c r="Y213" i="68"/>
  <c r="X213" i="68"/>
  <c r="V213" i="68"/>
  <c r="S213" i="68"/>
  <c r="R213" i="68"/>
  <c r="Q213" i="68"/>
  <c r="T213" i="68" s="1" a="1"/>
  <c r="T213" i="68" s="1"/>
  <c r="M213" i="68"/>
  <c r="L213" i="68"/>
  <c r="AK212" i="68"/>
  <c r="AJ212" i="68"/>
  <c r="AI212" i="68"/>
  <c r="AH212" i="68"/>
  <c r="AG212" i="68"/>
  <c r="AF212" i="68"/>
  <c r="AE212" i="68"/>
  <c r="AD212" i="68"/>
  <c r="AA212" i="68"/>
  <c r="Z212" i="68"/>
  <c r="Y212" i="68"/>
  <c r="X212" i="68"/>
  <c r="V212" i="68"/>
  <c r="S212" i="68"/>
  <c r="R212" i="68"/>
  <c r="Q212" i="68"/>
  <c r="T212" i="68" s="1" a="1"/>
  <c r="T212" i="68" s="1"/>
  <c r="AC212" i="68" s="1"/>
  <c r="M212" i="68"/>
  <c r="L212" i="68"/>
  <c r="AK211" i="68"/>
  <c r="AJ211" i="68"/>
  <c r="AI211" i="68"/>
  <c r="AH211" i="68"/>
  <c r="AG211" i="68"/>
  <c r="AF211" i="68"/>
  <c r="AE211" i="68"/>
  <c r="AD211" i="68"/>
  <c r="AA211" i="68"/>
  <c r="Z211" i="68"/>
  <c r="Y211" i="68"/>
  <c r="X211" i="68"/>
  <c r="V211" i="68"/>
  <c r="S211" i="68"/>
  <c r="R211" i="68"/>
  <c r="Q211" i="68"/>
  <c r="T211" i="68" s="1" a="1"/>
  <c r="T211" i="68" s="1"/>
  <c r="M211" i="68"/>
  <c r="L211" i="68"/>
  <c r="AK210" i="68"/>
  <c r="AJ210" i="68"/>
  <c r="AI210" i="68"/>
  <c r="AH210" i="68"/>
  <c r="AG210" i="68"/>
  <c r="AF210" i="68"/>
  <c r="AE210" i="68"/>
  <c r="AD210" i="68"/>
  <c r="AA210" i="68"/>
  <c r="Z210" i="68"/>
  <c r="Y210" i="68"/>
  <c r="X210" i="68"/>
  <c r="V210" i="68"/>
  <c r="S210" i="68"/>
  <c r="R210" i="68"/>
  <c r="Q210" i="68"/>
  <c r="M210" i="68"/>
  <c r="N210" i="68" s="1"/>
  <c r="L210" i="68"/>
  <c r="AK209" i="68"/>
  <c r="AJ209" i="68"/>
  <c r="AI209" i="68"/>
  <c r="AH209" i="68"/>
  <c r="AG209" i="68"/>
  <c r="AF209" i="68"/>
  <c r="AE209" i="68"/>
  <c r="AD209" i="68"/>
  <c r="AA209" i="68"/>
  <c r="Z209" i="68"/>
  <c r="Y209" i="68"/>
  <c r="X209" i="68"/>
  <c r="V209" i="68"/>
  <c r="S209" i="68"/>
  <c r="R209" i="68"/>
  <c r="Q209" i="68"/>
  <c r="T209" i="68" s="1" a="1"/>
  <c r="T209" i="68" s="1"/>
  <c r="M209" i="68"/>
  <c r="L209" i="68"/>
  <c r="AK208" i="68"/>
  <c r="AJ208" i="68"/>
  <c r="AI208" i="68"/>
  <c r="AH208" i="68"/>
  <c r="AG208" i="68"/>
  <c r="AF208" i="68"/>
  <c r="AE208" i="68"/>
  <c r="AD208" i="68"/>
  <c r="AA208" i="68"/>
  <c r="Z208" i="68"/>
  <c r="Y208" i="68"/>
  <c r="X208" i="68"/>
  <c r="V208" i="68"/>
  <c r="S208" i="68"/>
  <c r="R208" i="68"/>
  <c r="Q208" i="68"/>
  <c r="T208" i="68" s="1" a="1"/>
  <c r="T208" i="68" s="1"/>
  <c r="M208" i="68"/>
  <c r="L208" i="68"/>
  <c r="AK207" i="68"/>
  <c r="AJ207" i="68"/>
  <c r="AI207" i="68"/>
  <c r="AH207" i="68"/>
  <c r="AG207" i="68"/>
  <c r="AF207" i="68"/>
  <c r="AE207" i="68"/>
  <c r="AD207" i="68"/>
  <c r="AA207" i="68"/>
  <c r="Z207" i="68"/>
  <c r="Y207" i="68"/>
  <c r="X207" i="68"/>
  <c r="V207" i="68"/>
  <c r="S207" i="68"/>
  <c r="R207" i="68"/>
  <c r="Q207" i="68"/>
  <c r="T207" i="68" s="1" a="1"/>
  <c r="T207" i="68" s="1"/>
  <c r="M207" i="68"/>
  <c r="L207" i="68"/>
  <c r="AK206" i="68"/>
  <c r="AJ206" i="68"/>
  <c r="AI206" i="68"/>
  <c r="AH206" i="68"/>
  <c r="AG206" i="68"/>
  <c r="AF206" i="68"/>
  <c r="AE206" i="68"/>
  <c r="AD206" i="68"/>
  <c r="AA206" i="68"/>
  <c r="Z206" i="68"/>
  <c r="Y206" i="68"/>
  <c r="X206" i="68"/>
  <c r="V206" i="68"/>
  <c r="S206" i="68"/>
  <c r="R206" i="68"/>
  <c r="Q206" i="68"/>
  <c r="T206" i="68" s="1" a="1"/>
  <c r="T206" i="68" s="1"/>
  <c r="M206" i="68"/>
  <c r="L206" i="68"/>
  <c r="AK205" i="68"/>
  <c r="AJ205" i="68"/>
  <c r="AI205" i="68"/>
  <c r="AH205" i="68"/>
  <c r="AG205" i="68"/>
  <c r="AF205" i="68"/>
  <c r="AE205" i="68"/>
  <c r="AD205" i="68"/>
  <c r="AA205" i="68"/>
  <c r="Z205" i="68"/>
  <c r="Y205" i="68"/>
  <c r="X205" i="68"/>
  <c r="V205" i="68"/>
  <c r="S205" i="68"/>
  <c r="R205" i="68"/>
  <c r="Q205" i="68"/>
  <c r="T205" i="68" s="1" a="1"/>
  <c r="T205" i="68" s="1"/>
  <c r="M205" i="68"/>
  <c r="L205" i="68"/>
  <c r="AK204" i="68"/>
  <c r="AJ204" i="68"/>
  <c r="AI204" i="68"/>
  <c r="AH204" i="68"/>
  <c r="AG204" i="68"/>
  <c r="AF204" i="68"/>
  <c r="AE204" i="68"/>
  <c r="AD204" i="68"/>
  <c r="AM204" i="68" s="1"/>
  <c r="AA204" i="68"/>
  <c r="Z204" i="68"/>
  <c r="Y204" i="68"/>
  <c r="X204" i="68"/>
  <c r="V204" i="68"/>
  <c r="S204" i="68"/>
  <c r="R204" i="68"/>
  <c r="Q204" i="68"/>
  <c r="T204" i="68" s="1" a="1"/>
  <c r="T204" i="68" s="1"/>
  <c r="M204" i="68"/>
  <c r="L204" i="68"/>
  <c r="AK203" i="68"/>
  <c r="AJ203" i="68"/>
  <c r="AI203" i="68"/>
  <c r="AH203" i="68"/>
  <c r="AG203" i="68"/>
  <c r="AF203" i="68"/>
  <c r="AE203" i="68"/>
  <c r="AD203" i="68"/>
  <c r="AM203" i="68" s="1"/>
  <c r="AA203" i="68"/>
  <c r="Z203" i="68"/>
  <c r="Y203" i="68"/>
  <c r="X203" i="68"/>
  <c r="V203" i="68"/>
  <c r="S203" i="68"/>
  <c r="R203" i="68"/>
  <c r="Q203" i="68"/>
  <c r="T203" i="68" s="1" a="1"/>
  <c r="T203" i="68" s="1"/>
  <c r="M203" i="68"/>
  <c r="L203" i="68"/>
  <c r="AK202" i="68"/>
  <c r="AJ202" i="68"/>
  <c r="AI202" i="68"/>
  <c r="AH202" i="68"/>
  <c r="AG202" i="68"/>
  <c r="AF202" i="68"/>
  <c r="AE202" i="68"/>
  <c r="AD202" i="68"/>
  <c r="AA202" i="68"/>
  <c r="Z202" i="68"/>
  <c r="Y202" i="68"/>
  <c r="X202" i="68"/>
  <c r="V202" i="68"/>
  <c r="S202" i="68"/>
  <c r="R202" i="68"/>
  <c r="Q202" i="68"/>
  <c r="T202" i="68" s="1" a="1"/>
  <c r="T202" i="68" s="1"/>
  <c r="M202" i="68"/>
  <c r="L202" i="68"/>
  <c r="AK201" i="68"/>
  <c r="AJ201" i="68"/>
  <c r="AI201" i="68"/>
  <c r="AH201" i="68"/>
  <c r="AG201" i="68"/>
  <c r="AF201" i="68"/>
  <c r="AE201" i="68"/>
  <c r="AD201" i="68"/>
  <c r="AA201" i="68"/>
  <c r="Z201" i="68"/>
  <c r="Y201" i="68"/>
  <c r="X201" i="68"/>
  <c r="V201" i="68"/>
  <c r="S201" i="68"/>
  <c r="R201" i="68"/>
  <c r="Q201" i="68"/>
  <c r="T201" i="68" s="1" a="1"/>
  <c r="T201" i="68" s="1"/>
  <c r="M201" i="68"/>
  <c r="L201" i="68"/>
  <c r="AK200" i="68"/>
  <c r="AJ200" i="68"/>
  <c r="AI200" i="68"/>
  <c r="AH200" i="68"/>
  <c r="AG200" i="68"/>
  <c r="AF200" i="68"/>
  <c r="AE200" i="68"/>
  <c r="AD200" i="68"/>
  <c r="AA200" i="68"/>
  <c r="Z200" i="68"/>
  <c r="Y200" i="68"/>
  <c r="X200" i="68"/>
  <c r="V200" i="68"/>
  <c r="S200" i="68"/>
  <c r="R200" i="68"/>
  <c r="Q200" i="68"/>
  <c r="T200" i="68" s="1" a="1"/>
  <c r="T200" i="68" s="1"/>
  <c r="M200" i="68"/>
  <c r="L200" i="68"/>
  <c r="AK199" i="68"/>
  <c r="AJ199" i="68"/>
  <c r="AI199" i="68"/>
  <c r="AH199" i="68"/>
  <c r="AG199" i="68"/>
  <c r="AF199" i="68"/>
  <c r="AE199" i="68"/>
  <c r="AD199" i="68"/>
  <c r="AA199" i="68"/>
  <c r="Z199" i="68"/>
  <c r="Y199" i="68"/>
  <c r="X199" i="68"/>
  <c r="V199" i="68"/>
  <c r="S199" i="68"/>
  <c r="R199" i="68"/>
  <c r="Q199" i="68"/>
  <c r="T199" i="68" s="1" a="1"/>
  <c r="T199" i="68" s="1"/>
  <c r="M199" i="68"/>
  <c r="L199" i="68"/>
  <c r="AK198" i="68"/>
  <c r="AJ198" i="68"/>
  <c r="AI198" i="68"/>
  <c r="AH198" i="68"/>
  <c r="AG198" i="68"/>
  <c r="AF198" i="68"/>
  <c r="AE198" i="68"/>
  <c r="AD198" i="68"/>
  <c r="AA198" i="68"/>
  <c r="Z198" i="68"/>
  <c r="Y198" i="68"/>
  <c r="X198" i="68"/>
  <c r="V198" i="68"/>
  <c r="S198" i="68"/>
  <c r="R198" i="68"/>
  <c r="Q198" i="68"/>
  <c r="T198" i="68" s="1" a="1"/>
  <c r="T198" i="68" s="1"/>
  <c r="M198" i="68"/>
  <c r="L198" i="68"/>
  <c r="AK197" i="68"/>
  <c r="AJ197" i="68"/>
  <c r="AI197" i="68"/>
  <c r="AH197" i="68"/>
  <c r="AG197" i="68"/>
  <c r="AF197" i="68"/>
  <c r="AE197" i="68"/>
  <c r="AD197" i="68"/>
  <c r="AA197" i="68"/>
  <c r="Z197" i="68"/>
  <c r="Y197" i="68"/>
  <c r="X197" i="68"/>
  <c r="V197" i="68"/>
  <c r="S197" i="68"/>
  <c r="R197" i="68"/>
  <c r="Q197" i="68"/>
  <c r="T197" i="68" s="1" a="1"/>
  <c r="T197" i="68" s="1"/>
  <c r="AC197" i="68" s="1"/>
  <c r="M197" i="68"/>
  <c r="L197" i="68"/>
  <c r="N197" i="68" s="1"/>
  <c r="P197" i="68" s="1"/>
  <c r="AK196" i="68"/>
  <c r="AJ196" i="68"/>
  <c r="AI196" i="68"/>
  <c r="AH196" i="68"/>
  <c r="AG196" i="68"/>
  <c r="AF196" i="68"/>
  <c r="AE196" i="68"/>
  <c r="AD196" i="68"/>
  <c r="AM196" i="68" s="1"/>
  <c r="AA196" i="68"/>
  <c r="Z196" i="68"/>
  <c r="Y196" i="68"/>
  <c r="X196" i="68"/>
  <c r="V196" i="68"/>
  <c r="S196" i="68"/>
  <c r="R196" i="68"/>
  <c r="Q196" i="68"/>
  <c r="M196" i="68"/>
  <c r="L196" i="68"/>
  <c r="AK195" i="68"/>
  <c r="AJ195" i="68"/>
  <c r="AI195" i="68"/>
  <c r="AH195" i="68"/>
  <c r="AG195" i="68"/>
  <c r="AF195" i="68"/>
  <c r="AE195" i="68"/>
  <c r="AD195" i="68"/>
  <c r="AA195" i="68"/>
  <c r="Z195" i="68"/>
  <c r="Y195" i="68"/>
  <c r="X195" i="68"/>
  <c r="V195" i="68"/>
  <c r="S195" i="68"/>
  <c r="R195" i="68"/>
  <c r="Q195" i="68"/>
  <c r="T195" i="68" s="1" a="1"/>
  <c r="T195" i="68" s="1"/>
  <c r="M195" i="68"/>
  <c r="L195" i="68"/>
  <c r="AK194" i="68"/>
  <c r="AJ194" i="68"/>
  <c r="AI194" i="68"/>
  <c r="AH194" i="68"/>
  <c r="AG194" i="68"/>
  <c r="AF194" i="68"/>
  <c r="AE194" i="68"/>
  <c r="AD194" i="68"/>
  <c r="AA194" i="68"/>
  <c r="Z194" i="68"/>
  <c r="Y194" i="68"/>
  <c r="X194" i="68"/>
  <c r="V194" i="68"/>
  <c r="S194" i="68"/>
  <c r="R194" i="68"/>
  <c r="Q194" i="68"/>
  <c r="T194" i="68" s="1" a="1"/>
  <c r="T194" i="68" s="1"/>
  <c r="M194" i="68"/>
  <c r="L194" i="68"/>
  <c r="AK193" i="68"/>
  <c r="AJ193" i="68"/>
  <c r="AI193" i="68"/>
  <c r="AH193" i="68"/>
  <c r="AG193" i="68"/>
  <c r="AF193" i="68"/>
  <c r="AE193" i="68"/>
  <c r="AD193" i="68"/>
  <c r="AA193" i="68"/>
  <c r="Z193" i="68"/>
  <c r="Y193" i="68"/>
  <c r="X193" i="68"/>
  <c r="V193" i="68"/>
  <c r="S193" i="68"/>
  <c r="R193" i="68"/>
  <c r="Q193" i="68"/>
  <c r="T193" i="68" s="1" a="1"/>
  <c r="T193" i="68" s="1"/>
  <c r="M193" i="68"/>
  <c r="L193" i="68"/>
  <c r="AK192" i="68"/>
  <c r="AJ192" i="68"/>
  <c r="AI192" i="68"/>
  <c r="AH192" i="68"/>
  <c r="AG192" i="68"/>
  <c r="AF192" i="68"/>
  <c r="AE192" i="68"/>
  <c r="AD192" i="68"/>
  <c r="AA192" i="68"/>
  <c r="Z192" i="68"/>
  <c r="Y192" i="68"/>
  <c r="X192" i="68"/>
  <c r="V192" i="68"/>
  <c r="S192" i="68"/>
  <c r="R192" i="68"/>
  <c r="Q192" i="68"/>
  <c r="T192" i="68" s="1" a="1"/>
  <c r="T192" i="68" s="1"/>
  <c r="M192" i="68"/>
  <c r="L192" i="68"/>
  <c r="AK191" i="68"/>
  <c r="AJ191" i="68"/>
  <c r="AI191" i="68"/>
  <c r="AH191" i="68"/>
  <c r="AG191" i="68"/>
  <c r="AF191" i="68"/>
  <c r="AE191" i="68"/>
  <c r="AL191" i="68" s="1"/>
  <c r="AD191" i="68"/>
  <c r="AA191" i="68"/>
  <c r="Z191" i="68"/>
  <c r="Y191" i="68"/>
  <c r="X191" i="68"/>
  <c r="V191" i="68"/>
  <c r="S191" i="68"/>
  <c r="R191" i="68"/>
  <c r="Q191" i="68"/>
  <c r="T191" i="68" s="1" a="1"/>
  <c r="T191" i="68" s="1"/>
  <c r="M191" i="68"/>
  <c r="L191" i="68"/>
  <c r="AK190" i="68"/>
  <c r="AJ190" i="68"/>
  <c r="AI190" i="68"/>
  <c r="AH190" i="68"/>
  <c r="AG190" i="68"/>
  <c r="AF190" i="68"/>
  <c r="AE190" i="68"/>
  <c r="AD190" i="68"/>
  <c r="AA190" i="68"/>
  <c r="Z190" i="68"/>
  <c r="Y190" i="68"/>
  <c r="X190" i="68"/>
  <c r="V190" i="68"/>
  <c r="S190" i="68"/>
  <c r="R190" i="68"/>
  <c r="Q190" i="68"/>
  <c r="T190" i="68" s="1" a="1"/>
  <c r="T190" i="68" s="1"/>
  <c r="M190" i="68"/>
  <c r="L190" i="68"/>
  <c r="AK189" i="68"/>
  <c r="AJ189" i="68"/>
  <c r="AI189" i="68"/>
  <c r="AH189" i="68"/>
  <c r="AG189" i="68"/>
  <c r="AF189" i="68"/>
  <c r="AE189" i="68"/>
  <c r="AD189" i="68"/>
  <c r="AM189" i="68" s="1"/>
  <c r="AA189" i="68"/>
  <c r="Z189" i="68"/>
  <c r="Y189" i="68"/>
  <c r="X189" i="68"/>
  <c r="V189" i="68"/>
  <c r="S189" i="68"/>
  <c r="R189" i="68"/>
  <c r="Q189" i="68"/>
  <c r="T189" i="68" s="1" a="1"/>
  <c r="T189" i="68" s="1"/>
  <c r="M189" i="68"/>
  <c r="L189" i="68"/>
  <c r="AK188" i="68"/>
  <c r="AJ188" i="68"/>
  <c r="AI188" i="68"/>
  <c r="AH188" i="68"/>
  <c r="AG188" i="68"/>
  <c r="AF188" i="68"/>
  <c r="AE188" i="68"/>
  <c r="AD188" i="68"/>
  <c r="AA188" i="68"/>
  <c r="Z188" i="68"/>
  <c r="Y188" i="68"/>
  <c r="X188" i="68"/>
  <c r="V188" i="68"/>
  <c r="S188" i="68"/>
  <c r="R188" i="68"/>
  <c r="Q188" i="68"/>
  <c r="T188" i="68" s="1" a="1"/>
  <c r="T188" i="68" s="1"/>
  <c r="M188" i="68"/>
  <c r="L188" i="68"/>
  <c r="AK187" i="68"/>
  <c r="AJ187" i="68"/>
  <c r="AI187" i="68"/>
  <c r="AH187" i="68"/>
  <c r="AG187" i="68"/>
  <c r="AF187" i="68"/>
  <c r="AE187" i="68"/>
  <c r="AD187" i="68"/>
  <c r="AA187" i="68"/>
  <c r="Z187" i="68"/>
  <c r="Y187" i="68"/>
  <c r="X187" i="68"/>
  <c r="AB187" i="68" s="1"/>
  <c r="V187" i="68"/>
  <c r="S187" i="68"/>
  <c r="R187" i="68"/>
  <c r="Q187" i="68"/>
  <c r="T187" i="68" s="1" a="1"/>
  <c r="T187" i="68" s="1"/>
  <c r="M187" i="68"/>
  <c r="L187" i="68"/>
  <c r="AK186" i="68"/>
  <c r="AJ186" i="68"/>
  <c r="AI186" i="68"/>
  <c r="AH186" i="68"/>
  <c r="AG186" i="68"/>
  <c r="AF186" i="68"/>
  <c r="AE186" i="68"/>
  <c r="AD186" i="68"/>
  <c r="AA186" i="68"/>
  <c r="Z186" i="68"/>
  <c r="Y186" i="68"/>
  <c r="X186" i="68"/>
  <c r="V186" i="68"/>
  <c r="S186" i="68"/>
  <c r="R186" i="68"/>
  <c r="Q186" i="68"/>
  <c r="T186" i="68" s="1" a="1"/>
  <c r="T186" i="68" s="1"/>
  <c r="M186" i="68"/>
  <c r="L186" i="68"/>
  <c r="AK185" i="68"/>
  <c r="AJ185" i="68"/>
  <c r="AI185" i="68"/>
  <c r="AH185" i="68"/>
  <c r="AG185" i="68"/>
  <c r="AF185" i="68"/>
  <c r="AE185" i="68"/>
  <c r="AD185" i="68"/>
  <c r="AA185" i="68"/>
  <c r="Z185" i="68"/>
  <c r="Y185" i="68"/>
  <c r="X185" i="68"/>
  <c r="V185" i="68"/>
  <c r="S185" i="68"/>
  <c r="R185" i="68"/>
  <c r="Q185" i="68"/>
  <c r="T185" i="68" s="1" a="1"/>
  <c r="T185" i="68" s="1"/>
  <c r="M185" i="68"/>
  <c r="L185" i="68"/>
  <c r="AK184" i="68"/>
  <c r="AJ184" i="68"/>
  <c r="AI184" i="68"/>
  <c r="AH184" i="68"/>
  <c r="AG184" i="68"/>
  <c r="AF184" i="68"/>
  <c r="AE184" i="68"/>
  <c r="AD184" i="68"/>
  <c r="AA184" i="68"/>
  <c r="Z184" i="68"/>
  <c r="Y184" i="68"/>
  <c r="X184" i="68"/>
  <c r="V184" i="68"/>
  <c r="S184" i="68"/>
  <c r="R184" i="68"/>
  <c r="Q184" i="68"/>
  <c r="T184" i="68" s="1" a="1"/>
  <c r="T184" i="68" s="1"/>
  <c r="M184" i="68"/>
  <c r="L184" i="68"/>
  <c r="AK183" i="68"/>
  <c r="AJ183" i="68"/>
  <c r="AI183" i="68"/>
  <c r="AH183" i="68"/>
  <c r="AG183" i="68"/>
  <c r="AF183" i="68"/>
  <c r="AE183" i="68"/>
  <c r="AD183" i="68"/>
  <c r="AA183" i="68"/>
  <c r="Z183" i="68"/>
  <c r="Y183" i="68"/>
  <c r="X183" i="68"/>
  <c r="V183" i="68"/>
  <c r="S183" i="68"/>
  <c r="R183" i="68"/>
  <c r="Q183" i="68"/>
  <c r="T183" i="68" s="1" a="1"/>
  <c r="T183" i="68" s="1"/>
  <c r="M183" i="68"/>
  <c r="L183" i="68"/>
  <c r="AK182" i="68"/>
  <c r="AJ182" i="68"/>
  <c r="AI182" i="68"/>
  <c r="AH182" i="68"/>
  <c r="AG182" i="68"/>
  <c r="AF182" i="68"/>
  <c r="AE182" i="68"/>
  <c r="AD182" i="68"/>
  <c r="AM182" i="68" s="1"/>
  <c r="AA182" i="68"/>
  <c r="Z182" i="68"/>
  <c r="Y182" i="68"/>
  <c r="X182" i="68"/>
  <c r="V182" i="68"/>
  <c r="S182" i="68"/>
  <c r="R182" i="68"/>
  <c r="Q182" i="68"/>
  <c r="M182" i="68"/>
  <c r="L182" i="68"/>
  <c r="AK181" i="68"/>
  <c r="AJ181" i="68"/>
  <c r="AI181" i="68"/>
  <c r="AH181" i="68"/>
  <c r="AG181" i="68"/>
  <c r="AF181" i="68"/>
  <c r="AE181" i="68"/>
  <c r="AD181" i="68"/>
  <c r="AA181" i="68"/>
  <c r="Z181" i="68"/>
  <c r="Y181" i="68"/>
  <c r="X181" i="68"/>
  <c r="V181" i="68"/>
  <c r="S181" i="68"/>
  <c r="R181" i="68"/>
  <c r="Q181" i="68"/>
  <c r="T181" i="68" s="1" a="1"/>
  <c r="T181" i="68" s="1"/>
  <c r="M181" i="68"/>
  <c r="L181" i="68"/>
  <c r="AK180" i="68"/>
  <c r="AJ180" i="68"/>
  <c r="AI180" i="68"/>
  <c r="AH180" i="68"/>
  <c r="AG180" i="68"/>
  <c r="AF180" i="68"/>
  <c r="AE180" i="68"/>
  <c r="AD180" i="68"/>
  <c r="AA180" i="68"/>
  <c r="Z180" i="68"/>
  <c r="Y180" i="68"/>
  <c r="X180" i="68"/>
  <c r="V180" i="68"/>
  <c r="S180" i="68"/>
  <c r="R180" i="68"/>
  <c r="Q180" i="68"/>
  <c r="T180" i="68" s="1" a="1"/>
  <c r="T180" i="68" s="1"/>
  <c r="M180" i="68"/>
  <c r="L180" i="68"/>
  <c r="AK179" i="68"/>
  <c r="AJ179" i="68"/>
  <c r="AI179" i="68"/>
  <c r="AH179" i="68"/>
  <c r="AG179" i="68"/>
  <c r="AF179" i="68"/>
  <c r="AE179" i="68"/>
  <c r="AM179" i="68" s="1"/>
  <c r="AD179" i="68"/>
  <c r="AA179" i="68"/>
  <c r="Z179" i="68"/>
  <c r="Y179" i="68"/>
  <c r="X179" i="68"/>
  <c r="V179" i="68"/>
  <c r="S179" i="68"/>
  <c r="R179" i="68"/>
  <c r="Q179" i="68"/>
  <c r="T179" i="68" s="1" a="1"/>
  <c r="T179" i="68" s="1"/>
  <c r="M179" i="68"/>
  <c r="L179" i="68"/>
  <c r="AK178" i="68"/>
  <c r="AJ178" i="68"/>
  <c r="AI178" i="68"/>
  <c r="AH178" i="68"/>
  <c r="AG178" i="68"/>
  <c r="AF178" i="68"/>
  <c r="AE178" i="68"/>
  <c r="AD178" i="68"/>
  <c r="AA178" i="68"/>
  <c r="Z178" i="68"/>
  <c r="Y178" i="68"/>
  <c r="X178" i="68"/>
  <c r="V178" i="68"/>
  <c r="S178" i="68"/>
  <c r="R178" i="68"/>
  <c r="Q178" i="68"/>
  <c r="T178" i="68" s="1" a="1"/>
  <c r="T178" i="68" s="1"/>
  <c r="M178" i="68"/>
  <c r="L178" i="68"/>
  <c r="AK177" i="68"/>
  <c r="AJ177" i="68"/>
  <c r="AI177" i="68"/>
  <c r="AH177" i="68"/>
  <c r="AG177" i="68"/>
  <c r="AF177" i="68"/>
  <c r="AE177" i="68"/>
  <c r="AD177" i="68"/>
  <c r="AM177" i="68" s="1"/>
  <c r="AA177" i="68"/>
  <c r="Z177" i="68"/>
  <c r="Y177" i="68"/>
  <c r="X177" i="68"/>
  <c r="V177" i="68"/>
  <c r="S177" i="68"/>
  <c r="R177" i="68"/>
  <c r="Q177" i="68"/>
  <c r="T177" i="68" s="1" a="1"/>
  <c r="T177" i="68" s="1"/>
  <c r="M177" i="68"/>
  <c r="L177" i="68"/>
  <c r="AK176" i="68"/>
  <c r="AJ176" i="68"/>
  <c r="AI176" i="68"/>
  <c r="AH176" i="68"/>
  <c r="AG176" i="68"/>
  <c r="AF176" i="68"/>
  <c r="AE176" i="68"/>
  <c r="AD176" i="68"/>
  <c r="AA176" i="68"/>
  <c r="Z176" i="68"/>
  <c r="Y176" i="68"/>
  <c r="X176" i="68"/>
  <c r="V176" i="68"/>
  <c r="S176" i="68"/>
  <c r="R176" i="68"/>
  <c r="Q176" i="68"/>
  <c r="T176" i="68" s="1" a="1"/>
  <c r="T176" i="68" s="1"/>
  <c r="M176" i="68"/>
  <c r="L176" i="68"/>
  <c r="AK175" i="68"/>
  <c r="AJ175" i="68"/>
  <c r="AI175" i="68"/>
  <c r="AH175" i="68"/>
  <c r="AG175" i="68"/>
  <c r="AF175" i="68"/>
  <c r="AE175" i="68"/>
  <c r="AD175" i="68"/>
  <c r="AA175" i="68"/>
  <c r="Z175" i="68"/>
  <c r="Y175" i="68"/>
  <c r="X175" i="68"/>
  <c r="V175" i="68"/>
  <c r="S175" i="68"/>
  <c r="R175" i="68"/>
  <c r="Q175" i="68"/>
  <c r="T175" i="68" s="1" a="1"/>
  <c r="T175" i="68" s="1"/>
  <c r="M175" i="68"/>
  <c r="L175" i="68"/>
  <c r="N175" i="68" s="1"/>
  <c r="AK174" i="68"/>
  <c r="AJ174" i="68"/>
  <c r="AI174" i="68"/>
  <c r="AH174" i="68"/>
  <c r="AG174" i="68"/>
  <c r="AF174" i="68"/>
  <c r="AE174" i="68"/>
  <c r="AD174" i="68"/>
  <c r="AA174" i="68"/>
  <c r="Z174" i="68"/>
  <c r="Y174" i="68"/>
  <c r="X174" i="68"/>
  <c r="V174" i="68"/>
  <c r="S174" i="68"/>
  <c r="R174" i="68"/>
  <c r="Q174" i="68"/>
  <c r="T174" i="68" s="1" a="1"/>
  <c r="T174" i="68" s="1"/>
  <c r="M174" i="68"/>
  <c r="L174" i="68"/>
  <c r="AK173" i="68"/>
  <c r="AJ173" i="68"/>
  <c r="AI173" i="68"/>
  <c r="AH173" i="68"/>
  <c r="AG173" i="68"/>
  <c r="AF173" i="68"/>
  <c r="AE173" i="68"/>
  <c r="AD173" i="68"/>
  <c r="AA173" i="68"/>
  <c r="Z173" i="68"/>
  <c r="Y173" i="68"/>
  <c r="X173" i="68"/>
  <c r="V173" i="68"/>
  <c r="S173" i="68"/>
  <c r="R173" i="68"/>
  <c r="Q173" i="68"/>
  <c r="T173" i="68" s="1" a="1"/>
  <c r="T173" i="68" s="1"/>
  <c r="M173" i="68"/>
  <c r="L173" i="68"/>
  <c r="AK172" i="68"/>
  <c r="AJ172" i="68"/>
  <c r="AI172" i="68"/>
  <c r="AH172" i="68"/>
  <c r="AG172" i="68"/>
  <c r="AF172" i="68"/>
  <c r="AE172" i="68"/>
  <c r="AD172" i="68"/>
  <c r="AA172" i="68"/>
  <c r="Z172" i="68"/>
  <c r="Y172" i="68"/>
  <c r="X172" i="68"/>
  <c r="V172" i="68"/>
  <c r="S172" i="68"/>
  <c r="R172" i="68"/>
  <c r="Q172" i="68"/>
  <c r="T172" i="68" s="1" a="1"/>
  <c r="T172" i="68" s="1"/>
  <c r="M172" i="68"/>
  <c r="L172" i="68"/>
  <c r="AK171" i="68"/>
  <c r="AJ171" i="68"/>
  <c r="AI171" i="68"/>
  <c r="AH171" i="68"/>
  <c r="AG171" i="68"/>
  <c r="AF171" i="68"/>
  <c r="AE171" i="68"/>
  <c r="AD171" i="68"/>
  <c r="AA171" i="68"/>
  <c r="Z171" i="68"/>
  <c r="Y171" i="68"/>
  <c r="X171" i="68"/>
  <c r="V171" i="68"/>
  <c r="S171" i="68"/>
  <c r="R171" i="68"/>
  <c r="Q171" i="68"/>
  <c r="T171" i="68" s="1" a="1"/>
  <c r="T171" i="68" s="1"/>
  <c r="M171" i="68"/>
  <c r="L171" i="68"/>
  <c r="AK170" i="68"/>
  <c r="AJ170" i="68"/>
  <c r="AI170" i="68"/>
  <c r="AH170" i="68"/>
  <c r="AG170" i="68"/>
  <c r="AF170" i="68"/>
  <c r="AE170" i="68"/>
  <c r="AD170" i="68"/>
  <c r="AL170" i="68" s="1"/>
  <c r="AA170" i="68"/>
  <c r="Z170" i="68"/>
  <c r="Y170" i="68"/>
  <c r="X170" i="68"/>
  <c r="V170" i="68"/>
  <c r="S170" i="68"/>
  <c r="R170" i="68"/>
  <c r="Q170" i="68"/>
  <c r="T170" i="68" s="1" a="1"/>
  <c r="T170" i="68" s="1"/>
  <c r="M170" i="68"/>
  <c r="L170" i="68"/>
  <c r="AK169" i="68"/>
  <c r="AJ169" i="68"/>
  <c r="AI169" i="68"/>
  <c r="AH169" i="68"/>
  <c r="AG169" i="68"/>
  <c r="AF169" i="68"/>
  <c r="AE169" i="68"/>
  <c r="AD169" i="68"/>
  <c r="AM169" i="68" s="1"/>
  <c r="AA169" i="68"/>
  <c r="Z169" i="68"/>
  <c r="Y169" i="68"/>
  <c r="X169" i="68"/>
  <c r="V169" i="68"/>
  <c r="S169" i="68"/>
  <c r="R169" i="68"/>
  <c r="Q169" i="68"/>
  <c r="T169" i="68" s="1" a="1"/>
  <c r="T169" i="68" s="1"/>
  <c r="M169" i="68"/>
  <c r="L169" i="68"/>
  <c r="AK168" i="68"/>
  <c r="AJ168" i="68"/>
  <c r="AI168" i="68"/>
  <c r="AH168" i="68"/>
  <c r="AG168" i="68"/>
  <c r="AF168" i="68"/>
  <c r="AE168" i="68"/>
  <c r="AD168" i="68"/>
  <c r="AA168" i="68"/>
  <c r="Z168" i="68"/>
  <c r="Y168" i="68"/>
  <c r="X168" i="68"/>
  <c r="V168" i="68"/>
  <c r="S168" i="68"/>
  <c r="R168" i="68"/>
  <c r="Q168" i="68"/>
  <c r="T168" i="68" s="1" a="1"/>
  <c r="T168" i="68" s="1"/>
  <c r="AC168" i="68" s="1"/>
  <c r="M168" i="68"/>
  <c r="L168" i="68"/>
  <c r="AK167" i="68"/>
  <c r="AJ167" i="68"/>
  <c r="AI167" i="68"/>
  <c r="AH167" i="68"/>
  <c r="AG167" i="68"/>
  <c r="AF167" i="68"/>
  <c r="AE167" i="68"/>
  <c r="AD167" i="68"/>
  <c r="AA167" i="68"/>
  <c r="Z167" i="68"/>
  <c r="Y167" i="68"/>
  <c r="X167" i="68"/>
  <c r="V167" i="68"/>
  <c r="S167" i="68"/>
  <c r="R167" i="68"/>
  <c r="Q167" i="68"/>
  <c r="T167" i="68" s="1" a="1"/>
  <c r="T167" i="68" s="1"/>
  <c r="M167" i="68"/>
  <c r="L167" i="68"/>
  <c r="AK166" i="68"/>
  <c r="AJ166" i="68"/>
  <c r="AI166" i="68"/>
  <c r="AH166" i="68"/>
  <c r="AG166" i="68"/>
  <c r="AF166" i="68"/>
  <c r="AE166" i="68"/>
  <c r="AD166" i="68"/>
  <c r="AA166" i="68"/>
  <c r="Z166" i="68"/>
  <c r="Y166" i="68"/>
  <c r="X166" i="68"/>
  <c r="V166" i="68"/>
  <c r="S166" i="68"/>
  <c r="R166" i="68"/>
  <c r="Q166" i="68"/>
  <c r="T166" i="68" s="1" a="1"/>
  <c r="T166" i="68" s="1"/>
  <c r="M166" i="68"/>
  <c r="L166" i="68"/>
  <c r="AK165" i="68"/>
  <c r="AJ165" i="68"/>
  <c r="AI165" i="68"/>
  <c r="AH165" i="68"/>
  <c r="AG165" i="68"/>
  <c r="AF165" i="68"/>
  <c r="AE165" i="68"/>
  <c r="AD165" i="68"/>
  <c r="AA165" i="68"/>
  <c r="Z165" i="68"/>
  <c r="Y165" i="68"/>
  <c r="X165" i="68"/>
  <c r="V165" i="68"/>
  <c r="S165" i="68"/>
  <c r="R165" i="68"/>
  <c r="Q165" i="68"/>
  <c r="T165" i="68" s="1" a="1"/>
  <c r="T165" i="68" s="1"/>
  <c r="M165" i="68"/>
  <c r="L165" i="68"/>
  <c r="AK164" i="68"/>
  <c r="AJ164" i="68"/>
  <c r="AI164" i="68"/>
  <c r="AH164" i="68"/>
  <c r="AG164" i="68"/>
  <c r="AF164" i="68"/>
  <c r="AE164" i="68"/>
  <c r="AD164" i="68"/>
  <c r="AA164" i="68"/>
  <c r="Z164" i="68"/>
  <c r="Y164" i="68"/>
  <c r="X164" i="68"/>
  <c r="V164" i="68"/>
  <c r="S164" i="68"/>
  <c r="R164" i="68"/>
  <c r="Q164" i="68"/>
  <c r="T164" i="68" s="1" a="1"/>
  <c r="T164" i="68" s="1"/>
  <c r="M164" i="68"/>
  <c r="L164" i="68"/>
  <c r="AK163" i="68"/>
  <c r="AJ163" i="68"/>
  <c r="AI163" i="68"/>
  <c r="AH163" i="68"/>
  <c r="AG163" i="68"/>
  <c r="AF163" i="68"/>
  <c r="AE163" i="68"/>
  <c r="AD163" i="68"/>
  <c r="AA163" i="68"/>
  <c r="AB163" i="68" s="1"/>
  <c r="Z163" i="68"/>
  <c r="Y163" i="68"/>
  <c r="X163" i="68"/>
  <c r="V163" i="68"/>
  <c r="S163" i="68"/>
  <c r="R163" i="68"/>
  <c r="Q163" i="68"/>
  <c r="T163" i="68" s="1" a="1"/>
  <c r="T163" i="68" s="1"/>
  <c r="AC163" i="68" s="1"/>
  <c r="M163" i="68"/>
  <c r="L163" i="68"/>
  <c r="AK162" i="68"/>
  <c r="AJ162" i="68"/>
  <c r="AI162" i="68"/>
  <c r="AH162" i="68"/>
  <c r="AG162" i="68"/>
  <c r="AF162" i="68"/>
  <c r="AE162" i="68"/>
  <c r="AD162" i="68"/>
  <c r="AL162" i="68" s="1"/>
  <c r="AA162" i="68"/>
  <c r="Z162" i="68"/>
  <c r="Y162" i="68"/>
  <c r="X162" i="68"/>
  <c r="V162" i="68"/>
  <c r="S162" i="68"/>
  <c r="R162" i="68"/>
  <c r="Q162" i="68"/>
  <c r="T162" i="68" s="1" a="1"/>
  <c r="T162" i="68" s="1"/>
  <c r="M162" i="68"/>
  <c r="N162" i="68" s="1"/>
  <c r="L162" i="68"/>
  <c r="AK161" i="68"/>
  <c r="AJ161" i="68"/>
  <c r="AI161" i="68"/>
  <c r="AH161" i="68"/>
  <c r="AG161" i="68"/>
  <c r="AF161" i="68"/>
  <c r="AE161" i="68"/>
  <c r="AD161" i="68"/>
  <c r="AA161" i="68"/>
  <c r="Z161" i="68"/>
  <c r="Y161" i="68"/>
  <c r="X161" i="68"/>
  <c r="V161" i="68"/>
  <c r="S161" i="68"/>
  <c r="R161" i="68"/>
  <c r="Q161" i="68"/>
  <c r="T161" i="68" s="1" a="1"/>
  <c r="T161" i="68" s="1"/>
  <c r="M161" i="68"/>
  <c r="L161" i="68"/>
  <c r="AK160" i="68"/>
  <c r="AJ160" i="68"/>
  <c r="AI160" i="68"/>
  <c r="AH160" i="68"/>
  <c r="AG160" i="68"/>
  <c r="AF160" i="68"/>
  <c r="AE160" i="68"/>
  <c r="AD160" i="68"/>
  <c r="AA160" i="68"/>
  <c r="Z160" i="68"/>
  <c r="Y160" i="68"/>
  <c r="X160" i="68"/>
  <c r="V160" i="68"/>
  <c r="S160" i="68"/>
  <c r="R160" i="68"/>
  <c r="Q160" i="68"/>
  <c r="T160" i="68" s="1" a="1"/>
  <c r="T160" i="68" s="1"/>
  <c r="M160" i="68"/>
  <c r="L160" i="68"/>
  <c r="AK159" i="68"/>
  <c r="AJ159" i="68"/>
  <c r="AI159" i="68"/>
  <c r="AH159" i="68"/>
  <c r="AG159" i="68"/>
  <c r="AF159" i="68"/>
  <c r="AE159" i="68"/>
  <c r="AD159" i="68"/>
  <c r="AA159" i="68"/>
  <c r="Z159" i="68"/>
  <c r="Y159" i="68"/>
  <c r="X159" i="68"/>
  <c r="V159" i="68"/>
  <c r="S159" i="68"/>
  <c r="R159" i="68"/>
  <c r="Q159" i="68"/>
  <c r="T159" i="68" s="1" a="1"/>
  <c r="T159" i="68" s="1"/>
  <c r="M159" i="68"/>
  <c r="L159" i="68"/>
  <c r="AK158" i="68"/>
  <c r="AJ158" i="68"/>
  <c r="AI158" i="68"/>
  <c r="AH158" i="68"/>
  <c r="AG158" i="68"/>
  <c r="AF158" i="68"/>
  <c r="AE158" i="68"/>
  <c r="AD158" i="68"/>
  <c r="AM158" i="68" s="1"/>
  <c r="AA158" i="68"/>
  <c r="Z158" i="68"/>
  <c r="Y158" i="68"/>
  <c r="X158" i="68"/>
  <c r="V158" i="68"/>
  <c r="S158" i="68"/>
  <c r="R158" i="68"/>
  <c r="Q158" i="68"/>
  <c r="T158" i="68" s="1" a="1"/>
  <c r="T158" i="68" s="1"/>
  <c r="AC158" i="68" s="1"/>
  <c r="M158" i="68"/>
  <c r="L158" i="68"/>
  <c r="AK157" i="68"/>
  <c r="AJ157" i="68"/>
  <c r="AI157" i="68"/>
  <c r="AH157" i="68"/>
  <c r="AG157" i="68"/>
  <c r="AF157" i="68"/>
  <c r="AE157" i="68"/>
  <c r="AD157" i="68"/>
  <c r="AA157" i="68"/>
  <c r="Z157" i="68"/>
  <c r="Y157" i="68"/>
  <c r="X157" i="68"/>
  <c r="V157" i="68"/>
  <c r="S157" i="68"/>
  <c r="R157" i="68"/>
  <c r="Q157" i="68"/>
  <c r="T157" i="68" s="1" a="1"/>
  <c r="T157" i="68" s="1"/>
  <c r="M157" i="68"/>
  <c r="L157" i="68"/>
  <c r="AK156" i="68"/>
  <c r="AJ156" i="68"/>
  <c r="AI156" i="68"/>
  <c r="AH156" i="68"/>
  <c r="AG156" i="68"/>
  <c r="AF156" i="68"/>
  <c r="AE156" i="68"/>
  <c r="AD156" i="68"/>
  <c r="AA156" i="68"/>
  <c r="Z156" i="68"/>
  <c r="Y156" i="68"/>
  <c r="X156" i="68"/>
  <c r="V156" i="68"/>
  <c r="S156" i="68"/>
  <c r="R156" i="68"/>
  <c r="Q156" i="68"/>
  <c r="T156" i="68" s="1" a="1"/>
  <c r="T156" i="68" s="1"/>
  <c r="M156" i="68"/>
  <c r="L156" i="68"/>
  <c r="AK155" i="68"/>
  <c r="AJ155" i="68"/>
  <c r="AI155" i="68"/>
  <c r="AH155" i="68"/>
  <c r="AG155" i="68"/>
  <c r="AF155" i="68"/>
  <c r="AE155" i="68"/>
  <c r="AD155" i="68"/>
  <c r="AA155" i="68"/>
  <c r="Z155" i="68"/>
  <c r="Y155" i="68"/>
  <c r="X155" i="68"/>
  <c r="V155" i="68"/>
  <c r="S155" i="68"/>
  <c r="R155" i="68"/>
  <c r="Q155" i="68"/>
  <c r="T155" i="68" s="1" a="1"/>
  <c r="T155" i="68" s="1"/>
  <c r="M155" i="68"/>
  <c r="L155" i="68"/>
  <c r="AK154" i="68"/>
  <c r="AJ154" i="68"/>
  <c r="AI154" i="68"/>
  <c r="AH154" i="68"/>
  <c r="AG154" i="68"/>
  <c r="AF154" i="68"/>
  <c r="AE154" i="68"/>
  <c r="AD154" i="68"/>
  <c r="AA154" i="68"/>
  <c r="Z154" i="68"/>
  <c r="Y154" i="68"/>
  <c r="X154" i="68"/>
  <c r="V154" i="68"/>
  <c r="S154" i="68"/>
  <c r="R154" i="68"/>
  <c r="Q154" i="68"/>
  <c r="T154" i="68" s="1" a="1"/>
  <c r="T154" i="68" s="1"/>
  <c r="M154" i="68"/>
  <c r="L154" i="68"/>
  <c r="AK153" i="68"/>
  <c r="AJ153" i="68"/>
  <c r="AI153" i="68"/>
  <c r="AH153" i="68"/>
  <c r="AG153" i="68"/>
  <c r="AF153" i="68"/>
  <c r="AE153" i="68"/>
  <c r="AD153" i="68"/>
  <c r="AA153" i="68"/>
  <c r="Z153" i="68"/>
  <c r="Y153" i="68"/>
  <c r="X153" i="68"/>
  <c r="V153" i="68"/>
  <c r="S153" i="68"/>
  <c r="T153" i="68" s="1" a="1"/>
  <c r="T153" i="68" s="1"/>
  <c r="R153" i="68"/>
  <c r="Q153" i="68"/>
  <c r="M153" i="68"/>
  <c r="L153" i="68"/>
  <c r="AK152" i="68"/>
  <c r="AJ152" i="68"/>
  <c r="AI152" i="68"/>
  <c r="AH152" i="68"/>
  <c r="AG152" i="68"/>
  <c r="AF152" i="68"/>
  <c r="AE152" i="68"/>
  <c r="AD152" i="68"/>
  <c r="AA152" i="68"/>
  <c r="Z152" i="68"/>
  <c r="Y152" i="68"/>
  <c r="X152" i="68"/>
  <c r="V152" i="68"/>
  <c r="S152" i="68"/>
  <c r="R152" i="68"/>
  <c r="Q152" i="68"/>
  <c r="T152" i="68" s="1" a="1"/>
  <c r="T152" i="68" s="1"/>
  <c r="M152" i="68"/>
  <c r="L152" i="68"/>
  <c r="AK151" i="68"/>
  <c r="AJ151" i="68"/>
  <c r="AI151" i="68"/>
  <c r="AH151" i="68"/>
  <c r="AG151" i="68"/>
  <c r="AF151" i="68"/>
  <c r="AE151" i="68"/>
  <c r="AD151" i="68"/>
  <c r="AA151" i="68"/>
  <c r="Z151" i="68"/>
  <c r="Y151" i="68"/>
  <c r="X151" i="68"/>
  <c r="V151" i="68"/>
  <c r="S151" i="68"/>
  <c r="R151" i="68"/>
  <c r="Q151" i="68"/>
  <c r="T151" i="68" s="1" a="1"/>
  <c r="T151" i="68" s="1"/>
  <c r="M151" i="68"/>
  <c r="L151" i="68"/>
  <c r="AK150" i="68"/>
  <c r="AJ150" i="68"/>
  <c r="AI150" i="68"/>
  <c r="AH150" i="68"/>
  <c r="AG150" i="68"/>
  <c r="AF150" i="68"/>
  <c r="AE150" i="68"/>
  <c r="AD150" i="68"/>
  <c r="AA150" i="68"/>
  <c r="Z150" i="68"/>
  <c r="Y150" i="68"/>
  <c r="X150" i="68"/>
  <c r="V150" i="68"/>
  <c r="S150" i="68"/>
  <c r="R150" i="68"/>
  <c r="Q150" i="68"/>
  <c r="T150" i="68" s="1" a="1"/>
  <c r="T150" i="68" s="1"/>
  <c r="M150" i="68"/>
  <c r="L150" i="68"/>
  <c r="AK149" i="68"/>
  <c r="AJ149" i="68"/>
  <c r="AI149" i="68"/>
  <c r="AH149" i="68"/>
  <c r="AG149" i="68"/>
  <c r="AF149" i="68"/>
  <c r="AE149" i="68"/>
  <c r="AD149" i="68"/>
  <c r="AM149" i="68" s="1"/>
  <c r="AA149" i="68"/>
  <c r="Z149" i="68"/>
  <c r="Y149" i="68"/>
  <c r="X149" i="68"/>
  <c r="V149" i="68"/>
  <c r="S149" i="68"/>
  <c r="R149" i="68"/>
  <c r="Q149" i="68"/>
  <c r="T149" i="68" s="1" a="1"/>
  <c r="T149" i="68" s="1"/>
  <c r="M149" i="68"/>
  <c r="L149" i="68"/>
  <c r="AK148" i="68"/>
  <c r="AJ148" i="68"/>
  <c r="AI148" i="68"/>
  <c r="AH148" i="68"/>
  <c r="AG148" i="68"/>
  <c r="AF148" i="68"/>
  <c r="AE148" i="68"/>
  <c r="AD148" i="68"/>
  <c r="AA148" i="68"/>
  <c r="Z148" i="68"/>
  <c r="Y148" i="68"/>
  <c r="X148" i="68"/>
  <c r="V148" i="68"/>
  <c r="S148" i="68"/>
  <c r="R148" i="68"/>
  <c r="Q148" i="68"/>
  <c r="T148" i="68" s="1" a="1"/>
  <c r="T148" i="68" s="1"/>
  <c r="M148" i="68"/>
  <c r="L148" i="68"/>
  <c r="AK147" i="68"/>
  <c r="AJ147" i="68"/>
  <c r="AI147" i="68"/>
  <c r="AH147" i="68"/>
  <c r="AG147" i="68"/>
  <c r="AF147" i="68"/>
  <c r="AE147" i="68"/>
  <c r="AD147" i="68"/>
  <c r="AA147" i="68"/>
  <c r="Z147" i="68"/>
  <c r="Y147" i="68"/>
  <c r="X147" i="68"/>
  <c r="V147" i="68"/>
  <c r="S147" i="68"/>
  <c r="R147" i="68"/>
  <c r="Q147" i="68"/>
  <c r="T147" i="68" s="1" a="1"/>
  <c r="T147" i="68" s="1"/>
  <c r="M147" i="68"/>
  <c r="L147" i="68"/>
  <c r="AK146" i="68"/>
  <c r="AJ146" i="68"/>
  <c r="AI146" i="68"/>
  <c r="AH146" i="68"/>
  <c r="AG146" i="68"/>
  <c r="AF146" i="68"/>
  <c r="AE146" i="68"/>
  <c r="AD146" i="68"/>
  <c r="AA146" i="68"/>
  <c r="Z146" i="68"/>
  <c r="Y146" i="68"/>
  <c r="X146" i="68"/>
  <c r="V146" i="68"/>
  <c r="S146" i="68"/>
  <c r="R146" i="68"/>
  <c r="Q146" i="68"/>
  <c r="T146" i="68" s="1" a="1"/>
  <c r="T146" i="68" s="1"/>
  <c r="M146" i="68"/>
  <c r="L146" i="68"/>
  <c r="AK145" i="68"/>
  <c r="AJ145" i="68"/>
  <c r="AI145" i="68"/>
  <c r="AH145" i="68"/>
  <c r="AG145" i="68"/>
  <c r="AF145" i="68"/>
  <c r="AE145" i="68"/>
  <c r="AD145" i="68"/>
  <c r="AA145" i="68"/>
  <c r="Z145" i="68"/>
  <c r="Y145" i="68"/>
  <c r="X145" i="68"/>
  <c r="V145" i="68"/>
  <c r="S145" i="68"/>
  <c r="R145" i="68"/>
  <c r="Q145" i="68"/>
  <c r="T145" i="68" s="1" a="1"/>
  <c r="T145" i="68" s="1"/>
  <c r="M145" i="68"/>
  <c r="L145" i="68"/>
  <c r="AK144" i="68"/>
  <c r="AJ144" i="68"/>
  <c r="AI144" i="68"/>
  <c r="AH144" i="68"/>
  <c r="AG144" i="68"/>
  <c r="AF144" i="68"/>
  <c r="AE144" i="68"/>
  <c r="AD144" i="68"/>
  <c r="AA144" i="68"/>
  <c r="Z144" i="68"/>
  <c r="Y144" i="68"/>
  <c r="X144" i="68"/>
  <c r="V144" i="68"/>
  <c r="S144" i="68"/>
  <c r="R144" i="68"/>
  <c r="Q144" i="68"/>
  <c r="T144" i="68" s="1" a="1"/>
  <c r="T144" i="68" s="1"/>
  <c r="M144" i="68"/>
  <c r="L144" i="68"/>
  <c r="AK143" i="68"/>
  <c r="AJ143" i="68"/>
  <c r="AI143" i="68"/>
  <c r="AH143" i="68"/>
  <c r="AG143" i="68"/>
  <c r="AF143" i="68"/>
  <c r="AE143" i="68"/>
  <c r="AD143" i="68"/>
  <c r="AA143" i="68"/>
  <c r="Z143" i="68"/>
  <c r="Y143" i="68"/>
  <c r="X143" i="68"/>
  <c r="V143" i="68"/>
  <c r="S143" i="68"/>
  <c r="R143" i="68"/>
  <c r="Q143" i="68"/>
  <c r="T143" i="68" s="1" a="1"/>
  <c r="T143" i="68" s="1"/>
  <c r="M143" i="68"/>
  <c r="L143" i="68"/>
  <c r="AK142" i="68"/>
  <c r="AJ142" i="68"/>
  <c r="AI142" i="68"/>
  <c r="AH142" i="68"/>
  <c r="AG142" i="68"/>
  <c r="AF142" i="68"/>
  <c r="AE142" i="68"/>
  <c r="AD142" i="68"/>
  <c r="AA142" i="68"/>
  <c r="AB142" i="68" s="1"/>
  <c r="Z142" i="68"/>
  <c r="Y142" i="68"/>
  <c r="X142" i="68"/>
  <c r="V142" i="68"/>
  <c r="S142" i="68"/>
  <c r="R142" i="68"/>
  <c r="Q142" i="68"/>
  <c r="T142" i="68" s="1" a="1"/>
  <c r="T142" i="68" s="1"/>
  <c r="M142" i="68"/>
  <c r="L142" i="68"/>
  <c r="AK141" i="68"/>
  <c r="AJ141" i="68"/>
  <c r="AI141" i="68"/>
  <c r="AH141" i="68"/>
  <c r="AG141" i="68"/>
  <c r="AF141" i="68"/>
  <c r="AE141" i="68"/>
  <c r="AL141" i="68" s="1"/>
  <c r="AD141" i="68"/>
  <c r="AA141" i="68"/>
  <c r="Z141" i="68"/>
  <c r="Y141" i="68"/>
  <c r="X141" i="68"/>
  <c r="AB141" i="68" s="1"/>
  <c r="V141" i="68"/>
  <c r="S141" i="68"/>
  <c r="R141" i="68"/>
  <c r="Q141" i="68"/>
  <c r="T141" i="68" s="1" a="1"/>
  <c r="T141" i="68" s="1"/>
  <c r="M141" i="68"/>
  <c r="L141" i="68"/>
  <c r="AK140" i="68"/>
  <c r="AJ140" i="68"/>
  <c r="AI140" i="68"/>
  <c r="AH140" i="68"/>
  <c r="AG140" i="68"/>
  <c r="AF140" i="68"/>
  <c r="AE140" i="68"/>
  <c r="AD140" i="68"/>
  <c r="AA140" i="68"/>
  <c r="Z140" i="68"/>
  <c r="Y140" i="68"/>
  <c r="X140" i="68"/>
  <c r="V140" i="68"/>
  <c r="S140" i="68"/>
  <c r="R140" i="68"/>
  <c r="Q140" i="68"/>
  <c r="T140" i="68" s="1" a="1"/>
  <c r="T140" i="68" s="1"/>
  <c r="M140" i="68"/>
  <c r="L140" i="68"/>
  <c r="AK139" i="68"/>
  <c r="AJ139" i="68"/>
  <c r="AI139" i="68"/>
  <c r="AH139" i="68"/>
  <c r="AG139" i="68"/>
  <c r="AF139" i="68"/>
  <c r="AE139" i="68"/>
  <c r="AD139" i="68"/>
  <c r="AA139" i="68"/>
  <c r="Z139" i="68"/>
  <c r="Y139" i="68"/>
  <c r="X139" i="68"/>
  <c r="V139" i="68"/>
  <c r="S139" i="68"/>
  <c r="R139" i="68"/>
  <c r="Q139" i="68"/>
  <c r="M139" i="68"/>
  <c r="L139" i="68"/>
  <c r="AK138" i="68"/>
  <c r="AJ138" i="68"/>
  <c r="AI138" i="68"/>
  <c r="AH138" i="68"/>
  <c r="AG138" i="68"/>
  <c r="AF138" i="68"/>
  <c r="AE138" i="68"/>
  <c r="AD138" i="68"/>
  <c r="AA138" i="68"/>
  <c r="Z138" i="68"/>
  <c r="Y138" i="68"/>
  <c r="X138" i="68"/>
  <c r="V138" i="68"/>
  <c r="S138" i="68"/>
  <c r="R138" i="68"/>
  <c r="Q138" i="68"/>
  <c r="T138" i="68" s="1" a="1"/>
  <c r="T138" i="68" s="1"/>
  <c r="M138" i="68"/>
  <c r="L138" i="68"/>
  <c r="AK137" i="68"/>
  <c r="AJ137" i="68"/>
  <c r="AI137" i="68"/>
  <c r="AH137" i="68"/>
  <c r="AG137" i="68"/>
  <c r="AF137" i="68"/>
  <c r="AE137" i="68"/>
  <c r="AD137" i="68"/>
  <c r="AA137" i="68"/>
  <c r="Z137" i="68"/>
  <c r="Y137" i="68"/>
  <c r="X137" i="68"/>
  <c r="V137" i="68"/>
  <c r="S137" i="68"/>
  <c r="R137" i="68"/>
  <c r="Q137" i="68"/>
  <c r="T137" i="68" s="1" a="1"/>
  <c r="T137" i="68" s="1"/>
  <c r="AC137" i="68" s="1"/>
  <c r="M137" i="68"/>
  <c r="L137" i="68"/>
  <c r="AK136" i="68"/>
  <c r="AJ136" i="68"/>
  <c r="AI136" i="68"/>
  <c r="AH136" i="68"/>
  <c r="AG136" i="68"/>
  <c r="AF136" i="68"/>
  <c r="AE136" i="68"/>
  <c r="AD136" i="68"/>
  <c r="AA136" i="68"/>
  <c r="Z136" i="68"/>
  <c r="Y136" i="68"/>
  <c r="X136" i="68"/>
  <c r="V136" i="68"/>
  <c r="S136" i="68"/>
  <c r="R136" i="68"/>
  <c r="Q136" i="68"/>
  <c r="T136" i="68" s="1" a="1"/>
  <c r="T136" i="68" s="1"/>
  <c r="M136" i="68"/>
  <c r="L136" i="68"/>
  <c r="AK135" i="68"/>
  <c r="AJ135" i="68"/>
  <c r="AI135" i="68"/>
  <c r="AH135" i="68"/>
  <c r="AG135" i="68"/>
  <c r="AF135" i="68"/>
  <c r="AE135" i="68"/>
  <c r="AD135" i="68"/>
  <c r="AA135" i="68"/>
  <c r="Z135" i="68"/>
  <c r="Y135" i="68"/>
  <c r="X135" i="68"/>
  <c r="V135" i="68"/>
  <c r="S135" i="68"/>
  <c r="R135" i="68"/>
  <c r="Q135" i="68"/>
  <c r="T135" i="68" s="1" a="1"/>
  <c r="T135" i="68" s="1"/>
  <c r="M135" i="68"/>
  <c r="L135" i="68"/>
  <c r="AK134" i="68"/>
  <c r="AJ134" i="68"/>
  <c r="AI134" i="68"/>
  <c r="AH134" i="68"/>
  <c r="AG134" i="68"/>
  <c r="AF134" i="68"/>
  <c r="AE134" i="68"/>
  <c r="AD134" i="68"/>
  <c r="AA134" i="68"/>
  <c r="Z134" i="68"/>
  <c r="Y134" i="68"/>
  <c r="X134" i="68"/>
  <c r="V134" i="68"/>
  <c r="S134" i="68"/>
  <c r="R134" i="68"/>
  <c r="Q134" i="68"/>
  <c r="T134" i="68" s="1" a="1"/>
  <c r="T134" i="68" s="1"/>
  <c r="M134" i="68"/>
  <c r="L134" i="68"/>
  <c r="AK133" i="68"/>
  <c r="AJ133" i="68"/>
  <c r="AI133" i="68"/>
  <c r="AH133" i="68"/>
  <c r="AG133" i="68"/>
  <c r="AF133" i="68"/>
  <c r="AE133" i="68"/>
  <c r="AD133" i="68"/>
  <c r="AA133" i="68"/>
  <c r="Z133" i="68"/>
  <c r="Y133" i="68"/>
  <c r="X133" i="68"/>
  <c r="AB133" i="68" s="1"/>
  <c r="V133" i="68"/>
  <c r="S133" i="68"/>
  <c r="R133" i="68"/>
  <c r="Q133" i="68"/>
  <c r="T133" i="68" s="1" a="1"/>
  <c r="T133" i="68" s="1"/>
  <c r="M133" i="68"/>
  <c r="L133" i="68"/>
  <c r="AK132" i="68"/>
  <c r="AJ132" i="68"/>
  <c r="AI132" i="68"/>
  <c r="AH132" i="68"/>
  <c r="AG132" i="68"/>
  <c r="AF132" i="68"/>
  <c r="AE132" i="68"/>
  <c r="AD132" i="68"/>
  <c r="AA132" i="68"/>
  <c r="Z132" i="68"/>
  <c r="Y132" i="68"/>
  <c r="X132" i="68"/>
  <c r="V132" i="68"/>
  <c r="S132" i="68"/>
  <c r="R132" i="68"/>
  <c r="Q132" i="68"/>
  <c r="T132" i="68" s="1" a="1"/>
  <c r="T132" i="68" s="1"/>
  <c r="M132" i="68"/>
  <c r="L132" i="68"/>
  <c r="AK131" i="68"/>
  <c r="AJ131" i="68"/>
  <c r="AI131" i="68"/>
  <c r="AH131" i="68"/>
  <c r="AG131" i="68"/>
  <c r="AF131" i="68"/>
  <c r="AE131" i="68"/>
  <c r="AD131" i="68"/>
  <c r="AA131" i="68"/>
  <c r="Z131" i="68"/>
  <c r="Y131" i="68"/>
  <c r="X131" i="68"/>
  <c r="V131" i="68"/>
  <c r="S131" i="68"/>
  <c r="R131" i="68"/>
  <c r="Q131" i="68"/>
  <c r="T131" i="68" s="1" a="1"/>
  <c r="T131" i="68" s="1"/>
  <c r="M131" i="68"/>
  <c r="L131" i="68"/>
  <c r="AK130" i="68"/>
  <c r="AJ130" i="68"/>
  <c r="AI130" i="68"/>
  <c r="AH130" i="68"/>
  <c r="AG130" i="68"/>
  <c r="AF130" i="68"/>
  <c r="AE130" i="68"/>
  <c r="AD130" i="68"/>
  <c r="AM130" i="68" s="1"/>
  <c r="AA130" i="68"/>
  <c r="Z130" i="68"/>
  <c r="Y130" i="68"/>
  <c r="X130" i="68"/>
  <c r="V130" i="68"/>
  <c r="S130" i="68"/>
  <c r="R130" i="68"/>
  <c r="Q130" i="68"/>
  <c r="T130" i="68" s="1" a="1"/>
  <c r="T130" i="68" s="1"/>
  <c r="M130" i="68"/>
  <c r="L130" i="68"/>
  <c r="AK129" i="68"/>
  <c r="AJ129" i="68"/>
  <c r="AI129" i="68"/>
  <c r="AH129" i="68"/>
  <c r="AG129" i="68"/>
  <c r="AF129" i="68"/>
  <c r="AE129" i="68"/>
  <c r="AD129" i="68"/>
  <c r="AA129" i="68"/>
  <c r="Z129" i="68"/>
  <c r="Y129" i="68"/>
  <c r="X129" i="68"/>
  <c r="V129" i="68"/>
  <c r="S129" i="68"/>
  <c r="R129" i="68"/>
  <c r="Q129" i="68"/>
  <c r="T129" i="68" s="1" a="1"/>
  <c r="T129" i="68" s="1"/>
  <c r="M129" i="68"/>
  <c r="L129" i="68"/>
  <c r="AK128" i="68"/>
  <c r="AJ128" i="68"/>
  <c r="AI128" i="68"/>
  <c r="AH128" i="68"/>
  <c r="AG128" i="68"/>
  <c r="AF128" i="68"/>
  <c r="AE128" i="68"/>
  <c r="AD128" i="68"/>
  <c r="AA128" i="68"/>
  <c r="Z128" i="68"/>
  <c r="Y128" i="68"/>
  <c r="X128" i="68"/>
  <c r="V128" i="68"/>
  <c r="S128" i="68"/>
  <c r="R128" i="68"/>
  <c r="Q128" i="68"/>
  <c r="T128" i="68" s="1" a="1"/>
  <c r="T128" i="68" s="1"/>
  <c r="M128" i="68"/>
  <c r="L128" i="68"/>
  <c r="AK127" i="68"/>
  <c r="AJ127" i="68"/>
  <c r="AI127" i="68"/>
  <c r="AH127" i="68"/>
  <c r="AG127" i="68"/>
  <c r="AF127" i="68"/>
  <c r="AE127" i="68"/>
  <c r="AD127" i="68"/>
  <c r="AA127" i="68"/>
  <c r="Z127" i="68"/>
  <c r="Y127" i="68"/>
  <c r="X127" i="68"/>
  <c r="V127" i="68"/>
  <c r="S127" i="68"/>
  <c r="R127" i="68"/>
  <c r="Q127" i="68"/>
  <c r="T127" i="68" s="1" a="1"/>
  <c r="T127" i="68" s="1"/>
  <c r="M127" i="68"/>
  <c r="L127" i="68"/>
  <c r="N127" i="68" s="1"/>
  <c r="AK126" i="68"/>
  <c r="AJ126" i="68"/>
  <c r="AI126" i="68"/>
  <c r="AH126" i="68"/>
  <c r="AG126" i="68"/>
  <c r="AF126" i="68"/>
  <c r="AE126" i="68"/>
  <c r="AD126" i="68"/>
  <c r="AA126" i="68"/>
  <c r="Z126" i="68"/>
  <c r="Y126" i="68"/>
  <c r="X126" i="68"/>
  <c r="V126" i="68"/>
  <c r="S126" i="68"/>
  <c r="R126" i="68"/>
  <c r="Q126" i="68"/>
  <c r="T126" i="68" s="1" a="1"/>
  <c r="T126" i="68" s="1"/>
  <c r="M126" i="68"/>
  <c r="L126" i="68"/>
  <c r="AK125" i="68"/>
  <c r="AJ125" i="68"/>
  <c r="AI125" i="68"/>
  <c r="AH125" i="68"/>
  <c r="AG125" i="68"/>
  <c r="AF125" i="68"/>
  <c r="AE125" i="68"/>
  <c r="AD125" i="68"/>
  <c r="AM125" i="68" s="1"/>
  <c r="AA125" i="68"/>
  <c r="Z125" i="68"/>
  <c r="Y125" i="68"/>
  <c r="X125" i="68"/>
  <c r="V125" i="68"/>
  <c r="S125" i="68"/>
  <c r="R125" i="68"/>
  <c r="Q125" i="68"/>
  <c r="M125" i="68"/>
  <c r="L125" i="68"/>
  <c r="AK124" i="68"/>
  <c r="AJ124" i="68"/>
  <c r="AI124" i="68"/>
  <c r="AH124" i="68"/>
  <c r="AG124" i="68"/>
  <c r="AF124" i="68"/>
  <c r="AE124" i="68"/>
  <c r="AD124" i="68"/>
  <c r="AA124" i="68"/>
  <c r="Z124" i="68"/>
  <c r="Y124" i="68"/>
  <c r="X124" i="68"/>
  <c r="V124" i="68"/>
  <c r="S124" i="68"/>
  <c r="R124" i="68"/>
  <c r="Q124" i="68"/>
  <c r="T124" i="68" s="1" a="1"/>
  <c r="T124" i="68" s="1"/>
  <c r="M124" i="68"/>
  <c r="L124" i="68"/>
  <c r="AK123" i="68"/>
  <c r="AJ123" i="68"/>
  <c r="AI123" i="68"/>
  <c r="AH123" i="68"/>
  <c r="AG123" i="68"/>
  <c r="AF123" i="68"/>
  <c r="AE123" i="68"/>
  <c r="AD123" i="68"/>
  <c r="AA123" i="68"/>
  <c r="Z123" i="68"/>
  <c r="Y123" i="68"/>
  <c r="X123" i="68"/>
  <c r="V123" i="68"/>
  <c r="S123" i="68"/>
  <c r="R123" i="68"/>
  <c r="Q123" i="68"/>
  <c r="T123" i="68" s="1" a="1"/>
  <c r="T123" i="68" s="1"/>
  <c r="M123" i="68"/>
  <c r="L123" i="68"/>
  <c r="N123" i="68" s="1"/>
  <c r="O123" i="68" s="1"/>
  <c r="AK122" i="68"/>
  <c r="AJ122" i="68"/>
  <c r="AI122" i="68"/>
  <c r="AH122" i="68"/>
  <c r="AG122" i="68"/>
  <c r="AF122" i="68"/>
  <c r="AE122" i="68"/>
  <c r="AD122" i="68"/>
  <c r="AA122" i="68"/>
  <c r="Z122" i="68"/>
  <c r="Y122" i="68"/>
  <c r="X122" i="68"/>
  <c r="V122" i="68"/>
  <c r="S122" i="68"/>
  <c r="R122" i="68"/>
  <c r="Q122" i="68"/>
  <c r="T122" i="68" s="1" a="1"/>
  <c r="T122" i="68" s="1"/>
  <c r="M122" i="68"/>
  <c r="L122" i="68"/>
  <c r="AK121" i="68"/>
  <c r="AJ121" i="68"/>
  <c r="AI121" i="68"/>
  <c r="AH121" i="68"/>
  <c r="AG121" i="68"/>
  <c r="AF121" i="68"/>
  <c r="AE121" i="68"/>
  <c r="AD121" i="68"/>
  <c r="AA121" i="68"/>
  <c r="Z121" i="68"/>
  <c r="Y121" i="68"/>
  <c r="X121" i="68"/>
  <c r="V121" i="68"/>
  <c r="S121" i="68"/>
  <c r="R121" i="68"/>
  <c r="Q121" i="68"/>
  <c r="T121" i="68" s="1" a="1"/>
  <c r="T121" i="68" s="1"/>
  <c r="M121" i="68"/>
  <c r="L121" i="68"/>
  <c r="AK120" i="68"/>
  <c r="AJ120" i="68"/>
  <c r="AI120" i="68"/>
  <c r="AH120" i="68"/>
  <c r="AG120" i="68"/>
  <c r="AF120" i="68"/>
  <c r="AE120" i="68"/>
  <c r="AD120" i="68"/>
  <c r="AA120" i="68"/>
  <c r="Z120" i="68"/>
  <c r="Y120" i="68"/>
  <c r="X120" i="68"/>
  <c r="V120" i="68"/>
  <c r="S120" i="68"/>
  <c r="R120" i="68"/>
  <c r="Q120" i="68"/>
  <c r="T120" i="68" s="1" a="1"/>
  <c r="T120" i="68" s="1"/>
  <c r="M120" i="68"/>
  <c r="L120" i="68"/>
  <c r="AK119" i="68"/>
  <c r="AJ119" i="68"/>
  <c r="AI119" i="68"/>
  <c r="AH119" i="68"/>
  <c r="AG119" i="68"/>
  <c r="AF119" i="68"/>
  <c r="AE119" i="68"/>
  <c r="AD119" i="68"/>
  <c r="AA119" i="68"/>
  <c r="Z119" i="68"/>
  <c r="Y119" i="68"/>
  <c r="X119" i="68"/>
  <c r="V119" i="68"/>
  <c r="S119" i="68"/>
  <c r="R119" i="68"/>
  <c r="Q119" i="68"/>
  <c r="T119" i="68" s="1" a="1"/>
  <c r="T119" i="68" s="1"/>
  <c r="M119" i="68"/>
  <c r="L119" i="68"/>
  <c r="AK118" i="68"/>
  <c r="AJ118" i="68"/>
  <c r="AI118" i="68"/>
  <c r="AH118" i="68"/>
  <c r="AG118" i="68"/>
  <c r="AF118" i="68"/>
  <c r="AE118" i="68"/>
  <c r="AD118" i="68"/>
  <c r="AA118" i="68"/>
  <c r="Z118" i="68"/>
  <c r="Y118" i="68"/>
  <c r="X118" i="68"/>
  <c r="V118" i="68"/>
  <c r="S118" i="68"/>
  <c r="R118" i="68"/>
  <c r="Q118" i="68"/>
  <c r="T118" i="68" s="1" a="1"/>
  <c r="T118" i="68" s="1"/>
  <c r="M118" i="68"/>
  <c r="L118" i="68"/>
  <c r="AK117" i="68"/>
  <c r="AJ117" i="68"/>
  <c r="AI117" i="68"/>
  <c r="AH117" i="68"/>
  <c r="AG117" i="68"/>
  <c r="AF117" i="68"/>
  <c r="AE117" i="68"/>
  <c r="AD117" i="68"/>
  <c r="AA117" i="68"/>
  <c r="Z117" i="68"/>
  <c r="Y117" i="68"/>
  <c r="X117" i="68"/>
  <c r="V117" i="68"/>
  <c r="S117" i="68"/>
  <c r="R117" i="68"/>
  <c r="Q117" i="68"/>
  <c r="T117" i="68" s="1" a="1"/>
  <c r="T117" i="68" s="1"/>
  <c r="M117" i="68"/>
  <c r="L117" i="68"/>
  <c r="AK116" i="68"/>
  <c r="AJ116" i="68"/>
  <c r="AI116" i="68"/>
  <c r="AH116" i="68"/>
  <c r="AG116" i="68"/>
  <c r="AF116" i="68"/>
  <c r="AE116" i="68"/>
  <c r="AD116" i="68"/>
  <c r="AA116" i="68"/>
  <c r="Z116" i="68"/>
  <c r="Y116" i="68"/>
  <c r="X116" i="68"/>
  <c r="V116" i="68"/>
  <c r="S116" i="68"/>
  <c r="R116" i="68"/>
  <c r="Q116" i="68"/>
  <c r="T116" i="68" s="1" a="1"/>
  <c r="T116" i="68" s="1"/>
  <c r="M116" i="68"/>
  <c r="L116" i="68"/>
  <c r="AK115" i="68"/>
  <c r="AJ115" i="68"/>
  <c r="AI115" i="68"/>
  <c r="AH115" i="68"/>
  <c r="AG115" i="68"/>
  <c r="AF115" i="68"/>
  <c r="AE115" i="68"/>
  <c r="AD115" i="68"/>
  <c r="AA115" i="68"/>
  <c r="Z115" i="68"/>
  <c r="Y115" i="68"/>
  <c r="X115" i="68"/>
  <c r="V115" i="68"/>
  <c r="S115" i="68"/>
  <c r="R115" i="68"/>
  <c r="Q115" i="68"/>
  <c r="T115" i="68" s="1" a="1"/>
  <c r="T115" i="68" s="1"/>
  <c r="M115" i="68"/>
  <c r="L115" i="68"/>
  <c r="AK114" i="68"/>
  <c r="AJ114" i="68"/>
  <c r="AI114" i="68"/>
  <c r="AH114" i="68"/>
  <c r="AG114" i="68"/>
  <c r="AF114" i="68"/>
  <c r="AE114" i="68"/>
  <c r="AD114" i="68"/>
  <c r="AA114" i="68"/>
  <c r="Z114" i="68"/>
  <c r="Y114" i="68"/>
  <c r="X114" i="68"/>
  <c r="V114" i="68"/>
  <c r="S114" i="68"/>
  <c r="R114" i="68"/>
  <c r="Q114" i="68"/>
  <c r="T114" i="68" s="1" a="1"/>
  <c r="T114" i="68" s="1"/>
  <c r="M114" i="68"/>
  <c r="L114" i="68"/>
  <c r="AK113" i="68"/>
  <c r="AJ113" i="68"/>
  <c r="AI113" i="68"/>
  <c r="AH113" i="68"/>
  <c r="AG113" i="68"/>
  <c r="AF113" i="68"/>
  <c r="AE113" i="68"/>
  <c r="AD113" i="68"/>
  <c r="AA113" i="68"/>
  <c r="Z113" i="68"/>
  <c r="Y113" i="68"/>
  <c r="X113" i="68"/>
  <c r="V113" i="68"/>
  <c r="S113" i="68"/>
  <c r="R113" i="68"/>
  <c r="Q113" i="68"/>
  <c r="T113" i="68" s="1" a="1"/>
  <c r="T113" i="68" s="1"/>
  <c r="M113" i="68"/>
  <c r="L113" i="68"/>
  <c r="AK112" i="68"/>
  <c r="AJ112" i="68"/>
  <c r="AI112" i="68"/>
  <c r="AH112" i="68"/>
  <c r="AG112" i="68"/>
  <c r="AF112" i="68"/>
  <c r="AE112" i="68"/>
  <c r="AD112" i="68"/>
  <c r="AA112" i="68"/>
  <c r="Z112" i="68"/>
  <c r="Y112" i="68"/>
  <c r="X112" i="68"/>
  <c r="V112" i="68"/>
  <c r="S112" i="68"/>
  <c r="R112" i="68"/>
  <c r="Q112" i="68"/>
  <c r="T112" i="68" s="1" a="1"/>
  <c r="T112" i="68" s="1"/>
  <c r="M112" i="68"/>
  <c r="L112" i="68"/>
  <c r="AK111" i="68"/>
  <c r="AJ111" i="68"/>
  <c r="AI111" i="68"/>
  <c r="AH111" i="68"/>
  <c r="AG111" i="68"/>
  <c r="AF111" i="68"/>
  <c r="AE111" i="68"/>
  <c r="AD111" i="68"/>
  <c r="AA111" i="68"/>
  <c r="Z111" i="68"/>
  <c r="Y111" i="68"/>
  <c r="X111" i="68"/>
  <c r="V111" i="68"/>
  <c r="S111" i="68"/>
  <c r="R111" i="68"/>
  <c r="Q111" i="68"/>
  <c r="M111" i="68"/>
  <c r="L111" i="68"/>
  <c r="AK110" i="68"/>
  <c r="AJ110" i="68"/>
  <c r="AI110" i="68"/>
  <c r="AH110" i="68"/>
  <c r="AG110" i="68"/>
  <c r="AF110" i="68"/>
  <c r="AE110" i="68"/>
  <c r="AD110" i="68"/>
  <c r="AA110" i="68"/>
  <c r="Z110" i="68"/>
  <c r="Y110" i="68"/>
  <c r="X110" i="68"/>
  <c r="V110" i="68"/>
  <c r="S110" i="68"/>
  <c r="R110" i="68"/>
  <c r="Q110" i="68"/>
  <c r="T110" i="68" s="1" a="1"/>
  <c r="T110" i="68" s="1"/>
  <c r="M110" i="68"/>
  <c r="L110" i="68"/>
  <c r="AK109" i="68"/>
  <c r="AJ109" i="68"/>
  <c r="AI109" i="68"/>
  <c r="AH109" i="68"/>
  <c r="AG109" i="68"/>
  <c r="AF109" i="68"/>
  <c r="AE109" i="68"/>
  <c r="AD109" i="68"/>
  <c r="AA109" i="68"/>
  <c r="Z109" i="68"/>
  <c r="Y109" i="68"/>
  <c r="X109" i="68"/>
  <c r="V109" i="68"/>
  <c r="S109" i="68"/>
  <c r="R109" i="68"/>
  <c r="Q109" i="68"/>
  <c r="T109" i="68" s="1" a="1"/>
  <c r="T109" i="68" s="1"/>
  <c r="M109" i="68"/>
  <c r="L109" i="68"/>
  <c r="AK108" i="68"/>
  <c r="AJ108" i="68"/>
  <c r="AI108" i="68"/>
  <c r="AH108" i="68"/>
  <c r="AG108" i="68"/>
  <c r="AF108" i="68"/>
  <c r="AE108" i="68"/>
  <c r="AD108" i="68"/>
  <c r="AA108" i="68"/>
  <c r="Z108" i="68"/>
  <c r="Y108" i="68"/>
  <c r="X108" i="68"/>
  <c r="V108" i="68"/>
  <c r="S108" i="68"/>
  <c r="R108" i="68"/>
  <c r="Q108" i="68"/>
  <c r="T108" i="68" s="1" a="1"/>
  <c r="T108" i="68" s="1"/>
  <c r="M108" i="68"/>
  <c r="L108" i="68"/>
  <c r="AK107" i="68"/>
  <c r="AJ107" i="68"/>
  <c r="AI107" i="68"/>
  <c r="AH107" i="68"/>
  <c r="AG107" i="68"/>
  <c r="AF107" i="68"/>
  <c r="AE107" i="68"/>
  <c r="AD107" i="68"/>
  <c r="AA107" i="68"/>
  <c r="Z107" i="68"/>
  <c r="Y107" i="68"/>
  <c r="X107" i="68"/>
  <c r="V107" i="68"/>
  <c r="S107" i="68"/>
  <c r="R107" i="68"/>
  <c r="Q107" i="68"/>
  <c r="T107" i="68" s="1" a="1"/>
  <c r="T107" i="68" s="1"/>
  <c r="M107" i="68"/>
  <c r="L107" i="68"/>
  <c r="AK106" i="68"/>
  <c r="AJ106" i="68"/>
  <c r="AI106" i="68"/>
  <c r="AH106" i="68"/>
  <c r="AG106" i="68"/>
  <c r="AF106" i="68"/>
  <c r="AE106" i="68"/>
  <c r="AD106" i="68"/>
  <c r="AA106" i="68"/>
  <c r="Z106" i="68"/>
  <c r="Y106" i="68"/>
  <c r="X106" i="68"/>
  <c r="V106" i="68"/>
  <c r="S106" i="68"/>
  <c r="R106" i="68"/>
  <c r="Q106" i="68"/>
  <c r="T106" i="68" s="1" a="1"/>
  <c r="T106" i="68" s="1"/>
  <c r="M106" i="68"/>
  <c r="L106" i="68"/>
  <c r="AK105" i="68"/>
  <c r="AJ105" i="68"/>
  <c r="AI105" i="68"/>
  <c r="AH105" i="68"/>
  <c r="AG105" i="68"/>
  <c r="AF105" i="68"/>
  <c r="AE105" i="68"/>
  <c r="AD105" i="68"/>
  <c r="AA105" i="68"/>
  <c r="Z105" i="68"/>
  <c r="Y105" i="68"/>
  <c r="X105" i="68"/>
  <c r="V105" i="68"/>
  <c r="S105" i="68"/>
  <c r="R105" i="68"/>
  <c r="Q105" i="68"/>
  <c r="T105" i="68" s="1" a="1"/>
  <c r="T105" i="68" s="1"/>
  <c r="M105" i="68"/>
  <c r="L105" i="68"/>
  <c r="AK104" i="68"/>
  <c r="AJ104" i="68"/>
  <c r="AI104" i="68"/>
  <c r="AH104" i="68"/>
  <c r="AG104" i="68"/>
  <c r="AF104" i="68"/>
  <c r="AE104" i="68"/>
  <c r="AD104" i="68"/>
  <c r="AA104" i="68"/>
  <c r="Z104" i="68"/>
  <c r="Y104" i="68"/>
  <c r="X104" i="68"/>
  <c r="S104" i="68"/>
  <c r="R104" i="68"/>
  <c r="Q104" i="68"/>
  <c r="T104" i="68" s="1" a="1"/>
  <c r="T104" i="68" s="1"/>
  <c r="M104" i="68"/>
  <c r="L104" i="68"/>
  <c r="AK103" i="68"/>
  <c r="AJ103" i="68"/>
  <c r="AI103" i="68"/>
  <c r="AH103" i="68"/>
  <c r="AG103" i="68"/>
  <c r="AF103" i="68"/>
  <c r="AE103" i="68"/>
  <c r="AD103" i="68"/>
  <c r="AA103" i="68"/>
  <c r="Z103" i="68"/>
  <c r="Y103" i="68"/>
  <c r="X103" i="68"/>
  <c r="S103" i="68"/>
  <c r="R103" i="68"/>
  <c r="Q103" i="68"/>
  <c r="T103" i="68" s="1" a="1"/>
  <c r="T103" i="68" s="1"/>
  <c r="M103" i="68"/>
  <c r="L103" i="68"/>
  <c r="AK102" i="68"/>
  <c r="AJ102" i="68"/>
  <c r="AI102" i="68"/>
  <c r="AH102" i="68"/>
  <c r="AG102" i="68"/>
  <c r="AF102" i="68"/>
  <c r="AE102" i="68"/>
  <c r="AD102" i="68"/>
  <c r="AA102" i="68"/>
  <c r="Z102" i="68"/>
  <c r="Y102" i="68"/>
  <c r="X102" i="68"/>
  <c r="S102" i="68"/>
  <c r="R102" i="68"/>
  <c r="Q102" i="68"/>
  <c r="T102" i="68" s="1" a="1"/>
  <c r="T102" i="68" s="1"/>
  <c r="M102" i="68"/>
  <c r="L102" i="68"/>
  <c r="AK101" i="68"/>
  <c r="AJ101" i="68"/>
  <c r="AI101" i="68"/>
  <c r="AH101" i="68"/>
  <c r="AG101" i="68"/>
  <c r="AF101" i="68"/>
  <c r="AE101" i="68"/>
  <c r="AD101" i="68"/>
  <c r="AA101" i="68"/>
  <c r="Z101" i="68"/>
  <c r="Y101" i="68"/>
  <c r="X101" i="68"/>
  <c r="S101" i="68"/>
  <c r="R101" i="68"/>
  <c r="Q101" i="68"/>
  <c r="T101" i="68" s="1" a="1"/>
  <c r="T101" i="68" s="1"/>
  <c r="M101" i="68"/>
  <c r="L101" i="68"/>
  <c r="AK100" i="68"/>
  <c r="AJ100" i="68"/>
  <c r="AI100" i="68"/>
  <c r="AH100" i="68"/>
  <c r="AG100" i="68"/>
  <c r="AF100" i="68"/>
  <c r="AE100" i="68"/>
  <c r="AD100" i="68"/>
  <c r="AA100" i="68"/>
  <c r="Z100" i="68"/>
  <c r="Y100" i="68"/>
  <c r="X100" i="68"/>
  <c r="S100" i="68"/>
  <c r="R100" i="68"/>
  <c r="Q100" i="68"/>
  <c r="T100" i="68" s="1" a="1"/>
  <c r="T100" i="68" s="1"/>
  <c r="M100" i="68"/>
  <c r="L100" i="68"/>
  <c r="AK99" i="68"/>
  <c r="AJ99" i="68"/>
  <c r="AI99" i="68"/>
  <c r="AH99" i="68"/>
  <c r="AG99" i="68"/>
  <c r="AF99" i="68"/>
  <c r="AE99" i="68"/>
  <c r="AM99" i="68" s="1"/>
  <c r="AD99" i="68"/>
  <c r="AA99" i="68"/>
  <c r="Z99" i="68"/>
  <c r="Y99" i="68"/>
  <c r="X99" i="68"/>
  <c r="S99" i="68"/>
  <c r="R99" i="68"/>
  <c r="Q99" i="68"/>
  <c r="T99" i="68" s="1" a="1"/>
  <c r="T99" i="68" s="1"/>
  <c r="M99" i="68"/>
  <c r="L99" i="68"/>
  <c r="AK98" i="68"/>
  <c r="AJ98" i="68"/>
  <c r="AI98" i="68"/>
  <c r="AH98" i="68"/>
  <c r="AG98" i="68"/>
  <c r="AF98" i="68"/>
  <c r="AE98" i="68"/>
  <c r="AD98" i="68"/>
  <c r="AA98" i="68"/>
  <c r="Z98" i="68"/>
  <c r="Y98" i="68"/>
  <c r="X98" i="68"/>
  <c r="S98" i="68"/>
  <c r="R98" i="68"/>
  <c r="Q98" i="68"/>
  <c r="T98" i="68" s="1" a="1"/>
  <c r="T98" i="68" s="1"/>
  <c r="M98" i="68"/>
  <c r="L98" i="68"/>
  <c r="AK97" i="68"/>
  <c r="AJ97" i="68"/>
  <c r="AI97" i="68"/>
  <c r="AH97" i="68"/>
  <c r="AG97" i="68"/>
  <c r="AF97" i="68"/>
  <c r="AE97" i="68"/>
  <c r="AM97" i="68" s="1"/>
  <c r="AD97" i="68"/>
  <c r="AA97" i="68"/>
  <c r="Z97" i="68"/>
  <c r="Y97" i="68"/>
  <c r="X97" i="68"/>
  <c r="S97" i="68"/>
  <c r="R97" i="68"/>
  <c r="Q97" i="68"/>
  <c r="T97" i="68" s="1" a="1"/>
  <c r="T97" i="68" s="1"/>
  <c r="M97" i="68"/>
  <c r="L97" i="68"/>
  <c r="AK96" i="68"/>
  <c r="AJ96" i="68"/>
  <c r="AI96" i="68"/>
  <c r="AH96" i="68"/>
  <c r="AG96" i="68"/>
  <c r="AF96" i="68"/>
  <c r="AE96" i="68"/>
  <c r="AD96" i="68"/>
  <c r="AA96" i="68"/>
  <c r="Z96" i="68"/>
  <c r="Y96" i="68"/>
  <c r="X96" i="68"/>
  <c r="S96" i="68"/>
  <c r="R96" i="68"/>
  <c r="Q96" i="68"/>
  <c r="M96" i="68"/>
  <c r="N96" i="68" s="1"/>
  <c r="L96" i="68"/>
  <c r="AK95" i="68"/>
  <c r="AJ95" i="68"/>
  <c r="AI95" i="68"/>
  <c r="AH95" i="68"/>
  <c r="AG95" i="68"/>
  <c r="AF95" i="68"/>
  <c r="AE95" i="68"/>
  <c r="AD95" i="68"/>
  <c r="AA95" i="68"/>
  <c r="Z95" i="68"/>
  <c r="Y95" i="68"/>
  <c r="X95" i="68"/>
  <c r="S95" i="68"/>
  <c r="R95" i="68"/>
  <c r="Q95" i="68"/>
  <c r="T95" i="68" s="1" a="1"/>
  <c r="T95" i="68" s="1"/>
  <c r="M95" i="68"/>
  <c r="L95" i="68"/>
  <c r="AK94" i="68"/>
  <c r="AJ94" i="68"/>
  <c r="AI94" i="68"/>
  <c r="AH94" i="68"/>
  <c r="AG94" i="68"/>
  <c r="AF94" i="68"/>
  <c r="AE94" i="68"/>
  <c r="AD94" i="68"/>
  <c r="AA94" i="68"/>
  <c r="Z94" i="68"/>
  <c r="Y94" i="68"/>
  <c r="X94" i="68"/>
  <c r="S94" i="68"/>
  <c r="R94" i="68"/>
  <c r="Q94" i="68"/>
  <c r="T94" i="68" s="1" a="1"/>
  <c r="T94" i="68" s="1"/>
  <c r="M94" i="68"/>
  <c r="N94" i="68" s="1"/>
  <c r="L94" i="68"/>
  <c r="AK93" i="68"/>
  <c r="AJ93" i="68"/>
  <c r="AI93" i="68"/>
  <c r="AH93" i="68"/>
  <c r="AG93" i="68"/>
  <c r="AF93" i="68"/>
  <c r="AE93" i="68"/>
  <c r="AD93" i="68"/>
  <c r="AA93" i="68"/>
  <c r="Z93" i="68"/>
  <c r="Y93" i="68"/>
  <c r="X93" i="68"/>
  <c r="S93" i="68"/>
  <c r="R93" i="68"/>
  <c r="Q93" i="68"/>
  <c r="T93" i="68" s="1" a="1"/>
  <c r="T93" i="68" s="1"/>
  <c r="M93" i="68"/>
  <c r="L93" i="68"/>
  <c r="AK92" i="68"/>
  <c r="AJ92" i="68"/>
  <c r="AI92" i="68"/>
  <c r="AH92" i="68"/>
  <c r="AG92" i="68"/>
  <c r="AF92" i="68"/>
  <c r="AE92" i="68"/>
  <c r="AD92" i="68"/>
  <c r="AA92" i="68"/>
  <c r="Z92" i="68"/>
  <c r="Y92" i="68"/>
  <c r="X92" i="68"/>
  <c r="S92" i="68"/>
  <c r="R92" i="68"/>
  <c r="Q92" i="68"/>
  <c r="T92" i="68" s="1" a="1"/>
  <c r="T92" i="68" s="1"/>
  <c r="M92" i="68"/>
  <c r="L92" i="68"/>
  <c r="AK91" i="68"/>
  <c r="AJ91" i="68"/>
  <c r="AI91" i="68"/>
  <c r="AH91" i="68"/>
  <c r="AG91" i="68"/>
  <c r="AF91" i="68"/>
  <c r="AE91" i="68"/>
  <c r="AD91" i="68"/>
  <c r="AA91" i="68"/>
  <c r="Z91" i="68"/>
  <c r="Y91" i="68"/>
  <c r="X91" i="68"/>
  <c r="AB91" i="68" s="1"/>
  <c r="S91" i="68"/>
  <c r="R91" i="68"/>
  <c r="Q91" i="68"/>
  <c r="T91" i="68" s="1" a="1"/>
  <c r="T91" i="68" s="1"/>
  <c r="M91" i="68"/>
  <c r="L91" i="68"/>
  <c r="AK90" i="68"/>
  <c r="AJ90" i="68"/>
  <c r="AI90" i="68"/>
  <c r="AH90" i="68"/>
  <c r="AG90" i="68"/>
  <c r="AF90" i="68"/>
  <c r="AE90" i="68"/>
  <c r="AD90" i="68"/>
  <c r="AA90" i="68"/>
  <c r="Z90" i="68"/>
  <c r="Y90" i="68"/>
  <c r="X90" i="68"/>
  <c r="S90" i="68"/>
  <c r="R90" i="68"/>
  <c r="Q90" i="68"/>
  <c r="T90" i="68" s="1" a="1"/>
  <c r="T90" i="68" s="1"/>
  <c r="M90" i="68"/>
  <c r="L90" i="68"/>
  <c r="AK89" i="68"/>
  <c r="AJ89" i="68"/>
  <c r="AI89" i="68"/>
  <c r="AH89" i="68"/>
  <c r="AG89" i="68"/>
  <c r="AF89" i="68"/>
  <c r="AE89" i="68"/>
  <c r="AD89" i="68"/>
  <c r="AA89" i="68"/>
  <c r="Z89" i="68"/>
  <c r="Y89" i="68"/>
  <c r="X89" i="68"/>
  <c r="S89" i="68"/>
  <c r="R89" i="68"/>
  <c r="Q89" i="68"/>
  <c r="T89" i="68" s="1" a="1"/>
  <c r="T89" i="68" s="1"/>
  <c r="M89" i="68"/>
  <c r="L89" i="68"/>
  <c r="AK88" i="68"/>
  <c r="AJ88" i="68"/>
  <c r="AI88" i="68"/>
  <c r="AH88" i="68"/>
  <c r="AG88" i="68"/>
  <c r="AF88" i="68"/>
  <c r="AE88" i="68"/>
  <c r="AD88" i="68"/>
  <c r="AA88" i="68"/>
  <c r="Z88" i="68"/>
  <c r="Y88" i="68"/>
  <c r="X88" i="68"/>
  <c r="S88" i="68"/>
  <c r="R88" i="68"/>
  <c r="Q88" i="68"/>
  <c r="T88" i="68" s="1" a="1"/>
  <c r="T88" i="68" s="1"/>
  <c r="M88" i="68"/>
  <c r="L88" i="68"/>
  <c r="AK87" i="68"/>
  <c r="AJ87" i="68"/>
  <c r="AI87" i="68"/>
  <c r="AH87" i="68"/>
  <c r="AG87" i="68"/>
  <c r="AF87" i="68"/>
  <c r="AE87" i="68"/>
  <c r="AD87" i="68"/>
  <c r="AA87" i="68"/>
  <c r="Z87" i="68"/>
  <c r="Y87" i="68"/>
  <c r="X87" i="68"/>
  <c r="S87" i="68"/>
  <c r="R87" i="68"/>
  <c r="Q87" i="68"/>
  <c r="T87" i="68" s="1" a="1"/>
  <c r="T87" i="68" s="1"/>
  <c r="M87" i="68"/>
  <c r="L87" i="68"/>
  <c r="AK86" i="68"/>
  <c r="AJ86" i="68"/>
  <c r="AI86" i="68"/>
  <c r="AH86" i="68"/>
  <c r="AG86" i="68"/>
  <c r="AF86" i="68"/>
  <c r="AE86" i="68"/>
  <c r="AD86" i="68"/>
  <c r="AA86" i="68"/>
  <c r="Z86" i="68"/>
  <c r="Y86" i="68"/>
  <c r="X86" i="68"/>
  <c r="S86" i="68"/>
  <c r="R86" i="68"/>
  <c r="Q86" i="68"/>
  <c r="T86" i="68" s="1" a="1"/>
  <c r="T86" i="68" s="1"/>
  <c r="M86" i="68"/>
  <c r="L86" i="68"/>
  <c r="AK85" i="68"/>
  <c r="AJ85" i="68"/>
  <c r="AI85" i="68"/>
  <c r="AH85" i="68"/>
  <c r="AG85" i="68"/>
  <c r="AF85" i="68"/>
  <c r="AE85" i="68"/>
  <c r="AD85" i="68"/>
  <c r="AA85" i="68"/>
  <c r="Z85" i="68"/>
  <c r="Y85" i="68"/>
  <c r="X85" i="68"/>
  <c r="S85" i="68"/>
  <c r="R85" i="68"/>
  <c r="Q85" i="68"/>
  <c r="T85" i="68" s="1" a="1"/>
  <c r="T85" i="68" s="1"/>
  <c r="M85" i="68"/>
  <c r="N85" i="68" s="1"/>
  <c r="P85" i="68" s="1"/>
  <c r="L85" i="68"/>
  <c r="AK84" i="68"/>
  <c r="AJ84" i="68"/>
  <c r="AI84" i="68"/>
  <c r="AH84" i="68"/>
  <c r="AG84" i="68"/>
  <c r="AF84" i="68"/>
  <c r="AE84" i="68"/>
  <c r="AD84" i="68"/>
  <c r="AA84" i="68"/>
  <c r="Z84" i="68"/>
  <c r="Y84" i="68"/>
  <c r="X84" i="68"/>
  <c r="S84" i="68"/>
  <c r="R84" i="68"/>
  <c r="Q84" i="68"/>
  <c r="T84" i="68" s="1" a="1"/>
  <c r="T84" i="68" s="1"/>
  <c r="M84" i="68"/>
  <c r="L84" i="68"/>
  <c r="AK83" i="68"/>
  <c r="AJ83" i="68"/>
  <c r="AI83" i="68"/>
  <c r="AH83" i="68"/>
  <c r="AG83" i="68"/>
  <c r="AF83" i="68"/>
  <c r="AE83" i="68"/>
  <c r="AD83" i="68"/>
  <c r="AA83" i="68"/>
  <c r="Z83" i="68"/>
  <c r="Y83" i="68"/>
  <c r="X83" i="68"/>
  <c r="S83" i="68"/>
  <c r="R83" i="68"/>
  <c r="Q83" i="68"/>
  <c r="T83" i="68" s="1" a="1"/>
  <c r="T83" i="68" s="1"/>
  <c r="M83" i="68"/>
  <c r="L83" i="68"/>
  <c r="AK82" i="68"/>
  <c r="AJ82" i="68"/>
  <c r="AI82" i="68"/>
  <c r="AH82" i="68"/>
  <c r="AG82" i="68"/>
  <c r="AF82" i="68"/>
  <c r="AE82" i="68"/>
  <c r="AD82" i="68"/>
  <c r="AA82" i="68"/>
  <c r="Z82" i="68"/>
  <c r="Y82" i="68"/>
  <c r="X82" i="68"/>
  <c r="S82" i="68"/>
  <c r="R82" i="68"/>
  <c r="Q82" i="68"/>
  <c r="T82" i="68" s="1" a="1"/>
  <c r="T82" i="68" s="1"/>
  <c r="M82" i="68"/>
  <c r="L82" i="68"/>
  <c r="AK81" i="68"/>
  <c r="AJ81" i="68"/>
  <c r="AI81" i="68"/>
  <c r="AH81" i="68"/>
  <c r="AG81" i="68"/>
  <c r="AF81" i="68"/>
  <c r="AE81" i="68"/>
  <c r="AD81" i="68"/>
  <c r="AA81" i="68"/>
  <c r="Z81" i="68"/>
  <c r="Y81" i="68"/>
  <c r="X81" i="68"/>
  <c r="S81" i="68"/>
  <c r="R81" i="68"/>
  <c r="Q81" i="68"/>
  <c r="T81" i="68" s="1" a="1"/>
  <c r="T81" i="68" s="1"/>
  <c r="M81" i="68"/>
  <c r="L81" i="68"/>
  <c r="AM80" i="68"/>
  <c r="AK80" i="68"/>
  <c r="AJ80" i="68"/>
  <c r="AI80" i="68"/>
  <c r="AH80" i="68"/>
  <c r="AG80" i="68"/>
  <c r="AF80" i="68"/>
  <c r="AE80" i="68"/>
  <c r="AD80" i="68"/>
  <c r="AL80" i="68" s="1"/>
  <c r="AA80" i="68"/>
  <c r="Z80" i="68"/>
  <c r="Y80" i="68"/>
  <c r="X80" i="68"/>
  <c r="S80" i="68"/>
  <c r="R80" i="68"/>
  <c r="Q80" i="68"/>
  <c r="T80" i="68" s="1" a="1"/>
  <c r="T80" i="68" s="1"/>
  <c r="M80" i="68"/>
  <c r="L80" i="68"/>
  <c r="AK79" i="68"/>
  <c r="AJ79" i="68"/>
  <c r="AI79" i="68"/>
  <c r="AH79" i="68"/>
  <c r="AG79" i="68"/>
  <c r="AF79" i="68"/>
  <c r="AE79" i="68"/>
  <c r="AD79" i="68"/>
  <c r="AA79" i="68"/>
  <c r="Z79" i="68"/>
  <c r="Y79" i="68"/>
  <c r="X79" i="68"/>
  <c r="S79" i="68"/>
  <c r="R79" i="68"/>
  <c r="Q79" i="68"/>
  <c r="T79" i="68" s="1" a="1"/>
  <c r="T79" i="68" s="1"/>
  <c r="AC79" i="68" s="1"/>
  <c r="M79" i="68"/>
  <c r="L79" i="68"/>
  <c r="AK78" i="68"/>
  <c r="AJ78" i="68"/>
  <c r="AI78" i="68"/>
  <c r="AH78" i="68"/>
  <c r="AG78" i="68"/>
  <c r="AF78" i="68"/>
  <c r="AE78" i="68"/>
  <c r="AD78" i="68"/>
  <c r="AA78" i="68"/>
  <c r="Z78" i="68"/>
  <c r="Y78" i="68"/>
  <c r="X78" i="68"/>
  <c r="S78" i="68"/>
  <c r="R78" i="68"/>
  <c r="Q78" i="68"/>
  <c r="T78" i="68" s="1" a="1"/>
  <c r="T78" i="68" s="1"/>
  <c r="M78" i="68"/>
  <c r="L78" i="68"/>
  <c r="AK77" i="68"/>
  <c r="AJ77" i="68"/>
  <c r="AI77" i="68"/>
  <c r="AH77" i="68"/>
  <c r="AG77" i="68"/>
  <c r="AF77" i="68"/>
  <c r="AE77" i="68"/>
  <c r="AD77" i="68"/>
  <c r="AA77" i="68"/>
  <c r="Z77" i="68"/>
  <c r="Y77" i="68"/>
  <c r="X77" i="68"/>
  <c r="S77" i="68"/>
  <c r="R77" i="68"/>
  <c r="Q77" i="68"/>
  <c r="T77" i="68" s="1" a="1"/>
  <c r="T77" i="68" s="1"/>
  <c r="M77" i="68"/>
  <c r="L77" i="68"/>
  <c r="AK76" i="68"/>
  <c r="AJ76" i="68"/>
  <c r="AI76" i="68"/>
  <c r="AH76" i="68"/>
  <c r="AG76" i="68"/>
  <c r="AF76" i="68"/>
  <c r="AE76" i="68"/>
  <c r="AD76" i="68"/>
  <c r="AA76" i="68"/>
  <c r="Z76" i="68"/>
  <c r="Y76" i="68"/>
  <c r="X76" i="68"/>
  <c r="S76" i="68"/>
  <c r="R76" i="68"/>
  <c r="Q76" i="68"/>
  <c r="T76" i="68" s="1" a="1"/>
  <c r="T76" i="68" s="1"/>
  <c r="M76" i="68"/>
  <c r="L76" i="68"/>
  <c r="AK75" i="68"/>
  <c r="AJ75" i="68"/>
  <c r="AI75" i="68"/>
  <c r="AH75" i="68"/>
  <c r="AG75" i="68"/>
  <c r="AF75" i="68"/>
  <c r="AE75" i="68"/>
  <c r="AD75" i="68"/>
  <c r="AA75" i="68"/>
  <c r="Z75" i="68"/>
  <c r="Y75" i="68"/>
  <c r="X75" i="68"/>
  <c r="S75" i="68"/>
  <c r="R75" i="68"/>
  <c r="Q75" i="68"/>
  <c r="T75" i="68" s="1" a="1"/>
  <c r="T75" i="68" s="1"/>
  <c r="M75" i="68"/>
  <c r="L75" i="68"/>
  <c r="AK74" i="68"/>
  <c r="AJ74" i="68"/>
  <c r="AI74" i="68"/>
  <c r="AH74" i="68"/>
  <c r="AG74" i="68"/>
  <c r="AF74" i="68"/>
  <c r="AE74" i="68"/>
  <c r="AD74" i="68"/>
  <c r="AA74" i="68"/>
  <c r="Z74" i="68"/>
  <c r="Y74" i="68"/>
  <c r="X74" i="68"/>
  <c r="S74" i="68"/>
  <c r="R74" i="68"/>
  <c r="Q74" i="68"/>
  <c r="T74" i="68" s="1" a="1"/>
  <c r="T74" i="68" s="1"/>
  <c r="M74" i="68"/>
  <c r="L74" i="68"/>
  <c r="AK73" i="68"/>
  <c r="AJ73" i="68"/>
  <c r="AI73" i="68"/>
  <c r="AH73" i="68"/>
  <c r="AG73" i="68"/>
  <c r="AF73" i="68"/>
  <c r="AE73" i="68"/>
  <c r="AD73" i="68"/>
  <c r="AA73" i="68"/>
  <c r="Z73" i="68"/>
  <c r="Y73" i="68"/>
  <c r="X73" i="68"/>
  <c r="S73" i="68"/>
  <c r="R73" i="68"/>
  <c r="Q73" i="68"/>
  <c r="T73" i="68" s="1" a="1"/>
  <c r="T73" i="68" s="1"/>
  <c r="M73" i="68"/>
  <c r="L73" i="68"/>
  <c r="AK72" i="68"/>
  <c r="AJ72" i="68"/>
  <c r="AI72" i="68"/>
  <c r="AH72" i="68"/>
  <c r="AG72" i="68"/>
  <c r="AF72" i="68"/>
  <c r="AE72" i="68"/>
  <c r="AD72" i="68"/>
  <c r="AM72" i="68" s="1"/>
  <c r="AA72" i="68"/>
  <c r="Z72" i="68"/>
  <c r="Y72" i="68"/>
  <c r="X72" i="68"/>
  <c r="S72" i="68"/>
  <c r="R72" i="68"/>
  <c r="Q72" i="68"/>
  <c r="T72" i="68" s="1" a="1"/>
  <c r="T72" i="68" s="1"/>
  <c r="M72" i="68"/>
  <c r="L72" i="68"/>
  <c r="AK71" i="68"/>
  <c r="AJ71" i="68"/>
  <c r="AI71" i="68"/>
  <c r="AH71" i="68"/>
  <c r="AG71" i="68"/>
  <c r="AF71" i="68"/>
  <c r="AE71" i="68"/>
  <c r="AD71" i="68"/>
  <c r="AA71" i="68"/>
  <c r="Z71" i="68"/>
  <c r="Y71" i="68"/>
  <c r="X71" i="68"/>
  <c r="S71" i="68"/>
  <c r="R71" i="68"/>
  <c r="Q71" i="68"/>
  <c r="T71" i="68" s="1" a="1"/>
  <c r="T71" i="68" s="1"/>
  <c r="M71" i="68"/>
  <c r="L71" i="68"/>
  <c r="AK70" i="68"/>
  <c r="AJ70" i="68"/>
  <c r="AI70" i="68"/>
  <c r="AH70" i="68"/>
  <c r="AG70" i="68"/>
  <c r="AF70" i="68"/>
  <c r="AE70" i="68"/>
  <c r="AD70" i="68"/>
  <c r="AM70" i="68" s="1"/>
  <c r="AA70" i="68"/>
  <c r="Z70" i="68"/>
  <c r="Y70" i="68"/>
  <c r="X70" i="68"/>
  <c r="S70" i="68"/>
  <c r="R70" i="68"/>
  <c r="Q70" i="68"/>
  <c r="M70" i="68"/>
  <c r="L70" i="68"/>
  <c r="AK69" i="68"/>
  <c r="AJ69" i="68"/>
  <c r="AI69" i="68"/>
  <c r="AH69" i="68"/>
  <c r="AG69" i="68"/>
  <c r="AF69" i="68"/>
  <c r="AE69" i="68"/>
  <c r="AD69" i="68"/>
  <c r="AA69" i="68"/>
  <c r="Z69" i="68"/>
  <c r="Y69" i="68"/>
  <c r="X69" i="68"/>
  <c r="S69" i="68"/>
  <c r="R69" i="68"/>
  <c r="Q69" i="68"/>
  <c r="T69" i="68" s="1" a="1"/>
  <c r="T69" i="68" s="1"/>
  <c r="M69" i="68"/>
  <c r="L69" i="68"/>
  <c r="AL68" i="68"/>
  <c r="AK68" i="68"/>
  <c r="AJ68" i="68"/>
  <c r="AI68" i="68"/>
  <c r="AH68" i="68"/>
  <c r="AG68" i="68"/>
  <c r="AF68" i="68"/>
  <c r="AE68" i="68"/>
  <c r="AM68" i="68" s="1"/>
  <c r="AD68" i="68"/>
  <c r="AA68" i="68"/>
  <c r="Z68" i="68"/>
  <c r="Y68" i="68"/>
  <c r="X68" i="68"/>
  <c r="S68" i="68"/>
  <c r="R68" i="68"/>
  <c r="Q68" i="68"/>
  <c r="T68" i="68" s="1" a="1"/>
  <c r="T68" i="68" s="1"/>
  <c r="M68" i="68"/>
  <c r="L68" i="68"/>
  <c r="AK67" i="68"/>
  <c r="AJ67" i="68"/>
  <c r="AI67" i="68"/>
  <c r="AH67" i="68"/>
  <c r="AG67" i="68"/>
  <c r="AF67" i="68"/>
  <c r="AE67" i="68"/>
  <c r="AD67" i="68"/>
  <c r="AA67" i="68"/>
  <c r="Z67" i="68"/>
  <c r="Y67" i="68"/>
  <c r="X67" i="68"/>
  <c r="S67" i="68"/>
  <c r="R67" i="68"/>
  <c r="Q67" i="68"/>
  <c r="T67" i="68" s="1" a="1"/>
  <c r="T67" i="68" s="1"/>
  <c r="M67" i="68"/>
  <c r="L67" i="68"/>
  <c r="AK66" i="68"/>
  <c r="AJ66" i="68"/>
  <c r="AI66" i="68"/>
  <c r="AH66" i="68"/>
  <c r="AG66" i="68"/>
  <c r="AF66" i="68"/>
  <c r="AE66" i="68"/>
  <c r="AD66" i="68"/>
  <c r="AA66" i="68"/>
  <c r="Z66" i="68"/>
  <c r="Y66" i="68"/>
  <c r="X66" i="68"/>
  <c r="S66" i="68"/>
  <c r="R66" i="68"/>
  <c r="Q66" i="68"/>
  <c r="T66" i="68" s="1" a="1"/>
  <c r="T66" i="68" s="1"/>
  <c r="M66" i="68"/>
  <c r="L66" i="68"/>
  <c r="AK65" i="68"/>
  <c r="AJ65" i="68"/>
  <c r="AI65" i="68"/>
  <c r="AH65" i="68"/>
  <c r="AG65" i="68"/>
  <c r="AF65" i="68"/>
  <c r="AE65" i="68"/>
  <c r="AD65" i="68"/>
  <c r="AA65" i="68"/>
  <c r="Z65" i="68"/>
  <c r="Y65" i="68"/>
  <c r="X65" i="68"/>
  <c r="S65" i="68"/>
  <c r="R65" i="68"/>
  <c r="Q65" i="68"/>
  <c r="T65" i="68" s="1" a="1"/>
  <c r="T65" i="68" s="1"/>
  <c r="M65" i="68"/>
  <c r="L65" i="68"/>
  <c r="AK64" i="68"/>
  <c r="AJ64" i="68"/>
  <c r="AI64" i="68"/>
  <c r="AH64" i="68"/>
  <c r="AG64" i="68"/>
  <c r="AF64" i="68"/>
  <c r="AE64" i="68"/>
  <c r="AD64" i="68"/>
  <c r="AA64" i="68"/>
  <c r="Z64" i="68"/>
  <c r="Y64" i="68"/>
  <c r="X64" i="68"/>
  <c r="S64" i="68"/>
  <c r="R64" i="68"/>
  <c r="Q64" i="68"/>
  <c r="T64" i="68" s="1" a="1"/>
  <c r="T64" i="68" s="1"/>
  <c r="M64" i="68"/>
  <c r="L64" i="68"/>
  <c r="AK63" i="68"/>
  <c r="AJ63" i="68"/>
  <c r="AI63" i="68"/>
  <c r="AH63" i="68"/>
  <c r="AG63" i="68"/>
  <c r="AF63" i="68"/>
  <c r="AE63" i="68"/>
  <c r="AD63" i="68"/>
  <c r="AA63" i="68"/>
  <c r="Z63" i="68"/>
  <c r="Y63" i="68"/>
  <c r="X63" i="68"/>
  <c r="S63" i="68"/>
  <c r="R63" i="68"/>
  <c r="Q63" i="68"/>
  <c r="T63" i="68" s="1" a="1"/>
  <c r="T63" i="68" s="1"/>
  <c r="M63" i="68"/>
  <c r="L63" i="68"/>
  <c r="AK62" i="68"/>
  <c r="AJ62" i="68"/>
  <c r="AI62" i="68"/>
  <c r="AH62" i="68"/>
  <c r="AG62" i="68"/>
  <c r="AF62" i="68"/>
  <c r="AE62" i="68"/>
  <c r="AD62" i="68"/>
  <c r="AA62" i="68"/>
  <c r="Z62" i="68"/>
  <c r="Y62" i="68"/>
  <c r="X62" i="68"/>
  <c r="S62" i="68"/>
  <c r="R62" i="68"/>
  <c r="Q62" i="68"/>
  <c r="T62" i="68" s="1" a="1"/>
  <c r="T62" i="68" s="1"/>
  <c r="M62" i="68"/>
  <c r="L62" i="68"/>
  <c r="N62" i="68" s="1"/>
  <c r="AK61" i="68"/>
  <c r="AJ61" i="68"/>
  <c r="AI61" i="68"/>
  <c r="AH61" i="68"/>
  <c r="AG61" i="68"/>
  <c r="AF61" i="68"/>
  <c r="AE61" i="68"/>
  <c r="AD61" i="68"/>
  <c r="AM61" i="68" s="1"/>
  <c r="AA61" i="68"/>
  <c r="Z61" i="68"/>
  <c r="Y61" i="68"/>
  <c r="X61" i="68"/>
  <c r="S61" i="68"/>
  <c r="R61" i="68"/>
  <c r="Q61" i="68"/>
  <c r="T61" i="68" s="1" a="1"/>
  <c r="T61" i="68" s="1"/>
  <c r="M61" i="68"/>
  <c r="L61" i="68"/>
  <c r="AK60" i="68"/>
  <c r="AJ60" i="68"/>
  <c r="AI60" i="68"/>
  <c r="AH60" i="68"/>
  <c r="AG60" i="68"/>
  <c r="AF60" i="68"/>
  <c r="AE60" i="68"/>
  <c r="AD60" i="68"/>
  <c r="AA60" i="68"/>
  <c r="AB60" i="68" s="1"/>
  <c r="Z60" i="68"/>
  <c r="Y60" i="68"/>
  <c r="X60" i="68"/>
  <c r="S60" i="68"/>
  <c r="R60" i="68"/>
  <c r="Q60" i="68"/>
  <c r="T60" i="68" s="1" a="1"/>
  <c r="T60" i="68" s="1"/>
  <c r="M60" i="68"/>
  <c r="L60" i="68"/>
  <c r="AK59" i="68"/>
  <c r="AJ59" i="68"/>
  <c r="AI59" i="68"/>
  <c r="AH59" i="68"/>
  <c r="AG59" i="68"/>
  <c r="AF59" i="68"/>
  <c r="AE59" i="68"/>
  <c r="AD59" i="68"/>
  <c r="AA59" i="68"/>
  <c r="Z59" i="68"/>
  <c r="Y59" i="68"/>
  <c r="X59" i="68"/>
  <c r="S59" i="68"/>
  <c r="R59" i="68"/>
  <c r="Q59" i="68"/>
  <c r="T59" i="68" s="1" a="1"/>
  <c r="T59" i="68" s="1"/>
  <c r="M59" i="68"/>
  <c r="L59" i="68"/>
  <c r="AK58" i="68"/>
  <c r="AJ58" i="68"/>
  <c r="AI58" i="68"/>
  <c r="AH58" i="68"/>
  <c r="AG58" i="68"/>
  <c r="AF58" i="68"/>
  <c r="AE58" i="68"/>
  <c r="AD58" i="68"/>
  <c r="AA58" i="68"/>
  <c r="Z58" i="68"/>
  <c r="Y58" i="68"/>
  <c r="X58" i="68"/>
  <c r="AB58" i="68" s="1"/>
  <c r="S58" i="68"/>
  <c r="R58" i="68"/>
  <c r="Q58" i="68"/>
  <c r="T58" i="68" s="1" a="1"/>
  <c r="T58" i="68" s="1"/>
  <c r="M58" i="68"/>
  <c r="L58" i="68"/>
  <c r="AK57" i="68"/>
  <c r="AJ57" i="68"/>
  <c r="AI57" i="68"/>
  <c r="AH57" i="68"/>
  <c r="AG57" i="68"/>
  <c r="AF57" i="68"/>
  <c r="AE57" i="68"/>
  <c r="AD57" i="68"/>
  <c r="AA57" i="68"/>
  <c r="Z57" i="68"/>
  <c r="Y57" i="68"/>
  <c r="X57" i="68"/>
  <c r="S57" i="68"/>
  <c r="R57" i="68"/>
  <c r="Q57" i="68"/>
  <c r="M57" i="68"/>
  <c r="L57" i="68"/>
  <c r="AK56" i="68"/>
  <c r="AJ56" i="68"/>
  <c r="AI56" i="68"/>
  <c r="AH56" i="68"/>
  <c r="AG56" i="68"/>
  <c r="AF56" i="68"/>
  <c r="AE56" i="68"/>
  <c r="AD56" i="68"/>
  <c r="AA56" i="68"/>
  <c r="Z56" i="68"/>
  <c r="Y56" i="68"/>
  <c r="X56" i="68"/>
  <c r="S56" i="68"/>
  <c r="R56" i="68"/>
  <c r="Q56" i="68"/>
  <c r="T56" i="68" s="1" a="1"/>
  <c r="T56" i="68" s="1"/>
  <c r="M56" i="68"/>
  <c r="L56" i="68"/>
  <c r="AK55" i="68"/>
  <c r="AJ55" i="68"/>
  <c r="AI55" i="68"/>
  <c r="AH55" i="68"/>
  <c r="AG55" i="68"/>
  <c r="AF55" i="68"/>
  <c r="AE55" i="68"/>
  <c r="AD55" i="68"/>
  <c r="AA55" i="68"/>
  <c r="Z55" i="68"/>
  <c r="Y55" i="68"/>
  <c r="X55" i="68"/>
  <c r="S55" i="68"/>
  <c r="R55" i="68"/>
  <c r="Q55" i="68"/>
  <c r="T55" i="68" s="1" a="1"/>
  <c r="T55" i="68" s="1"/>
  <c r="M55" i="68"/>
  <c r="L55" i="68"/>
  <c r="AK54" i="68"/>
  <c r="AJ54" i="68"/>
  <c r="AI54" i="68"/>
  <c r="AH54" i="68"/>
  <c r="AG54" i="68"/>
  <c r="AF54" i="68"/>
  <c r="AE54" i="68"/>
  <c r="AD54" i="68"/>
  <c r="AA54" i="68"/>
  <c r="Z54" i="68"/>
  <c r="Y54" i="68"/>
  <c r="X54" i="68"/>
  <c r="S54" i="68"/>
  <c r="R54" i="68"/>
  <c r="Q54" i="68"/>
  <c r="T54" i="68" s="1" a="1"/>
  <c r="T54" i="68" s="1"/>
  <c r="M54" i="68"/>
  <c r="L54" i="68"/>
  <c r="AK53" i="68"/>
  <c r="AJ53" i="68"/>
  <c r="AI53" i="68"/>
  <c r="AH53" i="68"/>
  <c r="AG53" i="68"/>
  <c r="AF53" i="68"/>
  <c r="AE53" i="68"/>
  <c r="AD53" i="68"/>
  <c r="AA53" i="68"/>
  <c r="Z53" i="68"/>
  <c r="Y53" i="68"/>
  <c r="X53" i="68"/>
  <c r="S53" i="68"/>
  <c r="R53" i="68"/>
  <c r="Q53" i="68"/>
  <c r="T53" i="68" s="1" a="1"/>
  <c r="T53" i="68" s="1"/>
  <c r="M53" i="68"/>
  <c r="L53" i="68"/>
  <c r="AK52" i="68"/>
  <c r="AJ52" i="68"/>
  <c r="AI52" i="68"/>
  <c r="AH52" i="68"/>
  <c r="AG52" i="68"/>
  <c r="AF52" i="68"/>
  <c r="AE52" i="68"/>
  <c r="AD52" i="68"/>
  <c r="AA52" i="68"/>
  <c r="Z52" i="68"/>
  <c r="Y52" i="68"/>
  <c r="X52" i="68"/>
  <c r="S52" i="68"/>
  <c r="R52" i="68"/>
  <c r="Q52" i="68"/>
  <c r="T52" i="68" s="1" a="1"/>
  <c r="T52" i="68" s="1"/>
  <c r="M52" i="68"/>
  <c r="L52" i="68"/>
  <c r="AK51" i="68"/>
  <c r="AJ51" i="68"/>
  <c r="AI51" i="68"/>
  <c r="AH51" i="68"/>
  <c r="AG51" i="68"/>
  <c r="AF51" i="68"/>
  <c r="AE51" i="68"/>
  <c r="AD51" i="68"/>
  <c r="AA51" i="68"/>
  <c r="Z51" i="68"/>
  <c r="Y51" i="68"/>
  <c r="X51" i="68"/>
  <c r="S51" i="68"/>
  <c r="R51" i="68"/>
  <c r="Q51" i="68"/>
  <c r="T51" i="68" s="1" a="1"/>
  <c r="T51" i="68" s="1"/>
  <c r="M51" i="68"/>
  <c r="L51" i="68"/>
  <c r="AK50" i="68"/>
  <c r="AJ50" i="68"/>
  <c r="AI50" i="68"/>
  <c r="AH50" i="68"/>
  <c r="AG50" i="68"/>
  <c r="AF50" i="68"/>
  <c r="AE50" i="68"/>
  <c r="AD50" i="68"/>
  <c r="AA50" i="68"/>
  <c r="Z50" i="68"/>
  <c r="Y50" i="68"/>
  <c r="X50" i="68"/>
  <c r="S50" i="68"/>
  <c r="R50" i="68"/>
  <c r="Q50" i="68"/>
  <c r="T50" i="68" s="1" a="1"/>
  <c r="T50" i="68" s="1"/>
  <c r="M50" i="68"/>
  <c r="L50" i="68"/>
  <c r="AK49" i="68"/>
  <c r="AJ49" i="68"/>
  <c r="AI49" i="68"/>
  <c r="AH49" i="68"/>
  <c r="AG49" i="68"/>
  <c r="AF49" i="68"/>
  <c r="AE49" i="68"/>
  <c r="AD49" i="68"/>
  <c r="AA49" i="68"/>
  <c r="Z49" i="68"/>
  <c r="Y49" i="68"/>
  <c r="X49" i="68"/>
  <c r="S49" i="68"/>
  <c r="R49" i="68"/>
  <c r="Q49" i="68"/>
  <c r="T49" i="68" s="1" a="1"/>
  <c r="T49" i="68" s="1"/>
  <c r="M49" i="68"/>
  <c r="L49" i="68"/>
  <c r="AK48" i="68"/>
  <c r="AJ48" i="68"/>
  <c r="AI48" i="68"/>
  <c r="AH48" i="68"/>
  <c r="AG48" i="68"/>
  <c r="AF48" i="68"/>
  <c r="AE48" i="68"/>
  <c r="AD48" i="68"/>
  <c r="AA48" i="68"/>
  <c r="Z48" i="68"/>
  <c r="Y48" i="68"/>
  <c r="X48" i="68"/>
  <c r="S48" i="68"/>
  <c r="R48" i="68"/>
  <c r="Q48" i="68"/>
  <c r="T48" i="68" s="1" a="1"/>
  <c r="T48" i="68" s="1"/>
  <c r="M48" i="68"/>
  <c r="L48" i="68"/>
  <c r="AK47" i="68"/>
  <c r="AJ47" i="68"/>
  <c r="AI47" i="68"/>
  <c r="AH47" i="68"/>
  <c r="AG47" i="68"/>
  <c r="AF47" i="68"/>
  <c r="AE47" i="68"/>
  <c r="AD47" i="68"/>
  <c r="AA47" i="68"/>
  <c r="Z47" i="68"/>
  <c r="Y47" i="68"/>
  <c r="X47" i="68"/>
  <c r="S47" i="68"/>
  <c r="R47" i="68"/>
  <c r="Q47" i="68"/>
  <c r="T47" i="68" s="1" a="1"/>
  <c r="T47" i="68" s="1"/>
  <c r="M47" i="68"/>
  <c r="L47" i="68"/>
  <c r="AK46" i="68"/>
  <c r="AJ46" i="68"/>
  <c r="AI46" i="68"/>
  <c r="AH46" i="68"/>
  <c r="AG46" i="68"/>
  <c r="AF46" i="68"/>
  <c r="AE46" i="68"/>
  <c r="AD46" i="68"/>
  <c r="AA46" i="68"/>
  <c r="Z46" i="68"/>
  <c r="Y46" i="68"/>
  <c r="X46" i="68"/>
  <c r="S46" i="68"/>
  <c r="R46" i="68"/>
  <c r="Q46" i="68"/>
  <c r="T46" i="68" s="1" a="1"/>
  <c r="T46" i="68" s="1"/>
  <c r="M46" i="68"/>
  <c r="L46" i="68"/>
  <c r="AK45" i="68"/>
  <c r="AJ45" i="68"/>
  <c r="AI45" i="68"/>
  <c r="AH45" i="68"/>
  <c r="AG45" i="68"/>
  <c r="AF45" i="68"/>
  <c r="AE45" i="68"/>
  <c r="AD45" i="68"/>
  <c r="AA45" i="68"/>
  <c r="Z45" i="68"/>
  <c r="Y45" i="68"/>
  <c r="X45" i="68"/>
  <c r="S45" i="68"/>
  <c r="R45" i="68"/>
  <c r="Q45" i="68"/>
  <c r="T45" i="68" s="1" a="1"/>
  <c r="T45" i="68" s="1"/>
  <c r="M45" i="68"/>
  <c r="L45" i="68"/>
  <c r="AK44" i="68"/>
  <c r="AJ44" i="68"/>
  <c r="AI44" i="68"/>
  <c r="AH44" i="68"/>
  <c r="AG44" i="68"/>
  <c r="AF44" i="68"/>
  <c r="AE44" i="68"/>
  <c r="AD44" i="68"/>
  <c r="AA44" i="68"/>
  <c r="Z44" i="68"/>
  <c r="Y44" i="68"/>
  <c r="X44" i="68"/>
  <c r="S44" i="68"/>
  <c r="R44" i="68"/>
  <c r="Q44" i="68"/>
  <c r="M44" i="68"/>
  <c r="L44" i="68"/>
  <c r="AK43" i="68"/>
  <c r="AJ43" i="68"/>
  <c r="AI43" i="68"/>
  <c r="AH43" i="68"/>
  <c r="AG43" i="68"/>
  <c r="AF43" i="68"/>
  <c r="AE43" i="68"/>
  <c r="AD43" i="68"/>
  <c r="AA43" i="68"/>
  <c r="Z43" i="68"/>
  <c r="Y43" i="68"/>
  <c r="X43" i="68"/>
  <c r="S43" i="68"/>
  <c r="R43" i="68"/>
  <c r="Q43" i="68"/>
  <c r="T43" i="68" s="1" a="1"/>
  <c r="T43" i="68" s="1"/>
  <c r="M43" i="68"/>
  <c r="L43" i="68"/>
  <c r="AK42" i="68"/>
  <c r="AJ42" i="68"/>
  <c r="AI42" i="68"/>
  <c r="AH42" i="68"/>
  <c r="AG42" i="68"/>
  <c r="AF42" i="68"/>
  <c r="AE42" i="68"/>
  <c r="AD42" i="68"/>
  <c r="AA42" i="68"/>
  <c r="Z42" i="68"/>
  <c r="Y42" i="68"/>
  <c r="X42" i="68"/>
  <c r="S42" i="68"/>
  <c r="R42" i="68"/>
  <c r="Q42" i="68"/>
  <c r="T42" i="68" s="1" a="1"/>
  <c r="T42" i="68" s="1"/>
  <c r="M42" i="68"/>
  <c r="L42" i="68"/>
  <c r="N42" i="68" s="1"/>
  <c r="O42" i="68" s="1"/>
  <c r="AK41" i="68"/>
  <c r="AJ41" i="68"/>
  <c r="AI41" i="68"/>
  <c r="AH41" i="68"/>
  <c r="AG41" i="68"/>
  <c r="AF41" i="68"/>
  <c r="AE41" i="68"/>
  <c r="AD41" i="68"/>
  <c r="AA41" i="68"/>
  <c r="Z41" i="68"/>
  <c r="Y41" i="68"/>
  <c r="X41" i="68"/>
  <c r="S41" i="68"/>
  <c r="R41" i="68"/>
  <c r="Q41" i="68"/>
  <c r="T41" i="68" s="1" a="1"/>
  <c r="T41" i="68" s="1"/>
  <c r="M41" i="68"/>
  <c r="L41" i="68"/>
  <c r="AK40" i="68"/>
  <c r="AJ40" i="68"/>
  <c r="AI40" i="68"/>
  <c r="AH40" i="68"/>
  <c r="AG40" i="68"/>
  <c r="AF40" i="68"/>
  <c r="AE40" i="68"/>
  <c r="AD40" i="68"/>
  <c r="AA40" i="68"/>
  <c r="Z40" i="68"/>
  <c r="Y40" i="68"/>
  <c r="X40" i="68"/>
  <c r="Q40" i="68"/>
  <c r="M40" i="68"/>
  <c r="L40" i="68"/>
  <c r="V242" i="67"/>
  <c r="T242" i="67" a="1"/>
  <c r="T242" i="67" s="1"/>
  <c r="AK242" i="66"/>
  <c r="AJ242" i="66"/>
  <c r="AI242" i="66"/>
  <c r="AH242" i="66"/>
  <c r="AG242" i="66"/>
  <c r="AF242" i="66"/>
  <c r="AE242" i="66"/>
  <c r="AD242" i="66"/>
  <c r="AA242" i="66"/>
  <c r="Z242" i="66"/>
  <c r="Y242" i="66"/>
  <c r="X242" i="66"/>
  <c r="AB242" i="66" s="1"/>
  <c r="V242" i="66"/>
  <c r="S242" i="66"/>
  <c r="R242" i="66"/>
  <c r="Q242" i="66"/>
  <c r="M242" i="66"/>
  <c r="L242" i="66"/>
  <c r="AK241" i="66"/>
  <c r="AJ241" i="66"/>
  <c r="AI241" i="66"/>
  <c r="AH241" i="66"/>
  <c r="AG241" i="66"/>
  <c r="AF241" i="66"/>
  <c r="AE241" i="66"/>
  <c r="AD241" i="66"/>
  <c r="AL241" i="66" s="1"/>
  <c r="AA241" i="66"/>
  <c r="Z241" i="66"/>
  <c r="Y241" i="66"/>
  <c r="X241" i="66"/>
  <c r="AB241" i="66" s="1"/>
  <c r="V241" i="66"/>
  <c r="S241" i="66"/>
  <c r="R241" i="66"/>
  <c r="T241" i="66" s="1" a="1"/>
  <c r="T241" i="66" s="1"/>
  <c r="Q241" i="66"/>
  <c r="M241" i="66"/>
  <c r="L241" i="66"/>
  <c r="AK240" i="66"/>
  <c r="AJ240" i="66"/>
  <c r="AI240" i="66"/>
  <c r="AH240" i="66"/>
  <c r="AG240" i="66"/>
  <c r="AF240" i="66"/>
  <c r="AE240" i="66"/>
  <c r="AL240" i="66" s="1"/>
  <c r="AD240" i="66"/>
  <c r="AA240" i="66"/>
  <c r="Z240" i="66"/>
  <c r="Y240" i="66"/>
  <c r="X240" i="66"/>
  <c r="AB240" i="66" s="1"/>
  <c r="V240" i="66"/>
  <c r="S240" i="66"/>
  <c r="R240" i="66"/>
  <c r="Q240" i="66"/>
  <c r="M240" i="66"/>
  <c r="L240" i="66"/>
  <c r="AK239" i="66"/>
  <c r="AJ239" i="66"/>
  <c r="AI239" i="66"/>
  <c r="AH239" i="66"/>
  <c r="AG239" i="66"/>
  <c r="AF239" i="66"/>
  <c r="AE239" i="66"/>
  <c r="AD239" i="66"/>
  <c r="AA239" i="66"/>
  <c r="Z239" i="66"/>
  <c r="Y239" i="66"/>
  <c r="X239" i="66"/>
  <c r="V239" i="66"/>
  <c r="S239" i="66"/>
  <c r="R239" i="66"/>
  <c r="Q239" i="66"/>
  <c r="M239" i="66"/>
  <c r="L239" i="66"/>
  <c r="N239" i="66" s="1"/>
  <c r="AL238" i="66"/>
  <c r="AK238" i="66"/>
  <c r="AJ238" i="66"/>
  <c r="AI238" i="66"/>
  <c r="AH238" i="66"/>
  <c r="AG238" i="66"/>
  <c r="AF238" i="66"/>
  <c r="AE238" i="66"/>
  <c r="AD238" i="66"/>
  <c r="AA238" i="66"/>
  <c r="Z238" i="66"/>
  <c r="Y238" i="66"/>
  <c r="X238" i="66"/>
  <c r="AB238" i="66" s="1"/>
  <c r="V238" i="66"/>
  <c r="S238" i="66"/>
  <c r="R238" i="66"/>
  <c r="Q238" i="66"/>
  <c r="M238" i="66"/>
  <c r="L238" i="66"/>
  <c r="AK237" i="66"/>
  <c r="AJ237" i="66"/>
  <c r="AI237" i="66"/>
  <c r="AH237" i="66"/>
  <c r="AG237" i="66"/>
  <c r="AF237" i="66"/>
  <c r="AE237" i="66"/>
  <c r="AM237" i="66" s="1"/>
  <c r="AD237" i="66"/>
  <c r="AA237" i="66"/>
  <c r="Z237" i="66"/>
  <c r="Y237" i="66"/>
  <c r="X237" i="66"/>
  <c r="V237" i="66"/>
  <c r="S237" i="66"/>
  <c r="R237" i="66"/>
  <c r="Q237" i="66"/>
  <c r="M237" i="66"/>
  <c r="L237" i="66"/>
  <c r="AK236" i="66"/>
  <c r="AJ236" i="66"/>
  <c r="AI236" i="66"/>
  <c r="AH236" i="66"/>
  <c r="AG236" i="66"/>
  <c r="AF236" i="66"/>
  <c r="AE236" i="66"/>
  <c r="AM236" i="66" s="1"/>
  <c r="AD236" i="66"/>
  <c r="AA236" i="66"/>
  <c r="Z236" i="66"/>
  <c r="Y236" i="66"/>
  <c r="X236" i="66"/>
  <c r="V236" i="66"/>
  <c r="S236" i="66"/>
  <c r="R236" i="66"/>
  <c r="T236" i="66" s="1" a="1"/>
  <c r="T236" i="66" s="1"/>
  <c r="AC236" i="66" s="1"/>
  <c r="Q236" i="66"/>
  <c r="M236" i="66"/>
  <c r="L236" i="66"/>
  <c r="AK235" i="66"/>
  <c r="AJ235" i="66"/>
  <c r="AI235" i="66"/>
  <c r="AH235" i="66"/>
  <c r="AG235" i="66"/>
  <c r="AF235" i="66"/>
  <c r="AE235" i="66"/>
  <c r="AD235" i="66"/>
  <c r="AA235" i="66"/>
  <c r="Z235" i="66"/>
  <c r="Y235" i="66"/>
  <c r="X235" i="66"/>
  <c r="V235" i="66"/>
  <c r="S235" i="66"/>
  <c r="R235" i="66"/>
  <c r="T235" i="66" s="1" a="1"/>
  <c r="T235" i="66" s="1"/>
  <c r="Q235" i="66"/>
  <c r="M235" i="66"/>
  <c r="N235" i="66" s="1"/>
  <c r="P235" i="66" s="1"/>
  <c r="L235" i="66"/>
  <c r="AK234" i="66"/>
  <c r="AJ234" i="66"/>
  <c r="AI234" i="66"/>
  <c r="AH234" i="66"/>
  <c r="AG234" i="66"/>
  <c r="AF234" i="66"/>
  <c r="AE234" i="66"/>
  <c r="AD234" i="66"/>
  <c r="AM234" i="66" s="1"/>
  <c r="AA234" i="66"/>
  <c r="Z234" i="66"/>
  <c r="Y234" i="66"/>
  <c r="X234" i="66"/>
  <c r="V234" i="66"/>
  <c r="S234" i="66"/>
  <c r="R234" i="66"/>
  <c r="Q234" i="66"/>
  <c r="M234" i="66"/>
  <c r="L234" i="66"/>
  <c r="AK233" i="66"/>
  <c r="AJ233" i="66"/>
  <c r="AI233" i="66"/>
  <c r="AH233" i="66"/>
  <c r="AG233" i="66"/>
  <c r="AF233" i="66"/>
  <c r="AE233" i="66"/>
  <c r="AD233" i="66"/>
  <c r="AA233" i="66"/>
  <c r="Z233" i="66"/>
  <c r="Y233" i="66"/>
  <c r="X233" i="66"/>
  <c r="V233" i="66"/>
  <c r="S233" i="66"/>
  <c r="R233" i="66"/>
  <c r="Q233" i="66"/>
  <c r="T233" i="66" s="1" a="1"/>
  <c r="T233" i="66" s="1"/>
  <c r="AC233" i="66" s="1"/>
  <c r="M233" i="66"/>
  <c r="L233" i="66"/>
  <c r="AK232" i="66"/>
  <c r="AJ232" i="66"/>
  <c r="AI232" i="66"/>
  <c r="AH232" i="66"/>
  <c r="AG232" i="66"/>
  <c r="AF232" i="66"/>
  <c r="AE232" i="66"/>
  <c r="AD232" i="66"/>
  <c r="AA232" i="66"/>
  <c r="Z232" i="66"/>
  <c r="Y232" i="66"/>
  <c r="X232" i="66"/>
  <c r="V232" i="66"/>
  <c r="S232" i="66"/>
  <c r="R232" i="66"/>
  <c r="Q232" i="66"/>
  <c r="M232" i="66"/>
  <c r="L232" i="66"/>
  <c r="AK231" i="66"/>
  <c r="AJ231" i="66"/>
  <c r="AI231" i="66"/>
  <c r="AH231" i="66"/>
  <c r="AG231" i="66"/>
  <c r="AF231" i="66"/>
  <c r="AE231" i="66"/>
  <c r="AD231" i="66"/>
  <c r="AA231" i="66"/>
  <c r="Z231" i="66"/>
  <c r="Y231" i="66"/>
  <c r="X231" i="66"/>
  <c r="V231" i="66"/>
  <c r="S231" i="66"/>
  <c r="R231" i="66"/>
  <c r="Q231" i="66"/>
  <c r="M231" i="66"/>
  <c r="L231" i="66"/>
  <c r="AM230" i="66"/>
  <c r="AK230" i="66"/>
  <c r="AJ230" i="66"/>
  <c r="AI230" i="66"/>
  <c r="AH230" i="66"/>
  <c r="AG230" i="66"/>
  <c r="AF230" i="66"/>
  <c r="AE230" i="66"/>
  <c r="AD230" i="66"/>
  <c r="AL230" i="66" s="1"/>
  <c r="AB230" i="66"/>
  <c r="AA230" i="66"/>
  <c r="Z230" i="66"/>
  <c r="Y230" i="66"/>
  <c r="X230" i="66"/>
  <c r="V230" i="66"/>
  <c r="S230" i="66"/>
  <c r="R230" i="66"/>
  <c r="Q230" i="66"/>
  <c r="M230" i="66"/>
  <c r="L230" i="66"/>
  <c r="AK229" i="66"/>
  <c r="AJ229" i="66"/>
  <c r="AI229" i="66"/>
  <c r="AH229" i="66"/>
  <c r="AG229" i="66"/>
  <c r="AF229" i="66"/>
  <c r="AE229" i="66"/>
  <c r="AD229" i="66"/>
  <c r="AM229" i="66" s="1"/>
  <c r="AB229" i="66"/>
  <c r="AA229" i="66"/>
  <c r="Z229" i="66"/>
  <c r="Y229" i="66"/>
  <c r="X229" i="66"/>
  <c r="V229" i="66"/>
  <c r="S229" i="66"/>
  <c r="R229" i="66"/>
  <c r="Q229" i="66"/>
  <c r="M229" i="66"/>
  <c r="L229" i="66"/>
  <c r="N229" i="66" s="1"/>
  <c r="P229" i="66" s="1"/>
  <c r="AK228" i="66"/>
  <c r="AJ228" i="66"/>
  <c r="AI228" i="66"/>
  <c r="AH228" i="66"/>
  <c r="AG228" i="66"/>
  <c r="AF228" i="66"/>
  <c r="AE228" i="66"/>
  <c r="AD228" i="66"/>
  <c r="AL228" i="66" s="1"/>
  <c r="AB228" i="66"/>
  <c r="AA228" i="66"/>
  <c r="Z228" i="66"/>
  <c r="Y228" i="66"/>
  <c r="X228" i="66"/>
  <c r="V228" i="66"/>
  <c r="S228" i="66"/>
  <c r="R228" i="66"/>
  <c r="Q228" i="66"/>
  <c r="M228" i="66"/>
  <c r="L228" i="66"/>
  <c r="AK227" i="66"/>
  <c r="AJ227" i="66"/>
  <c r="AI227" i="66"/>
  <c r="AH227" i="66"/>
  <c r="AG227" i="66"/>
  <c r="AF227" i="66"/>
  <c r="AE227" i="66"/>
  <c r="AD227" i="66"/>
  <c r="AA227" i="66"/>
  <c r="Z227" i="66"/>
  <c r="Y227" i="66"/>
  <c r="X227" i="66"/>
  <c r="AB227" i="66" s="1"/>
  <c r="V227" i="66"/>
  <c r="S227" i="66"/>
  <c r="R227" i="66"/>
  <c r="Q227" i="66"/>
  <c r="M227" i="66"/>
  <c r="L227" i="66"/>
  <c r="AK226" i="66"/>
  <c r="AJ226" i="66"/>
  <c r="AI226" i="66"/>
  <c r="AH226" i="66"/>
  <c r="AG226" i="66"/>
  <c r="AF226" i="66"/>
  <c r="AE226" i="66"/>
  <c r="AD226" i="66"/>
  <c r="AA226" i="66"/>
  <c r="Z226" i="66"/>
  <c r="Y226" i="66"/>
  <c r="X226" i="66"/>
  <c r="V226" i="66"/>
  <c r="S226" i="66"/>
  <c r="R226" i="66"/>
  <c r="Q226" i="66"/>
  <c r="T226" i="66" s="1" a="1"/>
  <c r="T226" i="66" s="1"/>
  <c r="AC226" i="66" s="1"/>
  <c r="M226" i="66"/>
  <c r="L226" i="66"/>
  <c r="AK225" i="66"/>
  <c r="AJ225" i="66"/>
  <c r="AI225" i="66"/>
  <c r="AH225" i="66"/>
  <c r="AG225" i="66"/>
  <c r="AF225" i="66"/>
  <c r="AE225" i="66"/>
  <c r="AD225" i="66"/>
  <c r="AM225" i="66" s="1"/>
  <c r="AA225" i="66"/>
  <c r="Z225" i="66"/>
  <c r="Y225" i="66"/>
  <c r="X225" i="66"/>
  <c r="V225" i="66"/>
  <c r="S225" i="66"/>
  <c r="R225" i="66"/>
  <c r="Q225" i="66"/>
  <c r="M225" i="66"/>
  <c r="L225" i="66"/>
  <c r="AK224" i="66"/>
  <c r="AJ224" i="66"/>
  <c r="AI224" i="66"/>
  <c r="AH224" i="66"/>
  <c r="AG224" i="66"/>
  <c r="AF224" i="66"/>
  <c r="AE224" i="66"/>
  <c r="AD224" i="66"/>
  <c r="AA224" i="66"/>
  <c r="Z224" i="66"/>
  <c r="Y224" i="66"/>
  <c r="X224" i="66"/>
  <c r="AB224" i="66" s="1"/>
  <c r="V224" i="66"/>
  <c r="S224" i="66"/>
  <c r="R224" i="66"/>
  <c r="Q224" i="66"/>
  <c r="T224" i="66" s="1" a="1"/>
  <c r="T224" i="66" s="1"/>
  <c r="M224" i="66"/>
  <c r="N224" i="66" s="1"/>
  <c r="L224" i="66"/>
  <c r="AK223" i="66"/>
  <c r="AJ223" i="66"/>
  <c r="AI223" i="66"/>
  <c r="AH223" i="66"/>
  <c r="AG223" i="66"/>
  <c r="AF223" i="66"/>
  <c r="AE223" i="66"/>
  <c r="AD223" i="66"/>
  <c r="AA223" i="66"/>
  <c r="Z223" i="66"/>
  <c r="Y223" i="66"/>
  <c r="X223" i="66"/>
  <c r="V223" i="66"/>
  <c r="S223" i="66"/>
  <c r="R223" i="66"/>
  <c r="Q223" i="66"/>
  <c r="M223" i="66"/>
  <c r="L223" i="66"/>
  <c r="AK222" i="66"/>
  <c r="AJ222" i="66"/>
  <c r="AI222" i="66"/>
  <c r="AH222" i="66"/>
  <c r="AG222" i="66"/>
  <c r="AF222" i="66"/>
  <c r="AE222" i="66"/>
  <c r="AD222" i="66"/>
  <c r="AA222" i="66"/>
  <c r="Z222" i="66"/>
  <c r="Y222" i="66"/>
  <c r="X222" i="66"/>
  <c r="AB222" i="66" s="1"/>
  <c r="V222" i="66"/>
  <c r="S222" i="66"/>
  <c r="R222" i="66"/>
  <c r="T222" i="66" s="1" a="1"/>
  <c r="T222" i="66" s="1"/>
  <c r="Q222" i="66"/>
  <c r="M222" i="66"/>
  <c r="N222" i="66" s="1"/>
  <c r="O222" i="66" s="1"/>
  <c r="L222" i="66"/>
  <c r="AK221" i="66"/>
  <c r="AJ221" i="66"/>
  <c r="AI221" i="66"/>
  <c r="AH221" i="66"/>
  <c r="AG221" i="66"/>
  <c r="AF221" i="66"/>
  <c r="AE221" i="66"/>
  <c r="AD221" i="66"/>
  <c r="AM221" i="66" s="1"/>
  <c r="AA221" i="66"/>
  <c r="Z221" i="66"/>
  <c r="Y221" i="66"/>
  <c r="X221" i="66"/>
  <c r="V221" i="66"/>
  <c r="S221" i="66"/>
  <c r="T221" i="66" s="1" a="1"/>
  <c r="T221" i="66" s="1"/>
  <c r="R221" i="66"/>
  <c r="Q221" i="66"/>
  <c r="M221" i="66"/>
  <c r="N221" i="66" s="1"/>
  <c r="L221" i="66"/>
  <c r="AK220" i="66"/>
  <c r="AJ220" i="66"/>
  <c r="AI220" i="66"/>
  <c r="AH220" i="66"/>
  <c r="AG220" i="66"/>
  <c r="AF220" i="66"/>
  <c r="AE220" i="66"/>
  <c r="AD220" i="66"/>
  <c r="AA220" i="66"/>
  <c r="Z220" i="66"/>
  <c r="Y220" i="66"/>
  <c r="X220" i="66"/>
  <c r="V220" i="66"/>
  <c r="S220" i="66"/>
  <c r="R220" i="66"/>
  <c r="T220" i="66" s="1" a="1"/>
  <c r="T220" i="66" s="1"/>
  <c r="Q220" i="66"/>
  <c r="M220" i="66"/>
  <c r="L220" i="66"/>
  <c r="AK219" i="66"/>
  <c r="AJ219" i="66"/>
  <c r="AI219" i="66"/>
  <c r="AH219" i="66"/>
  <c r="AG219" i="66"/>
  <c r="AF219" i="66"/>
  <c r="AE219" i="66"/>
  <c r="AD219" i="66"/>
  <c r="AA219" i="66"/>
  <c r="Z219" i="66"/>
  <c r="Y219" i="66"/>
  <c r="X219" i="66"/>
  <c r="V219" i="66"/>
  <c r="S219" i="66"/>
  <c r="R219" i="66"/>
  <c r="T219" i="66" s="1" a="1"/>
  <c r="T219" i="66" s="1"/>
  <c r="AC219" i="66" s="1"/>
  <c r="Q219" i="66"/>
  <c r="M219" i="66"/>
  <c r="L219" i="66"/>
  <c r="AM218" i="66"/>
  <c r="AK218" i="66"/>
  <c r="AJ218" i="66"/>
  <c r="AI218" i="66"/>
  <c r="AH218" i="66"/>
  <c r="AG218" i="66"/>
  <c r="AF218" i="66"/>
  <c r="AE218" i="66"/>
  <c r="AD218" i="66"/>
  <c r="AL218" i="66" s="1"/>
  <c r="AA218" i="66"/>
  <c r="Z218" i="66"/>
  <c r="Y218" i="66"/>
  <c r="X218" i="66"/>
  <c r="V218" i="66"/>
  <c r="S218" i="66"/>
  <c r="R218" i="66"/>
  <c r="Q218" i="66"/>
  <c r="M218" i="66"/>
  <c r="L218" i="66"/>
  <c r="AK217" i="66"/>
  <c r="AJ217" i="66"/>
  <c r="AI217" i="66"/>
  <c r="AH217" i="66"/>
  <c r="AG217" i="66"/>
  <c r="AF217" i="66"/>
  <c r="AE217" i="66"/>
  <c r="AD217" i="66"/>
  <c r="AA217" i="66"/>
  <c r="Z217" i="66"/>
  <c r="Y217" i="66"/>
  <c r="X217" i="66"/>
  <c r="V217" i="66"/>
  <c r="S217" i="66"/>
  <c r="R217" i="66"/>
  <c r="Q217" i="66"/>
  <c r="M217" i="66"/>
  <c r="L217" i="66"/>
  <c r="AK216" i="66"/>
  <c r="AJ216" i="66"/>
  <c r="AI216" i="66"/>
  <c r="AH216" i="66"/>
  <c r="AG216" i="66"/>
  <c r="AF216" i="66"/>
  <c r="AE216" i="66"/>
  <c r="AM216" i="66" s="1"/>
  <c r="AD216" i="66"/>
  <c r="AA216" i="66"/>
  <c r="Z216" i="66"/>
  <c r="Y216" i="66"/>
  <c r="X216" i="66"/>
  <c r="V216" i="66"/>
  <c r="S216" i="66"/>
  <c r="R216" i="66"/>
  <c r="Q216" i="66"/>
  <c r="M216" i="66"/>
  <c r="L216" i="66"/>
  <c r="AK215" i="66"/>
  <c r="AJ215" i="66"/>
  <c r="AI215" i="66"/>
  <c r="AH215" i="66"/>
  <c r="AG215" i="66"/>
  <c r="AF215" i="66"/>
  <c r="AE215" i="66"/>
  <c r="AD215" i="66"/>
  <c r="AA215" i="66"/>
  <c r="AB215" i="66" s="1"/>
  <c r="Z215" i="66"/>
  <c r="Y215" i="66"/>
  <c r="X215" i="66"/>
  <c r="V215" i="66"/>
  <c r="S215" i="66"/>
  <c r="R215" i="66"/>
  <c r="Q215" i="66"/>
  <c r="M215" i="66"/>
  <c r="L215" i="66"/>
  <c r="N215" i="66" s="1"/>
  <c r="P215" i="66" s="1"/>
  <c r="AK214" i="66"/>
  <c r="AJ214" i="66"/>
  <c r="AI214" i="66"/>
  <c r="AH214" i="66"/>
  <c r="AG214" i="66"/>
  <c r="AF214" i="66"/>
  <c r="AE214" i="66"/>
  <c r="AM214" i="66" s="1"/>
  <c r="AD214" i="66"/>
  <c r="AA214" i="66"/>
  <c r="Z214" i="66"/>
  <c r="Y214" i="66"/>
  <c r="X214" i="66"/>
  <c r="V214" i="66"/>
  <c r="S214" i="66"/>
  <c r="R214" i="66"/>
  <c r="Q214" i="66"/>
  <c r="T214" i="66" s="1" a="1"/>
  <c r="T214" i="66" s="1"/>
  <c r="M214" i="66"/>
  <c r="L214" i="66"/>
  <c r="AK213" i="66"/>
  <c r="AJ213" i="66"/>
  <c r="AI213" i="66"/>
  <c r="AH213" i="66"/>
  <c r="AG213" i="66"/>
  <c r="AF213" i="66"/>
  <c r="AE213" i="66"/>
  <c r="AD213" i="66"/>
  <c r="AA213" i="66"/>
  <c r="Z213" i="66"/>
  <c r="Y213" i="66"/>
  <c r="X213" i="66"/>
  <c r="AB213" i="66" s="1"/>
  <c r="V213" i="66"/>
  <c r="S213" i="66"/>
  <c r="R213" i="66"/>
  <c r="Q213" i="66"/>
  <c r="M213" i="66"/>
  <c r="L213" i="66"/>
  <c r="N213" i="66" s="1"/>
  <c r="AK212" i="66"/>
  <c r="AJ212" i="66"/>
  <c r="AI212" i="66"/>
  <c r="AH212" i="66"/>
  <c r="AG212" i="66"/>
  <c r="AF212" i="66"/>
  <c r="AE212" i="66"/>
  <c r="AD212" i="66"/>
  <c r="AA212" i="66"/>
  <c r="Z212" i="66"/>
  <c r="Y212" i="66"/>
  <c r="X212" i="66"/>
  <c r="AC212" i="66" s="1"/>
  <c r="V212" i="66"/>
  <c r="S212" i="66"/>
  <c r="R212" i="66"/>
  <c r="Q212" i="66"/>
  <c r="M212" i="66"/>
  <c r="L212" i="66"/>
  <c r="AK211" i="66"/>
  <c r="AJ211" i="66"/>
  <c r="AI211" i="66"/>
  <c r="AH211" i="66"/>
  <c r="AG211" i="66"/>
  <c r="AF211" i="66"/>
  <c r="AE211" i="66"/>
  <c r="AD211" i="66"/>
  <c r="AA211" i="66"/>
  <c r="Z211" i="66"/>
  <c r="Y211" i="66"/>
  <c r="X211" i="66"/>
  <c r="AC211" i="66" s="1"/>
  <c r="V211" i="66"/>
  <c r="S211" i="66"/>
  <c r="R211" i="66"/>
  <c r="Q211" i="66"/>
  <c r="M211" i="66"/>
  <c r="L211" i="66"/>
  <c r="AK210" i="66"/>
  <c r="AJ210" i="66"/>
  <c r="AI210" i="66"/>
  <c r="AH210" i="66"/>
  <c r="AG210" i="66"/>
  <c r="AF210" i="66"/>
  <c r="AE210" i="66"/>
  <c r="AD210" i="66"/>
  <c r="AC210" i="66"/>
  <c r="AA210" i="66"/>
  <c r="Z210" i="66"/>
  <c r="Y210" i="66"/>
  <c r="X210" i="66"/>
  <c r="AB210" i="66" s="1"/>
  <c r="V210" i="66"/>
  <c r="S210" i="66"/>
  <c r="R210" i="66"/>
  <c r="Q210" i="66"/>
  <c r="M210" i="66"/>
  <c r="L210" i="66"/>
  <c r="N210" i="66" s="1"/>
  <c r="O210" i="66" s="1"/>
  <c r="AK209" i="66"/>
  <c r="AJ209" i="66"/>
  <c r="AI209" i="66"/>
  <c r="AH209" i="66"/>
  <c r="AG209" i="66"/>
  <c r="AF209" i="66"/>
  <c r="AE209" i="66"/>
  <c r="AD209" i="66"/>
  <c r="AM209" i="66" s="1"/>
  <c r="AA209" i="66"/>
  <c r="Z209" i="66"/>
  <c r="Y209" i="66"/>
  <c r="X209" i="66"/>
  <c r="V209" i="66"/>
  <c r="S209" i="66"/>
  <c r="R209" i="66"/>
  <c r="Q209" i="66"/>
  <c r="M209" i="66"/>
  <c r="L209" i="66"/>
  <c r="AK208" i="66"/>
  <c r="AJ208" i="66"/>
  <c r="AI208" i="66"/>
  <c r="AH208" i="66"/>
  <c r="AG208" i="66"/>
  <c r="AF208" i="66"/>
  <c r="AE208" i="66"/>
  <c r="AD208" i="66"/>
  <c r="AA208" i="66"/>
  <c r="Z208" i="66"/>
  <c r="Y208" i="66"/>
  <c r="X208" i="66"/>
  <c r="V208" i="66"/>
  <c r="S208" i="66"/>
  <c r="R208" i="66"/>
  <c r="Q208" i="66"/>
  <c r="M208" i="66"/>
  <c r="L208" i="66"/>
  <c r="AK207" i="66"/>
  <c r="AJ207" i="66"/>
  <c r="AI207" i="66"/>
  <c r="AH207" i="66"/>
  <c r="AG207" i="66"/>
  <c r="AF207" i="66"/>
  <c r="AE207" i="66"/>
  <c r="AD207" i="66"/>
  <c r="AA207" i="66"/>
  <c r="Z207" i="66"/>
  <c r="Y207" i="66"/>
  <c r="X207" i="66"/>
  <c r="AC207" i="66" s="1"/>
  <c r="V207" i="66"/>
  <c r="S207" i="66"/>
  <c r="R207" i="66"/>
  <c r="Q207" i="66"/>
  <c r="M207" i="66"/>
  <c r="L207" i="66"/>
  <c r="AK206" i="66"/>
  <c r="AJ206" i="66"/>
  <c r="AI206" i="66"/>
  <c r="AH206" i="66"/>
  <c r="AG206" i="66"/>
  <c r="AF206" i="66"/>
  <c r="AE206" i="66"/>
  <c r="AD206" i="66"/>
  <c r="AA206" i="66"/>
  <c r="Z206" i="66"/>
  <c r="Y206" i="66"/>
  <c r="X206" i="66"/>
  <c r="AC206" i="66" s="1"/>
  <c r="V206" i="66"/>
  <c r="S206" i="66"/>
  <c r="R206" i="66"/>
  <c r="Q206" i="66"/>
  <c r="M206" i="66"/>
  <c r="N206" i="66" s="1"/>
  <c r="P206" i="66" s="1"/>
  <c r="L206" i="66"/>
  <c r="AK205" i="66"/>
  <c r="AJ205" i="66"/>
  <c r="AI205" i="66"/>
  <c r="AH205" i="66"/>
  <c r="AG205" i="66"/>
  <c r="AF205" i="66"/>
  <c r="AE205" i="66"/>
  <c r="AD205" i="66"/>
  <c r="AL205" i="66" s="1"/>
  <c r="AA205" i="66"/>
  <c r="Z205" i="66"/>
  <c r="Y205" i="66"/>
  <c r="X205" i="66"/>
  <c r="V205" i="66"/>
  <c r="S205" i="66"/>
  <c r="R205" i="66"/>
  <c r="Q205" i="66"/>
  <c r="M205" i="66"/>
  <c r="L205" i="66"/>
  <c r="AK204" i="66"/>
  <c r="AJ204" i="66"/>
  <c r="AI204" i="66"/>
  <c r="AH204" i="66"/>
  <c r="AG204" i="66"/>
  <c r="AF204" i="66"/>
  <c r="AE204" i="66"/>
  <c r="AD204" i="66"/>
  <c r="AL204" i="66" s="1"/>
  <c r="AA204" i="66"/>
  <c r="Z204" i="66"/>
  <c r="Y204" i="66"/>
  <c r="X204" i="66"/>
  <c r="AC204" i="66" s="1"/>
  <c r="V204" i="66"/>
  <c r="S204" i="66"/>
  <c r="R204" i="66"/>
  <c r="Q204" i="66"/>
  <c r="M204" i="66"/>
  <c r="L204" i="66"/>
  <c r="AK203" i="66"/>
  <c r="AJ203" i="66"/>
  <c r="AI203" i="66"/>
  <c r="AH203" i="66"/>
  <c r="AG203" i="66"/>
  <c r="AF203" i="66"/>
  <c r="AE203" i="66"/>
  <c r="AD203" i="66"/>
  <c r="AA203" i="66"/>
  <c r="Z203" i="66"/>
  <c r="Y203" i="66"/>
  <c r="X203" i="66"/>
  <c r="AC203" i="66" s="1"/>
  <c r="V203" i="66"/>
  <c r="S203" i="66"/>
  <c r="R203" i="66"/>
  <c r="Q203" i="66"/>
  <c r="M203" i="66"/>
  <c r="L203" i="66"/>
  <c r="AK202" i="66"/>
  <c r="AJ202" i="66"/>
  <c r="AI202" i="66"/>
  <c r="AH202" i="66"/>
  <c r="AG202" i="66"/>
  <c r="AF202" i="66"/>
  <c r="AE202" i="66"/>
  <c r="AM202" i="66" s="1"/>
  <c r="AD202" i="66"/>
  <c r="AB202" i="66"/>
  <c r="AA202" i="66"/>
  <c r="Z202" i="66"/>
  <c r="Y202" i="66"/>
  <c r="X202" i="66"/>
  <c r="AC202" i="66" s="1"/>
  <c r="V202" i="66"/>
  <c r="S202" i="66"/>
  <c r="R202" i="66"/>
  <c r="Q202" i="66"/>
  <c r="M202" i="66"/>
  <c r="L202" i="66"/>
  <c r="AK201" i="66"/>
  <c r="AJ201" i="66"/>
  <c r="AI201" i="66"/>
  <c r="AH201" i="66"/>
  <c r="AG201" i="66"/>
  <c r="AF201" i="66"/>
  <c r="AE201" i="66"/>
  <c r="AM201" i="66" s="1"/>
  <c r="AD201" i="66"/>
  <c r="AA201" i="66"/>
  <c r="Z201" i="66"/>
  <c r="Y201" i="66"/>
  <c r="X201" i="66"/>
  <c r="AC201" i="66" s="1"/>
  <c r="V201" i="66"/>
  <c r="S201" i="66"/>
  <c r="R201" i="66"/>
  <c r="Q201" i="66"/>
  <c r="M201" i="66"/>
  <c r="L201" i="66"/>
  <c r="AK200" i="66"/>
  <c r="AJ200" i="66"/>
  <c r="AI200" i="66"/>
  <c r="AH200" i="66"/>
  <c r="AG200" i="66"/>
  <c r="AF200" i="66"/>
  <c r="AE200" i="66"/>
  <c r="AD200" i="66"/>
  <c r="AA200" i="66"/>
  <c r="Z200" i="66"/>
  <c r="Y200" i="66"/>
  <c r="X200" i="66"/>
  <c r="AC200" i="66" s="1"/>
  <c r="V200" i="66"/>
  <c r="S200" i="66"/>
  <c r="R200" i="66"/>
  <c r="Q200" i="66"/>
  <c r="M200" i="66"/>
  <c r="N200" i="66" s="1"/>
  <c r="O200" i="66" s="1"/>
  <c r="L200" i="66"/>
  <c r="AK199" i="66"/>
  <c r="AJ199" i="66"/>
  <c r="AI199" i="66"/>
  <c r="AH199" i="66"/>
  <c r="AG199" i="66"/>
  <c r="AF199" i="66"/>
  <c r="AE199" i="66"/>
  <c r="AD199" i="66"/>
  <c r="AA199" i="66"/>
  <c r="Z199" i="66"/>
  <c r="Y199" i="66"/>
  <c r="X199" i="66"/>
  <c r="V199" i="66"/>
  <c r="S199" i="66"/>
  <c r="R199" i="66"/>
  <c r="Q199" i="66"/>
  <c r="M199" i="66"/>
  <c r="L199" i="66"/>
  <c r="AK198" i="66"/>
  <c r="AJ198" i="66"/>
  <c r="AI198" i="66"/>
  <c r="AH198" i="66"/>
  <c r="AG198" i="66"/>
  <c r="AF198" i="66"/>
  <c r="AE198" i="66"/>
  <c r="AD198" i="66"/>
  <c r="AA198" i="66"/>
  <c r="Z198" i="66"/>
  <c r="Y198" i="66"/>
  <c r="X198" i="66"/>
  <c r="V198" i="66"/>
  <c r="S198" i="66"/>
  <c r="R198" i="66"/>
  <c r="Q198" i="66"/>
  <c r="M198" i="66"/>
  <c r="L198" i="66"/>
  <c r="N198" i="66" s="1"/>
  <c r="AK197" i="66"/>
  <c r="AJ197" i="66"/>
  <c r="AI197" i="66"/>
  <c r="AH197" i="66"/>
  <c r="AG197" i="66"/>
  <c r="AF197" i="66"/>
  <c r="AE197" i="66"/>
  <c r="AD197" i="66"/>
  <c r="AA197" i="66"/>
  <c r="Z197" i="66"/>
  <c r="Y197" i="66"/>
  <c r="X197" i="66"/>
  <c r="AC197" i="66" s="1"/>
  <c r="V197" i="66"/>
  <c r="S197" i="66"/>
  <c r="R197" i="66"/>
  <c r="Q197" i="66"/>
  <c r="M197" i="66"/>
  <c r="L197" i="66"/>
  <c r="N197" i="66" s="1"/>
  <c r="O197" i="66" s="1"/>
  <c r="AK196" i="66"/>
  <c r="AJ196" i="66"/>
  <c r="AI196" i="66"/>
  <c r="AH196" i="66"/>
  <c r="AG196" i="66"/>
  <c r="AF196" i="66"/>
  <c r="AE196" i="66"/>
  <c r="AD196" i="66"/>
  <c r="AA196" i="66"/>
  <c r="Z196" i="66"/>
  <c r="Y196" i="66"/>
  <c r="X196" i="66"/>
  <c r="AC196" i="66" s="1"/>
  <c r="V196" i="66"/>
  <c r="S196" i="66"/>
  <c r="R196" i="66"/>
  <c r="Q196" i="66"/>
  <c r="M196" i="66"/>
  <c r="L196" i="66"/>
  <c r="AK195" i="66"/>
  <c r="AJ195" i="66"/>
  <c r="AI195" i="66"/>
  <c r="AH195" i="66"/>
  <c r="AG195" i="66"/>
  <c r="AF195" i="66"/>
  <c r="AE195" i="66"/>
  <c r="AD195" i="66"/>
  <c r="AM195" i="66" s="1"/>
  <c r="AB195" i="66"/>
  <c r="AA195" i="66"/>
  <c r="Z195" i="66"/>
  <c r="Y195" i="66"/>
  <c r="X195" i="66"/>
  <c r="AC195" i="66" s="1"/>
  <c r="V195" i="66"/>
  <c r="S195" i="66"/>
  <c r="R195" i="66"/>
  <c r="Q195" i="66"/>
  <c r="M195" i="66"/>
  <c r="L195" i="66"/>
  <c r="AK194" i="66"/>
  <c r="AJ194" i="66"/>
  <c r="AI194" i="66"/>
  <c r="AH194" i="66"/>
  <c r="AG194" i="66"/>
  <c r="AF194" i="66"/>
  <c r="AE194" i="66"/>
  <c r="AD194" i="66"/>
  <c r="AM194" i="66" s="1"/>
  <c r="AA194" i="66"/>
  <c r="Z194" i="66"/>
  <c r="Y194" i="66"/>
  <c r="X194" i="66"/>
  <c r="AC194" i="66" s="1"/>
  <c r="V194" i="66"/>
  <c r="S194" i="66"/>
  <c r="R194" i="66"/>
  <c r="Q194" i="66"/>
  <c r="M194" i="66"/>
  <c r="L194" i="66"/>
  <c r="AK193" i="66"/>
  <c r="AJ193" i="66"/>
  <c r="AI193" i="66"/>
  <c r="AH193" i="66"/>
  <c r="AG193" i="66"/>
  <c r="AF193" i="66"/>
  <c r="AE193" i="66"/>
  <c r="AD193" i="66"/>
  <c r="AA193" i="66"/>
  <c r="Z193" i="66"/>
  <c r="Y193" i="66"/>
  <c r="X193" i="66"/>
  <c r="V193" i="66"/>
  <c r="S193" i="66"/>
  <c r="R193" i="66"/>
  <c r="Q193" i="66"/>
  <c r="M193" i="66"/>
  <c r="L193" i="66"/>
  <c r="AK192" i="66"/>
  <c r="AJ192" i="66"/>
  <c r="AI192" i="66"/>
  <c r="AH192" i="66"/>
  <c r="AG192" i="66"/>
  <c r="AF192" i="66"/>
  <c r="AE192" i="66"/>
  <c r="AD192" i="66"/>
  <c r="AA192" i="66"/>
  <c r="Z192" i="66"/>
  <c r="Y192" i="66"/>
  <c r="X192" i="66"/>
  <c r="AC192" i="66" s="1"/>
  <c r="V192" i="66"/>
  <c r="S192" i="66"/>
  <c r="R192" i="66"/>
  <c r="Q192" i="66"/>
  <c r="N192" i="66"/>
  <c r="P192" i="66" s="1"/>
  <c r="M192" i="66"/>
  <c r="L192" i="66"/>
  <c r="AK191" i="66"/>
  <c r="AJ191" i="66"/>
  <c r="AI191" i="66"/>
  <c r="AH191" i="66"/>
  <c r="AG191" i="66"/>
  <c r="AF191" i="66"/>
  <c r="AE191" i="66"/>
  <c r="AD191" i="66"/>
  <c r="AA191" i="66"/>
  <c r="Z191" i="66"/>
  <c r="Y191" i="66"/>
  <c r="X191" i="66"/>
  <c r="AB191" i="66" s="1"/>
  <c r="V191" i="66"/>
  <c r="S191" i="66"/>
  <c r="R191" i="66"/>
  <c r="Q191" i="66"/>
  <c r="M191" i="66"/>
  <c r="L191" i="66"/>
  <c r="AK190" i="66"/>
  <c r="AJ190" i="66"/>
  <c r="AI190" i="66"/>
  <c r="AH190" i="66"/>
  <c r="AG190" i="66"/>
  <c r="AF190" i="66"/>
  <c r="AE190" i="66"/>
  <c r="AD190" i="66"/>
  <c r="AM190" i="66" s="1"/>
  <c r="AA190" i="66"/>
  <c r="Z190" i="66"/>
  <c r="Y190" i="66"/>
  <c r="X190" i="66"/>
  <c r="AB190" i="66" s="1"/>
  <c r="V190" i="66"/>
  <c r="S190" i="66"/>
  <c r="R190" i="66"/>
  <c r="Q190" i="66"/>
  <c r="M190" i="66"/>
  <c r="L190" i="66"/>
  <c r="AK189" i="66"/>
  <c r="AJ189" i="66"/>
  <c r="AI189" i="66"/>
  <c r="AH189" i="66"/>
  <c r="AG189" i="66"/>
  <c r="AF189" i="66"/>
  <c r="AE189" i="66"/>
  <c r="AM189" i="66" s="1"/>
  <c r="AD189" i="66"/>
  <c r="AA189" i="66"/>
  <c r="Z189" i="66"/>
  <c r="Y189" i="66"/>
  <c r="X189" i="66"/>
  <c r="AC189" i="66" s="1"/>
  <c r="V189" i="66"/>
  <c r="S189" i="66"/>
  <c r="R189" i="66"/>
  <c r="Q189" i="66"/>
  <c r="M189" i="66"/>
  <c r="N189" i="66" s="1"/>
  <c r="P189" i="66" s="1"/>
  <c r="L189" i="66"/>
  <c r="AK188" i="66"/>
  <c r="AJ188" i="66"/>
  <c r="AI188" i="66"/>
  <c r="AH188" i="66"/>
  <c r="AG188" i="66"/>
  <c r="AF188" i="66"/>
  <c r="AE188" i="66"/>
  <c r="AD188" i="66"/>
  <c r="AL188" i="66" s="1"/>
  <c r="AA188" i="66"/>
  <c r="Z188" i="66"/>
  <c r="Y188" i="66"/>
  <c r="X188" i="66"/>
  <c r="AC188" i="66" s="1"/>
  <c r="V188" i="66"/>
  <c r="S188" i="66"/>
  <c r="R188" i="66"/>
  <c r="Q188" i="66"/>
  <c r="M188" i="66"/>
  <c r="N188" i="66" s="1"/>
  <c r="P188" i="66" s="1"/>
  <c r="L188" i="66"/>
  <c r="AK187" i="66"/>
  <c r="AJ187" i="66"/>
  <c r="AI187" i="66"/>
  <c r="AH187" i="66"/>
  <c r="AG187" i="66"/>
  <c r="AF187" i="66"/>
  <c r="AE187" i="66"/>
  <c r="AD187" i="66"/>
  <c r="AM187" i="66" s="1"/>
  <c r="AA187" i="66"/>
  <c r="Z187" i="66"/>
  <c r="Y187" i="66"/>
  <c r="X187" i="66"/>
  <c r="V187" i="66"/>
  <c r="S187" i="66"/>
  <c r="R187" i="66"/>
  <c r="Q187" i="66"/>
  <c r="M187" i="66"/>
  <c r="L187" i="66"/>
  <c r="AK186" i="66"/>
  <c r="AJ186" i="66"/>
  <c r="AI186" i="66"/>
  <c r="AH186" i="66"/>
  <c r="AG186" i="66"/>
  <c r="AF186" i="66"/>
  <c r="AE186" i="66"/>
  <c r="AD186" i="66"/>
  <c r="AM186" i="66" s="1"/>
  <c r="AA186" i="66"/>
  <c r="Z186" i="66"/>
  <c r="Y186" i="66"/>
  <c r="X186" i="66"/>
  <c r="AC186" i="66" s="1"/>
  <c r="V186" i="66"/>
  <c r="S186" i="66"/>
  <c r="R186" i="66"/>
  <c r="Q186" i="66"/>
  <c r="M186" i="66"/>
  <c r="L186" i="66"/>
  <c r="AK185" i="66"/>
  <c r="AJ185" i="66"/>
  <c r="AI185" i="66"/>
  <c r="AH185" i="66"/>
  <c r="AG185" i="66"/>
  <c r="AF185" i="66"/>
  <c r="AE185" i="66"/>
  <c r="AD185" i="66"/>
  <c r="AA185" i="66"/>
  <c r="Z185" i="66"/>
  <c r="Y185" i="66"/>
  <c r="X185" i="66"/>
  <c r="AC185" i="66" s="1"/>
  <c r="V185" i="66"/>
  <c r="S185" i="66"/>
  <c r="R185" i="66"/>
  <c r="Q185" i="66"/>
  <c r="M185" i="66"/>
  <c r="L185" i="66"/>
  <c r="AK184" i="66"/>
  <c r="AJ184" i="66"/>
  <c r="AI184" i="66"/>
  <c r="AH184" i="66"/>
  <c r="AG184" i="66"/>
  <c r="AF184" i="66"/>
  <c r="AE184" i="66"/>
  <c r="AD184" i="66"/>
  <c r="AA184" i="66"/>
  <c r="Z184" i="66"/>
  <c r="Y184" i="66"/>
  <c r="X184" i="66"/>
  <c r="AC184" i="66" s="1"/>
  <c r="V184" i="66"/>
  <c r="S184" i="66"/>
  <c r="R184" i="66"/>
  <c r="Q184" i="66"/>
  <c r="M184" i="66"/>
  <c r="L184" i="66"/>
  <c r="AQ197" i="66" s="1"/>
  <c r="AK183" i="66"/>
  <c r="AJ183" i="66"/>
  <c r="AI183" i="66"/>
  <c r="AH183" i="66"/>
  <c r="AG183" i="66"/>
  <c r="AF183" i="66"/>
  <c r="AE183" i="66"/>
  <c r="AL183" i="66" s="1"/>
  <c r="AD183" i="66"/>
  <c r="AA183" i="66"/>
  <c r="Z183" i="66"/>
  <c r="Y183" i="66"/>
  <c r="X183" i="66"/>
  <c r="V183" i="66"/>
  <c r="S183" i="66"/>
  <c r="R183" i="66"/>
  <c r="Q183" i="66"/>
  <c r="M183" i="66"/>
  <c r="L183" i="66"/>
  <c r="AK182" i="66"/>
  <c r="AJ182" i="66"/>
  <c r="AI182" i="66"/>
  <c r="AH182" i="66"/>
  <c r="AG182" i="66"/>
  <c r="AF182" i="66"/>
  <c r="AE182" i="66"/>
  <c r="AD182" i="66"/>
  <c r="AA182" i="66"/>
  <c r="Z182" i="66"/>
  <c r="Y182" i="66"/>
  <c r="X182" i="66"/>
  <c r="AB182" i="66" s="1"/>
  <c r="V182" i="66"/>
  <c r="S182" i="66"/>
  <c r="R182" i="66"/>
  <c r="Q182" i="66"/>
  <c r="M182" i="66"/>
  <c r="L182" i="66"/>
  <c r="AK181" i="66"/>
  <c r="AJ181" i="66"/>
  <c r="AI181" i="66"/>
  <c r="AH181" i="66"/>
  <c r="AG181" i="66"/>
  <c r="AF181" i="66"/>
  <c r="AE181" i="66"/>
  <c r="AD181" i="66"/>
  <c r="AA181" i="66"/>
  <c r="Z181" i="66"/>
  <c r="Y181" i="66"/>
  <c r="X181" i="66"/>
  <c r="AC181" i="66" s="1"/>
  <c r="V181" i="66"/>
  <c r="S181" i="66"/>
  <c r="R181" i="66"/>
  <c r="Q181" i="66"/>
  <c r="M181" i="66"/>
  <c r="L181" i="66"/>
  <c r="AK180" i="66"/>
  <c r="AJ180" i="66"/>
  <c r="AI180" i="66"/>
  <c r="AH180" i="66"/>
  <c r="AG180" i="66"/>
  <c r="AF180" i="66"/>
  <c r="AE180" i="66"/>
  <c r="AD180" i="66"/>
  <c r="AA180" i="66"/>
  <c r="AB180" i="66" s="1"/>
  <c r="Z180" i="66"/>
  <c r="Y180" i="66"/>
  <c r="X180" i="66"/>
  <c r="AC180" i="66" s="1"/>
  <c r="V180" i="66"/>
  <c r="S180" i="66"/>
  <c r="R180" i="66"/>
  <c r="Q180" i="66"/>
  <c r="M180" i="66"/>
  <c r="L180" i="66"/>
  <c r="AK179" i="66"/>
  <c r="AJ179" i="66"/>
  <c r="AI179" i="66"/>
  <c r="AH179" i="66"/>
  <c r="AG179" i="66"/>
  <c r="AF179" i="66"/>
  <c r="AE179" i="66"/>
  <c r="AD179" i="66"/>
  <c r="AA179" i="66"/>
  <c r="Z179" i="66"/>
  <c r="Y179" i="66"/>
  <c r="X179" i="66"/>
  <c r="AC179" i="66" s="1"/>
  <c r="V179" i="66"/>
  <c r="S179" i="66"/>
  <c r="R179" i="66"/>
  <c r="Q179" i="66"/>
  <c r="M179" i="66"/>
  <c r="L179" i="66"/>
  <c r="AK178" i="66"/>
  <c r="AJ178" i="66"/>
  <c r="AI178" i="66"/>
  <c r="AH178" i="66"/>
  <c r="AG178" i="66"/>
  <c r="AF178" i="66"/>
  <c r="AE178" i="66"/>
  <c r="AD178" i="66"/>
  <c r="AA178" i="66"/>
  <c r="Z178" i="66"/>
  <c r="Y178" i="66"/>
  <c r="X178" i="66"/>
  <c r="V178" i="66"/>
  <c r="S178" i="66"/>
  <c r="R178" i="66"/>
  <c r="Q178" i="66"/>
  <c r="M178" i="66"/>
  <c r="L178" i="66"/>
  <c r="AK177" i="66"/>
  <c r="AJ177" i="66"/>
  <c r="AI177" i="66"/>
  <c r="AH177" i="66"/>
  <c r="AG177" i="66"/>
  <c r="AF177" i="66"/>
  <c r="AE177" i="66"/>
  <c r="AL177" i="66" s="1"/>
  <c r="AD177" i="66"/>
  <c r="AA177" i="66"/>
  <c r="Z177" i="66"/>
  <c r="Y177" i="66"/>
  <c r="X177" i="66"/>
  <c r="AC177" i="66" s="1"/>
  <c r="V177" i="66"/>
  <c r="S177" i="66"/>
  <c r="R177" i="66"/>
  <c r="Q177" i="66"/>
  <c r="M177" i="66"/>
  <c r="L177" i="66"/>
  <c r="N177" i="66" s="1"/>
  <c r="P177" i="66" s="1"/>
  <c r="AK176" i="66"/>
  <c r="AJ176" i="66"/>
  <c r="AI176" i="66"/>
  <c r="AH176" i="66"/>
  <c r="AG176" i="66"/>
  <c r="AF176" i="66"/>
  <c r="AE176" i="66"/>
  <c r="AD176" i="66"/>
  <c r="AA176" i="66"/>
  <c r="Z176" i="66"/>
  <c r="Y176" i="66"/>
  <c r="X176" i="66"/>
  <c r="AC176" i="66" s="1"/>
  <c r="V176" i="66"/>
  <c r="S176" i="66"/>
  <c r="R176" i="66"/>
  <c r="Q176" i="66"/>
  <c r="M176" i="66"/>
  <c r="L176" i="66"/>
  <c r="AK175" i="66"/>
  <c r="AJ175" i="66"/>
  <c r="AI175" i="66"/>
  <c r="AH175" i="66"/>
  <c r="AG175" i="66"/>
  <c r="AF175" i="66"/>
  <c r="AE175" i="66"/>
  <c r="AD175" i="66"/>
  <c r="AM175" i="66" s="1"/>
  <c r="AA175" i="66"/>
  <c r="Z175" i="66"/>
  <c r="Y175" i="66"/>
  <c r="X175" i="66"/>
  <c r="AB175" i="66" s="1"/>
  <c r="V175" i="66"/>
  <c r="S175" i="66"/>
  <c r="R175" i="66"/>
  <c r="Q175" i="66"/>
  <c r="M175" i="66"/>
  <c r="L175" i="66"/>
  <c r="AM174" i="66"/>
  <c r="AK174" i="66"/>
  <c r="AJ174" i="66"/>
  <c r="AI174" i="66"/>
  <c r="AH174" i="66"/>
  <c r="AG174" i="66"/>
  <c r="AF174" i="66"/>
  <c r="AE174" i="66"/>
  <c r="AD174" i="66"/>
  <c r="AC174" i="66"/>
  <c r="AA174" i="66"/>
  <c r="Z174" i="66"/>
  <c r="Y174" i="66"/>
  <c r="X174" i="66"/>
  <c r="V174" i="66"/>
  <c r="S174" i="66"/>
  <c r="R174" i="66"/>
  <c r="Q174" i="66"/>
  <c r="M174" i="66"/>
  <c r="L174" i="66"/>
  <c r="AK173" i="66"/>
  <c r="AJ173" i="66"/>
  <c r="AI173" i="66"/>
  <c r="AH173" i="66"/>
  <c r="AG173" i="66"/>
  <c r="AF173" i="66"/>
  <c r="AE173" i="66"/>
  <c r="AM173" i="66" s="1"/>
  <c r="AD173" i="66"/>
  <c r="AL173" i="66" s="1"/>
  <c r="AA173" i="66"/>
  <c r="Z173" i="66"/>
  <c r="Y173" i="66"/>
  <c r="X173" i="66"/>
  <c r="AC173" i="66" s="1"/>
  <c r="V173" i="66"/>
  <c r="S173" i="66"/>
  <c r="R173" i="66"/>
  <c r="Q173" i="66"/>
  <c r="M173" i="66"/>
  <c r="L173" i="66"/>
  <c r="AK172" i="66"/>
  <c r="AJ172" i="66"/>
  <c r="AI172" i="66"/>
  <c r="AH172" i="66"/>
  <c r="AG172" i="66"/>
  <c r="AF172" i="66"/>
  <c r="AE172" i="66"/>
  <c r="AD172" i="66"/>
  <c r="AA172" i="66"/>
  <c r="Z172" i="66"/>
  <c r="Y172" i="66"/>
  <c r="X172" i="66"/>
  <c r="V172" i="66"/>
  <c r="S172" i="66"/>
  <c r="R172" i="66"/>
  <c r="Q172" i="66"/>
  <c r="M172" i="66"/>
  <c r="L172" i="66"/>
  <c r="AM171" i="66"/>
  <c r="AK171" i="66"/>
  <c r="AJ171" i="66"/>
  <c r="AI171" i="66"/>
  <c r="AH171" i="66"/>
  <c r="AG171" i="66"/>
  <c r="AF171" i="66"/>
  <c r="AE171" i="66"/>
  <c r="AD171" i="66"/>
  <c r="AL171" i="66" s="1"/>
  <c r="AA171" i="66"/>
  <c r="Z171" i="66"/>
  <c r="Y171" i="66"/>
  <c r="X171" i="66"/>
  <c r="V171" i="66"/>
  <c r="S171" i="66"/>
  <c r="R171" i="66"/>
  <c r="Q171" i="66"/>
  <c r="M171" i="66"/>
  <c r="L171" i="66"/>
  <c r="AK170" i="66"/>
  <c r="AJ170" i="66"/>
  <c r="AI170" i="66"/>
  <c r="AH170" i="66"/>
  <c r="AG170" i="66"/>
  <c r="AF170" i="66"/>
  <c r="AE170" i="66"/>
  <c r="AD170" i="66"/>
  <c r="AL170" i="66" s="1"/>
  <c r="AB170" i="66"/>
  <c r="AA170" i="66"/>
  <c r="Z170" i="66"/>
  <c r="Y170" i="66"/>
  <c r="X170" i="66"/>
  <c r="AC170" i="66" s="1"/>
  <c r="V170" i="66"/>
  <c r="S170" i="66"/>
  <c r="R170" i="66"/>
  <c r="Q170" i="66"/>
  <c r="M170" i="66"/>
  <c r="L170" i="66"/>
  <c r="AK169" i="66"/>
  <c r="AJ169" i="66"/>
  <c r="AI169" i="66"/>
  <c r="AH169" i="66"/>
  <c r="AG169" i="66"/>
  <c r="AF169" i="66"/>
  <c r="AE169" i="66"/>
  <c r="AD169" i="66"/>
  <c r="AM169" i="66" s="1"/>
  <c r="AA169" i="66"/>
  <c r="Z169" i="66"/>
  <c r="Y169" i="66"/>
  <c r="X169" i="66"/>
  <c r="AC169" i="66" s="1"/>
  <c r="V169" i="66"/>
  <c r="S169" i="66"/>
  <c r="R169" i="66"/>
  <c r="Q169" i="66"/>
  <c r="M169" i="66"/>
  <c r="L169" i="66"/>
  <c r="AK168" i="66"/>
  <c r="AJ168" i="66"/>
  <c r="AI168" i="66"/>
  <c r="AH168" i="66"/>
  <c r="AG168" i="66"/>
  <c r="AF168" i="66"/>
  <c r="AE168" i="66"/>
  <c r="AD168" i="66"/>
  <c r="AL168" i="66" s="1"/>
  <c r="AA168" i="66"/>
  <c r="Z168" i="66"/>
  <c r="Y168" i="66"/>
  <c r="X168" i="66"/>
  <c r="V168" i="66"/>
  <c r="S168" i="66"/>
  <c r="R168" i="66"/>
  <c r="Q168" i="66"/>
  <c r="M168" i="66"/>
  <c r="L168" i="66"/>
  <c r="N168" i="66" s="1"/>
  <c r="AK167" i="66"/>
  <c r="AJ167" i="66"/>
  <c r="AI167" i="66"/>
  <c r="AH167" i="66"/>
  <c r="AG167" i="66"/>
  <c r="AF167" i="66"/>
  <c r="AE167" i="66"/>
  <c r="AD167" i="66"/>
  <c r="AL167" i="66" s="1"/>
  <c r="AA167" i="66"/>
  <c r="Z167" i="66"/>
  <c r="Y167" i="66"/>
  <c r="X167" i="66"/>
  <c r="AB167" i="66" s="1"/>
  <c r="V167" i="66"/>
  <c r="S167" i="66"/>
  <c r="R167" i="66"/>
  <c r="Q167" i="66"/>
  <c r="M167" i="66"/>
  <c r="L167" i="66"/>
  <c r="AK166" i="66"/>
  <c r="AJ166" i="66"/>
  <c r="AI166" i="66"/>
  <c r="AH166" i="66"/>
  <c r="AG166" i="66"/>
  <c r="AF166" i="66"/>
  <c r="AE166" i="66"/>
  <c r="AD166" i="66"/>
  <c r="AA166" i="66"/>
  <c r="Z166" i="66"/>
  <c r="Y166" i="66"/>
  <c r="X166" i="66"/>
  <c r="V166" i="66"/>
  <c r="S166" i="66"/>
  <c r="R166" i="66"/>
  <c r="Q166" i="66"/>
  <c r="M166" i="66"/>
  <c r="L166" i="66"/>
  <c r="AK165" i="66"/>
  <c r="AJ165" i="66"/>
  <c r="AI165" i="66"/>
  <c r="AH165" i="66"/>
  <c r="AG165" i="66"/>
  <c r="AF165" i="66"/>
  <c r="AE165" i="66"/>
  <c r="AD165" i="66"/>
  <c r="AA165" i="66"/>
  <c r="Z165" i="66"/>
  <c r="Y165" i="66"/>
  <c r="X165" i="66"/>
  <c r="AC165" i="66" s="1"/>
  <c r="V165" i="66"/>
  <c r="S165" i="66"/>
  <c r="R165" i="66"/>
  <c r="Q165" i="66"/>
  <c r="M165" i="66"/>
  <c r="L165" i="66"/>
  <c r="AK164" i="66"/>
  <c r="AJ164" i="66"/>
  <c r="AI164" i="66"/>
  <c r="AH164" i="66"/>
  <c r="AG164" i="66"/>
  <c r="AF164" i="66"/>
  <c r="AE164" i="66"/>
  <c r="AD164" i="66"/>
  <c r="AA164" i="66"/>
  <c r="Z164" i="66"/>
  <c r="Y164" i="66"/>
  <c r="X164" i="66"/>
  <c r="AC164" i="66" s="1"/>
  <c r="V164" i="66"/>
  <c r="S164" i="66"/>
  <c r="R164" i="66"/>
  <c r="Q164" i="66"/>
  <c r="M164" i="66"/>
  <c r="L164" i="66"/>
  <c r="AK163" i="66"/>
  <c r="AJ163" i="66"/>
  <c r="AI163" i="66"/>
  <c r="AH163" i="66"/>
  <c r="AG163" i="66"/>
  <c r="AF163" i="66"/>
  <c r="AE163" i="66"/>
  <c r="AD163" i="66"/>
  <c r="AL163" i="66" s="1"/>
  <c r="AA163" i="66"/>
  <c r="Z163" i="66"/>
  <c r="Y163" i="66"/>
  <c r="X163" i="66"/>
  <c r="AC163" i="66" s="1"/>
  <c r="V163" i="66"/>
  <c r="S163" i="66"/>
  <c r="R163" i="66"/>
  <c r="Q163" i="66"/>
  <c r="M163" i="66"/>
  <c r="L163" i="66"/>
  <c r="AK162" i="66"/>
  <c r="AJ162" i="66"/>
  <c r="AI162" i="66"/>
  <c r="AH162" i="66"/>
  <c r="AG162" i="66"/>
  <c r="AF162" i="66"/>
  <c r="AE162" i="66"/>
  <c r="AD162" i="66"/>
  <c r="AM162" i="66" s="1"/>
  <c r="AA162" i="66"/>
  <c r="Z162" i="66"/>
  <c r="Y162" i="66"/>
  <c r="X162" i="66"/>
  <c r="V162" i="66"/>
  <c r="S162" i="66"/>
  <c r="R162" i="66"/>
  <c r="Q162" i="66"/>
  <c r="M162" i="66"/>
  <c r="L162" i="66"/>
  <c r="N162" i="66" s="1"/>
  <c r="P162" i="66" s="1"/>
  <c r="AK161" i="66"/>
  <c r="AJ161" i="66"/>
  <c r="AI161" i="66"/>
  <c r="AH161" i="66"/>
  <c r="AG161" i="66"/>
  <c r="AF161" i="66"/>
  <c r="AE161" i="66"/>
  <c r="AM161" i="66" s="1"/>
  <c r="AD161" i="66"/>
  <c r="AL161" i="66" s="1"/>
  <c r="AN161" i="66" s="1"/>
  <c r="AA161" i="66"/>
  <c r="Z161" i="66"/>
  <c r="Y161" i="66"/>
  <c r="X161" i="66"/>
  <c r="AC161" i="66" s="1"/>
  <c r="V161" i="66"/>
  <c r="S161" i="66"/>
  <c r="R161" i="66"/>
  <c r="Q161" i="66"/>
  <c r="M161" i="66"/>
  <c r="L161" i="66"/>
  <c r="N161" i="66" s="1"/>
  <c r="AK160" i="66"/>
  <c r="AJ160" i="66"/>
  <c r="AI160" i="66"/>
  <c r="AH160" i="66"/>
  <c r="AG160" i="66"/>
  <c r="AF160" i="66"/>
  <c r="AE160" i="66"/>
  <c r="AD160" i="66"/>
  <c r="AB160" i="66"/>
  <c r="AA160" i="66"/>
  <c r="Z160" i="66"/>
  <c r="Y160" i="66"/>
  <c r="X160" i="66"/>
  <c r="AC160" i="66" s="1"/>
  <c r="V160" i="66"/>
  <c r="S160" i="66"/>
  <c r="R160" i="66"/>
  <c r="Q160" i="66"/>
  <c r="M160" i="66"/>
  <c r="L160" i="66"/>
  <c r="AK159" i="66"/>
  <c r="AJ159" i="66"/>
  <c r="AI159" i="66"/>
  <c r="AH159" i="66"/>
  <c r="AG159" i="66"/>
  <c r="AF159" i="66"/>
  <c r="AE159" i="66"/>
  <c r="AD159" i="66"/>
  <c r="AC159" i="66"/>
  <c r="AA159" i="66"/>
  <c r="Z159" i="66"/>
  <c r="Y159" i="66"/>
  <c r="X159" i="66"/>
  <c r="AB159" i="66" s="1"/>
  <c r="V159" i="66"/>
  <c r="S159" i="66"/>
  <c r="R159" i="66"/>
  <c r="Q159" i="66"/>
  <c r="M159" i="66"/>
  <c r="L159" i="66"/>
  <c r="AK158" i="66"/>
  <c r="AJ158" i="66"/>
  <c r="AI158" i="66"/>
  <c r="AH158" i="66"/>
  <c r="AG158" i="66"/>
  <c r="AF158" i="66"/>
  <c r="AE158" i="66"/>
  <c r="AD158" i="66"/>
  <c r="AB158" i="66"/>
  <c r="AA158" i="66"/>
  <c r="Z158" i="66"/>
  <c r="Y158" i="66"/>
  <c r="X158" i="66"/>
  <c r="AC158" i="66" s="1"/>
  <c r="V158" i="66"/>
  <c r="S158" i="66"/>
  <c r="R158" i="66"/>
  <c r="Q158" i="66"/>
  <c r="M158" i="66"/>
  <c r="L158" i="66"/>
  <c r="AK157" i="66"/>
  <c r="AJ157" i="66"/>
  <c r="AI157" i="66"/>
  <c r="AH157" i="66"/>
  <c r="AG157" i="66"/>
  <c r="AF157" i="66"/>
  <c r="AE157" i="66"/>
  <c r="AD157" i="66"/>
  <c r="AM157" i="66" s="1"/>
  <c r="AA157" i="66"/>
  <c r="Z157" i="66"/>
  <c r="Y157" i="66"/>
  <c r="X157" i="66"/>
  <c r="V157" i="66"/>
  <c r="S157" i="66"/>
  <c r="R157" i="66"/>
  <c r="Q157" i="66"/>
  <c r="P157" i="66"/>
  <c r="M157" i="66"/>
  <c r="N157" i="66" s="1"/>
  <c r="O157" i="66" s="1"/>
  <c r="L157" i="66"/>
  <c r="AK156" i="66"/>
  <c r="AJ156" i="66"/>
  <c r="AI156" i="66"/>
  <c r="AH156" i="66"/>
  <c r="AG156" i="66"/>
  <c r="AF156" i="66"/>
  <c r="AE156" i="66"/>
  <c r="AD156" i="66"/>
  <c r="AA156" i="66"/>
  <c r="Z156" i="66"/>
  <c r="Y156" i="66"/>
  <c r="X156" i="66"/>
  <c r="AC156" i="66" s="1"/>
  <c r="V156" i="66"/>
  <c r="S156" i="66"/>
  <c r="R156" i="66"/>
  <c r="Q156" i="66"/>
  <c r="M156" i="66"/>
  <c r="L156" i="66"/>
  <c r="AK155" i="66"/>
  <c r="AJ155" i="66"/>
  <c r="AI155" i="66"/>
  <c r="AH155" i="66"/>
  <c r="AG155" i="66"/>
  <c r="AF155" i="66"/>
  <c r="AE155" i="66"/>
  <c r="AL155" i="66" s="1"/>
  <c r="AD155" i="66"/>
  <c r="AA155" i="66"/>
  <c r="Z155" i="66"/>
  <c r="Y155" i="66"/>
  <c r="X155" i="66"/>
  <c r="AC155" i="66" s="1"/>
  <c r="V155" i="66"/>
  <c r="S155" i="66"/>
  <c r="R155" i="66"/>
  <c r="Q155" i="66"/>
  <c r="M155" i="66"/>
  <c r="L155" i="66"/>
  <c r="AK154" i="66"/>
  <c r="AJ154" i="66"/>
  <c r="AI154" i="66"/>
  <c r="AH154" i="66"/>
  <c r="AG154" i="66"/>
  <c r="AF154" i="66"/>
  <c r="AE154" i="66"/>
  <c r="AD154" i="66"/>
  <c r="AA154" i="66"/>
  <c r="Z154" i="66"/>
  <c r="Y154" i="66"/>
  <c r="X154" i="66"/>
  <c r="AC154" i="66" s="1"/>
  <c r="V154" i="66"/>
  <c r="S154" i="66"/>
  <c r="R154" i="66"/>
  <c r="Q154" i="66"/>
  <c r="M154" i="66"/>
  <c r="L154" i="66"/>
  <c r="N154" i="66" s="1"/>
  <c r="O154" i="66" s="1"/>
  <c r="AK153" i="66"/>
  <c r="AJ153" i="66"/>
  <c r="AI153" i="66"/>
  <c r="AH153" i="66"/>
  <c r="AG153" i="66"/>
  <c r="AF153" i="66"/>
  <c r="AE153" i="66"/>
  <c r="AD153" i="66"/>
  <c r="AA153" i="66"/>
  <c r="Z153" i="66"/>
  <c r="Y153" i="66"/>
  <c r="X153" i="66"/>
  <c r="V153" i="66"/>
  <c r="S153" i="66"/>
  <c r="R153" i="66"/>
  <c r="Q153" i="66"/>
  <c r="M153" i="66"/>
  <c r="L153" i="66"/>
  <c r="AL152" i="66"/>
  <c r="AK152" i="66"/>
  <c r="AJ152" i="66"/>
  <c r="AI152" i="66"/>
  <c r="AH152" i="66"/>
  <c r="AG152" i="66"/>
  <c r="AF152" i="66"/>
  <c r="AE152" i="66"/>
  <c r="AD152" i="66"/>
  <c r="AA152" i="66"/>
  <c r="Z152" i="66"/>
  <c r="Y152" i="66"/>
  <c r="X152" i="66"/>
  <c r="AC152" i="66" s="1"/>
  <c r="V152" i="66"/>
  <c r="S152" i="66"/>
  <c r="R152" i="66"/>
  <c r="Q152" i="66"/>
  <c r="M152" i="66"/>
  <c r="L152" i="66"/>
  <c r="AM151" i="66"/>
  <c r="AN151" i="66" s="1"/>
  <c r="AP151" i="66" s="1"/>
  <c r="AK151" i="66"/>
  <c r="AJ151" i="66"/>
  <c r="AI151" i="66"/>
  <c r="AH151" i="66"/>
  <c r="AG151" i="66"/>
  <c r="AF151" i="66"/>
  <c r="AE151" i="66"/>
  <c r="AD151" i="66"/>
  <c r="AL151" i="66" s="1"/>
  <c r="AA151" i="66"/>
  <c r="Z151" i="66"/>
  <c r="Y151" i="66"/>
  <c r="X151" i="66"/>
  <c r="AC151" i="66" s="1"/>
  <c r="V151" i="66"/>
  <c r="S151" i="66"/>
  <c r="R151" i="66"/>
  <c r="Q151" i="66"/>
  <c r="M151" i="66"/>
  <c r="L151" i="66"/>
  <c r="N151" i="66" s="1"/>
  <c r="P151" i="66" s="1"/>
  <c r="AK150" i="66"/>
  <c r="AJ150" i="66"/>
  <c r="AI150" i="66"/>
  <c r="AH150" i="66"/>
  <c r="AG150" i="66"/>
  <c r="AF150" i="66"/>
  <c r="AE150" i="66"/>
  <c r="AD150" i="66"/>
  <c r="AA150" i="66"/>
  <c r="Z150" i="66"/>
  <c r="Y150" i="66"/>
  <c r="X150" i="66"/>
  <c r="AC150" i="66" s="1"/>
  <c r="V150" i="66"/>
  <c r="S150" i="66"/>
  <c r="R150" i="66"/>
  <c r="Q150" i="66"/>
  <c r="M150" i="66"/>
  <c r="L150" i="66"/>
  <c r="AK149" i="66"/>
  <c r="AJ149" i="66"/>
  <c r="AI149" i="66"/>
  <c r="AH149" i="66"/>
  <c r="AG149" i="66"/>
  <c r="AF149" i="66"/>
  <c r="AE149" i="66"/>
  <c r="AD149" i="66"/>
  <c r="AM149" i="66" s="1"/>
  <c r="AA149" i="66"/>
  <c r="Z149" i="66"/>
  <c r="Y149" i="66"/>
  <c r="X149" i="66"/>
  <c r="V149" i="66"/>
  <c r="S149" i="66"/>
  <c r="R149" i="66"/>
  <c r="Q149" i="66"/>
  <c r="M149" i="66"/>
  <c r="L149" i="66"/>
  <c r="AK148" i="66"/>
  <c r="AJ148" i="66"/>
  <c r="AI148" i="66"/>
  <c r="AH148" i="66"/>
  <c r="AG148" i="66"/>
  <c r="AF148" i="66"/>
  <c r="AE148" i="66"/>
  <c r="AD148" i="66"/>
  <c r="AA148" i="66"/>
  <c r="Z148" i="66"/>
  <c r="Y148" i="66"/>
  <c r="X148" i="66"/>
  <c r="AC148" i="66" s="1"/>
  <c r="V148" i="66"/>
  <c r="S148" i="66"/>
  <c r="R148" i="66"/>
  <c r="Q148" i="66"/>
  <c r="M148" i="66"/>
  <c r="L148" i="66"/>
  <c r="AK147" i="66"/>
  <c r="AJ147" i="66"/>
  <c r="AI147" i="66"/>
  <c r="AH147" i="66"/>
  <c r="AG147" i="66"/>
  <c r="AF147" i="66"/>
  <c r="AE147" i="66"/>
  <c r="AM147" i="66" s="1"/>
  <c r="AD147" i="66"/>
  <c r="AA147" i="66"/>
  <c r="Z147" i="66"/>
  <c r="Y147" i="66"/>
  <c r="X147" i="66"/>
  <c r="AC147" i="66" s="1"/>
  <c r="V147" i="66"/>
  <c r="S147" i="66"/>
  <c r="R147" i="66"/>
  <c r="Q147" i="66"/>
  <c r="M147" i="66"/>
  <c r="L147" i="66"/>
  <c r="AK146" i="66"/>
  <c r="AJ146" i="66"/>
  <c r="AI146" i="66"/>
  <c r="AH146" i="66"/>
  <c r="AG146" i="66"/>
  <c r="AF146" i="66"/>
  <c r="AE146" i="66"/>
  <c r="AD146" i="66"/>
  <c r="AL146" i="66" s="1"/>
  <c r="AA146" i="66"/>
  <c r="Z146" i="66"/>
  <c r="Y146" i="66"/>
  <c r="X146" i="66"/>
  <c r="AC146" i="66" s="1"/>
  <c r="V146" i="66"/>
  <c r="S146" i="66"/>
  <c r="R146" i="66"/>
  <c r="Q146" i="66"/>
  <c r="M146" i="66"/>
  <c r="L146" i="66"/>
  <c r="AK145" i="66"/>
  <c r="AJ145" i="66"/>
  <c r="AI145" i="66"/>
  <c r="AH145" i="66"/>
  <c r="AG145" i="66"/>
  <c r="AF145" i="66"/>
  <c r="AE145" i="66"/>
  <c r="AD145" i="66"/>
  <c r="AM145" i="66" s="1"/>
  <c r="AA145" i="66"/>
  <c r="Z145" i="66"/>
  <c r="Y145" i="66"/>
  <c r="X145" i="66"/>
  <c r="AC145" i="66" s="1"/>
  <c r="V145" i="66"/>
  <c r="S145" i="66"/>
  <c r="R145" i="66"/>
  <c r="Q145" i="66"/>
  <c r="M145" i="66"/>
  <c r="L145" i="66"/>
  <c r="AK144" i="66"/>
  <c r="AJ144" i="66"/>
  <c r="AI144" i="66"/>
  <c r="AH144" i="66"/>
  <c r="AG144" i="66"/>
  <c r="AF144" i="66"/>
  <c r="AE144" i="66"/>
  <c r="AD144" i="66"/>
  <c r="AM144" i="66" s="1"/>
  <c r="AC144" i="66"/>
  <c r="AA144" i="66"/>
  <c r="AB144" i="66" s="1"/>
  <c r="Z144" i="66"/>
  <c r="Y144" i="66"/>
  <c r="X144" i="66"/>
  <c r="V144" i="66"/>
  <c r="S144" i="66"/>
  <c r="R144" i="66"/>
  <c r="Q144" i="66"/>
  <c r="M144" i="66"/>
  <c r="L144" i="66"/>
  <c r="AK143" i="66"/>
  <c r="AJ143" i="66"/>
  <c r="AI143" i="66"/>
  <c r="AH143" i="66"/>
  <c r="AG143" i="66"/>
  <c r="AF143" i="66"/>
  <c r="AE143" i="66"/>
  <c r="AL143" i="66" s="1"/>
  <c r="AD143" i="66"/>
  <c r="AA143" i="66"/>
  <c r="Z143" i="66"/>
  <c r="Y143" i="66"/>
  <c r="X143" i="66"/>
  <c r="AC143" i="66" s="1"/>
  <c r="V143" i="66"/>
  <c r="S143" i="66"/>
  <c r="R143" i="66"/>
  <c r="Q143" i="66"/>
  <c r="M143" i="66"/>
  <c r="L143" i="66"/>
  <c r="N143" i="66" s="1"/>
  <c r="O143" i="66" s="1"/>
  <c r="AK142" i="66"/>
  <c r="AJ142" i="66"/>
  <c r="AI142" i="66"/>
  <c r="AH142" i="66"/>
  <c r="AG142" i="66"/>
  <c r="AF142" i="66"/>
  <c r="AE142" i="66"/>
  <c r="AD142" i="66"/>
  <c r="AA142" i="66"/>
  <c r="Z142" i="66"/>
  <c r="Y142" i="66"/>
  <c r="X142" i="66"/>
  <c r="AC142" i="66" s="1"/>
  <c r="V142" i="66"/>
  <c r="S142" i="66"/>
  <c r="R142" i="66"/>
  <c r="Q142" i="66"/>
  <c r="M142" i="66"/>
  <c r="L142" i="66"/>
  <c r="AL141" i="66"/>
  <c r="AK141" i="66"/>
  <c r="AJ141" i="66"/>
  <c r="AI141" i="66"/>
  <c r="AH141" i="66"/>
  <c r="AG141" i="66"/>
  <c r="AF141" i="66"/>
  <c r="AE141" i="66"/>
  <c r="AD141" i="66"/>
  <c r="AM141" i="66" s="1"/>
  <c r="AA141" i="66"/>
  <c r="AB141" i="66" s="1"/>
  <c r="Z141" i="66"/>
  <c r="Y141" i="66"/>
  <c r="X141" i="66"/>
  <c r="AC141" i="66" s="1"/>
  <c r="V141" i="66"/>
  <c r="S141" i="66"/>
  <c r="R141" i="66"/>
  <c r="Q141" i="66"/>
  <c r="M141" i="66"/>
  <c r="L141" i="66"/>
  <c r="AK140" i="66"/>
  <c r="AJ140" i="66"/>
  <c r="AI140" i="66"/>
  <c r="AH140" i="66"/>
  <c r="AG140" i="66"/>
  <c r="AF140" i="66"/>
  <c r="AE140" i="66"/>
  <c r="AL140" i="66" s="1"/>
  <c r="AD140" i="66"/>
  <c r="AA140" i="66"/>
  <c r="Z140" i="66"/>
  <c r="Y140" i="66"/>
  <c r="X140" i="66"/>
  <c r="AC140" i="66" s="1"/>
  <c r="V140" i="66"/>
  <c r="S140" i="66"/>
  <c r="R140" i="66"/>
  <c r="Q140" i="66"/>
  <c r="M140" i="66"/>
  <c r="L140" i="66"/>
  <c r="AM139" i="66"/>
  <c r="AK139" i="66"/>
  <c r="AJ139" i="66"/>
  <c r="AI139" i="66"/>
  <c r="AH139" i="66"/>
  <c r="AG139" i="66"/>
  <c r="AF139" i="66"/>
  <c r="AE139" i="66"/>
  <c r="AD139" i="66"/>
  <c r="AL139" i="66" s="1"/>
  <c r="AA139" i="66"/>
  <c r="Z139" i="66"/>
  <c r="Y139" i="66"/>
  <c r="X139" i="66"/>
  <c r="V139" i="66"/>
  <c r="S139" i="66"/>
  <c r="R139" i="66"/>
  <c r="Q139" i="66"/>
  <c r="M139" i="66"/>
  <c r="L139" i="66"/>
  <c r="N139" i="66" s="1"/>
  <c r="AK138" i="66"/>
  <c r="AJ138" i="66"/>
  <c r="AI138" i="66"/>
  <c r="AH138" i="66"/>
  <c r="AG138" i="66"/>
  <c r="AF138" i="66"/>
  <c r="AE138" i="66"/>
  <c r="AD138" i="66"/>
  <c r="AA138" i="66"/>
  <c r="Z138" i="66"/>
  <c r="Y138" i="66"/>
  <c r="X138" i="66"/>
  <c r="AC138" i="66" s="1"/>
  <c r="V138" i="66"/>
  <c r="S138" i="66"/>
  <c r="R138" i="66"/>
  <c r="Q138" i="66"/>
  <c r="M138" i="66"/>
  <c r="L138" i="66"/>
  <c r="N138" i="66" s="1"/>
  <c r="AK137" i="66"/>
  <c r="AJ137" i="66"/>
  <c r="AI137" i="66"/>
  <c r="AH137" i="66"/>
  <c r="AG137" i="66"/>
  <c r="AF137" i="66"/>
  <c r="AE137" i="66"/>
  <c r="AD137" i="66"/>
  <c r="AA137" i="66"/>
  <c r="Z137" i="66"/>
  <c r="Y137" i="66"/>
  <c r="X137" i="66"/>
  <c r="AB137" i="66" s="1"/>
  <c r="V137" i="66"/>
  <c r="S137" i="66"/>
  <c r="R137" i="66"/>
  <c r="Q137" i="66"/>
  <c r="M137" i="66"/>
  <c r="L137" i="66"/>
  <c r="AK136" i="66"/>
  <c r="AJ136" i="66"/>
  <c r="AI136" i="66"/>
  <c r="AH136" i="66"/>
  <c r="AG136" i="66"/>
  <c r="AF136" i="66"/>
  <c r="AE136" i="66"/>
  <c r="AD136" i="66"/>
  <c r="AA136" i="66"/>
  <c r="Z136" i="66"/>
  <c r="Y136" i="66"/>
  <c r="X136" i="66"/>
  <c r="AC136" i="66" s="1"/>
  <c r="V136" i="66"/>
  <c r="S136" i="66"/>
  <c r="R136" i="66"/>
  <c r="Q136" i="66"/>
  <c r="M136" i="66"/>
  <c r="L136" i="66"/>
  <c r="AK135" i="66"/>
  <c r="AJ135" i="66"/>
  <c r="AI135" i="66"/>
  <c r="AH135" i="66"/>
  <c r="AG135" i="66"/>
  <c r="AF135" i="66"/>
  <c r="AE135" i="66"/>
  <c r="AD135" i="66"/>
  <c r="AA135" i="66"/>
  <c r="Z135" i="66"/>
  <c r="Y135" i="66"/>
  <c r="X135" i="66"/>
  <c r="V135" i="66"/>
  <c r="S135" i="66"/>
  <c r="R135" i="66"/>
  <c r="Q135" i="66"/>
  <c r="M135" i="66"/>
  <c r="L135" i="66"/>
  <c r="AK134" i="66"/>
  <c r="AJ134" i="66"/>
  <c r="AI134" i="66"/>
  <c r="AH134" i="66"/>
  <c r="AG134" i="66"/>
  <c r="AF134" i="66"/>
  <c r="AE134" i="66"/>
  <c r="AD134" i="66"/>
  <c r="AA134" i="66"/>
  <c r="Z134" i="66"/>
  <c r="Y134" i="66"/>
  <c r="X134" i="66"/>
  <c r="V134" i="66"/>
  <c r="S134" i="66"/>
  <c r="R134" i="66"/>
  <c r="Q134" i="66"/>
  <c r="M134" i="66"/>
  <c r="L134" i="66"/>
  <c r="AK133" i="66"/>
  <c r="AJ133" i="66"/>
  <c r="AI133" i="66"/>
  <c r="AH133" i="66"/>
  <c r="AG133" i="66"/>
  <c r="AF133" i="66"/>
  <c r="AE133" i="66"/>
  <c r="AD133" i="66"/>
  <c r="AA133" i="66"/>
  <c r="Z133" i="66"/>
  <c r="Y133" i="66"/>
  <c r="X133" i="66"/>
  <c r="V133" i="66"/>
  <c r="S133" i="66"/>
  <c r="R133" i="66"/>
  <c r="Q133" i="66"/>
  <c r="M133" i="66"/>
  <c r="L133" i="66"/>
  <c r="AK132" i="66"/>
  <c r="AJ132" i="66"/>
  <c r="AI132" i="66"/>
  <c r="AH132" i="66"/>
  <c r="AG132" i="66"/>
  <c r="AF132" i="66"/>
  <c r="AE132" i="66"/>
  <c r="AM132" i="66" s="1"/>
  <c r="AD132" i="66"/>
  <c r="AA132" i="66"/>
  <c r="Z132" i="66"/>
  <c r="Y132" i="66"/>
  <c r="X132" i="66"/>
  <c r="AC132" i="66" s="1"/>
  <c r="V132" i="66"/>
  <c r="S132" i="66"/>
  <c r="R132" i="66"/>
  <c r="Q132" i="66"/>
  <c r="M132" i="66"/>
  <c r="L132" i="66"/>
  <c r="AK131" i="66"/>
  <c r="AJ131" i="66"/>
  <c r="AI131" i="66"/>
  <c r="AH131" i="66"/>
  <c r="AG131" i="66"/>
  <c r="AF131" i="66"/>
  <c r="AE131" i="66"/>
  <c r="AD131" i="66"/>
  <c r="AA131" i="66"/>
  <c r="Z131" i="66"/>
  <c r="Y131" i="66"/>
  <c r="X131" i="66"/>
  <c r="AC131" i="66" s="1"/>
  <c r="V131" i="66"/>
  <c r="S131" i="66"/>
  <c r="R131" i="66"/>
  <c r="Q131" i="66"/>
  <c r="M131" i="66"/>
  <c r="L131" i="66"/>
  <c r="AM130" i="66"/>
  <c r="AK130" i="66"/>
  <c r="AJ130" i="66"/>
  <c r="AI130" i="66"/>
  <c r="AH130" i="66"/>
  <c r="AG130" i="66"/>
  <c r="AF130" i="66"/>
  <c r="AE130" i="66"/>
  <c r="AD130" i="66"/>
  <c r="AA130" i="66"/>
  <c r="Z130" i="66"/>
  <c r="Y130" i="66"/>
  <c r="X130" i="66"/>
  <c r="V130" i="66"/>
  <c r="S130" i="66"/>
  <c r="R130" i="66"/>
  <c r="Q130" i="66"/>
  <c r="M130" i="66"/>
  <c r="L130" i="66"/>
  <c r="N130" i="66" s="1"/>
  <c r="AK129" i="66"/>
  <c r="AJ129" i="66"/>
  <c r="AI129" i="66"/>
  <c r="AH129" i="66"/>
  <c r="AG129" i="66"/>
  <c r="AF129" i="66"/>
  <c r="AE129" i="66"/>
  <c r="AD129" i="66"/>
  <c r="AL129" i="66" s="1"/>
  <c r="AA129" i="66"/>
  <c r="Z129" i="66"/>
  <c r="Y129" i="66"/>
  <c r="X129" i="66"/>
  <c r="AC129" i="66" s="1"/>
  <c r="V129" i="66"/>
  <c r="S129" i="66"/>
  <c r="R129" i="66"/>
  <c r="Q129" i="66"/>
  <c r="M129" i="66"/>
  <c r="L129" i="66"/>
  <c r="AK128" i="66"/>
  <c r="AJ128" i="66"/>
  <c r="AI128" i="66"/>
  <c r="AH128" i="66"/>
  <c r="AG128" i="66"/>
  <c r="AF128" i="66"/>
  <c r="AE128" i="66"/>
  <c r="AD128" i="66"/>
  <c r="AM128" i="66" s="1"/>
  <c r="AA128" i="66"/>
  <c r="Z128" i="66"/>
  <c r="Y128" i="66"/>
  <c r="X128" i="66"/>
  <c r="AC128" i="66" s="1"/>
  <c r="V128" i="66"/>
  <c r="S128" i="66"/>
  <c r="R128" i="66"/>
  <c r="Q128" i="66"/>
  <c r="M128" i="66"/>
  <c r="L128" i="66"/>
  <c r="AK127" i="66"/>
  <c r="AJ127" i="66"/>
  <c r="AI127" i="66"/>
  <c r="AH127" i="66"/>
  <c r="AG127" i="66"/>
  <c r="AF127" i="66"/>
  <c r="AE127" i="66"/>
  <c r="AM127" i="66" s="1"/>
  <c r="AD127" i="66"/>
  <c r="AA127" i="66"/>
  <c r="Z127" i="66"/>
  <c r="Y127" i="66"/>
  <c r="X127" i="66"/>
  <c r="AC127" i="66" s="1"/>
  <c r="V127" i="66"/>
  <c r="S127" i="66"/>
  <c r="R127" i="66"/>
  <c r="Q127" i="66"/>
  <c r="M127" i="66"/>
  <c r="L127" i="66"/>
  <c r="N127" i="66" s="1"/>
  <c r="P127" i="66" s="1"/>
  <c r="AK126" i="66"/>
  <c r="AJ126" i="66"/>
  <c r="AI126" i="66"/>
  <c r="AH126" i="66"/>
  <c r="AG126" i="66"/>
  <c r="AF126" i="66"/>
  <c r="AE126" i="66"/>
  <c r="AD126" i="66"/>
  <c r="AM126" i="66" s="1"/>
  <c r="AA126" i="66"/>
  <c r="Z126" i="66"/>
  <c r="Y126" i="66"/>
  <c r="X126" i="66"/>
  <c r="V126" i="66"/>
  <c r="S126" i="66"/>
  <c r="R126" i="66"/>
  <c r="Q126" i="66"/>
  <c r="N126" i="66"/>
  <c r="O126" i="66" s="1"/>
  <c r="M126" i="66"/>
  <c r="L126" i="66"/>
  <c r="AK125" i="66"/>
  <c r="AJ125" i="66"/>
  <c r="AI125" i="66"/>
  <c r="AH125" i="66"/>
  <c r="AG125" i="66"/>
  <c r="AF125" i="66"/>
  <c r="AE125" i="66"/>
  <c r="AD125" i="66"/>
  <c r="AL125" i="66" s="1"/>
  <c r="AA125" i="66"/>
  <c r="Z125" i="66"/>
  <c r="Y125" i="66"/>
  <c r="X125" i="66"/>
  <c r="AB125" i="66" s="1"/>
  <c r="V125" i="66"/>
  <c r="S125" i="66"/>
  <c r="R125" i="66"/>
  <c r="Q125" i="66"/>
  <c r="M125" i="66"/>
  <c r="L125" i="66"/>
  <c r="AK124" i="66"/>
  <c r="AJ124" i="66"/>
  <c r="AI124" i="66"/>
  <c r="AH124" i="66"/>
  <c r="AG124" i="66"/>
  <c r="AF124" i="66"/>
  <c r="AE124" i="66"/>
  <c r="AD124" i="66"/>
  <c r="AA124" i="66"/>
  <c r="Z124" i="66"/>
  <c r="Y124" i="66"/>
  <c r="X124" i="66"/>
  <c r="V124" i="66"/>
  <c r="S124" i="66"/>
  <c r="R124" i="66"/>
  <c r="Q124" i="66"/>
  <c r="M124" i="66"/>
  <c r="L124" i="66"/>
  <c r="N124" i="66" s="1"/>
  <c r="AK123" i="66"/>
  <c r="AJ123" i="66"/>
  <c r="AI123" i="66"/>
  <c r="AH123" i="66"/>
  <c r="AG123" i="66"/>
  <c r="AF123" i="66"/>
  <c r="AE123" i="66"/>
  <c r="AD123" i="66"/>
  <c r="AA123" i="66"/>
  <c r="Z123" i="66"/>
  <c r="Y123" i="66"/>
  <c r="X123" i="66"/>
  <c r="V123" i="66"/>
  <c r="S123" i="66"/>
  <c r="R123" i="66"/>
  <c r="Q123" i="66"/>
  <c r="M123" i="66"/>
  <c r="L123" i="66"/>
  <c r="AK122" i="66"/>
  <c r="AJ122" i="66"/>
  <c r="AI122" i="66"/>
  <c r="AH122" i="66"/>
  <c r="AG122" i="66"/>
  <c r="AF122" i="66"/>
  <c r="AE122" i="66"/>
  <c r="AD122" i="66"/>
  <c r="AA122" i="66"/>
  <c r="Z122" i="66"/>
  <c r="Y122" i="66"/>
  <c r="X122" i="66"/>
  <c r="AC122" i="66" s="1"/>
  <c r="V122" i="66"/>
  <c r="S122" i="66"/>
  <c r="R122" i="66"/>
  <c r="Q122" i="66"/>
  <c r="M122" i="66"/>
  <c r="L122" i="66"/>
  <c r="N122" i="66" s="1"/>
  <c r="AK121" i="66"/>
  <c r="AJ121" i="66"/>
  <c r="AI121" i="66"/>
  <c r="AH121" i="66"/>
  <c r="AG121" i="66"/>
  <c r="AF121" i="66"/>
  <c r="AE121" i="66"/>
  <c r="AD121" i="66"/>
  <c r="AA121" i="66"/>
  <c r="Z121" i="66"/>
  <c r="Y121" i="66"/>
  <c r="X121" i="66"/>
  <c r="V121" i="66"/>
  <c r="S121" i="66"/>
  <c r="R121" i="66"/>
  <c r="Q121" i="66"/>
  <c r="M121" i="66"/>
  <c r="L121" i="66"/>
  <c r="AL120" i="66"/>
  <c r="AK120" i="66"/>
  <c r="AJ120" i="66"/>
  <c r="AI120" i="66"/>
  <c r="AH120" i="66"/>
  <c r="AG120" i="66"/>
  <c r="AF120" i="66"/>
  <c r="AE120" i="66"/>
  <c r="AD120" i="66"/>
  <c r="AM120" i="66" s="1"/>
  <c r="AA120" i="66"/>
  <c r="Z120" i="66"/>
  <c r="Y120" i="66"/>
  <c r="X120" i="66"/>
  <c r="V120" i="66"/>
  <c r="S120" i="66"/>
  <c r="R120" i="66"/>
  <c r="Q120" i="66"/>
  <c r="M120" i="66"/>
  <c r="L120" i="66"/>
  <c r="AK119" i="66"/>
  <c r="AJ119" i="66"/>
  <c r="AI119" i="66"/>
  <c r="AH119" i="66"/>
  <c r="AG119" i="66"/>
  <c r="AF119" i="66"/>
  <c r="AE119" i="66"/>
  <c r="AD119" i="66"/>
  <c r="AM119" i="66" s="1"/>
  <c r="AA119" i="66"/>
  <c r="Z119" i="66"/>
  <c r="Y119" i="66"/>
  <c r="X119" i="66"/>
  <c r="AC119" i="66" s="1"/>
  <c r="V119" i="66"/>
  <c r="S119" i="66"/>
  <c r="R119" i="66"/>
  <c r="Q119" i="66"/>
  <c r="M119" i="66"/>
  <c r="L119" i="66"/>
  <c r="AK118" i="66"/>
  <c r="AJ118" i="66"/>
  <c r="AI118" i="66"/>
  <c r="AH118" i="66"/>
  <c r="AG118" i="66"/>
  <c r="AF118" i="66"/>
  <c r="AE118" i="66"/>
  <c r="AD118" i="66"/>
  <c r="AA118" i="66"/>
  <c r="Z118" i="66"/>
  <c r="Y118" i="66"/>
  <c r="X118" i="66"/>
  <c r="AC118" i="66" s="1"/>
  <c r="V118" i="66"/>
  <c r="S118" i="66"/>
  <c r="R118" i="66"/>
  <c r="Q118" i="66"/>
  <c r="M118" i="66"/>
  <c r="L118" i="66"/>
  <c r="AK117" i="66"/>
  <c r="AJ117" i="66"/>
  <c r="AI117" i="66"/>
  <c r="AH117" i="66"/>
  <c r="AG117" i="66"/>
  <c r="AF117" i="66"/>
  <c r="AE117" i="66"/>
  <c r="AM117" i="66" s="1"/>
  <c r="AD117" i="66"/>
  <c r="AA117" i="66"/>
  <c r="Z117" i="66"/>
  <c r="Y117" i="66"/>
  <c r="X117" i="66"/>
  <c r="V117" i="66"/>
  <c r="S117" i="66"/>
  <c r="R117" i="66"/>
  <c r="Q117" i="66"/>
  <c r="M117" i="66"/>
  <c r="L117" i="66"/>
  <c r="AK116" i="66"/>
  <c r="AJ116" i="66"/>
  <c r="AI116" i="66"/>
  <c r="AH116" i="66"/>
  <c r="AG116" i="66"/>
  <c r="AF116" i="66"/>
  <c r="AE116" i="66"/>
  <c r="AD116" i="66"/>
  <c r="AA116" i="66"/>
  <c r="Z116" i="66"/>
  <c r="Y116" i="66"/>
  <c r="X116" i="66"/>
  <c r="AC116" i="66" s="1"/>
  <c r="V116" i="66"/>
  <c r="S116" i="66"/>
  <c r="R116" i="66"/>
  <c r="Q116" i="66"/>
  <c r="M116" i="66"/>
  <c r="L116" i="66"/>
  <c r="AK115" i="66"/>
  <c r="AJ115" i="66"/>
  <c r="AI115" i="66"/>
  <c r="AH115" i="66"/>
  <c r="AG115" i="66"/>
  <c r="AF115" i="66"/>
  <c r="AE115" i="66"/>
  <c r="AD115" i="66"/>
  <c r="AL115" i="66" s="1"/>
  <c r="AC115" i="66"/>
  <c r="AA115" i="66"/>
  <c r="Z115" i="66"/>
  <c r="Y115" i="66"/>
  <c r="X115" i="66"/>
  <c r="AB115" i="66" s="1"/>
  <c r="V115" i="66"/>
  <c r="S115" i="66"/>
  <c r="R115" i="66"/>
  <c r="Q115" i="66"/>
  <c r="M115" i="66"/>
  <c r="L115" i="66"/>
  <c r="AK114" i="66"/>
  <c r="AJ114" i="66"/>
  <c r="AI114" i="66"/>
  <c r="AH114" i="66"/>
  <c r="AG114" i="66"/>
  <c r="AF114" i="66"/>
  <c r="AE114" i="66"/>
  <c r="AD114" i="66"/>
  <c r="AM114" i="66" s="1"/>
  <c r="AA114" i="66"/>
  <c r="Z114" i="66"/>
  <c r="Y114" i="66"/>
  <c r="X114" i="66"/>
  <c r="AC114" i="66" s="1"/>
  <c r="V114" i="66"/>
  <c r="S114" i="66"/>
  <c r="R114" i="66"/>
  <c r="Q114" i="66"/>
  <c r="M114" i="66"/>
  <c r="L114" i="66"/>
  <c r="AK113" i="66"/>
  <c r="AJ113" i="66"/>
  <c r="AI113" i="66"/>
  <c r="AH113" i="66"/>
  <c r="AG113" i="66"/>
  <c r="AF113" i="66"/>
  <c r="AE113" i="66"/>
  <c r="AD113" i="66"/>
  <c r="AL113" i="66" s="1"/>
  <c r="AA113" i="66"/>
  <c r="Z113" i="66"/>
  <c r="Y113" i="66"/>
  <c r="X113" i="66"/>
  <c r="AC113" i="66" s="1"/>
  <c r="V113" i="66"/>
  <c r="S113" i="66"/>
  <c r="R113" i="66"/>
  <c r="Q113" i="66"/>
  <c r="M113" i="66"/>
  <c r="L113" i="66"/>
  <c r="AK112" i="66"/>
  <c r="AJ112" i="66"/>
  <c r="AI112" i="66"/>
  <c r="AH112" i="66"/>
  <c r="AG112" i="66"/>
  <c r="AF112" i="66"/>
  <c r="AE112" i="66"/>
  <c r="AM112" i="66" s="1"/>
  <c r="AD112" i="66"/>
  <c r="AB112" i="66"/>
  <c r="AA112" i="66"/>
  <c r="Z112" i="66"/>
  <c r="Y112" i="66"/>
  <c r="X112" i="66"/>
  <c r="AC112" i="66" s="1"/>
  <c r="V112" i="66"/>
  <c r="S112" i="66"/>
  <c r="R112" i="66"/>
  <c r="Q112" i="66"/>
  <c r="M112" i="66"/>
  <c r="L112" i="66"/>
  <c r="AK111" i="66"/>
  <c r="AJ111" i="66"/>
  <c r="AI111" i="66"/>
  <c r="AH111" i="66"/>
  <c r="AG111" i="66"/>
  <c r="AF111" i="66"/>
  <c r="AE111" i="66"/>
  <c r="AD111" i="66"/>
  <c r="AA111" i="66"/>
  <c r="Z111" i="66"/>
  <c r="Y111" i="66"/>
  <c r="X111" i="66"/>
  <c r="V111" i="66"/>
  <c r="S111" i="66"/>
  <c r="R111" i="66"/>
  <c r="Q111" i="66"/>
  <c r="N111" i="66"/>
  <c r="P111" i="66" s="1"/>
  <c r="M111" i="66"/>
  <c r="L111" i="66"/>
  <c r="AK110" i="66"/>
  <c r="AJ110" i="66"/>
  <c r="AI110" i="66"/>
  <c r="AH110" i="66"/>
  <c r="AG110" i="66"/>
  <c r="AF110" i="66"/>
  <c r="AE110" i="66"/>
  <c r="AD110" i="66"/>
  <c r="AA110" i="66"/>
  <c r="Z110" i="66"/>
  <c r="Y110" i="66"/>
  <c r="X110" i="66"/>
  <c r="V110" i="66"/>
  <c r="S110" i="66"/>
  <c r="R110" i="66"/>
  <c r="Q110" i="66"/>
  <c r="M110" i="66"/>
  <c r="L110" i="66"/>
  <c r="N110" i="66" s="1"/>
  <c r="O110" i="66" s="1"/>
  <c r="AK109" i="66"/>
  <c r="AJ109" i="66"/>
  <c r="AI109" i="66"/>
  <c r="AH109" i="66"/>
  <c r="AG109" i="66"/>
  <c r="AF109" i="66"/>
  <c r="AE109" i="66"/>
  <c r="AD109" i="66"/>
  <c r="AA109" i="66"/>
  <c r="Z109" i="66"/>
  <c r="Y109" i="66"/>
  <c r="X109" i="66"/>
  <c r="V109" i="66"/>
  <c r="S109" i="66"/>
  <c r="R109" i="66"/>
  <c r="Q109" i="66"/>
  <c r="M109" i="66"/>
  <c r="L109" i="66"/>
  <c r="AK108" i="66"/>
  <c r="AJ108" i="66"/>
  <c r="AI108" i="66"/>
  <c r="AH108" i="66"/>
  <c r="AG108" i="66"/>
  <c r="AF108" i="66"/>
  <c r="AE108" i="66"/>
  <c r="AD108" i="66"/>
  <c r="AA108" i="66"/>
  <c r="Z108" i="66"/>
  <c r="Y108" i="66"/>
  <c r="X108" i="66"/>
  <c r="V108" i="66"/>
  <c r="S108" i="66"/>
  <c r="R108" i="66"/>
  <c r="Q108" i="66"/>
  <c r="M108" i="66"/>
  <c r="L108" i="66"/>
  <c r="AK107" i="66"/>
  <c r="AJ107" i="66"/>
  <c r="AI107" i="66"/>
  <c r="AH107" i="66"/>
  <c r="AG107" i="66"/>
  <c r="AF107" i="66"/>
  <c r="AE107" i="66"/>
  <c r="AD107" i="66"/>
  <c r="AL107" i="66" s="1"/>
  <c r="AA107" i="66"/>
  <c r="Z107" i="66"/>
  <c r="Y107" i="66"/>
  <c r="X107" i="66"/>
  <c r="AC107" i="66" s="1"/>
  <c r="V107" i="66"/>
  <c r="S107" i="66"/>
  <c r="R107" i="66"/>
  <c r="Q107" i="66"/>
  <c r="M107" i="66"/>
  <c r="N107" i="66" s="1"/>
  <c r="L107" i="66"/>
  <c r="AK106" i="66"/>
  <c r="AJ106" i="66"/>
  <c r="AI106" i="66"/>
  <c r="AH106" i="66"/>
  <c r="AG106" i="66"/>
  <c r="AF106" i="66"/>
  <c r="AE106" i="66"/>
  <c r="AD106" i="66"/>
  <c r="AM106" i="66" s="1"/>
  <c r="AC106" i="66"/>
  <c r="AA106" i="66"/>
  <c r="Z106" i="66"/>
  <c r="Y106" i="66"/>
  <c r="X106" i="66"/>
  <c r="V106" i="66"/>
  <c r="S106" i="66"/>
  <c r="R106" i="66"/>
  <c r="Q106" i="66"/>
  <c r="M106" i="66"/>
  <c r="L106" i="66"/>
  <c r="AK105" i="66"/>
  <c r="AJ105" i="66"/>
  <c r="AI105" i="66"/>
  <c r="AH105" i="66"/>
  <c r="AG105" i="66"/>
  <c r="AF105" i="66"/>
  <c r="AE105" i="66"/>
  <c r="AD105" i="66"/>
  <c r="AM105" i="66" s="1"/>
  <c r="AA105" i="66"/>
  <c r="Z105" i="66"/>
  <c r="Y105" i="66"/>
  <c r="X105" i="66"/>
  <c r="AC105" i="66" s="1"/>
  <c r="V105" i="66"/>
  <c r="S105" i="66"/>
  <c r="R105" i="66"/>
  <c r="Q105" i="66"/>
  <c r="M105" i="66"/>
  <c r="L105" i="66"/>
  <c r="AK104" i="66"/>
  <c r="AJ104" i="66"/>
  <c r="AI104" i="66"/>
  <c r="AH104" i="66"/>
  <c r="AG104" i="66"/>
  <c r="AF104" i="66"/>
  <c r="AE104" i="66"/>
  <c r="AD104" i="66"/>
  <c r="AL104" i="66" s="1"/>
  <c r="AA104" i="66"/>
  <c r="Z104" i="66"/>
  <c r="Y104" i="66"/>
  <c r="X104" i="66"/>
  <c r="V104" i="66"/>
  <c r="S104" i="66"/>
  <c r="R104" i="66"/>
  <c r="Q104" i="66"/>
  <c r="M104" i="66"/>
  <c r="L104" i="66"/>
  <c r="AK103" i="66"/>
  <c r="AJ103" i="66"/>
  <c r="AI103" i="66"/>
  <c r="AH103" i="66"/>
  <c r="AG103" i="66"/>
  <c r="AF103" i="66"/>
  <c r="AE103" i="66"/>
  <c r="AD103" i="66"/>
  <c r="AA103" i="66"/>
  <c r="Z103" i="66"/>
  <c r="Y103" i="66"/>
  <c r="X103" i="66"/>
  <c r="AB103" i="66" s="1"/>
  <c r="V103" i="66"/>
  <c r="S103" i="66"/>
  <c r="R103" i="66"/>
  <c r="Q103" i="66"/>
  <c r="M103" i="66"/>
  <c r="L103" i="66"/>
  <c r="AK102" i="66"/>
  <c r="AJ102" i="66"/>
  <c r="AI102" i="66"/>
  <c r="AH102" i="66"/>
  <c r="AG102" i="66"/>
  <c r="AF102" i="66"/>
  <c r="AE102" i="66"/>
  <c r="AD102" i="66"/>
  <c r="AA102" i="66"/>
  <c r="Z102" i="66"/>
  <c r="Y102" i="66"/>
  <c r="X102" i="66"/>
  <c r="AC102" i="66" s="1"/>
  <c r="V102" i="66"/>
  <c r="S102" i="66"/>
  <c r="R102" i="66"/>
  <c r="Q102" i="66"/>
  <c r="M102" i="66"/>
  <c r="L102" i="66"/>
  <c r="N102" i="66" s="1"/>
  <c r="P102" i="66" s="1"/>
  <c r="AK101" i="66"/>
  <c r="AJ101" i="66"/>
  <c r="AI101" i="66"/>
  <c r="AH101" i="66"/>
  <c r="AG101" i="66"/>
  <c r="AF101" i="66"/>
  <c r="AE101" i="66"/>
  <c r="AD101" i="66"/>
  <c r="AL101" i="66" s="1"/>
  <c r="AA101" i="66"/>
  <c r="Z101" i="66"/>
  <c r="Y101" i="66"/>
  <c r="X101" i="66"/>
  <c r="AB101" i="66" s="1"/>
  <c r="V101" i="66"/>
  <c r="S101" i="66"/>
  <c r="R101" i="66"/>
  <c r="Q101" i="66"/>
  <c r="M101" i="66"/>
  <c r="L101" i="66"/>
  <c r="AK100" i="66"/>
  <c r="AJ100" i="66"/>
  <c r="AI100" i="66"/>
  <c r="AH100" i="66"/>
  <c r="AG100" i="66"/>
  <c r="AF100" i="66"/>
  <c r="AE100" i="66"/>
  <c r="AD100" i="66"/>
  <c r="AM100" i="66" s="1"/>
  <c r="AC100" i="66"/>
  <c r="AA100" i="66"/>
  <c r="Z100" i="66"/>
  <c r="Y100" i="66"/>
  <c r="X100" i="66"/>
  <c r="V100" i="66"/>
  <c r="S100" i="66"/>
  <c r="R100" i="66"/>
  <c r="Q100" i="66"/>
  <c r="M100" i="66"/>
  <c r="L100" i="66"/>
  <c r="AK99" i="66"/>
  <c r="AJ99" i="66"/>
  <c r="AI99" i="66"/>
  <c r="AH99" i="66"/>
  <c r="AG99" i="66"/>
  <c r="AF99" i="66"/>
  <c r="AE99" i="66"/>
  <c r="AD99" i="66"/>
  <c r="AA99" i="66"/>
  <c r="Z99" i="66"/>
  <c r="Y99" i="66"/>
  <c r="X99" i="66"/>
  <c r="AC99" i="66" s="1"/>
  <c r="V99" i="66"/>
  <c r="S99" i="66"/>
  <c r="R99" i="66"/>
  <c r="Q99" i="66"/>
  <c r="M99" i="66"/>
  <c r="L99" i="66"/>
  <c r="AK98" i="66"/>
  <c r="AJ98" i="66"/>
  <c r="AI98" i="66"/>
  <c r="AH98" i="66"/>
  <c r="AG98" i="66"/>
  <c r="AF98" i="66"/>
  <c r="AE98" i="66"/>
  <c r="AM98" i="66" s="1"/>
  <c r="AD98" i="66"/>
  <c r="AA98" i="66"/>
  <c r="AB98" i="66" s="1"/>
  <c r="Z98" i="66"/>
  <c r="Y98" i="66"/>
  <c r="X98" i="66"/>
  <c r="AC98" i="66" s="1"/>
  <c r="V98" i="66"/>
  <c r="S98" i="66"/>
  <c r="R98" i="66"/>
  <c r="Q98" i="66"/>
  <c r="M98" i="66"/>
  <c r="L98" i="66"/>
  <c r="AK97" i="66"/>
  <c r="AJ97" i="66"/>
  <c r="AI97" i="66"/>
  <c r="AH97" i="66"/>
  <c r="AG97" i="66"/>
  <c r="AF97" i="66"/>
  <c r="AE97" i="66"/>
  <c r="AM97" i="66" s="1"/>
  <c r="AD97" i="66"/>
  <c r="AA97" i="66"/>
  <c r="Z97" i="66"/>
  <c r="Y97" i="66"/>
  <c r="X97" i="66"/>
  <c r="V97" i="66"/>
  <c r="S97" i="66"/>
  <c r="R97" i="66"/>
  <c r="Q97" i="66"/>
  <c r="M97" i="66"/>
  <c r="L97" i="66"/>
  <c r="AK96" i="66"/>
  <c r="AJ96" i="66"/>
  <c r="AI96" i="66"/>
  <c r="AH96" i="66"/>
  <c r="AG96" i="66"/>
  <c r="AF96" i="66"/>
  <c r="AE96" i="66"/>
  <c r="AD96" i="66"/>
  <c r="AA96" i="66"/>
  <c r="Z96" i="66"/>
  <c r="Y96" i="66"/>
  <c r="X96" i="66"/>
  <c r="AC96" i="66" s="1"/>
  <c r="V96" i="66"/>
  <c r="S96" i="66"/>
  <c r="R96" i="66"/>
  <c r="Q96" i="66"/>
  <c r="M96" i="66"/>
  <c r="L96" i="66"/>
  <c r="AK95" i="66"/>
  <c r="AJ95" i="66"/>
  <c r="AI95" i="66"/>
  <c r="AH95" i="66"/>
  <c r="AG95" i="66"/>
  <c r="AF95" i="66"/>
  <c r="AE95" i="66"/>
  <c r="AD95" i="66"/>
  <c r="AA95" i="66"/>
  <c r="Z95" i="66"/>
  <c r="Y95" i="66"/>
  <c r="X95" i="66"/>
  <c r="V95" i="66"/>
  <c r="S95" i="66"/>
  <c r="R95" i="66"/>
  <c r="Q95" i="66"/>
  <c r="M95" i="66"/>
  <c r="L95" i="66"/>
  <c r="N95" i="66" s="1"/>
  <c r="AK94" i="66"/>
  <c r="AJ94" i="66"/>
  <c r="AI94" i="66"/>
  <c r="AH94" i="66"/>
  <c r="AG94" i="66"/>
  <c r="AF94" i="66"/>
  <c r="AE94" i="66"/>
  <c r="AM94" i="66" s="1"/>
  <c r="AD94" i="66"/>
  <c r="AA94" i="66"/>
  <c r="Z94" i="66"/>
  <c r="Y94" i="66"/>
  <c r="X94" i="66"/>
  <c r="AC94" i="66" s="1"/>
  <c r="V94" i="66"/>
  <c r="S94" i="66"/>
  <c r="R94" i="66"/>
  <c r="Q94" i="66"/>
  <c r="M94" i="66"/>
  <c r="L94" i="66"/>
  <c r="AK93" i="66"/>
  <c r="AJ93" i="66"/>
  <c r="AI93" i="66"/>
  <c r="AH93" i="66"/>
  <c r="AG93" i="66"/>
  <c r="AF93" i="66"/>
  <c r="AE93" i="66"/>
  <c r="AD93" i="66"/>
  <c r="AA93" i="66"/>
  <c r="Z93" i="66"/>
  <c r="Y93" i="66"/>
  <c r="X93" i="66"/>
  <c r="AC93" i="66" s="1"/>
  <c r="V93" i="66"/>
  <c r="S93" i="66"/>
  <c r="R93" i="66"/>
  <c r="Q93" i="66"/>
  <c r="M93" i="66"/>
  <c r="N93" i="66" s="1"/>
  <c r="L93" i="66"/>
  <c r="AK92" i="66"/>
  <c r="AJ92" i="66"/>
  <c r="AI92" i="66"/>
  <c r="AH92" i="66"/>
  <c r="AG92" i="66"/>
  <c r="AF92" i="66"/>
  <c r="AE92" i="66"/>
  <c r="AD92" i="66"/>
  <c r="AM92" i="66" s="1"/>
  <c r="AC92" i="66"/>
  <c r="AA92" i="66"/>
  <c r="Z92" i="66"/>
  <c r="Y92" i="66"/>
  <c r="X92" i="66"/>
  <c r="V92" i="66"/>
  <c r="S92" i="66"/>
  <c r="R92" i="66"/>
  <c r="Q92" i="66"/>
  <c r="M92" i="66"/>
  <c r="L92" i="66"/>
  <c r="AK91" i="66"/>
  <c r="AJ91" i="66"/>
  <c r="AI91" i="66"/>
  <c r="AH91" i="66"/>
  <c r="AG91" i="66"/>
  <c r="AF91" i="66"/>
  <c r="AE91" i="66"/>
  <c r="AD91" i="66"/>
  <c r="AA91" i="66"/>
  <c r="Z91" i="66"/>
  <c r="Y91" i="66"/>
  <c r="X91" i="66"/>
  <c r="AC91" i="66" s="1"/>
  <c r="V91" i="66"/>
  <c r="S91" i="66"/>
  <c r="R91" i="66"/>
  <c r="Q91" i="66"/>
  <c r="M91" i="66"/>
  <c r="L91" i="66"/>
  <c r="AK90" i="66"/>
  <c r="AJ90" i="66"/>
  <c r="AI90" i="66"/>
  <c r="AH90" i="66"/>
  <c r="AG90" i="66"/>
  <c r="AF90" i="66"/>
  <c r="AE90" i="66"/>
  <c r="AL90" i="66" s="1"/>
  <c r="AD90" i="66"/>
  <c r="AA90" i="66"/>
  <c r="Z90" i="66"/>
  <c r="Y90" i="66"/>
  <c r="X90" i="66"/>
  <c r="V90" i="66"/>
  <c r="S90" i="66"/>
  <c r="R90" i="66"/>
  <c r="Q90" i="66"/>
  <c r="M90" i="66"/>
  <c r="L90" i="66"/>
  <c r="AK89" i="66"/>
  <c r="AJ89" i="66"/>
  <c r="AI89" i="66"/>
  <c r="AH89" i="66"/>
  <c r="AG89" i="66"/>
  <c r="AF89" i="66"/>
  <c r="AE89" i="66"/>
  <c r="AD89" i="66"/>
  <c r="AA89" i="66"/>
  <c r="Z89" i="66"/>
  <c r="Y89" i="66"/>
  <c r="X89" i="66"/>
  <c r="AC89" i="66" s="1"/>
  <c r="V89" i="66"/>
  <c r="S89" i="66"/>
  <c r="R89" i="66"/>
  <c r="Q89" i="66"/>
  <c r="M89" i="66"/>
  <c r="L89" i="66"/>
  <c r="AK88" i="66"/>
  <c r="AJ88" i="66"/>
  <c r="AI88" i="66"/>
  <c r="AH88" i="66"/>
  <c r="AG88" i="66"/>
  <c r="AF88" i="66"/>
  <c r="AE88" i="66"/>
  <c r="AD88" i="66"/>
  <c r="AL88" i="66" s="1"/>
  <c r="AA88" i="66"/>
  <c r="Z88" i="66"/>
  <c r="Y88" i="66"/>
  <c r="X88" i="66"/>
  <c r="V88" i="66"/>
  <c r="S88" i="66"/>
  <c r="R88" i="66"/>
  <c r="Q88" i="66"/>
  <c r="M88" i="66"/>
  <c r="L88" i="66"/>
  <c r="AK87" i="66"/>
  <c r="AJ87" i="66"/>
  <c r="AI87" i="66"/>
  <c r="AH87" i="66"/>
  <c r="AG87" i="66"/>
  <c r="AF87" i="66"/>
  <c r="AE87" i="66"/>
  <c r="AD87" i="66"/>
  <c r="AL87" i="66" s="1"/>
  <c r="AA87" i="66"/>
  <c r="AB87" i="66" s="1"/>
  <c r="Z87" i="66"/>
  <c r="Y87" i="66"/>
  <c r="X87" i="66"/>
  <c r="AC87" i="66" s="1"/>
  <c r="V87" i="66"/>
  <c r="S87" i="66"/>
  <c r="R87" i="66"/>
  <c r="Q87" i="66"/>
  <c r="M87" i="66"/>
  <c r="L87" i="66"/>
  <c r="AK86" i="66"/>
  <c r="AJ86" i="66"/>
  <c r="AI86" i="66"/>
  <c r="AH86" i="66"/>
  <c r="AG86" i="66"/>
  <c r="AF86" i="66"/>
  <c r="AE86" i="66"/>
  <c r="AD86" i="66"/>
  <c r="AA86" i="66"/>
  <c r="Z86" i="66"/>
  <c r="Y86" i="66"/>
  <c r="X86" i="66"/>
  <c r="AC86" i="66" s="1"/>
  <c r="V86" i="66"/>
  <c r="S86" i="66"/>
  <c r="R86" i="66"/>
  <c r="Q86" i="66"/>
  <c r="M86" i="66"/>
  <c r="N86" i="66" s="1"/>
  <c r="P86" i="66" s="1"/>
  <c r="L86" i="66"/>
  <c r="AK85" i="66"/>
  <c r="AJ85" i="66"/>
  <c r="AI85" i="66"/>
  <c r="AH85" i="66"/>
  <c r="AG85" i="66"/>
  <c r="AF85" i="66"/>
  <c r="AE85" i="66"/>
  <c r="AD85" i="66"/>
  <c r="AL85" i="66" s="1"/>
  <c r="AC85" i="66"/>
  <c r="AA85" i="66"/>
  <c r="Z85" i="66"/>
  <c r="Y85" i="66"/>
  <c r="X85" i="66"/>
  <c r="V85" i="66"/>
  <c r="S85" i="66"/>
  <c r="R85" i="66"/>
  <c r="Q85" i="66"/>
  <c r="M85" i="66"/>
  <c r="L85" i="66"/>
  <c r="AK84" i="66"/>
  <c r="AJ84" i="66"/>
  <c r="AI84" i="66"/>
  <c r="AH84" i="66"/>
  <c r="AG84" i="66"/>
  <c r="AF84" i="66"/>
  <c r="AE84" i="66"/>
  <c r="AD84" i="66"/>
  <c r="AL84" i="66" s="1"/>
  <c r="AA84" i="66"/>
  <c r="Z84" i="66"/>
  <c r="Y84" i="66"/>
  <c r="X84" i="66"/>
  <c r="V84" i="66"/>
  <c r="S84" i="66"/>
  <c r="R84" i="66"/>
  <c r="Q84" i="66"/>
  <c r="M84" i="66"/>
  <c r="L84" i="66"/>
  <c r="AK83" i="66"/>
  <c r="AJ83" i="66"/>
  <c r="AI83" i="66"/>
  <c r="AH83" i="66"/>
  <c r="AG83" i="66"/>
  <c r="AF83" i="66"/>
  <c r="AE83" i="66"/>
  <c r="AD83" i="66"/>
  <c r="AC83" i="66"/>
  <c r="AA83" i="66"/>
  <c r="Z83" i="66"/>
  <c r="Y83" i="66"/>
  <c r="X83" i="66"/>
  <c r="AB83" i="66" s="1"/>
  <c r="V83" i="66"/>
  <c r="S83" i="66"/>
  <c r="R83" i="66"/>
  <c r="Q83" i="66"/>
  <c r="M83" i="66"/>
  <c r="L83" i="66"/>
  <c r="AM82" i="66"/>
  <c r="AK82" i="66"/>
  <c r="AJ82" i="66"/>
  <c r="AI82" i="66"/>
  <c r="AH82" i="66"/>
  <c r="AG82" i="66"/>
  <c r="AF82" i="66"/>
  <c r="AE82" i="66"/>
  <c r="AD82" i="66"/>
  <c r="AL82" i="66" s="1"/>
  <c r="AB82" i="66"/>
  <c r="AA82" i="66"/>
  <c r="Z82" i="66"/>
  <c r="Y82" i="66"/>
  <c r="X82" i="66"/>
  <c r="AC82" i="66" s="1"/>
  <c r="V82" i="66"/>
  <c r="S82" i="66"/>
  <c r="R82" i="66"/>
  <c r="Q82" i="66"/>
  <c r="M82" i="66"/>
  <c r="L82" i="66"/>
  <c r="AK81" i="66"/>
  <c r="AJ81" i="66"/>
  <c r="AI81" i="66"/>
  <c r="AH81" i="66"/>
  <c r="AG81" i="66"/>
  <c r="AF81" i="66"/>
  <c r="AE81" i="66"/>
  <c r="AD81" i="66"/>
  <c r="AM81" i="66" s="1"/>
  <c r="AA81" i="66"/>
  <c r="Z81" i="66"/>
  <c r="Y81" i="66"/>
  <c r="X81" i="66"/>
  <c r="AC81" i="66" s="1"/>
  <c r="V81" i="66"/>
  <c r="S81" i="66"/>
  <c r="R81" i="66"/>
  <c r="Q81" i="66"/>
  <c r="M81" i="66"/>
  <c r="L81" i="66"/>
  <c r="AK80" i="66"/>
  <c r="AJ80" i="66"/>
  <c r="AI80" i="66"/>
  <c r="AH80" i="66"/>
  <c r="AG80" i="66"/>
  <c r="AF80" i="66"/>
  <c r="AE80" i="66"/>
  <c r="AD80" i="66"/>
  <c r="AM80" i="66" s="1"/>
  <c r="AA80" i="66"/>
  <c r="Z80" i="66"/>
  <c r="Y80" i="66"/>
  <c r="X80" i="66"/>
  <c r="AC80" i="66" s="1"/>
  <c r="V80" i="66"/>
  <c r="S80" i="66"/>
  <c r="R80" i="66"/>
  <c r="Q80" i="66"/>
  <c r="M80" i="66"/>
  <c r="L80" i="66"/>
  <c r="AK79" i="66"/>
  <c r="AJ79" i="66"/>
  <c r="AI79" i="66"/>
  <c r="AH79" i="66"/>
  <c r="AG79" i="66"/>
  <c r="AF79" i="66"/>
  <c r="AE79" i="66"/>
  <c r="AD79" i="66"/>
  <c r="AA79" i="66"/>
  <c r="Z79" i="66"/>
  <c r="Y79" i="66"/>
  <c r="X79" i="66"/>
  <c r="AC79" i="66" s="1"/>
  <c r="V79" i="66"/>
  <c r="S79" i="66"/>
  <c r="R79" i="66"/>
  <c r="Q79" i="66"/>
  <c r="M79" i="66"/>
  <c r="L79" i="66"/>
  <c r="AK78" i="66"/>
  <c r="AJ78" i="66"/>
  <c r="AI78" i="66"/>
  <c r="AH78" i="66"/>
  <c r="AG78" i="66"/>
  <c r="AF78" i="66"/>
  <c r="AE78" i="66"/>
  <c r="AM78" i="66" s="1"/>
  <c r="AD78" i="66"/>
  <c r="AA78" i="66"/>
  <c r="Z78" i="66"/>
  <c r="Y78" i="66"/>
  <c r="X78" i="66"/>
  <c r="AC78" i="66" s="1"/>
  <c r="V78" i="66"/>
  <c r="S78" i="66"/>
  <c r="R78" i="66"/>
  <c r="Q78" i="66"/>
  <c r="M78" i="66"/>
  <c r="L78" i="66"/>
  <c r="AK77" i="66"/>
  <c r="AJ77" i="66"/>
  <c r="AI77" i="66"/>
  <c r="AH77" i="66"/>
  <c r="AG77" i="66"/>
  <c r="AF77" i="66"/>
  <c r="AE77" i="66"/>
  <c r="AD77" i="66"/>
  <c r="AA77" i="66"/>
  <c r="Z77" i="66"/>
  <c r="Y77" i="66"/>
  <c r="X77" i="66"/>
  <c r="V77" i="66"/>
  <c r="S77" i="66"/>
  <c r="R77" i="66"/>
  <c r="Q77" i="66"/>
  <c r="M77" i="66"/>
  <c r="L77" i="66"/>
  <c r="AK76" i="66"/>
  <c r="AJ76" i="66"/>
  <c r="AI76" i="66"/>
  <c r="AH76" i="66"/>
  <c r="AG76" i="66"/>
  <c r="AF76" i="66"/>
  <c r="AE76" i="66"/>
  <c r="AL76" i="66" s="1"/>
  <c r="AD76" i="66"/>
  <c r="AA76" i="66"/>
  <c r="AB76" i="66" s="1"/>
  <c r="Z76" i="66"/>
  <c r="Y76" i="66"/>
  <c r="X76" i="66"/>
  <c r="AC76" i="66" s="1"/>
  <c r="V76" i="66"/>
  <c r="S76" i="66"/>
  <c r="R76" i="66"/>
  <c r="Q76" i="66"/>
  <c r="M76" i="66"/>
  <c r="L76" i="66"/>
  <c r="AK75" i="66"/>
  <c r="AJ75" i="66"/>
  <c r="AI75" i="66"/>
  <c r="AH75" i="66"/>
  <c r="AG75" i="66"/>
  <c r="AF75" i="66"/>
  <c r="AE75" i="66"/>
  <c r="AD75" i="66"/>
  <c r="AM75" i="66" s="1"/>
  <c r="AA75" i="66"/>
  <c r="Z75" i="66"/>
  <c r="Y75" i="66"/>
  <c r="X75" i="66"/>
  <c r="AC75" i="66" s="1"/>
  <c r="V75" i="66"/>
  <c r="S75" i="66"/>
  <c r="R75" i="66"/>
  <c r="Q75" i="66"/>
  <c r="M75" i="66"/>
  <c r="L75" i="66"/>
  <c r="AK74" i="66"/>
  <c r="AJ74" i="66"/>
  <c r="AI74" i="66"/>
  <c r="AH74" i="66"/>
  <c r="AG74" i="66"/>
  <c r="AF74" i="66"/>
  <c r="AE74" i="66"/>
  <c r="AD74" i="66"/>
  <c r="AL74" i="66" s="1"/>
  <c r="AA74" i="66"/>
  <c r="Z74" i="66"/>
  <c r="Y74" i="66"/>
  <c r="X74" i="66"/>
  <c r="AC74" i="66" s="1"/>
  <c r="V74" i="66"/>
  <c r="S74" i="66"/>
  <c r="R74" i="66"/>
  <c r="Q74" i="66"/>
  <c r="M74" i="66"/>
  <c r="L74" i="66"/>
  <c r="AK73" i="66"/>
  <c r="AJ73" i="66"/>
  <c r="AI73" i="66"/>
  <c r="AH73" i="66"/>
  <c r="AG73" i="66"/>
  <c r="AF73" i="66"/>
  <c r="AE73" i="66"/>
  <c r="AD73" i="66"/>
  <c r="AA73" i="66"/>
  <c r="AB73" i="66" s="1"/>
  <c r="Z73" i="66"/>
  <c r="Y73" i="66"/>
  <c r="X73" i="66"/>
  <c r="AC73" i="66" s="1"/>
  <c r="V73" i="66"/>
  <c r="S73" i="66"/>
  <c r="R73" i="66"/>
  <c r="Q73" i="66"/>
  <c r="M73" i="66"/>
  <c r="L73" i="66"/>
  <c r="AK72" i="66"/>
  <c r="AJ72" i="66"/>
  <c r="AI72" i="66"/>
  <c r="AH72" i="66"/>
  <c r="AG72" i="66"/>
  <c r="AF72" i="66"/>
  <c r="AE72" i="66"/>
  <c r="AD72" i="66"/>
  <c r="AC72" i="66"/>
  <c r="AA72" i="66"/>
  <c r="Z72" i="66"/>
  <c r="Y72" i="66"/>
  <c r="X72" i="66"/>
  <c r="V72" i="66"/>
  <c r="S72" i="66"/>
  <c r="R72" i="66"/>
  <c r="Q72" i="66"/>
  <c r="M72" i="66"/>
  <c r="L72" i="66"/>
  <c r="AK71" i="66"/>
  <c r="AJ71" i="66"/>
  <c r="AI71" i="66"/>
  <c r="AH71" i="66"/>
  <c r="AG71" i="66"/>
  <c r="AF71" i="66"/>
  <c r="AE71" i="66"/>
  <c r="AL71" i="66" s="1"/>
  <c r="AD71" i="66"/>
  <c r="AC71" i="66"/>
  <c r="AA71" i="66"/>
  <c r="Z71" i="66"/>
  <c r="Y71" i="66"/>
  <c r="X71" i="66"/>
  <c r="AB71" i="66" s="1"/>
  <c r="V71" i="66"/>
  <c r="S71" i="66"/>
  <c r="R71" i="66"/>
  <c r="Q71" i="66"/>
  <c r="M71" i="66"/>
  <c r="L71" i="66"/>
  <c r="AK70" i="66"/>
  <c r="AJ70" i="66"/>
  <c r="AI70" i="66"/>
  <c r="AH70" i="66"/>
  <c r="AG70" i="66"/>
  <c r="AF70" i="66"/>
  <c r="AE70" i="66"/>
  <c r="AD70" i="66"/>
  <c r="AL70" i="66" s="1"/>
  <c r="AC70" i="66"/>
  <c r="AA70" i="66"/>
  <c r="Z70" i="66"/>
  <c r="Y70" i="66"/>
  <c r="X70" i="66"/>
  <c r="V70" i="66"/>
  <c r="S70" i="66"/>
  <c r="R70" i="66"/>
  <c r="Q70" i="66"/>
  <c r="M70" i="66"/>
  <c r="L70" i="66"/>
  <c r="AK69" i="66"/>
  <c r="AJ69" i="66"/>
  <c r="AI69" i="66"/>
  <c r="AH69" i="66"/>
  <c r="AG69" i="66"/>
  <c r="AF69" i="66"/>
  <c r="AE69" i="66"/>
  <c r="AD69" i="66"/>
  <c r="AA69" i="66"/>
  <c r="Z69" i="66"/>
  <c r="Y69" i="66"/>
  <c r="X69" i="66"/>
  <c r="V69" i="66"/>
  <c r="S69" i="66"/>
  <c r="R69" i="66"/>
  <c r="Q69" i="66"/>
  <c r="M69" i="66"/>
  <c r="L69" i="66"/>
  <c r="AK68" i="66"/>
  <c r="AJ68" i="66"/>
  <c r="AI68" i="66"/>
  <c r="AH68" i="66"/>
  <c r="AG68" i="66"/>
  <c r="AF68" i="66"/>
  <c r="AE68" i="66"/>
  <c r="AD68" i="66"/>
  <c r="AL68" i="66" s="1"/>
  <c r="AA68" i="66"/>
  <c r="Z68" i="66"/>
  <c r="Y68" i="66"/>
  <c r="X68" i="66"/>
  <c r="V68" i="66"/>
  <c r="S68" i="66"/>
  <c r="R68" i="66"/>
  <c r="Q68" i="66"/>
  <c r="M68" i="66"/>
  <c r="L68" i="66"/>
  <c r="AK67" i="66"/>
  <c r="AJ67" i="66"/>
  <c r="AI67" i="66"/>
  <c r="AH67" i="66"/>
  <c r="AG67" i="66"/>
  <c r="AF67" i="66"/>
  <c r="AE67" i="66"/>
  <c r="AD67" i="66"/>
  <c r="AL67" i="66" s="1"/>
  <c r="AB67" i="66"/>
  <c r="AA67" i="66"/>
  <c r="Z67" i="66"/>
  <c r="Y67" i="66"/>
  <c r="X67" i="66"/>
  <c r="AC67" i="66" s="1"/>
  <c r="V67" i="66"/>
  <c r="S67" i="66"/>
  <c r="R67" i="66"/>
  <c r="Q67" i="66"/>
  <c r="M67" i="66"/>
  <c r="L67" i="66"/>
  <c r="AK66" i="66"/>
  <c r="AJ66" i="66"/>
  <c r="AI66" i="66"/>
  <c r="AH66" i="66"/>
  <c r="AG66" i="66"/>
  <c r="AF66" i="66"/>
  <c r="AE66" i="66"/>
  <c r="AD66" i="66"/>
  <c r="AM66" i="66" s="1"/>
  <c r="AA66" i="66"/>
  <c r="Z66" i="66"/>
  <c r="Y66" i="66"/>
  <c r="X66" i="66"/>
  <c r="AC66" i="66" s="1"/>
  <c r="V66" i="66"/>
  <c r="S66" i="66"/>
  <c r="R66" i="66"/>
  <c r="Q66" i="66"/>
  <c r="N66" i="66"/>
  <c r="P66" i="66" s="1"/>
  <c r="M66" i="66"/>
  <c r="L66" i="66"/>
  <c r="AK65" i="66"/>
  <c r="AJ65" i="66"/>
  <c r="AI65" i="66"/>
  <c r="AH65" i="66"/>
  <c r="AG65" i="66"/>
  <c r="AF65" i="66"/>
  <c r="AE65" i="66"/>
  <c r="AD65" i="66"/>
  <c r="AA65" i="66"/>
  <c r="Z65" i="66"/>
  <c r="Y65" i="66"/>
  <c r="X65" i="66"/>
  <c r="V65" i="66"/>
  <c r="S65" i="66"/>
  <c r="R65" i="66"/>
  <c r="Q65" i="66"/>
  <c r="M65" i="66"/>
  <c r="L65" i="66"/>
  <c r="AK64" i="66"/>
  <c r="AJ64" i="66"/>
  <c r="AI64" i="66"/>
  <c r="AH64" i="66"/>
  <c r="AG64" i="66"/>
  <c r="AF64" i="66"/>
  <c r="AE64" i="66"/>
  <c r="AD64" i="66"/>
  <c r="AM64" i="66" s="1"/>
  <c r="AA64" i="66"/>
  <c r="Z64" i="66"/>
  <c r="Y64" i="66"/>
  <c r="X64" i="66"/>
  <c r="AC64" i="66" s="1"/>
  <c r="V64" i="66"/>
  <c r="S64" i="66"/>
  <c r="R64" i="66"/>
  <c r="Q64" i="66"/>
  <c r="M64" i="66"/>
  <c r="L64" i="66"/>
  <c r="AQ77" i="66" s="1"/>
  <c r="AL63" i="66"/>
  <c r="AK63" i="66"/>
  <c r="AJ63" i="66"/>
  <c r="AI63" i="66"/>
  <c r="AH63" i="66"/>
  <c r="AG63" i="66"/>
  <c r="AF63" i="66"/>
  <c r="AE63" i="66"/>
  <c r="AD63" i="66"/>
  <c r="AM63" i="66" s="1"/>
  <c r="AA63" i="66"/>
  <c r="Z63" i="66"/>
  <c r="Y63" i="66"/>
  <c r="X63" i="66"/>
  <c r="V63" i="66"/>
  <c r="S63" i="66"/>
  <c r="R63" i="66"/>
  <c r="Q63" i="66"/>
  <c r="M63" i="66"/>
  <c r="L63" i="66"/>
  <c r="N63" i="66" s="1"/>
  <c r="O63" i="66" s="1"/>
  <c r="AK62" i="66"/>
  <c r="AJ62" i="66"/>
  <c r="AI62" i="66"/>
  <c r="AH62" i="66"/>
  <c r="AG62" i="66"/>
  <c r="AF62" i="66"/>
  <c r="AE62" i="66"/>
  <c r="AD62" i="66"/>
  <c r="AA62" i="66"/>
  <c r="Z62" i="66"/>
  <c r="Y62" i="66"/>
  <c r="X62" i="66"/>
  <c r="AC62" i="66" s="1"/>
  <c r="V62" i="66"/>
  <c r="S62" i="66"/>
  <c r="R62" i="66"/>
  <c r="Q62" i="66"/>
  <c r="M62" i="66"/>
  <c r="L62" i="66"/>
  <c r="AK61" i="66"/>
  <c r="AJ61" i="66"/>
  <c r="AI61" i="66"/>
  <c r="AH61" i="66"/>
  <c r="AG61" i="66"/>
  <c r="AF61" i="66"/>
  <c r="AE61" i="66"/>
  <c r="AD61" i="66"/>
  <c r="AA61" i="66"/>
  <c r="Z61" i="66"/>
  <c r="Y61" i="66"/>
  <c r="X61" i="66"/>
  <c r="AB61" i="66" s="1"/>
  <c r="V61" i="66"/>
  <c r="S61" i="66"/>
  <c r="R61" i="66"/>
  <c r="Q61" i="66"/>
  <c r="M61" i="66"/>
  <c r="L61" i="66"/>
  <c r="AK60" i="66"/>
  <c r="AJ60" i="66"/>
  <c r="AI60" i="66"/>
  <c r="AH60" i="66"/>
  <c r="AG60" i="66"/>
  <c r="AF60" i="66"/>
  <c r="AE60" i="66"/>
  <c r="AD60" i="66"/>
  <c r="AA60" i="66"/>
  <c r="Z60" i="66"/>
  <c r="Y60" i="66"/>
  <c r="X60" i="66"/>
  <c r="AC60" i="66" s="1"/>
  <c r="V60" i="66"/>
  <c r="S60" i="66"/>
  <c r="R60" i="66"/>
  <c r="Q60" i="66"/>
  <c r="M60" i="66"/>
  <c r="L60" i="66"/>
  <c r="AK59" i="66"/>
  <c r="AJ59" i="66"/>
  <c r="AI59" i="66"/>
  <c r="AH59" i="66"/>
  <c r="AG59" i="66"/>
  <c r="AF59" i="66"/>
  <c r="AE59" i="66"/>
  <c r="AD59" i="66"/>
  <c r="AA59" i="66"/>
  <c r="Z59" i="66"/>
  <c r="Y59" i="66"/>
  <c r="X59" i="66"/>
  <c r="V59" i="66"/>
  <c r="S59" i="66"/>
  <c r="R59" i="66"/>
  <c r="Q59" i="66"/>
  <c r="M59" i="66"/>
  <c r="L59" i="66"/>
  <c r="AK58" i="66"/>
  <c r="AJ58" i="66"/>
  <c r="AI58" i="66"/>
  <c r="AH58" i="66"/>
  <c r="AG58" i="66"/>
  <c r="AF58" i="66"/>
  <c r="AE58" i="66"/>
  <c r="AD58" i="66"/>
  <c r="AA58" i="66"/>
  <c r="AB58" i="66" s="1"/>
  <c r="Z58" i="66"/>
  <c r="Y58" i="66"/>
  <c r="X58" i="66"/>
  <c r="AC58" i="66" s="1"/>
  <c r="V58" i="66"/>
  <c r="S58" i="66"/>
  <c r="R58" i="66"/>
  <c r="Q58" i="66"/>
  <c r="N58" i="66"/>
  <c r="P58" i="66" s="1"/>
  <c r="M58" i="66"/>
  <c r="L58" i="66"/>
  <c r="AL57" i="66"/>
  <c r="AK57" i="66"/>
  <c r="AJ57" i="66"/>
  <c r="AI57" i="66"/>
  <c r="AH57" i="66"/>
  <c r="AG57" i="66"/>
  <c r="AF57" i="66"/>
  <c r="AE57" i="66"/>
  <c r="AD57" i="66"/>
  <c r="AB57" i="66"/>
  <c r="AA57" i="66"/>
  <c r="Z57" i="66"/>
  <c r="Y57" i="66"/>
  <c r="X57" i="66"/>
  <c r="AC57" i="66" s="1"/>
  <c r="V57" i="66"/>
  <c r="S57" i="66"/>
  <c r="R57" i="66"/>
  <c r="Q57" i="66"/>
  <c r="M57" i="66"/>
  <c r="L57" i="66"/>
  <c r="AK56" i="66"/>
  <c r="AJ56" i="66"/>
  <c r="AI56" i="66"/>
  <c r="AH56" i="66"/>
  <c r="AG56" i="66"/>
  <c r="AF56" i="66"/>
  <c r="AE56" i="66"/>
  <c r="AM56" i="66" s="1"/>
  <c r="AD56" i="66"/>
  <c r="AA56" i="66"/>
  <c r="Z56" i="66"/>
  <c r="Y56" i="66"/>
  <c r="X56" i="66"/>
  <c r="AC56" i="66" s="1"/>
  <c r="V56" i="66"/>
  <c r="S56" i="66"/>
  <c r="R56" i="66"/>
  <c r="Q56" i="66"/>
  <c r="M56" i="66"/>
  <c r="L56" i="66"/>
  <c r="AK55" i="66"/>
  <c r="AJ55" i="66"/>
  <c r="AI55" i="66"/>
  <c r="AH55" i="66"/>
  <c r="AG55" i="66"/>
  <c r="AF55" i="66"/>
  <c r="AE55" i="66"/>
  <c r="AD55" i="66"/>
  <c r="AA55" i="66"/>
  <c r="Z55" i="66"/>
  <c r="Y55" i="66"/>
  <c r="X55" i="66"/>
  <c r="V55" i="66"/>
  <c r="S55" i="66"/>
  <c r="R55" i="66"/>
  <c r="Q55" i="66"/>
  <c r="M55" i="66"/>
  <c r="L55" i="66"/>
  <c r="AK54" i="66"/>
  <c r="AJ54" i="66"/>
  <c r="AI54" i="66"/>
  <c r="AH54" i="66"/>
  <c r="AG54" i="66"/>
  <c r="AF54" i="66"/>
  <c r="AE54" i="66"/>
  <c r="AD54" i="66"/>
  <c r="AL54" i="66" s="1"/>
  <c r="AA54" i="66"/>
  <c r="Z54" i="66"/>
  <c r="Y54" i="66"/>
  <c r="X54" i="66"/>
  <c r="AB54" i="66" s="1"/>
  <c r="V54" i="66"/>
  <c r="S54" i="66"/>
  <c r="R54" i="66"/>
  <c r="Q54" i="66"/>
  <c r="M54" i="66"/>
  <c r="L54" i="66"/>
  <c r="AK53" i="66"/>
  <c r="AJ53" i="66"/>
  <c r="AI53" i="66"/>
  <c r="AH53" i="66"/>
  <c r="AG53" i="66"/>
  <c r="AF53" i="66"/>
  <c r="AE53" i="66"/>
  <c r="AD53" i="66"/>
  <c r="AM53" i="66" s="1"/>
  <c r="AC53" i="66"/>
  <c r="AA53" i="66"/>
  <c r="Z53" i="66"/>
  <c r="Y53" i="66"/>
  <c r="X53" i="66"/>
  <c r="V53" i="66"/>
  <c r="S53" i="66"/>
  <c r="R53" i="66"/>
  <c r="Q53" i="66"/>
  <c r="M53" i="66"/>
  <c r="L53" i="66"/>
  <c r="AK52" i="66"/>
  <c r="AJ52" i="66"/>
  <c r="AI52" i="66"/>
  <c r="AH52" i="66"/>
  <c r="AG52" i="66"/>
  <c r="AF52" i="66"/>
  <c r="AE52" i="66"/>
  <c r="AD52" i="66"/>
  <c r="AA52" i="66"/>
  <c r="Z52" i="66"/>
  <c r="Y52" i="66"/>
  <c r="X52" i="66"/>
  <c r="AB52" i="66" s="1"/>
  <c r="V52" i="66"/>
  <c r="S52" i="66"/>
  <c r="R52" i="66"/>
  <c r="Q52" i="66"/>
  <c r="M52" i="66"/>
  <c r="L52" i="66"/>
  <c r="AK51" i="66"/>
  <c r="AJ51" i="66"/>
  <c r="AI51" i="66"/>
  <c r="AH51" i="66"/>
  <c r="AG51" i="66"/>
  <c r="AF51" i="66"/>
  <c r="AE51" i="66"/>
  <c r="AL51" i="66" s="1"/>
  <c r="AD51" i="66"/>
  <c r="AA51" i="66"/>
  <c r="Z51" i="66"/>
  <c r="Y51" i="66"/>
  <c r="X51" i="66"/>
  <c r="V51" i="66"/>
  <c r="S51" i="66"/>
  <c r="R51" i="66"/>
  <c r="Q51" i="66"/>
  <c r="M51" i="66"/>
  <c r="L51" i="66"/>
  <c r="AK50" i="66"/>
  <c r="AJ50" i="66"/>
  <c r="AI50" i="66"/>
  <c r="AH50" i="66"/>
  <c r="AG50" i="66"/>
  <c r="AF50" i="66"/>
  <c r="AE50" i="66"/>
  <c r="AD50" i="66"/>
  <c r="AM50" i="66" s="1"/>
  <c r="AA50" i="66"/>
  <c r="Z50" i="66"/>
  <c r="Y50" i="66"/>
  <c r="X50" i="66"/>
  <c r="V50" i="66"/>
  <c r="S50" i="66"/>
  <c r="R50" i="66"/>
  <c r="Q50" i="66"/>
  <c r="M50" i="66"/>
  <c r="L50" i="66"/>
  <c r="AK49" i="66"/>
  <c r="AJ49" i="66"/>
  <c r="AI49" i="66"/>
  <c r="AH49" i="66"/>
  <c r="AG49" i="66"/>
  <c r="AF49" i="66"/>
  <c r="AE49" i="66"/>
  <c r="AD49" i="66"/>
  <c r="AA49" i="66"/>
  <c r="Z49" i="66"/>
  <c r="Y49" i="66"/>
  <c r="X49" i="66"/>
  <c r="AC49" i="66" s="1"/>
  <c r="V49" i="66"/>
  <c r="S49" i="66"/>
  <c r="R49" i="66"/>
  <c r="Q49" i="66"/>
  <c r="M49" i="66"/>
  <c r="L49" i="66"/>
  <c r="AK48" i="66"/>
  <c r="AJ48" i="66"/>
  <c r="AI48" i="66"/>
  <c r="AH48" i="66"/>
  <c r="AG48" i="66"/>
  <c r="AF48" i="66"/>
  <c r="AE48" i="66"/>
  <c r="AD48" i="66"/>
  <c r="AA48" i="66"/>
  <c r="Z48" i="66"/>
  <c r="Y48" i="66"/>
  <c r="X48" i="66"/>
  <c r="AC48" i="66" s="1"/>
  <c r="V48" i="66"/>
  <c r="S48" i="66"/>
  <c r="R48" i="66"/>
  <c r="Q48" i="66"/>
  <c r="M48" i="66"/>
  <c r="L48" i="66"/>
  <c r="AK47" i="66"/>
  <c r="AJ47" i="66"/>
  <c r="AI47" i="66"/>
  <c r="AH47" i="66"/>
  <c r="AG47" i="66"/>
  <c r="AF47" i="66"/>
  <c r="AE47" i="66"/>
  <c r="AD47" i="66"/>
  <c r="AC47" i="66"/>
  <c r="AA47" i="66"/>
  <c r="Z47" i="66"/>
  <c r="Y47" i="66"/>
  <c r="X47" i="66"/>
  <c r="AB47" i="66" s="1"/>
  <c r="V47" i="66"/>
  <c r="S47" i="66"/>
  <c r="R47" i="66"/>
  <c r="Q47" i="66"/>
  <c r="M47" i="66"/>
  <c r="N47" i="66" s="1"/>
  <c r="P47" i="66" s="1"/>
  <c r="L47" i="66"/>
  <c r="AK46" i="66"/>
  <c r="AJ46" i="66"/>
  <c r="AI46" i="66"/>
  <c r="AH46" i="66"/>
  <c r="AG46" i="66"/>
  <c r="AF46" i="66"/>
  <c r="AE46" i="66"/>
  <c r="AM46" i="66" s="1"/>
  <c r="AD46" i="66"/>
  <c r="AL46" i="66" s="1"/>
  <c r="AA46" i="66"/>
  <c r="Z46" i="66"/>
  <c r="Y46" i="66"/>
  <c r="X46" i="66"/>
  <c r="V46" i="66"/>
  <c r="S46" i="66"/>
  <c r="R46" i="66"/>
  <c r="Q46" i="66"/>
  <c r="M46" i="66"/>
  <c r="N46" i="66" s="1"/>
  <c r="L46" i="66"/>
  <c r="AK45" i="66"/>
  <c r="AJ45" i="66"/>
  <c r="AI45" i="66"/>
  <c r="AH45" i="66"/>
  <c r="AG45" i="66"/>
  <c r="AF45" i="66"/>
  <c r="AE45" i="66"/>
  <c r="AD45" i="66"/>
  <c r="AA45" i="66"/>
  <c r="Z45" i="66"/>
  <c r="Y45" i="66"/>
  <c r="X45" i="66"/>
  <c r="V45" i="66"/>
  <c r="S45" i="66"/>
  <c r="R45" i="66"/>
  <c r="Q45" i="66"/>
  <c r="M45" i="66"/>
  <c r="L45" i="66"/>
  <c r="AK44" i="66"/>
  <c r="AJ44" i="66"/>
  <c r="AI44" i="66"/>
  <c r="AH44" i="66"/>
  <c r="AG44" i="66"/>
  <c r="AF44" i="66"/>
  <c r="AE44" i="66"/>
  <c r="AD44" i="66"/>
  <c r="AM44" i="66" s="1"/>
  <c r="AA44" i="66"/>
  <c r="AB44" i="66" s="1"/>
  <c r="Z44" i="66"/>
  <c r="Y44" i="66"/>
  <c r="X44" i="66"/>
  <c r="AC44" i="66" s="1"/>
  <c r="V44" i="66"/>
  <c r="S44" i="66"/>
  <c r="R44" i="66"/>
  <c r="Q44" i="66"/>
  <c r="M44" i="66"/>
  <c r="L44" i="66"/>
  <c r="AK43" i="66"/>
  <c r="AJ43" i="66"/>
  <c r="AI43" i="66"/>
  <c r="AH43" i="66"/>
  <c r="AG43" i="66"/>
  <c r="AF43" i="66"/>
  <c r="AE43" i="66"/>
  <c r="AD43" i="66"/>
  <c r="AA43" i="66"/>
  <c r="Z43" i="66"/>
  <c r="Y43" i="66"/>
  <c r="X43" i="66"/>
  <c r="AC43" i="66" s="1"/>
  <c r="V43" i="66"/>
  <c r="S43" i="66"/>
  <c r="R43" i="66"/>
  <c r="Q43" i="66"/>
  <c r="M43" i="66"/>
  <c r="L43" i="66"/>
  <c r="AK42" i="66"/>
  <c r="AJ42" i="66"/>
  <c r="AI42" i="66"/>
  <c r="AH42" i="66"/>
  <c r="AG42" i="66"/>
  <c r="AF42" i="66"/>
  <c r="AE42" i="66"/>
  <c r="AD42" i="66"/>
  <c r="AA42" i="66"/>
  <c r="Z42" i="66"/>
  <c r="Y42" i="66"/>
  <c r="X42" i="66"/>
  <c r="AC42" i="66" s="1"/>
  <c r="V42" i="66"/>
  <c r="S42" i="66"/>
  <c r="R42" i="66"/>
  <c r="Q42" i="66"/>
  <c r="M42" i="66"/>
  <c r="N42" i="66" s="1"/>
  <c r="P42" i="66" s="1"/>
  <c r="L42" i="66"/>
  <c r="AK41" i="66"/>
  <c r="AJ41" i="66"/>
  <c r="AI41" i="66"/>
  <c r="AH41" i="66"/>
  <c r="AG41" i="66"/>
  <c r="AF41" i="66"/>
  <c r="AE41" i="66"/>
  <c r="AD41" i="66"/>
  <c r="AA41" i="66"/>
  <c r="Z41" i="66"/>
  <c r="Y41" i="66"/>
  <c r="X41" i="66"/>
  <c r="V41" i="66"/>
  <c r="S41" i="66"/>
  <c r="R41" i="66"/>
  <c r="Q41" i="66"/>
  <c r="M41" i="66"/>
  <c r="L41" i="66"/>
  <c r="AK40" i="66"/>
  <c r="AJ40" i="66"/>
  <c r="AI40" i="66"/>
  <c r="AH40" i="66"/>
  <c r="AG40" i="66"/>
  <c r="AF40" i="66"/>
  <c r="AE40" i="66"/>
  <c r="AD40" i="66"/>
  <c r="AA40" i="66"/>
  <c r="Z40" i="66"/>
  <c r="Y40" i="66"/>
  <c r="X40" i="66"/>
  <c r="V40" i="66"/>
  <c r="S40" i="66"/>
  <c r="R40" i="66"/>
  <c r="Q40" i="66"/>
  <c r="M40" i="66"/>
  <c r="L40" i="66"/>
  <c r="AK39" i="66"/>
  <c r="AJ39" i="66"/>
  <c r="AI39" i="66"/>
  <c r="AH39" i="66"/>
  <c r="AG39" i="66"/>
  <c r="AF39" i="66"/>
  <c r="AE39" i="66"/>
  <c r="AD39" i="66"/>
  <c r="AA39" i="66"/>
  <c r="Z39" i="66"/>
  <c r="Y39" i="66"/>
  <c r="X39" i="66"/>
  <c r="AC39" i="66" s="1"/>
  <c r="V39" i="66"/>
  <c r="S39" i="66"/>
  <c r="R39" i="66"/>
  <c r="Q39" i="66"/>
  <c r="M39" i="66"/>
  <c r="L39" i="66"/>
  <c r="AK38" i="66"/>
  <c r="AJ38" i="66"/>
  <c r="AI38" i="66"/>
  <c r="AH38" i="66"/>
  <c r="AG38" i="66"/>
  <c r="AF38" i="66"/>
  <c r="AE38" i="66"/>
  <c r="AD38" i="66"/>
  <c r="AC38" i="66"/>
  <c r="AA38" i="66"/>
  <c r="Z38" i="66"/>
  <c r="Y38" i="66"/>
  <c r="X38" i="66"/>
  <c r="V38" i="66"/>
  <c r="S38" i="66"/>
  <c r="R38" i="66"/>
  <c r="Q38" i="66"/>
  <c r="M38" i="66"/>
  <c r="L38" i="66"/>
  <c r="AK37" i="66"/>
  <c r="AJ37" i="66"/>
  <c r="AI37" i="66"/>
  <c r="AH37" i="66"/>
  <c r="AG37" i="66"/>
  <c r="AF37" i="66"/>
  <c r="AE37" i="66"/>
  <c r="AD37" i="66"/>
  <c r="AA37" i="66"/>
  <c r="Z37" i="66"/>
  <c r="Y37" i="66"/>
  <c r="X37" i="66"/>
  <c r="AC37" i="66" s="1"/>
  <c r="V37" i="66"/>
  <c r="S37" i="66"/>
  <c r="R37" i="66"/>
  <c r="Q37" i="66"/>
  <c r="N37" i="66"/>
  <c r="P37" i="66" s="1"/>
  <c r="M37" i="66"/>
  <c r="L37" i="66"/>
  <c r="AK36" i="66"/>
  <c r="AJ36" i="66"/>
  <c r="AI36" i="66"/>
  <c r="AH36" i="66"/>
  <c r="AG36" i="66"/>
  <c r="AF36" i="66"/>
  <c r="AE36" i="66"/>
  <c r="AD36" i="66"/>
  <c r="AA36" i="66"/>
  <c r="Z36" i="66"/>
  <c r="Y36" i="66"/>
  <c r="X36" i="66"/>
  <c r="V36" i="66"/>
  <c r="S36" i="66"/>
  <c r="R36" i="66"/>
  <c r="Q36" i="66"/>
  <c r="M36" i="66"/>
  <c r="L36" i="66"/>
  <c r="AL35" i="66"/>
  <c r="AK35" i="66"/>
  <c r="AJ35" i="66"/>
  <c r="AI35" i="66"/>
  <c r="AH35" i="66"/>
  <c r="AG35" i="66"/>
  <c r="AF35" i="66"/>
  <c r="AE35" i="66"/>
  <c r="AD35" i="66"/>
  <c r="AM35" i="66" s="1"/>
  <c r="AA35" i="66"/>
  <c r="Z35" i="66"/>
  <c r="Y35" i="66"/>
  <c r="X35" i="66"/>
  <c r="V35" i="66"/>
  <c r="S35" i="66"/>
  <c r="R35" i="66"/>
  <c r="Q35" i="66"/>
  <c r="M35" i="66"/>
  <c r="L35" i="66"/>
  <c r="AK34" i="66"/>
  <c r="AJ34" i="66"/>
  <c r="AI34" i="66"/>
  <c r="AH34" i="66"/>
  <c r="AG34" i="66"/>
  <c r="AF34" i="66"/>
  <c r="AE34" i="66"/>
  <c r="AL34" i="66" s="1"/>
  <c r="AD34" i="66"/>
  <c r="AA34" i="66"/>
  <c r="Z34" i="66"/>
  <c r="Y34" i="66"/>
  <c r="X34" i="66"/>
  <c r="V34" i="66"/>
  <c r="S34" i="66"/>
  <c r="R34" i="66"/>
  <c r="Q34" i="66"/>
  <c r="M34" i="66"/>
  <c r="L34" i="66"/>
  <c r="AM33" i="66"/>
  <c r="AK33" i="66"/>
  <c r="AJ33" i="66"/>
  <c r="AI33" i="66"/>
  <c r="AH33" i="66"/>
  <c r="AG33" i="66"/>
  <c r="AF33" i="66"/>
  <c r="AE33" i="66"/>
  <c r="AD33" i="66"/>
  <c r="AL33" i="66" s="1"/>
  <c r="AC33" i="66"/>
  <c r="AB33" i="66"/>
  <c r="AA33" i="66"/>
  <c r="Z33" i="66"/>
  <c r="Y33" i="66"/>
  <c r="X33" i="66"/>
  <c r="V33" i="66"/>
  <c r="S33" i="66"/>
  <c r="R33" i="66"/>
  <c r="Q33" i="66"/>
  <c r="M33" i="66"/>
  <c r="L33" i="66"/>
  <c r="AK32" i="66"/>
  <c r="AJ32" i="66"/>
  <c r="AI32" i="66"/>
  <c r="AH32" i="66"/>
  <c r="AG32" i="66"/>
  <c r="AF32" i="66"/>
  <c r="AE32" i="66"/>
  <c r="AD32" i="66"/>
  <c r="AA32" i="66"/>
  <c r="Z32" i="66"/>
  <c r="Y32" i="66"/>
  <c r="X32" i="66"/>
  <c r="AC32" i="66" s="1"/>
  <c r="V32" i="66"/>
  <c r="S32" i="66"/>
  <c r="R32" i="66"/>
  <c r="Q32" i="66"/>
  <c r="M32" i="66"/>
  <c r="L32" i="66"/>
  <c r="AK31" i="66"/>
  <c r="AJ31" i="66"/>
  <c r="AI31" i="66"/>
  <c r="AH31" i="66"/>
  <c r="AG31" i="66"/>
  <c r="AF31" i="66"/>
  <c r="AE31" i="66"/>
  <c r="AD31" i="66"/>
  <c r="AM31" i="66" s="1"/>
  <c r="AA31" i="66"/>
  <c r="Z31" i="66"/>
  <c r="Y31" i="66"/>
  <c r="X31" i="66"/>
  <c r="AC31" i="66" s="1"/>
  <c r="V31" i="66"/>
  <c r="S31" i="66"/>
  <c r="R31" i="66"/>
  <c r="Q31" i="66"/>
  <c r="M31" i="66"/>
  <c r="L31" i="66"/>
  <c r="AK30" i="66"/>
  <c r="AJ30" i="66"/>
  <c r="AI30" i="66"/>
  <c r="AH30" i="66"/>
  <c r="AG30" i="66"/>
  <c r="AF30" i="66"/>
  <c r="AE30" i="66"/>
  <c r="AD30" i="66"/>
  <c r="AL30" i="66" s="1"/>
  <c r="AA30" i="66"/>
  <c r="Z30" i="66"/>
  <c r="Y30" i="66"/>
  <c r="X30" i="66"/>
  <c r="AC30" i="66" s="1"/>
  <c r="V30" i="66"/>
  <c r="S30" i="66"/>
  <c r="R30" i="66"/>
  <c r="Q30" i="66"/>
  <c r="M30" i="66"/>
  <c r="L30" i="66"/>
  <c r="AK29" i="66"/>
  <c r="AJ29" i="66"/>
  <c r="AI29" i="66"/>
  <c r="AH29" i="66"/>
  <c r="AG29" i="66"/>
  <c r="AF29" i="66"/>
  <c r="AE29" i="66"/>
  <c r="AD29" i="66"/>
  <c r="AM29" i="66" s="1"/>
  <c r="AA29" i="66"/>
  <c r="Z29" i="66"/>
  <c r="Y29" i="66"/>
  <c r="X29" i="66"/>
  <c r="AB29" i="66" s="1"/>
  <c r="S29" i="66"/>
  <c r="R29" i="66"/>
  <c r="Q29" i="66"/>
  <c r="M29" i="66"/>
  <c r="L29" i="66"/>
  <c r="AK28" i="66"/>
  <c r="AJ28" i="66"/>
  <c r="AI28" i="66"/>
  <c r="AH28" i="66"/>
  <c r="AG28" i="66"/>
  <c r="AF28" i="66"/>
  <c r="AE28" i="66"/>
  <c r="AD28" i="66"/>
  <c r="AA28" i="66"/>
  <c r="Z28" i="66"/>
  <c r="Y28" i="66"/>
  <c r="X28" i="66"/>
  <c r="AB28" i="66" s="1"/>
  <c r="S28" i="66"/>
  <c r="R28" i="66"/>
  <c r="Q28" i="66"/>
  <c r="M28" i="66"/>
  <c r="L28" i="66"/>
  <c r="AK27" i="66"/>
  <c r="AJ27" i="66"/>
  <c r="AI27" i="66"/>
  <c r="AH27" i="66"/>
  <c r="AG27" i="66"/>
  <c r="AF27" i="66"/>
  <c r="AE27" i="66"/>
  <c r="AD27" i="66"/>
  <c r="AM27" i="66" s="1"/>
  <c r="AA27" i="66"/>
  <c r="Z27" i="66"/>
  <c r="Y27" i="66"/>
  <c r="X27" i="66"/>
  <c r="AC27" i="66" s="1"/>
  <c r="S27" i="66"/>
  <c r="R27" i="66"/>
  <c r="Q27" i="66"/>
  <c r="M27" i="66"/>
  <c r="L27" i="66"/>
  <c r="N27" i="66" s="1"/>
  <c r="AK26" i="66"/>
  <c r="AJ26" i="66"/>
  <c r="AI26" i="66"/>
  <c r="AH26" i="66"/>
  <c r="AG26" i="66"/>
  <c r="AF26" i="66"/>
  <c r="AE26" i="66"/>
  <c r="AD26" i="66"/>
  <c r="AA26" i="66"/>
  <c r="Z26" i="66"/>
  <c r="Y26" i="66"/>
  <c r="X26" i="66"/>
  <c r="AC26" i="66" s="1"/>
  <c r="S26" i="66"/>
  <c r="R26" i="66"/>
  <c r="Q26" i="66"/>
  <c r="M26" i="66"/>
  <c r="L26" i="66"/>
  <c r="N26" i="66" s="1"/>
  <c r="AK25" i="66"/>
  <c r="AJ25" i="66"/>
  <c r="AI25" i="66"/>
  <c r="AH25" i="66"/>
  <c r="AG25" i="66"/>
  <c r="AF25" i="66"/>
  <c r="AE25" i="66"/>
  <c r="AD25" i="66"/>
  <c r="AA25" i="66"/>
  <c r="Z25" i="66"/>
  <c r="Y25" i="66"/>
  <c r="X25" i="66"/>
  <c r="AC25" i="66" s="1"/>
  <c r="S25" i="66"/>
  <c r="R25" i="66"/>
  <c r="Q25" i="66"/>
  <c r="M25" i="66"/>
  <c r="L25" i="66"/>
  <c r="AK24" i="66"/>
  <c r="AJ24" i="66"/>
  <c r="AI24" i="66"/>
  <c r="AH24" i="66"/>
  <c r="AG24" i="66"/>
  <c r="AF24" i="66"/>
  <c r="AE24" i="66"/>
  <c r="AD24" i="66"/>
  <c r="AC24" i="66"/>
  <c r="AA24" i="66"/>
  <c r="Z24" i="66"/>
  <c r="Y24" i="66"/>
  <c r="X24" i="66"/>
  <c r="S24" i="66"/>
  <c r="R24" i="66"/>
  <c r="Q24" i="66"/>
  <c r="M24" i="66"/>
  <c r="L24" i="66"/>
  <c r="AQ37" i="66" s="1"/>
  <c r="AK23" i="66"/>
  <c r="AJ23" i="66"/>
  <c r="AI23" i="66"/>
  <c r="AH23" i="66"/>
  <c r="AG23" i="66"/>
  <c r="AF23" i="66"/>
  <c r="AE23" i="66"/>
  <c r="AD23" i="66"/>
  <c r="AA23" i="66"/>
  <c r="Z23" i="66"/>
  <c r="Y23" i="66"/>
  <c r="X23" i="66"/>
  <c r="AC23" i="66" s="1"/>
  <c r="S23" i="66"/>
  <c r="R23" i="66"/>
  <c r="Q23" i="66"/>
  <c r="M23" i="66"/>
  <c r="L23" i="66"/>
  <c r="AK22" i="66"/>
  <c r="AJ22" i="66"/>
  <c r="AI22" i="66"/>
  <c r="AH22" i="66"/>
  <c r="AG22" i="66"/>
  <c r="AF22" i="66"/>
  <c r="AE22" i="66"/>
  <c r="AD22" i="66"/>
  <c r="AM22" i="66" s="1"/>
  <c r="AA22" i="66"/>
  <c r="Z22" i="66"/>
  <c r="Y22" i="66"/>
  <c r="X22" i="66"/>
  <c r="AB22" i="66" s="1"/>
  <c r="S22" i="66"/>
  <c r="R22" i="66"/>
  <c r="Q22" i="66"/>
  <c r="M22" i="66"/>
  <c r="L22" i="66"/>
  <c r="AK21" i="66"/>
  <c r="AJ21" i="66"/>
  <c r="AI21" i="66"/>
  <c r="AH21" i="66"/>
  <c r="AG21" i="66"/>
  <c r="AF21" i="66"/>
  <c r="AE21" i="66"/>
  <c r="AD21" i="66"/>
  <c r="AA21" i="66"/>
  <c r="Z21" i="66"/>
  <c r="Y21" i="66"/>
  <c r="X21" i="66"/>
  <c r="S21" i="66"/>
  <c r="R21" i="66"/>
  <c r="Q21" i="66"/>
  <c r="M21" i="66"/>
  <c r="N21" i="66" s="1"/>
  <c r="L21" i="66"/>
  <c r="AK20" i="66"/>
  <c r="AJ20" i="66"/>
  <c r="AI20" i="66"/>
  <c r="AH20" i="66"/>
  <c r="AG20" i="66"/>
  <c r="AF20" i="66"/>
  <c r="AE20" i="66"/>
  <c r="AD20" i="66"/>
  <c r="AM20" i="66" s="1"/>
  <c r="AC20" i="66"/>
  <c r="AA20" i="66"/>
  <c r="Z20" i="66"/>
  <c r="Y20" i="66"/>
  <c r="X20" i="66"/>
  <c r="S20" i="66"/>
  <c r="R20" i="66"/>
  <c r="Q20" i="66"/>
  <c r="M20" i="66"/>
  <c r="N20" i="66" s="1"/>
  <c r="L20" i="66"/>
  <c r="AK19" i="66"/>
  <c r="AJ19" i="66"/>
  <c r="AI19" i="66"/>
  <c r="AH19" i="66"/>
  <c r="AG19" i="66"/>
  <c r="AF19" i="66"/>
  <c r="AE19" i="66"/>
  <c r="AM19" i="66" s="1"/>
  <c r="AD19" i="66"/>
  <c r="AL19" i="66" s="1"/>
  <c r="AA19" i="66"/>
  <c r="Z19" i="66"/>
  <c r="Y19" i="66"/>
  <c r="X19" i="66"/>
  <c r="AC19" i="66" s="1"/>
  <c r="S19" i="66"/>
  <c r="R19" i="66"/>
  <c r="Q19" i="66"/>
  <c r="M19" i="66"/>
  <c r="L19" i="66"/>
  <c r="AK18" i="66"/>
  <c r="AJ18" i="66"/>
  <c r="AI18" i="66"/>
  <c r="AH18" i="66"/>
  <c r="AG18" i="66"/>
  <c r="AF18" i="66"/>
  <c r="AE18" i="66"/>
  <c r="AD18" i="66"/>
  <c r="AA18" i="66"/>
  <c r="Z18" i="66"/>
  <c r="Y18" i="66"/>
  <c r="X18" i="66"/>
  <c r="AC18" i="66" s="1"/>
  <c r="S18" i="66"/>
  <c r="R18" i="66"/>
  <c r="Q18" i="66"/>
  <c r="M18" i="66"/>
  <c r="L18" i="66"/>
  <c r="AK17" i="66"/>
  <c r="AJ17" i="66"/>
  <c r="AI17" i="66"/>
  <c r="AH17" i="66"/>
  <c r="AG17" i="66"/>
  <c r="AF17" i="66"/>
  <c r="AE17" i="66"/>
  <c r="AD17" i="66"/>
  <c r="AL17" i="66" s="1"/>
  <c r="AC17" i="66"/>
  <c r="AA17" i="66"/>
  <c r="Z17" i="66"/>
  <c r="Y17" i="66"/>
  <c r="X17" i="66"/>
  <c r="S17" i="66"/>
  <c r="R17" i="66"/>
  <c r="Q17" i="66"/>
  <c r="M17" i="66"/>
  <c r="L17" i="66"/>
  <c r="N17" i="66" s="1"/>
  <c r="AL16" i="66"/>
  <c r="AK16" i="66"/>
  <c r="AJ16" i="66"/>
  <c r="AI16" i="66"/>
  <c r="AH16" i="66"/>
  <c r="AG16" i="66"/>
  <c r="AF16" i="66"/>
  <c r="AE16" i="66"/>
  <c r="AD16" i="66"/>
  <c r="AM16" i="66" s="1"/>
  <c r="AA16" i="66"/>
  <c r="Z16" i="66"/>
  <c r="Y16" i="66"/>
  <c r="X16" i="66"/>
  <c r="AC16" i="66" s="1"/>
  <c r="S16" i="66"/>
  <c r="R16" i="66"/>
  <c r="Q16" i="66"/>
  <c r="M16" i="66"/>
  <c r="N16" i="66" s="1"/>
  <c r="L16" i="66"/>
  <c r="AK15" i="66"/>
  <c r="AJ15" i="66"/>
  <c r="AI15" i="66"/>
  <c r="AH15" i="66"/>
  <c r="AG15" i="66"/>
  <c r="AF15" i="66"/>
  <c r="AE15" i="66"/>
  <c r="AD15" i="66"/>
  <c r="AL15" i="66" s="1"/>
  <c r="AA15" i="66"/>
  <c r="Z15" i="66"/>
  <c r="Y15" i="66"/>
  <c r="X15" i="66"/>
  <c r="AC15" i="66" s="1"/>
  <c r="S15" i="66"/>
  <c r="R15" i="66"/>
  <c r="Q15" i="66"/>
  <c r="M15" i="66"/>
  <c r="L15" i="66"/>
  <c r="AL14" i="66"/>
  <c r="AK14" i="66"/>
  <c r="AJ14" i="66"/>
  <c r="AI14" i="66"/>
  <c r="AH14" i="66"/>
  <c r="AG14" i="66"/>
  <c r="AF14" i="66"/>
  <c r="AE14" i="66"/>
  <c r="AD14" i="66"/>
  <c r="AA14" i="66"/>
  <c r="Z14" i="66"/>
  <c r="Y14" i="66"/>
  <c r="X14" i="66"/>
  <c r="AC14" i="66" s="1"/>
  <c r="S14" i="66"/>
  <c r="R14" i="66"/>
  <c r="Q14" i="66"/>
  <c r="M14" i="66"/>
  <c r="L14" i="66"/>
  <c r="AK13" i="66"/>
  <c r="AJ13" i="66"/>
  <c r="AI13" i="66"/>
  <c r="AH13" i="66"/>
  <c r="AG13" i="66"/>
  <c r="AF13" i="66"/>
  <c r="AE13" i="66"/>
  <c r="AD13" i="66"/>
  <c r="AA13" i="66"/>
  <c r="Z13" i="66"/>
  <c r="Y13" i="66"/>
  <c r="X13" i="66"/>
  <c r="S13" i="66"/>
  <c r="R13" i="66"/>
  <c r="Q13" i="66"/>
  <c r="M13" i="66"/>
  <c r="L13" i="66"/>
  <c r="N13" i="66" s="1"/>
  <c r="P13" i="66" s="1"/>
  <c r="AK12" i="66"/>
  <c r="AJ12" i="66"/>
  <c r="AI12" i="66"/>
  <c r="AH12" i="66"/>
  <c r="AG12" i="66"/>
  <c r="AF12" i="66"/>
  <c r="AE12" i="66"/>
  <c r="AD12" i="66"/>
  <c r="AA12" i="66"/>
  <c r="Z12" i="66"/>
  <c r="Y12" i="66"/>
  <c r="X12" i="66"/>
  <c r="AC12" i="66" s="1"/>
  <c r="S12" i="66"/>
  <c r="R12" i="66"/>
  <c r="Q12" i="66"/>
  <c r="M12" i="66"/>
  <c r="L12" i="66"/>
  <c r="AK11" i="66"/>
  <c r="AJ11" i="66"/>
  <c r="AI11" i="66"/>
  <c r="AH11" i="66"/>
  <c r="AG11" i="66"/>
  <c r="AF11" i="66"/>
  <c r="AE11" i="66"/>
  <c r="AD11" i="66"/>
  <c r="AL11" i="66" s="1"/>
  <c r="AA11" i="66"/>
  <c r="Z11" i="66"/>
  <c r="Y11" i="66"/>
  <c r="X11" i="66"/>
  <c r="AC11" i="66" s="1"/>
  <c r="S11" i="66"/>
  <c r="R11" i="66"/>
  <c r="Q11" i="66"/>
  <c r="M11" i="66"/>
  <c r="L11" i="66"/>
  <c r="N11" i="66" s="1"/>
  <c r="AK10" i="66"/>
  <c r="AJ10" i="66"/>
  <c r="AI10" i="66"/>
  <c r="AH10" i="66"/>
  <c r="AG10" i="66"/>
  <c r="AF10" i="66"/>
  <c r="AE10" i="66"/>
  <c r="AM10" i="66" s="1"/>
  <c r="AD10" i="66"/>
  <c r="AA10" i="66"/>
  <c r="AB10" i="66" s="1"/>
  <c r="Z10" i="66"/>
  <c r="Y10" i="66"/>
  <c r="X10" i="66"/>
  <c r="AC10" i="66" s="1"/>
  <c r="S10" i="66"/>
  <c r="R10" i="66"/>
  <c r="Q10" i="66"/>
  <c r="M10" i="66"/>
  <c r="L10" i="66"/>
  <c r="AK9" i="66"/>
  <c r="AJ9" i="66"/>
  <c r="AI9" i="66"/>
  <c r="AH9" i="66"/>
  <c r="AG9" i="66"/>
  <c r="AF9" i="66"/>
  <c r="AE9" i="66"/>
  <c r="AD9" i="66"/>
  <c r="AA9" i="66"/>
  <c r="Z9" i="66"/>
  <c r="Y9" i="66"/>
  <c r="X9" i="66"/>
  <c r="AC9" i="66" s="1"/>
  <c r="S9" i="66"/>
  <c r="R9" i="66"/>
  <c r="Q9" i="66"/>
  <c r="M9" i="66"/>
  <c r="L9" i="66"/>
  <c r="AK8" i="66"/>
  <c r="AJ8" i="66"/>
  <c r="AI8" i="66"/>
  <c r="AH8" i="66"/>
  <c r="AG8" i="66"/>
  <c r="AF8" i="66"/>
  <c r="AE8" i="66"/>
  <c r="AD8" i="66"/>
  <c r="AA8" i="66"/>
  <c r="Z8" i="66"/>
  <c r="Y8" i="66"/>
  <c r="X8" i="66"/>
  <c r="AB8" i="66" s="1"/>
  <c r="S8" i="66"/>
  <c r="R8" i="66"/>
  <c r="Q8" i="66"/>
  <c r="M8" i="66"/>
  <c r="L8" i="66"/>
  <c r="AK7" i="66"/>
  <c r="AJ7" i="66"/>
  <c r="AI7" i="66"/>
  <c r="AH7" i="66"/>
  <c r="AG7" i="66"/>
  <c r="AF7" i="66"/>
  <c r="AE7" i="66"/>
  <c r="AD7" i="66"/>
  <c r="AA7" i="66"/>
  <c r="Z7" i="66"/>
  <c r="Y7" i="66"/>
  <c r="X7" i="66"/>
  <c r="AC7" i="66" s="1"/>
  <c r="S7" i="66"/>
  <c r="R7" i="66"/>
  <c r="Q7" i="66"/>
  <c r="M7" i="66"/>
  <c r="L7" i="66"/>
  <c r="AK6" i="66"/>
  <c r="AJ6" i="66"/>
  <c r="AI6" i="66"/>
  <c r="AH6" i="66"/>
  <c r="AG6" i="66"/>
  <c r="AF6" i="66"/>
  <c r="AE6" i="66"/>
  <c r="AD6" i="66"/>
  <c r="AM6" i="66" s="1"/>
  <c r="AA6" i="66"/>
  <c r="AB6" i="66" s="1"/>
  <c r="Z6" i="66"/>
  <c r="Y6" i="66"/>
  <c r="X6" i="66"/>
  <c r="AC6" i="66" s="1"/>
  <c r="S6" i="66"/>
  <c r="R6" i="66"/>
  <c r="Q6" i="66"/>
  <c r="M6" i="66"/>
  <c r="L6" i="66"/>
  <c r="AK5" i="66"/>
  <c r="AJ5" i="66"/>
  <c r="AI5" i="66"/>
  <c r="AH5" i="66"/>
  <c r="AG5" i="66"/>
  <c r="AF5" i="66"/>
  <c r="AE5" i="66"/>
  <c r="AD5" i="66"/>
  <c r="AM5" i="66" s="1"/>
  <c r="AA5" i="66"/>
  <c r="Z5" i="66"/>
  <c r="Y5" i="66"/>
  <c r="X5" i="66"/>
  <c r="AC5" i="66" s="1"/>
  <c r="S5" i="66"/>
  <c r="R5" i="66"/>
  <c r="Q5" i="66"/>
  <c r="M5" i="66"/>
  <c r="L5" i="66"/>
  <c r="AL4" i="66"/>
  <c r="AK4" i="66"/>
  <c r="AJ4" i="66"/>
  <c r="AI4" i="66"/>
  <c r="AH4" i="66"/>
  <c r="AG4" i="66"/>
  <c r="AF4" i="66"/>
  <c r="AE4" i="66"/>
  <c r="AD4" i="66"/>
  <c r="AA4" i="66"/>
  <c r="Z4" i="66"/>
  <c r="Y4" i="66"/>
  <c r="X4" i="66"/>
  <c r="AC4" i="66" s="1"/>
  <c r="S4" i="66"/>
  <c r="R4" i="66"/>
  <c r="Q4" i="66"/>
  <c r="M4" i="66"/>
  <c r="L4" i="66"/>
  <c r="AK3" i="66"/>
  <c r="AJ3" i="66"/>
  <c r="AI3" i="66"/>
  <c r="AH3" i="66"/>
  <c r="AG3" i="66"/>
  <c r="AF3" i="66"/>
  <c r="AE3" i="66"/>
  <c r="AD3" i="66"/>
  <c r="AA3" i="66"/>
  <c r="Z3" i="66"/>
  <c r="Y3" i="66"/>
  <c r="X3" i="66"/>
  <c r="S3" i="66"/>
  <c r="R3" i="66"/>
  <c r="Q3" i="66"/>
  <c r="M3" i="66"/>
  <c r="L3" i="66"/>
  <c r="AM2" i="66"/>
  <c r="AL2" i="66"/>
  <c r="AK2" i="66"/>
  <c r="AJ2" i="66"/>
  <c r="AI2" i="66"/>
  <c r="AH2" i="66"/>
  <c r="AG2" i="66"/>
  <c r="AF2" i="66"/>
  <c r="AA2" i="66"/>
  <c r="Z2" i="66"/>
  <c r="Y2" i="66"/>
  <c r="X2" i="66"/>
  <c r="AC2" i="66" s="1"/>
  <c r="S2" i="66"/>
  <c r="R2" i="66"/>
  <c r="Q2" i="66"/>
  <c r="M2" i="66"/>
  <c r="L2" i="66"/>
  <c r="P237" i="71" l="1"/>
  <c r="O237" i="71"/>
  <c r="P48" i="71"/>
  <c r="O48" i="71"/>
  <c r="P169" i="71"/>
  <c r="O39" i="71"/>
  <c r="AC73" i="71"/>
  <c r="AN192" i="71"/>
  <c r="AP192" i="71" s="1"/>
  <c r="AN224" i="71"/>
  <c r="AO224" i="71" s="1"/>
  <c r="P41" i="71"/>
  <c r="O41" i="71"/>
  <c r="AB4" i="71"/>
  <c r="AM10" i="71"/>
  <c r="AR42" i="71"/>
  <c r="AL31" i="71"/>
  <c r="AM41" i="71"/>
  <c r="AL42" i="71"/>
  <c r="AL60" i="71"/>
  <c r="W97" i="71"/>
  <c r="U126" i="71" s="1"/>
  <c r="W108" i="71"/>
  <c r="U137" i="71" s="1"/>
  <c r="AR105" i="71"/>
  <c r="AC89" i="71"/>
  <c r="AN108" i="71"/>
  <c r="AO108" i="71" s="1"/>
  <c r="AL121" i="71"/>
  <c r="AL126" i="71"/>
  <c r="N145" i="71"/>
  <c r="T167" i="71" a="1"/>
  <c r="T167" i="71" s="1"/>
  <c r="AC167" i="71" s="1"/>
  <c r="AR197" i="71"/>
  <c r="T194" i="71" a="1"/>
  <c r="T194" i="71" s="1"/>
  <c r="AC194" i="71" s="1"/>
  <c r="AM200" i="71"/>
  <c r="O225" i="71"/>
  <c r="T237" i="71" a="1"/>
  <c r="T237" i="71" s="1"/>
  <c r="AC237" i="71" s="1"/>
  <c r="AM4" i="71"/>
  <c r="N6" i="71"/>
  <c r="P6" i="71" s="1"/>
  <c r="AM30" i="71"/>
  <c r="AQ66" i="71"/>
  <c r="AB68" i="71"/>
  <c r="AL85" i="71"/>
  <c r="AN85" i="71" s="1"/>
  <c r="N94" i="71"/>
  <c r="P94" i="71" s="1"/>
  <c r="AC106" i="71"/>
  <c r="W149" i="71"/>
  <c r="U178" i="71" s="1"/>
  <c r="W159" i="71"/>
  <c r="U188" i="71" s="1"/>
  <c r="AL131" i="71"/>
  <c r="T140" i="71" a="1"/>
  <c r="T140" i="71" s="1"/>
  <c r="AL154" i="71"/>
  <c r="AM156" i="71"/>
  <c r="AM169" i="71"/>
  <c r="AM182" i="71"/>
  <c r="T184" i="71" a="1"/>
  <c r="T184" i="71" s="1"/>
  <c r="AC184" i="71" s="1"/>
  <c r="P188" i="71"/>
  <c r="T195" i="71" a="1"/>
  <c r="T195" i="71" s="1"/>
  <c r="AC195" i="71" s="1"/>
  <c r="T198" i="71" a="1"/>
  <c r="T198" i="71" s="1"/>
  <c r="T205" i="71" a="1"/>
  <c r="T205" i="71" s="1"/>
  <c r="N210" i="71"/>
  <c r="P210" i="71" s="1"/>
  <c r="AM228" i="71"/>
  <c r="AM232" i="71"/>
  <c r="N13" i="71"/>
  <c r="AL34" i="71"/>
  <c r="AC36" i="71"/>
  <c r="N39" i="71"/>
  <c r="AM43" i="71"/>
  <c r="AB52" i="71"/>
  <c r="AL58" i="71"/>
  <c r="T81" i="71" a="1"/>
  <c r="T81" i="71" s="1"/>
  <c r="AC81" i="71" s="1"/>
  <c r="AN96" i="71"/>
  <c r="T102" i="71" a="1"/>
  <c r="T102" i="71" s="1"/>
  <c r="AC102" i="71" s="1"/>
  <c r="AL102" i="71"/>
  <c r="AL107" i="71"/>
  <c r="W144" i="71"/>
  <c r="U173" i="71" s="1"/>
  <c r="W155" i="71"/>
  <c r="U184" i="71" s="1"/>
  <c r="W164" i="71"/>
  <c r="U193" i="71" s="1"/>
  <c r="T141" i="71" a="1"/>
  <c r="T141" i="71" s="1"/>
  <c r="AC144" i="71"/>
  <c r="AQ159" i="71"/>
  <c r="T149" i="71" a="1"/>
  <c r="T149" i="71" s="1"/>
  <c r="AL149" i="71"/>
  <c r="AL159" i="71"/>
  <c r="T180" i="71" a="1"/>
  <c r="T180" i="71" s="1"/>
  <c r="T6" i="71" a="1"/>
  <c r="T6" i="71" s="1"/>
  <c r="AC6" i="71" s="1"/>
  <c r="AM9" i="71"/>
  <c r="AS61" i="71"/>
  <c r="T13" i="71" a="1"/>
  <c r="T13" i="71" s="1"/>
  <c r="AM17" i="71"/>
  <c r="AQ33" i="71"/>
  <c r="AS73" i="71"/>
  <c r="W66" i="71"/>
  <c r="U95" i="71" s="1"/>
  <c r="T45" i="71" a="1"/>
  <c r="T45" i="71" s="1"/>
  <c r="AM67" i="71"/>
  <c r="W109" i="71"/>
  <c r="U138" i="71" s="1"/>
  <c r="AM92" i="71"/>
  <c r="T94" i="71" a="1"/>
  <c r="T94" i="71" s="1"/>
  <c r="N98" i="71"/>
  <c r="AM100" i="71"/>
  <c r="AM104" i="71"/>
  <c r="T107" i="71" a="1"/>
  <c r="T107" i="71" s="1"/>
  <c r="AB115" i="71"/>
  <c r="W150" i="71"/>
  <c r="U179" i="71" s="1"/>
  <c r="AB125" i="71"/>
  <c r="AL127" i="71"/>
  <c r="AM129" i="71"/>
  <c r="AM157" i="71"/>
  <c r="W191" i="71"/>
  <c r="U220" i="71" s="1"/>
  <c r="T163" i="71" a="1"/>
  <c r="T163" i="71" s="1"/>
  <c r="T168" i="71" a="1"/>
  <c r="T168" i="71" s="1"/>
  <c r="AC168" i="71" s="1"/>
  <c r="AR205" i="71"/>
  <c r="N185" i="71"/>
  <c r="N188" i="71"/>
  <c r="O188" i="71" s="1"/>
  <c r="AM201" i="71"/>
  <c r="T214" i="71" a="1"/>
  <c r="T214" i="71" s="1"/>
  <c r="AB220" i="71"/>
  <c r="T231" i="71" a="1"/>
  <c r="T231" i="71" s="1"/>
  <c r="T238" i="71" a="1"/>
  <c r="T238" i="71" s="1"/>
  <c r="AC238" i="71" s="1"/>
  <c r="AQ23" i="71"/>
  <c r="N20" i="71"/>
  <c r="O20" i="71" s="1"/>
  <c r="T24" i="71" a="1"/>
  <c r="T24" i="71" s="1"/>
  <c r="AC24" i="71" s="1"/>
  <c r="T27" i="71" a="1"/>
  <c r="T27" i="71" s="1"/>
  <c r="AC27" i="71" s="1"/>
  <c r="T40" i="71" a="1"/>
  <c r="T40" i="71" s="1"/>
  <c r="AC40" i="71" s="1"/>
  <c r="AQ55" i="71"/>
  <c r="AL61" i="71"/>
  <c r="AC76" i="71"/>
  <c r="AM79" i="71"/>
  <c r="W110" i="71"/>
  <c r="U139" i="71" s="1"/>
  <c r="AC85" i="71"/>
  <c r="AL91" i="71"/>
  <c r="T98" i="71" a="1"/>
  <c r="T98" i="71" s="1"/>
  <c r="AC98" i="71" s="1"/>
  <c r="W131" i="71"/>
  <c r="U160" i="71" s="1"/>
  <c r="W136" i="71"/>
  <c r="U165" i="71" s="1"/>
  <c r="T111" i="71" a="1"/>
  <c r="T111" i="71" s="1"/>
  <c r="AC111" i="71" s="1"/>
  <c r="AL125" i="71"/>
  <c r="T127" i="71" a="1"/>
  <c r="T127" i="71" s="1"/>
  <c r="AC127" i="71" s="1"/>
  <c r="AB131" i="71"/>
  <c r="AM132" i="71"/>
  <c r="AN132" i="71" s="1"/>
  <c r="AP132" i="71" s="1"/>
  <c r="W170" i="71"/>
  <c r="U199" i="71" s="1"/>
  <c r="W188" i="71"/>
  <c r="U217" i="71" s="1"/>
  <c r="AM164" i="71"/>
  <c r="N169" i="71"/>
  <c r="O169" i="71" s="1"/>
  <c r="N172" i="71"/>
  <c r="W209" i="71"/>
  <c r="U238" i="71" s="1"/>
  <c r="AL181" i="71"/>
  <c r="T188" i="71" a="1"/>
  <c r="T188" i="71" s="1"/>
  <c r="AC188" i="71" s="1"/>
  <c r="AL188" i="71"/>
  <c r="T192" i="71" a="1"/>
  <c r="T192" i="71" s="1"/>
  <c r="AB205" i="71"/>
  <c r="T210" i="71" a="1"/>
  <c r="T210" i="71" s="1"/>
  <c r="AL235" i="71"/>
  <c r="AM239" i="71"/>
  <c r="AN239" i="71" s="1"/>
  <c r="W160" i="71"/>
  <c r="U189" i="71" s="1"/>
  <c r="P172" i="71"/>
  <c r="T30" i="71" a="1"/>
  <c r="T30" i="71" s="1"/>
  <c r="AC30" i="71" s="1"/>
  <c r="AB36" i="71"/>
  <c r="W98" i="71"/>
  <c r="U127" i="71" s="1"/>
  <c r="AN93" i="71"/>
  <c r="AO93" i="71" s="1"/>
  <c r="AC107" i="71"/>
  <c r="W140" i="71"/>
  <c r="U169" i="71" s="1"/>
  <c r="W145" i="71"/>
  <c r="U174" i="71" s="1"/>
  <c r="AM120" i="71"/>
  <c r="W156" i="71"/>
  <c r="U185" i="71" s="1"/>
  <c r="AC136" i="71"/>
  <c r="AC141" i="71"/>
  <c r="AQ169" i="71"/>
  <c r="T200" i="71" a="1"/>
  <c r="T200" i="71" s="1"/>
  <c r="AC200" i="71" s="1"/>
  <c r="AL203" i="71"/>
  <c r="T211" i="71" a="1"/>
  <c r="T211" i="71" s="1"/>
  <c r="W223" i="71"/>
  <c r="AQ232" i="71"/>
  <c r="T222" i="71" a="1"/>
  <c r="T222" i="71" s="1"/>
  <c r="AC222" i="71" s="1"/>
  <c r="AQ100" i="71"/>
  <c r="AR29" i="71"/>
  <c r="AS53" i="71"/>
  <c r="N10" i="71"/>
  <c r="T32" i="71" a="1"/>
  <c r="T32" i="71" s="1"/>
  <c r="AC32" i="71" s="1"/>
  <c r="N33" i="71"/>
  <c r="P33" i="71" s="1"/>
  <c r="W68" i="71"/>
  <c r="U97" i="71" s="1"/>
  <c r="N47" i="71"/>
  <c r="P47" i="71" s="1"/>
  <c r="AC49" i="71"/>
  <c r="AR80" i="71"/>
  <c r="P62" i="71"/>
  <c r="W102" i="71"/>
  <c r="U131" i="71" s="1"/>
  <c r="AC90" i="71"/>
  <c r="AM103" i="71"/>
  <c r="AB106" i="71"/>
  <c r="AC116" i="71"/>
  <c r="AL128" i="71"/>
  <c r="AL142" i="71"/>
  <c r="AL148" i="71"/>
  <c r="AQ164" i="71"/>
  <c r="AB167" i="71"/>
  <c r="AL172" i="71"/>
  <c r="W217" i="71"/>
  <c r="AC218" i="71"/>
  <c r="AM220" i="71"/>
  <c r="AN220" i="71" s="1"/>
  <c r="T227" i="71" a="1"/>
  <c r="T227" i="71" s="1"/>
  <c r="T232" i="71" a="1"/>
  <c r="T232" i="71" s="1"/>
  <c r="AC232" i="71" s="1"/>
  <c r="O236" i="71"/>
  <c r="N240" i="71"/>
  <c r="AB38" i="71"/>
  <c r="AR73" i="71"/>
  <c r="AC53" i="71"/>
  <c r="AL55" i="71"/>
  <c r="W90" i="71"/>
  <c r="U119" i="71" s="1"/>
  <c r="AL66" i="71"/>
  <c r="AL74" i="71"/>
  <c r="AN74" i="71" s="1"/>
  <c r="W120" i="71"/>
  <c r="U149" i="71" s="1"/>
  <c r="AL108" i="71"/>
  <c r="AC110" i="71"/>
  <c r="W161" i="71"/>
  <c r="U190" i="71" s="1"/>
  <c r="AM133" i="71"/>
  <c r="W175" i="71"/>
  <c r="U204" i="71" s="1"/>
  <c r="T150" i="71" a="1"/>
  <c r="T150" i="71" s="1"/>
  <c r="AC150" i="71" s="1"/>
  <c r="AS206" i="71"/>
  <c r="AC162" i="71"/>
  <c r="AL165" i="71"/>
  <c r="AR202" i="71"/>
  <c r="W208" i="71"/>
  <c r="U237" i="71" s="1"/>
  <c r="AR230" i="71"/>
  <c r="AM207" i="71"/>
  <c r="T223" i="71" a="1"/>
  <c r="T223" i="71" s="1"/>
  <c r="AM223" i="71"/>
  <c r="AL240" i="71"/>
  <c r="AC234" i="71"/>
  <c r="AB2" i="71"/>
  <c r="AM14" i="71"/>
  <c r="AC23" i="71"/>
  <c r="AC26" i="71"/>
  <c r="AL38" i="71"/>
  <c r="AN38" i="71" s="1"/>
  <c r="N44" i="71"/>
  <c r="AM45" i="71"/>
  <c r="N51" i="71"/>
  <c r="O51" i="71" s="1"/>
  <c r="N62" i="71"/>
  <c r="W106" i="71"/>
  <c r="U135" i="71" s="1"/>
  <c r="AL78" i="71"/>
  <c r="W111" i="71"/>
  <c r="U140" i="71" s="1"/>
  <c r="AC91" i="71"/>
  <c r="AR143" i="71"/>
  <c r="W146" i="71"/>
  <c r="U175" i="71" s="1"/>
  <c r="T124" i="71" a="1"/>
  <c r="T124" i="71" s="1"/>
  <c r="AC124" i="71" s="1"/>
  <c r="AS174" i="71"/>
  <c r="AC132" i="71"/>
  <c r="AQ147" i="71"/>
  <c r="AL138" i="71"/>
  <c r="T156" i="71" a="1"/>
  <c r="T156" i="71" s="1"/>
  <c r="W189" i="71"/>
  <c r="U218" i="71" s="1"/>
  <c r="AR199" i="71"/>
  <c r="W201" i="71"/>
  <c r="U230" i="71" s="1"/>
  <c r="AL182" i="71"/>
  <c r="AL186" i="71"/>
  <c r="T189" i="71" a="1"/>
  <c r="T189" i="71" s="1"/>
  <c r="AC189" i="71" s="1"/>
  <c r="AS237" i="71"/>
  <c r="T197" i="71" a="1"/>
  <c r="T197" i="71" s="1"/>
  <c r="AC197" i="71" s="1"/>
  <c r="N201" i="71"/>
  <c r="AC205" i="71"/>
  <c r="AQ237" i="71"/>
  <c r="P233" i="71"/>
  <c r="AC140" i="71"/>
  <c r="AN201" i="71"/>
  <c r="AL7" i="71"/>
  <c r="AN59" i="71"/>
  <c r="AR92" i="71"/>
  <c r="AL71" i="71"/>
  <c r="AB77" i="71"/>
  <c r="T78" i="71" a="1"/>
  <c r="T78" i="71" s="1"/>
  <c r="AB81" i="71"/>
  <c r="AC100" i="71"/>
  <c r="W141" i="71"/>
  <c r="U170" i="71" s="1"/>
  <c r="W152" i="71"/>
  <c r="U181" i="71" s="1"/>
  <c r="W157" i="71"/>
  <c r="U186" i="71" s="1"/>
  <c r="AB141" i="71"/>
  <c r="AL143" i="71"/>
  <c r="AN143" i="71" s="1"/>
  <c r="AP143" i="71" s="1"/>
  <c r="AL147" i="71"/>
  <c r="AN147" i="71" s="1"/>
  <c r="AP147" i="71" s="1"/>
  <c r="AC155" i="71"/>
  <c r="AL161" i="71"/>
  <c r="AM177" i="71"/>
  <c r="AP191" i="71"/>
  <c r="N204" i="71"/>
  <c r="O204" i="71" s="1"/>
  <c r="AL219" i="71"/>
  <c r="N224" i="71"/>
  <c r="N233" i="71"/>
  <c r="AL236" i="71"/>
  <c r="AB238" i="71"/>
  <c r="P241" i="71"/>
  <c r="AR198" i="71"/>
  <c r="T4" i="71" a="1"/>
  <c r="T4" i="71" s="1"/>
  <c r="AC4" i="71" s="1"/>
  <c r="AM6" i="71"/>
  <c r="AN6" i="71" s="1"/>
  <c r="AO6" i="71" s="1"/>
  <c r="AB32" i="71"/>
  <c r="N36" i="71"/>
  <c r="O36" i="71" s="1"/>
  <c r="AB42" i="71"/>
  <c r="AC50" i="71"/>
  <c r="AQ73" i="71"/>
  <c r="T62" i="71" a="1"/>
  <c r="T62" i="71" s="1"/>
  <c r="AC62" i="71" s="1"/>
  <c r="W95" i="71"/>
  <c r="U124" i="71" s="1"/>
  <c r="T67" i="71" a="1"/>
  <c r="T67" i="71" s="1"/>
  <c r="AL84" i="71"/>
  <c r="AC94" i="71"/>
  <c r="AS146" i="71"/>
  <c r="W137" i="71"/>
  <c r="U166" i="71" s="1"/>
  <c r="AM111" i="71"/>
  <c r="N114" i="71"/>
  <c r="O114" i="71" s="1"/>
  <c r="AL116" i="71"/>
  <c r="AS162" i="71"/>
  <c r="AC128" i="71"/>
  <c r="AR159" i="71"/>
  <c r="W162" i="71"/>
  <c r="U191" i="71" s="1"/>
  <c r="N134" i="71"/>
  <c r="AM141" i="71"/>
  <c r="AB150" i="71"/>
  <c r="AC173" i="71"/>
  <c r="AR201" i="71"/>
  <c r="W215" i="71"/>
  <c r="AQ200" i="71"/>
  <c r="N190" i="71"/>
  <c r="W224" i="71"/>
  <c r="AO201" i="71"/>
  <c r="AB206" i="71"/>
  <c r="T208" i="71" a="1"/>
  <c r="T208" i="71" s="1"/>
  <c r="AB210" i="71"/>
  <c r="AQ230" i="71"/>
  <c r="AB218" i="71"/>
  <c r="T224" i="71" a="1"/>
  <c r="T224" i="71" s="1"/>
  <c r="AL224" i="71"/>
  <c r="AL229" i="71"/>
  <c r="AN229" i="71" s="1"/>
  <c r="T233" i="71" a="1"/>
  <c r="T233" i="71" s="1"/>
  <c r="AC233" i="71" s="1"/>
  <c r="N241" i="71"/>
  <c r="O241" i="71" s="1"/>
  <c r="AC72" i="71"/>
  <c r="AS57" i="71"/>
  <c r="T35" i="71" a="1"/>
  <c r="T35" i="71" s="1"/>
  <c r="AC35" i="71" s="1"/>
  <c r="AL56" i="71"/>
  <c r="W88" i="71"/>
  <c r="U117" i="71" s="1"/>
  <c r="T63" i="71" a="1"/>
  <c r="T63" i="71" s="1"/>
  <c r="AC63" i="71" s="1"/>
  <c r="AL75" i="71"/>
  <c r="AN75" i="71" s="1"/>
  <c r="AO75" i="71" s="1"/>
  <c r="N88" i="71"/>
  <c r="P88" i="71" s="1"/>
  <c r="AL109" i="71"/>
  <c r="W142" i="71"/>
  <c r="U171" i="71" s="1"/>
  <c r="W147" i="71"/>
  <c r="U176" i="71" s="1"/>
  <c r="AR168" i="71"/>
  <c r="AL166" i="71"/>
  <c r="AN166" i="71" s="1"/>
  <c r="AM168" i="71"/>
  <c r="AL170" i="71"/>
  <c r="T190" i="71" a="1"/>
  <c r="T190" i="71" s="1"/>
  <c r="AC190" i="71" s="1"/>
  <c r="AM193" i="71"/>
  <c r="N198" i="71"/>
  <c r="P198" i="71" s="1"/>
  <c r="AP201" i="71"/>
  <c r="AL213" i="71"/>
  <c r="AN213" i="71" s="1"/>
  <c r="P220" i="71"/>
  <c r="AB226" i="71"/>
  <c r="AL233" i="71"/>
  <c r="AN233" i="71" s="1"/>
  <c r="AP233" i="71" s="1"/>
  <c r="AL241" i="71"/>
  <c r="AM5" i="71"/>
  <c r="AL14" i="71"/>
  <c r="AN14" i="71" s="1"/>
  <c r="AP14" i="71" s="1"/>
  <c r="AQ29" i="71"/>
  <c r="AM23" i="71"/>
  <c r="AM25" i="71"/>
  <c r="AM26" i="71"/>
  <c r="AM39" i="71"/>
  <c r="AM40" i="71"/>
  <c r="AQ58" i="71"/>
  <c r="AM46" i="71"/>
  <c r="AM54" i="71"/>
  <c r="T56" i="71" a="1"/>
  <c r="T56" i="71" s="1"/>
  <c r="AC56" i="71" s="1"/>
  <c r="N60" i="71"/>
  <c r="O60" i="71" s="1"/>
  <c r="T68" i="71" a="1"/>
  <c r="T68" i="71" s="1"/>
  <c r="AC68" i="71" s="1"/>
  <c r="T79" i="71" a="1"/>
  <c r="T79" i="71" s="1"/>
  <c r="AR109" i="71"/>
  <c r="AB82" i="71"/>
  <c r="AC87" i="71"/>
  <c r="T93" i="71" a="1"/>
  <c r="T93" i="71" s="1"/>
  <c r="AC93" i="71" s="1"/>
  <c r="T97" i="71" a="1"/>
  <c r="T97" i="71" s="1"/>
  <c r="AC97" i="71" s="1"/>
  <c r="T105" i="71" a="1"/>
  <c r="T105" i="71" s="1"/>
  <c r="AC105" i="71" s="1"/>
  <c r="AC118" i="71"/>
  <c r="W158" i="71"/>
  <c r="U187" i="71" s="1"/>
  <c r="W172" i="71"/>
  <c r="U201" i="71" s="1"/>
  <c r="AC151" i="71"/>
  <c r="W186" i="71"/>
  <c r="U215" i="71" s="1"/>
  <c r="T170" i="71" a="1"/>
  <c r="T170" i="71" s="1"/>
  <c r="N174" i="71"/>
  <c r="AR213" i="71"/>
  <c r="AM196" i="71"/>
  <c r="O198" i="71"/>
  <c r="AL204" i="71"/>
  <c r="AR36" i="71"/>
  <c r="T8" i="71" a="1"/>
  <c r="T8" i="71" s="1"/>
  <c r="AC8" i="71" s="1"/>
  <c r="AM11" i="71"/>
  <c r="AN11" i="71" s="1"/>
  <c r="AP11" i="71" s="1"/>
  <c r="AQ28" i="71"/>
  <c r="AM21" i="71"/>
  <c r="AM22" i="71"/>
  <c r="AM65" i="71"/>
  <c r="AM73" i="71"/>
  <c r="AM77" i="71"/>
  <c r="AM82" i="71"/>
  <c r="W113" i="71"/>
  <c r="U142" i="71" s="1"/>
  <c r="AL86" i="71"/>
  <c r="T88" i="71" a="1"/>
  <c r="T88" i="71" s="1"/>
  <c r="AC88" i="71" s="1"/>
  <c r="AP93" i="71"/>
  <c r="AM95" i="71"/>
  <c r="AN95" i="71" s="1"/>
  <c r="AP95" i="71" s="1"/>
  <c r="T101" i="71" a="1"/>
  <c r="T101" i="71" s="1"/>
  <c r="AL101" i="71"/>
  <c r="AN101" i="71" s="1"/>
  <c r="AO101" i="71" s="1"/>
  <c r="AC104" i="71"/>
  <c r="AM117" i="71"/>
  <c r="W154" i="71"/>
  <c r="U183" i="71" s="1"/>
  <c r="AC129" i="71"/>
  <c r="T130" i="71" a="1"/>
  <c r="T130" i="71" s="1"/>
  <c r="AC130" i="71" s="1"/>
  <c r="O135" i="71"/>
  <c r="AC143" i="71"/>
  <c r="T153" i="71" a="1"/>
  <c r="T153" i="71" s="1"/>
  <c r="AM155" i="71"/>
  <c r="AS216" i="71"/>
  <c r="W199" i="71"/>
  <c r="U228" i="71" s="1"/>
  <c r="AQ184" i="71"/>
  <c r="T174" i="71" a="1"/>
  <c r="T174" i="71" s="1"/>
  <c r="AC174" i="71" s="1"/>
  <c r="AR204" i="71"/>
  <c r="AL176" i="71"/>
  <c r="T178" i="71" a="1"/>
  <c r="T178" i="71" s="1"/>
  <c r="AC178" i="71" s="1"/>
  <c r="AL185" i="71"/>
  <c r="AC219" i="71"/>
  <c r="N220" i="71"/>
  <c r="AM222" i="71"/>
  <c r="AN31" i="71"/>
  <c r="AP31" i="71" s="1"/>
  <c r="AN42" i="71"/>
  <c r="AP42" i="71" s="1"/>
  <c r="AN10" i="71"/>
  <c r="AP10" i="71" s="1"/>
  <c r="AC16" i="71"/>
  <c r="AN33" i="71"/>
  <c r="AP33" i="71" s="1"/>
  <c r="AN34" i="71"/>
  <c r="AP34" i="71" s="1"/>
  <c r="AC15" i="71"/>
  <c r="AC14" i="71"/>
  <c r="AC13" i="71"/>
  <c r="AC28" i="71"/>
  <c r="AO36" i="71"/>
  <c r="AN36" i="71"/>
  <c r="AP36" i="71" s="1"/>
  <c r="AP35" i="71"/>
  <c r="P44" i="71"/>
  <c r="O44" i="71"/>
  <c r="AC20" i="71"/>
  <c r="AC22" i="71"/>
  <c r="AC10" i="71"/>
  <c r="AP15" i="71"/>
  <c r="AC19" i="71"/>
  <c r="AN30" i="71"/>
  <c r="AO30" i="71" s="1"/>
  <c r="AC41" i="71"/>
  <c r="AP6" i="71"/>
  <c r="AC18" i="71"/>
  <c r="AC33" i="71"/>
  <c r="AC43" i="71"/>
  <c r="AN39" i="71"/>
  <c r="AP39" i="71" s="1"/>
  <c r="AR38" i="71"/>
  <c r="AR46" i="71"/>
  <c r="AS66" i="71"/>
  <c r="AS72" i="71"/>
  <c r="AR52" i="71"/>
  <c r="AS76" i="71"/>
  <c r="AR56" i="71"/>
  <c r="AQ30" i="71"/>
  <c r="AQ45" i="71"/>
  <c r="AR61" i="71"/>
  <c r="AQ38" i="71"/>
  <c r="AQ53" i="71"/>
  <c r="AR69" i="71"/>
  <c r="AC46" i="71"/>
  <c r="AB46" i="71"/>
  <c r="AM52" i="71"/>
  <c r="AL52" i="71"/>
  <c r="AM64" i="71"/>
  <c r="AL64" i="71"/>
  <c r="AS122" i="71"/>
  <c r="AQ86" i="71"/>
  <c r="AR102" i="71"/>
  <c r="P73" i="71"/>
  <c r="O73" i="71"/>
  <c r="N73" i="71"/>
  <c r="P105" i="71"/>
  <c r="O105" i="71"/>
  <c r="O10" i="71"/>
  <c r="AN15" i="71"/>
  <c r="AO15" i="71" s="1"/>
  <c r="N17" i="71"/>
  <c r="O17" i="71" s="1"/>
  <c r="AB19" i="71"/>
  <c r="P20" i="71"/>
  <c r="AL20" i="71"/>
  <c r="AB22" i="71"/>
  <c r="N23" i="71"/>
  <c r="P23" i="71" s="1"/>
  <c r="AL24" i="71"/>
  <c r="AB26" i="71"/>
  <c r="N27" i="71"/>
  <c r="P27" i="71" s="1"/>
  <c r="AL28" i="71"/>
  <c r="AS80" i="71"/>
  <c r="AQ44" i="71"/>
  <c r="AR60" i="71"/>
  <c r="N32" i="71"/>
  <c r="O32" i="71" s="1"/>
  <c r="W65" i="71"/>
  <c r="U94" i="71" s="1"/>
  <c r="AQ37" i="71"/>
  <c r="AS88" i="71"/>
  <c r="AQ52" i="71"/>
  <c r="AR68" i="71"/>
  <c r="N40" i="71"/>
  <c r="O40" i="71" s="1"/>
  <c r="W73" i="71"/>
  <c r="U102" i="71" s="1"/>
  <c r="AS97" i="71"/>
  <c r="W83" i="71"/>
  <c r="U112" i="71" s="1"/>
  <c r="AS54" i="71"/>
  <c r="AO57" i="71"/>
  <c r="AR108" i="71"/>
  <c r="AQ82" i="71"/>
  <c r="AQ106" i="71"/>
  <c r="AC101" i="71"/>
  <c r="AB101" i="71"/>
  <c r="AO103" i="71"/>
  <c r="AN103" i="71"/>
  <c r="AP103" i="71" s="1"/>
  <c r="AS55" i="71"/>
  <c r="N8" i="71"/>
  <c r="O8" i="71" s="1"/>
  <c r="AL8" i="71"/>
  <c r="P10" i="71"/>
  <c r="N12" i="71"/>
  <c r="O12" i="71" s="1"/>
  <c r="AS63" i="71"/>
  <c r="AQ18" i="71"/>
  <c r="AQ21" i="71"/>
  <c r="AQ25" i="71"/>
  <c r="AN35" i="71"/>
  <c r="AO35" i="71" s="1"/>
  <c r="AR37" i="71"/>
  <c r="AN43" i="71"/>
  <c r="AP43" i="71" s="1"/>
  <c r="AC44" i="71"/>
  <c r="AM53" i="71"/>
  <c r="AL53" i="71"/>
  <c r="AS104" i="71"/>
  <c r="AR93" i="71"/>
  <c r="W101" i="71"/>
  <c r="U130" i="71" s="1"/>
  <c r="W104" i="71"/>
  <c r="U133" i="71" s="1"/>
  <c r="AR89" i="71"/>
  <c r="AM94" i="71"/>
  <c r="AL94" i="71"/>
  <c r="AB16" i="71"/>
  <c r="AL17" i="71"/>
  <c r="AR48" i="71"/>
  <c r="AS68" i="71"/>
  <c r="AS71" i="71"/>
  <c r="AR51" i="71"/>
  <c r="AS75" i="71"/>
  <c r="W64" i="71"/>
  <c r="U93" i="71" s="1"/>
  <c r="AQ36" i="71"/>
  <c r="AS87" i="71"/>
  <c r="AQ51" i="71"/>
  <c r="AR67" i="71"/>
  <c r="P40" i="71"/>
  <c r="W72" i="71"/>
  <c r="U101" i="71" s="1"/>
  <c r="AM49" i="71"/>
  <c r="W79" i="71"/>
  <c r="U108" i="71" s="1"/>
  <c r="W86" i="71"/>
  <c r="U115" i="71" s="1"/>
  <c r="AR87" i="71"/>
  <c r="AQ83" i="71"/>
  <c r="AC75" i="71"/>
  <c r="AB75" i="71"/>
  <c r="AC78" i="71"/>
  <c r="AS89" i="71"/>
  <c r="AS105" i="71"/>
  <c r="AM110" i="71"/>
  <c r="AL110" i="71"/>
  <c r="AS52" i="71"/>
  <c r="P8" i="71"/>
  <c r="AL12" i="71"/>
  <c r="AQ15" i="71"/>
  <c r="AS79" i="71"/>
  <c r="AR59" i="71"/>
  <c r="AB37" i="71"/>
  <c r="AL41" i="71"/>
  <c r="AQ65" i="71"/>
  <c r="AC57" i="71"/>
  <c r="AN60" i="71"/>
  <c r="AP60" i="71" s="1"/>
  <c r="AN102" i="71"/>
  <c r="AP102" i="71" s="1"/>
  <c r="O6" i="71"/>
  <c r="O14" i="71"/>
  <c r="AR45" i="71"/>
  <c r="N19" i="71"/>
  <c r="O19" i="71" s="1"/>
  <c r="N22" i="71"/>
  <c r="O22" i="71" s="1"/>
  <c r="AL23" i="71"/>
  <c r="N26" i="71"/>
  <c r="O26" i="71" s="1"/>
  <c r="AL27" i="71"/>
  <c r="P31" i="71"/>
  <c r="W63" i="71"/>
  <c r="U92" i="71" s="1"/>
  <c r="AQ35" i="71"/>
  <c r="AQ50" i="71"/>
  <c r="AS86" i="71"/>
  <c r="AR66" i="71"/>
  <c r="N38" i="71"/>
  <c r="O38" i="71" s="1"/>
  <c r="P39" i="71"/>
  <c r="W71" i="71"/>
  <c r="U100" i="71" s="1"/>
  <c r="AQ43" i="71"/>
  <c r="AC47" i="71"/>
  <c r="AB47" i="71"/>
  <c r="AB66" i="71"/>
  <c r="AC92" i="71"/>
  <c r="AQ107" i="71"/>
  <c r="AR129" i="71"/>
  <c r="AQ113" i="71"/>
  <c r="AS149" i="71"/>
  <c r="N100" i="71"/>
  <c r="P100" i="71" s="1"/>
  <c r="AL104" i="71"/>
  <c r="AC108" i="71"/>
  <c r="AQ20" i="71"/>
  <c r="AQ24" i="71"/>
  <c r="N30" i="71"/>
  <c r="P30" i="71" s="1"/>
  <c r="AL32" i="71"/>
  <c r="AR35" i="71"/>
  <c r="AL40" i="71"/>
  <c r="AR43" i="71"/>
  <c r="AR75" i="71"/>
  <c r="AS98" i="71"/>
  <c r="AQ84" i="71"/>
  <c r="AO76" i="71"/>
  <c r="AN76" i="71"/>
  <c r="AP76" i="71" s="1"/>
  <c r="AM88" i="71"/>
  <c r="AL88" i="71"/>
  <c r="AM135" i="71"/>
  <c r="AL135" i="71"/>
  <c r="AC59" i="71"/>
  <c r="AB59" i="71"/>
  <c r="AM80" i="71"/>
  <c r="AL80" i="71"/>
  <c r="O3" i="71"/>
  <c r="O4" i="71"/>
  <c r="AB7" i="71"/>
  <c r="AS58" i="71"/>
  <c r="AS60" i="71"/>
  <c r="AB13" i="71"/>
  <c r="N16" i="71"/>
  <c r="AB18" i="71"/>
  <c r="AL19" i="71"/>
  <c r="AR50" i="71"/>
  <c r="AS70" i="71"/>
  <c r="AS74" i="71"/>
  <c r="P26" i="71"/>
  <c r="AS78" i="71"/>
  <c r="AR58" i="71"/>
  <c r="W62" i="71"/>
  <c r="U91" i="71" s="1"/>
  <c r="AQ34" i="71"/>
  <c r="AQ49" i="71"/>
  <c r="AS85" i="71"/>
  <c r="N37" i="71"/>
  <c r="O37" i="71" s="1"/>
  <c r="W70" i="71"/>
  <c r="U99" i="71" s="1"/>
  <c r="AQ42" i="71"/>
  <c r="AS93" i="71"/>
  <c r="AQ57" i="71"/>
  <c r="AM44" i="71"/>
  <c r="W80" i="71"/>
  <c r="U109" i="71" s="1"/>
  <c r="AS102" i="71"/>
  <c r="AR82" i="71"/>
  <c r="N53" i="71"/>
  <c r="O53" i="71" s="1"/>
  <c r="W89" i="71"/>
  <c r="U118" i="71" s="1"/>
  <c r="AR94" i="71"/>
  <c r="AQ78" i="71"/>
  <c r="AS114" i="71"/>
  <c r="N65" i="71"/>
  <c r="P65" i="71" s="1"/>
  <c r="T70" i="71" a="1"/>
  <c r="T70" i="71" s="1"/>
  <c r="AC70" i="71" s="1"/>
  <c r="AM72" i="71"/>
  <c r="AL72" i="71"/>
  <c r="O80" i="71"/>
  <c r="AC96" i="71"/>
  <c r="AB96" i="71"/>
  <c r="AO111" i="71"/>
  <c r="AN111" i="71"/>
  <c r="AP111" i="71" s="1"/>
  <c r="W112" i="71"/>
  <c r="U141" i="71" s="1"/>
  <c r="W132" i="71"/>
  <c r="U161" i="71" s="1"/>
  <c r="P3" i="71"/>
  <c r="P4" i="71"/>
  <c r="AN4" i="71"/>
  <c r="AP4" i="71" s="1"/>
  <c r="O16" i="71"/>
  <c r="AQ17" i="71"/>
  <c r="AR34" i="71"/>
  <c r="AB35" i="71"/>
  <c r="AB43" i="71"/>
  <c r="W74" i="71"/>
  <c r="U103" i="71" s="1"/>
  <c r="AC51" i="71"/>
  <c r="AR55" i="71"/>
  <c r="W87" i="71"/>
  <c r="U116" i="71" s="1"/>
  <c r="AC60" i="71"/>
  <c r="AR106" i="71"/>
  <c r="AC79" i="71"/>
  <c r="AR110" i="71"/>
  <c r="AQ94" i="71"/>
  <c r="AS130" i="71"/>
  <c r="P81" i="71"/>
  <c r="N81" i="71"/>
  <c r="O81" i="71" s="1"/>
  <c r="AC109" i="71"/>
  <c r="AC112" i="71"/>
  <c r="AB112" i="71"/>
  <c r="AS56" i="71"/>
  <c r="N9" i="71"/>
  <c r="P9" i="71" s="1"/>
  <c r="AL9" i="71"/>
  <c r="N11" i="71"/>
  <c r="P11" i="71" s="1"/>
  <c r="AS62" i="71"/>
  <c r="AB15" i="71"/>
  <c r="P16" i="71"/>
  <c r="AL16" i="71"/>
  <c r="AR47" i="71"/>
  <c r="AS67" i="71"/>
  <c r="N21" i="71"/>
  <c r="P21" i="71" s="1"/>
  <c r="AL22" i="71"/>
  <c r="AB24" i="71"/>
  <c r="N25" i="71"/>
  <c r="P25" i="71" s="1"/>
  <c r="AL26" i="71"/>
  <c r="AB28" i="71"/>
  <c r="N29" i="71"/>
  <c r="P29" i="71" s="1"/>
  <c r="W61" i="71"/>
  <c r="U90" i="71" s="1"/>
  <c r="AR64" i="71"/>
  <c r="AQ48" i="71"/>
  <c r="AS84" i="71"/>
  <c r="P37" i="71"/>
  <c r="W69" i="71"/>
  <c r="U98" i="71" s="1"/>
  <c r="AR72" i="71"/>
  <c r="AS92" i="71"/>
  <c r="AC45" i="71"/>
  <c r="AB45" i="71"/>
  <c r="O46" i="71"/>
  <c r="AM47" i="71"/>
  <c r="W77" i="71"/>
  <c r="U106" i="71" s="1"/>
  <c r="O49" i="71"/>
  <c r="AR85" i="71"/>
  <c r="AC58" i="71"/>
  <c r="AB58" i="71"/>
  <c r="AR88" i="71"/>
  <c r="W93" i="71"/>
  <c r="U122" i="71" s="1"/>
  <c r="W99" i="71"/>
  <c r="U128" i="71" s="1"/>
  <c r="W76" i="71"/>
  <c r="U105" i="71" s="1"/>
  <c r="AN82" i="71"/>
  <c r="AP82" i="71" s="1"/>
  <c r="AC83" i="71"/>
  <c r="AB83" i="71"/>
  <c r="AC86" i="71"/>
  <c r="AC99" i="71"/>
  <c r="AR100" i="71"/>
  <c r="O110" i="71"/>
  <c r="P157" i="71"/>
  <c r="O157" i="71"/>
  <c r="AS51" i="71"/>
  <c r="O9" i="71"/>
  <c r="O21" i="71"/>
  <c r="O25" i="71"/>
  <c r="AQ27" i="71"/>
  <c r="AR33" i="71"/>
  <c r="AR41" i="71"/>
  <c r="AC48" i="71"/>
  <c r="W81" i="71"/>
  <c r="U110" i="71" s="1"/>
  <c r="AC67" i="71"/>
  <c r="AB67" i="71"/>
  <c r="AQ85" i="71"/>
  <c r="AP84" i="71"/>
  <c r="AN84" i="71"/>
  <c r="AO84" i="71" s="1"/>
  <c r="AQ101" i="71"/>
  <c r="AN92" i="71"/>
  <c r="AP92" i="71" s="1"/>
  <c r="AS94" i="71"/>
  <c r="AS64" i="71"/>
  <c r="AR44" i="71"/>
  <c r="AR53" i="71"/>
  <c r="AS77" i="71"/>
  <c r="AR57" i="71"/>
  <c r="AQ32" i="71"/>
  <c r="AR63" i="71"/>
  <c r="AQ47" i="71"/>
  <c r="AS83" i="71"/>
  <c r="AQ40" i="71"/>
  <c r="AR71" i="71"/>
  <c r="AS91" i="71"/>
  <c r="AS99" i="71"/>
  <c r="AS103" i="71"/>
  <c r="AR83" i="71"/>
  <c r="AQ67" i="71"/>
  <c r="N54" i="71"/>
  <c r="P54" i="71" s="1"/>
  <c r="AO68" i="71"/>
  <c r="AN68" i="71"/>
  <c r="AP68" i="71" s="1"/>
  <c r="AQ74" i="71"/>
  <c r="AN91" i="71"/>
  <c r="AP91" i="71" s="1"/>
  <c r="AR124" i="71"/>
  <c r="AS144" i="71"/>
  <c r="AQ108" i="71"/>
  <c r="N95" i="71"/>
  <c r="P95" i="71" s="1"/>
  <c r="AP96" i="71"/>
  <c r="AO96" i="71"/>
  <c r="AN107" i="71"/>
  <c r="AP107" i="71" s="1"/>
  <c r="AS110" i="71"/>
  <c r="AB10" i="71"/>
  <c r="O13" i="71"/>
  <c r="O18" i="71"/>
  <c r="AQ19" i="71"/>
  <c r="AR32" i="71"/>
  <c r="AB33" i="71"/>
  <c r="O35" i="71"/>
  <c r="AL37" i="71"/>
  <c r="AR40" i="71"/>
  <c r="AB41" i="71"/>
  <c r="O43" i="71"/>
  <c r="AS96" i="71"/>
  <c r="AM51" i="71"/>
  <c r="AN51" i="71" s="1"/>
  <c r="W82" i="71"/>
  <c r="U111" i="71" s="1"/>
  <c r="AP59" i="71"/>
  <c r="W100" i="71"/>
  <c r="U129" i="71" s="1"/>
  <c r="W103" i="71"/>
  <c r="U132" i="71" s="1"/>
  <c r="AP77" i="71"/>
  <c r="AC80" i="71"/>
  <c r="AR81" i="71"/>
  <c r="W116" i="71"/>
  <c r="U145" i="71" s="1"/>
  <c r="AR140" i="71"/>
  <c r="AQ124" i="71"/>
  <c r="AS160" i="71"/>
  <c r="N111" i="71"/>
  <c r="P111" i="71" s="1"/>
  <c r="O2" i="71"/>
  <c r="N5" i="71"/>
  <c r="P5" i="71" s="1"/>
  <c r="AL5" i="71"/>
  <c r="P7" i="71"/>
  <c r="AN7" i="71"/>
  <c r="AP7" i="71" s="1"/>
  <c r="P13" i="71"/>
  <c r="AL13" i="71"/>
  <c r="N15" i="71"/>
  <c r="P15" i="71" s="1"/>
  <c r="AB17" i="71"/>
  <c r="P18" i="71"/>
  <c r="AL18" i="71"/>
  <c r="AR49" i="71"/>
  <c r="AS69" i="71"/>
  <c r="AL21" i="71"/>
  <c r="AB23" i="71"/>
  <c r="N24" i="71"/>
  <c r="P24" i="71" s="1"/>
  <c r="AL25" i="71"/>
  <c r="AB27" i="71"/>
  <c r="N28" i="71"/>
  <c r="P28" i="71" s="1"/>
  <c r="AL29" i="71"/>
  <c r="AQ31" i="71"/>
  <c r="AQ46" i="71"/>
  <c r="AR62" i="71"/>
  <c r="AS82" i="71"/>
  <c r="N34" i="71"/>
  <c r="P34" i="71" s="1"/>
  <c r="W67" i="71"/>
  <c r="U96" i="71" s="1"/>
  <c r="AQ39" i="71"/>
  <c r="AQ54" i="71"/>
  <c r="AR70" i="71"/>
  <c r="AS90" i="71"/>
  <c r="N42" i="71"/>
  <c r="P42" i="71" s="1"/>
  <c r="AQ56" i="71"/>
  <c r="AR65" i="71"/>
  <c r="AR107" i="71"/>
  <c r="AS81" i="71"/>
  <c r="W84" i="71"/>
  <c r="U113" i="71" s="1"/>
  <c r="AN86" i="71"/>
  <c r="AP86" i="71" s="1"/>
  <c r="AM99" i="71"/>
  <c r="AL99" i="71"/>
  <c r="AC103" i="71"/>
  <c r="AR30" i="71"/>
  <c r="P2" i="71"/>
  <c r="AS59" i="71"/>
  <c r="AQ16" i="71"/>
  <c r="AQ22" i="71"/>
  <c r="AQ26" i="71"/>
  <c r="O28" i="71"/>
  <c r="AR31" i="71"/>
  <c r="AR39" i="71"/>
  <c r="W75" i="71"/>
  <c r="U104" i="71" s="1"/>
  <c r="AM48" i="71"/>
  <c r="W78" i="71"/>
  <c r="U107" i="71" s="1"/>
  <c r="O50" i="71"/>
  <c r="W85" i="71"/>
  <c r="U114" i="71" s="1"/>
  <c r="AR86" i="71"/>
  <c r="W94" i="71"/>
  <c r="U123" i="71" s="1"/>
  <c r="AS65" i="71"/>
  <c r="AC84" i="71"/>
  <c r="AR118" i="71"/>
  <c r="AS138" i="71"/>
  <c r="AQ102" i="71"/>
  <c r="N89" i="71"/>
  <c r="P89" i="71" s="1"/>
  <c r="W91" i="71"/>
  <c r="U120" i="71" s="1"/>
  <c r="AQ95" i="71"/>
  <c r="W107" i="71"/>
  <c r="U136" i="71" s="1"/>
  <c r="P51" i="71"/>
  <c r="O52" i="71"/>
  <c r="AO59" i="71"/>
  <c r="P64" i="71"/>
  <c r="AS115" i="71"/>
  <c r="P72" i="71"/>
  <c r="AS123" i="71"/>
  <c r="AB74" i="71"/>
  <c r="AR74" i="71"/>
  <c r="AS131" i="71"/>
  <c r="W114" i="71"/>
  <c r="U143" i="71" s="1"/>
  <c r="AR119" i="71"/>
  <c r="AS139" i="71"/>
  <c r="AQ90" i="71"/>
  <c r="AR95" i="71"/>
  <c r="W126" i="71"/>
  <c r="U155" i="71" s="1"/>
  <c r="AS100" i="71"/>
  <c r="AR135" i="71"/>
  <c r="AQ119" i="71"/>
  <c r="AS155" i="71"/>
  <c r="AR111" i="71"/>
  <c r="AC120" i="71"/>
  <c r="AC160" i="71"/>
  <c r="P52" i="71"/>
  <c r="AB57" i="71"/>
  <c r="AQ75" i="71"/>
  <c r="AR90" i="71"/>
  <c r="W121" i="71"/>
  <c r="U150" i="71" s="1"/>
  <c r="AS95" i="71"/>
  <c r="AR130" i="71"/>
  <c r="AQ114" i="71"/>
  <c r="AS150" i="71"/>
  <c r="AS111" i="71"/>
  <c r="AM119" i="71"/>
  <c r="AL119" i="71"/>
  <c r="AC156" i="71"/>
  <c r="N55" i="71"/>
  <c r="P55" i="71" s="1"/>
  <c r="AQ59" i="71"/>
  <c r="AN61" i="71"/>
  <c r="AP61" i="71" s="1"/>
  <c r="AL62" i="71"/>
  <c r="N66" i="71"/>
  <c r="AS116" i="71"/>
  <c r="AN69" i="71"/>
  <c r="AP69" i="71" s="1"/>
  <c r="AL70" i="71"/>
  <c r="N74" i="71"/>
  <c r="O74" i="71" s="1"/>
  <c r="AS124" i="71"/>
  <c r="AN77" i="71"/>
  <c r="AO77" i="71" s="1"/>
  <c r="N82" i="71"/>
  <c r="O82" i="71" s="1"/>
  <c r="AR112" i="71"/>
  <c r="AS132" i="71"/>
  <c r="W115" i="71"/>
  <c r="U144" i="71" s="1"/>
  <c r="N90" i="71"/>
  <c r="O90" i="71" s="1"/>
  <c r="AS145" i="71"/>
  <c r="AQ96" i="71"/>
  <c r="AN97" i="71"/>
  <c r="AP97" i="71" s="1"/>
  <c r="AR101" i="71"/>
  <c r="N106" i="71"/>
  <c r="P106" i="71" s="1"/>
  <c r="AS106" i="71"/>
  <c r="AQ125" i="71"/>
  <c r="AS161" i="71"/>
  <c r="AM124" i="71"/>
  <c r="AN126" i="71"/>
  <c r="AO126" i="71" s="1"/>
  <c r="AN142" i="71"/>
  <c r="AO142" i="71" s="1"/>
  <c r="AC148" i="71"/>
  <c r="AM151" i="71"/>
  <c r="AL151" i="71"/>
  <c r="O55" i="71"/>
  <c r="N56" i="71"/>
  <c r="O56" i="71" s="1"/>
  <c r="AQ60" i="71"/>
  <c r="O66" i="71"/>
  <c r="AQ68" i="71"/>
  <c r="AQ76" i="71"/>
  <c r="AS140" i="71"/>
  <c r="AR120" i="71"/>
  <c r="AQ91" i="71"/>
  <c r="AR96" i="71"/>
  <c r="W127" i="71"/>
  <c r="U156" i="71" s="1"/>
  <c r="AS101" i="71"/>
  <c r="AS156" i="71"/>
  <c r="AR136" i="71"/>
  <c r="AC121" i="71"/>
  <c r="AB121" i="71"/>
  <c r="AC137" i="71"/>
  <c r="AB137" i="71"/>
  <c r="AC157" i="71"/>
  <c r="AC161" i="71"/>
  <c r="N57" i="71"/>
  <c r="AB60" i="71"/>
  <c r="AL63" i="71"/>
  <c r="P66" i="71"/>
  <c r="N67" i="71"/>
  <c r="P67" i="71" s="1"/>
  <c r="AS117" i="71"/>
  <c r="N75" i="71"/>
  <c r="P75" i="71" s="1"/>
  <c r="AS125" i="71"/>
  <c r="AB76" i="71"/>
  <c r="AR76" i="71"/>
  <c r="AN78" i="71"/>
  <c r="AO78" i="71" s="1"/>
  <c r="AL79" i="71"/>
  <c r="P82" i="71"/>
  <c r="N83" i="71"/>
  <c r="O83" i="71" s="1"/>
  <c r="AR113" i="71"/>
  <c r="AS133" i="71"/>
  <c r="AB84" i="71"/>
  <c r="AR84" i="71"/>
  <c r="AL87" i="71"/>
  <c r="P90" i="71"/>
  <c r="AB91" i="71"/>
  <c r="AR91" i="71"/>
  <c r="W122" i="71"/>
  <c r="U151" i="71" s="1"/>
  <c r="N96" i="71"/>
  <c r="P96" i="71" s="1"/>
  <c r="O101" i="71"/>
  <c r="AS151" i="71"/>
  <c r="AR131" i="71"/>
  <c r="AQ115" i="71"/>
  <c r="AB107" i="71"/>
  <c r="W138" i="71"/>
  <c r="U167" i="71" s="1"/>
  <c r="N112" i="71"/>
  <c r="P112" i="71" s="1"/>
  <c r="AR147" i="71"/>
  <c r="AC133" i="71"/>
  <c r="AC153" i="71"/>
  <c r="AB153" i="71"/>
  <c r="AL44" i="71"/>
  <c r="AL45" i="71"/>
  <c r="AL46" i="71"/>
  <c r="AL47" i="71"/>
  <c r="AL48" i="71"/>
  <c r="AL49" i="71"/>
  <c r="AL50" i="71"/>
  <c r="P56" i="71"/>
  <c r="N58" i="71"/>
  <c r="P58" i="71" s="1"/>
  <c r="AQ61" i="71"/>
  <c r="O67" i="71"/>
  <c r="AQ69" i="71"/>
  <c r="AQ77" i="71"/>
  <c r="N91" i="71"/>
  <c r="P91" i="71" s="1"/>
  <c r="AR126" i="71"/>
  <c r="AQ97" i="71"/>
  <c r="AN98" i="71"/>
  <c r="AP98" i="71" s="1"/>
  <c r="P101" i="71"/>
  <c r="AB102" i="71"/>
  <c r="W133" i="71"/>
  <c r="U162" i="71" s="1"/>
  <c r="N107" i="71"/>
  <c r="P107" i="71" s="1"/>
  <c r="AS107" i="71"/>
  <c r="O112" i="71"/>
  <c r="AM112" i="71"/>
  <c r="AC113" i="71"/>
  <c r="AR152" i="71"/>
  <c r="AC126" i="71"/>
  <c r="AL156" i="71"/>
  <c r="P162" i="71"/>
  <c r="O162" i="71"/>
  <c r="N59" i="71"/>
  <c r="O59" i="71" s="1"/>
  <c r="N68" i="71"/>
  <c r="O68" i="71" s="1"/>
  <c r="AS118" i="71"/>
  <c r="AN71" i="71"/>
  <c r="AO71" i="71" s="1"/>
  <c r="N76" i="71"/>
  <c r="P76" i="71" s="1"/>
  <c r="AS126" i="71"/>
  <c r="AR77" i="71"/>
  <c r="P83" i="71"/>
  <c r="N84" i="71"/>
  <c r="O84" i="71" s="1"/>
  <c r="AR114" i="71"/>
  <c r="AS134" i="71"/>
  <c r="AB85" i="71"/>
  <c r="W117" i="71"/>
  <c r="U146" i="71" s="1"/>
  <c r="O91" i="71"/>
  <c r="AR121" i="71"/>
  <c r="AS141" i="71"/>
  <c r="AQ92" i="71"/>
  <c r="AR97" i="71"/>
  <c r="W128" i="71"/>
  <c r="U157" i="71" s="1"/>
  <c r="AR137" i="71"/>
  <c r="AQ121" i="71"/>
  <c r="AS157" i="71"/>
  <c r="AN125" i="71"/>
  <c r="AO125" i="71" s="1"/>
  <c r="AN127" i="71"/>
  <c r="AP127" i="71" s="1"/>
  <c r="AN148" i="71"/>
  <c r="AP148" i="71" s="1"/>
  <c r="AC149" i="71"/>
  <c r="AQ62" i="71"/>
  <c r="AQ70" i="71"/>
  <c r="AB92" i="71"/>
  <c r="W123" i="71"/>
  <c r="U152" i="71" s="1"/>
  <c r="AR132" i="71"/>
  <c r="AQ116" i="71"/>
  <c r="AS152" i="71"/>
  <c r="AQ103" i="71"/>
  <c r="AB108" i="71"/>
  <c r="W139" i="71"/>
  <c r="U168" i="71" s="1"/>
  <c r="AN116" i="71"/>
  <c r="AP116" i="71" s="1"/>
  <c r="AC117" i="71"/>
  <c r="AR165" i="71"/>
  <c r="AS185" i="71"/>
  <c r="AQ149" i="71"/>
  <c r="O136" i="71"/>
  <c r="N136" i="71"/>
  <c r="P136" i="71" s="1"/>
  <c r="AC138" i="71"/>
  <c r="AC207" i="71"/>
  <c r="AB207" i="71"/>
  <c r="AL54" i="71"/>
  <c r="P59" i="71"/>
  <c r="N61" i="71"/>
  <c r="P61" i="71" s="1"/>
  <c r="AB62" i="71"/>
  <c r="AL65" i="71"/>
  <c r="P68" i="71"/>
  <c r="N69" i="71"/>
  <c r="P69" i="71" s="1"/>
  <c r="AS119" i="71"/>
  <c r="AB70" i="71"/>
  <c r="AL73" i="71"/>
  <c r="N77" i="71"/>
  <c r="AS127" i="71"/>
  <c r="AB78" i="71"/>
  <c r="AR78" i="71"/>
  <c r="AL81" i="71"/>
  <c r="N85" i="71"/>
  <c r="P85" i="71" s="1"/>
  <c r="AS135" i="71"/>
  <c r="AR115" i="71"/>
  <c r="AB86" i="71"/>
  <c r="W118" i="71"/>
  <c r="U147" i="71" s="1"/>
  <c r="AL89" i="71"/>
  <c r="N92" i="71"/>
  <c r="P92" i="71" s="1"/>
  <c r="O97" i="71"/>
  <c r="AR127" i="71"/>
  <c r="AS147" i="71"/>
  <c r="AQ98" i="71"/>
  <c r="P102" i="71"/>
  <c r="AB103" i="71"/>
  <c r="AR103" i="71"/>
  <c r="W134" i="71"/>
  <c r="U163" i="71" s="1"/>
  <c r="AL105" i="71"/>
  <c r="N108" i="71"/>
  <c r="P108" i="71" s="1"/>
  <c r="AS108" i="71"/>
  <c r="W151" i="71"/>
  <c r="U180" i="71" s="1"/>
  <c r="AN133" i="71"/>
  <c r="AP133" i="71" s="1"/>
  <c r="T139" i="71" a="1"/>
  <c r="T139" i="71" s="1"/>
  <c r="AC139" i="71" s="1"/>
  <c r="AP159" i="71"/>
  <c r="AO159" i="71"/>
  <c r="AN159" i="71"/>
  <c r="P60" i="71"/>
  <c r="AQ63" i="71"/>
  <c r="AQ71" i="71"/>
  <c r="AQ79" i="71"/>
  <c r="AQ87" i="71"/>
  <c r="AR122" i="71"/>
  <c r="AS142" i="71"/>
  <c r="AQ93" i="71"/>
  <c r="P97" i="71"/>
  <c r="AR98" i="71"/>
  <c r="W129" i="71"/>
  <c r="U158" i="71" s="1"/>
  <c r="AL100" i="71"/>
  <c r="N103" i="71"/>
  <c r="O103" i="71" s="1"/>
  <c r="AR138" i="71"/>
  <c r="AQ122" i="71"/>
  <c r="AS158" i="71"/>
  <c r="AQ109" i="71"/>
  <c r="AS169" i="71"/>
  <c r="AR149" i="71"/>
  <c r="AQ133" i="71"/>
  <c r="P120" i="71"/>
  <c r="N120" i="71"/>
  <c r="O120" i="71" s="1"/>
  <c r="AC122" i="71"/>
  <c r="AC154" i="71"/>
  <c r="AS112" i="71"/>
  <c r="AB63" i="71"/>
  <c r="AS120" i="71"/>
  <c r="AB71" i="71"/>
  <c r="N78" i="71"/>
  <c r="O78" i="71" s="1"/>
  <c r="AS128" i="71"/>
  <c r="AB79" i="71"/>
  <c r="AR79" i="71"/>
  <c r="AR116" i="71"/>
  <c r="AS136" i="71"/>
  <c r="W124" i="71"/>
  <c r="U153" i="71" s="1"/>
  <c r="AR133" i="71"/>
  <c r="AQ117" i="71"/>
  <c r="AS153" i="71"/>
  <c r="AQ104" i="71"/>
  <c r="AR181" i="71"/>
  <c r="AS201" i="71"/>
  <c r="N152" i="71"/>
  <c r="P152" i="71" s="1"/>
  <c r="AQ165" i="71"/>
  <c r="AB48" i="71"/>
  <c r="AB49" i="71"/>
  <c r="AB50" i="71"/>
  <c r="AB51" i="71"/>
  <c r="AN55" i="71"/>
  <c r="AP55" i="71" s="1"/>
  <c r="O62" i="71"/>
  <c r="AQ64" i="71"/>
  <c r="O70" i="71"/>
  <c r="AQ72" i="71"/>
  <c r="AQ80" i="71"/>
  <c r="O86" i="71"/>
  <c r="AQ88" i="71"/>
  <c r="W119" i="71"/>
  <c r="U148" i="71" s="1"/>
  <c r="AL90" i="71"/>
  <c r="N93" i="71"/>
  <c r="O93" i="71" s="1"/>
  <c r="O98" i="71"/>
  <c r="AR128" i="71"/>
  <c r="AQ112" i="71"/>
  <c r="AS148" i="71"/>
  <c r="AQ99" i="71"/>
  <c r="AB104" i="71"/>
  <c r="AR104" i="71"/>
  <c r="W135" i="71"/>
  <c r="U164" i="71" s="1"/>
  <c r="AL106" i="71"/>
  <c r="N109" i="71"/>
  <c r="P109" i="71" s="1"/>
  <c r="AS109" i="71"/>
  <c r="AC123" i="71"/>
  <c r="AR158" i="71"/>
  <c r="AC135" i="71"/>
  <c r="AS190" i="71"/>
  <c r="AQ158" i="71"/>
  <c r="AN146" i="71"/>
  <c r="AP146" i="71" s="1"/>
  <c r="AO55" i="71"/>
  <c r="AN56" i="71"/>
  <c r="AP56" i="71" s="1"/>
  <c r="N63" i="71"/>
  <c r="P63" i="71" s="1"/>
  <c r="AS113" i="71"/>
  <c r="AN66" i="71"/>
  <c r="AP66" i="71" s="1"/>
  <c r="AL67" i="71"/>
  <c r="P70" i="71"/>
  <c r="N71" i="71"/>
  <c r="P71" i="71" s="1"/>
  <c r="AS121" i="71"/>
  <c r="AB72" i="71"/>
  <c r="P78" i="71"/>
  <c r="N79" i="71"/>
  <c r="P79" i="71" s="1"/>
  <c r="AS129" i="71"/>
  <c r="AB80" i="71"/>
  <c r="AL83" i="71"/>
  <c r="P86" i="71"/>
  <c r="N87" i="71"/>
  <c r="P87" i="71" s="1"/>
  <c r="AR117" i="71"/>
  <c r="AS137" i="71"/>
  <c r="AB88" i="71"/>
  <c r="AR123" i="71"/>
  <c r="AS143" i="71"/>
  <c r="P98" i="71"/>
  <c r="AB99" i="71"/>
  <c r="AR99" i="71"/>
  <c r="W130" i="71"/>
  <c r="U159" i="71" s="1"/>
  <c r="N104" i="71"/>
  <c r="P104" i="71" s="1"/>
  <c r="O109" i="71"/>
  <c r="AR139" i="71"/>
  <c r="AQ123" i="71"/>
  <c r="AS159" i="71"/>
  <c r="AQ110" i="71"/>
  <c r="AQ120" i="71"/>
  <c r="AC159" i="71"/>
  <c r="O71" i="71"/>
  <c r="AQ81" i="71"/>
  <c r="AQ89" i="71"/>
  <c r="W125" i="71"/>
  <c r="U154" i="71" s="1"/>
  <c r="N99" i="71"/>
  <c r="O104" i="71"/>
  <c r="AR134" i="71"/>
  <c r="AQ118" i="71"/>
  <c r="AS154" i="71"/>
  <c r="AQ105" i="71"/>
  <c r="AL112" i="71"/>
  <c r="AC119" i="71"/>
  <c r="W153" i="71"/>
  <c r="U182" i="71" s="1"/>
  <c r="AR125" i="71"/>
  <c r="AQ152" i="71"/>
  <c r="AM173" i="71"/>
  <c r="AL173" i="71"/>
  <c r="AR235" i="71"/>
  <c r="AQ219" i="71"/>
  <c r="O206" i="71"/>
  <c r="AQ212" i="71"/>
  <c r="AR233" i="71"/>
  <c r="AR227" i="71"/>
  <c r="AQ206" i="71"/>
  <c r="AR211" i="71"/>
  <c r="AQ211" i="71"/>
  <c r="AS232" i="71"/>
  <c r="AS221" i="71"/>
  <c r="N206" i="71"/>
  <c r="P206" i="71" s="1"/>
  <c r="AR232" i="71"/>
  <c r="AS164" i="71"/>
  <c r="P119" i="71"/>
  <c r="AB120" i="71"/>
  <c r="AL122" i="71"/>
  <c r="N125" i="71"/>
  <c r="P125" i="71" s="1"/>
  <c r="AP126" i="71"/>
  <c r="O130" i="71"/>
  <c r="AS180" i="71"/>
  <c r="AQ131" i="71"/>
  <c r="P135" i="71"/>
  <c r="AB136" i="71"/>
  <c r="W167" i="71"/>
  <c r="U196" i="71" s="1"/>
  <c r="N141" i="71"/>
  <c r="AP142" i="71"/>
  <c r="O146" i="71"/>
  <c r="AR176" i="71"/>
  <c r="AS196" i="71"/>
  <c r="W183" i="71"/>
  <c r="U212" i="71" s="1"/>
  <c r="AP158" i="71"/>
  <c r="AR192" i="71"/>
  <c r="AQ176" i="71"/>
  <c r="AS212" i="71"/>
  <c r="N163" i="71"/>
  <c r="W194" i="71"/>
  <c r="U223" i="71" s="1"/>
  <c r="W196" i="71"/>
  <c r="U225" i="71" s="1"/>
  <c r="AN172" i="71"/>
  <c r="AP172" i="71" s="1"/>
  <c r="AC176" i="71"/>
  <c r="T177" i="71" a="1"/>
  <c r="T177" i="71" s="1"/>
  <c r="AC177" i="71" s="1"/>
  <c r="AC192" i="71"/>
  <c r="AM194" i="71"/>
  <c r="AL194" i="71"/>
  <c r="AM199" i="71"/>
  <c r="AL199" i="71"/>
  <c r="P201" i="71"/>
  <c r="O201" i="71"/>
  <c r="W242" i="71"/>
  <c r="P214" i="71"/>
  <c r="O214" i="71"/>
  <c r="W218" i="71"/>
  <c r="AC223" i="71"/>
  <c r="AB223" i="71"/>
  <c r="T226" i="71" a="1"/>
  <c r="T226" i="71" s="1"/>
  <c r="AQ240" i="71"/>
  <c r="N227" i="71"/>
  <c r="O227" i="71" s="1"/>
  <c r="W234" i="71"/>
  <c r="W239" i="71"/>
  <c r="P240" i="71"/>
  <c r="AS175" i="71"/>
  <c r="AQ126" i="71"/>
  <c r="P130" i="71"/>
  <c r="AR171" i="71"/>
  <c r="AS191" i="71"/>
  <c r="AQ142" i="71"/>
  <c r="W178" i="71"/>
  <c r="U207" i="71" s="1"/>
  <c r="AR187" i="71"/>
  <c r="AQ171" i="71"/>
  <c r="AS207" i="71"/>
  <c r="AC165" i="71"/>
  <c r="AB165" i="71"/>
  <c r="AS215" i="71"/>
  <c r="AN170" i="71"/>
  <c r="AP170" i="71" s="1"/>
  <c r="AR210" i="71"/>
  <c r="AR218" i="71"/>
  <c r="AN203" i="71"/>
  <c r="AP203" i="71" s="1"/>
  <c r="AO209" i="71"/>
  <c r="AN209" i="71"/>
  <c r="AP209" i="71" s="1"/>
  <c r="AC213" i="71"/>
  <c r="AB213" i="71"/>
  <c r="AC239" i="71"/>
  <c r="AB239" i="71"/>
  <c r="AS170" i="71"/>
  <c r="AR166" i="71"/>
  <c r="AS186" i="71"/>
  <c r="AQ137" i="71"/>
  <c r="AR142" i="71"/>
  <c r="W173" i="71"/>
  <c r="U202" i="71" s="1"/>
  <c r="AR182" i="71"/>
  <c r="AQ166" i="71"/>
  <c r="AS202" i="71"/>
  <c r="AQ153" i="71"/>
  <c r="AM179" i="71"/>
  <c r="AL179" i="71"/>
  <c r="AC180" i="71"/>
  <c r="AB180" i="71"/>
  <c r="AN186" i="71"/>
  <c r="AP186" i="71" s="1"/>
  <c r="AP198" i="71"/>
  <c r="AC210" i="71"/>
  <c r="AQ235" i="71"/>
  <c r="AC229" i="71"/>
  <c r="AB229" i="71"/>
  <c r="O115" i="71"/>
  <c r="AS165" i="71"/>
  <c r="AN117" i="71"/>
  <c r="AO117" i="71" s="1"/>
  <c r="AL123" i="71"/>
  <c r="N126" i="71"/>
  <c r="P126" i="71" s="1"/>
  <c r="O131" i="71"/>
  <c r="AS181" i="71"/>
  <c r="AQ132" i="71"/>
  <c r="W168" i="71"/>
  <c r="U197" i="71" s="1"/>
  <c r="AL139" i="71"/>
  <c r="N142" i="71"/>
  <c r="O142" i="71" s="1"/>
  <c r="AR177" i="71"/>
  <c r="AS197" i="71"/>
  <c r="AQ148" i="71"/>
  <c r="AN149" i="71"/>
  <c r="AP149" i="71" s="1"/>
  <c r="AR153" i="71"/>
  <c r="W184" i="71"/>
  <c r="U213" i="71" s="1"/>
  <c r="AL155" i="71"/>
  <c r="N158" i="71"/>
  <c r="P158" i="71" s="1"/>
  <c r="AN169" i="71"/>
  <c r="AP169" i="71" s="1"/>
  <c r="AM231" i="71"/>
  <c r="AL231" i="71"/>
  <c r="AC242" i="71"/>
  <c r="P115" i="71"/>
  <c r="AB116" i="71"/>
  <c r="AL118" i="71"/>
  <c r="N121" i="71"/>
  <c r="O121" i="71" s="1"/>
  <c r="AS176" i="71"/>
  <c r="AQ127" i="71"/>
  <c r="AN128" i="71"/>
  <c r="AP128" i="71" s="1"/>
  <c r="P131" i="71"/>
  <c r="AB132" i="71"/>
  <c r="AL134" i="71"/>
  <c r="N137" i="71"/>
  <c r="P137" i="71" s="1"/>
  <c r="AR172" i="71"/>
  <c r="AS192" i="71"/>
  <c r="AQ143" i="71"/>
  <c r="AN144" i="71"/>
  <c r="AO144" i="71" s="1"/>
  <c r="P147" i="71"/>
  <c r="AB148" i="71"/>
  <c r="AR148" i="71"/>
  <c r="W179" i="71"/>
  <c r="U208" i="71" s="1"/>
  <c r="AL150" i="71"/>
  <c r="N153" i="71"/>
  <c r="P153" i="71" s="1"/>
  <c r="AR188" i="71"/>
  <c r="AQ172" i="71"/>
  <c r="AS208" i="71"/>
  <c r="AN160" i="71"/>
  <c r="AP160" i="71" s="1"/>
  <c r="W193" i="71"/>
  <c r="U222" i="71" s="1"/>
  <c r="W197" i="71"/>
  <c r="U226" i="71" s="1"/>
  <c r="AS168" i="71"/>
  <c r="AC170" i="71"/>
  <c r="AR170" i="71"/>
  <c r="AN176" i="71"/>
  <c r="AP176" i="71" s="1"/>
  <c r="W206" i="71"/>
  <c r="U235" i="71" s="1"/>
  <c r="O178" i="71"/>
  <c r="AM195" i="71"/>
  <c r="AL195" i="71"/>
  <c r="W230" i="71"/>
  <c r="W232" i="71"/>
  <c r="AP208" i="71"/>
  <c r="AO208" i="71"/>
  <c r="AR241" i="71"/>
  <c r="AQ225" i="71"/>
  <c r="N212" i="71"/>
  <c r="P212" i="71" s="1"/>
  <c r="N222" i="71"/>
  <c r="P222" i="71" s="1"/>
  <c r="AO223" i="71"/>
  <c r="AC226" i="71"/>
  <c r="AQ227" i="71"/>
  <c r="AN235" i="71"/>
  <c r="AO235" i="71" s="1"/>
  <c r="AL113" i="71"/>
  <c r="N116" i="71"/>
  <c r="O116" i="71" s="1"/>
  <c r="AS171" i="71"/>
  <c r="AB127" i="71"/>
  <c r="AL129" i="71"/>
  <c r="N132" i="71"/>
  <c r="AR167" i="71"/>
  <c r="AS187" i="71"/>
  <c r="AQ138" i="71"/>
  <c r="AB143" i="71"/>
  <c r="W174" i="71"/>
  <c r="U203" i="71" s="1"/>
  <c r="AL145" i="71"/>
  <c r="N148" i="71"/>
  <c r="O148" i="71" s="1"/>
  <c r="O153" i="71"/>
  <c r="AR183" i="71"/>
  <c r="AQ167" i="71"/>
  <c r="AS203" i="71"/>
  <c r="AQ154" i="71"/>
  <c r="AB159" i="71"/>
  <c r="AO160" i="71"/>
  <c r="W190" i="71"/>
  <c r="U219" i="71" s="1"/>
  <c r="AN164" i="71"/>
  <c r="AO164" i="71" s="1"/>
  <c r="AN181" i="71"/>
  <c r="AP181" i="71" s="1"/>
  <c r="W225" i="71"/>
  <c r="AR226" i="71"/>
  <c r="W227" i="71"/>
  <c r="AR231" i="71"/>
  <c r="AC203" i="71"/>
  <c r="W235" i="71"/>
  <c r="W237" i="71"/>
  <c r="AR238" i="71"/>
  <c r="AC211" i="71"/>
  <c r="AN219" i="71"/>
  <c r="AP219" i="71" s="1"/>
  <c r="N238" i="71"/>
  <c r="P238" i="71" s="1"/>
  <c r="AS166" i="71"/>
  <c r="AB122" i="71"/>
  <c r="AL124" i="71"/>
  <c r="N127" i="71"/>
  <c r="O132" i="71"/>
  <c r="AS182" i="71"/>
  <c r="AB138" i="71"/>
  <c r="W169" i="71"/>
  <c r="U198" i="71" s="1"/>
  <c r="AL140" i="71"/>
  <c r="N143" i="71"/>
  <c r="P143" i="71" s="1"/>
  <c r="AR178" i="71"/>
  <c r="AS198" i="71"/>
  <c r="AB154" i="71"/>
  <c r="AR154" i="71"/>
  <c r="W185" i="71"/>
  <c r="U214" i="71" s="1"/>
  <c r="N159" i="71"/>
  <c r="O159" i="71" s="1"/>
  <c r="AP166" i="71"/>
  <c r="AO166" i="71"/>
  <c r="W204" i="71"/>
  <c r="U233" i="71" s="1"/>
  <c r="AR208" i="71"/>
  <c r="AQ192" i="71"/>
  <c r="AS228" i="71"/>
  <c r="P179" i="71"/>
  <c r="N179" i="71"/>
  <c r="AS231" i="71"/>
  <c r="W213" i="71"/>
  <c r="U242" i="71" s="1"/>
  <c r="AS184" i="71"/>
  <c r="AS189" i="71"/>
  <c r="W220" i="71"/>
  <c r="W222" i="71"/>
  <c r="O194" i="71"/>
  <c r="AC196" i="71"/>
  <c r="AB196" i="71"/>
  <c r="AC198" i="71"/>
  <c r="T199" i="71" a="1"/>
  <c r="T199" i="71" s="1"/>
  <c r="AC199" i="71" s="1"/>
  <c r="AM205" i="71"/>
  <c r="AL205" i="71"/>
  <c r="AR236" i="71"/>
  <c r="P209" i="71"/>
  <c r="O209" i="71"/>
  <c r="AM210" i="71"/>
  <c r="AL210" i="71"/>
  <c r="AO217" i="71"/>
  <c r="AQ241" i="71"/>
  <c r="N228" i="71"/>
  <c r="P228" i="71" s="1"/>
  <c r="AB117" i="71"/>
  <c r="N122" i="71"/>
  <c r="P122" i="71" s="1"/>
  <c r="O127" i="71"/>
  <c r="AS177" i="71"/>
  <c r="AQ128" i="71"/>
  <c r="P132" i="71"/>
  <c r="AB133" i="71"/>
  <c r="N138" i="71"/>
  <c r="O138" i="71" s="1"/>
  <c r="O143" i="71"/>
  <c r="AR173" i="71"/>
  <c r="AS193" i="71"/>
  <c r="AQ144" i="71"/>
  <c r="AB149" i="71"/>
  <c r="W180" i="71"/>
  <c r="U209" i="71" s="1"/>
  <c r="AR189" i="71"/>
  <c r="AQ173" i="71"/>
  <c r="AS209" i="71"/>
  <c r="AQ160" i="71"/>
  <c r="AS173" i="71"/>
  <c r="W210" i="71"/>
  <c r="U239" i="71" s="1"/>
  <c r="AR214" i="71"/>
  <c r="AR219" i="71"/>
  <c r="AQ203" i="71"/>
  <c r="AS239" i="71"/>
  <c r="P190" i="71"/>
  <c r="O190" i="71"/>
  <c r="AR221" i="71"/>
  <c r="AR229" i="71"/>
  <c r="AC208" i="71"/>
  <c r="AQ222" i="71"/>
  <c r="AC227" i="71"/>
  <c r="AM242" i="71"/>
  <c r="AL242" i="71"/>
  <c r="AL114" i="71"/>
  <c r="N117" i="71"/>
  <c r="O117" i="71" s="1"/>
  <c r="AS172" i="71"/>
  <c r="P127" i="71"/>
  <c r="AB128" i="71"/>
  <c r="AL130" i="71"/>
  <c r="N133" i="71"/>
  <c r="AS188" i="71"/>
  <c r="AQ139" i="71"/>
  <c r="AB144" i="71"/>
  <c r="AR144" i="71"/>
  <c r="N149" i="71"/>
  <c r="O149" i="71" s="1"/>
  <c r="O154" i="71"/>
  <c r="AQ168" i="71"/>
  <c r="AS204" i="71"/>
  <c r="AQ155" i="71"/>
  <c r="AB160" i="71"/>
  <c r="AR160" i="71"/>
  <c r="AL162" i="71"/>
  <c r="AR164" i="71"/>
  <c r="N167" i="71"/>
  <c r="P167" i="71" s="1"/>
  <c r="AR196" i="71"/>
  <c r="AR203" i="71"/>
  <c r="AQ187" i="71"/>
  <c r="AS223" i="71"/>
  <c r="P174" i="71"/>
  <c r="O174" i="71"/>
  <c r="AC175" i="71"/>
  <c r="AB175" i="71"/>
  <c r="O179" i="71"/>
  <c r="AC181" i="71"/>
  <c r="AB181" i="71"/>
  <c r="AN183" i="71"/>
  <c r="AO183" i="71" s="1"/>
  <c r="P185" i="71"/>
  <c r="O185" i="71"/>
  <c r="AC191" i="71"/>
  <c r="AB191" i="71"/>
  <c r="AR224" i="71"/>
  <c r="AQ208" i="71"/>
  <c r="N195" i="71"/>
  <c r="O195" i="71" s="1"/>
  <c r="AP197" i="71"/>
  <c r="T209" i="71" a="1"/>
  <c r="T209" i="71" s="1"/>
  <c r="AC209" i="71" s="1"/>
  <c r="AC214" i="71"/>
  <c r="AR217" i="71"/>
  <c r="AS222" i="71"/>
  <c r="AC224" i="71"/>
  <c r="AM226" i="71"/>
  <c r="AL226" i="71"/>
  <c r="AC235" i="71"/>
  <c r="AQ238" i="71"/>
  <c r="W240" i="71"/>
  <c r="AS167" i="71"/>
  <c r="AB123" i="71"/>
  <c r="N128" i="71"/>
  <c r="P128" i="71" s="1"/>
  <c r="O133" i="71"/>
  <c r="AS183" i="71"/>
  <c r="AQ134" i="71"/>
  <c r="AB139" i="71"/>
  <c r="AL141" i="71"/>
  <c r="N144" i="71"/>
  <c r="P144" i="71" s="1"/>
  <c r="AS199" i="71"/>
  <c r="AQ150" i="71"/>
  <c r="P154" i="71"/>
  <c r="AB155" i="71"/>
  <c r="AR155" i="71"/>
  <c r="AL157" i="71"/>
  <c r="N160" i="71"/>
  <c r="P160" i="71" s="1"/>
  <c r="AC163" i="71"/>
  <c r="AQ163" i="71"/>
  <c r="AR194" i="71"/>
  <c r="AQ178" i="71"/>
  <c r="AS214" i="71"/>
  <c r="N165" i="71"/>
  <c r="P165" i="71" s="1"/>
  <c r="W195" i="71"/>
  <c r="U224" i="71" s="1"/>
  <c r="AP171" i="71"/>
  <c r="AN171" i="71"/>
  <c r="AO171" i="71" s="1"/>
  <c r="AN177" i="71"/>
  <c r="AP177" i="71" s="1"/>
  <c r="AN187" i="71"/>
  <c r="AP187" i="71" s="1"/>
  <c r="W228" i="71"/>
  <c r="AR234" i="71"/>
  <c r="AQ229" i="71"/>
  <c r="AQ231" i="71"/>
  <c r="AM221" i="71"/>
  <c r="AL221" i="71"/>
  <c r="AQ236" i="71"/>
  <c r="AC230" i="71"/>
  <c r="AS238" i="71"/>
  <c r="AC240" i="71"/>
  <c r="AB118" i="71"/>
  <c r="AL120" i="71"/>
  <c r="N123" i="71"/>
  <c r="P123" i="71" s="1"/>
  <c r="O128" i="71"/>
  <c r="AS178" i="71"/>
  <c r="AQ129" i="71"/>
  <c r="P133" i="71"/>
  <c r="W165" i="71"/>
  <c r="U194" i="71" s="1"/>
  <c r="AL136" i="71"/>
  <c r="N139" i="71"/>
  <c r="O139" i="71" s="1"/>
  <c r="O144" i="71"/>
  <c r="AS194" i="71"/>
  <c r="AR174" i="71"/>
  <c r="AQ145" i="71"/>
  <c r="AR150" i="71"/>
  <c r="W181" i="71"/>
  <c r="U210" i="71" s="1"/>
  <c r="AL152" i="71"/>
  <c r="N155" i="71"/>
  <c r="AS210" i="71"/>
  <c r="AR190" i="71"/>
  <c r="AQ161" i="71"/>
  <c r="AR163" i="71"/>
  <c r="AC166" i="71"/>
  <c r="AB166" i="71"/>
  <c r="AO169" i="71"/>
  <c r="AQ179" i="71"/>
  <c r="AN197" i="71"/>
  <c r="AO197" i="71" s="1"/>
  <c r="P200" i="71"/>
  <c r="AP202" i="71"/>
  <c r="AN202" i="71"/>
  <c r="AO202" i="71" s="1"/>
  <c r="W233" i="71"/>
  <c r="AM211" i="71"/>
  <c r="AL211" i="71"/>
  <c r="W241" i="71"/>
  <c r="AR242" i="71"/>
  <c r="AQ228" i="71"/>
  <c r="AM237" i="71"/>
  <c r="AL237" i="71"/>
  <c r="AB113" i="71"/>
  <c r="N118" i="71"/>
  <c r="O118" i="71" s="1"/>
  <c r="AQ140" i="71"/>
  <c r="AR145" i="71"/>
  <c r="AQ156" i="71"/>
  <c r="AR161" i="71"/>
  <c r="AR193" i="71"/>
  <c r="AQ177" i="71"/>
  <c r="AS213" i="71"/>
  <c r="AR179" i="71"/>
  <c r="AN193" i="71"/>
  <c r="AP193" i="71" s="1"/>
  <c r="W226" i="71"/>
  <c r="W231" i="71"/>
  <c r="W238" i="71"/>
  <c r="AC212" i="71"/>
  <c r="AB212" i="71"/>
  <c r="AQ242" i="71"/>
  <c r="N113" i="71"/>
  <c r="P113" i="71" s="1"/>
  <c r="AB124" i="71"/>
  <c r="N129" i="71"/>
  <c r="O129" i="71" s="1"/>
  <c r="O134" i="71"/>
  <c r="AQ135" i="71"/>
  <c r="P139" i="71"/>
  <c r="AB140" i="71"/>
  <c r="W171" i="71"/>
  <c r="U200" i="71" s="1"/>
  <c r="AR180" i="71"/>
  <c r="AQ151" i="71"/>
  <c r="AR156" i="71"/>
  <c r="W187" i="71"/>
  <c r="U216" i="71" s="1"/>
  <c r="AP164" i="71"/>
  <c r="AO168" i="71"/>
  <c r="AN168" i="71"/>
  <c r="AP168" i="71" s="1"/>
  <c r="W198" i="71"/>
  <c r="U227" i="71" s="1"/>
  <c r="AR169" i="71"/>
  <c r="W200" i="71"/>
  <c r="U229" i="71" s="1"/>
  <c r="AO175" i="71"/>
  <c r="AR209" i="71"/>
  <c r="AQ193" i="71"/>
  <c r="AS229" i="71"/>
  <c r="N180" i="71"/>
  <c r="P180" i="71" s="1"/>
  <c r="W214" i="71"/>
  <c r="AR185" i="71"/>
  <c r="W216" i="71"/>
  <c r="AQ190" i="71"/>
  <c r="AO191" i="71"/>
  <c r="AQ195" i="71"/>
  <c r="AB197" i="71"/>
  <c r="W202" i="71"/>
  <c r="U231" i="71" s="1"/>
  <c r="AN207" i="71"/>
  <c r="AO207" i="71" s="1"/>
  <c r="P216" i="71"/>
  <c r="AQ234" i="71"/>
  <c r="AM227" i="71"/>
  <c r="AL227" i="71"/>
  <c r="AC228" i="71"/>
  <c r="AB228" i="71"/>
  <c r="AS163" i="71"/>
  <c r="AN115" i="71"/>
  <c r="AP115" i="71" s="1"/>
  <c r="P118" i="71"/>
  <c r="AB119" i="71"/>
  <c r="N124" i="71"/>
  <c r="P124" i="71" s="1"/>
  <c r="AS179" i="71"/>
  <c r="AQ130" i="71"/>
  <c r="AN131" i="71"/>
  <c r="AP131" i="71" s="1"/>
  <c r="P134" i="71"/>
  <c r="AB135" i="71"/>
  <c r="W166" i="71"/>
  <c r="U195" i="71" s="1"/>
  <c r="AL137" i="71"/>
  <c r="N140" i="71"/>
  <c r="P140" i="71" s="1"/>
  <c r="O145" i="71"/>
  <c r="AR175" i="71"/>
  <c r="AS195" i="71"/>
  <c r="AQ146" i="71"/>
  <c r="P150" i="71"/>
  <c r="AB151" i="71"/>
  <c r="AR151" i="71"/>
  <c r="W182" i="71"/>
  <c r="U211" i="71" s="1"/>
  <c r="AL153" i="71"/>
  <c r="N156" i="71"/>
  <c r="P156" i="71" s="1"/>
  <c r="O161" i="71"/>
  <c r="AR191" i="71"/>
  <c r="AQ175" i="71"/>
  <c r="AS211" i="71"/>
  <c r="AQ162" i="71"/>
  <c r="AB163" i="71"/>
  <c r="N164" i="71"/>
  <c r="P164" i="71" s="1"/>
  <c r="AC171" i="71"/>
  <c r="AQ174" i="71"/>
  <c r="AS226" i="71"/>
  <c r="AC179" i="71"/>
  <c r="W211" i="71"/>
  <c r="U240" i="71" s="1"/>
  <c r="AM184" i="71"/>
  <c r="AR215" i="71"/>
  <c r="AC187" i="71"/>
  <c r="W219" i="71"/>
  <c r="AR195" i="71"/>
  <c r="AR200" i="71"/>
  <c r="AC202" i="71"/>
  <c r="AQ216" i="71"/>
  <c r="W236" i="71"/>
  <c r="AP213" i="71"/>
  <c r="AO213" i="71"/>
  <c r="AN223" i="71"/>
  <c r="AC231" i="71"/>
  <c r="P232" i="71"/>
  <c r="AN234" i="71"/>
  <c r="AO234" i="71" s="1"/>
  <c r="O242" i="71"/>
  <c r="AQ141" i="71"/>
  <c r="P145" i="71"/>
  <c r="AR146" i="71"/>
  <c r="W177" i="71"/>
  <c r="U206" i="71" s="1"/>
  <c r="N151" i="71"/>
  <c r="O151" i="71" s="1"/>
  <c r="AR186" i="71"/>
  <c r="AQ170" i="71"/>
  <c r="AQ157" i="71"/>
  <c r="P161" i="71"/>
  <c r="AR162" i="71"/>
  <c r="AL163" i="71"/>
  <c r="AN165" i="71"/>
  <c r="AO165" i="71" s="1"/>
  <c r="W203" i="71"/>
  <c r="U232" i="71" s="1"/>
  <c r="W205" i="71"/>
  <c r="U234" i="71" s="1"/>
  <c r="AM178" i="71"/>
  <c r="AL178" i="71"/>
  <c r="AC182" i="71"/>
  <c r="T183" i="71" a="1"/>
  <c r="T183" i="71" s="1"/>
  <c r="AC183" i="71" s="1"/>
  <c r="AM189" i="71"/>
  <c r="AL189" i="71"/>
  <c r="AB190" i="71"/>
  <c r="AR220" i="71"/>
  <c r="W221" i="71"/>
  <c r="AS242" i="71"/>
  <c r="AR225" i="71"/>
  <c r="AQ209" i="71"/>
  <c r="O196" i="71"/>
  <c r="N196" i="71"/>
  <c r="P196" i="71" s="1"/>
  <c r="W229" i="71"/>
  <c r="AS200" i="71"/>
  <c r="AS205" i="71"/>
  <c r="W207" i="71"/>
  <c r="U236" i="71" s="1"/>
  <c r="AR237" i="71"/>
  <c r="AR240" i="71"/>
  <c r="AQ224" i="71"/>
  <c r="N211" i="71"/>
  <c r="O211" i="71" s="1"/>
  <c r="AN218" i="71"/>
  <c r="AO218" i="71" s="1"/>
  <c r="AP223" i="71"/>
  <c r="AP229" i="71"/>
  <c r="AO229" i="71"/>
  <c r="AC236" i="71"/>
  <c r="AC241" i="71"/>
  <c r="O168" i="71"/>
  <c r="P173" i="71"/>
  <c r="O184" i="71"/>
  <c r="AQ185" i="71"/>
  <c r="P189" i="71"/>
  <c r="AQ201" i="71"/>
  <c r="P205" i="71"/>
  <c r="AR206" i="71"/>
  <c r="AQ217" i="71"/>
  <c r="AR222" i="71"/>
  <c r="AS227" i="71"/>
  <c r="AQ233" i="71"/>
  <c r="AQ191" i="71"/>
  <c r="AQ207" i="71"/>
  <c r="AR212" i="71"/>
  <c r="AS217" i="71"/>
  <c r="AQ223" i="71"/>
  <c r="AR228" i="71"/>
  <c r="AS233" i="71"/>
  <c r="AQ239" i="71"/>
  <c r="AN240" i="71"/>
  <c r="AO240" i="71" s="1"/>
  <c r="AQ186" i="71"/>
  <c r="AQ202" i="71"/>
  <c r="AR207" i="71"/>
  <c r="O217" i="71"/>
  <c r="AQ218" i="71"/>
  <c r="AR223" i="71"/>
  <c r="AL225" i="71"/>
  <c r="O233" i="71"/>
  <c r="AR239" i="71"/>
  <c r="AQ181" i="71"/>
  <c r="AQ197" i="71"/>
  <c r="AN198" i="71"/>
  <c r="AO198" i="71" s="1"/>
  <c r="N207" i="71"/>
  <c r="O207" i="71" s="1"/>
  <c r="AQ213" i="71"/>
  <c r="AN214" i="71"/>
  <c r="AP214" i="71" s="1"/>
  <c r="N223" i="71"/>
  <c r="O223" i="71" s="1"/>
  <c r="AN230" i="71"/>
  <c r="AP230" i="71" s="1"/>
  <c r="AB234" i="71"/>
  <c r="N239" i="71"/>
  <c r="P239" i="71" s="1"/>
  <c r="AL167" i="71"/>
  <c r="N170" i="71"/>
  <c r="P170" i="71" s="1"/>
  <c r="O175" i="71"/>
  <c r="N186" i="71"/>
  <c r="P186" i="71" s="1"/>
  <c r="O191" i="71"/>
  <c r="N202" i="71"/>
  <c r="P202" i="71" s="1"/>
  <c r="AO214" i="71"/>
  <c r="AL215" i="71"/>
  <c r="N218" i="71"/>
  <c r="O218" i="71" s="1"/>
  <c r="AS218" i="71"/>
  <c r="N234" i="71"/>
  <c r="P234" i="71" s="1"/>
  <c r="AS234" i="71"/>
  <c r="O239" i="71"/>
  <c r="AN241" i="71"/>
  <c r="AP241" i="71" s="1"/>
  <c r="O170" i="71"/>
  <c r="P175" i="71"/>
  <c r="AB176" i="71"/>
  <c r="N181" i="71"/>
  <c r="O186" i="71"/>
  <c r="AN188" i="71"/>
  <c r="AO188" i="71" s="1"/>
  <c r="P191" i="71"/>
  <c r="AB192" i="71"/>
  <c r="N197" i="71"/>
  <c r="P197" i="71" s="1"/>
  <c r="AN204" i="71"/>
  <c r="AO204" i="71" s="1"/>
  <c r="AB208" i="71"/>
  <c r="N213" i="71"/>
  <c r="P213" i="71" s="1"/>
  <c r="AB224" i="71"/>
  <c r="N229" i="71"/>
  <c r="O229" i="71" s="1"/>
  <c r="AN236" i="71"/>
  <c r="AP236" i="71" s="1"/>
  <c r="AB240" i="71"/>
  <c r="AB171" i="71"/>
  <c r="N176" i="71"/>
  <c r="O176" i="71" s="1"/>
  <c r="O181" i="71"/>
  <c r="AQ182" i="71"/>
  <c r="AB187" i="71"/>
  <c r="N192" i="71"/>
  <c r="P192" i="71" s="1"/>
  <c r="O197" i="71"/>
  <c r="AQ198" i="71"/>
  <c r="AB203" i="71"/>
  <c r="N208" i="71"/>
  <c r="P208" i="71" s="1"/>
  <c r="O213" i="71"/>
  <c r="AQ214" i="71"/>
  <c r="P218" i="71"/>
  <c r="AB219" i="71"/>
  <c r="AS224" i="71"/>
  <c r="AB235" i="71"/>
  <c r="AS240" i="71"/>
  <c r="N171" i="71"/>
  <c r="P171" i="71" s="1"/>
  <c r="P181" i="71"/>
  <c r="AB182" i="71"/>
  <c r="AL184" i="71"/>
  <c r="N187" i="71"/>
  <c r="P187" i="71" s="1"/>
  <c r="AB198" i="71"/>
  <c r="AL200" i="71"/>
  <c r="N203" i="71"/>
  <c r="AB214" i="71"/>
  <c r="AL216" i="71"/>
  <c r="N219" i="71"/>
  <c r="P219" i="71" s="1"/>
  <c r="AS219" i="71"/>
  <c r="O224" i="71"/>
  <c r="AB230" i="71"/>
  <c r="AL232" i="71"/>
  <c r="N235" i="71"/>
  <c r="P235" i="71" s="1"/>
  <c r="AS235" i="71"/>
  <c r="O240" i="71"/>
  <c r="N166" i="71"/>
  <c r="P176" i="71"/>
  <c r="N182" i="71"/>
  <c r="AQ188" i="71"/>
  <c r="AQ204" i="71"/>
  <c r="AQ220" i="71"/>
  <c r="P224" i="71"/>
  <c r="N230" i="71"/>
  <c r="P230" i="71" s="1"/>
  <c r="AS230" i="71"/>
  <c r="AB241" i="71"/>
  <c r="AL174" i="71"/>
  <c r="AQ183" i="71"/>
  <c r="AL190" i="71"/>
  <c r="AQ199" i="71"/>
  <c r="AL206" i="71"/>
  <c r="AQ215" i="71"/>
  <c r="AL222" i="71"/>
  <c r="AS225" i="71"/>
  <c r="AB236" i="71"/>
  <c r="AL238" i="71"/>
  <c r="AS241" i="71"/>
  <c r="AQ194" i="71"/>
  <c r="AQ210" i="71"/>
  <c r="AS220" i="71"/>
  <c r="AQ226" i="71"/>
  <c r="AS236" i="71"/>
  <c r="O172" i="71"/>
  <c r="P177" i="71"/>
  <c r="AL180" i="71"/>
  <c r="N183" i="71"/>
  <c r="P183" i="71" s="1"/>
  <c r="AQ189" i="71"/>
  <c r="AL196" i="71"/>
  <c r="N199" i="71"/>
  <c r="P199" i="71" s="1"/>
  <c r="AQ205" i="71"/>
  <c r="AL212" i="71"/>
  <c r="N215" i="71"/>
  <c r="P215" i="71" s="1"/>
  <c r="O220" i="71"/>
  <c r="AQ221" i="71"/>
  <c r="AL228" i="71"/>
  <c r="N231" i="71"/>
  <c r="P231" i="71" s="1"/>
  <c r="AB242" i="71"/>
  <c r="P43" i="70"/>
  <c r="O43" i="70"/>
  <c r="O142" i="70"/>
  <c r="O128" i="70"/>
  <c r="P128" i="70"/>
  <c r="AC184" i="70"/>
  <c r="P173" i="70"/>
  <c r="O173" i="70"/>
  <c r="O158" i="70"/>
  <c r="AC232" i="70"/>
  <c r="P104" i="70"/>
  <c r="O104" i="70"/>
  <c r="P147" i="70"/>
  <c r="O147" i="70"/>
  <c r="AQ32" i="70"/>
  <c r="AQ43" i="70"/>
  <c r="W235" i="70"/>
  <c r="AR31" i="70"/>
  <c r="AM5" i="70"/>
  <c r="AL14" i="70"/>
  <c r="N17" i="70"/>
  <c r="P17" i="70" s="1"/>
  <c r="T23" i="70" a="1"/>
  <c r="T23" i="70" s="1"/>
  <c r="AC23" i="70" s="1"/>
  <c r="T24" i="70" a="1"/>
  <c r="T24" i="70" s="1"/>
  <c r="AC24" i="70" s="1"/>
  <c r="N28" i="70"/>
  <c r="O28" i="70" s="1"/>
  <c r="T29" i="70" a="1"/>
  <c r="T29" i="70" s="1"/>
  <c r="AC29" i="70" s="1"/>
  <c r="AM32" i="70"/>
  <c r="T40" i="70" a="1"/>
  <c r="T40" i="70" s="1"/>
  <c r="AC40" i="70" s="1"/>
  <c r="AL43" i="70"/>
  <c r="W75" i="70"/>
  <c r="U104" i="70" s="1"/>
  <c r="AM49" i="70"/>
  <c r="AM63" i="70"/>
  <c r="T71" i="70" a="1"/>
  <c r="T71" i="70" s="1"/>
  <c r="AM92" i="70"/>
  <c r="AL105" i="70"/>
  <c r="AM110" i="70"/>
  <c r="AL112" i="70"/>
  <c r="AN112" i="70" s="1"/>
  <c r="AP112" i="70" s="1"/>
  <c r="W154" i="70"/>
  <c r="U183" i="70" s="1"/>
  <c r="AR159" i="70"/>
  <c r="AQ146" i="70"/>
  <c r="W170" i="70"/>
  <c r="U199" i="70" s="1"/>
  <c r="N142" i="70"/>
  <c r="AC144" i="70"/>
  <c r="AB156" i="70"/>
  <c r="N158" i="70"/>
  <c r="AB184" i="70"/>
  <c r="AM209" i="70"/>
  <c r="T220" i="70" a="1"/>
  <c r="T220" i="70" s="1"/>
  <c r="AC220" i="70" s="1"/>
  <c r="N231" i="70"/>
  <c r="O231" i="70" s="1"/>
  <c r="T239" i="70" a="1"/>
  <c r="T239" i="70" s="1"/>
  <c r="W186" i="70"/>
  <c r="U215" i="70" s="1"/>
  <c r="AR35" i="70"/>
  <c r="N7" i="70"/>
  <c r="O7" i="70" s="1"/>
  <c r="AC21" i="70"/>
  <c r="T32" i="70" a="1"/>
  <c r="T32" i="70" s="1"/>
  <c r="AC32" i="70" s="1"/>
  <c r="AQ45" i="70"/>
  <c r="AB45" i="70"/>
  <c r="AS101" i="70"/>
  <c r="AQ85" i="70"/>
  <c r="W104" i="70"/>
  <c r="U133" i="70" s="1"/>
  <c r="T89" i="70" a="1"/>
  <c r="T89" i="70" s="1"/>
  <c r="AC89" i="70" s="1"/>
  <c r="T108" i="70" a="1"/>
  <c r="T108" i="70" s="1"/>
  <c r="AC108" i="70" s="1"/>
  <c r="T121" i="70" a="1"/>
  <c r="T121" i="70" s="1"/>
  <c r="N126" i="70"/>
  <c r="P126" i="70" s="1"/>
  <c r="AB128" i="70"/>
  <c r="W161" i="70"/>
  <c r="U190" i="70" s="1"/>
  <c r="AM135" i="70"/>
  <c r="AB140" i="70"/>
  <c r="T149" i="70" a="1"/>
  <c r="T149" i="70" s="1"/>
  <c r="AC149" i="70" s="1"/>
  <c r="AQ163" i="70"/>
  <c r="AM156" i="70"/>
  <c r="O162" i="70"/>
  <c r="AL166" i="70"/>
  <c r="AL186" i="70"/>
  <c r="AM188" i="70"/>
  <c r="T18" i="70" a="1"/>
  <c r="T18" i="70" s="1"/>
  <c r="W67" i="70"/>
  <c r="U96" i="70" s="1"/>
  <c r="W68" i="70"/>
  <c r="U97" i="70" s="1"/>
  <c r="T56" i="70" a="1"/>
  <c r="T56" i="70" s="1"/>
  <c r="AC59" i="70"/>
  <c r="W89" i="70"/>
  <c r="U118" i="70" s="1"/>
  <c r="AL61" i="70"/>
  <c r="W95" i="70"/>
  <c r="U124" i="70" s="1"/>
  <c r="AN74" i="70"/>
  <c r="AO74" i="70" s="1"/>
  <c r="T90" i="70" a="1"/>
  <c r="T90" i="70" s="1"/>
  <c r="AC90" i="70" s="1"/>
  <c r="AQ104" i="70"/>
  <c r="T99" i="70" a="1"/>
  <c r="T99" i="70" s="1"/>
  <c r="AC99" i="70" s="1"/>
  <c r="AC102" i="70"/>
  <c r="W141" i="70"/>
  <c r="U170" i="70" s="1"/>
  <c r="W145" i="70"/>
  <c r="U174" i="70" s="1"/>
  <c r="AB124" i="70"/>
  <c r="T133" i="70" a="1"/>
  <c r="T133" i="70" s="1"/>
  <c r="T146" i="70" a="1"/>
  <c r="T146" i="70" s="1"/>
  <c r="AC146" i="70" s="1"/>
  <c r="AM146" i="70"/>
  <c r="AL152" i="70"/>
  <c r="AR184" i="70"/>
  <c r="P162" i="70"/>
  <c r="AL164" i="70"/>
  <c r="AB169" i="70"/>
  <c r="AL191" i="70"/>
  <c r="AR242" i="70"/>
  <c r="N221" i="70"/>
  <c r="AB227" i="70"/>
  <c r="T231" i="70" a="1"/>
  <c r="T231" i="70" s="1"/>
  <c r="P240" i="70"/>
  <c r="N6" i="70"/>
  <c r="O6" i="70" s="1"/>
  <c r="AR41" i="70"/>
  <c r="AR42" i="70"/>
  <c r="T20" i="70" a="1"/>
  <c r="T20" i="70" s="1"/>
  <c r="AC20" i="70" s="1"/>
  <c r="AC38" i="70"/>
  <c r="N42" i="70"/>
  <c r="O42" i="70" s="1"/>
  <c r="W80" i="70"/>
  <c r="U109" i="70" s="1"/>
  <c r="AC66" i="70"/>
  <c r="AR91" i="70"/>
  <c r="T86" i="70" a="1"/>
  <c r="T86" i="70" s="1"/>
  <c r="T95" i="70" a="1"/>
  <c r="T95" i="70" s="1"/>
  <c r="AM111" i="70"/>
  <c r="AB112" i="70"/>
  <c r="AR145" i="70"/>
  <c r="AM130" i="70"/>
  <c r="AL136" i="70"/>
  <c r="AR168" i="70"/>
  <c r="T154" i="70" a="1"/>
  <c r="T154" i="70" s="1"/>
  <c r="AQ174" i="70"/>
  <c r="T166" i="70" a="1"/>
  <c r="T166" i="70" s="1"/>
  <c r="AM169" i="70"/>
  <c r="W199" i="70"/>
  <c r="U228" i="70" s="1"/>
  <c r="AL217" i="70"/>
  <c r="O221" i="70"/>
  <c r="AM4" i="70"/>
  <c r="T6" i="70" a="1"/>
  <c r="T6" i="70" s="1"/>
  <c r="T7" i="70" a="1"/>
  <c r="T7" i="70" s="1"/>
  <c r="AB9" i="70"/>
  <c r="AM14" i="70"/>
  <c r="AB20" i="70"/>
  <c r="AB21" i="70"/>
  <c r="AC22" i="70"/>
  <c r="T41" i="70" a="1"/>
  <c r="T41" i="70" s="1"/>
  <c r="AC41" i="70" s="1"/>
  <c r="T42" i="70" a="1"/>
  <c r="T42" i="70" s="1"/>
  <c r="AC42" i="70" s="1"/>
  <c r="W76" i="70"/>
  <c r="U105" i="70" s="1"/>
  <c r="AM50" i="70"/>
  <c r="W85" i="70"/>
  <c r="U114" i="70" s="1"/>
  <c r="T57" i="70" a="1"/>
  <c r="T57" i="70" s="1"/>
  <c r="AC57" i="70" s="1"/>
  <c r="T61" i="70" a="1"/>
  <c r="T61" i="70" s="1"/>
  <c r="AC61" i="70" s="1"/>
  <c r="AM64" i="70"/>
  <c r="T81" i="70" a="1"/>
  <c r="T81" i="70" s="1"/>
  <c r="AC81" i="70" s="1"/>
  <c r="T104" i="70" a="1"/>
  <c r="T104" i="70" s="1"/>
  <c r="AR152" i="70"/>
  <c r="T130" i="70" a="1"/>
  <c r="T130" i="70" s="1"/>
  <c r="AC130" i="70" s="1"/>
  <c r="AC137" i="70"/>
  <c r="T138" i="70" a="1"/>
  <c r="T138" i="70" s="1"/>
  <c r="AL142" i="70"/>
  <c r="AM157" i="70"/>
  <c r="AN157" i="70" s="1"/>
  <c r="AL158" i="70"/>
  <c r="AB170" i="70"/>
  <c r="W203" i="70"/>
  <c r="U232" i="70" s="1"/>
  <c r="AN177" i="70"/>
  <c r="T179" i="70" a="1"/>
  <c r="T179" i="70" s="1"/>
  <c r="AC179" i="70" s="1"/>
  <c r="N184" i="70"/>
  <c r="P184" i="70" s="1"/>
  <c r="AM185" i="70"/>
  <c r="AM193" i="70"/>
  <c r="AN193" i="70" s="1"/>
  <c r="W232" i="70"/>
  <c r="W236" i="70"/>
  <c r="AL208" i="70"/>
  <c r="T213" i="70" a="1"/>
  <c r="T213" i="70" s="1"/>
  <c r="AB220" i="70"/>
  <c r="P221" i="70"/>
  <c r="AL223" i="70"/>
  <c r="T232" i="70" a="1"/>
  <c r="T232" i="70" s="1"/>
  <c r="AQ24" i="70"/>
  <c r="T12" i="70" a="1"/>
  <c r="T12" i="70" s="1"/>
  <c r="AC12" i="70" s="1"/>
  <c r="AR44" i="70"/>
  <c r="AC26" i="70"/>
  <c r="T34" i="70" a="1"/>
  <c r="T34" i="70" s="1"/>
  <c r="AC34" i="70" s="1"/>
  <c r="W90" i="70"/>
  <c r="U119" i="70" s="1"/>
  <c r="T62" i="70" a="1"/>
  <c r="T62" i="70" s="1"/>
  <c r="AC62" i="70" s="1"/>
  <c r="AM65" i="70"/>
  <c r="AM79" i="70"/>
  <c r="AN79" i="70" s="1"/>
  <c r="AB85" i="70"/>
  <c r="T91" i="70" a="1"/>
  <c r="T91" i="70" s="1"/>
  <c r="AC91" i="70" s="1"/>
  <c r="AM97" i="70"/>
  <c r="AL107" i="70"/>
  <c r="W175" i="70"/>
  <c r="U204" i="70" s="1"/>
  <c r="AL171" i="70"/>
  <c r="AM175" i="70"/>
  <c r="W212" i="70"/>
  <c r="U241" i="70" s="1"/>
  <c r="W241" i="70"/>
  <c r="AQ231" i="70"/>
  <c r="T221" i="70" a="1"/>
  <c r="T221" i="70" s="1"/>
  <c r="AC221" i="70" s="1"/>
  <c r="AQ239" i="70"/>
  <c r="T236" i="70" a="1"/>
  <c r="T236" i="70" s="1"/>
  <c r="AC236" i="70" s="1"/>
  <c r="AC3" i="70"/>
  <c r="AR34" i="70"/>
  <c r="AQ27" i="70"/>
  <c r="N15" i="70"/>
  <c r="O15" i="70" s="1"/>
  <c r="T16" i="70" a="1"/>
  <c r="T16" i="70" s="1"/>
  <c r="AC16" i="70" s="1"/>
  <c r="AB23" i="70"/>
  <c r="W81" i="70"/>
  <c r="U110" i="70" s="1"/>
  <c r="W138" i="70"/>
  <c r="U167" i="70" s="1"/>
  <c r="AR148" i="70"/>
  <c r="W159" i="70"/>
  <c r="U188" i="70" s="1"/>
  <c r="AC133" i="70"/>
  <c r="T134" i="70" a="1"/>
  <c r="T134" i="70" s="1"/>
  <c r="AC134" i="70" s="1"/>
  <c r="AL148" i="70"/>
  <c r="AC154" i="70"/>
  <c r="W187" i="70"/>
  <c r="U216" i="70" s="1"/>
  <c r="AB211" i="70"/>
  <c r="N226" i="70"/>
  <c r="P226" i="70" s="1"/>
  <c r="AM238" i="70"/>
  <c r="AC6" i="70"/>
  <c r="AC7" i="70"/>
  <c r="AC19" i="70"/>
  <c r="W71" i="70"/>
  <c r="U100" i="70" s="1"/>
  <c r="AL44" i="70"/>
  <c r="W77" i="70"/>
  <c r="U106" i="70" s="1"/>
  <c r="AL53" i="70"/>
  <c r="W86" i="70"/>
  <c r="U115" i="70" s="1"/>
  <c r="T58" i="70" a="1"/>
  <c r="T58" i="70" s="1"/>
  <c r="AC58" i="70" s="1"/>
  <c r="AL78" i="70"/>
  <c r="W110" i="70"/>
  <c r="U139" i="70" s="1"/>
  <c r="P83" i="70"/>
  <c r="AC95" i="70"/>
  <c r="AL96" i="70"/>
  <c r="AN96" i="70" s="1"/>
  <c r="AP96" i="70" s="1"/>
  <c r="T100" i="70" a="1"/>
  <c r="T100" i="70" s="1"/>
  <c r="AC100" i="70" s="1"/>
  <c r="AL100" i="70"/>
  <c r="AC122" i="70"/>
  <c r="W155" i="70"/>
  <c r="U184" i="70" s="1"/>
  <c r="AL127" i="70"/>
  <c r="O131" i="70"/>
  <c r="AL143" i="70"/>
  <c r="W179" i="70"/>
  <c r="U208" i="70" s="1"/>
  <c r="AL159" i="70"/>
  <c r="AL196" i="70"/>
  <c r="AN196" i="70" s="1"/>
  <c r="W233" i="70"/>
  <c r="N205" i="70"/>
  <c r="P205" i="70" s="1"/>
  <c r="W237" i="70"/>
  <c r="W242" i="70"/>
  <c r="AN78" i="70"/>
  <c r="AO78" i="70" s="1"/>
  <c r="AP153" i="70"/>
  <c r="W192" i="70"/>
  <c r="U221" i="70" s="1"/>
  <c r="T13" i="70" a="1"/>
  <c r="T13" i="70" s="1"/>
  <c r="N14" i="70"/>
  <c r="O14" i="70" s="1"/>
  <c r="AL17" i="70"/>
  <c r="AM20" i="70"/>
  <c r="AM22" i="70"/>
  <c r="AM27" i="70"/>
  <c r="AN27" i="70" s="1"/>
  <c r="AM28" i="70"/>
  <c r="W63" i="70"/>
  <c r="U92" i="70" s="1"/>
  <c r="T35" i="70" a="1"/>
  <c r="T35" i="70" s="1"/>
  <c r="T36" i="70" a="1"/>
  <c r="T36" i="70" s="1"/>
  <c r="AC36" i="70" s="1"/>
  <c r="AC48" i="70"/>
  <c r="AL49" i="70"/>
  <c r="AN49" i="70" s="1"/>
  <c r="AO49" i="70" s="1"/>
  <c r="AM51" i="70"/>
  <c r="AN51" i="70" s="1"/>
  <c r="W91" i="70"/>
  <c r="U120" i="70" s="1"/>
  <c r="T73" i="70" a="1"/>
  <c r="T73" i="70" s="1"/>
  <c r="AC73" i="70" s="1"/>
  <c r="AQ87" i="70"/>
  <c r="AB81" i="70"/>
  <c r="AM84" i="70"/>
  <c r="T87" i="70" a="1"/>
  <c r="T87" i="70" s="1"/>
  <c r="AL89" i="70"/>
  <c r="T92" i="70" a="1"/>
  <c r="T92" i="70" s="1"/>
  <c r="AL92" i="70"/>
  <c r="AN92" i="70" s="1"/>
  <c r="AP92" i="70" s="1"/>
  <c r="AM94" i="70"/>
  <c r="AM103" i="70"/>
  <c r="AL110" i="70"/>
  <c r="AN110" i="70" s="1"/>
  <c r="AP110" i="70" s="1"/>
  <c r="AL114" i="70"/>
  <c r="AN114" i="70" s="1"/>
  <c r="AL116" i="70"/>
  <c r="AN116" i="70" s="1"/>
  <c r="AP116" i="70" s="1"/>
  <c r="W147" i="70"/>
  <c r="U176" i="70" s="1"/>
  <c r="AM121" i="70"/>
  <c r="AN121" i="70" s="1"/>
  <c r="AP121" i="70" s="1"/>
  <c r="AB126" i="70"/>
  <c r="AR157" i="70"/>
  <c r="AM129" i="70"/>
  <c r="AM137" i="70"/>
  <c r="AN137" i="70" s="1"/>
  <c r="AQ157" i="70"/>
  <c r="T147" i="70" a="1"/>
  <c r="T147" i="70" s="1"/>
  <c r="AC147" i="70" s="1"/>
  <c r="AB150" i="70"/>
  <c r="AM153" i="70"/>
  <c r="AN153" i="70" s="1"/>
  <c r="AC155" i="70"/>
  <c r="W209" i="70"/>
  <c r="U238" i="70" s="1"/>
  <c r="AM182" i="70"/>
  <c r="AM190" i="70"/>
  <c r="AL192" i="70"/>
  <c r="AL209" i="70"/>
  <c r="AN209" i="70" s="1"/>
  <c r="AO209" i="70" s="1"/>
  <c r="AL218" i="70"/>
  <c r="AM220" i="70"/>
  <c r="AM26" i="70"/>
  <c r="AM30" i="70"/>
  <c r="AM31" i="70"/>
  <c r="AB34" i="70"/>
  <c r="AL40" i="70"/>
  <c r="AM47" i="70"/>
  <c r="W82" i="70"/>
  <c r="U111" i="70" s="1"/>
  <c r="AM56" i="70"/>
  <c r="W87" i="70"/>
  <c r="U116" i="70" s="1"/>
  <c r="AB77" i="70"/>
  <c r="AL80" i="70"/>
  <c r="AC104" i="70"/>
  <c r="T105" i="70" a="1"/>
  <c r="T105" i="70" s="1"/>
  <c r="AC105" i="70" s="1"/>
  <c r="AB118" i="70"/>
  <c r="T131" i="70" a="1"/>
  <c r="T131" i="70" s="1"/>
  <c r="AL131" i="70"/>
  <c r="AB134" i="70"/>
  <c r="AC139" i="70"/>
  <c r="AB146" i="70"/>
  <c r="AM149" i="70"/>
  <c r="W216" i="70"/>
  <c r="T192" i="70" a="1"/>
  <c r="T192" i="70" s="1"/>
  <c r="T205" i="70" a="1"/>
  <c r="T205" i="70" s="1"/>
  <c r="AC205" i="70" s="1"/>
  <c r="AL207" i="70"/>
  <c r="T237" i="70" a="1"/>
  <c r="T237" i="70" s="1"/>
  <c r="AC237" i="70" s="1"/>
  <c r="N241" i="70"/>
  <c r="O241" i="70" s="1"/>
  <c r="AS53" i="70"/>
  <c r="T10" i="70" a="1"/>
  <c r="T10" i="70" s="1"/>
  <c r="AC10" i="70" s="1"/>
  <c r="W73" i="70"/>
  <c r="U102" i="70" s="1"/>
  <c r="AL45" i="70"/>
  <c r="AN45" i="70" s="1"/>
  <c r="AP45" i="70" s="1"/>
  <c r="AC53" i="70"/>
  <c r="W92" i="70"/>
  <c r="U121" i="70" s="1"/>
  <c r="T74" i="70" a="1"/>
  <c r="T74" i="70" s="1"/>
  <c r="AL74" i="70"/>
  <c r="T83" i="70" a="1"/>
  <c r="T83" i="70" s="1"/>
  <c r="AM85" i="70"/>
  <c r="T106" i="70" a="1"/>
  <c r="T106" i="70" s="1"/>
  <c r="AC106" i="70" s="1"/>
  <c r="W139" i="70"/>
  <c r="U168" i="70" s="1"/>
  <c r="AM133" i="70"/>
  <c r="W172" i="70"/>
  <c r="U201" i="70" s="1"/>
  <c r="T152" i="70" a="1"/>
  <c r="T152" i="70" s="1"/>
  <c r="AM152" i="70"/>
  <c r="AN152" i="70" s="1"/>
  <c r="W188" i="70"/>
  <c r="U217" i="70" s="1"/>
  <c r="AL181" i="70"/>
  <c r="AN181" i="70" s="1"/>
  <c r="W225" i="70"/>
  <c r="AM212" i="70"/>
  <c r="AB217" i="70"/>
  <c r="AM231" i="70"/>
  <c r="AL241" i="70"/>
  <c r="AB7" i="70"/>
  <c r="AL21" i="70"/>
  <c r="AM41" i="70"/>
  <c r="W78" i="70"/>
  <c r="U107" i="70" s="1"/>
  <c r="AL59" i="70"/>
  <c r="W102" i="70"/>
  <c r="U131" i="70" s="1"/>
  <c r="AM86" i="70"/>
  <c r="AN86" i="70" s="1"/>
  <c r="AO86" i="70" s="1"/>
  <c r="T101" i="70" a="1"/>
  <c r="T101" i="70" s="1"/>
  <c r="AC101" i="70" s="1"/>
  <c r="AC110" i="70"/>
  <c r="AL111" i="70"/>
  <c r="T120" i="70" a="1"/>
  <c r="T120" i="70" s="1"/>
  <c r="AC120" i="70" s="1"/>
  <c r="AM120" i="70"/>
  <c r="AN120" i="70" s="1"/>
  <c r="AP120" i="70" s="1"/>
  <c r="AR154" i="70"/>
  <c r="AB143" i="70"/>
  <c r="P144" i="70"/>
  <c r="W176" i="70"/>
  <c r="U205" i="70" s="1"/>
  <c r="AM154" i="70"/>
  <c r="AB159" i="70"/>
  <c r="T169" i="70" a="1"/>
  <c r="T169" i="70" s="1"/>
  <c r="AC169" i="70" s="1"/>
  <c r="AL169" i="70"/>
  <c r="W205" i="70"/>
  <c r="U234" i="70" s="1"/>
  <c r="AL183" i="70"/>
  <c r="W221" i="70"/>
  <c r="W238" i="70"/>
  <c r="AQ229" i="70"/>
  <c r="N230" i="70"/>
  <c r="P230" i="70" s="1"/>
  <c r="AB2" i="70"/>
  <c r="AB12" i="70"/>
  <c r="AM17" i="70"/>
  <c r="AL25" i="70"/>
  <c r="T37" i="70" a="1"/>
  <c r="T37" i="70" s="1"/>
  <c r="AC37" i="70" s="1"/>
  <c r="AM42" i="70"/>
  <c r="AL50" i="70"/>
  <c r="T55" i="70" a="1"/>
  <c r="T55" i="70" s="1"/>
  <c r="AC55" i="70" s="1"/>
  <c r="T70" i="70" a="1"/>
  <c r="T70" i="70" s="1"/>
  <c r="AB73" i="70"/>
  <c r="T79" i="70" a="1"/>
  <c r="T79" i="70" s="1"/>
  <c r="T93" i="70" a="1"/>
  <c r="T93" i="70" s="1"/>
  <c r="AC93" i="70" s="1"/>
  <c r="AL99" i="70"/>
  <c r="AM109" i="70"/>
  <c r="AN109" i="70" s="1"/>
  <c r="AP109" i="70" s="1"/>
  <c r="N125" i="70"/>
  <c r="O125" i="70" s="1"/>
  <c r="AM126" i="70"/>
  <c r="AN126" i="70" s="1"/>
  <c r="AO126" i="70" s="1"/>
  <c r="W160" i="70"/>
  <c r="U189" i="70" s="1"/>
  <c r="AC151" i="70"/>
  <c r="T160" i="70" a="1"/>
  <c r="T160" i="70" s="1"/>
  <c r="AC160" i="70" s="1"/>
  <c r="AL177" i="70"/>
  <c r="W210" i="70"/>
  <c r="U239" i="70" s="1"/>
  <c r="W217" i="70"/>
  <c r="AL202" i="70"/>
  <c r="T223" i="70" a="1"/>
  <c r="T223" i="70" s="1"/>
  <c r="AM223" i="70"/>
  <c r="AQ238" i="70"/>
  <c r="AB232" i="70"/>
  <c r="AL234" i="70"/>
  <c r="N242" i="70"/>
  <c r="AL23" i="70"/>
  <c r="AL29" i="70"/>
  <c r="AN29" i="70" s="1"/>
  <c r="AP29" i="70" s="1"/>
  <c r="AM34" i="70"/>
  <c r="AL39" i="70"/>
  <c r="W74" i="70"/>
  <c r="U103" i="70" s="1"/>
  <c r="T46" i="70" a="1"/>
  <c r="T46" i="70" s="1"/>
  <c r="W83" i="70"/>
  <c r="U112" i="70" s="1"/>
  <c r="AL55" i="70"/>
  <c r="AM62" i="70"/>
  <c r="AL72" i="70"/>
  <c r="AN72" i="70" s="1"/>
  <c r="AP72" i="70" s="1"/>
  <c r="AR109" i="70"/>
  <c r="AM81" i="70"/>
  <c r="W112" i="70"/>
  <c r="U141" i="70" s="1"/>
  <c r="AL91" i="70"/>
  <c r="AN91" i="70" s="1"/>
  <c r="AM104" i="70"/>
  <c r="T125" i="70" a="1"/>
  <c r="T125" i="70" s="1"/>
  <c r="AC125" i="70" s="1"/>
  <c r="AL125" i="70"/>
  <c r="AN125" i="70" s="1"/>
  <c r="AP125" i="70" s="1"/>
  <c r="AR158" i="70"/>
  <c r="AC131" i="70"/>
  <c r="T141" i="70" a="1"/>
  <c r="T141" i="70" s="1"/>
  <c r="AL141" i="70"/>
  <c r="AN141" i="70" s="1"/>
  <c r="N145" i="70"/>
  <c r="AM150" i="70"/>
  <c r="AB163" i="70"/>
  <c r="AL165" i="70"/>
  <c r="AN165" i="70" s="1"/>
  <c r="T177" i="70" a="1"/>
  <c r="T177" i="70" s="1"/>
  <c r="N178" i="70"/>
  <c r="T189" i="70" a="1"/>
  <c r="T189" i="70" s="1"/>
  <c r="AC189" i="70" s="1"/>
  <c r="T193" i="70" a="1"/>
  <c r="T193" i="70" s="1"/>
  <c r="N194" i="70"/>
  <c r="AB200" i="70"/>
  <c r="AL206" i="70"/>
  <c r="N216" i="70"/>
  <c r="P216" i="70" s="1"/>
  <c r="AL219" i="70"/>
  <c r="AP219" i="70" s="1"/>
  <c r="AM225" i="70"/>
  <c r="AM236" i="70"/>
  <c r="T9" i="70" a="1"/>
  <c r="T9" i="70" s="1"/>
  <c r="AC9" i="70" s="1"/>
  <c r="AL11" i="70"/>
  <c r="AM15" i="70"/>
  <c r="T21" i="70" a="1"/>
  <c r="T21" i="70" s="1"/>
  <c r="N22" i="70"/>
  <c r="P22" i="70" s="1"/>
  <c r="AQ35" i="70"/>
  <c r="AB53" i="70"/>
  <c r="N56" i="70"/>
  <c r="P56" i="70" s="1"/>
  <c r="W93" i="70"/>
  <c r="U122" i="70" s="1"/>
  <c r="T65" i="70" a="1"/>
  <c r="T65" i="70" s="1"/>
  <c r="AC65" i="70" s="1"/>
  <c r="T75" i="70" a="1"/>
  <c r="T75" i="70" s="1"/>
  <c r="AC75" i="70" s="1"/>
  <c r="AM82" i="70"/>
  <c r="AN82" i="70" s="1"/>
  <c r="AO82" i="70" s="1"/>
  <c r="W122" i="70"/>
  <c r="U151" i="70" s="1"/>
  <c r="T98" i="70" a="1"/>
  <c r="T98" i="70" s="1"/>
  <c r="AC98" i="70" s="1"/>
  <c r="AM98" i="70"/>
  <c r="AB105" i="70"/>
  <c r="AB127" i="70"/>
  <c r="AM134" i="70"/>
  <c r="W165" i="70"/>
  <c r="U194" i="70" s="1"/>
  <c r="T145" i="70" a="1"/>
  <c r="T145" i="70" s="1"/>
  <c r="AC145" i="70" s="1"/>
  <c r="AM148" i="70"/>
  <c r="T153" i="70" a="1"/>
  <c r="T153" i="70" s="1"/>
  <c r="T161" i="70" a="1"/>
  <c r="T161" i="70" s="1"/>
  <c r="AC161" i="70" s="1"/>
  <c r="AM187" i="70"/>
  <c r="T228" i="70" a="1"/>
  <c r="T228" i="70" s="1"/>
  <c r="AC228" i="70" s="1"/>
  <c r="AC4" i="70"/>
  <c r="AN14" i="70"/>
  <c r="AP14" i="70" s="1"/>
  <c r="O19" i="70"/>
  <c r="AN43" i="70"/>
  <c r="AO43" i="70" s="1"/>
  <c r="P26" i="70"/>
  <c r="O26" i="70"/>
  <c r="AN35" i="70"/>
  <c r="AO35" i="70" s="1"/>
  <c r="AP41" i="70"/>
  <c r="AC39" i="70"/>
  <c r="AC28" i="70"/>
  <c r="AC8" i="70"/>
  <c r="AC18" i="70"/>
  <c r="AC30" i="70"/>
  <c r="AC31" i="70"/>
  <c r="AN17" i="70"/>
  <c r="AP17" i="70" s="1"/>
  <c r="AP37" i="70"/>
  <c r="AO40" i="70"/>
  <c r="AN40" i="70"/>
  <c r="AP40" i="70" s="1"/>
  <c r="AC11" i="70"/>
  <c r="AC15" i="70"/>
  <c r="AN32" i="70"/>
  <c r="AP32" i="70" s="1"/>
  <c r="AC5" i="70"/>
  <c r="AC13" i="70"/>
  <c r="AC43" i="70"/>
  <c r="AC14" i="70"/>
  <c r="AN19" i="70"/>
  <c r="AP19" i="70" s="1"/>
  <c r="AC35" i="70"/>
  <c r="P38" i="70"/>
  <c r="O38" i="70"/>
  <c r="AN39" i="70"/>
  <c r="AP7" i="70"/>
  <c r="AN11" i="70"/>
  <c r="AP11" i="70" s="1"/>
  <c r="AS65" i="70"/>
  <c r="AR66" i="70"/>
  <c r="AQ50" i="70"/>
  <c r="AS86" i="70"/>
  <c r="AQ44" i="70"/>
  <c r="AS106" i="70"/>
  <c r="AQ79" i="70"/>
  <c r="AR59" i="70"/>
  <c r="AS79" i="70"/>
  <c r="N3" i="70"/>
  <c r="O3" i="70" s="1"/>
  <c r="N4" i="70"/>
  <c r="O4" i="70" s="1"/>
  <c r="AL4" i="70"/>
  <c r="P6" i="70"/>
  <c r="AN6" i="70"/>
  <c r="AP6" i="70" s="1"/>
  <c r="AN12" i="70"/>
  <c r="AO12" i="70" s="1"/>
  <c r="P14" i="70"/>
  <c r="AQ28" i="70"/>
  <c r="N30" i="70"/>
  <c r="O30" i="70" s="1"/>
  <c r="AN33" i="70"/>
  <c r="AO33" i="70" s="1"/>
  <c r="AN41" i="70"/>
  <c r="AR43" i="70"/>
  <c r="AR45" i="70"/>
  <c r="AR90" i="70"/>
  <c r="W106" i="70"/>
  <c r="U135" i="70" s="1"/>
  <c r="AP78" i="70"/>
  <c r="AP86" i="70"/>
  <c r="AR131" i="70"/>
  <c r="AQ115" i="70"/>
  <c r="AS151" i="70"/>
  <c r="AQ111" i="70"/>
  <c r="AQ114" i="70"/>
  <c r="N102" i="70"/>
  <c r="O102" i="70" s="1"/>
  <c r="AO6" i="70"/>
  <c r="AS58" i="70"/>
  <c r="AS60" i="70"/>
  <c r="N16" i="70"/>
  <c r="O16" i="70" s="1"/>
  <c r="AR50" i="70"/>
  <c r="AS70" i="70"/>
  <c r="AN23" i="70"/>
  <c r="AO23" i="70" s="1"/>
  <c r="AS74" i="70"/>
  <c r="AR54" i="70"/>
  <c r="AR58" i="70"/>
  <c r="AS78" i="70"/>
  <c r="W62" i="70"/>
  <c r="U91" i="70" s="1"/>
  <c r="AQ34" i="70"/>
  <c r="AR65" i="70"/>
  <c r="AQ49" i="70"/>
  <c r="AS85" i="70"/>
  <c r="N37" i="70"/>
  <c r="P37" i="70" s="1"/>
  <c r="W70" i="70"/>
  <c r="U99" i="70" s="1"/>
  <c r="AO41" i="70"/>
  <c r="AQ42" i="70"/>
  <c r="AQ57" i="70"/>
  <c r="AR73" i="70"/>
  <c r="AS93" i="70"/>
  <c r="AQ58" i="70"/>
  <c r="AR74" i="70"/>
  <c r="AS94" i="70"/>
  <c r="AR75" i="70"/>
  <c r="AQ59" i="70"/>
  <c r="AS95" i="70"/>
  <c r="AC51" i="70"/>
  <c r="AN99" i="70"/>
  <c r="AP99" i="70" s="1"/>
  <c r="AC109" i="70"/>
  <c r="P4" i="70"/>
  <c r="AQ17" i="70"/>
  <c r="P30" i="70"/>
  <c r="AL31" i="70"/>
  <c r="AB35" i="70"/>
  <c r="AB43" i="70"/>
  <c r="AC47" i="70"/>
  <c r="AR87" i="70"/>
  <c r="W94" i="70"/>
  <c r="U123" i="70" s="1"/>
  <c r="AR104" i="70"/>
  <c r="AR108" i="70"/>
  <c r="AR116" i="70"/>
  <c r="P91" i="70"/>
  <c r="O91" i="70"/>
  <c r="AQ103" i="70"/>
  <c r="P200" i="70"/>
  <c r="O200" i="70"/>
  <c r="AQ15" i="70"/>
  <c r="AB5" i="70"/>
  <c r="AS56" i="70"/>
  <c r="N9" i="70"/>
  <c r="O9" i="70" s="1"/>
  <c r="AL9" i="70"/>
  <c r="N11" i="70"/>
  <c r="AS62" i="70"/>
  <c r="AB15" i="70"/>
  <c r="AL16" i="70"/>
  <c r="AS67" i="70"/>
  <c r="AR47" i="70"/>
  <c r="N21" i="70"/>
  <c r="P21" i="70" s="1"/>
  <c r="AL22" i="70"/>
  <c r="AB24" i="70"/>
  <c r="N25" i="70"/>
  <c r="AL26" i="70"/>
  <c r="AB28" i="70"/>
  <c r="N29" i="70"/>
  <c r="P29" i="70" s="1"/>
  <c r="W61" i="70"/>
  <c r="U90" i="70" s="1"/>
  <c r="AQ33" i="70"/>
  <c r="AR64" i="70"/>
  <c r="AQ48" i="70"/>
  <c r="AS84" i="70"/>
  <c r="N36" i="70"/>
  <c r="O36" i="70" s="1"/>
  <c r="W69" i="70"/>
  <c r="U98" i="70" s="1"/>
  <c r="AQ56" i="70"/>
  <c r="AR72" i="70"/>
  <c r="AS92" i="70"/>
  <c r="N44" i="70"/>
  <c r="P44" i="70" s="1"/>
  <c r="N45" i="70"/>
  <c r="P45" i="70" s="1"/>
  <c r="N46" i="70"/>
  <c r="P46" i="70" s="1"/>
  <c r="AC56" i="70"/>
  <c r="AQ80" i="70"/>
  <c r="AP68" i="70"/>
  <c r="AO68" i="70"/>
  <c r="AN68" i="70"/>
  <c r="W107" i="70"/>
  <c r="U136" i="70" s="1"/>
  <c r="W115" i="70"/>
  <c r="U144" i="70" s="1"/>
  <c r="AS51" i="70"/>
  <c r="O11" i="70"/>
  <c r="AQ23" i="70"/>
  <c r="O25" i="70"/>
  <c r="AL30" i="70"/>
  <c r="AR33" i="70"/>
  <c r="AL38" i="70"/>
  <c r="AR88" i="70"/>
  <c r="AQ72" i="70"/>
  <c r="AS108" i="70"/>
  <c r="N59" i="70"/>
  <c r="P59" i="70" s="1"/>
  <c r="AS111" i="70"/>
  <c r="W99" i="70"/>
  <c r="U128" i="70" s="1"/>
  <c r="W103" i="70"/>
  <c r="U132" i="70" s="1"/>
  <c r="AC78" i="70"/>
  <c r="AB78" i="70"/>
  <c r="W111" i="70"/>
  <c r="U140" i="70" s="1"/>
  <c r="AC86" i="70"/>
  <c r="AB86" i="70"/>
  <c r="AP88" i="70"/>
  <c r="AO88" i="70"/>
  <c r="AN88" i="70"/>
  <c r="AC94" i="70"/>
  <c r="AQ102" i="70"/>
  <c r="P107" i="70"/>
  <c r="O107" i="70"/>
  <c r="AS54" i="70"/>
  <c r="P9" i="70"/>
  <c r="P11" i="70"/>
  <c r="AS64" i="70"/>
  <c r="AS73" i="70"/>
  <c r="AR53" i="70"/>
  <c r="P25" i="70"/>
  <c r="AR57" i="70"/>
  <c r="AS77" i="70"/>
  <c r="AS83" i="70"/>
  <c r="AR63" i="70"/>
  <c r="AQ47" i="70"/>
  <c r="P36" i="70"/>
  <c r="AQ40" i="70"/>
  <c r="AQ55" i="70"/>
  <c r="AR71" i="70"/>
  <c r="AS91" i="70"/>
  <c r="AC70" i="70"/>
  <c r="AB70" i="70"/>
  <c r="AC74" i="70"/>
  <c r="AS125" i="70"/>
  <c r="AR105" i="70"/>
  <c r="AQ89" i="70"/>
  <c r="AQ86" i="70"/>
  <c r="N76" i="70"/>
  <c r="P76" i="70" s="1"/>
  <c r="AC82" i="70"/>
  <c r="AS133" i="70"/>
  <c r="AQ95" i="70"/>
  <c r="AR113" i="70"/>
  <c r="N84" i="70"/>
  <c r="P84" i="70" s="1"/>
  <c r="AQ97" i="70"/>
  <c r="W98" i="70"/>
  <c r="U127" i="70" s="1"/>
  <c r="AQ19" i="70"/>
  <c r="AR32" i="70"/>
  <c r="AR40" i="70"/>
  <c r="AS117" i="70"/>
  <c r="AQ81" i="70"/>
  <c r="AR97" i="70"/>
  <c r="N68" i="70"/>
  <c r="P68" i="70" s="1"/>
  <c r="AN71" i="70"/>
  <c r="AP71" i="70" s="1"/>
  <c r="AP73" i="70"/>
  <c r="AN73" i="70"/>
  <c r="AO73" i="70" s="1"/>
  <c r="AN81" i="70"/>
  <c r="AP81" i="70" s="1"/>
  <c r="AO87" i="70"/>
  <c r="AN87" i="70"/>
  <c r="AP87" i="70" s="1"/>
  <c r="AN89" i="70"/>
  <c r="AP89" i="70" s="1"/>
  <c r="P96" i="70"/>
  <c r="O96" i="70"/>
  <c r="AN97" i="70"/>
  <c r="AP97" i="70" s="1"/>
  <c r="AN107" i="70"/>
  <c r="AP107" i="70" s="1"/>
  <c r="O2" i="70"/>
  <c r="AL5" i="70"/>
  <c r="AR49" i="70"/>
  <c r="AS69" i="70"/>
  <c r="AQ31" i="70"/>
  <c r="AS82" i="70"/>
  <c r="AQ46" i="70"/>
  <c r="AR62" i="70"/>
  <c r="AQ39" i="70"/>
  <c r="AS90" i="70"/>
  <c r="AQ54" i="70"/>
  <c r="AR70" i="70"/>
  <c r="AQ68" i="70"/>
  <c r="AQ76" i="70"/>
  <c r="W114" i="70"/>
  <c r="U143" i="70" s="1"/>
  <c r="AQ16" i="70"/>
  <c r="AQ22" i="70"/>
  <c r="AQ26" i="70"/>
  <c r="AN37" i="70"/>
  <c r="AR39" i="70"/>
  <c r="AM101" i="70"/>
  <c r="AL101" i="70"/>
  <c r="AN105" i="70"/>
  <c r="AP105" i="70" s="1"/>
  <c r="P112" i="70"/>
  <c r="O112" i="70"/>
  <c r="AN113" i="70"/>
  <c r="AP113" i="70" s="1"/>
  <c r="P5" i="70"/>
  <c r="AN13" i="70"/>
  <c r="AP13" i="70" s="1"/>
  <c r="P15" i="70"/>
  <c r="AL15" i="70"/>
  <c r="AS66" i="70"/>
  <c r="AR46" i="70"/>
  <c r="AN18" i="70"/>
  <c r="AP18" i="70" s="1"/>
  <c r="N20" i="70"/>
  <c r="P20" i="70" s="1"/>
  <c r="AN21" i="70"/>
  <c r="AP21" i="70" s="1"/>
  <c r="AS72" i="70"/>
  <c r="AR52" i="70"/>
  <c r="P24" i="70"/>
  <c r="AN25" i="70"/>
  <c r="AP25" i="70" s="1"/>
  <c r="AR56" i="70"/>
  <c r="AS76" i="70"/>
  <c r="P28" i="70"/>
  <c r="AQ30" i="70"/>
  <c r="AS81" i="70"/>
  <c r="AR61" i="70"/>
  <c r="N33" i="70"/>
  <c r="P34" i="70"/>
  <c r="W66" i="70"/>
  <c r="U95" i="70" s="1"/>
  <c r="AO37" i="70"/>
  <c r="AQ38" i="70"/>
  <c r="AS89" i="70"/>
  <c r="AQ53" i="70"/>
  <c r="AR69" i="70"/>
  <c r="N41" i="70"/>
  <c r="O41" i="70" s="1"/>
  <c r="AL46" i="70"/>
  <c r="AC49" i="70"/>
  <c r="AN52" i="70"/>
  <c r="AP52" i="70" s="1"/>
  <c r="AN63" i="70"/>
  <c r="AP63" i="70" s="1"/>
  <c r="W96" i="70"/>
  <c r="U125" i="70" s="1"/>
  <c r="W100" i="70"/>
  <c r="U129" i="70" s="1"/>
  <c r="W108" i="70"/>
  <c r="U137" i="70" s="1"/>
  <c r="AC83" i="70"/>
  <c r="W116" i="70"/>
  <c r="U145" i="70" s="1"/>
  <c r="AO92" i="70"/>
  <c r="AS96" i="70"/>
  <c r="AC111" i="70"/>
  <c r="AB6" i="70"/>
  <c r="AS57" i="70"/>
  <c r="N10" i="70"/>
  <c r="P10" i="70" s="1"/>
  <c r="AS61" i="70"/>
  <c r="AB14" i="70"/>
  <c r="AO25" i="70"/>
  <c r="AR30" i="70"/>
  <c r="AB31" i="70"/>
  <c r="O33" i="70"/>
  <c r="AN36" i="70"/>
  <c r="AO36" i="70" s="1"/>
  <c r="AR38" i="70"/>
  <c r="AB39" i="70"/>
  <c r="AS100" i="70"/>
  <c r="AS59" i="70"/>
  <c r="AB62" i="70"/>
  <c r="AC67" i="70"/>
  <c r="AC71" i="70"/>
  <c r="AR76" i="70"/>
  <c r="AC79" i="70"/>
  <c r="AR84" i="70"/>
  <c r="AC87" i="70"/>
  <c r="AM90" i="70"/>
  <c r="AL90" i="70"/>
  <c r="AN98" i="70"/>
  <c r="AP98" i="70" s="1"/>
  <c r="AM67" i="70"/>
  <c r="AL67" i="70"/>
  <c r="O10" i="70"/>
  <c r="AB19" i="70"/>
  <c r="AL20" i="70"/>
  <c r="AB22" i="70"/>
  <c r="N23" i="70"/>
  <c r="O23" i="70" s="1"/>
  <c r="AL24" i="70"/>
  <c r="AB26" i="70"/>
  <c r="N27" i="70"/>
  <c r="O27" i="70" s="1"/>
  <c r="AL28" i="70"/>
  <c r="AS80" i="70"/>
  <c r="N32" i="70"/>
  <c r="P32" i="70" s="1"/>
  <c r="P33" i="70"/>
  <c r="W65" i="70"/>
  <c r="U94" i="70" s="1"/>
  <c r="AQ37" i="70"/>
  <c r="AS88" i="70"/>
  <c r="AQ52" i="70"/>
  <c r="N40" i="70"/>
  <c r="P40" i="70" s="1"/>
  <c r="P41" i="70"/>
  <c r="AM57" i="70"/>
  <c r="AL57" i="70"/>
  <c r="W88" i="70"/>
  <c r="U117" i="70" s="1"/>
  <c r="AR89" i="70"/>
  <c r="AR68" i="70"/>
  <c r="AC92" i="70"/>
  <c r="AC103" i="70"/>
  <c r="AB103" i="70"/>
  <c r="AN106" i="70"/>
  <c r="AP106" i="70" s="1"/>
  <c r="AS112" i="70"/>
  <c r="AS52" i="70"/>
  <c r="AR36" i="70"/>
  <c r="AB3" i="70"/>
  <c r="AB4" i="70"/>
  <c r="AS55" i="70"/>
  <c r="N8" i="70"/>
  <c r="P8" i="70" s="1"/>
  <c r="AL8" i="70"/>
  <c r="AL10" i="70"/>
  <c r="N12" i="70"/>
  <c r="P12" i="70" s="1"/>
  <c r="AS63" i="70"/>
  <c r="AQ18" i="70"/>
  <c r="AQ21" i="70"/>
  <c r="AQ25" i="70"/>
  <c r="AQ29" i="70"/>
  <c r="AB30" i="70"/>
  <c r="O32" i="70"/>
  <c r="AL34" i="70"/>
  <c r="AR37" i="70"/>
  <c r="AB38" i="70"/>
  <c r="AL42" i="70"/>
  <c r="AN44" i="70"/>
  <c r="AP44" i="70" s="1"/>
  <c r="AC46" i="70"/>
  <c r="AM58" i="70"/>
  <c r="AL58" i="70"/>
  <c r="AQ82" i="70"/>
  <c r="AR102" i="70"/>
  <c r="W105" i="70"/>
  <c r="U134" i="70" s="1"/>
  <c r="AR110" i="70"/>
  <c r="W113" i="70"/>
  <c r="U142" i="70" s="1"/>
  <c r="AN93" i="70"/>
  <c r="AP93" i="70" s="1"/>
  <c r="AN100" i="70"/>
  <c r="W120" i="70"/>
  <c r="U149" i="70" s="1"/>
  <c r="O8" i="70"/>
  <c r="AR48" i="70"/>
  <c r="AS68" i="70"/>
  <c r="AS71" i="70"/>
  <c r="AR51" i="70"/>
  <c r="AS75" i="70"/>
  <c r="AR55" i="70"/>
  <c r="AR29" i="70"/>
  <c r="N31" i="70"/>
  <c r="W64" i="70"/>
  <c r="U93" i="70" s="1"/>
  <c r="AQ36" i="70"/>
  <c r="AR67" i="70"/>
  <c r="AS87" i="70"/>
  <c r="AQ51" i="70"/>
  <c r="N39" i="70"/>
  <c r="W72" i="70"/>
  <c r="U101" i="70" s="1"/>
  <c r="AC50" i="70"/>
  <c r="W84" i="70"/>
  <c r="U113" i="70" s="1"/>
  <c r="AC63" i="70"/>
  <c r="W97" i="70"/>
  <c r="U126" i="70" s="1"/>
  <c r="W101" i="70"/>
  <c r="U130" i="70" s="1"/>
  <c r="AM75" i="70"/>
  <c r="AL75" i="70"/>
  <c r="W109" i="70"/>
  <c r="U138" i="70" s="1"/>
  <c r="AM83" i="70"/>
  <c r="AL83" i="70"/>
  <c r="AS150" i="70"/>
  <c r="AL47" i="70"/>
  <c r="AQ61" i="70"/>
  <c r="AQ69" i="70"/>
  <c r="AQ77" i="70"/>
  <c r="AR126" i="70"/>
  <c r="AS146" i="70"/>
  <c r="W133" i="70"/>
  <c r="U162" i="70" s="1"/>
  <c r="AL104" i="70"/>
  <c r="AS107" i="70"/>
  <c r="AS162" i="70"/>
  <c r="AR142" i="70"/>
  <c r="AQ126" i="70"/>
  <c r="AQ113" i="70"/>
  <c r="T127" i="70" a="1"/>
  <c r="T127" i="70" s="1"/>
  <c r="AC127" i="70" s="1"/>
  <c r="AC141" i="70"/>
  <c r="AB141" i="70"/>
  <c r="P57" i="70"/>
  <c r="O58" i="70"/>
  <c r="AL64" i="70"/>
  <c r="P67" i="70"/>
  <c r="P75" i="70"/>
  <c r="AS126" i="70"/>
  <c r="AR77" i="70"/>
  <c r="AR114" i="70"/>
  <c r="AR85" i="70"/>
  <c r="W117" i="70"/>
  <c r="U146" i="70" s="1"/>
  <c r="AR121" i="70"/>
  <c r="AS141" i="70"/>
  <c r="AQ92" i="70"/>
  <c r="W128" i="70"/>
  <c r="U157" i="70" s="1"/>
  <c r="AS102" i="70"/>
  <c r="AR137" i="70"/>
  <c r="AQ121" i="70"/>
  <c r="AS157" i="70"/>
  <c r="AQ108" i="70"/>
  <c r="AM117" i="70"/>
  <c r="AL117" i="70"/>
  <c r="AS118" i="70"/>
  <c r="AS134" i="70"/>
  <c r="AN136" i="70"/>
  <c r="AO136" i="70" s="1"/>
  <c r="AC191" i="70"/>
  <c r="AB191" i="70"/>
  <c r="AC207" i="70"/>
  <c r="AB207" i="70"/>
  <c r="AN223" i="70"/>
  <c r="AP223" i="70" s="1"/>
  <c r="AN235" i="70"/>
  <c r="AP235" i="70" s="1"/>
  <c r="AP239" i="70"/>
  <c r="AO239" i="70"/>
  <c r="AN48" i="70"/>
  <c r="AO48" i="70" s="1"/>
  <c r="AN50" i="70"/>
  <c r="AO50" i="70" s="1"/>
  <c r="N60" i="70"/>
  <c r="P60" i="70" s="1"/>
  <c r="AQ62" i="70"/>
  <c r="AQ70" i="70"/>
  <c r="AQ78" i="70"/>
  <c r="AR92" i="70"/>
  <c r="W123" i="70"/>
  <c r="U152" i="70" s="1"/>
  <c r="AS97" i="70"/>
  <c r="AR132" i="70"/>
  <c r="AQ116" i="70"/>
  <c r="AS152" i="70"/>
  <c r="AS113" i="70"/>
  <c r="AN132" i="70"/>
  <c r="AP132" i="70" s="1"/>
  <c r="P232" i="70"/>
  <c r="O232" i="70"/>
  <c r="AL54" i="70"/>
  <c r="O60" i="70"/>
  <c r="N61" i="70"/>
  <c r="O61" i="70" s="1"/>
  <c r="AL65" i="70"/>
  <c r="N69" i="70"/>
  <c r="AS119" i="70"/>
  <c r="N77" i="70"/>
  <c r="O77" i="70" s="1"/>
  <c r="AS127" i="70"/>
  <c r="AR78" i="70"/>
  <c r="N85" i="70"/>
  <c r="O85" i="70" s="1"/>
  <c r="AR115" i="70"/>
  <c r="AS135" i="70"/>
  <c r="AR86" i="70"/>
  <c r="W118" i="70"/>
  <c r="U147" i="70" s="1"/>
  <c r="N92" i="70"/>
  <c r="O92" i="70" s="1"/>
  <c r="O97" i="70"/>
  <c r="AR127" i="70"/>
  <c r="AS147" i="70"/>
  <c r="AQ98" i="70"/>
  <c r="AR103" i="70"/>
  <c r="W134" i="70"/>
  <c r="U163" i="70" s="1"/>
  <c r="N108" i="70"/>
  <c r="O108" i="70" s="1"/>
  <c r="O113" i="70"/>
  <c r="AS163" i="70"/>
  <c r="AR143" i="70"/>
  <c r="AQ127" i="70"/>
  <c r="AS114" i="70"/>
  <c r="AR151" i="70"/>
  <c r="AM123" i="70"/>
  <c r="AL123" i="70"/>
  <c r="W153" i="70"/>
  <c r="U182" i="70" s="1"/>
  <c r="W156" i="70"/>
  <c r="U185" i="70" s="1"/>
  <c r="W152" i="70"/>
  <c r="U181" i="70" s="1"/>
  <c r="AN53" i="70"/>
  <c r="AP53" i="70" s="1"/>
  <c r="AQ63" i="70"/>
  <c r="O69" i="70"/>
  <c r="AQ71" i="70"/>
  <c r="AR122" i="70"/>
  <c r="AS142" i="70"/>
  <c r="AQ93" i="70"/>
  <c r="AN94" i="70"/>
  <c r="AP94" i="70" s="1"/>
  <c r="P97" i="70"/>
  <c r="AB98" i="70"/>
  <c r="AR98" i="70"/>
  <c r="W129" i="70"/>
  <c r="U158" i="70" s="1"/>
  <c r="N103" i="70"/>
  <c r="O103" i="70" s="1"/>
  <c r="AS103" i="70"/>
  <c r="AR138" i="70"/>
  <c r="AQ122" i="70"/>
  <c r="AS158" i="70"/>
  <c r="AQ109" i="70"/>
  <c r="P113" i="70"/>
  <c r="AN131" i="70"/>
  <c r="AO131" i="70" s="1"/>
  <c r="AC148" i="70"/>
  <c r="AC152" i="70"/>
  <c r="AM155" i="70"/>
  <c r="AL155" i="70"/>
  <c r="AL56" i="70"/>
  <c r="N62" i="70"/>
  <c r="O62" i="70" s="1"/>
  <c r="AB63" i="70"/>
  <c r="P69" i="70"/>
  <c r="N70" i="70"/>
  <c r="P70" i="70" s="1"/>
  <c r="AS120" i="70"/>
  <c r="AB71" i="70"/>
  <c r="N78" i="70"/>
  <c r="P78" i="70" s="1"/>
  <c r="AS128" i="70"/>
  <c r="AB79" i="70"/>
  <c r="AR79" i="70"/>
  <c r="P85" i="70"/>
  <c r="N86" i="70"/>
  <c r="P86" i="70" s="1"/>
  <c r="AS136" i="70"/>
  <c r="AB87" i="70"/>
  <c r="P92" i="70"/>
  <c r="AB93" i="70"/>
  <c r="AR93" i="70"/>
  <c r="AO94" i="70"/>
  <c r="W124" i="70"/>
  <c r="U153" i="70" s="1"/>
  <c r="AL95" i="70"/>
  <c r="N98" i="70"/>
  <c r="P98" i="70" s="1"/>
  <c r="AS98" i="70"/>
  <c r="AR133" i="70"/>
  <c r="AQ117" i="70"/>
  <c r="AS153" i="70"/>
  <c r="AB109" i="70"/>
  <c r="W140" i="70"/>
  <c r="U169" i="70" s="1"/>
  <c r="N114" i="70"/>
  <c r="P114" i="70" s="1"/>
  <c r="AR146" i="70"/>
  <c r="W150" i="70"/>
  <c r="U179" i="70" s="1"/>
  <c r="AN130" i="70"/>
  <c r="AO130" i="70" s="1"/>
  <c r="AP130" i="70"/>
  <c r="AC138" i="70"/>
  <c r="AS189" i="70"/>
  <c r="AR169" i="70"/>
  <c r="AQ153" i="70"/>
  <c r="AQ152" i="70"/>
  <c r="N140" i="70"/>
  <c r="O140" i="70" s="1"/>
  <c r="AQ151" i="70"/>
  <c r="P161" i="70"/>
  <c r="O161" i="70"/>
  <c r="AS232" i="70"/>
  <c r="AR232" i="70"/>
  <c r="AM216" i="70"/>
  <c r="AL216" i="70"/>
  <c r="AB47" i="70"/>
  <c r="AB48" i="70"/>
  <c r="AB49" i="70"/>
  <c r="AB50" i="70"/>
  <c r="AB51" i="70"/>
  <c r="AN55" i="70"/>
  <c r="AP55" i="70" s="1"/>
  <c r="AQ64" i="70"/>
  <c r="O78" i="70"/>
  <c r="O86" i="70"/>
  <c r="AQ88" i="70"/>
  <c r="W119" i="70"/>
  <c r="U148" i="70" s="1"/>
  <c r="N93" i="70"/>
  <c r="O98" i="70"/>
  <c r="AR128" i="70"/>
  <c r="AS148" i="70"/>
  <c r="AQ99" i="70"/>
  <c r="P103" i="70"/>
  <c r="AB104" i="70"/>
  <c r="W135" i="70"/>
  <c r="U164" i="70" s="1"/>
  <c r="N109" i="70"/>
  <c r="AS109" i="70"/>
  <c r="AC116" i="70"/>
  <c r="AC121" i="70"/>
  <c r="AM144" i="70"/>
  <c r="AL144" i="70"/>
  <c r="P150" i="70"/>
  <c r="O150" i="70"/>
  <c r="AN167" i="70"/>
  <c r="AP167" i="70" s="1"/>
  <c r="N63" i="70"/>
  <c r="O63" i="70" s="1"/>
  <c r="AN66" i="70"/>
  <c r="AO66" i="70" s="1"/>
  <c r="AS121" i="70"/>
  <c r="AS129" i="70"/>
  <c r="AR80" i="70"/>
  <c r="AR117" i="70"/>
  <c r="AS137" i="70"/>
  <c r="AS143" i="70"/>
  <c r="AQ94" i="70"/>
  <c r="AR99" i="70"/>
  <c r="W130" i="70"/>
  <c r="U159" i="70" s="1"/>
  <c r="AS104" i="70"/>
  <c r="AR139" i="70"/>
  <c r="AQ123" i="70"/>
  <c r="AS159" i="70"/>
  <c r="AQ110" i="70"/>
  <c r="AM118" i="70"/>
  <c r="AN118" i="70" s="1"/>
  <c r="AC157" i="70"/>
  <c r="AB157" i="70"/>
  <c r="AM195" i="70"/>
  <c r="AL195" i="70"/>
  <c r="AQ65" i="70"/>
  <c r="AQ73" i="70"/>
  <c r="AR94" i="70"/>
  <c r="W125" i="70"/>
  <c r="U154" i="70" s="1"/>
  <c r="AS99" i="70"/>
  <c r="AR134" i="70"/>
  <c r="AS154" i="70"/>
  <c r="AQ105" i="70"/>
  <c r="T117" i="70" a="1"/>
  <c r="T117" i="70" s="1"/>
  <c r="AC117" i="70" s="1"/>
  <c r="AS169" i="70"/>
  <c r="AR149" i="70"/>
  <c r="AQ133" i="70"/>
  <c r="N120" i="70"/>
  <c r="P120" i="70" s="1"/>
  <c r="AB125" i="70"/>
  <c r="T143" i="70" a="1"/>
  <c r="T143" i="70" s="1"/>
  <c r="AC143" i="70" s="1"/>
  <c r="AS221" i="70"/>
  <c r="AR219" i="70"/>
  <c r="AQ203" i="70"/>
  <c r="AS239" i="70"/>
  <c r="AS237" i="70"/>
  <c r="AR216" i="70"/>
  <c r="AS238" i="70"/>
  <c r="AQ201" i="70"/>
  <c r="AR217" i="70"/>
  <c r="N190" i="70"/>
  <c r="P190" i="70" s="1"/>
  <c r="AR240" i="70"/>
  <c r="AQ224" i="70"/>
  <c r="AQ211" i="70"/>
  <c r="AR227" i="70"/>
  <c r="AR238" i="70"/>
  <c r="AR233" i="70"/>
  <c r="O211" i="70"/>
  <c r="AQ222" i="70"/>
  <c r="N211" i="70"/>
  <c r="P211" i="70" s="1"/>
  <c r="AQ217" i="70"/>
  <c r="N47" i="70"/>
  <c r="O47" i="70" s="1"/>
  <c r="N48" i="70"/>
  <c r="O48" i="70" s="1"/>
  <c r="N49" i="70"/>
  <c r="P49" i="70" s="1"/>
  <c r="N50" i="70"/>
  <c r="O50" i="70" s="1"/>
  <c r="N51" i="70"/>
  <c r="O51" i="70" s="1"/>
  <c r="AL60" i="70"/>
  <c r="N64" i="70"/>
  <c r="O64" i="70" s="1"/>
  <c r="P71" i="70"/>
  <c r="N72" i="70"/>
  <c r="O72" i="70" s="1"/>
  <c r="AS122" i="70"/>
  <c r="AL76" i="70"/>
  <c r="P79" i="70"/>
  <c r="N80" i="70"/>
  <c r="O80" i="70" s="1"/>
  <c r="AS130" i="70"/>
  <c r="AR81" i="70"/>
  <c r="AL84" i="70"/>
  <c r="P87" i="70"/>
  <c r="N88" i="70"/>
  <c r="O88" i="70" s="1"/>
  <c r="AR118" i="70"/>
  <c r="AS138" i="70"/>
  <c r="N94" i="70"/>
  <c r="O94" i="70" s="1"/>
  <c r="O99" i="70"/>
  <c r="AS149" i="70"/>
  <c r="AQ100" i="70"/>
  <c r="N110" i="70"/>
  <c r="O110" i="70" s="1"/>
  <c r="AS110" i="70"/>
  <c r="W148" i="70"/>
  <c r="U177" i="70" s="1"/>
  <c r="W151" i="70"/>
  <c r="U180" i="70" s="1"/>
  <c r="O123" i="70"/>
  <c r="W157" i="70"/>
  <c r="U186" i="70" s="1"/>
  <c r="AR129" i="70"/>
  <c r="AC135" i="70"/>
  <c r="AN148" i="70"/>
  <c r="AP148" i="70" s="1"/>
  <c r="AC153" i="70"/>
  <c r="AN156" i="70"/>
  <c r="AP156" i="70" s="1"/>
  <c r="O49" i="70"/>
  <c r="N52" i="70"/>
  <c r="O52" i="70" s="1"/>
  <c r="AN59" i="70"/>
  <c r="AP59" i="70" s="1"/>
  <c r="AQ66" i="70"/>
  <c r="AQ74" i="70"/>
  <c r="AS144" i="70"/>
  <c r="AR124" i="70"/>
  <c r="AR100" i="70"/>
  <c r="W131" i="70"/>
  <c r="U160" i="70" s="1"/>
  <c r="AL102" i="70"/>
  <c r="N105" i="70"/>
  <c r="P105" i="70" s="1"/>
  <c r="AS105" i="70"/>
  <c r="AS160" i="70"/>
  <c r="AR140" i="70"/>
  <c r="AL115" i="70"/>
  <c r="AS167" i="70"/>
  <c r="AR147" i="70"/>
  <c r="AQ131" i="70"/>
  <c r="AC119" i="70"/>
  <c r="AB119" i="70"/>
  <c r="AR208" i="70"/>
  <c r="AQ192" i="70"/>
  <c r="AS228" i="70"/>
  <c r="AS227" i="70"/>
  <c r="AR206" i="70"/>
  <c r="AQ190" i="70"/>
  <c r="AQ185" i="70"/>
  <c r="N179" i="70"/>
  <c r="O179" i="70" s="1"/>
  <c r="AN219" i="70"/>
  <c r="N53" i="70"/>
  <c r="P53" i="70" s="1"/>
  <c r="AB56" i="70"/>
  <c r="N65" i="70"/>
  <c r="O65" i="70" s="1"/>
  <c r="AS115" i="70"/>
  <c r="AB66" i="70"/>
  <c r="AL69" i="70"/>
  <c r="P72" i="70"/>
  <c r="N73" i="70"/>
  <c r="O73" i="70" s="1"/>
  <c r="AS123" i="70"/>
  <c r="AB74" i="70"/>
  <c r="AL77" i="70"/>
  <c r="P80" i="70"/>
  <c r="N81" i="70"/>
  <c r="O81" i="70" s="1"/>
  <c r="AS131" i="70"/>
  <c r="AB82" i="70"/>
  <c r="AR82" i="70"/>
  <c r="AL85" i="70"/>
  <c r="N89" i="70"/>
  <c r="O89" i="70" s="1"/>
  <c r="AS139" i="70"/>
  <c r="AR119" i="70"/>
  <c r="AQ90" i="70"/>
  <c r="AB95" i="70"/>
  <c r="AR95" i="70"/>
  <c r="W126" i="70"/>
  <c r="U155" i="70" s="1"/>
  <c r="N100" i="70"/>
  <c r="O100" i="70" s="1"/>
  <c r="O105" i="70"/>
  <c r="AS155" i="70"/>
  <c r="AR135" i="70"/>
  <c r="AQ119" i="70"/>
  <c r="AQ106" i="70"/>
  <c r="P110" i="70"/>
  <c r="AB111" i="70"/>
  <c r="AR111" i="70"/>
  <c r="W142" i="70"/>
  <c r="U171" i="70" s="1"/>
  <c r="AR123" i="70"/>
  <c r="W158" i="70"/>
  <c r="U187" i="70" s="1"/>
  <c r="AN147" i="70"/>
  <c r="AP147" i="70" s="1"/>
  <c r="AC193" i="70"/>
  <c r="O53" i="70"/>
  <c r="N54" i="70"/>
  <c r="P54" i="70" s="1"/>
  <c r="AB57" i="70"/>
  <c r="AQ67" i="70"/>
  <c r="AQ75" i="70"/>
  <c r="AQ83" i="70"/>
  <c r="AB90" i="70"/>
  <c r="W121" i="70"/>
  <c r="U150" i="70" s="1"/>
  <c r="N95" i="70"/>
  <c r="O95" i="70" s="1"/>
  <c r="AR130" i="70"/>
  <c r="AQ101" i="70"/>
  <c r="AB106" i="70"/>
  <c r="AR106" i="70"/>
  <c r="W137" i="70"/>
  <c r="U166" i="70" s="1"/>
  <c r="AL108" i="70"/>
  <c r="N111" i="70"/>
  <c r="O111" i="70" s="1"/>
  <c r="W144" i="70"/>
  <c r="U173" i="70" s="1"/>
  <c r="W146" i="70"/>
  <c r="U175" i="70" s="1"/>
  <c r="N118" i="70"/>
  <c r="O118" i="70" s="1"/>
  <c r="AQ134" i="70"/>
  <c r="AS173" i="70"/>
  <c r="AR153" i="70"/>
  <c r="AQ137" i="70"/>
  <c r="P124" i="70"/>
  <c r="N124" i="70"/>
  <c r="O124" i="70" s="1"/>
  <c r="AN146" i="70"/>
  <c r="AO146" i="70" s="1"/>
  <c r="AP146" i="70"/>
  <c r="AS205" i="70"/>
  <c r="AQ169" i="70"/>
  <c r="AR185" i="70"/>
  <c r="N156" i="70"/>
  <c r="P156" i="70" s="1"/>
  <c r="O54" i="70"/>
  <c r="N55" i="70"/>
  <c r="P55" i="70" s="1"/>
  <c r="AB58" i="70"/>
  <c r="AN61" i="70"/>
  <c r="AP61" i="70" s="1"/>
  <c r="AL62" i="70"/>
  <c r="N66" i="70"/>
  <c r="P66" i="70" s="1"/>
  <c r="AS116" i="70"/>
  <c r="AB67" i="70"/>
  <c r="AL70" i="70"/>
  <c r="N74" i="70"/>
  <c r="P74" i="70" s="1"/>
  <c r="AS124" i="70"/>
  <c r="AB75" i="70"/>
  <c r="N82" i="70"/>
  <c r="P82" i="70" s="1"/>
  <c r="AS132" i="70"/>
  <c r="AB83" i="70"/>
  <c r="AR83" i="70"/>
  <c r="N90" i="70"/>
  <c r="P90" i="70" s="1"/>
  <c r="AR125" i="70"/>
  <c r="AS145" i="70"/>
  <c r="AQ96" i="70"/>
  <c r="AB101" i="70"/>
  <c r="AR101" i="70"/>
  <c r="W132" i="70"/>
  <c r="U161" i="70" s="1"/>
  <c r="AL103" i="70"/>
  <c r="N106" i="70"/>
  <c r="P106" i="70" s="1"/>
  <c r="AS161" i="70"/>
  <c r="AR141" i="70"/>
  <c r="AQ125" i="70"/>
  <c r="AQ112" i="70"/>
  <c r="AR163" i="70"/>
  <c r="AC136" i="70"/>
  <c r="AM139" i="70"/>
  <c r="AL139" i="70"/>
  <c r="AQ158" i="70"/>
  <c r="AM160" i="70"/>
  <c r="AL160" i="70"/>
  <c r="AQ84" i="70"/>
  <c r="AR120" i="70"/>
  <c r="AS140" i="70"/>
  <c r="AQ91" i="70"/>
  <c r="AR96" i="70"/>
  <c r="W127" i="70"/>
  <c r="U156" i="70" s="1"/>
  <c r="N101" i="70"/>
  <c r="O106" i="70"/>
  <c r="AR136" i="70"/>
  <c r="AS156" i="70"/>
  <c r="AQ107" i="70"/>
  <c r="AR112" i="70"/>
  <c r="W143" i="70"/>
  <c r="U172" i="70" s="1"/>
  <c r="AC115" i="70"/>
  <c r="AB115" i="70"/>
  <c r="AM119" i="70"/>
  <c r="AL119" i="70"/>
  <c r="W149" i="70"/>
  <c r="U178" i="70" s="1"/>
  <c r="AR150" i="70"/>
  <c r="AR156" i="70"/>
  <c r="AL128" i="70"/>
  <c r="AP137" i="70"/>
  <c r="P145" i="70"/>
  <c r="O145" i="70"/>
  <c r="AR237" i="70"/>
  <c r="AQ212" i="70"/>
  <c r="O134" i="70"/>
  <c r="AR164" i="70"/>
  <c r="AQ135" i="70"/>
  <c r="W171" i="70"/>
  <c r="U200" i="70" s="1"/>
  <c r="AR180" i="70"/>
  <c r="AP170" i="70"/>
  <c r="AC180" i="70"/>
  <c r="AB180" i="70"/>
  <c r="AR210" i="70"/>
  <c r="AN185" i="70"/>
  <c r="AR221" i="70"/>
  <c r="T194" i="70" a="1"/>
  <c r="T194" i="70" s="1"/>
  <c r="AC194" i="70" s="1"/>
  <c r="AR224" i="70"/>
  <c r="AQ208" i="70"/>
  <c r="AN203" i="70"/>
  <c r="AO203" i="70" s="1"/>
  <c r="AC212" i="70"/>
  <c r="AB212" i="70"/>
  <c r="AC214" i="70"/>
  <c r="AO225" i="70"/>
  <c r="AN225" i="70"/>
  <c r="AP225" i="70" s="1"/>
  <c r="AQ130" i="70"/>
  <c r="P134" i="70"/>
  <c r="AB135" i="70"/>
  <c r="W166" i="70"/>
  <c r="U195" i="70" s="1"/>
  <c r="AR175" i="70"/>
  <c r="W182" i="70"/>
  <c r="U211" i="70" s="1"/>
  <c r="AM163" i="70"/>
  <c r="AL163" i="70"/>
  <c r="AS168" i="70"/>
  <c r="AM173" i="70"/>
  <c r="AL173" i="70"/>
  <c r="AR174" i="70"/>
  <c r="AN176" i="70"/>
  <c r="AP176" i="70" s="1"/>
  <c r="AC196" i="70"/>
  <c r="AB196" i="70"/>
  <c r="AQ196" i="70"/>
  <c r="AM221" i="70"/>
  <c r="AL221" i="70"/>
  <c r="AN224" i="70"/>
  <c r="AP224" i="70" s="1"/>
  <c r="N119" i="70"/>
  <c r="O119" i="70" s="1"/>
  <c r="P129" i="70"/>
  <c r="N135" i="70"/>
  <c r="O135" i="70" s="1"/>
  <c r="AR170" i="70"/>
  <c r="AQ141" i="70"/>
  <c r="AN142" i="70"/>
  <c r="AP142" i="70" s="1"/>
  <c r="W177" i="70"/>
  <c r="U206" i="70" s="1"/>
  <c r="N151" i="70"/>
  <c r="AR186" i="70"/>
  <c r="AQ170" i="70"/>
  <c r="AN158" i="70"/>
  <c r="AP158" i="70" s="1"/>
  <c r="T162" i="70" a="1"/>
  <c r="T162" i="70" s="1"/>
  <c r="AC162" i="70" s="1"/>
  <c r="W193" i="70"/>
  <c r="U222" i="70" s="1"/>
  <c r="AQ164" i="70"/>
  <c r="AR198" i="70"/>
  <c r="AQ182" i="70"/>
  <c r="AS218" i="70"/>
  <c r="N169" i="70"/>
  <c r="P169" i="70" s="1"/>
  <c r="AN170" i="70"/>
  <c r="AO170" i="70" s="1"/>
  <c r="W201" i="70"/>
  <c r="U230" i="70" s="1"/>
  <c r="AR202" i="70"/>
  <c r="AS174" i="70"/>
  <c r="W211" i="70"/>
  <c r="U240" i="70" s="1"/>
  <c r="W214" i="70"/>
  <c r="N195" i="70"/>
  <c r="P195" i="70" s="1"/>
  <c r="AR226" i="70"/>
  <c r="W227" i="70"/>
  <c r="T199" i="70" a="1"/>
  <c r="T199" i="70" s="1"/>
  <c r="AC199" i="70" s="1"/>
  <c r="AR229" i="70"/>
  <c r="AM200" i="70"/>
  <c r="AL200" i="70"/>
  <c r="W230" i="70"/>
  <c r="AR222" i="70"/>
  <c r="P231" i="70"/>
  <c r="AM232" i="70"/>
  <c r="AL232" i="70"/>
  <c r="AS185" i="70"/>
  <c r="AQ136" i="70"/>
  <c r="AO142" i="70"/>
  <c r="O151" i="70"/>
  <c r="AQ165" i="70"/>
  <c r="AS201" i="70"/>
  <c r="AR192" i="70"/>
  <c r="AS212" i="70"/>
  <c r="AC164" i="70"/>
  <c r="AB164" i="70"/>
  <c r="AR194" i="70"/>
  <c r="AR204" i="70"/>
  <c r="AQ176" i="70"/>
  <c r="AC182" i="70"/>
  <c r="AR213" i="70"/>
  <c r="AM184" i="70"/>
  <c r="AL184" i="70"/>
  <c r="AC185" i="70"/>
  <c r="AN187" i="70"/>
  <c r="AP187" i="70" s="1"/>
  <c r="AC198" i="70"/>
  <c r="AC201" i="70"/>
  <c r="AR201" i="70"/>
  <c r="AM205" i="70"/>
  <c r="AL205" i="70"/>
  <c r="AC210" i="70"/>
  <c r="AC215" i="70"/>
  <c r="AC219" i="70"/>
  <c r="AS222" i="70"/>
  <c r="W224" i="70"/>
  <c r="AC235" i="70"/>
  <c r="AM237" i="70"/>
  <c r="AL237" i="70"/>
  <c r="AP240" i="70"/>
  <c r="AN240" i="70"/>
  <c r="AO240" i="70" s="1"/>
  <c r="AC242" i="70"/>
  <c r="AS164" i="70"/>
  <c r="AB120" i="70"/>
  <c r="AO121" i="70"/>
  <c r="AL122" i="70"/>
  <c r="O130" i="70"/>
  <c r="AS180" i="70"/>
  <c r="AB136" i="70"/>
  <c r="AO137" i="70"/>
  <c r="W167" i="70"/>
  <c r="U196" i="70" s="1"/>
  <c r="AL138" i="70"/>
  <c r="N141" i="70"/>
  <c r="P141" i="70" s="1"/>
  <c r="O146" i="70"/>
  <c r="AR176" i="70"/>
  <c r="AS196" i="70"/>
  <c r="AQ147" i="70"/>
  <c r="P151" i="70"/>
  <c r="AB152" i="70"/>
  <c r="AO153" i="70"/>
  <c r="W183" i="70"/>
  <c r="U212" i="70" s="1"/>
  <c r="AL154" i="70"/>
  <c r="N157" i="70"/>
  <c r="P157" i="70" s="1"/>
  <c r="AS170" i="70"/>
  <c r="AC172" i="70"/>
  <c r="AS226" i="70"/>
  <c r="AM180" i="70"/>
  <c r="AR231" i="70"/>
  <c r="AC203" i="70"/>
  <c r="AQ206" i="70"/>
  <c r="AN208" i="70"/>
  <c r="AP208" i="70" s="1"/>
  <c r="AP213" i="70"/>
  <c r="AO213" i="70"/>
  <c r="AQ236" i="70"/>
  <c r="AC224" i="70"/>
  <c r="AM226" i="70"/>
  <c r="AL226" i="70"/>
  <c r="AP229" i="70"/>
  <c r="AO229" i="70"/>
  <c r="AS175" i="70"/>
  <c r="AN127" i="70"/>
  <c r="AP127" i="70" s="1"/>
  <c r="P130" i="70"/>
  <c r="AB131" i="70"/>
  <c r="W162" i="70"/>
  <c r="U191" i="70" s="1"/>
  <c r="AL133" i="70"/>
  <c r="N136" i="70"/>
  <c r="O136" i="70" s="1"/>
  <c r="O141" i="70"/>
  <c r="AR171" i="70"/>
  <c r="AS191" i="70"/>
  <c r="AQ142" i="70"/>
  <c r="AN143" i="70"/>
  <c r="AP143" i="70" s="1"/>
  <c r="P146" i="70"/>
  <c r="AB147" i="70"/>
  <c r="W178" i="70"/>
  <c r="U207" i="70" s="1"/>
  <c r="AL149" i="70"/>
  <c r="N152" i="70"/>
  <c r="AR187" i="70"/>
  <c r="AQ171" i="70"/>
  <c r="AS207" i="70"/>
  <c r="AN159" i="70"/>
  <c r="AO159" i="70" s="1"/>
  <c r="N163" i="70"/>
  <c r="O163" i="70" s="1"/>
  <c r="W195" i="70"/>
  <c r="U224" i="70" s="1"/>
  <c r="AN169" i="70"/>
  <c r="AQ184" i="70"/>
  <c r="AC176" i="70"/>
  <c r="AQ179" i="70"/>
  <c r="AR215" i="70"/>
  <c r="W219" i="70"/>
  <c r="W228" i="70"/>
  <c r="AR234" i="70"/>
  <c r="P241" i="70"/>
  <c r="N115" i="70"/>
  <c r="AR166" i="70"/>
  <c r="AS186" i="70"/>
  <c r="W173" i="70"/>
  <c r="U202" i="70" s="1"/>
  <c r="O152" i="70"/>
  <c r="AR182" i="70"/>
  <c r="AQ166" i="70"/>
  <c r="AS202" i="70"/>
  <c r="AC166" i="70"/>
  <c r="AR179" i="70"/>
  <c r="AM189" i="70"/>
  <c r="AL189" i="70"/>
  <c r="AR190" i="70"/>
  <c r="AS206" i="70"/>
  <c r="AQ241" i="70"/>
  <c r="N228" i="70"/>
  <c r="O228" i="70" s="1"/>
  <c r="W240" i="70"/>
  <c r="AS165" i="70"/>
  <c r="AB121" i="70"/>
  <c r="AR161" i="70"/>
  <c r="AS181" i="70"/>
  <c r="AQ132" i="70"/>
  <c r="AB137" i="70"/>
  <c r="W168" i="70"/>
  <c r="U197" i="70" s="1"/>
  <c r="AR177" i="70"/>
  <c r="AQ161" i="70"/>
  <c r="AS197" i="70"/>
  <c r="AQ148" i="70"/>
  <c r="P152" i="70"/>
  <c r="AB153" i="70"/>
  <c r="W184" i="70"/>
  <c r="U213" i="70" s="1"/>
  <c r="AM164" i="70"/>
  <c r="T167" i="70" a="1"/>
  <c r="T167" i="70" s="1"/>
  <c r="AC167" i="70" s="1"/>
  <c r="W198" i="70"/>
  <c r="U227" i="70" s="1"/>
  <c r="AC170" i="70"/>
  <c r="AM178" i="70"/>
  <c r="AL178" i="70"/>
  <c r="AS179" i="70"/>
  <c r="AC183" i="70"/>
  <c r="AC187" i="70"/>
  <c r="AS190" i="70"/>
  <c r="AS242" i="70"/>
  <c r="AQ195" i="70"/>
  <c r="AR236" i="70"/>
  <c r="W208" i="70"/>
  <c r="U237" i="70" s="1"/>
  <c r="AM210" i="70"/>
  <c r="AL210" i="70"/>
  <c r="AR211" i="70"/>
  <c r="W213" i="70"/>
  <c r="U242" i="70" s="1"/>
  <c r="AM215" i="70"/>
  <c r="AN215" i="70" s="1"/>
  <c r="W229" i="70"/>
  <c r="AC231" i="70"/>
  <c r="AC240" i="70"/>
  <c r="AM242" i="70"/>
  <c r="AL242" i="70"/>
  <c r="AS176" i="70"/>
  <c r="W163" i="70"/>
  <c r="U192" i="70" s="1"/>
  <c r="AL134" i="70"/>
  <c r="AR172" i="70"/>
  <c r="AS192" i="70"/>
  <c r="AQ143" i="70"/>
  <c r="AL150" i="70"/>
  <c r="AR188" i="70"/>
  <c r="AQ172" i="70"/>
  <c r="AS208" i="70"/>
  <c r="AQ159" i="70"/>
  <c r="AR197" i="70"/>
  <c r="AM168" i="70"/>
  <c r="AL168" i="70"/>
  <c r="AP177" i="70"/>
  <c r="AR209" i="70"/>
  <c r="AQ193" i="70"/>
  <c r="AS229" i="70"/>
  <c r="O180" i="70"/>
  <c r="N180" i="70"/>
  <c r="P180" i="70" s="1"/>
  <c r="W181" i="70"/>
  <c r="U210" i="70" s="1"/>
  <c r="AR218" i="70"/>
  <c r="AR220" i="70"/>
  <c r="AM194" i="70"/>
  <c r="AL194" i="70"/>
  <c r="AR195" i="70"/>
  <c r="AC204" i="70"/>
  <c r="AC208" i="70"/>
  <c r="AS211" i="70"/>
  <c r="AC213" i="70"/>
  <c r="AB213" i="70"/>
  <c r="AS216" i="70"/>
  <c r="AC229" i="70"/>
  <c r="AB229" i="70"/>
  <c r="AN234" i="70"/>
  <c r="AP234" i="70" s="1"/>
  <c r="N116" i="70"/>
  <c r="P116" i="70" s="1"/>
  <c r="O121" i="70"/>
  <c r="AS171" i="70"/>
  <c r="AL129" i="70"/>
  <c r="N132" i="70"/>
  <c r="O132" i="70" s="1"/>
  <c r="O137" i="70"/>
  <c r="AR167" i="70"/>
  <c r="AS187" i="70"/>
  <c r="AQ138" i="70"/>
  <c r="P142" i="70"/>
  <c r="W174" i="70"/>
  <c r="U203" i="70" s="1"/>
  <c r="AL145" i="70"/>
  <c r="N148" i="70"/>
  <c r="O148" i="70" s="1"/>
  <c r="O153" i="70"/>
  <c r="AR183" i="70"/>
  <c r="AQ167" i="70"/>
  <c r="AS203" i="70"/>
  <c r="AQ154" i="70"/>
  <c r="P158" i="70"/>
  <c r="W190" i="70"/>
  <c r="U219" i="70" s="1"/>
  <c r="AL161" i="70"/>
  <c r="AN175" i="70"/>
  <c r="AO175" i="70" s="1"/>
  <c r="AC181" i="70"/>
  <c r="AR181" i="70"/>
  <c r="AC192" i="70"/>
  <c r="AS195" i="70"/>
  <c r="W226" i="70"/>
  <c r="AN197" i="70"/>
  <c r="AP197" i="70" s="1"/>
  <c r="W231" i="70"/>
  <c r="AN202" i="70"/>
  <c r="AP202" i="70" s="1"/>
  <c r="AR241" i="70"/>
  <c r="AQ225" i="70"/>
  <c r="P212" i="70"/>
  <c r="N212" i="70"/>
  <c r="O212" i="70" s="1"/>
  <c r="AQ230" i="70"/>
  <c r="N217" i="70"/>
  <c r="O217" i="70" s="1"/>
  <c r="W218" i="70"/>
  <c r="O226" i="70"/>
  <c r="W234" i="70"/>
  <c r="O116" i="70"/>
  <c r="AS166" i="70"/>
  <c r="AL124" i="70"/>
  <c r="N127" i="70"/>
  <c r="O127" i="70" s="1"/>
  <c r="AR162" i="70"/>
  <c r="AS182" i="70"/>
  <c r="AB138" i="70"/>
  <c r="W169" i="70"/>
  <c r="U198" i="70" s="1"/>
  <c r="AL140" i="70"/>
  <c r="N143" i="70"/>
  <c r="P143" i="70" s="1"/>
  <c r="AR178" i="70"/>
  <c r="AQ162" i="70"/>
  <c r="AS198" i="70"/>
  <c r="AQ149" i="70"/>
  <c r="P153" i="70"/>
  <c r="AB154" i="70"/>
  <c r="W185" i="70"/>
  <c r="U214" i="70" s="1"/>
  <c r="N159" i="70"/>
  <c r="P159" i="70" s="1"/>
  <c r="W194" i="70"/>
  <c r="U223" i="70" s="1"/>
  <c r="W196" i="70"/>
  <c r="U225" i="70" s="1"/>
  <c r="AR199" i="70"/>
  <c r="AN171" i="70"/>
  <c r="AP171" i="70" s="1"/>
  <c r="AR203" i="70"/>
  <c r="AQ187" i="70"/>
  <c r="AS223" i="70"/>
  <c r="W204" i="70"/>
  <c r="U233" i="70" s="1"/>
  <c r="AS231" i="70"/>
  <c r="AR225" i="70"/>
  <c r="AQ209" i="70"/>
  <c r="O196" i="70"/>
  <c r="N196" i="70"/>
  <c r="P196" i="70" s="1"/>
  <c r="W197" i="70"/>
  <c r="U226" i="70" s="1"/>
  <c r="AR200" i="70"/>
  <c r="W202" i="70"/>
  <c r="U231" i="70" s="1"/>
  <c r="AC218" i="70"/>
  <c r="AB218" i="70"/>
  <c r="AQ232" i="70"/>
  <c r="AQ235" i="70"/>
  <c r="W223" i="70"/>
  <c r="AC234" i="70"/>
  <c r="AB234" i="70"/>
  <c r="AB117" i="70"/>
  <c r="N122" i="70"/>
  <c r="P122" i="70" s="1"/>
  <c r="AS177" i="70"/>
  <c r="AQ128" i="70"/>
  <c r="AB133" i="70"/>
  <c r="W164" i="70"/>
  <c r="U193" i="70" s="1"/>
  <c r="AL135" i="70"/>
  <c r="AR173" i="70"/>
  <c r="AS193" i="70"/>
  <c r="AQ144" i="70"/>
  <c r="P148" i="70"/>
  <c r="AB149" i="70"/>
  <c r="W180" i="70"/>
  <c r="U209" i="70" s="1"/>
  <c r="AL151" i="70"/>
  <c r="AR189" i="70"/>
  <c r="AQ173" i="70"/>
  <c r="AS209" i="70"/>
  <c r="AQ160" i="70"/>
  <c r="AM162" i="70"/>
  <c r="AL162" i="70"/>
  <c r="O168" i="70"/>
  <c r="W206" i="70"/>
  <c r="U235" i="70" s="1"/>
  <c r="AC188" i="70"/>
  <c r="O189" i="70"/>
  <c r="AC197" i="70"/>
  <c r="AB197" i="70"/>
  <c r="AN199" i="70"/>
  <c r="AP199" i="70" s="1"/>
  <c r="AS200" i="70"/>
  <c r="AC202" i="70"/>
  <c r="AB202" i="70"/>
  <c r="AQ216" i="70"/>
  <c r="AC223" i="70"/>
  <c r="AB223" i="70"/>
  <c r="AQ237" i="70"/>
  <c r="AC225" i="70"/>
  <c r="AM227" i="70"/>
  <c r="AL227" i="70"/>
  <c r="AO228" i="70"/>
  <c r="W239" i="70"/>
  <c r="N117" i="70"/>
  <c r="O117" i="70" s="1"/>
  <c r="O122" i="70"/>
  <c r="AS172" i="70"/>
  <c r="N133" i="70"/>
  <c r="O133" i="70" s="1"/>
  <c r="O138" i="70"/>
  <c r="AS188" i="70"/>
  <c r="AQ139" i="70"/>
  <c r="AB144" i="70"/>
  <c r="AR144" i="70"/>
  <c r="N149" i="70"/>
  <c r="O149" i="70" s="1"/>
  <c r="O154" i="70"/>
  <c r="AQ168" i="70"/>
  <c r="AS204" i="70"/>
  <c r="AQ155" i="70"/>
  <c r="AB160" i="70"/>
  <c r="AR160" i="70"/>
  <c r="AR193" i="70"/>
  <c r="AQ177" i="70"/>
  <c r="AS213" i="70"/>
  <c r="N164" i="70"/>
  <c r="P164" i="70" s="1"/>
  <c r="AC165" i="70"/>
  <c r="AR165" i="70"/>
  <c r="N174" i="70"/>
  <c r="P174" i="70" s="1"/>
  <c r="AC175" i="70"/>
  <c r="AB175" i="70"/>
  <c r="AR205" i="70"/>
  <c r="AQ189" i="70"/>
  <c r="AS225" i="70"/>
  <c r="N176" i="70"/>
  <c r="P176" i="70" s="1"/>
  <c r="AC177" i="70"/>
  <c r="AB177" i="70"/>
  <c r="AN180" i="70"/>
  <c r="AO180" i="70" s="1"/>
  <c r="AN183" i="70"/>
  <c r="AO183" i="70" s="1"/>
  <c r="AS184" i="70"/>
  <c r="W215" i="70"/>
  <c r="AN186" i="70"/>
  <c r="AO186" i="70" s="1"/>
  <c r="AR230" i="70"/>
  <c r="AQ214" i="70"/>
  <c r="N201" i="70"/>
  <c r="O201" i="70" s="1"/>
  <c r="AR235" i="70"/>
  <c r="AQ219" i="70"/>
  <c r="AN207" i="70"/>
  <c r="AP207" i="70" s="1"/>
  <c r="O215" i="70"/>
  <c r="N222" i="70"/>
  <c r="O222" i="70" s="1"/>
  <c r="AQ240" i="70"/>
  <c r="AB228" i="70"/>
  <c r="N233" i="70"/>
  <c r="P233" i="70" s="1"/>
  <c r="AC239" i="70"/>
  <c r="AB239" i="70"/>
  <c r="AS183" i="70"/>
  <c r="AS199" i="70"/>
  <c r="AQ150" i="70"/>
  <c r="AR155" i="70"/>
  <c r="AS215" i="70"/>
  <c r="W200" i="70"/>
  <c r="U229" i="70" s="1"/>
  <c r="AM179" i="70"/>
  <c r="AL179" i="70"/>
  <c r="AR214" i="70"/>
  <c r="AQ198" i="70"/>
  <c r="AS234" i="70"/>
  <c r="P185" i="70"/>
  <c r="N185" i="70"/>
  <c r="O185" i="70" s="1"/>
  <c r="W220" i="70"/>
  <c r="AN236" i="70"/>
  <c r="AP236" i="70" s="1"/>
  <c r="AC241" i="70"/>
  <c r="AS178" i="70"/>
  <c r="AQ129" i="70"/>
  <c r="P133" i="70"/>
  <c r="N139" i="70"/>
  <c r="O144" i="70"/>
  <c r="AS194" i="70"/>
  <c r="AQ145" i="70"/>
  <c r="N155" i="70"/>
  <c r="O160" i="70"/>
  <c r="AS210" i="70"/>
  <c r="AC171" i="70"/>
  <c r="T178" i="70" a="1"/>
  <c r="T178" i="70" s="1"/>
  <c r="AC178" i="70" s="1"/>
  <c r="AC186" i="70"/>
  <c r="AB186" i="70"/>
  <c r="AQ200" i="70"/>
  <c r="W191" i="70"/>
  <c r="U220" i="70" s="1"/>
  <c r="W222" i="70"/>
  <c r="N206" i="70"/>
  <c r="P206" i="70" s="1"/>
  <c r="W207" i="70"/>
  <c r="U236" i="70" s="1"/>
  <c r="AC209" i="70"/>
  <c r="AM211" i="70"/>
  <c r="AL211" i="70"/>
  <c r="N227" i="70"/>
  <c r="O227" i="70" s="1"/>
  <c r="AQ242" i="70"/>
  <c r="AP230" i="70"/>
  <c r="N238" i="70"/>
  <c r="P238" i="70" s="1"/>
  <c r="AQ175" i="70"/>
  <c r="AL182" i="70"/>
  <c r="AQ191" i="70"/>
  <c r="AR196" i="70"/>
  <c r="AL198" i="70"/>
  <c r="AQ207" i="70"/>
  <c r="AR212" i="70"/>
  <c r="AL214" i="70"/>
  <c r="AS217" i="70"/>
  <c r="AQ223" i="70"/>
  <c r="AR228" i="70"/>
  <c r="AS233" i="70"/>
  <c r="AQ186" i="70"/>
  <c r="AR191" i="70"/>
  <c r="AQ202" i="70"/>
  <c r="AR207" i="70"/>
  <c r="AQ218" i="70"/>
  <c r="AR223" i="70"/>
  <c r="AR239" i="70"/>
  <c r="AN166" i="70"/>
  <c r="AO166" i="70" s="1"/>
  <c r="N175" i="70"/>
  <c r="O175" i="70" s="1"/>
  <c r="AQ181" i="70"/>
  <c r="N191" i="70"/>
  <c r="P191" i="70" s="1"/>
  <c r="AQ197" i="70"/>
  <c r="N207" i="70"/>
  <c r="O207" i="70" s="1"/>
  <c r="AQ213" i="70"/>
  <c r="AL220" i="70"/>
  <c r="N223" i="70"/>
  <c r="P223" i="70" s="1"/>
  <c r="AN230" i="70"/>
  <c r="AO230" i="70" s="1"/>
  <c r="N239" i="70"/>
  <c r="P239" i="70" s="1"/>
  <c r="O191" i="70"/>
  <c r="N202" i="70"/>
  <c r="O202" i="70" s="1"/>
  <c r="N218" i="70"/>
  <c r="O218" i="70" s="1"/>
  <c r="AL231" i="70"/>
  <c r="N234" i="70"/>
  <c r="O234" i="70" s="1"/>
  <c r="AN241" i="70"/>
  <c r="AO241" i="70" s="1"/>
  <c r="N165" i="70"/>
  <c r="O165" i="70" s="1"/>
  <c r="O170" i="70"/>
  <c r="AN172" i="70"/>
  <c r="AP172" i="70" s="1"/>
  <c r="AB176" i="70"/>
  <c r="AO177" i="70"/>
  <c r="N181" i="70"/>
  <c r="O181" i="70" s="1"/>
  <c r="O186" i="70"/>
  <c r="AN188" i="70"/>
  <c r="AO188" i="70" s="1"/>
  <c r="AB192" i="70"/>
  <c r="N197" i="70"/>
  <c r="P197" i="70" s="1"/>
  <c r="AN204" i="70"/>
  <c r="AO204" i="70" s="1"/>
  <c r="AB208" i="70"/>
  <c r="N213" i="70"/>
  <c r="O213" i="70" s="1"/>
  <c r="AB240" i="70"/>
  <c r="P170" i="70"/>
  <c r="AB171" i="70"/>
  <c r="AO172" i="70"/>
  <c r="P186" i="70"/>
  <c r="AB187" i="70"/>
  <c r="N192" i="70"/>
  <c r="O192" i="70" s="1"/>
  <c r="O197" i="70"/>
  <c r="AB203" i="70"/>
  <c r="N208" i="70"/>
  <c r="P218" i="70"/>
  <c r="AB219" i="70"/>
  <c r="N224" i="70"/>
  <c r="O224" i="70" s="1"/>
  <c r="AS224" i="70"/>
  <c r="O229" i="70"/>
  <c r="AB235" i="70"/>
  <c r="AS240" i="70"/>
  <c r="AB166" i="70"/>
  <c r="AB182" i="70"/>
  <c r="N187" i="70"/>
  <c r="O187" i="70" s="1"/>
  <c r="AB198" i="70"/>
  <c r="N203" i="70"/>
  <c r="P203" i="70" s="1"/>
  <c r="O208" i="70"/>
  <c r="P213" i="70"/>
  <c r="AB214" i="70"/>
  <c r="N219" i="70"/>
  <c r="O219" i="70" s="1"/>
  <c r="AS219" i="70"/>
  <c r="P229" i="70"/>
  <c r="N235" i="70"/>
  <c r="O235" i="70" s="1"/>
  <c r="AS235" i="70"/>
  <c r="O240" i="70"/>
  <c r="N166" i="70"/>
  <c r="O166" i="70" s="1"/>
  <c r="O171" i="70"/>
  <c r="N182" i="70"/>
  <c r="P182" i="70" s="1"/>
  <c r="AQ188" i="70"/>
  <c r="AB193" i="70"/>
  <c r="N198" i="70"/>
  <c r="P198" i="70" s="1"/>
  <c r="O203" i="70"/>
  <c r="AQ204" i="70"/>
  <c r="P208" i="70"/>
  <c r="AB209" i="70"/>
  <c r="N214" i="70"/>
  <c r="O214" i="70" s="1"/>
  <c r="AS214" i="70"/>
  <c r="AQ220" i="70"/>
  <c r="AB225" i="70"/>
  <c r="AS230" i="70"/>
  <c r="AB241" i="70"/>
  <c r="P171" i="70"/>
  <c r="AB172" i="70"/>
  <c r="AL174" i="70"/>
  <c r="N177" i="70"/>
  <c r="O177" i="70" s="1"/>
  <c r="O182" i="70"/>
  <c r="AQ183" i="70"/>
  <c r="AB188" i="70"/>
  <c r="AL190" i="70"/>
  <c r="N193" i="70"/>
  <c r="O193" i="70" s="1"/>
  <c r="AQ199" i="70"/>
  <c r="AB204" i="70"/>
  <c r="N209" i="70"/>
  <c r="P209" i="70" s="1"/>
  <c r="AQ215" i="70"/>
  <c r="P219" i="70"/>
  <c r="AL222" i="70"/>
  <c r="N225" i="70"/>
  <c r="P225" i="70" s="1"/>
  <c r="AB236" i="70"/>
  <c r="AL238" i="70"/>
  <c r="AS241" i="70"/>
  <c r="AB167" i="70"/>
  <c r="N172" i="70"/>
  <c r="P172" i="70" s="1"/>
  <c r="AQ178" i="70"/>
  <c r="AB183" i="70"/>
  <c r="N188" i="70"/>
  <c r="P188" i="70" s="1"/>
  <c r="AQ194" i="70"/>
  <c r="AB199" i="70"/>
  <c r="AL201" i="70"/>
  <c r="N204" i="70"/>
  <c r="P204" i="70" s="1"/>
  <c r="O209" i="70"/>
  <c r="AQ210" i="70"/>
  <c r="AB215" i="70"/>
  <c r="N220" i="70"/>
  <c r="O220" i="70" s="1"/>
  <c r="AS220" i="70"/>
  <c r="AQ226" i="70"/>
  <c r="AB231" i="70"/>
  <c r="AL233" i="70"/>
  <c r="N236" i="70"/>
  <c r="P236" i="70" s="1"/>
  <c r="AS236" i="70"/>
  <c r="AB162" i="70"/>
  <c r="N167" i="70"/>
  <c r="P167" i="70" s="1"/>
  <c r="O172" i="70"/>
  <c r="AB178" i="70"/>
  <c r="N183" i="70"/>
  <c r="P183" i="70" s="1"/>
  <c r="O188" i="70"/>
  <c r="AB194" i="70"/>
  <c r="N199" i="70"/>
  <c r="P199" i="70" s="1"/>
  <c r="O204" i="70"/>
  <c r="AQ205" i="70"/>
  <c r="AN206" i="70"/>
  <c r="AP206" i="70" s="1"/>
  <c r="AB210" i="70"/>
  <c r="AL212" i="70"/>
  <c r="N215" i="70"/>
  <c r="P215" i="70" s="1"/>
  <c r="AQ221" i="70"/>
  <c r="AB242" i="70"/>
  <c r="P199" i="67"/>
  <c r="O239" i="67"/>
  <c r="P239" i="67"/>
  <c r="T95" i="67" a="1"/>
  <c r="T95" i="67" s="1"/>
  <c r="AC95" i="67" s="1"/>
  <c r="N78" i="67"/>
  <c r="O78" i="67"/>
  <c r="P78" i="67"/>
  <c r="AC231" i="67"/>
  <c r="AQ223" i="67"/>
  <c r="AR47" i="67"/>
  <c r="AS79" i="67"/>
  <c r="N206" i="67"/>
  <c r="P206" i="67" s="1"/>
  <c r="O206" i="67"/>
  <c r="O188" i="67"/>
  <c r="O181" i="67"/>
  <c r="P169" i="67"/>
  <c r="O147" i="67"/>
  <c r="P147" i="67"/>
  <c r="O140" i="67"/>
  <c r="N130" i="67"/>
  <c r="O130" i="67"/>
  <c r="P130" i="67"/>
  <c r="O88" i="67"/>
  <c r="O56" i="67"/>
  <c r="AR52" i="67"/>
  <c r="N215" i="67"/>
  <c r="P215" i="67" s="1"/>
  <c r="O215" i="67"/>
  <c r="O197" i="67"/>
  <c r="N190" i="67"/>
  <c r="O190" i="67"/>
  <c r="P190" i="67"/>
  <c r="O171" i="67"/>
  <c r="P171" i="67"/>
  <c r="O164" i="67"/>
  <c r="O115" i="67"/>
  <c r="P115" i="67"/>
  <c r="T7" i="67" a="1"/>
  <c r="T7" i="67" s="1"/>
  <c r="N154" i="67"/>
  <c r="P154" i="67" s="1"/>
  <c r="O154" i="67"/>
  <c r="N142" i="67"/>
  <c r="O142" i="67"/>
  <c r="P142" i="67"/>
  <c r="AR105" i="67"/>
  <c r="O226" i="67"/>
  <c r="P226" i="67"/>
  <c r="N199" i="67"/>
  <c r="O199" i="67"/>
  <c r="N178" i="67"/>
  <c r="O178" i="67"/>
  <c r="P178" i="67"/>
  <c r="N166" i="67"/>
  <c r="O166" i="67"/>
  <c r="P166" i="67"/>
  <c r="N102" i="67"/>
  <c r="O102" i="67" s="1"/>
  <c r="N70" i="67"/>
  <c r="O70" i="67"/>
  <c r="P70" i="67"/>
  <c r="N38" i="67"/>
  <c r="O38" i="67"/>
  <c r="P38" i="67"/>
  <c r="N14" i="67"/>
  <c r="O14" i="67"/>
  <c r="P14" i="67"/>
  <c r="T63" i="67" a="1"/>
  <c r="T63" i="67" s="1"/>
  <c r="AC63" i="67" s="1"/>
  <c r="AQ79" i="67"/>
  <c r="O228" i="67"/>
  <c r="T223" i="67" a="1"/>
  <c r="T223" i="67" s="1"/>
  <c r="AC223" i="67" s="1"/>
  <c r="P217" i="67"/>
  <c r="O208" i="67"/>
  <c r="T175" i="67" a="1"/>
  <c r="T175" i="67" s="1"/>
  <c r="AC175" i="67" s="1"/>
  <c r="O149" i="67"/>
  <c r="P137" i="67"/>
  <c r="O112" i="67"/>
  <c r="O80" i="67"/>
  <c r="O48" i="67"/>
  <c r="T23" i="67" a="1"/>
  <c r="T23" i="67" s="1"/>
  <c r="AQ240" i="67"/>
  <c r="AS112" i="67"/>
  <c r="N230" i="67"/>
  <c r="O230" i="67"/>
  <c r="P230" i="67"/>
  <c r="O210" i="67"/>
  <c r="P210" i="67"/>
  <c r="O173" i="67"/>
  <c r="P161" i="67"/>
  <c r="O139" i="67"/>
  <c r="P139" i="67"/>
  <c r="N222" i="67"/>
  <c r="O222" i="67" s="1"/>
  <c r="N174" i="67"/>
  <c r="O174" i="67"/>
  <c r="P174" i="67"/>
  <c r="N118" i="67"/>
  <c r="O118" i="67"/>
  <c r="P118" i="67"/>
  <c r="N231" i="67"/>
  <c r="P231" i="67" s="1"/>
  <c r="O231" i="67"/>
  <c r="AQ208" i="67"/>
  <c r="AR112" i="67"/>
  <c r="AQ230" i="67"/>
  <c r="AS102" i="67"/>
  <c r="P235" i="67"/>
  <c r="O221" i="67"/>
  <c r="O212" i="67"/>
  <c r="P201" i="67"/>
  <c r="O194" i="67"/>
  <c r="P194" i="67"/>
  <c r="O187" i="67"/>
  <c r="P187" i="67"/>
  <c r="P185" i="67"/>
  <c r="O163" i="67"/>
  <c r="P163" i="67"/>
  <c r="O156" i="67"/>
  <c r="N134" i="67"/>
  <c r="O134" i="67"/>
  <c r="P134" i="67"/>
  <c r="T119" i="67" a="1"/>
  <c r="T119" i="67" s="1"/>
  <c r="AC119" i="67" s="1"/>
  <c r="N46" i="67"/>
  <c r="O46" i="67" s="1"/>
  <c r="AR239" i="67"/>
  <c r="AQ207" i="67"/>
  <c r="AR230" i="67"/>
  <c r="AS61" i="67"/>
  <c r="O235" i="67"/>
  <c r="N214" i="67"/>
  <c r="P214" i="67" s="1"/>
  <c r="O214" i="67"/>
  <c r="T191" i="67" a="1"/>
  <c r="T191" i="67" s="1"/>
  <c r="O153" i="67"/>
  <c r="N146" i="67"/>
  <c r="P146" i="67" s="1"/>
  <c r="O146" i="67"/>
  <c r="T111" i="67" a="1"/>
  <c r="T111" i="67" s="1"/>
  <c r="AC111" i="67" s="1"/>
  <c r="P97" i="67"/>
  <c r="N94" i="67"/>
  <c r="O94" i="67"/>
  <c r="P94" i="67"/>
  <c r="T79" i="67" a="1"/>
  <c r="T79" i="67" s="1"/>
  <c r="AC79" i="67" s="1"/>
  <c r="P65" i="67"/>
  <c r="N62" i="67"/>
  <c r="O62" i="67"/>
  <c r="P62" i="67"/>
  <c r="T47" i="67" a="1"/>
  <c r="T47" i="67" s="1"/>
  <c r="AC47" i="67" s="1"/>
  <c r="P33" i="67"/>
  <c r="N30" i="67"/>
  <c r="O30" i="67"/>
  <c r="P30" i="67"/>
  <c r="T183" i="67" a="1"/>
  <c r="T183" i="67" s="1"/>
  <c r="AQ239" i="67"/>
  <c r="AQ196" i="67"/>
  <c r="P238" i="67"/>
  <c r="N223" i="67"/>
  <c r="P223" i="67" s="1"/>
  <c r="P216" i="67"/>
  <c r="O205" i="67"/>
  <c r="O196" i="67"/>
  <c r="N170" i="67"/>
  <c r="P170" i="67" s="1"/>
  <c r="O170" i="67"/>
  <c r="N158" i="67"/>
  <c r="O158" i="67"/>
  <c r="P158" i="67"/>
  <c r="T143" i="67" a="1"/>
  <c r="T143" i="67" s="1"/>
  <c r="AC143" i="67" s="1"/>
  <c r="P129" i="67"/>
  <c r="O104" i="67"/>
  <c r="O72" i="67"/>
  <c r="N6" i="67"/>
  <c r="O6" i="67"/>
  <c r="P6" i="67"/>
  <c r="AQ175" i="67"/>
  <c r="AR198" i="67"/>
  <c r="N198" i="67"/>
  <c r="O198" i="67"/>
  <c r="P198" i="67"/>
  <c r="N182" i="67"/>
  <c r="O182" i="67"/>
  <c r="P182" i="67"/>
  <c r="O131" i="67"/>
  <c r="P131" i="67"/>
  <c r="P9" i="67"/>
  <c r="AR55" i="67"/>
  <c r="AR75" i="67"/>
  <c r="P241" i="67"/>
  <c r="P233" i="67"/>
  <c r="N207" i="67"/>
  <c r="P207" i="67" s="1"/>
  <c r="O207" i="67"/>
  <c r="P153" i="67"/>
  <c r="N126" i="67"/>
  <c r="O126" i="67"/>
  <c r="P126" i="67"/>
  <c r="AQ156" i="67"/>
  <c r="AQ58" i="67"/>
  <c r="O241" i="67"/>
  <c r="O233" i="67"/>
  <c r="P225" i="67"/>
  <c r="N191" i="67"/>
  <c r="P191" i="67" s="1"/>
  <c r="P177" i="67"/>
  <c r="O155" i="67"/>
  <c r="P155" i="67"/>
  <c r="O148" i="67"/>
  <c r="T103" i="67" a="1"/>
  <c r="T103" i="67" s="1"/>
  <c r="AC103" i="67" s="1"/>
  <c r="P89" i="67"/>
  <c r="N86" i="67"/>
  <c r="P86" i="67" s="1"/>
  <c r="O86" i="67"/>
  <c r="T71" i="67" a="1"/>
  <c r="T71" i="67" s="1"/>
  <c r="AC71" i="67" s="1"/>
  <c r="P57" i="67"/>
  <c r="N54" i="67"/>
  <c r="P54" i="67" s="1"/>
  <c r="O54" i="67"/>
  <c r="T39" i="67" a="1"/>
  <c r="T39" i="67" s="1"/>
  <c r="T15" i="67" a="1"/>
  <c r="T15" i="67" s="1"/>
  <c r="AC15" i="67" s="1"/>
  <c r="N110" i="67"/>
  <c r="O110" i="67" s="1"/>
  <c r="P110" i="67"/>
  <c r="T31" i="67" a="1"/>
  <c r="T31" i="67" s="1"/>
  <c r="AR146" i="67"/>
  <c r="AQ52" i="67"/>
  <c r="P236" i="67"/>
  <c r="O218" i="67"/>
  <c r="P218" i="67"/>
  <c r="P213" i="67"/>
  <c r="N193" i="67"/>
  <c r="O193" i="67" s="1"/>
  <c r="N186" i="67"/>
  <c r="O186" i="67" s="1"/>
  <c r="O179" i="67"/>
  <c r="P179" i="67"/>
  <c r="O172" i="67"/>
  <c r="N138" i="67"/>
  <c r="O138" i="67" s="1"/>
  <c r="P138" i="67"/>
  <c r="P121" i="67"/>
  <c r="O96" i="67"/>
  <c r="O64" i="67"/>
  <c r="P25" i="67"/>
  <c r="N22" i="67"/>
  <c r="O22" i="67"/>
  <c r="P22" i="67"/>
  <c r="O202" i="67"/>
  <c r="P202" i="67"/>
  <c r="T199" i="67" a="1"/>
  <c r="T199" i="67" s="1"/>
  <c r="AC199" i="67" s="1"/>
  <c r="AQ192" i="67"/>
  <c r="AQ191" i="67"/>
  <c r="AQ127" i="67"/>
  <c r="AS82" i="67"/>
  <c r="O229" i="67"/>
  <c r="N213" i="67"/>
  <c r="O213" i="67" s="1"/>
  <c r="P209" i="67"/>
  <c r="O169" i="67"/>
  <c r="N162" i="67"/>
  <c r="O162" i="67"/>
  <c r="P162" i="67"/>
  <c r="N150" i="67"/>
  <c r="P150" i="67" s="1"/>
  <c r="O150" i="67"/>
  <c r="N145" i="67"/>
  <c r="O145" i="67" s="1"/>
  <c r="O133" i="67"/>
  <c r="O123" i="67"/>
  <c r="P123" i="67"/>
  <c r="O3" i="67"/>
  <c r="P3" i="67"/>
  <c r="O183" i="67"/>
  <c r="O175" i="67"/>
  <c r="O167" i="67"/>
  <c r="O159" i="67"/>
  <c r="O151" i="67"/>
  <c r="O143" i="67"/>
  <c r="O135" i="67"/>
  <c r="O127" i="67"/>
  <c r="O119" i="67"/>
  <c r="O111" i="67"/>
  <c r="O103" i="67"/>
  <c r="O95" i="67"/>
  <c r="O87" i="67"/>
  <c r="O79" i="67"/>
  <c r="O71" i="67"/>
  <c r="O63" i="67"/>
  <c r="O55" i="67"/>
  <c r="O47" i="67"/>
  <c r="O39" i="67"/>
  <c r="O31" i="67"/>
  <c r="O23" i="67"/>
  <c r="O15" i="67"/>
  <c r="O7" i="67"/>
  <c r="P122" i="67"/>
  <c r="P114" i="67"/>
  <c r="P106" i="67"/>
  <c r="P98" i="67"/>
  <c r="P90" i="67"/>
  <c r="P82" i="67"/>
  <c r="P74" i="67"/>
  <c r="P66" i="67"/>
  <c r="P58" i="67"/>
  <c r="P50" i="67"/>
  <c r="P42" i="67"/>
  <c r="P34" i="67"/>
  <c r="P26" i="67"/>
  <c r="P18" i="67"/>
  <c r="P10" i="67"/>
  <c r="O122" i="67"/>
  <c r="O114" i="67"/>
  <c r="O106" i="67"/>
  <c r="O98" i="67"/>
  <c r="O90" i="67"/>
  <c r="O82" i="67"/>
  <c r="O74" i="67"/>
  <c r="O66" i="67"/>
  <c r="O58" i="67"/>
  <c r="O50" i="67"/>
  <c r="O42" i="67"/>
  <c r="O34" i="67"/>
  <c r="O26" i="67"/>
  <c r="P37" i="67"/>
  <c r="O16" i="67"/>
  <c r="O8" i="67"/>
  <c r="O227" i="67"/>
  <c r="O211" i="67"/>
  <c r="O203" i="67"/>
  <c r="O195" i="67"/>
  <c r="AC10" i="67"/>
  <c r="AC12" i="67"/>
  <c r="AC14" i="67"/>
  <c r="AR214" i="67"/>
  <c r="AS166" i="67"/>
  <c r="AR133" i="67"/>
  <c r="AR115" i="67"/>
  <c r="AQ233" i="67"/>
  <c r="AR227" i="67"/>
  <c r="AS223" i="67"/>
  <c r="AQ221" i="67"/>
  <c r="AS217" i="67"/>
  <c r="AQ214" i="67"/>
  <c r="AQ205" i="67"/>
  <c r="AQ202" i="67"/>
  <c r="AS191" i="67"/>
  <c r="AS185" i="67"/>
  <c r="AQ179" i="67"/>
  <c r="AS169" i="67"/>
  <c r="AR166" i="67"/>
  <c r="AS162" i="67"/>
  <c r="AS159" i="67"/>
  <c r="AR155" i="67"/>
  <c r="AR152" i="67"/>
  <c r="AS149" i="67"/>
  <c r="AR143" i="67"/>
  <c r="AQ140" i="67"/>
  <c r="AQ133" i="67"/>
  <c r="AQ129" i="67"/>
  <c r="AR126" i="67"/>
  <c r="AQ122" i="67"/>
  <c r="AS119" i="67"/>
  <c r="AQ115" i="67"/>
  <c r="AR108" i="67"/>
  <c r="AQ102" i="67"/>
  <c r="AR98" i="67"/>
  <c r="AS91" i="67"/>
  <c r="AS88" i="67"/>
  <c r="AR85" i="67"/>
  <c r="AS81" i="67"/>
  <c r="AS78" i="67"/>
  <c r="AS74" i="67"/>
  <c r="AR67" i="67"/>
  <c r="AS64" i="67"/>
  <c r="AS60" i="67"/>
  <c r="AQ55" i="67"/>
  <c r="AR51" i="67"/>
  <c r="AQ47" i="67"/>
  <c r="AQ37" i="67"/>
  <c r="AQ36" i="67"/>
  <c r="AR35" i="67"/>
  <c r="AR233" i="67"/>
  <c r="AQ218" i="67"/>
  <c r="AQ186" i="67"/>
  <c r="AS126" i="67"/>
  <c r="AS98" i="67"/>
  <c r="AS232" i="67"/>
  <c r="AQ227" i="67"/>
  <c r="AR223" i="67"/>
  <c r="AR217" i="67"/>
  <c r="AS211" i="67"/>
  <c r="AS207" i="67"/>
  <c r="AS201" i="67"/>
  <c r="AS195" i="67"/>
  <c r="AR191" i="67"/>
  <c r="AR185" i="67"/>
  <c r="AR169" i="67"/>
  <c r="AQ166" i="67"/>
  <c r="AR162" i="67"/>
  <c r="AR159" i="67"/>
  <c r="AQ155" i="67"/>
  <c r="AQ152" i="67"/>
  <c r="AR149" i="67"/>
  <c r="AS132" i="67"/>
  <c r="AQ126" i="67"/>
  <c r="AR119" i="67"/>
  <c r="AQ108" i="67"/>
  <c r="AQ98" i="67"/>
  <c r="AS95" i="67"/>
  <c r="AR91" i="67"/>
  <c r="AR88" i="67"/>
  <c r="AQ85" i="67"/>
  <c r="AR81" i="67"/>
  <c r="AR78" i="67"/>
  <c r="AR74" i="67"/>
  <c r="AS71" i="67"/>
  <c r="AQ67" i="67"/>
  <c r="AR64" i="67"/>
  <c r="AR60" i="67"/>
  <c r="AS57" i="67"/>
  <c r="AQ51" i="67"/>
  <c r="AR43" i="67"/>
  <c r="AR42" i="67"/>
  <c r="AQ35" i="67"/>
  <c r="AS236" i="67"/>
  <c r="AR232" i="67"/>
  <c r="AQ217" i="67"/>
  <c r="AR211" i="67"/>
  <c r="AR207" i="67"/>
  <c r="AR201" i="67"/>
  <c r="AR195" i="67"/>
  <c r="AQ185" i="67"/>
  <c r="AQ169" i="67"/>
  <c r="AQ162" i="67"/>
  <c r="AQ149" i="67"/>
  <c r="AS145" i="67"/>
  <c r="AR132" i="67"/>
  <c r="AQ119" i="67"/>
  <c r="AS101" i="67"/>
  <c r="AR95" i="67"/>
  <c r="AQ91" i="67"/>
  <c r="AQ88" i="67"/>
  <c r="AS84" i="67"/>
  <c r="AQ81" i="67"/>
  <c r="AQ78" i="67"/>
  <c r="AQ74" i="67"/>
  <c r="AR71" i="67"/>
  <c r="AQ60" i="67"/>
  <c r="AR57" i="67"/>
  <c r="AQ43" i="67"/>
  <c r="AQ42" i="67"/>
  <c r="AS238" i="67"/>
  <c r="AR236" i="67"/>
  <c r="AQ232" i="67"/>
  <c r="AS216" i="67"/>
  <c r="AQ211" i="67"/>
  <c r="AQ201" i="67"/>
  <c r="AQ195" i="67"/>
  <c r="AS188" i="67"/>
  <c r="AS184" i="67"/>
  <c r="AS181" i="67"/>
  <c r="AS178" i="67"/>
  <c r="AS172" i="67"/>
  <c r="AS165" i="67"/>
  <c r="AS154" i="67"/>
  <c r="AR145" i="67"/>
  <c r="AS139" i="67"/>
  <c r="AS136" i="67"/>
  <c r="AQ132" i="67"/>
  <c r="AS125" i="67"/>
  <c r="AS121" i="67"/>
  <c r="AS114" i="67"/>
  <c r="AS107" i="67"/>
  <c r="AR101" i="67"/>
  <c r="AR84" i="67"/>
  <c r="AQ71" i="67"/>
  <c r="AQ57" i="67"/>
  <c r="AQ28" i="67"/>
  <c r="AQ25" i="67"/>
  <c r="AR238" i="67"/>
  <c r="AQ236" i="67"/>
  <c r="AS226" i="67"/>
  <c r="AS220" i="67"/>
  <c r="AR216" i="67"/>
  <c r="AS204" i="67"/>
  <c r="AS200" i="67"/>
  <c r="AS190" i="67"/>
  <c r="AR188" i="67"/>
  <c r="AR184" i="67"/>
  <c r="AR181" i="67"/>
  <c r="AR178" i="67"/>
  <c r="AR172" i="67"/>
  <c r="AR165" i="67"/>
  <c r="AS158" i="67"/>
  <c r="AR154" i="67"/>
  <c r="AS148" i="67"/>
  <c r="AQ145" i="67"/>
  <c r="AR139" i="67"/>
  <c r="AR136" i="67"/>
  <c r="AR125" i="67"/>
  <c r="AR121" i="67"/>
  <c r="AS118" i="67"/>
  <c r="AR114" i="67"/>
  <c r="AS111" i="67"/>
  <c r="AR107" i="67"/>
  <c r="AS104" i="67"/>
  <c r="AQ101" i="67"/>
  <c r="AS97" i="67"/>
  <c r="AQ84" i="67"/>
  <c r="AS77" i="67"/>
  <c r="AS70" i="67"/>
  <c r="AS66" i="67"/>
  <c r="AS59" i="67"/>
  <c r="AS54" i="67"/>
  <c r="AR46" i="67"/>
  <c r="AR34" i="67"/>
  <c r="AQ22" i="67"/>
  <c r="AQ19" i="67"/>
  <c r="AQ16" i="67"/>
  <c r="AS241" i="67"/>
  <c r="AQ238" i="67"/>
  <c r="AS229" i="67"/>
  <c r="AR226" i="67"/>
  <c r="AS222" i="67"/>
  <c r="AR220" i="67"/>
  <c r="AQ216" i="67"/>
  <c r="AS206" i="67"/>
  <c r="AR204" i="67"/>
  <c r="AR200" i="67"/>
  <c r="AR190" i="67"/>
  <c r="AQ188" i="67"/>
  <c r="AQ184" i="67"/>
  <c r="AQ181" i="67"/>
  <c r="AQ178" i="67"/>
  <c r="AS175" i="67"/>
  <c r="AQ172" i="67"/>
  <c r="AQ165" i="67"/>
  <c r="AS161" i="67"/>
  <c r="AR158" i="67"/>
  <c r="AQ154" i="67"/>
  <c r="AS151" i="67"/>
  <c r="AR148" i="67"/>
  <c r="AQ139" i="67"/>
  <c r="AQ136" i="67"/>
  <c r="AS131" i="67"/>
  <c r="AS128" i="67"/>
  <c r="AQ125" i="67"/>
  <c r="AQ121" i="67"/>
  <c r="AR118" i="67"/>
  <c r="AQ114" i="67"/>
  <c r="AR111" i="67"/>
  <c r="AQ107" i="67"/>
  <c r="AR104" i="67"/>
  <c r="AS100" i="67"/>
  <c r="AR97" i="67"/>
  <c r="AS94" i="67"/>
  <c r="AS90" i="67"/>
  <c r="AR77" i="67"/>
  <c r="AS73" i="67"/>
  <c r="AR70" i="67"/>
  <c r="AR66" i="67"/>
  <c r="AR59" i="67"/>
  <c r="AR54" i="67"/>
  <c r="AQ46" i="67"/>
  <c r="AQ34" i="67"/>
  <c r="AR33" i="67"/>
  <c r="AR32" i="67"/>
  <c r="AR241" i="67"/>
  <c r="AS235" i="67"/>
  <c r="AR229" i="67"/>
  <c r="AQ226" i="67"/>
  <c r="AR222" i="67"/>
  <c r="AQ220" i="67"/>
  <c r="AS210" i="67"/>
  <c r="AR206" i="67"/>
  <c r="AQ204" i="67"/>
  <c r="AQ200" i="67"/>
  <c r="AS197" i="67"/>
  <c r="AS194" i="67"/>
  <c r="AQ190" i="67"/>
  <c r="AS177" i="67"/>
  <c r="AR175" i="67"/>
  <c r="AS168" i="67"/>
  <c r="AR161" i="67"/>
  <c r="AQ158" i="67"/>
  <c r="AR151" i="67"/>
  <c r="AQ148" i="67"/>
  <c r="AS142" i="67"/>
  <c r="AR131" i="67"/>
  <c r="AR128" i="67"/>
  <c r="AS124" i="67"/>
  <c r="AQ118" i="67"/>
  <c r="AQ111" i="67"/>
  <c r="AQ104" i="67"/>
  <c r="AR100" i="67"/>
  <c r="AQ97" i="67"/>
  <c r="AR94" i="67"/>
  <c r="AR90" i="67"/>
  <c r="AS83" i="67"/>
  <c r="AS80" i="67"/>
  <c r="AQ77" i="67"/>
  <c r="AR73" i="67"/>
  <c r="AQ70" i="67"/>
  <c r="AQ66" i="67"/>
  <c r="AS63" i="67"/>
  <c r="AQ59" i="67"/>
  <c r="AQ54" i="67"/>
  <c r="AR50" i="67"/>
  <c r="AR41" i="67"/>
  <c r="AQ33" i="67"/>
  <c r="AQ32" i="67"/>
  <c r="AR221" i="67"/>
  <c r="AS152" i="67"/>
  <c r="AR122" i="67"/>
  <c r="AR235" i="67"/>
  <c r="AS231" i="67"/>
  <c r="AQ229" i="67"/>
  <c r="AS225" i="67"/>
  <c r="AQ222" i="67"/>
  <c r="AS213" i="67"/>
  <c r="AR210" i="67"/>
  <c r="AQ206" i="67"/>
  <c r="AR197" i="67"/>
  <c r="AR194" i="67"/>
  <c r="AS183" i="67"/>
  <c r="AR177" i="67"/>
  <c r="AR168" i="67"/>
  <c r="AS164" i="67"/>
  <c r="AQ161" i="67"/>
  <c r="AS157" i="67"/>
  <c r="AQ151" i="67"/>
  <c r="AR142" i="67"/>
  <c r="AS138" i="67"/>
  <c r="AS135" i="67"/>
  <c r="AQ131" i="67"/>
  <c r="AQ128" i="67"/>
  <c r="AR124" i="67"/>
  <c r="AS117" i="67"/>
  <c r="AQ100" i="67"/>
  <c r="AQ94" i="67"/>
  <c r="AQ90" i="67"/>
  <c r="AS87" i="67"/>
  <c r="AR83" i="67"/>
  <c r="AR80" i="67"/>
  <c r="AS76" i="67"/>
  <c r="AQ73" i="67"/>
  <c r="AR63" i="67"/>
  <c r="AQ50" i="67"/>
  <c r="AQ41" i="67"/>
  <c r="AQ212" i="67"/>
  <c r="AS143" i="67"/>
  <c r="AR129" i="67"/>
  <c r="AR102" i="67"/>
  <c r="AS85" i="67"/>
  <c r="AS240" i="67"/>
  <c r="AQ235" i="67"/>
  <c r="AR231" i="67"/>
  <c r="AR225" i="67"/>
  <c r="AS219" i="67"/>
  <c r="AR213" i="67"/>
  <c r="AQ210" i="67"/>
  <c r="AQ197" i="67"/>
  <c r="AQ194" i="67"/>
  <c r="AS187" i="67"/>
  <c r="AR183" i="67"/>
  <c r="AQ177" i="67"/>
  <c r="AS171" i="67"/>
  <c r="AQ168" i="67"/>
  <c r="AR164" i="67"/>
  <c r="AR157" i="67"/>
  <c r="AS144" i="67"/>
  <c r="AQ142" i="67"/>
  <c r="AR138" i="67"/>
  <c r="AR135" i="67"/>
  <c r="AQ124" i="67"/>
  <c r="AR117" i="67"/>
  <c r="AS113" i="67"/>
  <c r="AS110" i="67"/>
  <c r="AS106" i="67"/>
  <c r="AR87" i="67"/>
  <c r="AQ83" i="67"/>
  <c r="AQ80" i="67"/>
  <c r="AR76" i="67"/>
  <c r="AS69" i="67"/>
  <c r="AS56" i="67"/>
  <c r="AS53" i="67"/>
  <c r="AR45" i="67"/>
  <c r="AQ29" i="67"/>
  <c r="AS227" i="67"/>
  <c r="AR205" i="67"/>
  <c r="AR179" i="67"/>
  <c r="AR140" i="67"/>
  <c r="AR240" i="67"/>
  <c r="AQ231" i="67"/>
  <c r="AQ225" i="67"/>
  <c r="AR219" i="67"/>
  <c r="AS215" i="67"/>
  <c r="AQ213" i="67"/>
  <c r="AS209" i="67"/>
  <c r="AS203" i="67"/>
  <c r="AS199" i="67"/>
  <c r="AS193" i="67"/>
  <c r="AR187" i="67"/>
  <c r="AQ183" i="67"/>
  <c r="AS180" i="67"/>
  <c r="AS174" i="67"/>
  <c r="AR171" i="67"/>
  <c r="AQ164" i="67"/>
  <c r="AQ157" i="67"/>
  <c r="AS153" i="67"/>
  <c r="AS147" i="67"/>
  <c r="AR144" i="67"/>
  <c r="AQ138" i="67"/>
  <c r="AQ135" i="67"/>
  <c r="AS130" i="67"/>
  <c r="AQ117" i="67"/>
  <c r="AR113" i="67"/>
  <c r="AR110" i="67"/>
  <c r="AR106" i="67"/>
  <c r="AS99" i="67"/>
  <c r="AS93" i="67"/>
  <c r="AQ87" i="67"/>
  <c r="AQ76" i="67"/>
  <c r="AR69" i="67"/>
  <c r="AS62" i="67"/>
  <c r="AR56" i="67"/>
  <c r="AR53" i="67"/>
  <c r="AR49" i="67"/>
  <c r="AQ45" i="67"/>
  <c r="AQ26" i="67"/>
  <c r="AQ23" i="67"/>
  <c r="AQ20" i="67"/>
  <c r="AQ17" i="67"/>
  <c r="AS224" i="67"/>
  <c r="AQ219" i="67"/>
  <c r="AR215" i="67"/>
  <c r="AR209" i="67"/>
  <c r="AR203" i="67"/>
  <c r="AR199" i="67"/>
  <c r="AR193" i="67"/>
  <c r="AQ187" i="67"/>
  <c r="AR180" i="67"/>
  <c r="AR174" i="67"/>
  <c r="AQ171" i="67"/>
  <c r="AR153" i="67"/>
  <c r="AR147" i="67"/>
  <c r="AS141" i="67"/>
  <c r="AR130" i="67"/>
  <c r="AS123" i="67"/>
  <c r="AS120" i="67"/>
  <c r="AS116" i="67"/>
  <c r="AQ113" i="67"/>
  <c r="AQ110" i="67"/>
  <c r="AQ106" i="67"/>
  <c r="AS103" i="67"/>
  <c r="AR99" i="67"/>
  <c r="AR93" i="67"/>
  <c r="AS89" i="67"/>
  <c r="AQ69" i="67"/>
  <c r="AR65" i="67"/>
  <c r="AR62" i="67"/>
  <c r="AS58" i="67"/>
  <c r="AQ56" i="67"/>
  <c r="AQ53" i="67"/>
  <c r="AQ49" i="67"/>
  <c r="AS234" i="67"/>
  <c r="AS228" i="67"/>
  <c r="AR224" i="67"/>
  <c r="AQ215" i="67"/>
  <c r="AQ209" i="67"/>
  <c r="AQ203" i="67"/>
  <c r="AQ199" i="67"/>
  <c r="AQ193" i="67"/>
  <c r="AS182" i="67"/>
  <c r="AQ180" i="67"/>
  <c r="AQ174" i="67"/>
  <c r="AS160" i="67"/>
  <c r="AQ153" i="67"/>
  <c r="AS150" i="67"/>
  <c r="AQ147" i="67"/>
  <c r="AR141" i="67"/>
  <c r="AS137" i="67"/>
  <c r="AS134" i="67"/>
  <c r="AQ130" i="67"/>
  <c r="AS127" i="67"/>
  <c r="AR123" i="67"/>
  <c r="AR120" i="67"/>
  <c r="AR116" i="67"/>
  <c r="AR103" i="67"/>
  <c r="AQ99" i="67"/>
  <c r="AS96" i="67"/>
  <c r="AQ93" i="67"/>
  <c r="AR89" i="67"/>
  <c r="AS86" i="67"/>
  <c r="AS75" i="67"/>
  <c r="AS72" i="67"/>
  <c r="AS68" i="67"/>
  <c r="AQ65" i="67"/>
  <c r="AR58" i="67"/>
  <c r="AR48" i="67"/>
  <c r="AS237" i="67"/>
  <c r="AR234" i="67"/>
  <c r="AS230" i="67"/>
  <c r="AR228" i="67"/>
  <c r="AS208" i="67"/>
  <c r="AS196" i="67"/>
  <c r="AS192" i="67"/>
  <c r="AR182" i="67"/>
  <c r="AS173" i="67"/>
  <c r="AS170" i="67"/>
  <c r="AS167" i="67"/>
  <c r="AS163" i="67"/>
  <c r="AR160" i="67"/>
  <c r="AS156" i="67"/>
  <c r="AR150" i="67"/>
  <c r="AQ141" i="67"/>
  <c r="AR137" i="67"/>
  <c r="AR134" i="67"/>
  <c r="AR127" i="67"/>
  <c r="AQ123" i="67"/>
  <c r="AQ120" i="67"/>
  <c r="AS109" i="67"/>
  <c r="AQ103" i="67"/>
  <c r="AR96" i="67"/>
  <c r="AS92" i="67"/>
  <c r="AQ89" i="67"/>
  <c r="AR86" i="67"/>
  <c r="AR82" i="67"/>
  <c r="AR72" i="67"/>
  <c r="AR68" i="67"/>
  <c r="AS52" i="67"/>
  <c r="AQ48" i="67"/>
  <c r="AR40" i="67"/>
  <c r="AR237" i="67"/>
  <c r="AQ234" i="67"/>
  <c r="AQ228" i="67"/>
  <c r="AS218" i="67"/>
  <c r="AS212" i="67"/>
  <c r="AR208" i="67"/>
  <c r="AS198" i="67"/>
  <c r="AR196" i="67"/>
  <c r="AR192" i="67"/>
  <c r="AS189" i="67"/>
  <c r="AS186" i="67"/>
  <c r="AQ182" i="67"/>
  <c r="AS176" i="67"/>
  <c r="AR173" i="67"/>
  <c r="AR170" i="67"/>
  <c r="AR167" i="67"/>
  <c r="AR163" i="67"/>
  <c r="AR156" i="67"/>
  <c r="AQ150" i="67"/>
  <c r="AS146" i="67"/>
  <c r="AQ137" i="67"/>
  <c r="AQ134" i="67"/>
  <c r="AR109" i="67"/>
  <c r="AS105" i="67"/>
  <c r="AR92" i="67"/>
  <c r="AQ86" i="67"/>
  <c r="AQ82" i="67"/>
  <c r="AR79" i="67"/>
  <c r="AQ75" i="67"/>
  <c r="AQ72" i="67"/>
  <c r="AR202" i="67"/>
  <c r="AQ189" i="67"/>
  <c r="AQ146" i="67"/>
  <c r="AS108" i="67"/>
  <c r="AS67" i="67"/>
  <c r="AS239" i="67"/>
  <c r="AQ237" i="67"/>
  <c r="AS233" i="67"/>
  <c r="AS221" i="67"/>
  <c r="AR218" i="67"/>
  <c r="AS214" i="67"/>
  <c r="AR212" i="67"/>
  <c r="AS205" i="67"/>
  <c r="AS202" i="67"/>
  <c r="AR189" i="67"/>
  <c r="AR186" i="67"/>
  <c r="AS179" i="67"/>
  <c r="AR176" i="67"/>
  <c r="AQ173" i="67"/>
  <c r="AQ170" i="67"/>
  <c r="AQ167" i="67"/>
  <c r="AS140" i="67"/>
  <c r="AS133" i="67"/>
  <c r="AS129" i="67"/>
  <c r="AS122" i="67"/>
  <c r="AS115" i="67"/>
  <c r="AS55" i="67"/>
  <c r="AR39" i="67"/>
  <c r="AR38" i="67"/>
  <c r="AQ24" i="67"/>
  <c r="AN13" i="67"/>
  <c r="AP13" i="67" s="1"/>
  <c r="AN7" i="67"/>
  <c r="AO7" i="67"/>
  <c r="AP7" i="67"/>
  <c r="AN4" i="67"/>
  <c r="AO4" i="67" s="1"/>
  <c r="AN15" i="67"/>
  <c r="AO15" i="67"/>
  <c r="AP15" i="67"/>
  <c r="AN10" i="67"/>
  <c r="AO10" i="67"/>
  <c r="AP10" i="67"/>
  <c r="AN5" i="67"/>
  <c r="AO5" i="67"/>
  <c r="AP5" i="67"/>
  <c r="AM8" i="67"/>
  <c r="AN8" i="67" s="1"/>
  <c r="AC6" i="67"/>
  <c r="AM13" i="67"/>
  <c r="AP12" i="67"/>
  <c r="AC11" i="67"/>
  <c r="AO12" i="67"/>
  <c r="AM7" i="67"/>
  <c r="AM6" i="67"/>
  <c r="AN6" i="67" s="1"/>
  <c r="AM11" i="67"/>
  <c r="AN11" i="67" s="1"/>
  <c r="AC8" i="67"/>
  <c r="AP14" i="67"/>
  <c r="AC13" i="67"/>
  <c r="AO14" i="67"/>
  <c r="AM4" i="67"/>
  <c r="AM9" i="67"/>
  <c r="AN9" i="67" s="1"/>
  <c r="AC7" i="67"/>
  <c r="AP31" i="67"/>
  <c r="AO31" i="67"/>
  <c r="AN26" i="67"/>
  <c r="AO26" i="67"/>
  <c r="AP26" i="67"/>
  <c r="AP19" i="67"/>
  <c r="AO19" i="67"/>
  <c r="AN17" i="67"/>
  <c r="AO17" i="67"/>
  <c r="AP17" i="67"/>
  <c r="AP23" i="67"/>
  <c r="AO23" i="67"/>
  <c r="AP27" i="67"/>
  <c r="AO27" i="67"/>
  <c r="AN22" i="67"/>
  <c r="AO22" i="67"/>
  <c r="AP22" i="67"/>
  <c r="AM30" i="67"/>
  <c r="AN30" i="67" s="1"/>
  <c r="AM26" i="67"/>
  <c r="AM22" i="67"/>
  <c r="AM18" i="67"/>
  <c r="AN18" i="67" s="1"/>
  <c r="AC28" i="67"/>
  <c r="AC24" i="67"/>
  <c r="AC20" i="67"/>
  <c r="AM29" i="67"/>
  <c r="AN29" i="67" s="1"/>
  <c r="AM25" i="67"/>
  <c r="AN25" i="67" s="1"/>
  <c r="AM21" i="67"/>
  <c r="AN21" i="67" s="1"/>
  <c r="AM17" i="67"/>
  <c r="AP28" i="67"/>
  <c r="AP24" i="67"/>
  <c r="AP20" i="67"/>
  <c r="AP16" i="67"/>
  <c r="AC31" i="67"/>
  <c r="AO28" i="67"/>
  <c r="AC27" i="67"/>
  <c r="AO24" i="67"/>
  <c r="AC23" i="67"/>
  <c r="AO20" i="67"/>
  <c r="AC19" i="67"/>
  <c r="AO16" i="67"/>
  <c r="AO47" i="67"/>
  <c r="AP47" i="67"/>
  <c r="AN37" i="67"/>
  <c r="AP37" i="67" s="1"/>
  <c r="AO37" i="67"/>
  <c r="AC45" i="67"/>
  <c r="AN44" i="67"/>
  <c r="AO44" i="67"/>
  <c r="AP44" i="67"/>
  <c r="AN49" i="67"/>
  <c r="AO49" i="67" s="1"/>
  <c r="AN39" i="67"/>
  <c r="AO39" i="67" s="1"/>
  <c r="AN45" i="67"/>
  <c r="AO45" i="67" s="1"/>
  <c r="AN33" i="67"/>
  <c r="AP33" i="67" s="1"/>
  <c r="AO33" i="67"/>
  <c r="AN46" i="67"/>
  <c r="AO46" i="67" s="1"/>
  <c r="AP36" i="67"/>
  <c r="AC39" i="67"/>
  <c r="AM37" i="67"/>
  <c r="W64" i="67"/>
  <c r="U93" i="67" s="1"/>
  <c r="AM48" i="67"/>
  <c r="AN48" i="67" s="1"/>
  <c r="AM32" i="67"/>
  <c r="AN32" i="67" s="1"/>
  <c r="AM43" i="67"/>
  <c r="AN43" i="67" s="1"/>
  <c r="AM38" i="67"/>
  <c r="AN38" i="67" s="1"/>
  <c r="AC51" i="67"/>
  <c r="AC35" i="67"/>
  <c r="AM33" i="67"/>
  <c r="AC46" i="67"/>
  <c r="AP45" i="67"/>
  <c r="AM44" i="67"/>
  <c r="AC41" i="67"/>
  <c r="AP40" i="67"/>
  <c r="AM39" i="67"/>
  <c r="AP51" i="67"/>
  <c r="AM50" i="67"/>
  <c r="AN50" i="67" s="1"/>
  <c r="AO40" i="67"/>
  <c r="AC36" i="67"/>
  <c r="AP35" i="67"/>
  <c r="AM34" i="67"/>
  <c r="AN34" i="67" s="1"/>
  <c r="AC239" i="67"/>
  <c r="AN220" i="67"/>
  <c r="AO220" i="67"/>
  <c r="AP220" i="67"/>
  <c r="AN216" i="67"/>
  <c r="AO216" i="67"/>
  <c r="AP216" i="67"/>
  <c r="AC191" i="67"/>
  <c r="AP163" i="67"/>
  <c r="AO163" i="67"/>
  <c r="AN231" i="67"/>
  <c r="AO231" i="67"/>
  <c r="AP231" i="67"/>
  <c r="AO189" i="67"/>
  <c r="AN183" i="67"/>
  <c r="AO183" i="67"/>
  <c r="AP183" i="67"/>
  <c r="AN219" i="67"/>
  <c r="AO219" i="67" s="1"/>
  <c r="AP219" i="67"/>
  <c r="AO205" i="67"/>
  <c r="AN187" i="67"/>
  <c r="AP187" i="67" s="1"/>
  <c r="AO187" i="67"/>
  <c r="AN171" i="67"/>
  <c r="AP171" i="67" s="1"/>
  <c r="AO155" i="67"/>
  <c r="AP155" i="67"/>
  <c r="AN240" i="67"/>
  <c r="AO240" i="67"/>
  <c r="AP240" i="67"/>
  <c r="AN215" i="67"/>
  <c r="AO215" i="67" s="1"/>
  <c r="AP215" i="67"/>
  <c r="AN209" i="67"/>
  <c r="AO209" i="67"/>
  <c r="AP209" i="67"/>
  <c r="AN203" i="67"/>
  <c r="AO203" i="67"/>
  <c r="AP203" i="67"/>
  <c r="AN199" i="67"/>
  <c r="AO199" i="67" s="1"/>
  <c r="AP199" i="67"/>
  <c r="AN235" i="67"/>
  <c r="AO235" i="67"/>
  <c r="AP235" i="67"/>
  <c r="AN228" i="67"/>
  <c r="AO228" i="67"/>
  <c r="AP228" i="67"/>
  <c r="AN212" i="67"/>
  <c r="AO212" i="67" s="1"/>
  <c r="AP212" i="67"/>
  <c r="AN208" i="67"/>
  <c r="AO208" i="67" s="1"/>
  <c r="AN188" i="67"/>
  <c r="AC183" i="67"/>
  <c r="AN146" i="67"/>
  <c r="AO146" i="67" s="1"/>
  <c r="AO145" i="67"/>
  <c r="AN204" i="67"/>
  <c r="AN239" i="67"/>
  <c r="AO239" i="67" s="1"/>
  <c r="AP239" i="67"/>
  <c r="AN179" i="67"/>
  <c r="AO179" i="67" s="1"/>
  <c r="AP179" i="67"/>
  <c r="AO229" i="67"/>
  <c r="AN227" i="67"/>
  <c r="AO227" i="67"/>
  <c r="AP227" i="67"/>
  <c r="AN223" i="67"/>
  <c r="AO223" i="67" s="1"/>
  <c r="AP223" i="67"/>
  <c r="AN191" i="67"/>
  <c r="AO191" i="67"/>
  <c r="AP191" i="67"/>
  <c r="AN236" i="67"/>
  <c r="AO236" i="67" s="1"/>
  <c r="AO213" i="67"/>
  <c r="AN211" i="67"/>
  <c r="AO211" i="67" s="1"/>
  <c r="AP211" i="67"/>
  <c r="AN207" i="67"/>
  <c r="AO207" i="67"/>
  <c r="AP207" i="67"/>
  <c r="AN201" i="67"/>
  <c r="AO201" i="67"/>
  <c r="AP201" i="67"/>
  <c r="AN195" i="67"/>
  <c r="AO195" i="67" s="1"/>
  <c r="AP195" i="67"/>
  <c r="AN224" i="67"/>
  <c r="AO224" i="67" s="1"/>
  <c r="AN232" i="67"/>
  <c r="AO232" i="67"/>
  <c r="AP232" i="67"/>
  <c r="AN180" i="67"/>
  <c r="AO180" i="67" s="1"/>
  <c r="AB121" i="67"/>
  <c r="AC121" i="67"/>
  <c r="W104" i="67"/>
  <c r="U133" i="67" s="1"/>
  <c r="AN103" i="67"/>
  <c r="AP103" i="67" s="1"/>
  <c r="AO103" i="67"/>
  <c r="AN99" i="67"/>
  <c r="AO99" i="67"/>
  <c r="AP99" i="67"/>
  <c r="AN74" i="67"/>
  <c r="AO74" i="67" s="1"/>
  <c r="AL156" i="67"/>
  <c r="W147" i="67"/>
  <c r="U176" i="67" s="1"/>
  <c r="AN144" i="67"/>
  <c r="AO144" i="67" s="1"/>
  <c r="AC131" i="67"/>
  <c r="AN122" i="67"/>
  <c r="AO122" i="67"/>
  <c r="AL108" i="67"/>
  <c r="AM108" i="67"/>
  <c r="AL84" i="67"/>
  <c r="AM84" i="67"/>
  <c r="AP73" i="67"/>
  <c r="AN168" i="67"/>
  <c r="AP168" i="67" s="1"/>
  <c r="AN114" i="67"/>
  <c r="AO114" i="67" s="1"/>
  <c r="AN66" i="67"/>
  <c r="AO66" i="67"/>
  <c r="AC241" i="67"/>
  <c r="AC233" i="67"/>
  <c r="W230" i="67"/>
  <c r="AC225" i="67"/>
  <c r="W222" i="67"/>
  <c r="AC217" i="67"/>
  <c r="W214" i="67"/>
  <c r="AC209" i="67"/>
  <c r="AC201" i="67"/>
  <c r="W198" i="67"/>
  <c r="U227" i="67" s="1"/>
  <c r="AC193" i="67"/>
  <c r="W190" i="67"/>
  <c r="U219" i="67" s="1"/>
  <c r="AC185" i="67"/>
  <c r="W182" i="67"/>
  <c r="U211" i="67" s="1"/>
  <c r="W176" i="67"/>
  <c r="U205" i="67" s="1"/>
  <c r="AC171" i="67"/>
  <c r="AB169" i="67"/>
  <c r="AB166" i="67"/>
  <c r="W163" i="67"/>
  <c r="U192" i="67" s="1"/>
  <c r="W160" i="67"/>
  <c r="U189" i="67" s="1"/>
  <c r="AM147" i="67"/>
  <c r="AN147" i="67" s="1"/>
  <c r="AN143" i="67"/>
  <c r="AO143" i="67" s="1"/>
  <c r="AB130" i="67"/>
  <c r="AP113" i="67"/>
  <c r="AN104" i="67"/>
  <c r="AO104" i="67" s="1"/>
  <c r="AP104" i="67"/>
  <c r="AL76" i="67"/>
  <c r="AM76" i="67"/>
  <c r="AP65" i="67"/>
  <c r="AN150" i="67"/>
  <c r="AP150" i="67" s="1"/>
  <c r="W127" i="67"/>
  <c r="U156" i="67" s="1"/>
  <c r="W133" i="67"/>
  <c r="U162" i="67" s="1"/>
  <c r="W131" i="67"/>
  <c r="U160" i="67" s="1"/>
  <c r="W129" i="67"/>
  <c r="U158" i="67" s="1"/>
  <c r="AN90" i="67"/>
  <c r="AO90" i="67"/>
  <c r="AO177" i="67"/>
  <c r="AC170" i="67"/>
  <c r="W169" i="67"/>
  <c r="U198" i="67" s="1"/>
  <c r="AN167" i="67"/>
  <c r="AP167" i="67" s="1"/>
  <c r="W166" i="67"/>
  <c r="U195" i="67" s="1"/>
  <c r="AC161" i="67"/>
  <c r="W155" i="67"/>
  <c r="U184" i="67" s="1"/>
  <c r="W152" i="67"/>
  <c r="U181" i="67" s="1"/>
  <c r="W130" i="67"/>
  <c r="U159" i="67" s="1"/>
  <c r="W128" i="67"/>
  <c r="U157" i="67" s="1"/>
  <c r="AP121" i="67"/>
  <c r="AB97" i="67"/>
  <c r="AC97" i="67"/>
  <c r="AB82" i="67"/>
  <c r="AL68" i="67"/>
  <c r="AM68" i="67"/>
  <c r="AO59" i="67"/>
  <c r="AP59" i="67"/>
  <c r="AL52" i="67"/>
  <c r="AM52" i="67"/>
  <c r="W207" i="67"/>
  <c r="U236" i="67" s="1"/>
  <c r="W199" i="67"/>
  <c r="U228" i="67" s="1"/>
  <c r="W191" i="67"/>
  <c r="U220" i="67" s="1"/>
  <c r="W183" i="67"/>
  <c r="U212" i="67" s="1"/>
  <c r="AB158" i="67"/>
  <c r="AN134" i="67"/>
  <c r="AO134" i="67"/>
  <c r="AP134" i="67"/>
  <c r="W157" i="67"/>
  <c r="U186" i="67" s="1"/>
  <c r="AN127" i="67"/>
  <c r="AO127" i="67" s="1"/>
  <c r="AL116" i="67"/>
  <c r="AM116" i="67"/>
  <c r="AN102" i="67"/>
  <c r="AO102" i="67" s="1"/>
  <c r="AP102" i="67"/>
  <c r="W111" i="67"/>
  <c r="U140" i="67" s="1"/>
  <c r="W110" i="67"/>
  <c r="U139" i="67" s="1"/>
  <c r="W117" i="67"/>
  <c r="U146" i="67" s="1"/>
  <c r="W116" i="67"/>
  <c r="U145" i="67" s="1"/>
  <c r="W115" i="67"/>
  <c r="U144" i="67" s="1"/>
  <c r="W113" i="67"/>
  <c r="U142" i="67" s="1"/>
  <c r="AN87" i="67"/>
  <c r="AO87" i="67"/>
  <c r="AP87" i="67"/>
  <c r="W103" i="67"/>
  <c r="U132" i="67" s="1"/>
  <c r="W102" i="67"/>
  <c r="U131" i="67" s="1"/>
  <c r="W109" i="67"/>
  <c r="U138" i="67" s="1"/>
  <c r="W108" i="67"/>
  <c r="U137" i="67" s="1"/>
  <c r="W107" i="67"/>
  <c r="U136" i="67" s="1"/>
  <c r="W106" i="67"/>
  <c r="U135" i="67" s="1"/>
  <c r="W105" i="67"/>
  <c r="U134" i="67" s="1"/>
  <c r="AN79" i="67"/>
  <c r="AO79" i="67" s="1"/>
  <c r="AB74" i="67"/>
  <c r="W72" i="67"/>
  <c r="U101" i="67" s="1"/>
  <c r="AB57" i="67"/>
  <c r="AC57" i="67"/>
  <c r="W177" i="67"/>
  <c r="U206" i="67" s="1"/>
  <c r="W173" i="67"/>
  <c r="U202" i="67" s="1"/>
  <c r="AP169" i="67"/>
  <c r="AN160" i="67"/>
  <c r="AO160" i="67" s="1"/>
  <c r="AP160" i="67"/>
  <c r="W158" i="67"/>
  <c r="U187" i="67" s="1"/>
  <c r="AB150" i="67"/>
  <c r="AB145" i="67"/>
  <c r="W132" i="67"/>
  <c r="U161" i="67" s="1"/>
  <c r="AB114" i="67"/>
  <c r="W112" i="67"/>
  <c r="U141" i="67" s="1"/>
  <c r="AN111" i="67"/>
  <c r="AO111" i="67" s="1"/>
  <c r="AP111" i="67"/>
  <c r="AN107" i="67"/>
  <c r="AO107" i="67"/>
  <c r="AP107" i="67"/>
  <c r="AL92" i="67"/>
  <c r="AM92" i="67"/>
  <c r="AB90" i="67"/>
  <c r="W95" i="67"/>
  <c r="U124" i="67" s="1"/>
  <c r="W94" i="67"/>
  <c r="U123" i="67" s="1"/>
  <c r="W101" i="67"/>
  <c r="U130" i="67" s="1"/>
  <c r="W100" i="67"/>
  <c r="U129" i="67" s="1"/>
  <c r="W99" i="67"/>
  <c r="U128" i="67" s="1"/>
  <c r="W98" i="67"/>
  <c r="U127" i="67" s="1"/>
  <c r="W97" i="67"/>
  <c r="U126" i="67" s="1"/>
  <c r="AN71" i="67"/>
  <c r="AO71" i="67" s="1"/>
  <c r="AP71" i="67"/>
  <c r="AB66" i="67"/>
  <c r="AL60" i="67"/>
  <c r="AM60" i="67"/>
  <c r="AN56" i="67"/>
  <c r="AO56" i="67"/>
  <c r="AP56" i="67"/>
  <c r="AM208" i="67"/>
  <c r="AM200" i="67"/>
  <c r="AN200" i="67" s="1"/>
  <c r="AM192" i="67"/>
  <c r="AN192" i="67" s="1"/>
  <c r="W192" i="67"/>
  <c r="U221" i="67" s="1"/>
  <c r="AM184" i="67"/>
  <c r="AN184" i="67" s="1"/>
  <c r="W184" i="67"/>
  <c r="U213" i="67" s="1"/>
  <c r="AP177" i="67"/>
  <c r="AN173" i="67"/>
  <c r="AP173" i="67" s="1"/>
  <c r="AN159" i="67"/>
  <c r="AP159" i="67"/>
  <c r="AN152" i="67"/>
  <c r="AO152" i="67" s="1"/>
  <c r="W150" i="67"/>
  <c r="U179" i="67" s="1"/>
  <c r="W145" i="67"/>
  <c r="U174" i="67" s="1"/>
  <c r="AN131" i="67"/>
  <c r="AP131" i="67" s="1"/>
  <c r="AN128" i="67"/>
  <c r="AO128" i="67"/>
  <c r="AP128" i="67"/>
  <c r="AL124" i="67"/>
  <c r="AM124" i="67"/>
  <c r="W120" i="67"/>
  <c r="U149" i="67" s="1"/>
  <c r="W114" i="67"/>
  <c r="U143" i="67" s="1"/>
  <c r="W135" i="67"/>
  <c r="U164" i="67" s="1"/>
  <c r="W141" i="67"/>
  <c r="U170" i="67" s="1"/>
  <c r="W139" i="67"/>
  <c r="U168" i="67" s="1"/>
  <c r="W137" i="67"/>
  <c r="U166" i="67" s="1"/>
  <c r="AN98" i="67"/>
  <c r="AP98" i="67" s="1"/>
  <c r="AO98" i="67"/>
  <c r="AN88" i="67"/>
  <c r="AO88" i="67" s="1"/>
  <c r="AN83" i="67"/>
  <c r="AO83" i="67"/>
  <c r="AP83" i="67"/>
  <c r="AN80" i="67"/>
  <c r="AO80" i="67"/>
  <c r="AP80" i="67"/>
  <c r="W164" i="67"/>
  <c r="U193" i="67" s="1"/>
  <c r="AM158" i="67"/>
  <c r="AN158" i="67" s="1"/>
  <c r="AL157" i="67"/>
  <c r="AM157" i="67"/>
  <c r="AN151" i="67"/>
  <c r="AP151" i="67" s="1"/>
  <c r="W148" i="67"/>
  <c r="U177" i="67" s="1"/>
  <c r="W122" i="67"/>
  <c r="U151" i="67" s="1"/>
  <c r="W149" i="67"/>
  <c r="U178" i="67" s="1"/>
  <c r="AN119" i="67"/>
  <c r="AP119" i="67" s="1"/>
  <c r="AO119" i="67"/>
  <c r="AN75" i="67"/>
  <c r="AO75" i="67"/>
  <c r="AP75" i="67"/>
  <c r="AN72" i="67"/>
  <c r="AO72" i="67"/>
  <c r="AP72" i="67"/>
  <c r="W87" i="67"/>
  <c r="U116" i="67" s="1"/>
  <c r="W86" i="67"/>
  <c r="U115" i="67" s="1"/>
  <c r="W93" i="67"/>
  <c r="U122" i="67" s="1"/>
  <c r="W92" i="67"/>
  <c r="U121" i="67" s="1"/>
  <c r="W91" i="67"/>
  <c r="U120" i="67" s="1"/>
  <c r="W90" i="67"/>
  <c r="U119" i="67" s="1"/>
  <c r="W89" i="67"/>
  <c r="U118" i="67" s="1"/>
  <c r="AN63" i="67"/>
  <c r="AO63" i="67" s="1"/>
  <c r="AP63" i="67"/>
  <c r="AM241" i="67"/>
  <c r="AN241" i="67" s="1"/>
  <c r="AM233" i="67"/>
  <c r="AN233" i="67" s="1"/>
  <c r="W233" i="67"/>
  <c r="AM225" i="67"/>
  <c r="AN225" i="67" s="1"/>
  <c r="W225" i="67"/>
  <c r="AM217" i="67"/>
  <c r="AN217" i="67" s="1"/>
  <c r="AM209" i="67"/>
  <c r="W209" i="67"/>
  <c r="U238" i="67" s="1"/>
  <c r="AM201" i="67"/>
  <c r="W201" i="67"/>
  <c r="U230" i="67" s="1"/>
  <c r="AM193" i="67"/>
  <c r="AN193" i="67" s="1"/>
  <c r="W193" i="67"/>
  <c r="U222" i="67" s="1"/>
  <c r="AM185" i="67"/>
  <c r="AN185" i="67" s="1"/>
  <c r="W185" i="67"/>
  <c r="U214" i="67" s="1"/>
  <c r="AL175" i="67"/>
  <c r="W170" i="67"/>
  <c r="U199" i="67" s="1"/>
  <c r="AM164" i="67"/>
  <c r="AN164" i="67" s="1"/>
  <c r="W161" i="67"/>
  <c r="U190" i="67" s="1"/>
  <c r="W156" i="67"/>
  <c r="U185" i="67" s="1"/>
  <c r="AC155" i="67"/>
  <c r="AL149" i="67"/>
  <c r="AM149" i="67"/>
  <c r="AM148" i="67"/>
  <c r="AN148" i="67" s="1"/>
  <c r="AP145" i="67"/>
  <c r="AL140" i="67"/>
  <c r="AM132" i="67"/>
  <c r="AN132" i="67" s="1"/>
  <c r="AP114" i="67"/>
  <c r="AN112" i="67"/>
  <c r="AO112" i="67" s="1"/>
  <c r="AP112" i="67"/>
  <c r="AP90" i="67"/>
  <c r="AN67" i="67"/>
  <c r="AO67" i="67" s="1"/>
  <c r="AP66" i="67"/>
  <c r="AC53" i="67"/>
  <c r="W178" i="67"/>
  <c r="U207" i="67" s="1"/>
  <c r="AB174" i="67"/>
  <c r="AM170" i="67"/>
  <c r="AN170" i="67" s="1"/>
  <c r="W167" i="67"/>
  <c r="U196" i="67" s="1"/>
  <c r="AM156" i="67"/>
  <c r="W153" i="67"/>
  <c r="U182" i="67" s="1"/>
  <c r="AC139" i="67"/>
  <c r="W134" i="67"/>
  <c r="U163" i="67" s="1"/>
  <c r="AP122" i="67"/>
  <c r="AN120" i="67"/>
  <c r="AO120" i="67" s="1"/>
  <c r="AC117" i="67"/>
  <c r="AN115" i="67"/>
  <c r="AO115" i="67" s="1"/>
  <c r="AB105" i="67"/>
  <c r="AC105" i="67"/>
  <c r="W96" i="67"/>
  <c r="U125" i="67" s="1"/>
  <c r="AN95" i="67"/>
  <c r="AO95" i="67" s="1"/>
  <c r="AP95" i="67"/>
  <c r="AN91" i="67"/>
  <c r="AO91" i="67"/>
  <c r="AP91" i="67"/>
  <c r="AN86" i="67"/>
  <c r="AP86" i="67" s="1"/>
  <c r="AO86" i="67"/>
  <c r="AN78" i="67"/>
  <c r="AP78" i="67" s="1"/>
  <c r="AN64" i="67"/>
  <c r="AO64" i="67"/>
  <c r="AP64" i="67"/>
  <c r="AC237" i="67"/>
  <c r="AM234" i="67"/>
  <c r="AN234" i="67" s="1"/>
  <c r="AC229" i="67"/>
  <c r="AM226" i="67"/>
  <c r="AN226" i="67" s="1"/>
  <c r="AC221" i="67"/>
  <c r="AM218" i="67"/>
  <c r="AN218" i="67" s="1"/>
  <c r="AC213" i="67"/>
  <c r="AM210" i="67"/>
  <c r="AN210" i="67" s="1"/>
  <c r="AC205" i="67"/>
  <c r="AM202" i="67"/>
  <c r="AN202" i="67" s="1"/>
  <c r="AC197" i="67"/>
  <c r="AM194" i="67"/>
  <c r="AN194" i="67" s="1"/>
  <c r="W194" i="67"/>
  <c r="U223" i="67" s="1"/>
  <c r="AC189" i="67"/>
  <c r="AM186" i="67"/>
  <c r="AN186" i="67" s="1"/>
  <c r="W186" i="67"/>
  <c r="U215" i="67" s="1"/>
  <c r="AC181" i="67"/>
  <c r="AM178" i="67"/>
  <c r="AN178" i="67" s="1"/>
  <c r="AL172" i="67"/>
  <c r="AO167" i="67"/>
  <c r="AP161" i="67"/>
  <c r="AB146" i="67"/>
  <c r="AL142" i="67"/>
  <c r="AB138" i="67"/>
  <c r="AL110" i="67"/>
  <c r="W119" i="67"/>
  <c r="U148" i="67" s="1"/>
  <c r="W118" i="67"/>
  <c r="U147" i="67" s="1"/>
  <c r="W125" i="67"/>
  <c r="U154" i="67" s="1"/>
  <c r="W124" i="67"/>
  <c r="U153" i="67" s="1"/>
  <c r="W123" i="67"/>
  <c r="U152" i="67" s="1"/>
  <c r="W121" i="67"/>
  <c r="U150" i="67" s="1"/>
  <c r="AC93" i="67"/>
  <c r="AN70" i="67"/>
  <c r="AO70" i="67" s="1"/>
  <c r="AP70" i="67"/>
  <c r="AC61" i="67"/>
  <c r="AB58" i="67"/>
  <c r="AP204" i="67"/>
  <c r="AP196" i="67"/>
  <c r="AP188" i="67"/>
  <c r="AM174" i="67"/>
  <c r="AN174" i="67" s="1"/>
  <c r="AP162" i="67"/>
  <c r="AP153" i="67"/>
  <c r="W146" i="67"/>
  <c r="U175" i="67" s="1"/>
  <c r="W138" i="67"/>
  <c r="U167" i="67" s="1"/>
  <c r="W136" i="67"/>
  <c r="U165" i="67" s="1"/>
  <c r="AC125" i="67"/>
  <c r="AN123" i="67"/>
  <c r="AO123" i="67" s="1"/>
  <c r="AP123" i="67"/>
  <c r="AL100" i="67"/>
  <c r="AM100" i="67"/>
  <c r="AB98" i="67"/>
  <c r="AC238" i="67"/>
  <c r="AC230" i="67"/>
  <c r="AC222" i="67"/>
  <c r="AC214" i="67"/>
  <c r="AC206" i="67"/>
  <c r="AO204" i="67"/>
  <c r="AC198" i="67"/>
  <c r="AO196" i="67"/>
  <c r="W195" i="67"/>
  <c r="U224" i="67" s="1"/>
  <c r="AC190" i="67"/>
  <c r="AO188" i="67"/>
  <c r="W187" i="67"/>
  <c r="U216" i="67" s="1"/>
  <c r="AC182" i="67"/>
  <c r="AO171" i="67"/>
  <c r="AC163" i="67"/>
  <c r="AO162" i="67"/>
  <c r="AB162" i="67"/>
  <c r="W159" i="67"/>
  <c r="U188" i="67" s="1"/>
  <c r="AP154" i="67"/>
  <c r="W165" i="67"/>
  <c r="U194" i="67" s="1"/>
  <c r="AN126" i="67"/>
  <c r="AO126" i="67" s="1"/>
  <c r="AP126" i="67"/>
  <c r="AN118" i="67"/>
  <c r="AO118" i="67" s="1"/>
  <c r="AP118" i="67"/>
  <c r="AN106" i="67"/>
  <c r="AP106" i="67" s="1"/>
  <c r="AO106" i="67"/>
  <c r="AN96" i="67"/>
  <c r="AO96" i="67" s="1"/>
  <c r="AB81" i="67"/>
  <c r="AC81" i="67"/>
  <c r="AN62" i="67"/>
  <c r="AO62" i="67"/>
  <c r="AP62" i="67"/>
  <c r="AP237" i="67"/>
  <c r="AP229" i="67"/>
  <c r="AP221" i="67"/>
  <c r="AP213" i="67"/>
  <c r="AP205" i="67"/>
  <c r="AP197" i="67"/>
  <c r="AP189" i="67"/>
  <c r="AP181" i="67"/>
  <c r="W171" i="67"/>
  <c r="U200" i="67" s="1"/>
  <c r="AL166" i="67"/>
  <c r="W162" i="67"/>
  <c r="U191" i="67" s="1"/>
  <c r="AO159" i="67"/>
  <c r="AO154" i="67"/>
  <c r="W151" i="67"/>
  <c r="U180" i="67" s="1"/>
  <c r="AM146" i="67"/>
  <c r="W140" i="67"/>
  <c r="U169" i="67" s="1"/>
  <c r="AM136" i="67"/>
  <c r="AN136" i="67" s="1"/>
  <c r="AN135" i="67"/>
  <c r="AO135" i="67" s="1"/>
  <c r="AN130" i="67"/>
  <c r="AP130" i="67" s="1"/>
  <c r="AO130" i="67"/>
  <c r="AP105" i="67"/>
  <c r="AB89" i="67"/>
  <c r="AC89" i="67"/>
  <c r="AB73" i="67"/>
  <c r="AC73" i="67"/>
  <c r="W180" i="67"/>
  <c r="U209" i="67" s="1"/>
  <c r="AC169" i="67"/>
  <c r="AO168" i="67"/>
  <c r="AC166" i="67"/>
  <c r="AL165" i="67"/>
  <c r="W154" i="67"/>
  <c r="U183" i="67" s="1"/>
  <c r="AO151" i="67"/>
  <c r="W144" i="67"/>
  <c r="U173" i="67" s="1"/>
  <c r="AB142" i="67"/>
  <c r="AN139" i="67"/>
  <c r="AO139" i="67" s="1"/>
  <c r="AM138" i="67"/>
  <c r="AN138" i="67" s="1"/>
  <c r="AO131" i="67"/>
  <c r="AB113" i="67"/>
  <c r="AC113" i="67"/>
  <c r="AN109" i="67"/>
  <c r="AO109" i="67"/>
  <c r="AP109" i="67"/>
  <c r="AN94" i="67"/>
  <c r="AO94" i="67" s="1"/>
  <c r="AN85" i="67"/>
  <c r="AO85" i="67"/>
  <c r="AP85" i="67"/>
  <c r="AN82" i="67"/>
  <c r="AP82" i="67" s="1"/>
  <c r="AN77" i="67"/>
  <c r="AP77" i="67" s="1"/>
  <c r="AB65" i="67"/>
  <c r="AC65" i="67"/>
  <c r="W63" i="67"/>
  <c r="U92" i="67" s="1"/>
  <c r="W71" i="67"/>
  <c r="U100" i="67" s="1"/>
  <c r="W79" i="67"/>
  <c r="U108" i="67" s="1"/>
  <c r="W62" i="67"/>
  <c r="U91" i="67" s="1"/>
  <c r="W70" i="67"/>
  <c r="U99" i="67" s="1"/>
  <c r="W78" i="67"/>
  <c r="U107" i="67" s="1"/>
  <c r="W61" i="67"/>
  <c r="W69" i="67"/>
  <c r="U98" i="67" s="1"/>
  <c r="W77" i="67"/>
  <c r="U106" i="67" s="1"/>
  <c r="W85" i="67"/>
  <c r="U114" i="67" s="1"/>
  <c r="W68" i="67"/>
  <c r="U97" i="67" s="1"/>
  <c r="W76" i="67"/>
  <c r="U105" i="67" s="1"/>
  <c r="W84" i="67"/>
  <c r="U113" i="67" s="1"/>
  <c r="W67" i="67"/>
  <c r="U96" i="67" s="1"/>
  <c r="W75" i="67"/>
  <c r="U104" i="67" s="1"/>
  <c r="W83" i="67"/>
  <c r="U112" i="67" s="1"/>
  <c r="W66" i="67"/>
  <c r="U95" i="67" s="1"/>
  <c r="W74" i="67"/>
  <c r="U103" i="67" s="1"/>
  <c r="W82" i="67"/>
  <c r="U111" i="67" s="1"/>
  <c r="W65" i="67"/>
  <c r="U94" i="67" s="1"/>
  <c r="W73" i="67"/>
  <c r="U102" i="67" s="1"/>
  <c r="W81" i="67"/>
  <c r="U110" i="67" s="1"/>
  <c r="AN55" i="67"/>
  <c r="AO55" i="67"/>
  <c r="AP55" i="67"/>
  <c r="AM141" i="67"/>
  <c r="AN141" i="67" s="1"/>
  <c r="AM133" i="67"/>
  <c r="AN133" i="67" s="1"/>
  <c r="AM125" i="67"/>
  <c r="AN125" i="67" s="1"/>
  <c r="AM117" i="67"/>
  <c r="AN117" i="67" s="1"/>
  <c r="AM109" i="67"/>
  <c r="AM101" i="67"/>
  <c r="AN101" i="67" s="1"/>
  <c r="AM93" i="67"/>
  <c r="AN93" i="67" s="1"/>
  <c r="AM85" i="67"/>
  <c r="AM77" i="67"/>
  <c r="AM69" i="67"/>
  <c r="AN69" i="67" s="1"/>
  <c r="AM61" i="67"/>
  <c r="AN61" i="67" s="1"/>
  <c r="AM53" i="67"/>
  <c r="AN53" i="67" s="1"/>
  <c r="AM54" i="67"/>
  <c r="AN54" i="67" s="1"/>
  <c r="AC114" i="67"/>
  <c r="AC106" i="67"/>
  <c r="AC98" i="67"/>
  <c r="AC90" i="67"/>
  <c r="AC82" i="67"/>
  <c r="AC74" i="67"/>
  <c r="AC66" i="67"/>
  <c r="AC58" i="67"/>
  <c r="AM55" i="67"/>
  <c r="AC42" i="68"/>
  <c r="AC50" i="68"/>
  <c r="AC66" i="68"/>
  <c r="N155" i="68"/>
  <c r="AM87" i="68"/>
  <c r="AM95" i="68"/>
  <c r="AC74" i="68"/>
  <c r="T242" i="68" a="1"/>
  <c r="T242" i="68" s="1"/>
  <c r="AC82" i="68"/>
  <c r="AM88" i="68"/>
  <c r="AM96" i="68"/>
  <c r="AL112" i="68"/>
  <c r="AM144" i="68"/>
  <c r="AM192" i="68"/>
  <c r="AN192" i="68" s="1"/>
  <c r="AP192" i="68" s="1"/>
  <c r="AB67" i="68"/>
  <c r="N205" i="68"/>
  <c r="P205" i="68" s="1"/>
  <c r="AM208" i="68"/>
  <c r="AM43" i="68"/>
  <c r="AM51" i="68"/>
  <c r="AB219" i="68"/>
  <c r="AB235" i="68"/>
  <c r="AM241" i="68"/>
  <c r="AM75" i="68"/>
  <c r="N103" i="68"/>
  <c r="P103" i="68" s="1"/>
  <c r="N119" i="68"/>
  <c r="P119" i="68" s="1"/>
  <c r="N143" i="68"/>
  <c r="P143" i="68" s="1"/>
  <c r="AM154" i="68"/>
  <c r="AM218" i="68"/>
  <c r="AM226" i="68"/>
  <c r="AM234" i="68"/>
  <c r="AM131" i="68"/>
  <c r="AL195" i="68"/>
  <c r="N81" i="68"/>
  <c r="O81" i="68" s="1"/>
  <c r="AL84" i="68"/>
  <c r="AL100" i="68"/>
  <c r="AM108" i="68"/>
  <c r="N121" i="68"/>
  <c r="AM156" i="68"/>
  <c r="AL164" i="68"/>
  <c r="AM180" i="68"/>
  <c r="AL196" i="68"/>
  <c r="N67" i="68"/>
  <c r="AB127" i="68"/>
  <c r="AM173" i="68"/>
  <c r="AM213" i="68"/>
  <c r="N226" i="68"/>
  <c r="O226" i="68" s="1"/>
  <c r="P93" i="66"/>
  <c r="O93" i="66"/>
  <c r="AM23" i="66"/>
  <c r="N29" i="66"/>
  <c r="AL60" i="66"/>
  <c r="AB78" i="66"/>
  <c r="AL83" i="66"/>
  <c r="O111" i="66"/>
  <c r="AM129" i="66"/>
  <c r="AB142" i="66"/>
  <c r="AM148" i="66"/>
  <c r="AL165" i="66"/>
  <c r="AN165" i="66" s="1"/>
  <c r="AM188" i="66"/>
  <c r="AN188" i="66" s="1"/>
  <c r="AP188" i="66" s="1"/>
  <c r="AB207" i="66"/>
  <c r="AB233" i="66"/>
  <c r="AN2" i="66"/>
  <c r="N30" i="66"/>
  <c r="AB38" i="66"/>
  <c r="AM55" i="66"/>
  <c r="AL61" i="66"/>
  <c r="AQ78" i="66"/>
  <c r="AL75" i="66"/>
  <c r="AN75" i="66" s="1"/>
  <c r="AB85" i="66"/>
  <c r="AM90" i="66"/>
  <c r="AB92" i="66"/>
  <c r="AM96" i="66"/>
  <c r="N106" i="66"/>
  <c r="O106" i="66" s="1"/>
  <c r="N112" i="66"/>
  <c r="P112" i="66" s="1"/>
  <c r="AB121" i="66"/>
  <c r="AL128" i="66"/>
  <c r="AL130" i="66"/>
  <c r="AL136" i="66"/>
  <c r="AM142" i="66"/>
  <c r="AL162" i="66"/>
  <c r="N170" i="66"/>
  <c r="AL176" i="66"/>
  <c r="N187" i="66"/>
  <c r="P187" i="66" s="1"/>
  <c r="AL189" i="66"/>
  <c r="AN189" i="66" s="1"/>
  <c r="AL213" i="66"/>
  <c r="N223" i="66"/>
  <c r="AB143" i="66"/>
  <c r="AB156" i="66"/>
  <c r="AB178" i="66"/>
  <c r="AC222" i="66"/>
  <c r="AC241" i="66"/>
  <c r="N3" i="66"/>
  <c r="P3" i="66" s="1"/>
  <c r="AC8" i="66"/>
  <c r="AM25" i="66"/>
  <c r="N31" i="66"/>
  <c r="P31" i="66" s="1"/>
  <c r="AM62" i="66"/>
  <c r="AM70" i="66"/>
  <c r="AL72" i="66"/>
  <c r="AL97" i="66"/>
  <c r="AC103" i="66"/>
  <c r="AM109" i="66"/>
  <c r="AL166" i="66"/>
  <c r="AB184" i="66"/>
  <c r="AL187" i="66"/>
  <c r="AN187" i="66" s="1"/>
  <c r="AP187" i="66" s="1"/>
  <c r="AC190" i="66"/>
  <c r="P200" i="66"/>
  <c r="AL202" i="66"/>
  <c r="AB209" i="66"/>
  <c r="AL220" i="66"/>
  <c r="AL227" i="66"/>
  <c r="AL26" i="66"/>
  <c r="AR71" i="66"/>
  <c r="AM45" i="66"/>
  <c r="AM103" i="66"/>
  <c r="AM156" i="66"/>
  <c r="AL160" i="66"/>
  <c r="AL172" i="66"/>
  <c r="AM184" i="66"/>
  <c r="AL208" i="66"/>
  <c r="AL239" i="66"/>
  <c r="AN239" i="66" s="1"/>
  <c r="AP239" i="66" s="1"/>
  <c r="AQ172" i="66"/>
  <c r="W46" i="66"/>
  <c r="U75" i="66" s="1"/>
  <c r="AB40" i="66"/>
  <c r="AB70" i="66"/>
  <c r="N77" i="66"/>
  <c r="AL110" i="66"/>
  <c r="AB117" i="66"/>
  <c r="AB132" i="66"/>
  <c r="AB133" i="66"/>
  <c r="N142" i="66"/>
  <c r="O142" i="66" s="1"/>
  <c r="N171" i="66"/>
  <c r="P171" i="66" s="1"/>
  <c r="AC178" i="66"/>
  <c r="N194" i="66"/>
  <c r="P194" i="66" s="1"/>
  <c r="T218" i="66" a="1"/>
  <c r="T218" i="66" s="1"/>
  <c r="AL31" i="66"/>
  <c r="AN31" i="66" s="1"/>
  <c r="AP31" i="66" s="1"/>
  <c r="W41" i="66"/>
  <c r="U70" i="66" s="1"/>
  <c r="AB53" i="66"/>
  <c r="AM113" i="66"/>
  <c r="AN113" i="66" s="1"/>
  <c r="AC191" i="66"/>
  <c r="T225" i="66" a="1"/>
  <c r="T225" i="66" s="1"/>
  <c r="AM240" i="66"/>
  <c r="AB21" i="66"/>
  <c r="N23" i="66"/>
  <c r="AC29" i="66"/>
  <c r="AM39" i="66"/>
  <c r="AC52" i="66"/>
  <c r="AB64" i="66"/>
  <c r="AL81" i="66"/>
  <c r="AQ127" i="66"/>
  <c r="AM116" i="66"/>
  <c r="AL132" i="66"/>
  <c r="AN132" i="66" s="1"/>
  <c r="AO132" i="66" s="1"/>
  <c r="AB134" i="66"/>
  <c r="AL145" i="66"/>
  <c r="AL157" i="66"/>
  <c r="AN157" i="66" s="1"/>
  <c r="AP157" i="66" s="1"/>
  <c r="N166" i="66"/>
  <c r="AB169" i="66"/>
  <c r="AB174" i="66"/>
  <c r="AL191" i="66"/>
  <c r="AQ116" i="66"/>
  <c r="N7" i="66"/>
  <c r="AM34" i="66"/>
  <c r="AN34" i="66" s="1"/>
  <c r="AM40" i="66"/>
  <c r="N45" i="66"/>
  <c r="P45" i="66" s="1"/>
  <c r="AM67" i="66"/>
  <c r="AM84" i="66"/>
  <c r="N91" i="66"/>
  <c r="AM111" i="66"/>
  <c r="AL117" i="66"/>
  <c r="AL126" i="66"/>
  <c r="AN126" i="66" s="1"/>
  <c r="AM152" i="66"/>
  <c r="N167" i="66"/>
  <c r="P167" i="66" s="1"/>
  <c r="N184" i="66"/>
  <c r="O184" i="66" s="1"/>
  <c r="N220" i="66"/>
  <c r="AL222" i="66"/>
  <c r="AL223" i="66"/>
  <c r="AC225" i="66"/>
  <c r="T227" i="66" a="1"/>
  <c r="T227" i="66" s="1"/>
  <c r="AN129" i="66"/>
  <c r="AO129" i="66" s="1"/>
  <c r="AB4" i="66"/>
  <c r="AC21" i="66"/>
  <c r="AM26" i="66"/>
  <c r="AL58" i="66"/>
  <c r="AM65" i="66"/>
  <c r="N73" i="66"/>
  <c r="O73" i="66" s="1"/>
  <c r="AL103" i="66"/>
  <c r="AN103" i="66" s="1"/>
  <c r="AM124" i="66"/>
  <c r="AC134" i="66"/>
  <c r="N144" i="66"/>
  <c r="AM146" i="66"/>
  <c r="AN146" i="66" s="1"/>
  <c r="W170" i="66"/>
  <c r="U199" i="66" s="1"/>
  <c r="AL156" i="66"/>
  <c r="AM160" i="66"/>
  <c r="AB171" i="66"/>
  <c r="AM192" i="66"/>
  <c r="AL199" i="66"/>
  <c r="AB200" i="66"/>
  <c r="AM208" i="66"/>
  <c r="AC220" i="66"/>
  <c r="N240" i="66"/>
  <c r="P240" i="66" s="1"/>
  <c r="AQ70" i="66"/>
  <c r="AM17" i="66"/>
  <c r="AN17" i="66" s="1"/>
  <c r="AM21" i="66"/>
  <c r="AB31" i="66"/>
  <c r="AB42" i="66"/>
  <c r="N52" i="66"/>
  <c r="P52" i="66" s="1"/>
  <c r="AM68" i="66"/>
  <c r="AN68" i="66" s="1"/>
  <c r="AO68" i="66" s="1"/>
  <c r="AC101" i="66"/>
  <c r="AM115" i="66"/>
  <c r="AB129" i="66"/>
  <c r="AB147" i="66"/>
  <c r="N173" i="66"/>
  <c r="P173" i="66" s="1"/>
  <c r="AC175" i="66"/>
  <c r="AQ204" i="66"/>
  <c r="AQ220" i="66"/>
  <c r="AM211" i="66"/>
  <c r="AB226" i="66"/>
  <c r="AM4" i="66"/>
  <c r="AM15" i="66"/>
  <c r="AL22" i="66"/>
  <c r="AN22" i="66" s="1"/>
  <c r="AL42" i="66"/>
  <c r="AM49" i="66"/>
  <c r="AC54" i="66"/>
  <c r="AB60" i="66"/>
  <c r="AL66" i="66"/>
  <c r="AB72" i="66"/>
  <c r="W108" i="66"/>
  <c r="U137" i="66" s="1"/>
  <c r="AB84" i="66"/>
  <c r="AM107" i="66"/>
  <c r="AC125" i="66"/>
  <c r="AB154" i="66"/>
  <c r="AM164" i="66"/>
  <c r="AL175" i="66"/>
  <c r="AN175" i="66" s="1"/>
  <c r="AO175" i="66" s="1"/>
  <c r="AL193" i="66"/>
  <c r="AM200" i="66"/>
  <c r="N216" i="66"/>
  <c r="P222" i="66"/>
  <c r="AL224" i="66"/>
  <c r="AM228" i="66"/>
  <c r="AL237" i="66"/>
  <c r="AC44" i="68"/>
  <c r="AC60" i="68"/>
  <c r="AC68" i="68"/>
  <c r="AC73" i="68"/>
  <c r="AC86" i="68"/>
  <c r="AC94" i="68"/>
  <c r="AC126" i="68"/>
  <c r="AC176" i="68"/>
  <c r="AC192" i="68"/>
  <c r="AC205" i="68"/>
  <c r="AC142" i="68"/>
  <c r="AC76" i="68"/>
  <c r="AC81" i="68"/>
  <c r="AC89" i="68"/>
  <c r="AC97" i="68"/>
  <c r="AC105" i="68"/>
  <c r="AC113" i="68"/>
  <c r="AC121" i="68"/>
  <c r="AC179" i="68"/>
  <c r="AC195" i="68"/>
  <c r="AC200" i="68"/>
  <c r="AC208" i="68"/>
  <c r="AC147" i="68"/>
  <c r="AC153" i="68"/>
  <c r="AC166" i="68"/>
  <c r="AC71" i="68"/>
  <c r="AC84" i="68"/>
  <c r="AC92" i="68"/>
  <c r="AC108" i="68"/>
  <c r="AC116" i="68"/>
  <c r="AC124" i="68"/>
  <c r="AC132" i="68"/>
  <c r="AC161" i="68"/>
  <c r="AC174" i="68"/>
  <c r="AC190" i="68"/>
  <c r="AC203" i="68"/>
  <c r="AC211" i="68"/>
  <c r="AC140" i="68"/>
  <c r="AC148" i="68"/>
  <c r="AC156" i="68"/>
  <c r="AC45" i="68"/>
  <c r="AC53" i="68"/>
  <c r="AC61" i="68"/>
  <c r="AC87" i="68"/>
  <c r="AC95" i="68"/>
  <c r="AC103" i="68"/>
  <c r="AC111" i="68"/>
  <c r="AC119" i="68"/>
  <c r="AC135" i="68"/>
  <c r="AC169" i="68"/>
  <c r="AC177" i="68"/>
  <c r="AC193" i="68"/>
  <c r="AC198" i="68"/>
  <c r="AC206" i="68"/>
  <c r="AC69" i="68"/>
  <c r="AC143" i="68"/>
  <c r="AC151" i="68"/>
  <c r="AC164" i="68"/>
  <c r="AC40" i="68"/>
  <c r="AC48" i="68"/>
  <c r="AC56" i="68"/>
  <c r="AC64" i="68"/>
  <c r="AC77" i="68"/>
  <c r="AC90" i="68"/>
  <c r="AC98" i="68"/>
  <c r="AC106" i="68"/>
  <c r="AC122" i="68"/>
  <c r="AC130" i="68"/>
  <c r="AC159" i="68"/>
  <c r="AC172" i="68"/>
  <c r="AC180" i="68"/>
  <c r="AC188" i="68"/>
  <c r="AC196" i="68"/>
  <c r="AC209" i="68"/>
  <c r="AC138" i="68"/>
  <c r="AC146" i="68"/>
  <c r="AC154" i="68"/>
  <c r="AC167" i="68"/>
  <c r="AC43" i="68"/>
  <c r="AC67" i="68"/>
  <c r="AC72" i="68"/>
  <c r="AC85" i="68"/>
  <c r="AC93" i="68"/>
  <c r="AC101" i="68"/>
  <c r="AC125" i="68"/>
  <c r="AC162" i="68"/>
  <c r="AC175" i="68"/>
  <c r="AC183" i="68"/>
  <c r="AC191" i="68"/>
  <c r="AC204" i="68"/>
  <c r="AC155" i="68"/>
  <c r="AC80" i="68"/>
  <c r="AC149" i="68"/>
  <c r="AC157" i="68"/>
  <c r="AC46" i="68"/>
  <c r="AC54" i="68"/>
  <c r="AC62" i="68"/>
  <c r="AC88" i="68"/>
  <c r="AC96" i="68"/>
  <c r="AC104" i="68"/>
  <c r="AC120" i="68"/>
  <c r="AC128" i="68"/>
  <c r="AC136" i="68"/>
  <c r="AC178" i="68"/>
  <c r="AC186" i="68"/>
  <c r="AC194" i="68"/>
  <c r="AC199" i="68"/>
  <c r="AC207" i="68"/>
  <c r="AC70" i="68"/>
  <c r="AC144" i="68"/>
  <c r="AC152" i="68"/>
  <c r="AC165" i="68"/>
  <c r="AC139" i="68"/>
  <c r="AC41" i="68"/>
  <c r="AC49" i="68"/>
  <c r="AC57" i="68"/>
  <c r="AC65" i="68"/>
  <c r="AC78" i="68"/>
  <c r="AC83" i="68"/>
  <c r="AC99" i="68"/>
  <c r="AC107" i="68"/>
  <c r="AC123" i="68"/>
  <c r="AC131" i="68"/>
  <c r="AC160" i="68"/>
  <c r="AC181" i="68"/>
  <c r="AC189" i="68"/>
  <c r="AC202" i="68"/>
  <c r="AC210" i="68"/>
  <c r="AL61" i="68"/>
  <c r="AM71" i="68"/>
  <c r="N178" i="68"/>
  <c r="O178" i="68" s="1"/>
  <c r="AQ40" i="68"/>
  <c r="N45" i="68"/>
  <c r="O45" i="68" s="1"/>
  <c r="N66" i="68"/>
  <c r="AM74" i="68"/>
  <c r="N89" i="68"/>
  <c r="P89" i="68" s="1"/>
  <c r="AM176" i="68"/>
  <c r="AM207" i="68"/>
  <c r="AM220" i="68"/>
  <c r="N69" i="68"/>
  <c r="P69" i="68" s="1"/>
  <c r="AM77" i="68"/>
  <c r="AM106" i="68"/>
  <c r="AB110" i="68"/>
  <c r="AL122" i="68"/>
  <c r="N137" i="68"/>
  <c r="AL140" i="68"/>
  <c r="AN140" i="68" s="1"/>
  <c r="AP140" i="68" s="1"/>
  <c r="AB156" i="68"/>
  <c r="AL166" i="68"/>
  <c r="AL179" i="68"/>
  <c r="N189" i="68"/>
  <c r="P189" i="68" s="1"/>
  <c r="AL210" i="68"/>
  <c r="AM93" i="68"/>
  <c r="AL109" i="68"/>
  <c r="AM117" i="68"/>
  <c r="AM127" i="68"/>
  <c r="N153" i="68"/>
  <c r="N46" i="68"/>
  <c r="AB146" i="68"/>
  <c r="AM190" i="68"/>
  <c r="N151" i="68"/>
  <c r="O151" i="68" s="1"/>
  <c r="AM185" i="68"/>
  <c r="AM216" i="68"/>
  <c r="AB228" i="68"/>
  <c r="AL228" i="68"/>
  <c r="AN228" i="68" s="1"/>
  <c r="AP228" i="68" s="1"/>
  <c r="AC231" i="68"/>
  <c r="AM78" i="68"/>
  <c r="AM83" i="68"/>
  <c r="AM91" i="68"/>
  <c r="AM115" i="68"/>
  <c r="AM141" i="68"/>
  <c r="AB42" i="68"/>
  <c r="AB51" i="68"/>
  <c r="AM55" i="68"/>
  <c r="AL73" i="68"/>
  <c r="AB184" i="68"/>
  <c r="AM193" i="68"/>
  <c r="AM211" i="68"/>
  <c r="AM63" i="68"/>
  <c r="AM86" i="68"/>
  <c r="AN86" i="68" s="1"/>
  <c r="AO86" i="68" s="1"/>
  <c r="AM94" i="68"/>
  <c r="N107" i="68"/>
  <c r="O107" i="68" s="1"/>
  <c r="AM110" i="68"/>
  <c r="AB114" i="68"/>
  <c r="AL128" i="68"/>
  <c r="AM157" i="68"/>
  <c r="N172" i="68"/>
  <c r="O172" i="68" s="1"/>
  <c r="AM198" i="68"/>
  <c r="AM206" i="68"/>
  <c r="AB76" i="68"/>
  <c r="AM40" i="68"/>
  <c r="AL50" i="68"/>
  <c r="AM66" i="68"/>
  <c r="AM105" i="68"/>
  <c r="AB109" i="68"/>
  <c r="N110" i="68"/>
  <c r="O110" i="68" s="1"/>
  <c r="AM121" i="68"/>
  <c r="N136" i="68"/>
  <c r="O136" i="68" s="1"/>
  <c r="AL201" i="68"/>
  <c r="AM209" i="68"/>
  <c r="N64" i="68"/>
  <c r="AB72" i="68"/>
  <c r="AM73" i="68"/>
  <c r="AM79" i="68"/>
  <c r="AM129" i="68"/>
  <c r="AL134" i="68"/>
  <c r="AM139" i="68"/>
  <c r="AL157" i="68"/>
  <c r="AN157" i="68" s="1"/>
  <c r="AM175" i="68"/>
  <c r="AB207" i="68"/>
  <c r="N213" i="68"/>
  <c r="P213" i="68" s="1"/>
  <c r="AM50" i="68"/>
  <c r="AL51" i="68"/>
  <c r="AM62" i="68"/>
  <c r="AL67" i="68"/>
  <c r="N108" i="68"/>
  <c r="O108" i="68" s="1"/>
  <c r="AB100" i="68"/>
  <c r="N139" i="68"/>
  <c r="P139" i="68" s="1"/>
  <c r="AB145" i="68"/>
  <c r="AL156" i="68"/>
  <c r="N165" i="68"/>
  <c r="P165" i="68" s="1"/>
  <c r="AC233" i="68"/>
  <c r="AB48" i="68"/>
  <c r="AL70" i="68"/>
  <c r="AL96" i="68"/>
  <c r="AN96" i="68" s="1"/>
  <c r="AP96" i="68" s="1"/>
  <c r="AB99" i="68"/>
  <c r="AM104" i="68"/>
  <c r="AM120" i="68"/>
  <c r="AC127" i="68"/>
  <c r="AM137" i="68"/>
  <c r="N156" i="68"/>
  <c r="AM163" i="68"/>
  <c r="AR219" i="68"/>
  <c r="AB59" i="68"/>
  <c r="AM60" i="68"/>
  <c r="P127" i="68"/>
  <c r="AM161" i="68"/>
  <c r="AR214" i="68"/>
  <c r="AM188" i="68"/>
  <c r="AM195" i="68"/>
  <c r="N224" i="68"/>
  <c r="O224" i="68" s="1"/>
  <c r="AL229" i="68"/>
  <c r="AN229" i="68" s="1"/>
  <c r="AP229" i="68" s="1"/>
  <c r="AB47" i="68"/>
  <c r="AL48" i="68"/>
  <c r="AC58" i="68"/>
  <c r="AM82" i="68"/>
  <c r="AL89" i="68"/>
  <c r="AB130" i="68"/>
  <c r="AM205" i="68"/>
  <c r="AC224" i="68"/>
  <c r="AL227" i="68"/>
  <c r="N229" i="68"/>
  <c r="P229" i="68" s="1"/>
  <c r="AM239" i="68"/>
  <c r="N43" i="68"/>
  <c r="AB46" i="68"/>
  <c r="AM58" i="68"/>
  <c r="AB92" i="68"/>
  <c r="AL93" i="68"/>
  <c r="AC109" i="68"/>
  <c r="AL211" i="68"/>
  <c r="N82" i="68"/>
  <c r="P82" i="68" s="1"/>
  <c r="AM102" i="68"/>
  <c r="AL106" i="68"/>
  <c r="AB107" i="68"/>
  <c r="AL108" i="68"/>
  <c r="AN108" i="68" s="1"/>
  <c r="AP108" i="68" s="1"/>
  <c r="AL110" i="68"/>
  <c r="AB112" i="68"/>
  <c r="AM112" i="68"/>
  <c r="AN112" i="68" s="1"/>
  <c r="AM123" i="68"/>
  <c r="N135" i="68"/>
  <c r="P135" i="68" s="1"/>
  <c r="AL147" i="68"/>
  <c r="AB157" i="68"/>
  <c r="AM159" i="68"/>
  <c r="AM170" i="68"/>
  <c r="AN170" i="68" s="1"/>
  <c r="AB208" i="68"/>
  <c r="AM212" i="68"/>
  <c r="AC229" i="68"/>
  <c r="AR55" i="68"/>
  <c r="AM46" i="68"/>
  <c r="AC51" i="68"/>
  <c r="AB52" i="68"/>
  <c r="AL107" i="68"/>
  <c r="AB117" i="68"/>
  <c r="AB129" i="68"/>
  <c r="AQ155" i="68"/>
  <c r="AM142" i="68"/>
  <c r="AR181" i="68"/>
  <c r="AB181" i="68"/>
  <c r="AC222" i="68"/>
  <c r="AM225" i="68"/>
  <c r="AN225" i="68" s="1"/>
  <c r="AC239" i="68"/>
  <c r="N53" i="68"/>
  <c r="P53" i="68" s="1"/>
  <c r="AM84" i="68"/>
  <c r="AQ160" i="68"/>
  <c r="AB241" i="68"/>
  <c r="AM44" i="68"/>
  <c r="AB55" i="68"/>
  <c r="AL77" i="68"/>
  <c r="AM111" i="68"/>
  <c r="AB126" i="68"/>
  <c r="AM138" i="68"/>
  <c r="AL150" i="68"/>
  <c r="N159" i="68"/>
  <c r="O159" i="68" s="1"/>
  <c r="AQ177" i="68"/>
  <c r="AM174" i="68"/>
  <c r="AS230" i="68"/>
  <c r="AL189" i="68"/>
  <c r="AC217" i="68"/>
  <c r="AM49" i="68"/>
  <c r="AM90" i="68"/>
  <c r="N111" i="68"/>
  <c r="O111" i="68" s="1"/>
  <c r="AM155" i="68"/>
  <c r="AL173" i="68"/>
  <c r="AN173" i="68" s="1"/>
  <c r="AP173" i="68" s="1"/>
  <c r="AB178" i="68"/>
  <c r="AC184" i="68"/>
  <c r="AB194" i="68"/>
  <c r="AC225" i="68"/>
  <c r="AL234" i="68"/>
  <c r="AM240" i="68"/>
  <c r="AM54" i="68"/>
  <c r="AB69" i="68"/>
  <c r="N78" i="68"/>
  <c r="P78" i="68" s="1"/>
  <c r="N105" i="68"/>
  <c r="AB124" i="68"/>
  <c r="AB153" i="68"/>
  <c r="W212" i="68"/>
  <c r="U241" i="68" s="1"/>
  <c r="AM184" i="68"/>
  <c r="AB211" i="68"/>
  <c r="AC220" i="68"/>
  <c r="AM222" i="68"/>
  <c r="AC237" i="68"/>
  <c r="AM42" i="68"/>
  <c r="AM47" i="68"/>
  <c r="AM64" i="68"/>
  <c r="AL87" i="68"/>
  <c r="AN87" i="68" s="1"/>
  <c r="AP87" i="68" s="1"/>
  <c r="AB88" i="68"/>
  <c r="N100" i="68"/>
  <c r="P100" i="68" s="1"/>
  <c r="AC114" i="68"/>
  <c r="AM119" i="68"/>
  <c r="AB140" i="68"/>
  <c r="AC141" i="68"/>
  <c r="W200" i="68"/>
  <c r="U229" i="68" s="1"/>
  <c r="N174" i="68"/>
  <c r="AC215" i="68"/>
  <c r="AB217" i="68"/>
  <c r="AL232" i="68"/>
  <c r="AB238" i="68"/>
  <c r="AL98" i="68"/>
  <c r="AB108" i="68"/>
  <c r="AC110" i="68"/>
  <c r="AM124" i="68"/>
  <c r="AM140" i="68"/>
  <c r="AL143" i="68"/>
  <c r="AQ166" i="68"/>
  <c r="AM153" i="68"/>
  <c r="AM187" i="68"/>
  <c r="AB192" i="68"/>
  <c r="N206" i="68"/>
  <c r="AB209" i="68"/>
  <c r="AB216" i="68"/>
  <c r="AB231" i="68"/>
  <c r="AL238" i="68"/>
  <c r="AN80" i="68"/>
  <c r="AO80" i="68" s="1"/>
  <c r="AS96" i="68"/>
  <c r="AR82" i="68"/>
  <c r="AB63" i="68"/>
  <c r="AB75" i="68"/>
  <c r="N80" i="68"/>
  <c r="AL83" i="68"/>
  <c r="AB86" i="68"/>
  <c r="AB98" i="68"/>
  <c r="AR129" i="68"/>
  <c r="N138" i="68"/>
  <c r="P138" i="68" s="1"/>
  <c r="N150" i="68"/>
  <c r="O150" i="68" s="1"/>
  <c r="N154" i="68"/>
  <c r="P154" i="68" s="1"/>
  <c r="AL161" i="68"/>
  <c r="AN161" i="68" s="1"/>
  <c r="AO161" i="68" s="1"/>
  <c r="AL163" i="68"/>
  <c r="AB171" i="68"/>
  <c r="AM172" i="68"/>
  <c r="AL178" i="68"/>
  <c r="AB182" i="68"/>
  <c r="AB188" i="68"/>
  <c r="W220" i="68"/>
  <c r="AM197" i="68"/>
  <c r="AC241" i="68"/>
  <c r="AR78" i="68"/>
  <c r="N51" i="68"/>
  <c r="O51" i="68" s="1"/>
  <c r="AS113" i="68"/>
  <c r="AQ83" i="68"/>
  <c r="AM76" i="68"/>
  <c r="AR107" i="68"/>
  <c r="AM107" i="68"/>
  <c r="AC117" i="68"/>
  <c r="N140" i="68"/>
  <c r="AM147" i="68"/>
  <c r="AM160" i="68"/>
  <c r="AS211" i="68"/>
  <c r="AR203" i="68"/>
  <c r="N181" i="68"/>
  <c r="O181" i="68" s="1"/>
  <c r="AM181" i="68"/>
  <c r="W224" i="68"/>
  <c r="AC213" i="68"/>
  <c r="N220" i="68"/>
  <c r="O220" i="68" s="1"/>
  <c r="AM233" i="68"/>
  <c r="AM235" i="68"/>
  <c r="N237" i="68"/>
  <c r="P237" i="68" s="1"/>
  <c r="W145" i="68"/>
  <c r="U174" i="68" s="1"/>
  <c r="W174" i="68"/>
  <c r="U203" i="68" s="1"/>
  <c r="AR177" i="68"/>
  <c r="W181" i="68"/>
  <c r="U210" i="68" s="1"/>
  <c r="AR241" i="68"/>
  <c r="AQ46" i="68"/>
  <c r="N86" i="68"/>
  <c r="P86" i="68" s="1"/>
  <c r="AS145" i="68"/>
  <c r="N98" i="68"/>
  <c r="P98" i="68" s="1"/>
  <c r="AM103" i="68"/>
  <c r="W158" i="68"/>
  <c r="U187" i="68" s="1"/>
  <c r="W172" i="68"/>
  <c r="U201" i="68" s="1"/>
  <c r="AM146" i="68"/>
  <c r="AL168" i="68"/>
  <c r="AQ193" i="68"/>
  <c r="AR217" i="68"/>
  <c r="AR221" i="68"/>
  <c r="AL194" i="68"/>
  <c r="AM200" i="68"/>
  <c r="AC226" i="68"/>
  <c r="AQ55" i="68"/>
  <c r="N164" i="68"/>
  <c r="O164" i="68" s="1"/>
  <c r="W214" i="68"/>
  <c r="W235" i="68"/>
  <c r="N212" i="68"/>
  <c r="O212" i="68" s="1"/>
  <c r="AC218" i="68"/>
  <c r="AB229" i="68"/>
  <c r="AR53" i="68"/>
  <c r="AR75" i="68"/>
  <c r="AL55" i="68"/>
  <c r="AM56" i="68"/>
  <c r="AS116" i="68"/>
  <c r="AM67" i="68"/>
  <c r="AN67" i="68" s="1"/>
  <c r="AM69" i="68"/>
  <c r="AB79" i="68"/>
  <c r="AM89" i="68"/>
  <c r="AM92" i="68"/>
  <c r="W129" i="68"/>
  <c r="U158" i="68" s="1"/>
  <c r="AL111" i="68"/>
  <c r="AL115" i="68"/>
  <c r="AL121" i="68"/>
  <c r="AM122" i="68"/>
  <c r="AM126" i="68"/>
  <c r="AM128" i="68"/>
  <c r="AN128" i="68" s="1"/>
  <c r="AP128" i="68" s="1"/>
  <c r="AM143" i="68"/>
  <c r="N180" i="68"/>
  <c r="N190" i="68"/>
  <c r="P190" i="68" s="1"/>
  <c r="N194" i="68"/>
  <c r="P194" i="68" s="1"/>
  <c r="O205" i="68"/>
  <c r="AL206" i="68"/>
  <c r="AN206" i="68" s="1"/>
  <c r="AO206" i="68" s="1"/>
  <c r="AL213" i="68"/>
  <c r="AM229" i="68"/>
  <c r="AL241" i="68"/>
  <c r="AR83" i="68"/>
  <c r="AB73" i="68"/>
  <c r="AB83" i="68"/>
  <c r="AL138" i="68"/>
  <c r="AB139" i="68"/>
  <c r="AL154" i="68"/>
  <c r="AN154" i="68" s="1"/>
  <c r="AO154" i="68" s="1"/>
  <c r="AB155" i="68"/>
  <c r="AQ209" i="68"/>
  <c r="AQ206" i="68"/>
  <c r="AL208" i="68"/>
  <c r="AB234" i="68"/>
  <c r="AB236" i="68"/>
  <c r="P240" i="68"/>
  <c r="P42" i="68"/>
  <c r="AS97" i="68"/>
  <c r="AL49" i="68"/>
  <c r="AN49" i="68" s="1"/>
  <c r="AO49" i="68" s="1"/>
  <c r="AC52" i="68"/>
  <c r="AL64" i="68"/>
  <c r="AM65" i="68"/>
  <c r="AL74" i="68"/>
  <c r="W107" i="68"/>
  <c r="U136" i="68" s="1"/>
  <c r="W115" i="68"/>
  <c r="U144" i="68" s="1"/>
  <c r="W134" i="68"/>
  <c r="U163" i="68" s="1"/>
  <c r="AC133" i="68"/>
  <c r="AM135" i="68"/>
  <c r="AB175" i="68"/>
  <c r="AL176" i="68"/>
  <c r="AB179" i="68"/>
  <c r="AM210" i="68"/>
  <c r="AM48" i="68"/>
  <c r="AN48" i="68" s="1"/>
  <c r="AP48" i="68" s="1"/>
  <c r="AM52" i="68"/>
  <c r="AC63" i="68"/>
  <c r="AC75" i="68"/>
  <c r="AQ95" i="68"/>
  <c r="AB85" i="68"/>
  <c r="AL105" i="68"/>
  <c r="AN105" i="68" s="1"/>
  <c r="AP105" i="68" s="1"/>
  <c r="AM109" i="68"/>
  <c r="AQ126" i="68"/>
  <c r="AM118" i="68"/>
  <c r="N120" i="68"/>
  <c r="W161" i="68"/>
  <c r="U190" i="68" s="1"/>
  <c r="AM133" i="68"/>
  <c r="AR168" i="68"/>
  <c r="AB170" i="68"/>
  <c r="AC171" i="68"/>
  <c r="AR202" i="68"/>
  <c r="AL177" i="68"/>
  <c r="AN177" i="68" s="1"/>
  <c r="AP177" i="68" s="1"/>
  <c r="AM178" i="68"/>
  <c r="AN178" i="68" s="1"/>
  <c r="AP178" i="68" s="1"/>
  <c r="AC182" i="68"/>
  <c r="AB191" i="68"/>
  <c r="N196" i="68"/>
  <c r="O196" i="68" s="1"/>
  <c r="AL209" i="68"/>
  <c r="AN209" i="68" s="1"/>
  <c r="AP209" i="68" s="1"/>
  <c r="AB218" i="68"/>
  <c r="AM219" i="68"/>
  <c r="N221" i="68"/>
  <c r="P221" i="68" s="1"/>
  <c r="AC238" i="68"/>
  <c r="N240" i="68"/>
  <c r="N48" i="68"/>
  <c r="AR79" i="68"/>
  <c r="N73" i="68"/>
  <c r="O73" i="68" s="1"/>
  <c r="AR110" i="68"/>
  <c r="W117" i="68"/>
  <c r="U146" i="68" s="1"/>
  <c r="AB95" i="68"/>
  <c r="AB159" i="68"/>
  <c r="AR208" i="68"/>
  <c r="W223" i="68"/>
  <c r="P196" i="68"/>
  <c r="AB233" i="68"/>
  <c r="AC240" i="68"/>
  <c r="N242" i="68"/>
  <c r="O242" i="68" s="1"/>
  <c r="AR59" i="68"/>
  <c r="AB57" i="68"/>
  <c r="AS112" i="68"/>
  <c r="AM81" i="68"/>
  <c r="N83" i="68"/>
  <c r="O83" i="68" s="1"/>
  <c r="AM85" i="68"/>
  <c r="AL86" i="68"/>
  <c r="AR126" i="68"/>
  <c r="W132" i="68"/>
  <c r="U161" i="68" s="1"/>
  <c r="W159" i="68"/>
  <c r="U188" i="68" s="1"/>
  <c r="AL131" i="68"/>
  <c r="AN131" i="68" s="1"/>
  <c r="AP131" i="68" s="1"/>
  <c r="W166" i="68"/>
  <c r="U195" i="68" s="1"/>
  <c r="AQ153" i="68"/>
  <c r="AB152" i="68"/>
  <c r="AB165" i="68"/>
  <c r="AB168" i="68"/>
  <c r="N173" i="68"/>
  <c r="P173" i="68" s="1"/>
  <c r="AR211" i="68"/>
  <c r="AC187" i="68"/>
  <c r="AQ202" i="68"/>
  <c r="AL190" i="68"/>
  <c r="AM191" i="68"/>
  <c r="AL192" i="68"/>
  <c r="AB193" i="68"/>
  <c r="AB195" i="68"/>
  <c r="AM201" i="68"/>
  <c r="AN201" i="68" s="1"/>
  <c r="AP201" i="68" s="1"/>
  <c r="AB212" i="68"/>
  <c r="AB215" i="68"/>
  <c r="AL216" i="68"/>
  <c r="AN216" i="68" s="1"/>
  <c r="AO216" i="68" s="1"/>
  <c r="AM217" i="68"/>
  <c r="AB222" i="68"/>
  <c r="AL223" i="68"/>
  <c r="P242" i="68"/>
  <c r="AB43" i="68"/>
  <c r="AL44" i="68"/>
  <c r="AL58" i="68"/>
  <c r="AN58" i="68" s="1"/>
  <c r="AC59" i="68"/>
  <c r="AB66" i="68"/>
  <c r="AB70" i="68"/>
  <c r="AB89" i="68"/>
  <c r="W119" i="68"/>
  <c r="U148" i="68" s="1"/>
  <c r="W123" i="68"/>
  <c r="U152" i="68" s="1"/>
  <c r="AB123" i="68"/>
  <c r="AB136" i="68"/>
  <c r="AB137" i="68"/>
  <c r="AB143" i="68"/>
  <c r="W173" i="68"/>
  <c r="U202" i="68" s="1"/>
  <c r="AC145" i="68"/>
  <c r="AB158" i="68"/>
  <c r="AM164" i="68"/>
  <c r="AN164" i="68" s="1"/>
  <c r="AP164" i="68" s="1"/>
  <c r="AM166" i="68"/>
  <c r="AN166" i="68" s="1"/>
  <c r="AP166" i="68" s="1"/>
  <c r="AB167" i="68"/>
  <c r="AB180" i="68"/>
  <c r="AR220" i="68"/>
  <c r="AM194" i="68"/>
  <c r="AB204" i="68"/>
  <c r="AL212" i="68"/>
  <c r="AL225" i="68"/>
  <c r="AM227" i="68"/>
  <c r="AN227" i="68" s="1"/>
  <c r="AP227" i="68" s="1"/>
  <c r="AC234" i="68"/>
  <c r="AC236" i="68"/>
  <c r="AM41" i="68"/>
  <c r="AL43" i="68"/>
  <c r="AN43" i="68" s="1"/>
  <c r="AP43" i="68" s="1"/>
  <c r="AL54" i="68"/>
  <c r="AN54" i="68" s="1"/>
  <c r="AO54" i="68" s="1"/>
  <c r="AC55" i="68"/>
  <c r="AB56" i="68"/>
  <c r="AM57" i="68"/>
  <c r="AM59" i="68"/>
  <c r="AS110" i="68"/>
  <c r="AL90" i="68"/>
  <c r="AN90" i="68" s="1"/>
  <c r="AP90" i="68" s="1"/>
  <c r="AC91" i="68"/>
  <c r="W130" i="68"/>
  <c r="U159" i="68" s="1"/>
  <c r="N104" i="68"/>
  <c r="P104" i="68" s="1"/>
  <c r="AB111" i="68"/>
  <c r="AC112" i="68"/>
  <c r="AL123" i="68"/>
  <c r="AN123" i="68" s="1"/>
  <c r="AP123" i="68" s="1"/>
  <c r="AL124" i="68"/>
  <c r="AL125" i="68"/>
  <c r="W157" i="68"/>
  <c r="U186" i="68" s="1"/>
  <c r="AC129" i="68"/>
  <c r="AM136" i="68"/>
  <c r="AL137" i="68"/>
  <c r="AL144" i="68"/>
  <c r="AN144" i="68" s="1"/>
  <c r="AM145" i="68"/>
  <c r="AM152" i="68"/>
  <c r="AL153" i="68"/>
  <c r="AS214" i="68"/>
  <c r="AM165" i="68"/>
  <c r="AM167" i="68"/>
  <c r="AL180" i="68"/>
  <c r="AN180" i="68" s="1"/>
  <c r="AP180" i="68" s="1"/>
  <c r="AQ200" i="68"/>
  <c r="AS242" i="68"/>
  <c r="AL193" i="68"/>
  <c r="AQ208" i="68"/>
  <c r="AL205" i="68"/>
  <c r="AB213" i="68"/>
  <c r="AM224" i="68"/>
  <c r="AM238" i="68"/>
  <c r="AL46" i="68"/>
  <c r="AB53" i="68"/>
  <c r="AQ69" i="68"/>
  <c r="AR88" i="68"/>
  <c r="AQ82" i="68"/>
  <c r="AL71" i="68"/>
  <c r="AB101" i="68"/>
  <c r="W137" i="68"/>
  <c r="U166" i="68" s="1"/>
  <c r="AB120" i="68"/>
  <c r="W164" i="68"/>
  <c r="U193" i="68" s="1"/>
  <c r="AQ165" i="68"/>
  <c r="AB203" i="68"/>
  <c r="AB210" i="68"/>
  <c r="AC214" i="68"/>
  <c r="AB220" i="68"/>
  <c r="AS77" i="68"/>
  <c r="AS90" i="68"/>
  <c r="AS94" i="68"/>
  <c r="AM45" i="68"/>
  <c r="AC47" i="68"/>
  <c r="AM53" i="68"/>
  <c r="AR84" i="68"/>
  <c r="N57" i="68"/>
  <c r="AR95" i="68"/>
  <c r="N70" i="68"/>
  <c r="P70" i="68" s="1"/>
  <c r="AB82" i="68"/>
  <c r="W112" i="68"/>
  <c r="U141" i="68" s="1"/>
  <c r="AC100" i="68"/>
  <c r="AS151" i="68"/>
  <c r="AB113" i="68"/>
  <c r="AM114" i="68"/>
  <c r="N116" i="68"/>
  <c r="P116" i="68" s="1"/>
  <c r="AL127" i="68"/>
  <c r="AN127" i="68" s="1"/>
  <c r="AP127" i="68" s="1"/>
  <c r="AM134" i="68"/>
  <c r="P136" i="68"/>
  <c r="AB149" i="68"/>
  <c r="AM150" i="68"/>
  <c r="N152" i="68"/>
  <c r="AB162" i="68"/>
  <c r="AB172" i="68"/>
  <c r="AB196" i="68"/>
  <c r="AB197" i="68"/>
  <c r="AB198" i="68"/>
  <c r="AL207" i="68"/>
  <c r="AC219" i="68"/>
  <c r="AL220" i="68"/>
  <c r="AC228" i="68"/>
  <c r="AS51" i="68"/>
  <c r="AS65" i="68"/>
  <c r="AR45" i="68"/>
  <c r="AS66" i="68"/>
  <c r="AR46" i="68"/>
  <c r="AS67" i="68"/>
  <c r="AR47" i="68"/>
  <c r="AS68" i="68"/>
  <c r="AR48" i="68"/>
  <c r="AR49" i="68"/>
  <c r="AS69" i="68"/>
  <c r="AR50" i="68"/>
  <c r="AS70" i="68"/>
  <c r="AR51" i="68"/>
  <c r="AS71" i="68"/>
  <c r="AR52" i="68"/>
  <c r="AS72" i="68"/>
  <c r="P66" i="68"/>
  <c r="O66" i="68"/>
  <c r="AR44" i="68"/>
  <c r="AS64" i="68"/>
  <c r="AR43" i="68"/>
  <c r="AS63" i="68"/>
  <c r="AQ50" i="68"/>
  <c r="AS62" i="68"/>
  <c r="AR42" i="68"/>
  <c r="AS61" i="68"/>
  <c r="AR41" i="68"/>
  <c r="AR40" i="68"/>
  <c r="AS60" i="68"/>
  <c r="AS59" i="68"/>
  <c r="AS81" i="68"/>
  <c r="AS58" i="68"/>
  <c r="AS74" i="68"/>
  <c r="AS57" i="68"/>
  <c r="AS56" i="68"/>
  <c r="AN73" i="68"/>
  <c r="AP73" i="68" s="1"/>
  <c r="AS55" i="68"/>
  <c r="AS54" i="68"/>
  <c r="AQ51" i="68"/>
  <c r="AS87" i="68"/>
  <c r="AR67" i="68"/>
  <c r="AS53" i="68"/>
  <c r="AR65" i="68"/>
  <c r="AN61" i="68"/>
  <c r="AO61" i="68" s="1"/>
  <c r="AS52" i="68"/>
  <c r="AS80" i="68"/>
  <c r="AS78" i="68"/>
  <c r="P43" i="68"/>
  <c r="AQ41" i="68"/>
  <c r="AR72" i="68"/>
  <c r="AS75" i="68"/>
  <c r="AS128" i="68"/>
  <c r="AR108" i="68"/>
  <c r="AQ85" i="68"/>
  <c r="AS91" i="68"/>
  <c r="AS144" i="68"/>
  <c r="AR124" i="68"/>
  <c r="AQ108" i="68"/>
  <c r="AS98" i="68"/>
  <c r="P210" i="68"/>
  <c r="O210" i="68"/>
  <c r="N41" i="68"/>
  <c r="O41" i="68" s="1"/>
  <c r="AB41" i="68"/>
  <c r="O46" i="68"/>
  <c r="AS101" i="68"/>
  <c r="AL53" i="68"/>
  <c r="AS105" i="68"/>
  <c r="AL57" i="68"/>
  <c r="AS109" i="68"/>
  <c r="AQ66" i="68"/>
  <c r="O69" i="68"/>
  <c r="AR69" i="68"/>
  <c r="AS125" i="68"/>
  <c r="AR105" i="68"/>
  <c r="O85" i="68"/>
  <c r="AR85" i="68"/>
  <c r="W116" i="68"/>
  <c r="U145" i="68" s="1"/>
  <c r="AS88" i="68"/>
  <c r="AS141" i="68"/>
  <c r="AR121" i="68"/>
  <c r="AS148" i="68"/>
  <c r="AR128" i="68"/>
  <c r="AQ112" i="68"/>
  <c r="AO107" i="68"/>
  <c r="AN107" i="68"/>
  <c r="AP107" i="68" s="1"/>
  <c r="AM113" i="68"/>
  <c r="AL113" i="68"/>
  <c r="AS166" i="68"/>
  <c r="AR146" i="68"/>
  <c r="AQ130" i="68"/>
  <c r="N117" i="68"/>
  <c r="P117" i="68" s="1"/>
  <c r="AS182" i="68"/>
  <c r="AR162" i="68"/>
  <c r="AQ146" i="68"/>
  <c r="N133" i="68"/>
  <c r="P133" i="68" s="1"/>
  <c r="P152" i="68"/>
  <c r="O152" i="68"/>
  <c r="P46" i="68"/>
  <c r="AQ47" i="68"/>
  <c r="AQ52" i="68"/>
  <c r="AQ56" i="68"/>
  <c r="N63" i="68"/>
  <c r="O63" i="68" s="1"/>
  <c r="AQ63" i="68"/>
  <c r="AR66" i="68"/>
  <c r="AN70" i="68"/>
  <c r="AP70" i="68" s="1"/>
  <c r="AS122" i="68"/>
  <c r="AR102" i="68"/>
  <c r="N79" i="68"/>
  <c r="P79" i="68" s="1"/>
  <c r="AQ79" i="68"/>
  <c r="W113" i="68"/>
  <c r="U142" i="68" s="1"/>
  <c r="AS85" i="68"/>
  <c r="AS138" i="68"/>
  <c r="AR118" i="68"/>
  <c r="AQ102" i="68"/>
  <c r="N95" i="68"/>
  <c r="O95" i="68" s="1"/>
  <c r="W140" i="68"/>
  <c r="U169" i="68" s="1"/>
  <c r="AQ142" i="68"/>
  <c r="W147" i="68"/>
  <c r="U176" i="68" s="1"/>
  <c r="AM148" i="68"/>
  <c r="AL148" i="68"/>
  <c r="AQ42" i="68"/>
  <c r="N47" i="68"/>
  <c r="N52" i="68"/>
  <c r="N56" i="68"/>
  <c r="AR56" i="68"/>
  <c r="N60" i="68"/>
  <c r="AQ60" i="68"/>
  <c r="AR63" i="68"/>
  <c r="AS119" i="68"/>
  <c r="N76" i="68"/>
  <c r="O76" i="68" s="1"/>
  <c r="AQ76" i="68"/>
  <c r="W110" i="68"/>
  <c r="U139" i="68" s="1"/>
  <c r="AS82" i="68"/>
  <c r="AN83" i="68"/>
  <c r="AO83" i="68" s="1"/>
  <c r="AS135" i="68"/>
  <c r="AR115" i="68"/>
  <c r="N92" i="68"/>
  <c r="O92" i="68" s="1"/>
  <c r="AQ92" i="68"/>
  <c r="W126" i="68"/>
  <c r="U155" i="68" s="1"/>
  <c r="N99" i="68"/>
  <c r="O99" i="68" s="1"/>
  <c r="AL99" i="68"/>
  <c r="AS164" i="68"/>
  <c r="AP115" i="68"/>
  <c r="AN115" i="68"/>
  <c r="AO115" i="68" s="1"/>
  <c r="W152" i="68"/>
  <c r="U181" i="68" s="1"/>
  <c r="AR60" i="68"/>
  <c r="AQ73" i="68"/>
  <c r="AR76" i="68"/>
  <c r="AS79" i="68"/>
  <c r="AS132" i="68"/>
  <c r="AR112" i="68"/>
  <c r="AQ89" i="68"/>
  <c r="AR92" i="68"/>
  <c r="P95" i="68"/>
  <c r="AS95" i="68"/>
  <c r="AN109" i="68"/>
  <c r="AP109" i="68" s="1"/>
  <c r="W139" i="68"/>
  <c r="U168" i="68" s="1"/>
  <c r="W150" i="68"/>
  <c r="U179" i="68" s="1"/>
  <c r="AQ123" i="68"/>
  <c r="AQ48" i="68"/>
  <c r="AS102" i="68"/>
  <c r="AS106" i="68"/>
  <c r="AQ70" i="68"/>
  <c r="AR73" i="68"/>
  <c r="AS76" i="68"/>
  <c r="AR109" i="68"/>
  <c r="AQ86" i="68"/>
  <c r="O89" i="68"/>
  <c r="AR89" i="68"/>
  <c r="W120" i="68"/>
  <c r="U149" i="68" s="1"/>
  <c r="AS92" i="68"/>
  <c r="AR125" i="68"/>
  <c r="AQ109" i="68"/>
  <c r="AS153" i="68"/>
  <c r="W148" i="68"/>
  <c r="U177" i="68" s="1"/>
  <c r="W154" i="68"/>
  <c r="U183" i="68" s="1"/>
  <c r="AQ43" i="68"/>
  <c r="AQ53" i="68"/>
  <c r="AQ57" i="68"/>
  <c r="AQ67" i="68"/>
  <c r="AR70" i="68"/>
  <c r="AS73" i="68"/>
  <c r="AR106" i="68"/>
  <c r="AS126" i="68"/>
  <c r="AR86" i="68"/>
  <c r="AS89" i="68"/>
  <c r="AR122" i="68"/>
  <c r="AQ106" i="68"/>
  <c r="AS142" i="68"/>
  <c r="AQ105" i="68"/>
  <c r="W146" i="68"/>
  <c r="U175" i="68" s="1"/>
  <c r="AR149" i="68"/>
  <c r="AR151" i="68"/>
  <c r="P156" i="68"/>
  <c r="O156" i="68"/>
  <c r="P175" i="68"/>
  <c r="O175" i="68"/>
  <c r="AL45" i="68"/>
  <c r="O48" i="68"/>
  <c r="AR57" i="68"/>
  <c r="AQ64" i="68"/>
  <c r="AL65" i="68"/>
  <c r="O67" i="68"/>
  <c r="AR103" i="68"/>
  <c r="AS123" i="68"/>
  <c r="AQ80" i="68"/>
  <c r="AL81" i="68"/>
  <c r="W114" i="68"/>
  <c r="U143" i="68" s="1"/>
  <c r="AS86" i="68"/>
  <c r="AR119" i="68"/>
  <c r="AQ103" i="68"/>
  <c r="AS139" i="68"/>
  <c r="AQ96" i="68"/>
  <c r="AL97" i="68"/>
  <c r="AR135" i="68"/>
  <c r="W136" i="68"/>
  <c r="U165" i="68" s="1"/>
  <c r="W142" i="68"/>
  <c r="U171" i="68" s="1"/>
  <c r="AR155" i="68"/>
  <c r="AL40" i="68"/>
  <c r="O43" i="68"/>
  <c r="P48" i="68"/>
  <c r="AQ49" i="68"/>
  <c r="O57" i="68"/>
  <c r="N61" i="68"/>
  <c r="P61" i="68" s="1"/>
  <c r="AQ61" i="68"/>
  <c r="AL62" i="68"/>
  <c r="O64" i="68"/>
  <c r="AB64" i="68"/>
  <c r="AR64" i="68"/>
  <c r="P67" i="68"/>
  <c r="AN68" i="68"/>
  <c r="AP68" i="68" s="1"/>
  <c r="AR100" i="68"/>
  <c r="AS120" i="68"/>
  <c r="N77" i="68"/>
  <c r="P77" i="68" s="1"/>
  <c r="AQ77" i="68"/>
  <c r="AL78" i="68"/>
  <c r="O80" i="68"/>
  <c r="AB80" i="68"/>
  <c r="AR80" i="68"/>
  <c r="W111" i="68"/>
  <c r="U140" i="68" s="1"/>
  <c r="AS83" i="68"/>
  <c r="AN84" i="68"/>
  <c r="AP84" i="68" s="1"/>
  <c r="AR116" i="68"/>
  <c r="AQ100" i="68"/>
  <c r="AS136" i="68"/>
  <c r="N93" i="68"/>
  <c r="P93" i="68" s="1"/>
  <c r="AQ93" i="68"/>
  <c r="AL94" i="68"/>
  <c r="O96" i="68"/>
  <c r="AB96" i="68"/>
  <c r="AR96" i="68"/>
  <c r="W127" i="68"/>
  <c r="U156" i="68" s="1"/>
  <c r="W128" i="68"/>
  <c r="U157" i="68" s="1"/>
  <c r="W144" i="68"/>
  <c r="U173" i="68" s="1"/>
  <c r="W156" i="68"/>
  <c r="U185" i="68" s="1"/>
  <c r="AC150" i="68"/>
  <c r="AB150" i="68"/>
  <c r="AQ44" i="68"/>
  <c r="N49" i="68"/>
  <c r="P49" i="68" s="1"/>
  <c r="AB49" i="68"/>
  <c r="AS103" i="68"/>
  <c r="P57" i="68"/>
  <c r="AS107" i="68"/>
  <c r="AL59" i="68"/>
  <c r="AB61" i="68"/>
  <c r="AR61" i="68"/>
  <c r="P64" i="68"/>
  <c r="AS117" i="68"/>
  <c r="N74" i="68"/>
  <c r="P74" i="68" s="1"/>
  <c r="AQ74" i="68"/>
  <c r="AL75" i="68"/>
  <c r="AB77" i="68"/>
  <c r="AR77" i="68"/>
  <c r="W108" i="68"/>
  <c r="U137" i="68" s="1"/>
  <c r="P80" i="68"/>
  <c r="AR113" i="68"/>
  <c r="AS133" i="68"/>
  <c r="N90" i="68"/>
  <c r="O90" i="68" s="1"/>
  <c r="AQ90" i="68"/>
  <c r="AL91" i="68"/>
  <c r="AB93" i="68"/>
  <c r="AR93" i="68"/>
  <c r="W124" i="68"/>
  <c r="U153" i="68" s="1"/>
  <c r="P96" i="68"/>
  <c r="AM100" i="68"/>
  <c r="AN100" i="68" s="1"/>
  <c r="AQ107" i="68"/>
  <c r="AM116" i="68"/>
  <c r="AL116" i="68"/>
  <c r="W131" i="68"/>
  <c r="U160" i="68" s="1"/>
  <c r="AM132" i="68"/>
  <c r="AL132" i="68"/>
  <c r="AR142" i="68"/>
  <c r="AM151" i="68"/>
  <c r="AL151" i="68"/>
  <c r="AR159" i="68"/>
  <c r="P162" i="68"/>
  <c r="O162" i="68"/>
  <c r="N44" i="68"/>
  <c r="P44" i="68" s="1"/>
  <c r="AB44" i="68"/>
  <c r="O49" i="68"/>
  <c r="AS99" i="68"/>
  <c r="AQ54" i="68"/>
  <c r="AQ58" i="68"/>
  <c r="AS114" i="68"/>
  <c r="N71" i="68"/>
  <c r="P71" i="68" s="1"/>
  <c r="AQ71" i="68"/>
  <c r="AL72" i="68"/>
  <c r="AB74" i="68"/>
  <c r="AR74" i="68"/>
  <c r="W105" i="68"/>
  <c r="U134" i="68" s="1"/>
  <c r="AS130" i="68"/>
  <c r="N87" i="68"/>
  <c r="O87" i="68" s="1"/>
  <c r="AQ87" i="68"/>
  <c r="AL88" i="68"/>
  <c r="AB90" i="68"/>
  <c r="AR90" i="68"/>
  <c r="W121" i="68"/>
  <c r="U150" i="68" s="1"/>
  <c r="AS93" i="68"/>
  <c r="AQ110" i="68"/>
  <c r="AS146" i="68"/>
  <c r="W138" i="68"/>
  <c r="U167" i="68" s="1"/>
  <c r="AR143" i="68"/>
  <c r="AQ127" i="68"/>
  <c r="N114" i="68"/>
  <c r="P114" i="68" s="1"/>
  <c r="AQ120" i="68"/>
  <c r="AC115" i="68"/>
  <c r="AB115" i="68"/>
  <c r="W153" i="68"/>
  <c r="U182" i="68" s="1"/>
  <c r="AS129" i="68"/>
  <c r="AQ139" i="68"/>
  <c r="AS198" i="68"/>
  <c r="AQ162" i="68"/>
  <c r="AR178" i="68"/>
  <c r="N149" i="68"/>
  <c r="P149" i="68" s="1"/>
  <c r="AS163" i="68"/>
  <c r="AC223" i="68"/>
  <c r="AL41" i="68"/>
  <c r="AN51" i="68"/>
  <c r="AP51" i="68" s="1"/>
  <c r="N54" i="68"/>
  <c r="O54" i="68" s="1"/>
  <c r="AB54" i="68"/>
  <c r="AR54" i="68"/>
  <c r="N58" i="68"/>
  <c r="O58" i="68" s="1"/>
  <c r="AR58" i="68"/>
  <c r="AS111" i="68"/>
  <c r="N68" i="68"/>
  <c r="O68" i="68" s="1"/>
  <c r="AQ68" i="68"/>
  <c r="AL69" i="68"/>
  <c r="AB71" i="68"/>
  <c r="AR71" i="68"/>
  <c r="AS127" i="68"/>
  <c r="N84" i="68"/>
  <c r="O84" i="68" s="1"/>
  <c r="AQ84" i="68"/>
  <c r="AL85" i="68"/>
  <c r="AB87" i="68"/>
  <c r="AR87" i="68"/>
  <c r="W118" i="68"/>
  <c r="U147" i="68" s="1"/>
  <c r="AS143" i="68"/>
  <c r="AR123" i="68"/>
  <c r="AS100" i="68"/>
  <c r="AM101" i="68"/>
  <c r="W133" i="68"/>
  <c r="U162" i="68" s="1"/>
  <c r="AS157" i="68"/>
  <c r="W141" i="68"/>
  <c r="U170" i="68" s="1"/>
  <c r="AR145" i="68"/>
  <c r="W149" i="68"/>
  <c r="U178" i="68" s="1"/>
  <c r="W151" i="68"/>
  <c r="U180" i="68" s="1"/>
  <c r="W170" i="68"/>
  <c r="U199" i="68" s="1"/>
  <c r="AN147" i="68"/>
  <c r="AP147" i="68" s="1"/>
  <c r="AN222" i="68"/>
  <c r="AO222" i="68" s="1"/>
  <c r="AQ45" i="68"/>
  <c r="N50" i="68"/>
  <c r="O50" i="68" s="1"/>
  <c r="AB50" i="68"/>
  <c r="N65" i="68"/>
  <c r="O65" i="68" s="1"/>
  <c r="AQ65" i="68"/>
  <c r="AL66" i="68"/>
  <c r="AB68" i="68"/>
  <c r="AR68" i="68"/>
  <c r="AS124" i="68"/>
  <c r="AR104" i="68"/>
  <c r="AQ81" i="68"/>
  <c r="AL82" i="68"/>
  <c r="AB84" i="68"/>
  <c r="AS140" i="68"/>
  <c r="AR120" i="68"/>
  <c r="N97" i="68"/>
  <c r="O97" i="68" s="1"/>
  <c r="AQ97" i="68"/>
  <c r="AM98" i="68"/>
  <c r="AS150" i="68"/>
  <c r="AR130" i="68"/>
  <c r="AQ114" i="68"/>
  <c r="N101" i="68"/>
  <c r="P101" i="68" s="1"/>
  <c r="W165" i="68"/>
  <c r="U194" i="68" s="1"/>
  <c r="P140" i="68"/>
  <c r="O140" i="68"/>
  <c r="AR176" i="68"/>
  <c r="AB45" i="68"/>
  <c r="AL47" i="68"/>
  <c r="AL52" i="68"/>
  <c r="AS104" i="68"/>
  <c r="AL56" i="68"/>
  <c r="AS108" i="68"/>
  <c r="AQ62" i="68"/>
  <c r="AL63" i="68"/>
  <c r="AB65" i="68"/>
  <c r="AS121" i="68"/>
  <c r="AR101" i="68"/>
  <c r="AQ78" i="68"/>
  <c r="AL79" i="68"/>
  <c r="AB81" i="68"/>
  <c r="AR81" i="68"/>
  <c r="AS84" i="68"/>
  <c r="AS137" i="68"/>
  <c r="AR117" i="68"/>
  <c r="AQ101" i="68"/>
  <c r="AQ94" i="68"/>
  <c r="AL95" i="68"/>
  <c r="AB97" i="68"/>
  <c r="AR97" i="68"/>
  <c r="AC102" i="68"/>
  <c r="AB102" i="68"/>
  <c r="AQ104" i="68"/>
  <c r="W135" i="68"/>
  <c r="U164" i="68" s="1"/>
  <c r="AS172" i="68"/>
  <c r="AN124" i="68"/>
  <c r="AP124" i="68" s="1"/>
  <c r="W155" i="68"/>
  <c r="U184" i="68" s="1"/>
  <c r="AN156" i="68"/>
  <c r="AP156" i="68" s="1"/>
  <c r="AS165" i="68"/>
  <c r="P178" i="68"/>
  <c r="AO179" i="68"/>
  <c r="AN179" i="68"/>
  <c r="AP179" i="68" s="1"/>
  <c r="N40" i="68"/>
  <c r="P40" i="68" s="1"/>
  <c r="AB40" i="68"/>
  <c r="AL42" i="68"/>
  <c r="AQ59" i="68"/>
  <c r="AL60" i="68"/>
  <c r="O62" i="68"/>
  <c r="AB62" i="68"/>
  <c r="AR62" i="68"/>
  <c r="AS118" i="68"/>
  <c r="N75" i="68"/>
  <c r="P75" i="68" s="1"/>
  <c r="AQ75" i="68"/>
  <c r="AL76" i="68"/>
  <c r="O78" i="68"/>
  <c r="AB78" i="68"/>
  <c r="W109" i="68"/>
  <c r="U138" i="68" s="1"/>
  <c r="P81" i="68"/>
  <c r="AS134" i="68"/>
  <c r="AR114" i="68"/>
  <c r="AQ98" i="68"/>
  <c r="N91" i="68"/>
  <c r="P91" i="68" s="1"/>
  <c r="AQ91" i="68"/>
  <c r="AL92" i="68"/>
  <c r="O94" i="68"/>
  <c r="AB94" i="68"/>
  <c r="AR94" i="68"/>
  <c r="W125" i="68"/>
  <c r="U154" i="68" s="1"/>
  <c r="AQ99" i="68"/>
  <c r="AR132" i="68"/>
  <c r="AS154" i="68"/>
  <c r="AS170" i="68"/>
  <c r="AN125" i="68"/>
  <c r="AP125" i="68" s="1"/>
  <c r="W182" i="68"/>
  <c r="U211" i="68" s="1"/>
  <c r="P155" i="68"/>
  <c r="O155" i="68"/>
  <c r="P45" i="68"/>
  <c r="N55" i="68"/>
  <c r="N59" i="68"/>
  <c r="P62" i="68"/>
  <c r="AS115" i="68"/>
  <c r="N72" i="68"/>
  <c r="AQ72" i="68"/>
  <c r="W106" i="68"/>
  <c r="U135" i="68" s="1"/>
  <c r="AS131" i="68"/>
  <c r="AR111" i="68"/>
  <c r="N88" i="68"/>
  <c r="AQ88" i="68"/>
  <c r="AR91" i="68"/>
  <c r="W122" i="68"/>
  <c r="U151" i="68" s="1"/>
  <c r="P94" i="68"/>
  <c r="AS147" i="68"/>
  <c r="AR127" i="68"/>
  <c r="AQ111" i="68"/>
  <c r="AR98" i="68"/>
  <c r="AR99" i="68"/>
  <c r="AS156" i="68"/>
  <c r="W143" i="68"/>
  <c r="U172" i="68" s="1"/>
  <c r="AC118" i="68"/>
  <c r="AB118" i="68"/>
  <c r="AR148" i="68"/>
  <c r="AC134" i="68"/>
  <c r="AB134" i="68"/>
  <c r="AL135" i="68"/>
  <c r="W167" i="68"/>
  <c r="U196" i="68" s="1"/>
  <c r="AS162" i="68"/>
  <c r="AQ136" i="68"/>
  <c r="AR139" i="68"/>
  <c r="AS195" i="68"/>
  <c r="AQ152" i="68"/>
  <c r="W186" i="68"/>
  <c r="U215" i="68" s="1"/>
  <c r="AS159" i="68"/>
  <c r="AR160" i="68"/>
  <c r="AR192" i="68"/>
  <c r="AQ176" i="68"/>
  <c r="N163" i="68"/>
  <c r="P163" i="68" s="1"/>
  <c r="AR195" i="68"/>
  <c r="AQ179" i="68"/>
  <c r="AS215" i="68"/>
  <c r="AR196" i="68"/>
  <c r="AQ180" i="68"/>
  <c r="N167" i="68"/>
  <c r="O167" i="68" s="1"/>
  <c r="AS216" i="68"/>
  <c r="AS180" i="68"/>
  <c r="W231" i="68"/>
  <c r="W237" i="68"/>
  <c r="AL102" i="68"/>
  <c r="AB104" i="68"/>
  <c r="P107" i="68"/>
  <c r="AS160" i="68"/>
  <c r="AQ117" i="68"/>
  <c r="AL118" i="68"/>
  <c r="O120" i="68"/>
  <c r="P123" i="68"/>
  <c r="AS176" i="68"/>
  <c r="AQ133" i="68"/>
  <c r="AR136" i="68"/>
  <c r="AS192" i="68"/>
  <c r="AQ149" i="68"/>
  <c r="AR152" i="68"/>
  <c r="W183" i="68"/>
  <c r="U212" i="68" s="1"/>
  <c r="AS155" i="68"/>
  <c r="AS209" i="68"/>
  <c r="AR189" i="68"/>
  <c r="AR190" i="68"/>
  <c r="N161" i="68"/>
  <c r="O161" i="68" s="1"/>
  <c r="AS210" i="68"/>
  <c r="W199" i="68"/>
  <c r="U228" i="68" s="1"/>
  <c r="AQ173" i="68"/>
  <c r="AN193" i="68"/>
  <c r="AP193" i="68" s="1"/>
  <c r="N222" i="68"/>
  <c r="P222" i="68" s="1"/>
  <c r="AQ235" i="68"/>
  <c r="AQ234" i="68"/>
  <c r="P120" i="68"/>
  <c r="AN121" i="68"/>
  <c r="AP121" i="68" s="1"/>
  <c r="AS173" i="68"/>
  <c r="N130" i="68"/>
  <c r="P130" i="68" s="1"/>
  <c r="AR133" i="68"/>
  <c r="AN137" i="68"/>
  <c r="AO137" i="68" s="1"/>
  <c r="AS189" i="68"/>
  <c r="N146" i="68"/>
  <c r="O146" i="68" s="1"/>
  <c r="W180" i="68"/>
  <c r="U209" i="68" s="1"/>
  <c r="AS152" i="68"/>
  <c r="AS205" i="68"/>
  <c r="AR185" i="68"/>
  <c r="AB160" i="68"/>
  <c r="AB161" i="68"/>
  <c r="N166" i="68"/>
  <c r="P166" i="68" s="1"/>
  <c r="W206" i="68"/>
  <c r="U235" i="68" s="1"/>
  <c r="W205" i="68"/>
  <c r="U234" i="68" s="1"/>
  <c r="AS179" i="68"/>
  <c r="N184" i="68"/>
  <c r="AR213" i="68"/>
  <c r="AS233" i="68"/>
  <c r="AQ197" i="68"/>
  <c r="W216" i="68"/>
  <c r="AR236" i="68"/>
  <c r="AC227" i="68"/>
  <c r="AB227" i="68"/>
  <c r="AS186" i="68"/>
  <c r="AR166" i="68"/>
  <c r="AQ143" i="68"/>
  <c r="W177" i="68"/>
  <c r="U206" i="68" s="1"/>
  <c r="AS149" i="68"/>
  <c r="AS202" i="68"/>
  <c r="AR182" i="68"/>
  <c r="N160" i="68"/>
  <c r="P160" i="68" s="1"/>
  <c r="W197" i="68"/>
  <c r="U226" i="68" s="1"/>
  <c r="AS171" i="68"/>
  <c r="AQ172" i="68"/>
  <c r="AQ178" i="68"/>
  <c r="W225" i="68"/>
  <c r="W229" i="68"/>
  <c r="W239" i="68"/>
  <c r="W242" i="68"/>
  <c r="AS167" i="68"/>
  <c r="N124" i="68"/>
  <c r="O124" i="68" s="1"/>
  <c r="AQ124" i="68"/>
  <c r="O127" i="68"/>
  <c r="AS183" i="68"/>
  <c r="AR163" i="68"/>
  <c r="AQ140" i="68"/>
  <c r="O143" i="68"/>
  <c r="AS199" i="68"/>
  <c r="AR179" i="68"/>
  <c r="AQ163" i="68"/>
  <c r="AQ156" i="68"/>
  <c r="W187" i="68"/>
  <c r="U216" i="68" s="1"/>
  <c r="AS221" i="68"/>
  <c r="AR201" i="68"/>
  <c r="AQ185" i="68"/>
  <c r="AR172" i="68"/>
  <c r="AN213" i="68"/>
  <c r="AP213" i="68" s="1"/>
  <c r="AQ233" i="68"/>
  <c r="AC235" i="68"/>
  <c r="N238" i="68"/>
  <c r="P238" i="68" s="1"/>
  <c r="AQ121" i="68"/>
  <c r="AQ137" i="68"/>
  <c r="AR140" i="68"/>
  <c r="W171" i="68"/>
  <c r="U200" i="68" s="1"/>
  <c r="AR156" i="68"/>
  <c r="AS178" i="68"/>
  <c r="W211" i="68"/>
  <c r="U240" i="68" s="1"/>
  <c r="AC185" i="68"/>
  <c r="AB185" i="68"/>
  <c r="AM186" i="68"/>
  <c r="AL186" i="68"/>
  <c r="AN191" i="68"/>
  <c r="AP191" i="68" s="1"/>
  <c r="W227" i="68"/>
  <c r="AR230" i="68"/>
  <c r="AM214" i="68"/>
  <c r="AL214" i="68"/>
  <c r="AR235" i="68"/>
  <c r="N102" i="68"/>
  <c r="P102" i="68" s="1"/>
  <c r="AL103" i="68"/>
  <c r="O105" i="68"/>
  <c r="AB105" i="68"/>
  <c r="P108" i="68"/>
  <c r="AS161" i="68"/>
  <c r="N118" i="68"/>
  <c r="P118" i="68" s="1"/>
  <c r="AQ118" i="68"/>
  <c r="AL119" i="68"/>
  <c r="O121" i="68"/>
  <c r="AB121" i="68"/>
  <c r="AS177" i="68"/>
  <c r="AR157" i="68"/>
  <c r="N134" i="68"/>
  <c r="P134" i="68" s="1"/>
  <c r="AQ134" i="68"/>
  <c r="O137" i="68"/>
  <c r="AR137" i="68"/>
  <c r="W168" i="68"/>
  <c r="U197" i="68" s="1"/>
  <c r="AN141" i="68"/>
  <c r="AO141" i="68" s="1"/>
  <c r="AS193" i="68"/>
  <c r="AR173" i="68"/>
  <c r="AQ150" i="68"/>
  <c r="O153" i="68"/>
  <c r="AR153" i="68"/>
  <c r="W184" i="68"/>
  <c r="U213" i="68" s="1"/>
  <c r="W204" i="68"/>
  <c r="U233" i="68" s="1"/>
  <c r="AS227" i="68"/>
  <c r="AS235" i="68"/>
  <c r="W222" i="68"/>
  <c r="AS196" i="68"/>
  <c r="W198" i="68"/>
  <c r="U227" i="68" s="1"/>
  <c r="AM199" i="68"/>
  <c r="AL199" i="68"/>
  <c r="W232" i="68"/>
  <c r="AQ224" i="68"/>
  <c r="AM230" i="68"/>
  <c r="AL230" i="68"/>
  <c r="P105" i="68"/>
  <c r="AS158" i="68"/>
  <c r="N115" i="68"/>
  <c r="P115" i="68" s="1"/>
  <c r="AQ115" i="68"/>
  <c r="P121" i="68"/>
  <c r="AN122" i="68"/>
  <c r="AP122" i="68" s="1"/>
  <c r="AS174" i="68"/>
  <c r="N131" i="68"/>
  <c r="P131" i="68" s="1"/>
  <c r="AQ131" i="68"/>
  <c r="AR134" i="68"/>
  <c r="P137" i="68"/>
  <c r="AS190" i="68"/>
  <c r="AR170" i="68"/>
  <c r="N147" i="68"/>
  <c r="P147" i="68" s="1"/>
  <c r="AQ147" i="68"/>
  <c r="AR150" i="68"/>
  <c r="P153" i="68"/>
  <c r="AS206" i="68"/>
  <c r="AR186" i="68"/>
  <c r="AQ170" i="68"/>
  <c r="W188" i="68"/>
  <c r="U217" i="68" s="1"/>
  <c r="W192" i="68"/>
  <c r="U221" i="68" s="1"/>
  <c r="W194" i="68"/>
  <c r="U223" i="68" s="1"/>
  <c r="W195" i="68"/>
  <c r="U224" i="68" s="1"/>
  <c r="W196" i="68"/>
  <c r="U225" i="68" s="1"/>
  <c r="AN176" i="68"/>
  <c r="AO176" i="68" s="1"/>
  <c r="AR226" i="68"/>
  <c r="W236" i="68"/>
  <c r="W241" i="68"/>
  <c r="N112" i="68"/>
  <c r="P112" i="68" s="1"/>
  <c r="N128" i="68"/>
  <c r="P128" i="68" s="1"/>
  <c r="AQ128" i="68"/>
  <c r="AL129" i="68"/>
  <c r="AB131" i="68"/>
  <c r="AR131" i="68"/>
  <c r="W162" i="68"/>
  <c r="U191" i="68" s="1"/>
  <c r="AS187" i="68"/>
  <c r="N144" i="68"/>
  <c r="P144" i="68" s="1"/>
  <c r="AQ144" i="68"/>
  <c r="AL145" i="68"/>
  <c r="AB147" i="68"/>
  <c r="AR147" i="68"/>
  <c r="W178" i="68"/>
  <c r="U207" i="68" s="1"/>
  <c r="AR183" i="68"/>
  <c r="AQ167" i="68"/>
  <c r="AS203" i="68"/>
  <c r="AL158" i="68"/>
  <c r="W190" i="68"/>
  <c r="U219" i="68" s="1"/>
  <c r="W191" i="68"/>
  <c r="U220" i="68" s="1"/>
  <c r="W193" i="68"/>
  <c r="U222" i="68" s="1"/>
  <c r="AM168" i="68"/>
  <c r="AN168" i="68" s="1"/>
  <c r="AQ184" i="68"/>
  <c r="P172" i="68"/>
  <c r="AL182" i="68"/>
  <c r="AR228" i="68"/>
  <c r="N109" i="68"/>
  <c r="P109" i="68" s="1"/>
  <c r="N125" i="68"/>
  <c r="P125" i="68" s="1"/>
  <c r="AQ125" i="68"/>
  <c r="AL126" i="68"/>
  <c r="AB128" i="68"/>
  <c r="AR164" i="68"/>
  <c r="N141" i="68"/>
  <c r="P141" i="68" s="1"/>
  <c r="AQ141" i="68"/>
  <c r="AL142" i="68"/>
  <c r="AB144" i="68"/>
  <c r="AR144" i="68"/>
  <c r="W175" i="68"/>
  <c r="U204" i="68" s="1"/>
  <c r="AR180" i="68"/>
  <c r="AS200" i="68"/>
  <c r="N157" i="68"/>
  <c r="O157" i="68" s="1"/>
  <c r="AQ157" i="68"/>
  <c r="W189" i="68"/>
  <c r="U218" i="68" s="1"/>
  <c r="AB166" i="68"/>
  <c r="AQ169" i="68"/>
  <c r="AM171" i="68"/>
  <c r="AL171" i="68"/>
  <c r="W203" i="68"/>
  <c r="U232" i="68" s="1"/>
  <c r="W202" i="68"/>
  <c r="U231" i="68" s="1"/>
  <c r="AL175" i="68"/>
  <c r="W210" i="68"/>
  <c r="U239" i="68" s="1"/>
  <c r="AM183" i="68"/>
  <c r="AL183" i="68"/>
  <c r="W213" i="68"/>
  <c r="U242" i="68" s="1"/>
  <c r="AR193" i="68"/>
  <c r="AR233" i="68"/>
  <c r="P206" i="68"/>
  <c r="AN207" i="68"/>
  <c r="AP207" i="68" s="1"/>
  <c r="AM221" i="68"/>
  <c r="AL221" i="68"/>
  <c r="N106" i="68"/>
  <c r="O106" i="68" s="1"/>
  <c r="N122" i="68"/>
  <c r="P122" i="68" s="1"/>
  <c r="AQ122" i="68"/>
  <c r="AB125" i="68"/>
  <c r="AS181" i="68"/>
  <c r="AQ138" i="68"/>
  <c r="AL139" i="68"/>
  <c r="AR141" i="68"/>
  <c r="AQ161" i="68"/>
  <c r="AS197" i="68"/>
  <c r="AQ154" i="68"/>
  <c r="AL155" i="68"/>
  <c r="AB164" i="68"/>
  <c r="AL167" i="68"/>
  <c r="AR169" i="68"/>
  <c r="AR212" i="68"/>
  <c r="AQ196" i="68"/>
  <c r="N183" i="68"/>
  <c r="P183" i="68" s="1"/>
  <c r="AS232" i="68"/>
  <c r="W217" i="68"/>
  <c r="AR223" i="68"/>
  <c r="W230" i="68"/>
  <c r="AM202" i="68"/>
  <c r="AL202" i="68"/>
  <c r="AR237" i="68"/>
  <c r="W238" i="68"/>
  <c r="AC216" i="68"/>
  <c r="AL104" i="68"/>
  <c r="AB106" i="68"/>
  <c r="AN110" i="68"/>
  <c r="AO110" i="68" s="1"/>
  <c r="AQ119" i="68"/>
  <c r="AL120" i="68"/>
  <c r="AB122" i="68"/>
  <c r="AQ135" i="68"/>
  <c r="AL136" i="68"/>
  <c r="AB138" i="68"/>
  <c r="AR138" i="68"/>
  <c r="W169" i="68"/>
  <c r="U198" i="68" s="1"/>
  <c r="AR174" i="68"/>
  <c r="AS194" i="68"/>
  <c r="AQ151" i="68"/>
  <c r="AL152" i="68"/>
  <c r="AB154" i="68"/>
  <c r="AR154" i="68"/>
  <c r="W185" i="68"/>
  <c r="U214" i="68" s="1"/>
  <c r="AR187" i="68"/>
  <c r="AQ171" i="68"/>
  <c r="AS207" i="68"/>
  <c r="AL159" i="68"/>
  <c r="AL160" i="68"/>
  <c r="AM162" i="68"/>
  <c r="AN162" i="68" s="1"/>
  <c r="AP162" i="68" s="1"/>
  <c r="AL165" i="68"/>
  <c r="AS168" i="68"/>
  <c r="AS219" i="68"/>
  <c r="AC170" i="68"/>
  <c r="AL174" i="68"/>
  <c r="AS226" i="68"/>
  <c r="AB177" i="68"/>
  <c r="W209" i="68"/>
  <c r="U238" i="68" s="1"/>
  <c r="W215" i="68"/>
  <c r="W219" i="68"/>
  <c r="AC201" i="68"/>
  <c r="AB201" i="68"/>
  <c r="W240" i="68"/>
  <c r="W218" i="68"/>
  <c r="AB226" i="68"/>
  <c r="AQ226" i="68"/>
  <c r="AC232" i="68"/>
  <c r="W234" i="68"/>
  <c r="AL101" i="68"/>
  <c r="O103" i="68"/>
  <c r="AB103" i="68"/>
  <c r="AQ116" i="68"/>
  <c r="AL117" i="68"/>
  <c r="O119" i="68"/>
  <c r="AB119" i="68"/>
  <c r="AS175" i="68"/>
  <c r="N132" i="68"/>
  <c r="P132" i="68" s="1"/>
  <c r="AQ132" i="68"/>
  <c r="AL133" i="68"/>
  <c r="O135" i="68"/>
  <c r="AB135" i="68"/>
  <c r="AR171" i="68"/>
  <c r="AS191" i="68"/>
  <c r="N148" i="68"/>
  <c r="O148" i="68" s="1"/>
  <c r="AQ148" i="68"/>
  <c r="AL149" i="68"/>
  <c r="AB151" i="68"/>
  <c r="AQ158" i="68"/>
  <c r="AN163" i="68"/>
  <c r="AO163" i="68" s="1"/>
  <c r="AR167" i="68"/>
  <c r="AS218" i="68"/>
  <c r="AR198" i="68"/>
  <c r="AQ182" i="68"/>
  <c r="AB169" i="68"/>
  <c r="W201" i="68"/>
  <c r="U230" i="68" s="1"/>
  <c r="AQ174" i="68"/>
  <c r="AQ175" i="68"/>
  <c r="W208" i="68"/>
  <c r="U237" i="68" s="1"/>
  <c r="W221" i="68"/>
  <c r="AS212" i="68"/>
  <c r="AQ240" i="68"/>
  <c r="AM237" i="68"/>
  <c r="AL237" i="68"/>
  <c r="N113" i="68"/>
  <c r="P113" i="68" s="1"/>
  <c r="AQ113" i="68"/>
  <c r="AL114" i="68"/>
  <c r="AB116" i="68"/>
  <c r="N129" i="68"/>
  <c r="P129" i="68" s="1"/>
  <c r="AQ129" i="68"/>
  <c r="AL130" i="68"/>
  <c r="AB132" i="68"/>
  <c r="W163" i="68"/>
  <c r="U192" i="68" s="1"/>
  <c r="AS188" i="68"/>
  <c r="N145" i="68"/>
  <c r="P145" i="68" s="1"/>
  <c r="AQ145" i="68"/>
  <c r="AL146" i="68"/>
  <c r="AB148" i="68"/>
  <c r="W179" i="68"/>
  <c r="U208" i="68" s="1"/>
  <c r="P151" i="68"/>
  <c r="AQ168" i="68"/>
  <c r="AS204" i="68"/>
  <c r="N158" i="68"/>
  <c r="P158" i="68" s="1"/>
  <c r="AR158" i="68"/>
  <c r="AQ164" i="68"/>
  <c r="N168" i="68"/>
  <c r="AR197" i="68"/>
  <c r="AS217" i="68"/>
  <c r="AL169" i="68"/>
  <c r="AR204" i="68"/>
  <c r="AQ188" i="68"/>
  <c r="AS224" i="68"/>
  <c r="AR175" i="68"/>
  <c r="AO180" i="68"/>
  <c r="AR184" i="68"/>
  <c r="AL185" i="68"/>
  <c r="AQ190" i="68"/>
  <c r="AN196" i="68"/>
  <c r="AP196" i="68" s="1"/>
  <c r="W226" i="68"/>
  <c r="W228" i="68"/>
  <c r="AR209" i="68"/>
  <c r="AN210" i="68"/>
  <c r="AO210" i="68" s="1"/>
  <c r="AR242" i="68"/>
  <c r="AC221" i="68"/>
  <c r="AS228" i="68"/>
  <c r="AC230" i="68"/>
  <c r="AS169" i="68"/>
  <c r="N126" i="68"/>
  <c r="W160" i="68"/>
  <c r="U189" i="68" s="1"/>
  <c r="AS185" i="68"/>
  <c r="N142" i="68"/>
  <c r="W176" i="68"/>
  <c r="U205" i="68" s="1"/>
  <c r="AS201" i="68"/>
  <c r="AS208" i="68"/>
  <c r="AR188" i="68"/>
  <c r="AQ159" i="68"/>
  <c r="AR161" i="68"/>
  <c r="AR165" i="68"/>
  <c r="N169" i="68"/>
  <c r="O169" i="68" s="1"/>
  <c r="AC173" i="68"/>
  <c r="AB173" i="68"/>
  <c r="AR205" i="68"/>
  <c r="AS225" i="68"/>
  <c r="AQ189" i="68"/>
  <c r="N176" i="68"/>
  <c r="O176" i="68" s="1"/>
  <c r="AB176" i="68"/>
  <c r="W207" i="68"/>
  <c r="U236" i="68" s="1"/>
  <c r="AQ181" i="68"/>
  <c r="AS184" i="68"/>
  <c r="N200" i="68"/>
  <c r="P200" i="68" s="1"/>
  <c r="AR229" i="68"/>
  <c r="AQ213" i="68"/>
  <c r="W233" i="68"/>
  <c r="AR239" i="68"/>
  <c r="AC242" i="68"/>
  <c r="AQ242" i="68"/>
  <c r="AL198" i="68"/>
  <c r="AB200" i="68"/>
  <c r="AR200" i="68"/>
  <c r="AQ215" i="68"/>
  <c r="AL218" i="68"/>
  <c r="AR224" i="68"/>
  <c r="AQ231" i="68"/>
  <c r="AR240" i="68"/>
  <c r="AQ194" i="68"/>
  <c r="O197" i="68"/>
  <c r="AQ210" i="68"/>
  <c r="AR215" i="68"/>
  <c r="AQ222" i="68"/>
  <c r="O229" i="68"/>
  <c r="AR231" i="68"/>
  <c r="AQ238" i="68"/>
  <c r="AS240" i="68"/>
  <c r="N191" i="68"/>
  <c r="P191" i="68" s="1"/>
  <c r="AQ191" i="68"/>
  <c r="AR194" i="68"/>
  <c r="N207" i="68"/>
  <c r="P207" i="68" s="1"/>
  <c r="AQ207" i="68"/>
  <c r="AR210" i="68"/>
  <c r="AR222" i="68"/>
  <c r="N227" i="68"/>
  <c r="P227" i="68" s="1"/>
  <c r="AQ229" i="68"/>
  <c r="AS231" i="68"/>
  <c r="O236" i="68"/>
  <c r="AR238" i="68"/>
  <c r="N188" i="68"/>
  <c r="O188" i="68" s="1"/>
  <c r="AR191" i="68"/>
  <c r="AN195" i="68"/>
  <c r="AO195" i="68" s="1"/>
  <c r="N204" i="68"/>
  <c r="P204" i="68" s="1"/>
  <c r="AQ204" i="68"/>
  <c r="AR207" i="68"/>
  <c r="AN211" i="68"/>
  <c r="AO211" i="68" s="1"/>
  <c r="N218" i="68"/>
  <c r="P218" i="68" s="1"/>
  <c r="AQ220" i="68"/>
  <c r="AS222" i="68"/>
  <c r="N234" i="68"/>
  <c r="O234" i="68" s="1"/>
  <c r="AQ236" i="68"/>
  <c r="AS238" i="68"/>
  <c r="AN241" i="68"/>
  <c r="AP241" i="68" s="1"/>
  <c r="N185" i="68"/>
  <c r="O185" i="68" s="1"/>
  <c r="N201" i="68"/>
  <c r="O201" i="68" s="1"/>
  <c r="AQ201" i="68"/>
  <c r="AN208" i="68"/>
  <c r="AP208" i="68" s="1"/>
  <c r="AS213" i="68"/>
  <c r="O218" i="68"/>
  <c r="N225" i="68"/>
  <c r="P225" i="68" s="1"/>
  <c r="AQ227" i="68"/>
  <c r="AS229" i="68"/>
  <c r="AN232" i="68"/>
  <c r="AP232" i="68" s="1"/>
  <c r="N241" i="68"/>
  <c r="P241" i="68" s="1"/>
  <c r="N182" i="68"/>
  <c r="O182" i="68" s="1"/>
  <c r="AN189" i="68"/>
  <c r="AO189" i="68" s="1"/>
  <c r="N198" i="68"/>
  <c r="O198" i="68" s="1"/>
  <c r="AQ198" i="68"/>
  <c r="AN205" i="68"/>
  <c r="AP205" i="68" s="1"/>
  <c r="N216" i="68"/>
  <c r="O216" i="68" s="1"/>
  <c r="AQ218" i="68"/>
  <c r="AS220" i="68"/>
  <c r="AN223" i="68"/>
  <c r="AP223" i="68" s="1"/>
  <c r="AR227" i="68"/>
  <c r="N232" i="68"/>
  <c r="P232" i="68" s="1"/>
  <c r="AS236" i="68"/>
  <c r="AN239" i="68"/>
  <c r="AO239" i="68" s="1"/>
  <c r="N179" i="68"/>
  <c r="P179" i="68" s="1"/>
  <c r="N195" i="68"/>
  <c r="P195" i="68" s="1"/>
  <c r="AQ195" i="68"/>
  <c r="N211" i="68"/>
  <c r="P211" i="68" s="1"/>
  <c r="AQ211" i="68"/>
  <c r="AR218" i="68"/>
  <c r="N223" i="68"/>
  <c r="P223" i="68" s="1"/>
  <c r="AQ225" i="68"/>
  <c r="AR234" i="68"/>
  <c r="N239" i="68"/>
  <c r="P239" i="68" s="1"/>
  <c r="AQ241" i="68"/>
  <c r="N192" i="68"/>
  <c r="O192" i="68" s="1"/>
  <c r="AQ192" i="68"/>
  <c r="N208" i="68"/>
  <c r="O208" i="68" s="1"/>
  <c r="N214" i="68"/>
  <c r="O214" i="68" s="1"/>
  <c r="AQ216" i="68"/>
  <c r="AL219" i="68"/>
  <c r="AR225" i="68"/>
  <c r="N230" i="68"/>
  <c r="P230" i="68" s="1"/>
  <c r="AQ232" i="68"/>
  <c r="AS234" i="68"/>
  <c r="AL235" i="68"/>
  <c r="AQ205" i="68"/>
  <c r="AR216" i="68"/>
  <c r="AQ223" i="68"/>
  <c r="AL226" i="68"/>
  <c r="AB232" i="68"/>
  <c r="AR232" i="68"/>
  <c r="AQ239" i="68"/>
  <c r="AS241" i="68"/>
  <c r="AL242" i="68"/>
  <c r="N170" i="68"/>
  <c r="P170" i="68" s="1"/>
  <c r="O173" i="68"/>
  <c r="N186" i="68"/>
  <c r="P186" i="68" s="1"/>
  <c r="AQ186" i="68"/>
  <c r="AL187" i="68"/>
  <c r="O189" i="68"/>
  <c r="AB189" i="68"/>
  <c r="N202" i="68"/>
  <c r="P202" i="68" s="1"/>
  <c r="AL203" i="68"/>
  <c r="AB205" i="68"/>
  <c r="AQ214" i="68"/>
  <c r="AL217" i="68"/>
  <c r="AB223" i="68"/>
  <c r="N228" i="68"/>
  <c r="P228" i="68" s="1"/>
  <c r="AQ230" i="68"/>
  <c r="AL233" i="68"/>
  <c r="AB239" i="68"/>
  <c r="AQ183" i="68"/>
  <c r="AL184" i="68"/>
  <c r="AB186" i="68"/>
  <c r="N199" i="68"/>
  <c r="O199" i="68" s="1"/>
  <c r="AQ199" i="68"/>
  <c r="AL200" i="68"/>
  <c r="AB202" i="68"/>
  <c r="AB214" i="68"/>
  <c r="N219" i="68"/>
  <c r="O219" i="68" s="1"/>
  <c r="AQ221" i="68"/>
  <c r="AS223" i="68"/>
  <c r="AL224" i="68"/>
  <c r="AB230" i="68"/>
  <c r="N235" i="68"/>
  <c r="P235" i="68" s="1"/>
  <c r="AQ237" i="68"/>
  <c r="AS239" i="68"/>
  <c r="AL240" i="68"/>
  <c r="AL181" i="68"/>
  <c r="AB183" i="68"/>
  <c r="AL197" i="68"/>
  <c r="AB199" i="68"/>
  <c r="AR199" i="68"/>
  <c r="AQ212" i="68"/>
  <c r="AL215" i="68"/>
  <c r="AB221" i="68"/>
  <c r="AQ228" i="68"/>
  <c r="AL231" i="68"/>
  <c r="AB237" i="68"/>
  <c r="N177" i="68"/>
  <c r="O177" i="68" s="1"/>
  <c r="N193" i="68"/>
  <c r="O193" i="68" s="1"/>
  <c r="N209" i="68"/>
  <c r="O209" i="68" s="1"/>
  <c r="N217" i="68"/>
  <c r="O217" i="68" s="1"/>
  <c r="AQ219" i="68"/>
  <c r="N233" i="68"/>
  <c r="O233" i="68" s="1"/>
  <c r="AS237" i="68"/>
  <c r="N171" i="68"/>
  <c r="P171" i="68" s="1"/>
  <c r="AL172" i="68"/>
  <c r="O174" i="68"/>
  <c r="AB174" i="68"/>
  <c r="N187" i="68"/>
  <c r="P187" i="68" s="1"/>
  <c r="AQ187" i="68"/>
  <c r="AL188" i="68"/>
  <c r="O190" i="68"/>
  <c r="AB190" i="68"/>
  <c r="P193" i="68"/>
  <c r="N203" i="68"/>
  <c r="P203" i="68" s="1"/>
  <c r="AQ203" i="68"/>
  <c r="AL204" i="68"/>
  <c r="O206" i="68"/>
  <c r="AB206" i="68"/>
  <c r="AR206" i="68"/>
  <c r="N215" i="68"/>
  <c r="P215" i="68" s="1"/>
  <c r="AQ217" i="68"/>
  <c r="N231" i="68"/>
  <c r="P231" i="68" s="1"/>
  <c r="AL236" i="68"/>
  <c r="O240" i="68"/>
  <c r="AB242" i="68"/>
  <c r="P174" i="68"/>
  <c r="AQ242" i="67"/>
  <c r="AS242" i="67"/>
  <c r="AC242" i="67"/>
  <c r="AS51" i="67"/>
  <c r="AR30" i="67"/>
  <c r="AR31" i="67"/>
  <c r="W242" i="67"/>
  <c r="AM242" i="67"/>
  <c r="U242" i="67"/>
  <c r="AR242" i="67"/>
  <c r="N242" i="67"/>
  <c r="O242" i="67" s="1"/>
  <c r="AB242" i="67"/>
  <c r="AN81" i="66"/>
  <c r="AO81" i="66" s="1"/>
  <c r="O130" i="66"/>
  <c r="P130" i="66"/>
  <c r="O9" i="66"/>
  <c r="O47" i="66"/>
  <c r="P77" i="66"/>
  <c r="O77" i="66"/>
  <c r="P168" i="66"/>
  <c r="O168" i="66"/>
  <c r="AN237" i="66"/>
  <c r="AP237" i="66" s="1"/>
  <c r="AR127" i="66"/>
  <c r="N199" i="66"/>
  <c r="P199" i="66" s="1"/>
  <c r="AC214" i="66"/>
  <c r="T237" i="66" a="1"/>
  <c r="T237" i="66" s="1"/>
  <c r="AM239" i="66"/>
  <c r="AO103" i="66"/>
  <c r="AN120" i="66"/>
  <c r="O127" i="66"/>
  <c r="AL209" i="66"/>
  <c r="AN209" i="66" s="1"/>
  <c r="AP209" i="66" s="1"/>
  <c r="AM241" i="66"/>
  <c r="AN241" i="66" s="1"/>
  <c r="AL10" i="66"/>
  <c r="AN10" i="66" s="1"/>
  <c r="N18" i="66"/>
  <c r="P18" i="66" s="1"/>
  <c r="AN33" i="66"/>
  <c r="AP33" i="66" s="1"/>
  <c r="N38" i="66"/>
  <c r="N62" i="66"/>
  <c r="N69" i="66"/>
  <c r="AM69" i="66"/>
  <c r="AM71" i="66"/>
  <c r="AN71" i="66" s="1"/>
  <c r="AL92" i="66"/>
  <c r="AL98" i="66"/>
  <c r="AR129" i="66"/>
  <c r="AP103" i="66"/>
  <c r="AL106" i="66"/>
  <c r="AM108" i="66"/>
  <c r="AL112" i="66"/>
  <c r="AL154" i="66"/>
  <c r="AN154" i="66" s="1"/>
  <c r="AP154" i="66" s="1"/>
  <c r="AB165" i="66"/>
  <c r="W195" i="66"/>
  <c r="U224" i="66" s="1"/>
  <c r="AM172" i="66"/>
  <c r="AN172" i="66" s="1"/>
  <c r="AO172" i="66" s="1"/>
  <c r="AN173" i="66"/>
  <c r="AP173" i="66" s="1"/>
  <c r="W202" i="66"/>
  <c r="U231" i="66" s="1"/>
  <c r="AM193" i="66"/>
  <c r="AN193" i="66" s="1"/>
  <c r="AM205" i="66"/>
  <c r="AQ217" i="66"/>
  <c r="AL207" i="66"/>
  <c r="AL219" i="66"/>
  <c r="AM223" i="66"/>
  <c r="AR43" i="66"/>
  <c r="AL56" i="66"/>
  <c r="AN56" i="66" s="1"/>
  <c r="AO56" i="66" s="1"/>
  <c r="AL65" i="66"/>
  <c r="W105" i="66"/>
  <c r="U134" i="66" s="1"/>
  <c r="N98" i="66"/>
  <c r="P98" i="66" s="1"/>
  <c r="N108" i="66"/>
  <c r="O108" i="66" s="1"/>
  <c r="N115" i="66"/>
  <c r="O115" i="66" s="1"/>
  <c r="N146" i="66"/>
  <c r="P146" i="66" s="1"/>
  <c r="AB186" i="66"/>
  <c r="N203" i="66"/>
  <c r="P203" i="66" s="1"/>
  <c r="N219" i="66"/>
  <c r="P219" i="66" s="1"/>
  <c r="T231" i="66" a="1"/>
  <c r="T231" i="66" s="1"/>
  <c r="AB15" i="66"/>
  <c r="W30" i="66"/>
  <c r="AM42" i="66"/>
  <c r="AL45" i="66"/>
  <c r="AB66" i="66"/>
  <c r="AC84" i="66"/>
  <c r="AC137" i="66"/>
  <c r="AB148" i="66"/>
  <c r="AB150" i="66"/>
  <c r="AB163" i="66"/>
  <c r="AC182" i="66"/>
  <c r="AL186" i="66"/>
  <c r="N205" i="66"/>
  <c r="T229" i="66" a="1"/>
  <c r="T229" i="66" s="1"/>
  <c r="AC229" i="66" s="1"/>
  <c r="T239" i="66" a="1"/>
  <c r="T239" i="66" s="1"/>
  <c r="AR47" i="66"/>
  <c r="AQ24" i="66"/>
  <c r="AR41" i="66"/>
  <c r="AL5" i="66"/>
  <c r="AL6" i="66"/>
  <c r="AN6" i="66" s="1"/>
  <c r="AS57" i="66"/>
  <c r="N10" i="66"/>
  <c r="AB16" i="66"/>
  <c r="AL20" i="66"/>
  <c r="AM57" i="66"/>
  <c r="AM72" i="66"/>
  <c r="N82" i="66"/>
  <c r="P82" i="66" s="1"/>
  <c r="AM83" i="66"/>
  <c r="N90" i="66"/>
  <c r="P90" i="66" s="1"/>
  <c r="AB114" i="66"/>
  <c r="P124" i="66"/>
  <c r="AL142" i="66"/>
  <c r="AN142" i="66" s="1"/>
  <c r="AP142" i="66" s="1"/>
  <c r="AB145" i="66"/>
  <c r="AB157" i="66"/>
  <c r="N174" i="66"/>
  <c r="P174" i="66" s="1"/>
  <c r="W206" i="66"/>
  <c r="U235" i="66" s="1"/>
  <c r="AB187" i="66"/>
  <c r="W240" i="66"/>
  <c r="AN97" i="66"/>
  <c r="AP97" i="66" s="1"/>
  <c r="O189" i="66"/>
  <c r="AB20" i="66"/>
  <c r="N12" i="66"/>
  <c r="O12" i="66" s="1"/>
  <c r="AN16" i="66"/>
  <c r="N25" i="66"/>
  <c r="P25" i="66" s="1"/>
  <c r="AQ30" i="66"/>
  <c r="W40" i="66"/>
  <c r="U69" i="66" s="1"/>
  <c r="AM59" i="66"/>
  <c r="AN59" i="66" s="1"/>
  <c r="AO59" i="66" s="1"/>
  <c r="AC61" i="66"/>
  <c r="N75" i="66"/>
  <c r="O75" i="66" s="1"/>
  <c r="AL77" i="66"/>
  <c r="N114" i="66"/>
  <c r="O114" i="66" s="1"/>
  <c r="AB128" i="66"/>
  <c r="AL144" i="66"/>
  <c r="AB149" i="66"/>
  <c r="AM150" i="66"/>
  <c r="AR201" i="66"/>
  <c r="AL180" i="66"/>
  <c r="AN180" i="66" s="1"/>
  <c r="AO180" i="66" s="1"/>
  <c r="AM182" i="66"/>
  <c r="W238" i="66"/>
  <c r="T217" i="66" a="1"/>
  <c r="T217" i="66" s="1"/>
  <c r="AC217" i="66" s="1"/>
  <c r="T223" i="66" a="1"/>
  <c r="T223" i="66" s="1"/>
  <c r="AL232" i="66"/>
  <c r="AS233" i="66"/>
  <c r="AL211" i="66"/>
  <c r="W242" i="66"/>
  <c r="AC231" i="66"/>
  <c r="AR231" i="66"/>
  <c r="W239" i="66"/>
  <c r="AS53" i="66"/>
  <c r="AB37" i="66"/>
  <c r="AL94" i="66"/>
  <c r="W65" i="66"/>
  <c r="U94" i="66" s="1"/>
  <c r="AL40" i="66"/>
  <c r="AN40" i="66" s="1"/>
  <c r="AL49" i="66"/>
  <c r="AN49" i="66" s="1"/>
  <c r="AM51" i="66"/>
  <c r="AL62" i="66"/>
  <c r="AL80" i="66"/>
  <c r="AB93" i="66"/>
  <c r="AL96" i="66"/>
  <c r="AN96" i="66" s="1"/>
  <c r="AO96" i="66" s="1"/>
  <c r="AB99" i="66"/>
  <c r="AB105" i="66"/>
  <c r="AM110" i="66"/>
  <c r="AN110" i="66" s="1"/>
  <c r="AO110" i="66" s="1"/>
  <c r="AB113" i="66"/>
  <c r="AB131" i="66"/>
  <c r="N169" i="66"/>
  <c r="O169" i="66" s="1"/>
  <c r="P184" i="66"/>
  <c r="AL184" i="66"/>
  <c r="AB196" i="66"/>
  <c r="W234" i="66"/>
  <c r="AB206" i="66"/>
  <c r="AB212" i="66"/>
  <c r="AM220" i="66"/>
  <c r="AN220" i="66" s="1"/>
  <c r="AL225" i="66"/>
  <c r="AM227" i="66"/>
  <c r="AN227" i="66" s="1"/>
  <c r="AP227" i="66" s="1"/>
  <c r="N236" i="66"/>
  <c r="O236" i="66" s="1"/>
  <c r="AM238" i="66"/>
  <c r="AN238" i="66" s="1"/>
  <c r="AP238" i="66" s="1"/>
  <c r="AB11" i="66"/>
  <c r="AC22" i="66"/>
  <c r="AC28" i="66"/>
  <c r="AL29" i="66"/>
  <c r="AN29" i="66" s="1"/>
  <c r="N33" i="66"/>
  <c r="O33" i="66" s="1"/>
  <c r="AB43" i="66"/>
  <c r="AL50" i="66"/>
  <c r="AN50" i="66" s="1"/>
  <c r="AB56" i="66"/>
  <c r="N61" i="66"/>
  <c r="P61" i="66" s="1"/>
  <c r="N79" i="66"/>
  <c r="O79" i="66" s="1"/>
  <c r="AR130" i="66"/>
  <c r="AM101" i="66"/>
  <c r="AM104" i="66"/>
  <c r="AN104" i="66" s="1"/>
  <c r="AP104" i="66" s="1"/>
  <c r="AB155" i="66"/>
  <c r="N178" i="66"/>
  <c r="O178" i="66" s="1"/>
  <c r="AL178" i="66"/>
  <c r="N190" i="66"/>
  <c r="P190" i="66" s="1"/>
  <c r="AM191" i="66"/>
  <c r="AL195" i="66"/>
  <c r="AQ210" i="66"/>
  <c r="AM198" i="66"/>
  <c r="AL200" i="66"/>
  <c r="AL210" i="66"/>
  <c r="AM213" i="66"/>
  <c r="AN213" i="66" s="1"/>
  <c r="AP213" i="66" s="1"/>
  <c r="AB214" i="66"/>
  <c r="AB219" i="66"/>
  <c r="AL221" i="66"/>
  <c r="N238" i="66"/>
  <c r="P238" i="66" s="1"/>
  <c r="N19" i="66"/>
  <c r="P19" i="66" s="1"/>
  <c r="AB12" i="66"/>
  <c r="AB23" i="66"/>
  <c r="AB25" i="66"/>
  <c r="AM28" i="66"/>
  <c r="AM41" i="66"/>
  <c r="N68" i="66"/>
  <c r="P68" i="66" s="1"/>
  <c r="N70" i="66"/>
  <c r="P70" i="66" s="1"/>
  <c r="AL91" i="66"/>
  <c r="AQ124" i="66"/>
  <c r="AB116" i="66"/>
  <c r="N128" i="66"/>
  <c r="O128" i="66" s="1"/>
  <c r="N131" i="66"/>
  <c r="P131" i="66" s="1"/>
  <c r="AL131" i="66"/>
  <c r="N135" i="66"/>
  <c r="AM154" i="66"/>
  <c r="N158" i="66"/>
  <c r="O158" i="66" s="1"/>
  <c r="W194" i="66"/>
  <c r="U223" i="66" s="1"/>
  <c r="AL194" i="66"/>
  <c r="AN194" i="66" s="1"/>
  <c r="AP194" i="66" s="1"/>
  <c r="AR229" i="66"/>
  <c r="AM204" i="66"/>
  <c r="AL214" i="66"/>
  <c r="AL216" i="66"/>
  <c r="T232" i="66" a="1"/>
  <c r="T232" i="66" s="1"/>
  <c r="T234" i="66" a="1"/>
  <c r="T234" i="66" s="1"/>
  <c r="AC234" i="66" s="1"/>
  <c r="AB5" i="66"/>
  <c r="AB7" i="66"/>
  <c r="AL23" i="66"/>
  <c r="AM24" i="66"/>
  <c r="AQ27" i="66"/>
  <c r="AR69" i="66"/>
  <c r="AM43" i="66"/>
  <c r="AL44" i="66"/>
  <c r="AN44" i="66" s="1"/>
  <c r="AL64" i="66"/>
  <c r="AN64" i="66" s="1"/>
  <c r="AB89" i="66"/>
  <c r="AB138" i="66"/>
  <c r="AM155" i="66"/>
  <c r="AM165" i="66"/>
  <c r="AM166" i="66"/>
  <c r="W196" i="66"/>
  <c r="U225" i="66" s="1"/>
  <c r="W205" i="66"/>
  <c r="U234" i="66" s="1"/>
  <c r="AM183" i="66"/>
  <c r="AN183" i="66" s="1"/>
  <c r="AL192" i="66"/>
  <c r="AM222" i="66"/>
  <c r="AN222" i="66" s="1"/>
  <c r="T228" i="66" a="1"/>
  <c r="T228" i="66" s="1"/>
  <c r="T230" i="66" a="1"/>
  <c r="T230" i="66" s="1"/>
  <c r="T240" i="66" a="1"/>
  <c r="T240" i="66" s="1"/>
  <c r="AC240" i="66" s="1"/>
  <c r="AB48" i="66"/>
  <c r="AN156" i="66"/>
  <c r="AP156" i="66" s="1"/>
  <c r="W198" i="66"/>
  <c r="U227" i="66" s="1"/>
  <c r="AC224" i="66"/>
  <c r="AQ29" i="66"/>
  <c r="N28" i="66"/>
  <c r="W31" i="66"/>
  <c r="U60" i="66" s="1"/>
  <c r="W88" i="66"/>
  <c r="U117" i="66" s="1"/>
  <c r="AM74" i="66"/>
  <c r="AB86" i="66"/>
  <c r="AC157" i="66"/>
  <c r="AM176" i="66"/>
  <c r="AN176" i="66" s="1"/>
  <c r="AB181" i="66"/>
  <c r="AB185" i="66"/>
  <c r="AB188" i="66"/>
  <c r="AB234" i="66"/>
  <c r="AL234" i="66"/>
  <c r="T238" i="66" a="1"/>
  <c r="T238" i="66" s="1"/>
  <c r="AC238" i="66" s="1"/>
  <c r="AN39" i="66"/>
  <c r="AO39" i="66" s="1"/>
  <c r="AL127" i="66"/>
  <c r="AN127" i="66" s="1"/>
  <c r="AO127" i="66" s="1"/>
  <c r="AQ16" i="66"/>
  <c r="N9" i="66"/>
  <c r="P9" i="66" s="1"/>
  <c r="N24" i="66"/>
  <c r="AM30" i="66"/>
  <c r="AN30" i="66" s="1"/>
  <c r="AO30" i="66" s="1"/>
  <c r="AB32" i="66"/>
  <c r="AB49" i="66"/>
  <c r="AL59" i="66"/>
  <c r="N74" i="66"/>
  <c r="P74" i="66" s="1"/>
  <c r="AM76" i="66"/>
  <c r="AN76" i="66" s="1"/>
  <c r="AM77" i="66"/>
  <c r="AB80" i="66"/>
  <c r="AM85" i="66"/>
  <c r="AN85" i="66" s="1"/>
  <c r="AP85" i="66" s="1"/>
  <c r="AM87" i="66"/>
  <c r="AN87" i="66" s="1"/>
  <c r="AB94" i="66"/>
  <c r="AB96" i="66"/>
  <c r="AL114" i="66"/>
  <c r="AN114" i="66" s="1"/>
  <c r="N116" i="66"/>
  <c r="O116" i="66" s="1"/>
  <c r="AB127" i="66"/>
  <c r="N140" i="66"/>
  <c r="AM143" i="66"/>
  <c r="N147" i="66"/>
  <c r="P147" i="66" s="1"/>
  <c r="AL148" i="66"/>
  <c r="AN148" i="66" s="1"/>
  <c r="AO148" i="66" s="1"/>
  <c r="AR191" i="66"/>
  <c r="AL169" i="66"/>
  <c r="AN169" i="66" s="1"/>
  <c r="AB179" i="66"/>
  <c r="AM180" i="66"/>
  <c r="N183" i="66"/>
  <c r="P183" i="66" s="1"/>
  <c r="AL185" i="66"/>
  <c r="AB201" i="66"/>
  <c r="AB211" i="66"/>
  <c r="T216" i="66" a="1"/>
  <c r="T216" i="66" s="1"/>
  <c r="AC216" i="66" s="1"/>
  <c r="AB231" i="66"/>
  <c r="AM232" i="66"/>
  <c r="AB236" i="66"/>
  <c r="T242" i="66" a="1"/>
  <c r="T242" i="66" s="1"/>
  <c r="AC242" i="66" s="1"/>
  <c r="N40" i="66"/>
  <c r="AB2" i="66"/>
  <c r="AN130" i="66"/>
  <c r="AB19" i="66"/>
  <c r="AM9" i="66"/>
  <c r="N22" i="66"/>
  <c r="P22" i="66" s="1"/>
  <c r="AM3" i="66"/>
  <c r="AM14" i="66"/>
  <c r="AN14" i="66" s="1"/>
  <c r="AO14" i="66" s="1"/>
  <c r="AM18" i="66"/>
  <c r="AL39" i="66"/>
  <c r="AC40" i="66"/>
  <c r="AM61" i="66"/>
  <c r="AN61" i="66" s="1"/>
  <c r="AP61" i="66" s="1"/>
  <c r="AB62" i="66"/>
  <c r="AM179" i="66"/>
  <c r="AL201" i="66"/>
  <c r="W235" i="66"/>
  <c r="AC209" i="66"/>
  <c r="W241" i="66"/>
  <c r="AB225" i="66"/>
  <c r="O235" i="66"/>
  <c r="N237" i="66"/>
  <c r="P237" i="66" s="1"/>
  <c r="P38" i="66"/>
  <c r="O38" i="66"/>
  <c r="AP34" i="66"/>
  <c r="AO34" i="66"/>
  <c r="AO2" i="66"/>
  <c r="AP2" i="66"/>
  <c r="AC35" i="66"/>
  <c r="AB35" i="66"/>
  <c r="AR31" i="66"/>
  <c r="AC41" i="66"/>
  <c r="AB41" i="66"/>
  <c r="AC59" i="66"/>
  <c r="AB59" i="66"/>
  <c r="W104" i="66"/>
  <c r="U133" i="66" s="1"/>
  <c r="W103" i="66"/>
  <c r="U132" i="66" s="1"/>
  <c r="AM79" i="66"/>
  <c r="AL79" i="66"/>
  <c r="P95" i="66"/>
  <c r="O95" i="66"/>
  <c r="N8" i="66"/>
  <c r="O8" i="66" s="1"/>
  <c r="AM8" i="66"/>
  <c r="O13" i="66"/>
  <c r="AB26" i="66"/>
  <c r="AR57" i="66"/>
  <c r="AS81" i="66"/>
  <c r="AQ42" i="66"/>
  <c r="AQ41" i="66"/>
  <c r="AQ40" i="66"/>
  <c r="AR61" i="66"/>
  <c r="AQ45" i="66"/>
  <c r="AR60" i="66"/>
  <c r="AR49" i="66"/>
  <c r="AQ44" i="66"/>
  <c r="N32" i="66"/>
  <c r="AM36" i="66"/>
  <c r="AL36" i="66"/>
  <c r="AQ38" i="66"/>
  <c r="AQ64" i="66"/>
  <c r="AQ56" i="66"/>
  <c r="AL99" i="66"/>
  <c r="AM99" i="66"/>
  <c r="W165" i="66"/>
  <c r="U194" i="66" s="1"/>
  <c r="W163" i="66"/>
  <c r="U192" i="66" s="1"/>
  <c r="W152" i="66"/>
  <c r="U181" i="66" s="1"/>
  <c r="AS183" i="66"/>
  <c r="N134" i="66"/>
  <c r="P134" i="66" s="1"/>
  <c r="AR163" i="66"/>
  <c r="AQ147" i="66"/>
  <c r="AR38" i="66"/>
  <c r="W141" i="66"/>
  <c r="U170" i="66" s="1"/>
  <c r="AM215" i="66"/>
  <c r="AL215" i="66"/>
  <c r="O3" i="66"/>
  <c r="AR36" i="66"/>
  <c r="P7" i="66"/>
  <c r="P8" i="66"/>
  <c r="AL12" i="66"/>
  <c r="AQ20" i="66"/>
  <c r="AP29" i="66"/>
  <c r="AO29" i="66"/>
  <c r="AS80" i="66"/>
  <c r="AL32" i="66"/>
  <c r="AM32" i="66"/>
  <c r="AR37" i="66"/>
  <c r="AS88" i="66"/>
  <c r="AR68" i="66"/>
  <c r="AQ52" i="66"/>
  <c r="N39" i="66"/>
  <c r="P39" i="66" s="1"/>
  <c r="W69" i="66"/>
  <c r="U98" i="66" s="1"/>
  <c r="O42" i="66"/>
  <c r="AM48" i="66"/>
  <c r="AL48" i="66"/>
  <c r="AR113" i="66"/>
  <c r="AQ97" i="66"/>
  <c r="AS133" i="66"/>
  <c r="AQ95" i="66"/>
  <c r="AQ93" i="66"/>
  <c r="N84" i="66"/>
  <c r="P84" i="66" s="1"/>
  <c r="AC130" i="66"/>
  <c r="AB130" i="66"/>
  <c r="AQ23" i="66"/>
  <c r="AS52" i="66"/>
  <c r="W86" i="66"/>
  <c r="U115" i="66" s="1"/>
  <c r="W90" i="66"/>
  <c r="U119" i="66" s="1"/>
  <c r="W87" i="66"/>
  <c r="U116" i="66" s="1"/>
  <c r="AC97" i="66"/>
  <c r="AB97" i="66"/>
  <c r="AS106" i="66"/>
  <c r="AQ26" i="66"/>
  <c r="AC34" i="66"/>
  <c r="AB34" i="66"/>
  <c r="AS102" i="66"/>
  <c r="AR82" i="66"/>
  <c r="AQ66" i="66"/>
  <c r="W58" i="66"/>
  <c r="U87" i="66" s="1"/>
  <c r="AC77" i="66"/>
  <c r="AB77" i="66"/>
  <c r="AS155" i="66"/>
  <c r="AC50" i="66"/>
  <c r="AB50" i="66"/>
  <c r="AS97" i="66"/>
  <c r="AQ61" i="66"/>
  <c r="AR76" i="66"/>
  <c r="AQ59" i="66"/>
  <c r="N48" i="66"/>
  <c r="O48" i="66" s="1"/>
  <c r="W62" i="66"/>
  <c r="U91" i="66" s="1"/>
  <c r="O7" i="66"/>
  <c r="AL9" i="66"/>
  <c r="P12" i="66"/>
  <c r="AC13" i="66"/>
  <c r="AB13" i="66"/>
  <c r="AP22" i="66"/>
  <c r="AO22" i="66"/>
  <c r="AS76" i="66"/>
  <c r="O31" i="66"/>
  <c r="AC46" i="66"/>
  <c r="AB46" i="66"/>
  <c r="W80" i="66"/>
  <c r="U109" i="66" s="1"/>
  <c r="AQ55" i="66"/>
  <c r="W82" i="66"/>
  <c r="U111" i="66" s="1"/>
  <c r="AN92" i="66"/>
  <c r="AO92" i="66" s="1"/>
  <c r="AP92" i="66"/>
  <c r="W168" i="66"/>
  <c r="U197" i="66" s="1"/>
  <c r="W169" i="66"/>
  <c r="U198" i="66" s="1"/>
  <c r="AS56" i="66"/>
  <c r="P21" i="66"/>
  <c r="AR30" i="66"/>
  <c r="AS51" i="66"/>
  <c r="N2" i="66"/>
  <c r="P2" i="66" s="1"/>
  <c r="AN4" i="66"/>
  <c r="AP4" i="66" s="1"/>
  <c r="AS55" i="66"/>
  <c r="AR35" i="66"/>
  <c r="P6" i="66"/>
  <c r="O6" i="66"/>
  <c r="AM11" i="66"/>
  <c r="AN11" i="66" s="1"/>
  <c r="AB14" i="66"/>
  <c r="AN19" i="66"/>
  <c r="AP19" i="66" s="1"/>
  <c r="AL25" i="66"/>
  <c r="AQ43" i="66"/>
  <c r="AB30" i="66"/>
  <c r="AM38" i="66"/>
  <c r="AL38" i="66"/>
  <c r="W71" i="66"/>
  <c r="U100" i="66" s="1"/>
  <c r="AS96" i="66"/>
  <c r="AC51" i="66"/>
  <c r="AB51" i="66"/>
  <c r="N53" i="66"/>
  <c r="P53" i="66" s="1"/>
  <c r="AS105" i="66"/>
  <c r="AR85" i="66"/>
  <c r="AQ69" i="66"/>
  <c r="N56" i="66"/>
  <c r="O56" i="66" s="1"/>
  <c r="AQ68" i="66"/>
  <c r="AR77" i="66"/>
  <c r="AL3" i="66"/>
  <c r="AQ19" i="66"/>
  <c r="AL28" i="66"/>
  <c r="W36" i="66"/>
  <c r="U65" i="66" s="1"/>
  <c r="AQ57" i="66"/>
  <c r="AS93" i="66"/>
  <c r="AR73" i="66"/>
  <c r="N44" i="66"/>
  <c r="P44" i="66" s="1"/>
  <c r="AQ49" i="66"/>
  <c r="W92" i="66"/>
  <c r="U121" i="66" s="1"/>
  <c r="W66" i="66"/>
  <c r="U95" i="66" s="1"/>
  <c r="AC69" i="66"/>
  <c r="AB69" i="66"/>
  <c r="AS128" i="66"/>
  <c r="AQ17" i="66"/>
  <c r="W78" i="66"/>
  <c r="U107" i="66" s="1"/>
  <c r="AR83" i="66"/>
  <c r="AQ67" i="66"/>
  <c r="AS103" i="66"/>
  <c r="N54" i="66"/>
  <c r="P54" i="66" s="1"/>
  <c r="AR40" i="66"/>
  <c r="AS60" i="66"/>
  <c r="AR53" i="66"/>
  <c r="AC3" i="66"/>
  <c r="AB3" i="66"/>
  <c r="O11" i="66"/>
  <c r="N14" i="66"/>
  <c r="P14" i="66" s="1"/>
  <c r="AS63" i="66"/>
  <c r="N6" i="66"/>
  <c r="AL8" i="66"/>
  <c r="AS59" i="66"/>
  <c r="AR39" i="66"/>
  <c r="P11" i="66"/>
  <c r="AB18" i="66"/>
  <c r="P20" i="66"/>
  <c r="AQ22" i="66"/>
  <c r="W32" i="66"/>
  <c r="U61" i="66" s="1"/>
  <c r="AC36" i="66"/>
  <c r="AB36" i="66"/>
  <c r="AR66" i="66"/>
  <c r="AS90" i="66"/>
  <c r="AR81" i="66"/>
  <c r="W60" i="66"/>
  <c r="U89" i="66" s="1"/>
  <c r="AB63" i="66"/>
  <c r="AC63" i="66"/>
  <c r="AN63" i="66"/>
  <c r="AO63" i="66" s="1"/>
  <c r="AP63" i="66"/>
  <c r="AN70" i="66"/>
  <c r="AP70" i="66" s="1"/>
  <c r="AS72" i="66"/>
  <c r="AM73" i="66"/>
  <c r="W76" i="66"/>
  <c r="U105" i="66" s="1"/>
  <c r="AC126" i="66"/>
  <c r="AB126" i="66"/>
  <c r="AN5" i="66"/>
  <c r="AP5" i="66" s="1"/>
  <c r="AN15" i="66"/>
  <c r="AP15" i="66" s="1"/>
  <c r="AL18" i="66"/>
  <c r="AR52" i="66"/>
  <c r="AQ25" i="66"/>
  <c r="AM37" i="66"/>
  <c r="AL37" i="66"/>
  <c r="AR42" i="66"/>
  <c r="W74" i="66"/>
  <c r="U103" i="66" s="1"/>
  <c r="AM47" i="66"/>
  <c r="AL47" i="66"/>
  <c r="AS101" i="66"/>
  <c r="AM102" i="66"/>
  <c r="AL102" i="66"/>
  <c r="AP16" i="66"/>
  <c r="AO16" i="66"/>
  <c r="AL21" i="66"/>
  <c r="AR72" i="66"/>
  <c r="AS92" i="66"/>
  <c r="W45" i="66"/>
  <c r="U74" i="66" s="1"/>
  <c r="AN57" i="66"/>
  <c r="AO57" i="66" s="1"/>
  <c r="AR93" i="66"/>
  <c r="AR96" i="66"/>
  <c r="AS84" i="66"/>
  <c r="W119" i="66"/>
  <c r="U148" i="66" s="1"/>
  <c r="AN62" i="66"/>
  <c r="AP62" i="66" s="1"/>
  <c r="AS138" i="66"/>
  <c r="AQ102" i="66"/>
  <c r="N89" i="66"/>
  <c r="P89" i="66" s="1"/>
  <c r="AR118" i="66"/>
  <c r="AQ100" i="66"/>
  <c r="AR32" i="66"/>
  <c r="N15" i="66"/>
  <c r="P15" i="66" s="1"/>
  <c r="AS64" i="66"/>
  <c r="AR44" i="66"/>
  <c r="AN42" i="66"/>
  <c r="AP42" i="66" s="1"/>
  <c r="AN84" i="66"/>
  <c r="AP84" i="66" s="1"/>
  <c r="AR34" i="66"/>
  <c r="N5" i="66"/>
  <c r="O5" i="66" s="1"/>
  <c r="AS54" i="66"/>
  <c r="AP10" i="66"/>
  <c r="AO10" i="66"/>
  <c r="AM12" i="66"/>
  <c r="AB24" i="66"/>
  <c r="AS58" i="66"/>
  <c r="AB9" i="66"/>
  <c r="O10" i="66"/>
  <c r="AL24" i="66"/>
  <c r="AB27" i="66"/>
  <c r="AR58" i="66"/>
  <c r="AQ33" i="66"/>
  <c r="AC45" i="66"/>
  <c r="AB45" i="66"/>
  <c r="AN45" i="66"/>
  <c r="AP45" i="66" s="1"/>
  <c r="AQ48" i="66"/>
  <c r="AM52" i="66"/>
  <c r="AL52" i="66"/>
  <c r="W85" i="66"/>
  <c r="U114" i="66" s="1"/>
  <c r="AS134" i="66"/>
  <c r="AN35" i="66"/>
  <c r="AP35" i="66" s="1"/>
  <c r="P40" i="66"/>
  <c r="O40" i="66"/>
  <c r="W72" i="66"/>
  <c r="U101" i="66" s="1"/>
  <c r="AC110" i="66"/>
  <c r="AB110" i="66"/>
  <c r="AQ28" i="66"/>
  <c r="W34" i="66"/>
  <c r="U63" i="66" s="1"/>
  <c r="W33" i="66"/>
  <c r="U62" i="66" s="1"/>
  <c r="W49" i="66"/>
  <c r="U78" i="66" s="1"/>
  <c r="W38" i="66"/>
  <c r="U67" i="66" s="1"/>
  <c r="W52" i="66"/>
  <c r="U81" i="66" s="1"/>
  <c r="W47" i="66"/>
  <c r="U76" i="66" s="1"/>
  <c r="N4" i="66"/>
  <c r="O4" i="66" s="1"/>
  <c r="P10" i="66"/>
  <c r="AR45" i="66"/>
  <c r="AQ18" i="66"/>
  <c r="AL27" i="66"/>
  <c r="AQ32" i="66"/>
  <c r="AR33" i="66"/>
  <c r="AQ39" i="66"/>
  <c r="N43" i="66"/>
  <c r="P43" i="66" s="1"/>
  <c r="AS98" i="66"/>
  <c r="AR78" i="66"/>
  <c r="AQ62" i="66"/>
  <c r="N49" i="66"/>
  <c r="P49" i="66" s="1"/>
  <c r="AQ54" i="66"/>
  <c r="W91" i="66"/>
  <c r="U120" i="66" s="1"/>
  <c r="W97" i="66"/>
  <c r="U126" i="66" s="1"/>
  <c r="O144" i="66"/>
  <c r="P144" i="66"/>
  <c r="AM7" i="66"/>
  <c r="AL7" i="66"/>
  <c r="AM13" i="66"/>
  <c r="AL13" i="66"/>
  <c r="AB17" i="66"/>
  <c r="AQ21" i="66"/>
  <c r="AS82" i="66"/>
  <c r="AQ46" i="66"/>
  <c r="AR62" i="66"/>
  <c r="P33" i="66"/>
  <c r="AR63" i="66"/>
  <c r="AQ47" i="66"/>
  <c r="N34" i="66"/>
  <c r="O34" i="66" s="1"/>
  <c r="AS83" i="66"/>
  <c r="W64" i="66"/>
  <c r="U93" i="66" s="1"/>
  <c r="W70" i="66"/>
  <c r="U99" i="66" s="1"/>
  <c r="AC65" i="66"/>
  <c r="AB65" i="66"/>
  <c r="AB68" i="66"/>
  <c r="AC68" i="66"/>
  <c r="AM89" i="66"/>
  <c r="W129" i="66"/>
  <c r="U158" i="66" s="1"/>
  <c r="AO120" i="66"/>
  <c r="AP120" i="66"/>
  <c r="W59" i="66"/>
  <c r="U88" i="66" s="1"/>
  <c r="W55" i="66"/>
  <c r="U84" i="66" s="1"/>
  <c r="W35" i="66"/>
  <c r="U64" i="66" s="1"/>
  <c r="O37" i="66"/>
  <c r="AS87" i="66"/>
  <c r="W75" i="66"/>
  <c r="U104" i="66" s="1"/>
  <c r="AR48" i="66"/>
  <c r="W51" i="66"/>
  <c r="U80" i="66" s="1"/>
  <c r="W93" i="66"/>
  <c r="U122" i="66" s="1"/>
  <c r="W95" i="66"/>
  <c r="U124" i="66" s="1"/>
  <c r="AN67" i="66"/>
  <c r="AL69" i="66"/>
  <c r="AS122" i="66"/>
  <c r="AR102" i="66"/>
  <c r="W111" i="66"/>
  <c r="U140" i="66" s="1"/>
  <c r="AB90" i="66"/>
  <c r="AM95" i="66"/>
  <c r="AL95" i="66"/>
  <c r="AB100" i="66"/>
  <c r="W134" i="66"/>
  <c r="U163" i="66" s="1"/>
  <c r="AC108" i="66"/>
  <c r="AB108" i="66"/>
  <c r="W81" i="66"/>
  <c r="U110" i="66" s="1"/>
  <c r="AR54" i="66"/>
  <c r="AR86" i="66"/>
  <c r="AS69" i="66"/>
  <c r="AS70" i="66"/>
  <c r="AR101" i="66"/>
  <c r="AQ85" i="66"/>
  <c r="O72" i="66"/>
  <c r="N72" i="66"/>
  <c r="AO75" i="66"/>
  <c r="AS127" i="66"/>
  <c r="AR107" i="66"/>
  <c r="P78" i="66"/>
  <c r="AQ91" i="66"/>
  <c r="O78" i="66"/>
  <c r="AQ90" i="66"/>
  <c r="AM91" i="66"/>
  <c r="AN91" i="66" s="1"/>
  <c r="AP91" i="66" s="1"/>
  <c r="AR103" i="66"/>
  <c r="AM123" i="66"/>
  <c r="AL123" i="66"/>
  <c r="AS190" i="66"/>
  <c r="AQ154" i="66"/>
  <c r="AQ153" i="66"/>
  <c r="AR170" i="66"/>
  <c r="N141" i="66"/>
  <c r="P141" i="66" s="1"/>
  <c r="AR79" i="66"/>
  <c r="AR67" i="66"/>
  <c r="AS68" i="66"/>
  <c r="AR99" i="66"/>
  <c r="AS120" i="66"/>
  <c r="AQ82" i="66"/>
  <c r="AR100" i="66"/>
  <c r="N71" i="66"/>
  <c r="O71" i="66" s="1"/>
  <c r="AR87" i="66"/>
  <c r="W118" i="66"/>
  <c r="U147" i="66" s="1"/>
  <c r="W121" i="66"/>
  <c r="U150" i="66" s="1"/>
  <c r="AP98" i="66"/>
  <c r="AN98" i="66"/>
  <c r="AO98" i="66" s="1"/>
  <c r="W136" i="66"/>
  <c r="U165" i="66" s="1"/>
  <c r="AR152" i="66"/>
  <c r="AQ136" i="66"/>
  <c r="AS172" i="66"/>
  <c r="N123" i="66"/>
  <c r="P123" i="66" s="1"/>
  <c r="AL135" i="66"/>
  <c r="AM135" i="66"/>
  <c r="AN152" i="66"/>
  <c r="AO152" i="66" s="1"/>
  <c r="AQ34" i="66"/>
  <c r="AB39" i="66"/>
  <c r="AL41" i="66"/>
  <c r="W42" i="66"/>
  <c r="U71" i="66" s="1"/>
  <c r="AS94" i="66"/>
  <c r="AR74" i="66"/>
  <c r="AQ50" i="66"/>
  <c r="AN51" i="66"/>
  <c r="AP51" i="66" s="1"/>
  <c r="AS104" i="66"/>
  <c r="N55" i="66"/>
  <c r="P55" i="66" s="1"/>
  <c r="AR84" i="66"/>
  <c r="N57" i="66"/>
  <c r="P57" i="66" s="1"/>
  <c r="AS107" i="66"/>
  <c r="AQ71" i="66"/>
  <c r="AQ58" i="66"/>
  <c r="N60" i="66"/>
  <c r="AS109" i="66"/>
  <c r="AQ63" i="66"/>
  <c r="AS67" i="66"/>
  <c r="P72" i="66"/>
  <c r="AN72" i="66"/>
  <c r="AO72" i="66" s="1"/>
  <c r="AP75" i="66"/>
  <c r="N78" i="66"/>
  <c r="AQ96" i="66"/>
  <c r="W114" i="66"/>
  <c r="U143" i="66" s="1"/>
  <c r="AR117" i="66"/>
  <c r="AQ101" i="66"/>
  <c r="N88" i="66"/>
  <c r="P88" i="66" s="1"/>
  <c r="P106" i="66"/>
  <c r="AS202" i="66"/>
  <c r="AR182" i="66"/>
  <c r="N153" i="66"/>
  <c r="O153" i="66" s="1"/>
  <c r="AQ166" i="66"/>
  <c r="P153" i="66"/>
  <c r="W61" i="66"/>
  <c r="U90" i="66" s="1"/>
  <c r="W37" i="66"/>
  <c r="U66" i="66" s="1"/>
  <c r="AS89" i="66"/>
  <c r="AQ53" i="66"/>
  <c r="AN46" i="66"/>
  <c r="AP46" i="66" s="1"/>
  <c r="W77" i="66"/>
  <c r="U106" i="66" s="1"/>
  <c r="N50" i="66"/>
  <c r="P50" i="66" s="1"/>
  <c r="AR50" i="66"/>
  <c r="AM54" i="66"/>
  <c r="AN54" i="66" s="1"/>
  <c r="AO54" i="66" s="1"/>
  <c r="O57" i="66"/>
  <c r="AR90" i="66"/>
  <c r="AQ80" i="66"/>
  <c r="N67" i="66"/>
  <c r="AS116" i="66"/>
  <c r="AR97" i="66"/>
  <c r="AS117" i="66"/>
  <c r="AQ81" i="66"/>
  <c r="O68" i="66"/>
  <c r="AB74" i="66"/>
  <c r="AR105" i="66"/>
  <c r="AQ89" i="66"/>
  <c r="N76" i="66"/>
  <c r="AS125" i="66"/>
  <c r="AR106" i="66"/>
  <c r="AO83" i="66"/>
  <c r="AN83" i="66"/>
  <c r="AP83" i="66" s="1"/>
  <c r="AQ86" i="66"/>
  <c r="AS143" i="66"/>
  <c r="AR123" i="66"/>
  <c r="AQ107" i="66"/>
  <c r="N94" i="66"/>
  <c r="P94" i="66" s="1"/>
  <c r="W131" i="66"/>
  <c r="U160" i="66" s="1"/>
  <c r="AN107" i="66"/>
  <c r="AP107" i="66" s="1"/>
  <c r="W143" i="66"/>
  <c r="U172" i="66" s="1"/>
  <c r="AR164" i="66"/>
  <c r="AO46" i="66"/>
  <c r="W48" i="66"/>
  <c r="U77" i="66" s="1"/>
  <c r="O50" i="66"/>
  <c r="AS100" i="66"/>
  <c r="AS61" i="66"/>
  <c r="AS113" i="66"/>
  <c r="AR64" i="66"/>
  <c r="AR65" i="66"/>
  <c r="W102" i="66"/>
  <c r="U131" i="66" s="1"/>
  <c r="AN74" i="66"/>
  <c r="AP74" i="66" s="1"/>
  <c r="AN80" i="66"/>
  <c r="AP80" i="66" s="1"/>
  <c r="AS136" i="66"/>
  <c r="AR116" i="66"/>
  <c r="N87" i="66"/>
  <c r="P87" i="66" s="1"/>
  <c r="AR89" i="66"/>
  <c r="W124" i="66"/>
  <c r="U153" i="66" s="1"/>
  <c r="AS152" i="66"/>
  <c r="AR132" i="66"/>
  <c r="AR131" i="66"/>
  <c r="N103" i="66"/>
  <c r="P103" i="66" s="1"/>
  <c r="AC109" i="66"/>
  <c r="AB109" i="66"/>
  <c r="AR115" i="66"/>
  <c r="W154" i="66"/>
  <c r="U183" i="66" s="1"/>
  <c r="W189" i="66"/>
  <c r="U218" i="66" s="1"/>
  <c r="AB193" i="66"/>
  <c r="AC193" i="66"/>
  <c r="AS65" i="66"/>
  <c r="AS66" i="66"/>
  <c r="AS71" i="66"/>
  <c r="AS73" i="66"/>
  <c r="AS75" i="66"/>
  <c r="AR55" i="66"/>
  <c r="AR56" i="66"/>
  <c r="AS77" i="66"/>
  <c r="AS78" i="66"/>
  <c r="AS79" i="66"/>
  <c r="AR59" i="66"/>
  <c r="AQ35" i="66"/>
  <c r="W67" i="66"/>
  <c r="U96" i="66" s="1"/>
  <c r="W43" i="66"/>
  <c r="U72" i="66" s="1"/>
  <c r="O45" i="66"/>
  <c r="AS95" i="66"/>
  <c r="AR75" i="66"/>
  <c r="AQ51" i="66"/>
  <c r="W53" i="66"/>
  <c r="U82" i="66" s="1"/>
  <c r="O58" i="66"/>
  <c r="AS108" i="66"/>
  <c r="AR88" i="66"/>
  <c r="AQ72" i="66"/>
  <c r="N59" i="66"/>
  <c r="P59" i="66" s="1"/>
  <c r="AS111" i="66"/>
  <c r="AR91" i="66"/>
  <c r="P62" i="66"/>
  <c r="AQ75" i="66"/>
  <c r="AR92" i="66"/>
  <c r="AR95" i="66"/>
  <c r="AP68" i="66"/>
  <c r="AB79" i="66"/>
  <c r="W113" i="66"/>
  <c r="U142" i="66" s="1"/>
  <c r="AR119" i="66"/>
  <c r="AC90" i="66"/>
  <c r="AC95" i="66"/>
  <c r="AB95" i="66"/>
  <c r="AS99" i="66"/>
  <c r="AS115" i="66"/>
  <c r="W146" i="66"/>
  <c r="U175" i="66" s="1"/>
  <c r="AR142" i="66"/>
  <c r="W176" i="66"/>
  <c r="U205" i="66" s="1"/>
  <c r="N35" i="66"/>
  <c r="O35" i="66" s="1"/>
  <c r="AR70" i="66"/>
  <c r="N51" i="66"/>
  <c r="O51" i="66" s="1"/>
  <c r="AR51" i="66"/>
  <c r="AM58" i="66"/>
  <c r="AN58" i="66" s="1"/>
  <c r="AM60" i="66"/>
  <c r="AN60" i="66" s="1"/>
  <c r="N64" i="66"/>
  <c r="O64" i="66" s="1"/>
  <c r="AS114" i="66"/>
  <c r="W107" i="66"/>
  <c r="U136" i="66" s="1"/>
  <c r="AR80" i="66"/>
  <c r="N96" i="66"/>
  <c r="O96" i="66" s="1"/>
  <c r="AS145" i="66"/>
  <c r="AR125" i="66"/>
  <c r="AQ109" i="66"/>
  <c r="AQ108" i="66"/>
  <c r="W127" i="66"/>
  <c r="U156" i="66" s="1"/>
  <c r="AS149" i="66"/>
  <c r="AQ113" i="66"/>
  <c r="W135" i="66"/>
  <c r="U164" i="66" s="1"/>
  <c r="W140" i="66"/>
  <c r="U169" i="66" s="1"/>
  <c r="W139" i="66"/>
  <c r="U168" i="66" s="1"/>
  <c r="W142" i="66"/>
  <c r="U171" i="66" s="1"/>
  <c r="AN117" i="66"/>
  <c r="AO117" i="66" s="1"/>
  <c r="AN143" i="66"/>
  <c r="AP143" i="66" s="1"/>
  <c r="W73" i="66"/>
  <c r="U102" i="66" s="1"/>
  <c r="AR46" i="66"/>
  <c r="W83" i="66"/>
  <c r="U112" i="66" s="1"/>
  <c r="W100" i="66"/>
  <c r="U129" i="66" s="1"/>
  <c r="AQ74" i="66"/>
  <c r="AS85" i="66"/>
  <c r="AN90" i="66"/>
  <c r="AP90" i="66" s="1"/>
  <c r="W120" i="66"/>
  <c r="U149" i="66" s="1"/>
  <c r="W98" i="66"/>
  <c r="U127" i="66" s="1"/>
  <c r="W130" i="66"/>
  <c r="U159" i="66" s="1"/>
  <c r="AC104" i="66"/>
  <c r="AB104" i="66"/>
  <c r="AB106" i="66"/>
  <c r="AC111" i="66"/>
  <c r="AB111" i="66"/>
  <c r="AS137" i="66"/>
  <c r="AS194" i="66"/>
  <c r="AM159" i="66"/>
  <c r="AL159" i="66"/>
  <c r="AS62" i="66"/>
  <c r="O16" i="66"/>
  <c r="O17" i="66"/>
  <c r="O20" i="66"/>
  <c r="O21" i="66"/>
  <c r="O23" i="66"/>
  <c r="O24" i="66"/>
  <c r="O25" i="66"/>
  <c r="O26" i="66"/>
  <c r="O27" i="66"/>
  <c r="O28" i="66"/>
  <c r="O29" i="66"/>
  <c r="O30" i="66"/>
  <c r="AQ36" i="66"/>
  <c r="W68" i="66"/>
  <c r="U97" i="66" s="1"/>
  <c r="N41" i="66"/>
  <c r="P41" i="66" s="1"/>
  <c r="AL43" i="66"/>
  <c r="W44" i="66"/>
  <c r="U73" i="66" s="1"/>
  <c r="O46" i="66"/>
  <c r="AQ60" i="66"/>
  <c r="AQ65" i="66"/>
  <c r="AL53" i="66"/>
  <c r="W54" i="66"/>
  <c r="U83" i="66" s="1"/>
  <c r="W84" i="66"/>
  <c r="U113" i="66" s="1"/>
  <c r="W56" i="66"/>
  <c r="U85" i="66" s="1"/>
  <c r="O62" i="66"/>
  <c r="P63" i="66"/>
  <c r="O66" i="66"/>
  <c r="AN66" i="66"/>
  <c r="AP66" i="66" s="1"/>
  <c r="AQ73" i="66"/>
  <c r="AS74" i="66"/>
  <c r="AL78" i="66"/>
  <c r="AQ79" i="66"/>
  <c r="AR110" i="66"/>
  <c r="AB81" i="66"/>
  <c r="AN82" i="66"/>
  <c r="AP82" i="66" s="1"/>
  <c r="W112" i="66"/>
  <c r="U141" i="66" s="1"/>
  <c r="W117" i="66"/>
  <c r="U146" i="66" s="1"/>
  <c r="AM93" i="66"/>
  <c r="AL93" i="66"/>
  <c r="W123" i="66"/>
  <c r="U152" i="66" s="1"/>
  <c r="N100" i="66"/>
  <c r="P100" i="66" s="1"/>
  <c r="W101" i="66"/>
  <c r="U130" i="66" s="1"/>
  <c r="AR144" i="66"/>
  <c r="W150" i="66"/>
  <c r="U179" i="66" s="1"/>
  <c r="AR167" i="66"/>
  <c r="AS187" i="66"/>
  <c r="P138" i="66"/>
  <c r="AQ151" i="66"/>
  <c r="O138" i="66"/>
  <c r="AS230" i="66"/>
  <c r="AR210" i="66"/>
  <c r="AR207" i="66"/>
  <c r="N181" i="66"/>
  <c r="O181" i="66" s="1"/>
  <c r="AQ194" i="66"/>
  <c r="P16" i="66"/>
  <c r="P17" i="66"/>
  <c r="P23" i="66"/>
  <c r="P24" i="66"/>
  <c r="P26" i="66"/>
  <c r="P27" i="66"/>
  <c r="P28" i="66"/>
  <c r="P29" i="66"/>
  <c r="P30" i="66"/>
  <c r="AQ31" i="66"/>
  <c r="W63" i="66"/>
  <c r="U92" i="66" s="1"/>
  <c r="N36" i="66"/>
  <c r="P36" i="66" s="1"/>
  <c r="W39" i="66"/>
  <c r="U68" i="66" s="1"/>
  <c r="AS91" i="66"/>
  <c r="P46" i="66"/>
  <c r="W79" i="66"/>
  <c r="U108" i="66" s="1"/>
  <c r="AC55" i="66"/>
  <c r="AB55" i="66"/>
  <c r="AL55" i="66"/>
  <c r="W57" i="66"/>
  <c r="U86" i="66" s="1"/>
  <c r="W99" i="66"/>
  <c r="U128" i="66" s="1"/>
  <c r="N80" i="66"/>
  <c r="AR109" i="66"/>
  <c r="AS129" i="66"/>
  <c r="AC88" i="66"/>
  <c r="AB88" i="66"/>
  <c r="AM88" i="66"/>
  <c r="AN88" i="66" s="1"/>
  <c r="W94" i="66"/>
  <c r="U123" i="66" s="1"/>
  <c r="AR98" i="66"/>
  <c r="AQ131" i="66"/>
  <c r="AS121" i="66"/>
  <c r="AM122" i="66"/>
  <c r="AL122" i="66"/>
  <c r="AR179" i="66"/>
  <c r="AS86" i="66"/>
  <c r="W50" i="66"/>
  <c r="U79" i="66" s="1"/>
  <c r="W89" i="66"/>
  <c r="U118" i="66" s="1"/>
  <c r="W96" i="66"/>
  <c r="U125" i="66" s="1"/>
  <c r="AQ87" i="66"/>
  <c r="W106" i="66"/>
  <c r="U135" i="66" s="1"/>
  <c r="AQ84" i="66"/>
  <c r="AM86" i="66"/>
  <c r="AL86" i="66"/>
  <c r="W116" i="66"/>
  <c r="U145" i="66" s="1"/>
  <c r="AS141" i="66"/>
  <c r="AN94" i="66"/>
  <c r="AO94" i="66" s="1"/>
  <c r="AQ112" i="66"/>
  <c r="AN101" i="66"/>
  <c r="AP101" i="66" s="1"/>
  <c r="W132" i="66"/>
  <c r="U161" i="66" s="1"/>
  <c r="AQ106" i="66"/>
  <c r="AS171" i="66"/>
  <c r="AR151" i="66"/>
  <c r="AQ135" i="66"/>
  <c r="P122" i="66"/>
  <c r="O122" i="66"/>
  <c r="AR141" i="66"/>
  <c r="AQ160" i="66"/>
  <c r="AS205" i="66"/>
  <c r="AQ169" i="66"/>
  <c r="N156" i="66"/>
  <c r="P156" i="66" s="1"/>
  <c r="AR185" i="66"/>
  <c r="O90" i="66"/>
  <c r="AS146" i="66"/>
  <c r="AQ103" i="66"/>
  <c r="AL108" i="66"/>
  <c r="AL109" i="66"/>
  <c r="AS165" i="66"/>
  <c r="AS163" i="66"/>
  <c r="AQ129" i="66"/>
  <c r="AB122" i="66"/>
  <c r="AQ128" i="66"/>
  <c r="AP130" i="66"/>
  <c r="AM131" i="66"/>
  <c r="AN131" i="66" s="1"/>
  <c r="AP131" i="66" s="1"/>
  <c r="AM138" i="66"/>
  <c r="W174" i="66"/>
  <c r="U203" i="66" s="1"/>
  <c r="AM153" i="66"/>
  <c r="AN202" i="66"/>
  <c r="AP202" i="66" s="1"/>
  <c r="W232" i="66"/>
  <c r="W230" i="66"/>
  <c r="N65" i="66"/>
  <c r="AS124" i="66"/>
  <c r="N81" i="66"/>
  <c r="AS140" i="66"/>
  <c r="AR120" i="66"/>
  <c r="N97" i="66"/>
  <c r="O97" i="66" s="1"/>
  <c r="AR136" i="66"/>
  <c r="AQ120" i="66"/>
  <c r="AS156" i="66"/>
  <c r="AL111" i="66"/>
  <c r="AS118" i="66"/>
  <c r="AS170" i="66"/>
  <c r="AQ134" i="66"/>
  <c r="N121" i="66"/>
  <c r="P121" i="66" s="1"/>
  <c r="W153" i="66"/>
  <c r="U182" i="66" s="1"/>
  <c r="AR158" i="66"/>
  <c r="AQ140" i="66"/>
  <c r="AS177" i="66"/>
  <c r="AS178" i="66"/>
  <c r="N129" i="66"/>
  <c r="O129" i="66" s="1"/>
  <c r="AQ141" i="66"/>
  <c r="AS132" i="66"/>
  <c r="AM134" i="66"/>
  <c r="W173" i="66"/>
  <c r="U202" i="66" s="1"/>
  <c r="W175" i="66"/>
  <c r="U204" i="66" s="1"/>
  <c r="AS148" i="66"/>
  <c r="AQ168" i="66"/>
  <c r="AS203" i="66"/>
  <c r="AQ167" i="66"/>
  <c r="AS204" i="66"/>
  <c r="AR184" i="66"/>
  <c r="W186" i="66"/>
  <c r="U215" i="66" s="1"/>
  <c r="W184" i="66"/>
  <c r="U213" i="66" s="1"/>
  <c r="AR175" i="66"/>
  <c r="AQ94" i="66"/>
  <c r="W128" i="66"/>
  <c r="U157" i="66" s="1"/>
  <c r="AS153" i="66"/>
  <c r="AR133" i="66"/>
  <c r="AQ117" i="66"/>
  <c r="N118" i="66"/>
  <c r="O118" i="66" s="1"/>
  <c r="AS167" i="66"/>
  <c r="AS168" i="66"/>
  <c r="AR148" i="66"/>
  <c r="AQ132" i="66"/>
  <c r="AQ119" i="66"/>
  <c r="AC121" i="66"/>
  <c r="AC124" i="66"/>
  <c r="AB124" i="66"/>
  <c r="AL124" i="66"/>
  <c r="AQ126" i="66"/>
  <c r="AR157" i="66"/>
  <c r="AR162" i="66"/>
  <c r="AS182" i="66"/>
  <c r="AQ146" i="66"/>
  <c r="N133" i="66"/>
  <c r="P133" i="66" s="1"/>
  <c r="AC133" i="66"/>
  <c r="AC149" i="66"/>
  <c r="W151" i="66"/>
  <c r="U180" i="66" s="1"/>
  <c r="AR205" i="66"/>
  <c r="AS225" i="66"/>
  <c r="AQ189" i="66"/>
  <c r="AQ187" i="66"/>
  <c r="AQ188" i="66"/>
  <c r="P176" i="66"/>
  <c r="N176" i="66"/>
  <c r="O176" i="66" s="1"/>
  <c r="AM206" i="66"/>
  <c r="AL206" i="66"/>
  <c r="W109" i="66"/>
  <c r="U138" i="66" s="1"/>
  <c r="AR94" i="66"/>
  <c r="W125" i="66"/>
  <c r="U154" i="66" s="1"/>
  <c r="AQ114" i="66"/>
  <c r="AS158" i="66"/>
  <c r="AQ111" i="66"/>
  <c r="P116" i="66"/>
  <c r="AQ130" i="66"/>
  <c r="N117" i="66"/>
  <c r="O117" i="66" s="1"/>
  <c r="AS166" i="66"/>
  <c r="AM121" i="66"/>
  <c r="AL121" i="66"/>
  <c r="AR126" i="66"/>
  <c r="AS130" i="66"/>
  <c r="AS181" i="66"/>
  <c r="AR161" i="66"/>
  <c r="AQ145" i="66"/>
  <c r="N132" i="66"/>
  <c r="P132" i="66" s="1"/>
  <c r="AR159" i="66"/>
  <c r="AM133" i="66"/>
  <c r="AL133" i="66"/>
  <c r="W164" i="66"/>
  <c r="U193" i="66" s="1"/>
  <c r="AS186" i="66"/>
  <c r="AR166" i="66"/>
  <c r="AQ150" i="66"/>
  <c r="N137" i="66"/>
  <c r="O137" i="66" s="1"/>
  <c r="AC139" i="66"/>
  <c r="AB139" i="66"/>
  <c r="AO139" i="66"/>
  <c r="AN139" i="66"/>
  <c r="AN144" i="66"/>
  <c r="AO144" i="66" s="1"/>
  <c r="AR147" i="66"/>
  <c r="N155" i="66"/>
  <c r="O155" i="66" s="1"/>
  <c r="AR160" i="66"/>
  <c r="W179" i="66"/>
  <c r="U208" i="66" s="1"/>
  <c r="W211" i="66"/>
  <c r="U240" i="66" s="1"/>
  <c r="W212" i="66"/>
  <c r="U241" i="66" s="1"/>
  <c r="AR190" i="66"/>
  <c r="N234" i="66"/>
  <c r="P234" i="66" s="1"/>
  <c r="AL73" i="66"/>
  <c r="AB75" i="66"/>
  <c r="AS131" i="66"/>
  <c r="AQ88" i="66"/>
  <c r="AL89" i="66"/>
  <c r="O91" i="66"/>
  <c r="AB91" i="66"/>
  <c r="W122" i="66"/>
  <c r="U151" i="66" s="1"/>
  <c r="AS147" i="66"/>
  <c r="N104" i="66"/>
  <c r="O104" i="66" s="1"/>
  <c r="AQ104" i="66"/>
  <c r="AL105" i="66"/>
  <c r="O107" i="66"/>
  <c r="AB107" i="66"/>
  <c r="AR137" i="66"/>
  <c r="P108" i="66"/>
  <c r="AQ121" i="66"/>
  <c r="AS157" i="66"/>
  <c r="AQ110" i="66"/>
  <c r="AR111" i="66"/>
  <c r="AC117" i="66"/>
  <c r="AB118" i="66"/>
  <c r="N119" i="66"/>
  <c r="AB119" i="66"/>
  <c r="AS119" i="66"/>
  <c r="AR156" i="66"/>
  <c r="P129" i="66"/>
  <c r="AM137" i="66"/>
  <c r="AL137" i="66"/>
  <c r="W172" i="66"/>
  <c r="U201" i="66" s="1"/>
  <c r="AN145" i="66"/>
  <c r="AP145" i="66" s="1"/>
  <c r="AP146" i="66"/>
  <c r="AR177" i="66"/>
  <c r="AS197" i="66"/>
  <c r="AQ161" i="66"/>
  <c r="O148" i="66"/>
  <c r="N148" i="66"/>
  <c r="P148" i="66" s="1"/>
  <c r="AR220" i="66"/>
  <c r="N191" i="66"/>
  <c r="P191" i="66" s="1"/>
  <c r="AS240" i="66"/>
  <c r="AS238" i="66"/>
  <c r="AQ203" i="66"/>
  <c r="O191" i="66"/>
  <c r="AM212" i="66"/>
  <c r="AL212" i="66"/>
  <c r="N218" i="66"/>
  <c r="O218" i="66" s="1"/>
  <c r="AQ231" i="66"/>
  <c r="N232" i="66"/>
  <c r="P232" i="66" s="1"/>
  <c r="AQ238" i="66"/>
  <c r="AQ236" i="66"/>
  <c r="AR108" i="66"/>
  <c r="N85" i="66"/>
  <c r="P91" i="66"/>
  <c r="AR124" i="66"/>
  <c r="N101" i="66"/>
  <c r="AR104" i="66"/>
  <c r="P107" i="66"/>
  <c r="N109" i="66"/>
  <c r="AR139" i="66"/>
  <c r="P110" i="66"/>
  <c r="AS159" i="66"/>
  <c r="AS161" i="66"/>
  <c r="AR112" i="66"/>
  <c r="P117" i="66"/>
  <c r="O119" i="66"/>
  <c r="AS169" i="66"/>
  <c r="AR149" i="66"/>
  <c r="P120" i="66"/>
  <c r="AQ133" i="66"/>
  <c r="O120" i="66"/>
  <c r="N120" i="66"/>
  <c r="AC123" i="66"/>
  <c r="AB123" i="66"/>
  <c r="AS174" i="66"/>
  <c r="N125" i="66"/>
  <c r="AR154" i="66"/>
  <c r="AR155" i="66"/>
  <c r="AC135" i="66"/>
  <c r="AB135" i="66"/>
  <c r="AP139" i="66"/>
  <c r="AQ144" i="66"/>
  <c r="AO145" i="66"/>
  <c r="AM224" i="66"/>
  <c r="AR121" i="66"/>
  <c r="AQ98" i="66"/>
  <c r="AR140" i="66"/>
  <c r="AS112" i="66"/>
  <c r="W144" i="66"/>
  <c r="U173" i="66" s="1"/>
  <c r="AM118" i="66"/>
  <c r="AL118" i="66"/>
  <c r="P119" i="66"/>
  <c r="AL119" i="66"/>
  <c r="AQ139" i="66"/>
  <c r="AM140" i="66"/>
  <c r="AN140" i="66" s="1"/>
  <c r="AS144" i="66"/>
  <c r="AR145" i="66"/>
  <c r="AR146" i="66"/>
  <c r="AB162" i="66"/>
  <c r="AC162" i="66"/>
  <c r="AN162" i="66"/>
  <c r="AP162" i="66" s="1"/>
  <c r="W193" i="66"/>
  <c r="U222" i="66" s="1"/>
  <c r="AN186" i="66"/>
  <c r="AP186" i="66" s="1"/>
  <c r="O220" i="66"/>
  <c r="P220" i="66"/>
  <c r="AN224" i="66"/>
  <c r="AP224" i="66" s="1"/>
  <c r="AS154" i="66"/>
  <c r="AQ118" i="66"/>
  <c r="AS162" i="66"/>
  <c r="AQ125" i="66"/>
  <c r="W115" i="66"/>
  <c r="U144" i="66" s="1"/>
  <c r="W145" i="66"/>
  <c r="U174" i="66" s="1"/>
  <c r="AR169" i="66"/>
  <c r="AQ158" i="66"/>
  <c r="AS192" i="66"/>
  <c r="N145" i="66"/>
  <c r="P145" i="66" s="1"/>
  <c r="AR174" i="66"/>
  <c r="AQ156" i="66"/>
  <c r="AS201" i="66"/>
  <c r="AR181" i="66"/>
  <c r="AQ165" i="66"/>
  <c r="N152" i="66"/>
  <c r="P152" i="66" s="1"/>
  <c r="AC153" i="66"/>
  <c r="AB153" i="66"/>
  <c r="AM158" i="66"/>
  <c r="AL158" i="66"/>
  <c r="AB166" i="66"/>
  <c r="AC166" i="66"/>
  <c r="AN166" i="66"/>
  <c r="AO166" i="66" s="1"/>
  <c r="AS219" i="66"/>
  <c r="P224" i="66"/>
  <c r="O224" i="66"/>
  <c r="AQ76" i="66"/>
  <c r="W110" i="66"/>
  <c r="U139" i="66" s="1"/>
  <c r="AS135" i="66"/>
  <c r="N92" i="66"/>
  <c r="P92" i="66" s="1"/>
  <c r="AQ92" i="66"/>
  <c r="W126" i="66"/>
  <c r="U155" i="66" s="1"/>
  <c r="AS151" i="66"/>
  <c r="AP114" i="66"/>
  <c r="AO114" i="66"/>
  <c r="AM125" i="66"/>
  <c r="AN125" i="66" s="1"/>
  <c r="AM136" i="66"/>
  <c r="AN136" i="66" s="1"/>
  <c r="AQ143" i="66"/>
  <c r="AQ173" i="66"/>
  <c r="AS209" i="66"/>
  <c r="AR189" i="66"/>
  <c r="N160" i="66"/>
  <c r="P160" i="66" s="1"/>
  <c r="AQ178" i="66"/>
  <c r="AS235" i="66"/>
  <c r="P186" i="66"/>
  <c r="AQ199" i="66"/>
  <c r="AR215" i="66"/>
  <c r="AR213" i="66"/>
  <c r="N186" i="66"/>
  <c r="O186" i="66" s="1"/>
  <c r="AQ198" i="66"/>
  <c r="AO189" i="66"/>
  <c r="AP189" i="66"/>
  <c r="AR128" i="66"/>
  <c r="N105" i="66"/>
  <c r="P105" i="66" s="1"/>
  <c r="AQ105" i="66"/>
  <c r="N113" i="66"/>
  <c r="O113" i="66" s="1"/>
  <c r="AQ123" i="66"/>
  <c r="W158" i="66"/>
  <c r="U187" i="66" s="1"/>
  <c r="W161" i="66"/>
  <c r="U190" i="66" s="1"/>
  <c r="W162" i="66"/>
  <c r="U191" i="66" s="1"/>
  <c r="AS185" i="66"/>
  <c r="AR165" i="66"/>
  <c r="AQ149" i="66"/>
  <c r="N136" i="66"/>
  <c r="P136" i="66" s="1"/>
  <c r="AQ138" i="66"/>
  <c r="AQ157" i="66"/>
  <c r="AL147" i="66"/>
  <c r="W178" i="66"/>
  <c r="U207" i="66" s="1"/>
  <c r="AR150" i="66"/>
  <c r="O105" i="66"/>
  <c r="W147" i="66"/>
  <c r="U176" i="66" s="1"/>
  <c r="W148" i="66"/>
  <c r="U177" i="66" s="1"/>
  <c r="W149" i="66"/>
  <c r="U178" i="66" s="1"/>
  <c r="W157" i="66"/>
  <c r="U186" i="66" s="1"/>
  <c r="AR138" i="66"/>
  <c r="W177" i="66"/>
  <c r="U206" i="66" s="1"/>
  <c r="AS150" i="66"/>
  <c r="W190" i="66"/>
  <c r="U219" i="66" s="1"/>
  <c r="AS110" i="66"/>
  <c r="O70" i="66"/>
  <c r="AS126" i="66"/>
  <c r="N83" i="66"/>
  <c r="P83" i="66" s="1"/>
  <c r="AQ83" i="66"/>
  <c r="O86" i="66"/>
  <c r="AS142" i="66"/>
  <c r="N99" i="66"/>
  <c r="P99" i="66" s="1"/>
  <c r="AQ99" i="66"/>
  <c r="AL100" i="66"/>
  <c r="O102" i="66"/>
  <c r="AB102" i="66"/>
  <c r="W133" i="66"/>
  <c r="U162" i="66" s="1"/>
  <c r="AR143" i="66"/>
  <c r="AR114" i="66"/>
  <c r="AN115" i="66"/>
  <c r="AP115" i="66" s="1"/>
  <c r="AL116" i="66"/>
  <c r="AQ122" i="66"/>
  <c r="W156" i="66"/>
  <c r="U185" i="66" s="1"/>
  <c r="W159" i="66"/>
  <c r="U188" i="66" s="1"/>
  <c r="W160" i="66"/>
  <c r="U189" i="66" s="1"/>
  <c r="AR134" i="66"/>
  <c r="AR168" i="66"/>
  <c r="AN141" i="66"/>
  <c r="AB146" i="66"/>
  <c r="AO151" i="66"/>
  <c r="P154" i="66"/>
  <c r="AR200" i="66"/>
  <c r="W228" i="66"/>
  <c r="AC228" i="66"/>
  <c r="O237" i="66"/>
  <c r="AS123" i="66"/>
  <c r="O83" i="66"/>
  <c r="AS139" i="66"/>
  <c r="AR135" i="66"/>
  <c r="W137" i="66"/>
  <c r="U166" i="66" s="1"/>
  <c r="W138" i="66"/>
  <c r="U167" i="66" s="1"/>
  <c r="AQ115" i="66"/>
  <c r="AC120" i="66"/>
  <c r="AB120" i="66"/>
  <c r="AR122" i="66"/>
  <c r="AN128" i="66"/>
  <c r="AP128" i="66" s="1"/>
  <c r="AP129" i="66"/>
  <c r="AQ142" i="66"/>
  <c r="AQ155" i="66"/>
  <c r="W192" i="66"/>
  <c r="U221" i="66" s="1"/>
  <c r="AC168" i="66"/>
  <c r="AB168" i="66"/>
  <c r="W222" i="66"/>
  <c r="W181" i="66"/>
  <c r="U210" i="66" s="1"/>
  <c r="AS208" i="66"/>
  <c r="AR188" i="66"/>
  <c r="N159" i="66"/>
  <c r="P159" i="66" s="1"/>
  <c r="W200" i="66"/>
  <c r="U229" i="66" s="1"/>
  <c r="AB172" i="66"/>
  <c r="AS176" i="66"/>
  <c r="AM178" i="66"/>
  <c r="W180" i="66"/>
  <c r="U209" i="66" s="1"/>
  <c r="AR211" i="66"/>
  <c r="AQ195" i="66"/>
  <c r="AS231" i="66"/>
  <c r="W213" i="66"/>
  <c r="U242" i="66" s="1"/>
  <c r="W218" i="66"/>
  <c r="AB194" i="66"/>
  <c r="AQ209" i="66"/>
  <c r="N196" i="66"/>
  <c r="P196" i="66" s="1"/>
  <c r="AR225" i="66"/>
  <c r="AQ208" i="66"/>
  <c r="AM199" i="66"/>
  <c r="AN199" i="66" s="1"/>
  <c r="AP199" i="66" s="1"/>
  <c r="AB204" i="66"/>
  <c r="AR235" i="66"/>
  <c r="AB217" i="66"/>
  <c r="AB220" i="66"/>
  <c r="W223" i="66"/>
  <c r="AM235" i="66"/>
  <c r="AL235" i="66"/>
  <c r="W191" i="66"/>
  <c r="U220" i="66" s="1"/>
  <c r="AS226" i="66"/>
  <c r="AQ190" i="66"/>
  <c r="O177" i="66"/>
  <c r="AR221" i="66"/>
  <c r="AS241" i="66"/>
  <c r="AQ205" i="66"/>
  <c r="O192" i="66"/>
  <c r="AM196" i="66"/>
  <c r="AL196" i="66"/>
  <c r="W226" i="66"/>
  <c r="AR228" i="66"/>
  <c r="AC223" i="66"/>
  <c r="AB223" i="66"/>
  <c r="AN223" i="66"/>
  <c r="AP223" i="66" s="1"/>
  <c r="AN230" i="66"/>
  <c r="AO230" i="66" s="1"/>
  <c r="AR180" i="66"/>
  <c r="AQ164" i="66"/>
  <c r="AP161" i="66"/>
  <c r="W197" i="66"/>
  <c r="U226" i="66" s="1"/>
  <c r="W199" i="66"/>
  <c r="U228" i="66" s="1"/>
  <c r="AP171" i="66"/>
  <c r="AN171" i="66"/>
  <c r="AO171" i="66" s="1"/>
  <c r="AO173" i="66"/>
  <c r="AM177" i="66"/>
  <c r="AN177" i="66" s="1"/>
  <c r="AO177" i="66" s="1"/>
  <c r="W208" i="66"/>
  <c r="U237" i="66" s="1"/>
  <c r="N182" i="66"/>
  <c r="P182" i="66" s="1"/>
  <c r="W217" i="66"/>
  <c r="AN192" i="66"/>
  <c r="AP192" i="66" s="1"/>
  <c r="W229" i="66"/>
  <c r="AN204" i="66"/>
  <c r="AO204" i="66" s="1"/>
  <c r="O206" i="66"/>
  <c r="W236" i="66"/>
  <c r="O215" i="66"/>
  <c r="AS217" i="66"/>
  <c r="AO232" i="66"/>
  <c r="AN232" i="66"/>
  <c r="AP232" i="66" s="1"/>
  <c r="AC239" i="66"/>
  <c r="AB239" i="66"/>
  <c r="AS175" i="66"/>
  <c r="O135" i="66"/>
  <c r="W166" i="66"/>
  <c r="U195" i="66" s="1"/>
  <c r="AR171" i="66"/>
  <c r="AS191" i="66"/>
  <c r="AQ148" i="66"/>
  <c r="AL149" i="66"/>
  <c r="O151" i="66"/>
  <c r="AB151" i="66"/>
  <c r="W182" i="66"/>
  <c r="U211" i="66" s="1"/>
  <c r="AO157" i="66"/>
  <c r="W187" i="66"/>
  <c r="U216" i="66" s="1"/>
  <c r="AS160" i="66"/>
  <c r="AO161" i="66"/>
  <c r="AM170" i="66"/>
  <c r="AN170" i="66" s="1"/>
  <c r="AQ171" i="66"/>
  <c r="AR173" i="66"/>
  <c r="W207" i="66"/>
  <c r="U236" i="66" s="1"/>
  <c r="AL179" i="66"/>
  <c r="AM181" i="66"/>
  <c r="AL181" i="66"/>
  <c r="AC183" i="66"/>
  <c r="AB183" i="66"/>
  <c r="W216" i="66"/>
  <c r="AN191" i="66"/>
  <c r="AP191" i="66" s="1"/>
  <c r="N195" i="66"/>
  <c r="AR197" i="66"/>
  <c r="AB203" i="66"/>
  <c r="AM207" i="66"/>
  <c r="P221" i="66"/>
  <c r="O221" i="66"/>
  <c r="AQ242" i="66"/>
  <c r="AN240" i="66"/>
  <c r="AP240" i="66" s="1"/>
  <c r="P135" i="66"/>
  <c r="AQ174" i="66"/>
  <c r="AR202" i="66"/>
  <c r="AS173" i="66"/>
  <c r="AR204" i="66"/>
  <c r="P175" i="66"/>
  <c r="N175" i="66"/>
  <c r="O175" i="66" s="1"/>
  <c r="AS184" i="66"/>
  <c r="AS193" i="66"/>
  <c r="W225" i="66"/>
  <c r="P198" i="66"/>
  <c r="AQ211" i="66"/>
  <c r="O198" i="66"/>
  <c r="AR227" i="66"/>
  <c r="AR234" i="66"/>
  <c r="AS210" i="66"/>
  <c r="T215" i="66" a="1"/>
  <c r="T215" i="66" s="1"/>
  <c r="AC215" i="66" s="1"/>
  <c r="AB216" i="66"/>
  <c r="AC227" i="66"/>
  <c r="AQ170" i="66"/>
  <c r="AS221" i="66"/>
  <c r="AQ185" i="66"/>
  <c r="AR203" i="66"/>
  <c r="AR214" i="66"/>
  <c r="AR219" i="66"/>
  <c r="AR223" i="66"/>
  <c r="AS200" i="66"/>
  <c r="P205" i="66"/>
  <c r="O205" i="66"/>
  <c r="AN208" i="66"/>
  <c r="AO208" i="66" s="1"/>
  <c r="AQ224" i="66"/>
  <c r="AM226" i="66"/>
  <c r="AL226" i="66"/>
  <c r="AC235" i="66"/>
  <c r="AS198" i="66"/>
  <c r="AR178" i="66"/>
  <c r="AL153" i="66"/>
  <c r="W183" i="66"/>
  <c r="U212" i="66" s="1"/>
  <c r="AS206" i="66"/>
  <c r="W188" i="66"/>
  <c r="U217" i="66" s="1"/>
  <c r="AB161" i="66"/>
  <c r="AC172" i="66"/>
  <c r="O173" i="66"/>
  <c r="AB173" i="66"/>
  <c r="AS188" i="66"/>
  <c r="W221" i="66"/>
  <c r="AC199" i="66"/>
  <c r="AB199" i="66"/>
  <c r="AR230" i="66"/>
  <c r="AR233" i="66"/>
  <c r="AQ216" i="66"/>
  <c r="N214" i="66"/>
  <c r="P214" i="66" s="1"/>
  <c r="AQ227" i="66"/>
  <c r="AQ233" i="66"/>
  <c r="AQ222" i="66"/>
  <c r="O229" i="66"/>
  <c r="AC230" i="66"/>
  <c r="AM242" i="66"/>
  <c r="AL242" i="66"/>
  <c r="P126" i="66"/>
  <c r="AS179" i="66"/>
  <c r="AO130" i="66"/>
  <c r="O139" i="66"/>
  <c r="P142" i="66"/>
  <c r="AS195" i="66"/>
  <c r="AQ159" i="66"/>
  <c r="AO146" i="66"/>
  <c r="AQ152" i="66"/>
  <c r="O161" i="66"/>
  <c r="AS211" i="66"/>
  <c r="AQ175" i="66"/>
  <c r="O162" i="66"/>
  <c r="AQ162" i="66"/>
  <c r="AR196" i="66"/>
  <c r="AQ180" i="66"/>
  <c r="O167" i="66"/>
  <c r="AS216" i="66"/>
  <c r="AQ184" i="66"/>
  <c r="O171" i="66"/>
  <c r="AS220" i="66"/>
  <c r="AC171" i="66"/>
  <c r="N172" i="66"/>
  <c r="O172" i="66" s="1"/>
  <c r="AB177" i="66"/>
  <c r="AR209" i="66"/>
  <c r="P180" i="66"/>
  <c r="AQ193" i="66"/>
  <c r="N180" i="66"/>
  <c r="O180" i="66" s="1"/>
  <c r="AQ192" i="66"/>
  <c r="AS229" i="66"/>
  <c r="AL182" i="66"/>
  <c r="W215" i="66"/>
  <c r="AQ202" i="66"/>
  <c r="O190" i="66"/>
  <c r="AB192" i="66"/>
  <c r="W231" i="66"/>
  <c r="AR237" i="66"/>
  <c r="AQ221" i="66"/>
  <c r="N208" i="66"/>
  <c r="P208" i="66" s="1"/>
  <c r="AN214" i="66"/>
  <c r="AP214" i="66" s="1"/>
  <c r="AM217" i="66"/>
  <c r="AL217" i="66"/>
  <c r="AS222" i="66"/>
  <c r="AL134" i="66"/>
  <c r="AB136" i="66"/>
  <c r="W167" i="66"/>
  <c r="U196" i="66" s="1"/>
  <c r="P139" i="66"/>
  <c r="AR172" i="66"/>
  <c r="N149" i="66"/>
  <c r="P149" i="66" s="1"/>
  <c r="AL150" i="66"/>
  <c r="AB152" i="66"/>
  <c r="P161" i="66"/>
  <c r="AC167" i="66"/>
  <c r="P172" i="66"/>
  <c r="AL174" i="66"/>
  <c r="AR217" i="66"/>
  <c r="AS237" i="66"/>
  <c r="AQ201" i="66"/>
  <c r="O188" i="66"/>
  <c r="AB189" i="66"/>
  <c r="AL190" i="66"/>
  <c r="W220" i="66"/>
  <c r="AR226" i="66"/>
  <c r="P197" i="66"/>
  <c r="AB197" i="66"/>
  <c r="AQ213" i="66"/>
  <c r="N204" i="66"/>
  <c r="O204" i="66" s="1"/>
  <c r="AR239" i="66"/>
  <c r="AC218" i="66"/>
  <c r="AB218" i="66"/>
  <c r="AN218" i="66"/>
  <c r="AO218" i="66" s="1"/>
  <c r="P223" i="66"/>
  <c r="O223" i="66"/>
  <c r="AM231" i="66"/>
  <c r="AL231" i="66"/>
  <c r="AC232" i="66"/>
  <c r="AB232" i="66"/>
  <c r="AC237" i="66"/>
  <c r="AB237" i="66"/>
  <c r="AS189" i="66"/>
  <c r="O149" i="66"/>
  <c r="AS212" i="66"/>
  <c r="AR192" i="66"/>
  <c r="N163" i="66"/>
  <c r="O163" i="66" s="1"/>
  <c r="AR195" i="66"/>
  <c r="AQ179" i="66"/>
  <c r="O166" i="66"/>
  <c r="AS215" i="66"/>
  <c r="AM167" i="66"/>
  <c r="AN167" i="66" s="1"/>
  <c r="AR199" i="66"/>
  <c r="P170" i="66"/>
  <c r="AQ183" i="66"/>
  <c r="W210" i="66"/>
  <c r="U239" i="66" s="1"/>
  <c r="AM197" i="66"/>
  <c r="AL197" i="66"/>
  <c r="AR206" i="66"/>
  <c r="AM210" i="66"/>
  <c r="AR242" i="66"/>
  <c r="AQ226" i="66"/>
  <c r="P213" i="66"/>
  <c r="AR224" i="66"/>
  <c r="AM233" i="66"/>
  <c r="AL233" i="66"/>
  <c r="P239" i="66"/>
  <c r="O239" i="66"/>
  <c r="AR187" i="66"/>
  <c r="AS214" i="66"/>
  <c r="AR194" i="66"/>
  <c r="AS218" i="66"/>
  <c r="W204" i="66"/>
  <c r="U233" i="66" s="1"/>
  <c r="AB176" i="66"/>
  <c r="AS228" i="66"/>
  <c r="AQ182" i="66"/>
  <c r="W227" i="66"/>
  <c r="AQ219" i="66"/>
  <c r="AQ218" i="66"/>
  <c r="AR236" i="66"/>
  <c r="N207" i="66"/>
  <c r="O207" i="66" s="1"/>
  <c r="AC221" i="66"/>
  <c r="AB221" i="66"/>
  <c r="AS224" i="66"/>
  <c r="AN228" i="66"/>
  <c r="AP228" i="66" s="1"/>
  <c r="AR240" i="66"/>
  <c r="AS199" i="66"/>
  <c r="AQ163" i="66"/>
  <c r="AN155" i="66"/>
  <c r="AP155" i="66" s="1"/>
  <c r="W185" i="66"/>
  <c r="U214" i="66" s="1"/>
  <c r="AR193" i="66"/>
  <c r="AQ177" i="66"/>
  <c r="N164" i="66"/>
  <c r="P164" i="66" s="1"/>
  <c r="AS213" i="66"/>
  <c r="AS227" i="66"/>
  <c r="AN184" i="66"/>
  <c r="AP184" i="66" s="1"/>
  <c r="AQ186" i="66"/>
  <c r="AS242" i="66"/>
  <c r="AC198" i="66"/>
  <c r="AB198" i="66"/>
  <c r="AL198" i="66"/>
  <c r="AN207" i="66"/>
  <c r="P210" i="66"/>
  <c r="AQ215" i="66"/>
  <c r="AQ235" i="66"/>
  <c r="P225" i="66"/>
  <c r="AS164" i="66"/>
  <c r="O124" i="66"/>
  <c r="W155" i="66"/>
  <c r="U184" i="66" s="1"/>
  <c r="AS180" i="66"/>
  <c r="AQ137" i="66"/>
  <c r="AL138" i="66"/>
  <c r="O140" i="66"/>
  <c r="AB140" i="66"/>
  <c r="W171" i="66"/>
  <c r="U200" i="66" s="1"/>
  <c r="P143" i="66"/>
  <c r="AS196" i="66"/>
  <c r="AR176" i="66"/>
  <c r="AR153" i="66"/>
  <c r="AB164" i="66"/>
  <c r="N165" i="66"/>
  <c r="P165" i="66" s="1"/>
  <c r="P166" i="66"/>
  <c r="AM168" i="66"/>
  <c r="AN168" i="66" s="1"/>
  <c r="AP168" i="66" s="1"/>
  <c r="O170" i="66"/>
  <c r="W203" i="66"/>
  <c r="U232" i="66" s="1"/>
  <c r="AQ181" i="66"/>
  <c r="AR212" i="66"/>
  <c r="AQ200" i="66"/>
  <c r="AC187" i="66"/>
  <c r="W219" i="66"/>
  <c r="AP193" i="66"/>
  <c r="AO193" i="66"/>
  <c r="AN195" i="66"/>
  <c r="AO195" i="66" s="1"/>
  <c r="AN200" i="66"/>
  <c r="AP200" i="66" s="1"/>
  <c r="AM203" i="66"/>
  <c r="AL203" i="66"/>
  <c r="AC205" i="66"/>
  <c r="AB205" i="66"/>
  <c r="W237" i="66"/>
  <c r="O213" i="66"/>
  <c r="AN216" i="66"/>
  <c r="AO216" i="66" s="1"/>
  <c r="P140" i="66"/>
  <c r="N150" i="66"/>
  <c r="AR183" i="66"/>
  <c r="AM163" i="66"/>
  <c r="AN163" i="66" s="1"/>
  <c r="AL164" i="66"/>
  <c r="W201" i="66"/>
  <c r="U230" i="66" s="1"/>
  <c r="AQ176" i="66"/>
  <c r="W209" i="66"/>
  <c r="U238" i="66" s="1"/>
  <c r="AM185" i="66"/>
  <c r="W233" i="66"/>
  <c r="AN205" i="66"/>
  <c r="AP205" i="66" s="1"/>
  <c r="AC208" i="66"/>
  <c r="AB208" i="66"/>
  <c r="T213" i="66" a="1"/>
  <c r="T213" i="66" s="1"/>
  <c r="AC213" i="66" s="1"/>
  <c r="W214" i="66"/>
  <c r="P216" i="66"/>
  <c r="O216" i="66"/>
  <c r="AQ229" i="66"/>
  <c r="AM219" i="66"/>
  <c r="AN219" i="66" s="1"/>
  <c r="AP219" i="66" s="1"/>
  <c r="AQ240" i="66"/>
  <c r="AQ237" i="66"/>
  <c r="AQ232" i="66"/>
  <c r="AQ234" i="66"/>
  <c r="N227" i="66"/>
  <c r="O227" i="66" s="1"/>
  <c r="AQ191" i="66"/>
  <c r="O194" i="66"/>
  <c r="AQ207" i="66"/>
  <c r="AR222" i="66"/>
  <c r="AR238" i="66"/>
  <c r="N185" i="66"/>
  <c r="O185" i="66" s="1"/>
  <c r="N201" i="66"/>
  <c r="O201" i="66" s="1"/>
  <c r="AS207" i="66"/>
  <c r="N225" i="66"/>
  <c r="O225" i="66" s="1"/>
  <c r="N241" i="66"/>
  <c r="O241" i="66" s="1"/>
  <c r="AS236" i="66"/>
  <c r="P169" i="66"/>
  <c r="N179" i="66"/>
  <c r="AR198" i="66"/>
  <c r="N211" i="66"/>
  <c r="AR218" i="66"/>
  <c r="AQ225" i="66"/>
  <c r="AQ241" i="66"/>
  <c r="AN221" i="66"/>
  <c r="AO221" i="66" s="1"/>
  <c r="W224" i="66"/>
  <c r="N230" i="66"/>
  <c r="O230" i="66" s="1"/>
  <c r="AS234" i="66"/>
  <c r="AR241" i="66"/>
  <c r="AR208" i="66"/>
  <c r="AR216" i="66"/>
  <c r="AQ223" i="66"/>
  <c r="AR232" i="66"/>
  <c r="AO237" i="66"/>
  <c r="AQ239" i="66"/>
  <c r="N202" i="66"/>
  <c r="O202" i="66" s="1"/>
  <c r="AQ214" i="66"/>
  <c r="N228" i="66"/>
  <c r="P228" i="66" s="1"/>
  <c r="AQ230" i="66"/>
  <c r="AS232" i="66"/>
  <c r="AR186" i="66"/>
  <c r="AS223" i="66"/>
  <c r="AS239" i="66"/>
  <c r="AQ196" i="66"/>
  <c r="O199" i="66"/>
  <c r="N212" i="66"/>
  <c r="O212" i="66" s="1"/>
  <c r="AQ212" i="66"/>
  <c r="N226" i="66"/>
  <c r="O226" i="66" s="1"/>
  <c r="AQ228" i="66"/>
  <c r="N242" i="66"/>
  <c r="O242" i="66" s="1"/>
  <c r="N193" i="66"/>
  <c r="P193" i="66" s="1"/>
  <c r="N209" i="66"/>
  <c r="P209" i="66" s="1"/>
  <c r="N217" i="66"/>
  <c r="P217" i="66" s="1"/>
  <c r="N233" i="66"/>
  <c r="P233" i="66" s="1"/>
  <c r="AQ206" i="66"/>
  <c r="AL229" i="66"/>
  <c r="AB235" i="66"/>
  <c r="N231" i="66"/>
  <c r="P231" i="66" s="1"/>
  <c r="AL236" i="66"/>
  <c r="O187" i="66"/>
  <c r="AK242" i="65"/>
  <c r="AJ242" i="65"/>
  <c r="AI242" i="65"/>
  <c r="AH242" i="65"/>
  <c r="AG242" i="65"/>
  <c r="AF242" i="65"/>
  <c r="AE242" i="65"/>
  <c r="AD242" i="65"/>
  <c r="AA242" i="65"/>
  <c r="Z242" i="65"/>
  <c r="Y242" i="65"/>
  <c r="X242" i="65"/>
  <c r="V242" i="65"/>
  <c r="S242" i="65"/>
  <c r="R242" i="65"/>
  <c r="Q242" i="65"/>
  <c r="M242" i="65"/>
  <c r="L242" i="65"/>
  <c r="AK241" i="65"/>
  <c r="AJ241" i="65"/>
  <c r="AI241" i="65"/>
  <c r="AH241" i="65"/>
  <c r="AG241" i="65"/>
  <c r="AF241" i="65"/>
  <c r="AE241" i="65"/>
  <c r="AD241" i="65"/>
  <c r="AA241" i="65"/>
  <c r="Z241" i="65"/>
  <c r="Y241" i="65"/>
  <c r="X241" i="65"/>
  <c r="V241" i="65"/>
  <c r="S241" i="65"/>
  <c r="R241" i="65"/>
  <c r="Q241" i="65"/>
  <c r="M241" i="65"/>
  <c r="L241" i="65"/>
  <c r="AK240" i="65"/>
  <c r="AJ240" i="65"/>
  <c r="AI240" i="65"/>
  <c r="AH240" i="65"/>
  <c r="AG240" i="65"/>
  <c r="AF240" i="65"/>
  <c r="AE240" i="65"/>
  <c r="AD240" i="65"/>
  <c r="AA240" i="65"/>
  <c r="Z240" i="65"/>
  <c r="Y240" i="65"/>
  <c r="X240" i="65"/>
  <c r="AB240" i="65" s="1"/>
  <c r="V240" i="65"/>
  <c r="S240" i="65"/>
  <c r="R240" i="65"/>
  <c r="Q240" i="65"/>
  <c r="M240" i="65"/>
  <c r="L240" i="65"/>
  <c r="AK239" i="65"/>
  <c r="AJ239" i="65"/>
  <c r="AI239" i="65"/>
  <c r="AH239" i="65"/>
  <c r="AG239" i="65"/>
  <c r="AF239" i="65"/>
  <c r="AE239" i="65"/>
  <c r="AD239" i="65"/>
  <c r="AM239" i="65" s="1"/>
  <c r="AA239" i="65"/>
  <c r="Z239" i="65"/>
  <c r="Y239" i="65"/>
  <c r="X239" i="65"/>
  <c r="V239" i="65"/>
  <c r="S239" i="65"/>
  <c r="R239" i="65"/>
  <c r="Q239" i="65"/>
  <c r="M239" i="65"/>
  <c r="L239" i="65"/>
  <c r="AK238" i="65"/>
  <c r="AJ238" i="65"/>
  <c r="AI238" i="65"/>
  <c r="AH238" i="65"/>
  <c r="AG238" i="65"/>
  <c r="AF238" i="65"/>
  <c r="AE238" i="65"/>
  <c r="AD238" i="65"/>
  <c r="AM238" i="65" s="1"/>
  <c r="AA238" i="65"/>
  <c r="Z238" i="65"/>
  <c r="Y238" i="65"/>
  <c r="X238" i="65"/>
  <c r="V238" i="65"/>
  <c r="S238" i="65"/>
  <c r="R238" i="65"/>
  <c r="Q238" i="65"/>
  <c r="M238" i="65"/>
  <c r="L238" i="65"/>
  <c r="AK237" i="65"/>
  <c r="AJ237" i="65"/>
  <c r="AI237" i="65"/>
  <c r="AH237" i="65"/>
  <c r="AG237" i="65"/>
  <c r="AF237" i="65"/>
  <c r="AE237" i="65"/>
  <c r="AD237" i="65"/>
  <c r="AM237" i="65" s="1"/>
  <c r="AA237" i="65"/>
  <c r="Z237" i="65"/>
  <c r="Y237" i="65"/>
  <c r="X237" i="65"/>
  <c r="V237" i="65"/>
  <c r="S237" i="65"/>
  <c r="R237" i="65"/>
  <c r="Q237" i="65"/>
  <c r="M237" i="65"/>
  <c r="L237" i="65"/>
  <c r="AK236" i="65"/>
  <c r="AJ236" i="65"/>
  <c r="AI236" i="65"/>
  <c r="AH236" i="65"/>
  <c r="AG236" i="65"/>
  <c r="AF236" i="65"/>
  <c r="AE236" i="65"/>
  <c r="AD236" i="65"/>
  <c r="AA236" i="65"/>
  <c r="Z236" i="65"/>
  <c r="Y236" i="65"/>
  <c r="X236" i="65"/>
  <c r="V236" i="65"/>
  <c r="S236" i="65"/>
  <c r="R236" i="65"/>
  <c r="Q236" i="65"/>
  <c r="M236" i="65"/>
  <c r="L236" i="65"/>
  <c r="AK235" i="65"/>
  <c r="AJ235" i="65"/>
  <c r="AI235" i="65"/>
  <c r="AH235" i="65"/>
  <c r="AG235" i="65"/>
  <c r="AF235" i="65"/>
  <c r="AE235" i="65"/>
  <c r="AD235" i="65"/>
  <c r="AA235" i="65"/>
  <c r="Z235" i="65"/>
  <c r="Y235" i="65"/>
  <c r="X235" i="65"/>
  <c r="V235" i="65"/>
  <c r="S235" i="65"/>
  <c r="R235" i="65"/>
  <c r="Q235" i="65"/>
  <c r="M235" i="65"/>
  <c r="L235" i="65"/>
  <c r="AK234" i="65"/>
  <c r="AJ234" i="65"/>
  <c r="AI234" i="65"/>
  <c r="AH234" i="65"/>
  <c r="AG234" i="65"/>
  <c r="AF234" i="65"/>
  <c r="AE234" i="65"/>
  <c r="AD234" i="65"/>
  <c r="AM234" i="65" s="1"/>
  <c r="AA234" i="65"/>
  <c r="Z234" i="65"/>
  <c r="Y234" i="65"/>
  <c r="X234" i="65"/>
  <c r="V234" i="65"/>
  <c r="S234" i="65"/>
  <c r="R234" i="65"/>
  <c r="Q234" i="65"/>
  <c r="M234" i="65"/>
  <c r="L234" i="65"/>
  <c r="AK233" i="65"/>
  <c r="AJ233" i="65"/>
  <c r="AI233" i="65"/>
  <c r="AH233" i="65"/>
  <c r="AG233" i="65"/>
  <c r="AF233" i="65"/>
  <c r="AE233" i="65"/>
  <c r="AD233" i="65"/>
  <c r="AA233" i="65"/>
  <c r="Z233" i="65"/>
  <c r="Y233" i="65"/>
  <c r="X233" i="65"/>
  <c r="V233" i="65"/>
  <c r="S233" i="65"/>
  <c r="R233" i="65"/>
  <c r="Q233" i="65"/>
  <c r="M233" i="65"/>
  <c r="L233" i="65"/>
  <c r="AL232" i="65"/>
  <c r="AK232" i="65"/>
  <c r="AJ232" i="65"/>
  <c r="AI232" i="65"/>
  <c r="AH232" i="65"/>
  <c r="AG232" i="65"/>
  <c r="AF232" i="65"/>
  <c r="AE232" i="65"/>
  <c r="AD232" i="65"/>
  <c r="AA232" i="65"/>
  <c r="Z232" i="65"/>
  <c r="Y232" i="65"/>
  <c r="X232" i="65"/>
  <c r="V232" i="65"/>
  <c r="S232" i="65"/>
  <c r="R232" i="65"/>
  <c r="Q232" i="65"/>
  <c r="M232" i="65"/>
  <c r="L232" i="65"/>
  <c r="AK231" i="65"/>
  <c r="AJ231" i="65"/>
  <c r="AI231" i="65"/>
  <c r="AH231" i="65"/>
  <c r="AG231" i="65"/>
  <c r="AF231" i="65"/>
  <c r="AE231" i="65"/>
  <c r="AD231" i="65"/>
  <c r="AA231" i="65"/>
  <c r="Z231" i="65"/>
  <c r="Y231" i="65"/>
  <c r="X231" i="65"/>
  <c r="V231" i="65"/>
  <c r="S231" i="65"/>
  <c r="R231" i="65"/>
  <c r="Q231" i="65"/>
  <c r="M231" i="65"/>
  <c r="L231" i="65"/>
  <c r="AK230" i="65"/>
  <c r="AJ230" i="65"/>
  <c r="AI230" i="65"/>
  <c r="AH230" i="65"/>
  <c r="AG230" i="65"/>
  <c r="AF230" i="65"/>
  <c r="AE230" i="65"/>
  <c r="AD230" i="65"/>
  <c r="AM230" i="65" s="1"/>
  <c r="AA230" i="65"/>
  <c r="Z230" i="65"/>
  <c r="Y230" i="65"/>
  <c r="X230" i="65"/>
  <c r="V230" i="65"/>
  <c r="S230" i="65"/>
  <c r="R230" i="65"/>
  <c r="Q230" i="65"/>
  <c r="M230" i="65"/>
  <c r="L230" i="65"/>
  <c r="AK229" i="65"/>
  <c r="AJ229" i="65"/>
  <c r="AI229" i="65"/>
  <c r="AH229" i="65"/>
  <c r="AG229" i="65"/>
  <c r="AF229" i="65"/>
  <c r="AE229" i="65"/>
  <c r="AD229" i="65"/>
  <c r="AA229" i="65"/>
  <c r="Z229" i="65"/>
  <c r="Y229" i="65"/>
  <c r="X229" i="65"/>
  <c r="V229" i="65"/>
  <c r="S229" i="65"/>
  <c r="R229" i="65"/>
  <c r="Q229" i="65"/>
  <c r="M229" i="65"/>
  <c r="L229" i="65"/>
  <c r="AK228" i="65"/>
  <c r="AJ228" i="65"/>
  <c r="AI228" i="65"/>
  <c r="AH228" i="65"/>
  <c r="AG228" i="65"/>
  <c r="AF228" i="65"/>
  <c r="AE228" i="65"/>
  <c r="AD228" i="65"/>
  <c r="AA228" i="65"/>
  <c r="Z228" i="65"/>
  <c r="Y228" i="65"/>
  <c r="X228" i="65"/>
  <c r="V228" i="65"/>
  <c r="S228" i="65"/>
  <c r="R228" i="65"/>
  <c r="Q228" i="65"/>
  <c r="M228" i="65"/>
  <c r="L228" i="65"/>
  <c r="AK227" i="65"/>
  <c r="AJ227" i="65"/>
  <c r="AI227" i="65"/>
  <c r="AH227" i="65"/>
  <c r="AG227" i="65"/>
  <c r="AF227" i="65"/>
  <c r="AE227" i="65"/>
  <c r="AD227" i="65"/>
  <c r="AL227" i="65" s="1"/>
  <c r="AA227" i="65"/>
  <c r="Z227" i="65"/>
  <c r="Y227" i="65"/>
  <c r="X227" i="65"/>
  <c r="V227" i="65"/>
  <c r="S227" i="65"/>
  <c r="R227" i="65"/>
  <c r="Q227" i="65"/>
  <c r="M227" i="65"/>
  <c r="L227" i="65"/>
  <c r="AK226" i="65"/>
  <c r="AJ226" i="65"/>
  <c r="AI226" i="65"/>
  <c r="AH226" i="65"/>
  <c r="AG226" i="65"/>
  <c r="AF226" i="65"/>
  <c r="AE226" i="65"/>
  <c r="AD226" i="65"/>
  <c r="AA226" i="65"/>
  <c r="Z226" i="65"/>
  <c r="Y226" i="65"/>
  <c r="X226" i="65"/>
  <c r="V226" i="65"/>
  <c r="S226" i="65"/>
  <c r="R226" i="65"/>
  <c r="Q226" i="65"/>
  <c r="M226" i="65"/>
  <c r="L226" i="65"/>
  <c r="AK225" i="65"/>
  <c r="AJ225" i="65"/>
  <c r="AI225" i="65"/>
  <c r="AH225" i="65"/>
  <c r="AG225" i="65"/>
  <c r="AF225" i="65"/>
  <c r="AE225" i="65"/>
  <c r="AD225" i="65"/>
  <c r="AA225" i="65"/>
  <c r="Z225" i="65"/>
  <c r="Y225" i="65"/>
  <c r="X225" i="65"/>
  <c r="V225" i="65"/>
  <c r="S225" i="65"/>
  <c r="R225" i="65"/>
  <c r="Q225" i="65"/>
  <c r="M225" i="65"/>
  <c r="L225" i="65"/>
  <c r="AK224" i="65"/>
  <c r="AJ224" i="65"/>
  <c r="AI224" i="65"/>
  <c r="AH224" i="65"/>
  <c r="AG224" i="65"/>
  <c r="AF224" i="65"/>
  <c r="AE224" i="65"/>
  <c r="AD224" i="65"/>
  <c r="AM224" i="65" s="1"/>
  <c r="AA224" i="65"/>
  <c r="Z224" i="65"/>
  <c r="Y224" i="65"/>
  <c r="X224" i="65"/>
  <c r="AB224" i="65" s="1"/>
  <c r="V224" i="65"/>
  <c r="S224" i="65"/>
  <c r="R224" i="65"/>
  <c r="Q224" i="65"/>
  <c r="M224" i="65"/>
  <c r="L224" i="65"/>
  <c r="AK223" i="65"/>
  <c r="AJ223" i="65"/>
  <c r="AI223" i="65"/>
  <c r="AH223" i="65"/>
  <c r="AG223" i="65"/>
  <c r="AF223" i="65"/>
  <c r="AE223" i="65"/>
  <c r="AD223" i="65"/>
  <c r="AM223" i="65" s="1"/>
  <c r="AA223" i="65"/>
  <c r="Z223" i="65"/>
  <c r="Y223" i="65"/>
  <c r="X223" i="65"/>
  <c r="V223" i="65"/>
  <c r="S223" i="65"/>
  <c r="R223" i="65"/>
  <c r="Q223" i="65"/>
  <c r="T223" i="65" s="1" a="1"/>
  <c r="T223" i="65" s="1"/>
  <c r="M223" i="65"/>
  <c r="L223" i="65"/>
  <c r="AK222" i="65"/>
  <c r="AJ222" i="65"/>
  <c r="AI222" i="65"/>
  <c r="AH222" i="65"/>
  <c r="AG222" i="65"/>
  <c r="AF222" i="65"/>
  <c r="AE222" i="65"/>
  <c r="AD222" i="65"/>
  <c r="AA222" i="65"/>
  <c r="Z222" i="65"/>
  <c r="Y222" i="65"/>
  <c r="X222" i="65"/>
  <c r="V222" i="65"/>
  <c r="S222" i="65"/>
  <c r="R222" i="65"/>
  <c r="Q222" i="65"/>
  <c r="M222" i="65"/>
  <c r="L222" i="65"/>
  <c r="AK221" i="65"/>
  <c r="AJ221" i="65"/>
  <c r="AI221" i="65"/>
  <c r="AH221" i="65"/>
  <c r="AG221" i="65"/>
  <c r="AF221" i="65"/>
  <c r="AE221" i="65"/>
  <c r="AD221" i="65"/>
  <c r="AA221" i="65"/>
  <c r="Z221" i="65"/>
  <c r="Y221" i="65"/>
  <c r="X221" i="65"/>
  <c r="V221" i="65"/>
  <c r="S221" i="65"/>
  <c r="R221" i="65"/>
  <c r="Q221" i="65"/>
  <c r="M221" i="65"/>
  <c r="L221" i="65"/>
  <c r="AK220" i="65"/>
  <c r="AJ220" i="65"/>
  <c r="AI220" i="65"/>
  <c r="AH220" i="65"/>
  <c r="AG220" i="65"/>
  <c r="AF220" i="65"/>
  <c r="AE220" i="65"/>
  <c r="AL220" i="65" s="1"/>
  <c r="AD220" i="65"/>
  <c r="AA220" i="65"/>
  <c r="Z220" i="65"/>
  <c r="Y220" i="65"/>
  <c r="X220" i="65"/>
  <c r="V220" i="65"/>
  <c r="S220" i="65"/>
  <c r="R220" i="65"/>
  <c r="Q220" i="65"/>
  <c r="M220" i="65"/>
  <c r="L220" i="65"/>
  <c r="AK219" i="65"/>
  <c r="AJ219" i="65"/>
  <c r="AI219" i="65"/>
  <c r="AH219" i="65"/>
  <c r="AG219" i="65"/>
  <c r="AF219" i="65"/>
  <c r="AE219" i="65"/>
  <c r="AD219" i="65"/>
  <c r="AA219" i="65"/>
  <c r="Z219" i="65"/>
  <c r="Y219" i="65"/>
  <c r="X219" i="65"/>
  <c r="V219" i="65"/>
  <c r="S219" i="65"/>
  <c r="R219" i="65"/>
  <c r="Q219" i="65"/>
  <c r="M219" i="65"/>
  <c r="L219" i="65"/>
  <c r="AK218" i="65"/>
  <c r="AJ218" i="65"/>
  <c r="AI218" i="65"/>
  <c r="AH218" i="65"/>
  <c r="AG218" i="65"/>
  <c r="AF218" i="65"/>
  <c r="AE218" i="65"/>
  <c r="AD218" i="65"/>
  <c r="AM218" i="65" s="1"/>
  <c r="AA218" i="65"/>
  <c r="Z218" i="65"/>
  <c r="Y218" i="65"/>
  <c r="X218" i="65"/>
  <c r="V218" i="65"/>
  <c r="S218" i="65"/>
  <c r="R218" i="65"/>
  <c r="Q218" i="65"/>
  <c r="M218" i="65"/>
  <c r="L218" i="65"/>
  <c r="AK217" i="65"/>
  <c r="AJ217" i="65"/>
  <c r="AI217" i="65"/>
  <c r="AH217" i="65"/>
  <c r="AG217" i="65"/>
  <c r="AF217" i="65"/>
  <c r="AE217" i="65"/>
  <c r="AD217" i="65"/>
  <c r="AA217" i="65"/>
  <c r="Z217" i="65"/>
  <c r="Y217" i="65"/>
  <c r="X217" i="65"/>
  <c r="V217" i="65"/>
  <c r="S217" i="65"/>
  <c r="R217" i="65"/>
  <c r="Q217" i="65"/>
  <c r="M217" i="65"/>
  <c r="L217" i="65"/>
  <c r="AK216" i="65"/>
  <c r="AJ216" i="65"/>
  <c r="AI216" i="65"/>
  <c r="AH216" i="65"/>
  <c r="AG216" i="65"/>
  <c r="AF216" i="65"/>
  <c r="AE216" i="65"/>
  <c r="AD216" i="65"/>
  <c r="AA216" i="65"/>
  <c r="Z216" i="65"/>
  <c r="Y216" i="65"/>
  <c r="X216" i="65"/>
  <c r="V216" i="65"/>
  <c r="S216" i="65"/>
  <c r="R216" i="65"/>
  <c r="Q216" i="65"/>
  <c r="M216" i="65"/>
  <c r="L216" i="65"/>
  <c r="AK215" i="65"/>
  <c r="AJ215" i="65"/>
  <c r="AI215" i="65"/>
  <c r="AH215" i="65"/>
  <c r="AG215" i="65"/>
  <c r="AF215" i="65"/>
  <c r="AE215" i="65"/>
  <c r="AD215" i="65"/>
  <c r="AA215" i="65"/>
  <c r="Z215" i="65"/>
  <c r="Y215" i="65"/>
  <c r="X215" i="65"/>
  <c r="V215" i="65"/>
  <c r="S215" i="65"/>
  <c r="R215" i="65"/>
  <c r="Q215" i="65"/>
  <c r="M215" i="65"/>
  <c r="L215" i="65"/>
  <c r="AM214" i="65"/>
  <c r="AK214" i="65"/>
  <c r="AJ214" i="65"/>
  <c r="AI214" i="65"/>
  <c r="AH214" i="65"/>
  <c r="AG214" i="65"/>
  <c r="AF214" i="65"/>
  <c r="AE214" i="65"/>
  <c r="AD214" i="65"/>
  <c r="AA214" i="65"/>
  <c r="Z214" i="65"/>
  <c r="Y214" i="65"/>
  <c r="X214" i="65"/>
  <c r="V214" i="65"/>
  <c r="S214" i="65"/>
  <c r="R214" i="65"/>
  <c r="Q214" i="65"/>
  <c r="M214" i="65"/>
  <c r="L214" i="65"/>
  <c r="AK213" i="65"/>
  <c r="AJ213" i="65"/>
  <c r="AI213" i="65"/>
  <c r="AH213" i="65"/>
  <c r="AG213" i="65"/>
  <c r="AF213" i="65"/>
  <c r="AE213" i="65"/>
  <c r="AD213" i="65"/>
  <c r="AA213" i="65"/>
  <c r="AB213" i="65" s="1"/>
  <c r="Z213" i="65"/>
  <c r="Y213" i="65"/>
  <c r="X213" i="65"/>
  <c r="V213" i="65"/>
  <c r="S213" i="65"/>
  <c r="R213" i="65"/>
  <c r="Q213" i="65"/>
  <c r="M213" i="65"/>
  <c r="L213" i="65"/>
  <c r="AK212" i="65"/>
  <c r="AJ212" i="65"/>
  <c r="AI212" i="65"/>
  <c r="AH212" i="65"/>
  <c r="AG212" i="65"/>
  <c r="AF212" i="65"/>
  <c r="AE212" i="65"/>
  <c r="AD212" i="65"/>
  <c r="AA212" i="65"/>
  <c r="Z212" i="65"/>
  <c r="Y212" i="65"/>
  <c r="X212" i="65"/>
  <c r="AC212" i="65" s="1"/>
  <c r="V212" i="65"/>
  <c r="S212" i="65"/>
  <c r="R212" i="65"/>
  <c r="Q212" i="65"/>
  <c r="M212" i="65"/>
  <c r="L212" i="65"/>
  <c r="AK211" i="65"/>
  <c r="AJ211" i="65"/>
  <c r="AI211" i="65"/>
  <c r="AH211" i="65"/>
  <c r="AG211" i="65"/>
  <c r="AF211" i="65"/>
  <c r="AE211" i="65"/>
  <c r="AD211" i="65"/>
  <c r="AA211" i="65"/>
  <c r="Z211" i="65"/>
  <c r="Y211" i="65"/>
  <c r="X211" i="65"/>
  <c r="AC211" i="65" s="1"/>
  <c r="V211" i="65"/>
  <c r="S211" i="65"/>
  <c r="R211" i="65"/>
  <c r="Q211" i="65"/>
  <c r="M211" i="65"/>
  <c r="L211" i="65"/>
  <c r="AK210" i="65"/>
  <c r="AJ210" i="65"/>
  <c r="AI210" i="65"/>
  <c r="AH210" i="65"/>
  <c r="AG210" i="65"/>
  <c r="AF210" i="65"/>
  <c r="AE210" i="65"/>
  <c r="AD210" i="65"/>
  <c r="AA210" i="65"/>
  <c r="Z210" i="65"/>
  <c r="Y210" i="65"/>
  <c r="X210" i="65"/>
  <c r="AC210" i="65" s="1"/>
  <c r="V210" i="65"/>
  <c r="S210" i="65"/>
  <c r="R210" i="65"/>
  <c r="Q210" i="65"/>
  <c r="M210" i="65"/>
  <c r="L210" i="65"/>
  <c r="AK209" i="65"/>
  <c r="AJ209" i="65"/>
  <c r="AI209" i="65"/>
  <c r="AH209" i="65"/>
  <c r="AG209" i="65"/>
  <c r="AF209" i="65"/>
  <c r="AE209" i="65"/>
  <c r="AL209" i="65" s="1"/>
  <c r="AD209" i="65"/>
  <c r="AA209" i="65"/>
  <c r="Z209" i="65"/>
  <c r="Y209" i="65"/>
  <c r="X209" i="65"/>
  <c r="AC209" i="65" s="1"/>
  <c r="V209" i="65"/>
  <c r="S209" i="65"/>
  <c r="R209" i="65"/>
  <c r="Q209" i="65"/>
  <c r="M209" i="65"/>
  <c r="L209" i="65"/>
  <c r="AK208" i="65"/>
  <c r="AJ208" i="65"/>
  <c r="AI208" i="65"/>
  <c r="AH208" i="65"/>
  <c r="AG208" i="65"/>
  <c r="AF208" i="65"/>
  <c r="AE208" i="65"/>
  <c r="AD208" i="65"/>
  <c r="AA208" i="65"/>
  <c r="Z208" i="65"/>
  <c r="Y208" i="65"/>
  <c r="X208" i="65"/>
  <c r="V208" i="65"/>
  <c r="S208" i="65"/>
  <c r="R208" i="65"/>
  <c r="Q208" i="65"/>
  <c r="M208" i="65"/>
  <c r="L208" i="65"/>
  <c r="AK207" i="65"/>
  <c r="AJ207" i="65"/>
  <c r="AI207" i="65"/>
  <c r="AH207" i="65"/>
  <c r="AG207" i="65"/>
  <c r="AF207" i="65"/>
  <c r="AE207" i="65"/>
  <c r="AD207" i="65"/>
  <c r="AA207" i="65"/>
  <c r="Z207" i="65"/>
  <c r="Y207" i="65"/>
  <c r="X207" i="65"/>
  <c r="AC207" i="65" s="1"/>
  <c r="V207" i="65"/>
  <c r="S207" i="65"/>
  <c r="R207" i="65"/>
  <c r="Q207" i="65"/>
  <c r="M207" i="65"/>
  <c r="L207" i="65"/>
  <c r="AK206" i="65"/>
  <c r="AJ206" i="65"/>
  <c r="AI206" i="65"/>
  <c r="AH206" i="65"/>
  <c r="AG206" i="65"/>
  <c r="AF206" i="65"/>
  <c r="AE206" i="65"/>
  <c r="AD206" i="65"/>
  <c r="AA206" i="65"/>
  <c r="Z206" i="65"/>
  <c r="Y206" i="65"/>
  <c r="X206" i="65"/>
  <c r="AC206" i="65" s="1"/>
  <c r="V206" i="65"/>
  <c r="S206" i="65"/>
  <c r="R206" i="65"/>
  <c r="Q206" i="65"/>
  <c r="M206" i="65"/>
  <c r="L206" i="65"/>
  <c r="AK205" i="65"/>
  <c r="AJ205" i="65"/>
  <c r="AI205" i="65"/>
  <c r="AH205" i="65"/>
  <c r="AG205" i="65"/>
  <c r="AF205" i="65"/>
  <c r="AE205" i="65"/>
  <c r="AD205" i="65"/>
  <c r="AA205" i="65"/>
  <c r="Z205" i="65"/>
  <c r="Y205" i="65"/>
  <c r="X205" i="65"/>
  <c r="V205" i="65"/>
  <c r="S205" i="65"/>
  <c r="R205" i="65"/>
  <c r="Q205" i="65"/>
  <c r="M205" i="65"/>
  <c r="L205" i="65"/>
  <c r="AK204" i="65"/>
  <c r="AJ204" i="65"/>
  <c r="AI204" i="65"/>
  <c r="AH204" i="65"/>
  <c r="AG204" i="65"/>
  <c r="AF204" i="65"/>
  <c r="AE204" i="65"/>
  <c r="AD204" i="65"/>
  <c r="AL204" i="65" s="1"/>
  <c r="AA204" i="65"/>
  <c r="Z204" i="65"/>
  <c r="Y204" i="65"/>
  <c r="X204" i="65"/>
  <c r="AC204" i="65" s="1"/>
  <c r="V204" i="65"/>
  <c r="S204" i="65"/>
  <c r="R204" i="65"/>
  <c r="Q204" i="65"/>
  <c r="M204" i="65"/>
  <c r="L204" i="65"/>
  <c r="AK203" i="65"/>
  <c r="AJ203" i="65"/>
  <c r="AI203" i="65"/>
  <c r="AH203" i="65"/>
  <c r="AG203" i="65"/>
  <c r="AF203" i="65"/>
  <c r="AE203" i="65"/>
  <c r="AD203" i="65"/>
  <c r="AA203" i="65"/>
  <c r="Z203" i="65"/>
  <c r="Y203" i="65"/>
  <c r="X203" i="65"/>
  <c r="AC203" i="65" s="1"/>
  <c r="V203" i="65"/>
  <c r="S203" i="65"/>
  <c r="R203" i="65"/>
  <c r="Q203" i="65"/>
  <c r="M203" i="65"/>
  <c r="L203" i="65"/>
  <c r="AK202" i="65"/>
  <c r="AJ202" i="65"/>
  <c r="AI202" i="65"/>
  <c r="AH202" i="65"/>
  <c r="AG202" i="65"/>
  <c r="AF202" i="65"/>
  <c r="AE202" i="65"/>
  <c r="AD202" i="65"/>
  <c r="AA202" i="65"/>
  <c r="Z202" i="65"/>
  <c r="Y202" i="65"/>
  <c r="X202" i="65"/>
  <c r="AC202" i="65" s="1"/>
  <c r="V202" i="65"/>
  <c r="S202" i="65"/>
  <c r="R202" i="65"/>
  <c r="Q202" i="65"/>
  <c r="M202" i="65"/>
  <c r="L202" i="65"/>
  <c r="AK201" i="65"/>
  <c r="AJ201" i="65"/>
  <c r="AI201" i="65"/>
  <c r="AH201" i="65"/>
  <c r="AG201" i="65"/>
  <c r="AF201" i="65"/>
  <c r="AE201" i="65"/>
  <c r="AD201" i="65"/>
  <c r="AA201" i="65"/>
  <c r="Z201" i="65"/>
  <c r="Y201" i="65"/>
  <c r="X201" i="65"/>
  <c r="AC201" i="65" s="1"/>
  <c r="V201" i="65"/>
  <c r="S201" i="65"/>
  <c r="R201" i="65"/>
  <c r="Q201" i="65"/>
  <c r="M201" i="65"/>
  <c r="L201" i="65"/>
  <c r="AK200" i="65"/>
  <c r="AJ200" i="65"/>
  <c r="AI200" i="65"/>
  <c r="AH200" i="65"/>
  <c r="AG200" i="65"/>
  <c r="AF200" i="65"/>
  <c r="AE200" i="65"/>
  <c r="AD200" i="65"/>
  <c r="AA200" i="65"/>
  <c r="Z200" i="65"/>
  <c r="Y200" i="65"/>
  <c r="X200" i="65"/>
  <c r="AC200" i="65" s="1"/>
  <c r="V200" i="65"/>
  <c r="S200" i="65"/>
  <c r="R200" i="65"/>
  <c r="Q200" i="65"/>
  <c r="M200" i="65"/>
  <c r="L200" i="65"/>
  <c r="AK199" i="65"/>
  <c r="AJ199" i="65"/>
  <c r="AI199" i="65"/>
  <c r="AH199" i="65"/>
  <c r="AG199" i="65"/>
  <c r="AF199" i="65"/>
  <c r="AE199" i="65"/>
  <c r="AD199" i="65"/>
  <c r="AA199" i="65"/>
  <c r="Z199" i="65"/>
  <c r="Y199" i="65"/>
  <c r="X199" i="65"/>
  <c r="AC199" i="65" s="1"/>
  <c r="V199" i="65"/>
  <c r="S199" i="65"/>
  <c r="R199" i="65"/>
  <c r="Q199" i="65"/>
  <c r="M199" i="65"/>
  <c r="L199" i="65"/>
  <c r="AK198" i="65"/>
  <c r="AJ198" i="65"/>
  <c r="AI198" i="65"/>
  <c r="AH198" i="65"/>
  <c r="AG198" i="65"/>
  <c r="AF198" i="65"/>
  <c r="AE198" i="65"/>
  <c r="AD198" i="65"/>
  <c r="AM198" i="65" s="1"/>
  <c r="AA198" i="65"/>
  <c r="Z198" i="65"/>
  <c r="Y198" i="65"/>
  <c r="X198" i="65"/>
  <c r="AC198" i="65" s="1"/>
  <c r="V198" i="65"/>
  <c r="S198" i="65"/>
  <c r="R198" i="65"/>
  <c r="Q198" i="65"/>
  <c r="M198" i="65"/>
  <c r="L198" i="65"/>
  <c r="AK197" i="65"/>
  <c r="AJ197" i="65"/>
  <c r="AI197" i="65"/>
  <c r="AH197" i="65"/>
  <c r="AG197" i="65"/>
  <c r="AF197" i="65"/>
  <c r="AE197" i="65"/>
  <c r="AD197" i="65"/>
  <c r="AA197" i="65"/>
  <c r="Z197" i="65"/>
  <c r="Y197" i="65"/>
  <c r="X197" i="65"/>
  <c r="AC197" i="65" s="1"/>
  <c r="V197" i="65"/>
  <c r="S197" i="65"/>
  <c r="R197" i="65"/>
  <c r="Q197" i="65"/>
  <c r="M197" i="65"/>
  <c r="L197" i="65"/>
  <c r="AK196" i="65"/>
  <c r="AJ196" i="65"/>
  <c r="AI196" i="65"/>
  <c r="AH196" i="65"/>
  <c r="AG196" i="65"/>
  <c r="AF196" i="65"/>
  <c r="AE196" i="65"/>
  <c r="AD196" i="65"/>
  <c r="AA196" i="65"/>
  <c r="Z196" i="65"/>
  <c r="Y196" i="65"/>
  <c r="X196" i="65"/>
  <c r="AC196" i="65" s="1"/>
  <c r="V196" i="65"/>
  <c r="S196" i="65"/>
  <c r="R196" i="65"/>
  <c r="Q196" i="65"/>
  <c r="M196" i="65"/>
  <c r="L196" i="65"/>
  <c r="AK195" i="65"/>
  <c r="AJ195" i="65"/>
  <c r="AI195" i="65"/>
  <c r="AH195" i="65"/>
  <c r="AG195" i="65"/>
  <c r="AF195" i="65"/>
  <c r="AE195" i="65"/>
  <c r="AD195" i="65"/>
  <c r="AM195" i="65" s="1"/>
  <c r="AA195" i="65"/>
  <c r="Z195" i="65"/>
  <c r="Y195" i="65"/>
  <c r="X195" i="65"/>
  <c r="AC195" i="65" s="1"/>
  <c r="V195" i="65"/>
  <c r="S195" i="65"/>
  <c r="R195" i="65"/>
  <c r="Q195" i="65"/>
  <c r="M195" i="65"/>
  <c r="L195" i="65"/>
  <c r="AK194" i="65"/>
  <c r="AJ194" i="65"/>
  <c r="AI194" i="65"/>
  <c r="AH194" i="65"/>
  <c r="AG194" i="65"/>
  <c r="AF194" i="65"/>
  <c r="AE194" i="65"/>
  <c r="AD194" i="65"/>
  <c r="AA194" i="65"/>
  <c r="Z194" i="65"/>
  <c r="Y194" i="65"/>
  <c r="X194" i="65"/>
  <c r="AC194" i="65" s="1"/>
  <c r="V194" i="65"/>
  <c r="S194" i="65"/>
  <c r="R194" i="65"/>
  <c r="Q194" i="65"/>
  <c r="M194" i="65"/>
  <c r="L194" i="65"/>
  <c r="AK193" i="65"/>
  <c r="AJ193" i="65"/>
  <c r="AI193" i="65"/>
  <c r="AH193" i="65"/>
  <c r="AG193" i="65"/>
  <c r="AF193" i="65"/>
  <c r="AE193" i="65"/>
  <c r="AD193" i="65"/>
  <c r="AA193" i="65"/>
  <c r="Z193" i="65"/>
  <c r="Y193" i="65"/>
  <c r="X193" i="65"/>
  <c r="AC193" i="65" s="1"/>
  <c r="V193" i="65"/>
  <c r="S193" i="65"/>
  <c r="R193" i="65"/>
  <c r="Q193" i="65"/>
  <c r="M193" i="65"/>
  <c r="L193" i="65"/>
  <c r="AK192" i="65"/>
  <c r="AJ192" i="65"/>
  <c r="AI192" i="65"/>
  <c r="AH192" i="65"/>
  <c r="AG192" i="65"/>
  <c r="AF192" i="65"/>
  <c r="AE192" i="65"/>
  <c r="AD192" i="65"/>
  <c r="AA192" i="65"/>
  <c r="Z192" i="65"/>
  <c r="Y192" i="65"/>
  <c r="X192" i="65"/>
  <c r="V192" i="65"/>
  <c r="S192" i="65"/>
  <c r="R192" i="65"/>
  <c r="Q192" i="65"/>
  <c r="M192" i="65"/>
  <c r="L192" i="65"/>
  <c r="AK191" i="65"/>
  <c r="AJ191" i="65"/>
  <c r="AI191" i="65"/>
  <c r="AH191" i="65"/>
  <c r="AG191" i="65"/>
  <c r="AF191" i="65"/>
  <c r="AE191" i="65"/>
  <c r="AD191" i="65"/>
  <c r="AL191" i="65" s="1"/>
  <c r="AA191" i="65"/>
  <c r="Z191" i="65"/>
  <c r="Y191" i="65"/>
  <c r="X191" i="65"/>
  <c r="AC191" i="65" s="1"/>
  <c r="V191" i="65"/>
  <c r="S191" i="65"/>
  <c r="R191" i="65"/>
  <c r="Q191" i="65"/>
  <c r="M191" i="65"/>
  <c r="L191" i="65"/>
  <c r="AK190" i="65"/>
  <c r="AJ190" i="65"/>
  <c r="AI190" i="65"/>
  <c r="AH190" i="65"/>
  <c r="AG190" i="65"/>
  <c r="AF190" i="65"/>
  <c r="AE190" i="65"/>
  <c r="AD190" i="65"/>
  <c r="AA190" i="65"/>
  <c r="Z190" i="65"/>
  <c r="Y190" i="65"/>
  <c r="X190" i="65"/>
  <c r="AC190" i="65" s="1"/>
  <c r="V190" i="65"/>
  <c r="S190" i="65"/>
  <c r="R190" i="65"/>
  <c r="Q190" i="65"/>
  <c r="M190" i="65"/>
  <c r="L190" i="65"/>
  <c r="AK189" i="65"/>
  <c r="AJ189" i="65"/>
  <c r="AI189" i="65"/>
  <c r="AH189" i="65"/>
  <c r="AG189" i="65"/>
  <c r="AF189" i="65"/>
  <c r="AE189" i="65"/>
  <c r="AD189" i="65"/>
  <c r="AA189" i="65"/>
  <c r="Z189" i="65"/>
  <c r="Y189" i="65"/>
  <c r="X189" i="65"/>
  <c r="V189" i="65"/>
  <c r="S189" i="65"/>
  <c r="R189" i="65"/>
  <c r="Q189" i="65"/>
  <c r="M189" i="65"/>
  <c r="L189" i="65"/>
  <c r="AK188" i="65"/>
  <c r="AJ188" i="65"/>
  <c r="AI188" i="65"/>
  <c r="AH188" i="65"/>
  <c r="AG188" i="65"/>
  <c r="AF188" i="65"/>
  <c r="AE188" i="65"/>
  <c r="AD188" i="65"/>
  <c r="AL188" i="65" s="1"/>
  <c r="AA188" i="65"/>
  <c r="Z188" i="65"/>
  <c r="Y188" i="65"/>
  <c r="X188" i="65"/>
  <c r="AC188" i="65" s="1"/>
  <c r="V188" i="65"/>
  <c r="S188" i="65"/>
  <c r="R188" i="65"/>
  <c r="Q188" i="65"/>
  <c r="M188" i="65"/>
  <c r="L188" i="65"/>
  <c r="AK187" i="65"/>
  <c r="AJ187" i="65"/>
  <c r="AI187" i="65"/>
  <c r="AH187" i="65"/>
  <c r="AG187" i="65"/>
  <c r="AF187" i="65"/>
  <c r="AE187" i="65"/>
  <c r="AD187" i="65"/>
  <c r="AA187" i="65"/>
  <c r="Z187" i="65"/>
  <c r="Y187" i="65"/>
  <c r="X187" i="65"/>
  <c r="V187" i="65"/>
  <c r="S187" i="65"/>
  <c r="R187" i="65"/>
  <c r="Q187" i="65"/>
  <c r="M187" i="65"/>
  <c r="L187" i="65"/>
  <c r="AK186" i="65"/>
  <c r="AJ186" i="65"/>
  <c r="AI186" i="65"/>
  <c r="AH186" i="65"/>
  <c r="AG186" i="65"/>
  <c r="AF186" i="65"/>
  <c r="AE186" i="65"/>
  <c r="AD186" i="65"/>
  <c r="AA186" i="65"/>
  <c r="Z186" i="65"/>
  <c r="Y186" i="65"/>
  <c r="X186" i="65"/>
  <c r="AC186" i="65" s="1"/>
  <c r="V186" i="65"/>
  <c r="S186" i="65"/>
  <c r="R186" i="65"/>
  <c r="Q186" i="65"/>
  <c r="M186" i="65"/>
  <c r="L186" i="65"/>
  <c r="AK185" i="65"/>
  <c r="AJ185" i="65"/>
  <c r="AI185" i="65"/>
  <c r="AH185" i="65"/>
  <c r="AG185" i="65"/>
  <c r="AF185" i="65"/>
  <c r="AE185" i="65"/>
  <c r="AD185" i="65"/>
  <c r="AA185" i="65"/>
  <c r="Z185" i="65"/>
  <c r="Y185" i="65"/>
  <c r="X185" i="65"/>
  <c r="AC185" i="65" s="1"/>
  <c r="V185" i="65"/>
  <c r="S185" i="65"/>
  <c r="R185" i="65"/>
  <c r="Q185" i="65"/>
  <c r="M185" i="65"/>
  <c r="L185" i="65"/>
  <c r="N185" i="65" s="1"/>
  <c r="O185" i="65" s="1"/>
  <c r="AK184" i="65"/>
  <c r="AJ184" i="65"/>
  <c r="AI184" i="65"/>
  <c r="AH184" i="65"/>
  <c r="AG184" i="65"/>
  <c r="AF184" i="65"/>
  <c r="AE184" i="65"/>
  <c r="AD184" i="65"/>
  <c r="AA184" i="65"/>
  <c r="Z184" i="65"/>
  <c r="Y184" i="65"/>
  <c r="X184" i="65"/>
  <c r="AC184" i="65" s="1"/>
  <c r="V184" i="65"/>
  <c r="S184" i="65"/>
  <c r="R184" i="65"/>
  <c r="Q184" i="65"/>
  <c r="M184" i="65"/>
  <c r="L184" i="65"/>
  <c r="N184" i="65" s="1"/>
  <c r="AK183" i="65"/>
  <c r="AJ183" i="65"/>
  <c r="AI183" i="65"/>
  <c r="AH183" i="65"/>
  <c r="AG183" i="65"/>
  <c r="AF183" i="65"/>
  <c r="AE183" i="65"/>
  <c r="AD183" i="65"/>
  <c r="AA183" i="65"/>
  <c r="Z183" i="65"/>
  <c r="Y183" i="65"/>
  <c r="X183" i="65"/>
  <c r="V183" i="65"/>
  <c r="S183" i="65"/>
  <c r="R183" i="65"/>
  <c r="Q183" i="65"/>
  <c r="M183" i="65"/>
  <c r="L183" i="65"/>
  <c r="AK182" i="65"/>
  <c r="AJ182" i="65"/>
  <c r="AI182" i="65"/>
  <c r="AH182" i="65"/>
  <c r="AG182" i="65"/>
  <c r="AF182" i="65"/>
  <c r="AE182" i="65"/>
  <c r="AD182" i="65"/>
  <c r="AA182" i="65"/>
  <c r="Z182" i="65"/>
  <c r="Y182" i="65"/>
  <c r="X182" i="65"/>
  <c r="V182" i="65"/>
  <c r="S182" i="65"/>
  <c r="R182" i="65"/>
  <c r="Q182" i="65"/>
  <c r="M182" i="65"/>
  <c r="L182" i="65"/>
  <c r="AK181" i="65"/>
  <c r="AJ181" i="65"/>
  <c r="AI181" i="65"/>
  <c r="AH181" i="65"/>
  <c r="AG181" i="65"/>
  <c r="AF181" i="65"/>
  <c r="AE181" i="65"/>
  <c r="AD181" i="65"/>
  <c r="AA181" i="65"/>
  <c r="Z181" i="65"/>
  <c r="Y181" i="65"/>
  <c r="X181" i="65"/>
  <c r="V181" i="65"/>
  <c r="S181" i="65"/>
  <c r="R181" i="65"/>
  <c r="Q181" i="65"/>
  <c r="M181" i="65"/>
  <c r="L181" i="65"/>
  <c r="AK180" i="65"/>
  <c r="AJ180" i="65"/>
  <c r="AI180" i="65"/>
  <c r="AH180" i="65"/>
  <c r="AG180" i="65"/>
  <c r="AF180" i="65"/>
  <c r="AE180" i="65"/>
  <c r="AD180" i="65"/>
  <c r="AA180" i="65"/>
  <c r="Z180" i="65"/>
  <c r="Y180" i="65"/>
  <c r="X180" i="65"/>
  <c r="V180" i="65"/>
  <c r="S180" i="65"/>
  <c r="R180" i="65"/>
  <c r="Q180" i="65"/>
  <c r="M180" i="65"/>
  <c r="L180" i="65"/>
  <c r="AK179" i="65"/>
  <c r="AJ179" i="65"/>
  <c r="AI179" i="65"/>
  <c r="AH179" i="65"/>
  <c r="AG179" i="65"/>
  <c r="AF179" i="65"/>
  <c r="AE179" i="65"/>
  <c r="AD179" i="65"/>
  <c r="AA179" i="65"/>
  <c r="Z179" i="65"/>
  <c r="Y179" i="65"/>
  <c r="X179" i="65"/>
  <c r="AC179" i="65" s="1"/>
  <c r="V179" i="65"/>
  <c r="S179" i="65"/>
  <c r="R179" i="65"/>
  <c r="Q179" i="65"/>
  <c r="M179" i="65"/>
  <c r="L179" i="65"/>
  <c r="AK178" i="65"/>
  <c r="AJ178" i="65"/>
  <c r="AI178" i="65"/>
  <c r="AH178" i="65"/>
  <c r="AG178" i="65"/>
  <c r="AF178" i="65"/>
  <c r="AE178" i="65"/>
  <c r="AD178" i="65"/>
  <c r="AA178" i="65"/>
  <c r="Z178" i="65"/>
  <c r="Y178" i="65"/>
  <c r="X178" i="65"/>
  <c r="AC178" i="65" s="1"/>
  <c r="V178" i="65"/>
  <c r="S178" i="65"/>
  <c r="R178" i="65"/>
  <c r="Q178" i="65"/>
  <c r="M178" i="65"/>
  <c r="L178" i="65"/>
  <c r="AK177" i="65"/>
  <c r="AJ177" i="65"/>
  <c r="AI177" i="65"/>
  <c r="AH177" i="65"/>
  <c r="AG177" i="65"/>
  <c r="AF177" i="65"/>
  <c r="AE177" i="65"/>
  <c r="AD177" i="65"/>
  <c r="AA177" i="65"/>
  <c r="Z177" i="65"/>
  <c r="Y177" i="65"/>
  <c r="X177" i="65"/>
  <c r="AB177" i="65" s="1"/>
  <c r="V177" i="65"/>
  <c r="S177" i="65"/>
  <c r="R177" i="65"/>
  <c r="Q177" i="65"/>
  <c r="M177" i="65"/>
  <c r="L177" i="65"/>
  <c r="AK176" i="65"/>
  <c r="AJ176" i="65"/>
  <c r="AI176" i="65"/>
  <c r="AH176" i="65"/>
  <c r="AG176" i="65"/>
  <c r="AF176" i="65"/>
  <c r="AE176" i="65"/>
  <c r="AD176" i="65"/>
  <c r="AA176" i="65"/>
  <c r="Z176" i="65"/>
  <c r="Y176" i="65"/>
  <c r="X176" i="65"/>
  <c r="V176" i="65"/>
  <c r="S176" i="65"/>
  <c r="R176" i="65"/>
  <c r="Q176" i="65"/>
  <c r="M176" i="65"/>
  <c r="L176" i="65"/>
  <c r="AK175" i="65"/>
  <c r="AJ175" i="65"/>
  <c r="AI175" i="65"/>
  <c r="AH175" i="65"/>
  <c r="AG175" i="65"/>
  <c r="AF175" i="65"/>
  <c r="AE175" i="65"/>
  <c r="AD175" i="65"/>
  <c r="AA175" i="65"/>
  <c r="Z175" i="65"/>
  <c r="Y175" i="65"/>
  <c r="X175" i="65"/>
  <c r="V175" i="65"/>
  <c r="S175" i="65"/>
  <c r="R175" i="65"/>
  <c r="Q175" i="65"/>
  <c r="M175" i="65"/>
  <c r="L175" i="65"/>
  <c r="AK174" i="65"/>
  <c r="AJ174" i="65"/>
  <c r="AI174" i="65"/>
  <c r="AH174" i="65"/>
  <c r="AG174" i="65"/>
  <c r="AF174" i="65"/>
  <c r="AE174" i="65"/>
  <c r="AD174" i="65"/>
  <c r="AA174" i="65"/>
  <c r="Z174" i="65"/>
  <c r="Y174" i="65"/>
  <c r="X174" i="65"/>
  <c r="AC174" i="65" s="1"/>
  <c r="V174" i="65"/>
  <c r="S174" i="65"/>
  <c r="R174" i="65"/>
  <c r="Q174" i="65"/>
  <c r="M174" i="65"/>
  <c r="L174" i="65"/>
  <c r="AK173" i="65"/>
  <c r="AJ173" i="65"/>
  <c r="AI173" i="65"/>
  <c r="AH173" i="65"/>
  <c r="AG173" i="65"/>
  <c r="AF173" i="65"/>
  <c r="AE173" i="65"/>
  <c r="AD173" i="65"/>
  <c r="AA173" i="65"/>
  <c r="Z173" i="65"/>
  <c r="Y173" i="65"/>
  <c r="X173" i="65"/>
  <c r="V173" i="65"/>
  <c r="S173" i="65"/>
  <c r="R173" i="65"/>
  <c r="Q173" i="65"/>
  <c r="M173" i="65"/>
  <c r="L173" i="65"/>
  <c r="AK172" i="65"/>
  <c r="AJ172" i="65"/>
  <c r="AI172" i="65"/>
  <c r="AH172" i="65"/>
  <c r="AG172" i="65"/>
  <c r="AF172" i="65"/>
  <c r="AE172" i="65"/>
  <c r="AD172" i="65"/>
  <c r="AM172" i="65" s="1"/>
  <c r="AA172" i="65"/>
  <c r="Z172" i="65"/>
  <c r="Y172" i="65"/>
  <c r="X172" i="65"/>
  <c r="AC172" i="65" s="1"/>
  <c r="V172" i="65"/>
  <c r="S172" i="65"/>
  <c r="R172" i="65"/>
  <c r="Q172" i="65"/>
  <c r="M172" i="65"/>
  <c r="L172" i="65"/>
  <c r="AK171" i="65"/>
  <c r="AJ171" i="65"/>
  <c r="AI171" i="65"/>
  <c r="AH171" i="65"/>
  <c r="AG171" i="65"/>
  <c r="AF171" i="65"/>
  <c r="AE171" i="65"/>
  <c r="AD171" i="65"/>
  <c r="AA171" i="65"/>
  <c r="Z171" i="65"/>
  <c r="Y171" i="65"/>
  <c r="X171" i="65"/>
  <c r="V171" i="65"/>
  <c r="S171" i="65"/>
  <c r="R171" i="65"/>
  <c r="Q171" i="65"/>
  <c r="M171" i="65"/>
  <c r="L171" i="65"/>
  <c r="AK170" i="65"/>
  <c r="AJ170" i="65"/>
  <c r="AI170" i="65"/>
  <c r="AH170" i="65"/>
  <c r="AG170" i="65"/>
  <c r="AF170" i="65"/>
  <c r="AE170" i="65"/>
  <c r="AD170" i="65"/>
  <c r="AA170" i="65"/>
  <c r="Z170" i="65"/>
  <c r="Y170" i="65"/>
  <c r="X170" i="65"/>
  <c r="V170" i="65"/>
  <c r="S170" i="65"/>
  <c r="R170" i="65"/>
  <c r="Q170" i="65"/>
  <c r="M170" i="65"/>
  <c r="L170" i="65"/>
  <c r="AK169" i="65"/>
  <c r="AJ169" i="65"/>
  <c r="AI169" i="65"/>
  <c r="AH169" i="65"/>
  <c r="AG169" i="65"/>
  <c r="AF169" i="65"/>
  <c r="AE169" i="65"/>
  <c r="AD169" i="65"/>
  <c r="AA169" i="65"/>
  <c r="Z169" i="65"/>
  <c r="Y169" i="65"/>
  <c r="X169" i="65"/>
  <c r="AC169" i="65" s="1"/>
  <c r="V169" i="65"/>
  <c r="S169" i="65"/>
  <c r="R169" i="65"/>
  <c r="Q169" i="65"/>
  <c r="M169" i="65"/>
  <c r="L169" i="65"/>
  <c r="AK168" i="65"/>
  <c r="AJ168" i="65"/>
  <c r="AI168" i="65"/>
  <c r="AH168" i="65"/>
  <c r="AG168" i="65"/>
  <c r="AF168" i="65"/>
  <c r="AE168" i="65"/>
  <c r="AD168" i="65"/>
  <c r="AA168" i="65"/>
  <c r="Z168" i="65"/>
  <c r="Y168" i="65"/>
  <c r="X168" i="65"/>
  <c r="AC168" i="65" s="1"/>
  <c r="V168" i="65"/>
  <c r="S168" i="65"/>
  <c r="R168" i="65"/>
  <c r="Q168" i="65"/>
  <c r="M168" i="65"/>
  <c r="L168" i="65"/>
  <c r="AK167" i="65"/>
  <c r="AJ167" i="65"/>
  <c r="AI167" i="65"/>
  <c r="AH167" i="65"/>
  <c r="AG167" i="65"/>
  <c r="AF167" i="65"/>
  <c r="AE167" i="65"/>
  <c r="AD167" i="65"/>
  <c r="AA167" i="65"/>
  <c r="Z167" i="65"/>
  <c r="Y167" i="65"/>
  <c r="X167" i="65"/>
  <c r="V167" i="65"/>
  <c r="S167" i="65"/>
  <c r="R167" i="65"/>
  <c r="Q167" i="65"/>
  <c r="M167" i="65"/>
  <c r="L167" i="65"/>
  <c r="AK166" i="65"/>
  <c r="AJ166" i="65"/>
  <c r="AI166" i="65"/>
  <c r="AH166" i="65"/>
  <c r="AG166" i="65"/>
  <c r="AF166" i="65"/>
  <c r="AE166" i="65"/>
  <c r="AD166" i="65"/>
  <c r="AA166" i="65"/>
  <c r="Z166" i="65"/>
  <c r="Y166" i="65"/>
  <c r="X166" i="65"/>
  <c r="AC166" i="65" s="1"/>
  <c r="V166" i="65"/>
  <c r="S166" i="65"/>
  <c r="R166" i="65"/>
  <c r="Q166" i="65"/>
  <c r="M166" i="65"/>
  <c r="L166" i="65"/>
  <c r="AK165" i="65"/>
  <c r="AJ165" i="65"/>
  <c r="AI165" i="65"/>
  <c r="AH165" i="65"/>
  <c r="AG165" i="65"/>
  <c r="AF165" i="65"/>
  <c r="AE165" i="65"/>
  <c r="AD165" i="65"/>
  <c r="AA165" i="65"/>
  <c r="Z165" i="65"/>
  <c r="Y165" i="65"/>
  <c r="X165" i="65"/>
  <c r="AC165" i="65" s="1"/>
  <c r="V165" i="65"/>
  <c r="S165" i="65"/>
  <c r="R165" i="65"/>
  <c r="Q165" i="65"/>
  <c r="M165" i="65"/>
  <c r="L165" i="65"/>
  <c r="AK164" i="65"/>
  <c r="AJ164" i="65"/>
  <c r="AI164" i="65"/>
  <c r="AH164" i="65"/>
  <c r="AG164" i="65"/>
  <c r="AF164" i="65"/>
  <c r="AE164" i="65"/>
  <c r="AD164" i="65"/>
  <c r="AA164" i="65"/>
  <c r="Z164" i="65"/>
  <c r="Y164" i="65"/>
  <c r="X164" i="65"/>
  <c r="AC164" i="65" s="1"/>
  <c r="V164" i="65"/>
  <c r="S164" i="65"/>
  <c r="R164" i="65"/>
  <c r="Q164" i="65"/>
  <c r="M164" i="65"/>
  <c r="L164" i="65"/>
  <c r="AK163" i="65"/>
  <c r="AJ163" i="65"/>
  <c r="AI163" i="65"/>
  <c r="AH163" i="65"/>
  <c r="AG163" i="65"/>
  <c r="AF163" i="65"/>
  <c r="AE163" i="65"/>
  <c r="AD163" i="65"/>
  <c r="AA163" i="65"/>
  <c r="Z163" i="65"/>
  <c r="Y163" i="65"/>
  <c r="X163" i="65"/>
  <c r="AC163" i="65" s="1"/>
  <c r="V163" i="65"/>
  <c r="S163" i="65"/>
  <c r="R163" i="65"/>
  <c r="Q163" i="65"/>
  <c r="M163" i="65"/>
  <c r="L163" i="65"/>
  <c r="N163" i="65" s="1"/>
  <c r="AK162" i="65"/>
  <c r="AJ162" i="65"/>
  <c r="AI162" i="65"/>
  <c r="AH162" i="65"/>
  <c r="AG162" i="65"/>
  <c r="AF162" i="65"/>
  <c r="AE162" i="65"/>
  <c r="AD162" i="65"/>
  <c r="AA162" i="65"/>
  <c r="Z162" i="65"/>
  <c r="Y162" i="65"/>
  <c r="X162" i="65"/>
  <c r="AC162" i="65" s="1"/>
  <c r="V162" i="65"/>
  <c r="S162" i="65"/>
  <c r="R162" i="65"/>
  <c r="Q162" i="65"/>
  <c r="M162" i="65"/>
  <c r="L162" i="65"/>
  <c r="AK161" i="65"/>
  <c r="AJ161" i="65"/>
  <c r="AI161" i="65"/>
  <c r="AH161" i="65"/>
  <c r="AG161" i="65"/>
  <c r="AF161" i="65"/>
  <c r="AE161" i="65"/>
  <c r="AD161" i="65"/>
  <c r="AA161" i="65"/>
  <c r="Z161" i="65"/>
  <c r="Y161" i="65"/>
  <c r="X161" i="65"/>
  <c r="AC161" i="65" s="1"/>
  <c r="V161" i="65"/>
  <c r="S161" i="65"/>
  <c r="R161" i="65"/>
  <c r="Q161" i="65"/>
  <c r="M161" i="65"/>
  <c r="L161" i="65"/>
  <c r="AK160" i="65"/>
  <c r="AJ160" i="65"/>
  <c r="AI160" i="65"/>
  <c r="AH160" i="65"/>
  <c r="AG160" i="65"/>
  <c r="AF160" i="65"/>
  <c r="AE160" i="65"/>
  <c r="AD160" i="65"/>
  <c r="AA160" i="65"/>
  <c r="Z160" i="65"/>
  <c r="Y160" i="65"/>
  <c r="X160" i="65"/>
  <c r="V160" i="65"/>
  <c r="S160" i="65"/>
  <c r="R160" i="65"/>
  <c r="Q160" i="65"/>
  <c r="M160" i="65"/>
  <c r="L160" i="65"/>
  <c r="AK159" i="65"/>
  <c r="AJ159" i="65"/>
  <c r="AI159" i="65"/>
  <c r="AH159" i="65"/>
  <c r="AG159" i="65"/>
  <c r="AF159" i="65"/>
  <c r="AE159" i="65"/>
  <c r="AD159" i="65"/>
  <c r="AM159" i="65" s="1"/>
  <c r="AA159" i="65"/>
  <c r="Z159" i="65"/>
  <c r="Y159" i="65"/>
  <c r="X159" i="65"/>
  <c r="AC159" i="65" s="1"/>
  <c r="V159" i="65"/>
  <c r="S159" i="65"/>
  <c r="R159" i="65"/>
  <c r="Q159" i="65"/>
  <c r="M159" i="65"/>
  <c r="L159" i="65"/>
  <c r="AK158" i="65"/>
  <c r="AJ158" i="65"/>
  <c r="AI158" i="65"/>
  <c r="AH158" i="65"/>
  <c r="AG158" i="65"/>
  <c r="AF158" i="65"/>
  <c r="AE158" i="65"/>
  <c r="AD158" i="65"/>
  <c r="AA158" i="65"/>
  <c r="Z158" i="65"/>
  <c r="Y158" i="65"/>
  <c r="X158" i="65"/>
  <c r="AC158" i="65" s="1"/>
  <c r="V158" i="65"/>
  <c r="S158" i="65"/>
  <c r="R158" i="65"/>
  <c r="Q158" i="65"/>
  <c r="M158" i="65"/>
  <c r="L158" i="65"/>
  <c r="AK157" i="65"/>
  <c r="AJ157" i="65"/>
  <c r="AI157" i="65"/>
  <c r="AH157" i="65"/>
  <c r="AG157" i="65"/>
  <c r="AF157" i="65"/>
  <c r="AE157" i="65"/>
  <c r="AD157" i="65"/>
  <c r="AA157" i="65"/>
  <c r="Z157" i="65"/>
  <c r="Y157" i="65"/>
  <c r="X157" i="65"/>
  <c r="AC157" i="65" s="1"/>
  <c r="V157" i="65"/>
  <c r="S157" i="65"/>
  <c r="R157" i="65"/>
  <c r="Q157" i="65"/>
  <c r="M157" i="65"/>
  <c r="L157" i="65"/>
  <c r="AK156" i="65"/>
  <c r="AJ156" i="65"/>
  <c r="AI156" i="65"/>
  <c r="AH156" i="65"/>
  <c r="AG156" i="65"/>
  <c r="AF156" i="65"/>
  <c r="AE156" i="65"/>
  <c r="AD156" i="65"/>
  <c r="AA156" i="65"/>
  <c r="Z156" i="65"/>
  <c r="Y156" i="65"/>
  <c r="X156" i="65"/>
  <c r="V156" i="65"/>
  <c r="S156" i="65"/>
  <c r="R156" i="65"/>
  <c r="Q156" i="65"/>
  <c r="M156" i="65"/>
  <c r="L156" i="65"/>
  <c r="AK155" i="65"/>
  <c r="AJ155" i="65"/>
  <c r="AI155" i="65"/>
  <c r="AH155" i="65"/>
  <c r="AG155" i="65"/>
  <c r="AF155" i="65"/>
  <c r="AE155" i="65"/>
  <c r="AD155" i="65"/>
  <c r="AM155" i="65" s="1"/>
  <c r="AA155" i="65"/>
  <c r="Z155" i="65"/>
  <c r="Y155" i="65"/>
  <c r="X155" i="65"/>
  <c r="AC155" i="65" s="1"/>
  <c r="V155" i="65"/>
  <c r="S155" i="65"/>
  <c r="R155" i="65"/>
  <c r="Q155" i="65"/>
  <c r="M155" i="65"/>
  <c r="L155" i="65"/>
  <c r="AK154" i="65"/>
  <c r="AJ154" i="65"/>
  <c r="AI154" i="65"/>
  <c r="AH154" i="65"/>
  <c r="AG154" i="65"/>
  <c r="AF154" i="65"/>
  <c r="AE154" i="65"/>
  <c r="AD154" i="65"/>
  <c r="AA154" i="65"/>
  <c r="Z154" i="65"/>
  <c r="Y154" i="65"/>
  <c r="X154" i="65"/>
  <c r="AC154" i="65" s="1"/>
  <c r="V154" i="65"/>
  <c r="S154" i="65"/>
  <c r="R154" i="65"/>
  <c r="Q154" i="65"/>
  <c r="M154" i="65"/>
  <c r="L154" i="65"/>
  <c r="AK153" i="65"/>
  <c r="AJ153" i="65"/>
  <c r="AI153" i="65"/>
  <c r="AH153" i="65"/>
  <c r="AG153" i="65"/>
  <c r="AF153" i="65"/>
  <c r="AE153" i="65"/>
  <c r="AD153" i="65"/>
  <c r="AA153" i="65"/>
  <c r="Z153" i="65"/>
  <c r="Y153" i="65"/>
  <c r="X153" i="65"/>
  <c r="V153" i="65"/>
  <c r="S153" i="65"/>
  <c r="R153" i="65"/>
  <c r="Q153" i="65"/>
  <c r="M153" i="65"/>
  <c r="L153" i="65"/>
  <c r="AK152" i="65"/>
  <c r="AJ152" i="65"/>
  <c r="AI152" i="65"/>
  <c r="AH152" i="65"/>
  <c r="AG152" i="65"/>
  <c r="AF152" i="65"/>
  <c r="AE152" i="65"/>
  <c r="AD152" i="65"/>
  <c r="AA152" i="65"/>
  <c r="Z152" i="65"/>
  <c r="Y152" i="65"/>
  <c r="X152" i="65"/>
  <c r="AC152" i="65" s="1"/>
  <c r="V152" i="65"/>
  <c r="S152" i="65"/>
  <c r="R152" i="65"/>
  <c r="Q152" i="65"/>
  <c r="M152" i="65"/>
  <c r="L152" i="65"/>
  <c r="AK151" i="65"/>
  <c r="AJ151" i="65"/>
  <c r="AI151" i="65"/>
  <c r="AH151" i="65"/>
  <c r="AG151" i="65"/>
  <c r="AF151" i="65"/>
  <c r="AE151" i="65"/>
  <c r="AD151" i="65"/>
  <c r="AA151" i="65"/>
  <c r="Z151" i="65"/>
  <c r="Y151" i="65"/>
  <c r="X151" i="65"/>
  <c r="V151" i="65"/>
  <c r="S151" i="65"/>
  <c r="R151" i="65"/>
  <c r="Q151" i="65"/>
  <c r="M151" i="65"/>
  <c r="L151" i="65"/>
  <c r="AK150" i="65"/>
  <c r="AJ150" i="65"/>
  <c r="AI150" i="65"/>
  <c r="AH150" i="65"/>
  <c r="AG150" i="65"/>
  <c r="AF150" i="65"/>
  <c r="AE150" i="65"/>
  <c r="AD150" i="65"/>
  <c r="AA150" i="65"/>
  <c r="Z150" i="65"/>
  <c r="Y150" i="65"/>
  <c r="X150" i="65"/>
  <c r="V150" i="65"/>
  <c r="S150" i="65"/>
  <c r="R150" i="65"/>
  <c r="Q150" i="65"/>
  <c r="M150" i="65"/>
  <c r="L150" i="65"/>
  <c r="AK149" i="65"/>
  <c r="AJ149" i="65"/>
  <c r="AI149" i="65"/>
  <c r="AH149" i="65"/>
  <c r="AG149" i="65"/>
  <c r="AF149" i="65"/>
  <c r="AE149" i="65"/>
  <c r="AD149" i="65"/>
  <c r="AA149" i="65"/>
  <c r="Z149" i="65"/>
  <c r="Y149" i="65"/>
  <c r="X149" i="65"/>
  <c r="AC149" i="65" s="1"/>
  <c r="V149" i="65"/>
  <c r="S149" i="65"/>
  <c r="R149" i="65"/>
  <c r="Q149" i="65"/>
  <c r="M149" i="65"/>
  <c r="L149" i="65"/>
  <c r="AK148" i="65"/>
  <c r="AJ148" i="65"/>
  <c r="AI148" i="65"/>
  <c r="AH148" i="65"/>
  <c r="AG148" i="65"/>
  <c r="AF148" i="65"/>
  <c r="AE148" i="65"/>
  <c r="AD148" i="65"/>
  <c r="AA148" i="65"/>
  <c r="Z148" i="65"/>
  <c r="Y148" i="65"/>
  <c r="X148" i="65"/>
  <c r="AC148" i="65" s="1"/>
  <c r="V148" i="65"/>
  <c r="S148" i="65"/>
  <c r="R148" i="65"/>
  <c r="Q148" i="65"/>
  <c r="M148" i="65"/>
  <c r="L148" i="65"/>
  <c r="AK147" i="65"/>
  <c r="AJ147" i="65"/>
  <c r="AI147" i="65"/>
  <c r="AH147" i="65"/>
  <c r="AG147" i="65"/>
  <c r="AF147" i="65"/>
  <c r="AE147" i="65"/>
  <c r="AD147" i="65"/>
  <c r="AM147" i="65" s="1"/>
  <c r="AA147" i="65"/>
  <c r="Z147" i="65"/>
  <c r="Y147" i="65"/>
  <c r="X147" i="65"/>
  <c r="V147" i="65"/>
  <c r="S147" i="65"/>
  <c r="R147" i="65"/>
  <c r="Q147" i="65"/>
  <c r="M147" i="65"/>
  <c r="L147" i="65"/>
  <c r="AK146" i="65"/>
  <c r="AJ146" i="65"/>
  <c r="AI146" i="65"/>
  <c r="AH146" i="65"/>
  <c r="AG146" i="65"/>
  <c r="AF146" i="65"/>
  <c r="AE146" i="65"/>
  <c r="AD146" i="65"/>
  <c r="AA146" i="65"/>
  <c r="Z146" i="65"/>
  <c r="Y146" i="65"/>
  <c r="X146" i="65"/>
  <c r="AC146" i="65" s="1"/>
  <c r="V146" i="65"/>
  <c r="S146" i="65"/>
  <c r="R146" i="65"/>
  <c r="Q146" i="65"/>
  <c r="M146" i="65"/>
  <c r="L146" i="65"/>
  <c r="AK145" i="65"/>
  <c r="AJ145" i="65"/>
  <c r="AI145" i="65"/>
  <c r="AH145" i="65"/>
  <c r="AG145" i="65"/>
  <c r="AF145" i="65"/>
  <c r="AE145" i="65"/>
  <c r="AD145" i="65"/>
  <c r="AA145" i="65"/>
  <c r="Z145" i="65"/>
  <c r="Y145" i="65"/>
  <c r="X145" i="65"/>
  <c r="AC145" i="65" s="1"/>
  <c r="V145" i="65"/>
  <c r="S145" i="65"/>
  <c r="R145" i="65"/>
  <c r="Q145" i="65"/>
  <c r="M145" i="65"/>
  <c r="L145" i="65"/>
  <c r="AK144" i="65"/>
  <c r="AJ144" i="65"/>
  <c r="AI144" i="65"/>
  <c r="AH144" i="65"/>
  <c r="AG144" i="65"/>
  <c r="AF144" i="65"/>
  <c r="AE144" i="65"/>
  <c r="AD144" i="65"/>
  <c r="AA144" i="65"/>
  <c r="Z144" i="65"/>
  <c r="Y144" i="65"/>
  <c r="X144" i="65"/>
  <c r="V144" i="65"/>
  <c r="S144" i="65"/>
  <c r="R144" i="65"/>
  <c r="Q144" i="65"/>
  <c r="M144" i="65"/>
  <c r="L144" i="65"/>
  <c r="AK143" i="65"/>
  <c r="AJ143" i="65"/>
  <c r="AI143" i="65"/>
  <c r="AH143" i="65"/>
  <c r="AG143" i="65"/>
  <c r="AF143" i="65"/>
  <c r="AE143" i="65"/>
  <c r="AD143" i="65"/>
  <c r="AM143" i="65" s="1"/>
  <c r="AA143" i="65"/>
  <c r="Z143" i="65"/>
  <c r="Y143" i="65"/>
  <c r="X143" i="65"/>
  <c r="AC143" i="65" s="1"/>
  <c r="V143" i="65"/>
  <c r="S143" i="65"/>
  <c r="R143" i="65"/>
  <c r="Q143" i="65"/>
  <c r="M143" i="65"/>
  <c r="L143" i="65"/>
  <c r="AK142" i="65"/>
  <c r="AJ142" i="65"/>
  <c r="AI142" i="65"/>
  <c r="AH142" i="65"/>
  <c r="AG142" i="65"/>
  <c r="AF142" i="65"/>
  <c r="AE142" i="65"/>
  <c r="AD142" i="65"/>
  <c r="AA142" i="65"/>
  <c r="Z142" i="65"/>
  <c r="Y142" i="65"/>
  <c r="X142" i="65"/>
  <c r="AC142" i="65" s="1"/>
  <c r="V142" i="65"/>
  <c r="S142" i="65"/>
  <c r="R142" i="65"/>
  <c r="Q142" i="65"/>
  <c r="M142" i="65"/>
  <c r="L142" i="65"/>
  <c r="AK141" i="65"/>
  <c r="AJ141" i="65"/>
  <c r="AI141" i="65"/>
  <c r="AH141" i="65"/>
  <c r="AG141" i="65"/>
  <c r="AF141" i="65"/>
  <c r="AE141" i="65"/>
  <c r="AD141" i="65"/>
  <c r="AA141" i="65"/>
  <c r="Z141" i="65"/>
  <c r="Y141" i="65"/>
  <c r="X141" i="65"/>
  <c r="AC141" i="65" s="1"/>
  <c r="V141" i="65"/>
  <c r="S141" i="65"/>
  <c r="R141" i="65"/>
  <c r="Q141" i="65"/>
  <c r="M141" i="65"/>
  <c r="L141" i="65"/>
  <c r="AK140" i="65"/>
  <c r="AJ140" i="65"/>
  <c r="AI140" i="65"/>
  <c r="AH140" i="65"/>
  <c r="AG140" i="65"/>
  <c r="AF140" i="65"/>
  <c r="AE140" i="65"/>
  <c r="AD140" i="65"/>
  <c r="AM140" i="65" s="1"/>
  <c r="AA140" i="65"/>
  <c r="Z140" i="65"/>
  <c r="Y140" i="65"/>
  <c r="X140" i="65"/>
  <c r="V140" i="65"/>
  <c r="S140" i="65"/>
  <c r="R140" i="65"/>
  <c r="Q140" i="65"/>
  <c r="M140" i="65"/>
  <c r="L140" i="65"/>
  <c r="AK139" i="65"/>
  <c r="AJ139" i="65"/>
  <c r="AI139" i="65"/>
  <c r="AH139" i="65"/>
  <c r="AG139" i="65"/>
  <c r="AF139" i="65"/>
  <c r="AE139" i="65"/>
  <c r="AD139" i="65"/>
  <c r="AA139" i="65"/>
  <c r="Z139" i="65"/>
  <c r="Y139" i="65"/>
  <c r="X139" i="65"/>
  <c r="AC139" i="65" s="1"/>
  <c r="V139" i="65"/>
  <c r="S139" i="65"/>
  <c r="R139" i="65"/>
  <c r="Q139" i="65"/>
  <c r="M139" i="65"/>
  <c r="L139" i="65"/>
  <c r="AK138" i="65"/>
  <c r="AJ138" i="65"/>
  <c r="AI138" i="65"/>
  <c r="AH138" i="65"/>
  <c r="AG138" i="65"/>
  <c r="AF138" i="65"/>
  <c r="AE138" i="65"/>
  <c r="AD138" i="65"/>
  <c r="AA138" i="65"/>
  <c r="Z138" i="65"/>
  <c r="Y138" i="65"/>
  <c r="X138" i="65"/>
  <c r="V138" i="65"/>
  <c r="S138" i="65"/>
  <c r="R138" i="65"/>
  <c r="Q138" i="65"/>
  <c r="M138" i="65"/>
  <c r="L138" i="65"/>
  <c r="AK137" i="65"/>
  <c r="AJ137" i="65"/>
  <c r="AI137" i="65"/>
  <c r="AH137" i="65"/>
  <c r="AG137" i="65"/>
  <c r="AF137" i="65"/>
  <c r="AE137" i="65"/>
  <c r="AD137" i="65"/>
  <c r="AA137" i="65"/>
  <c r="Z137" i="65"/>
  <c r="Y137" i="65"/>
  <c r="X137" i="65"/>
  <c r="V137" i="65"/>
  <c r="S137" i="65"/>
  <c r="R137" i="65"/>
  <c r="Q137" i="65"/>
  <c r="M137" i="65"/>
  <c r="L137" i="65"/>
  <c r="AK136" i="65"/>
  <c r="AJ136" i="65"/>
  <c r="AI136" i="65"/>
  <c r="AH136" i="65"/>
  <c r="AG136" i="65"/>
  <c r="AF136" i="65"/>
  <c r="AE136" i="65"/>
  <c r="AD136" i="65"/>
  <c r="AA136" i="65"/>
  <c r="Z136" i="65"/>
  <c r="Y136" i="65"/>
  <c r="X136" i="65"/>
  <c r="V136" i="65"/>
  <c r="S136" i="65"/>
  <c r="R136" i="65"/>
  <c r="Q136" i="65"/>
  <c r="M136" i="65"/>
  <c r="L136" i="65"/>
  <c r="AK135" i="65"/>
  <c r="AJ135" i="65"/>
  <c r="AI135" i="65"/>
  <c r="AH135" i="65"/>
  <c r="AG135" i="65"/>
  <c r="AF135" i="65"/>
  <c r="AE135" i="65"/>
  <c r="AD135" i="65"/>
  <c r="AA135" i="65"/>
  <c r="Z135" i="65"/>
  <c r="Y135" i="65"/>
  <c r="X135" i="65"/>
  <c r="V135" i="65"/>
  <c r="S135" i="65"/>
  <c r="R135" i="65"/>
  <c r="Q135" i="65"/>
  <c r="M135" i="65"/>
  <c r="L135" i="65"/>
  <c r="AK134" i="65"/>
  <c r="AJ134" i="65"/>
  <c r="AI134" i="65"/>
  <c r="AH134" i="65"/>
  <c r="AG134" i="65"/>
  <c r="AF134" i="65"/>
  <c r="AE134" i="65"/>
  <c r="AD134" i="65"/>
  <c r="AA134" i="65"/>
  <c r="Z134" i="65"/>
  <c r="Y134" i="65"/>
  <c r="X134" i="65"/>
  <c r="V134" i="65"/>
  <c r="S134" i="65"/>
  <c r="R134" i="65"/>
  <c r="Q134" i="65"/>
  <c r="M134" i="65"/>
  <c r="L134" i="65"/>
  <c r="AK133" i="65"/>
  <c r="AJ133" i="65"/>
  <c r="AI133" i="65"/>
  <c r="AH133" i="65"/>
  <c r="AG133" i="65"/>
  <c r="AF133" i="65"/>
  <c r="AE133" i="65"/>
  <c r="AD133" i="65"/>
  <c r="AA133" i="65"/>
  <c r="Z133" i="65"/>
  <c r="Y133" i="65"/>
  <c r="X133" i="65"/>
  <c r="AC133" i="65" s="1"/>
  <c r="V133" i="65"/>
  <c r="S133" i="65"/>
  <c r="R133" i="65"/>
  <c r="Q133" i="65"/>
  <c r="M133" i="65"/>
  <c r="L133" i="65"/>
  <c r="AK132" i="65"/>
  <c r="AJ132" i="65"/>
  <c r="AI132" i="65"/>
  <c r="AH132" i="65"/>
  <c r="AG132" i="65"/>
  <c r="AF132" i="65"/>
  <c r="AE132" i="65"/>
  <c r="AD132" i="65"/>
  <c r="AA132" i="65"/>
  <c r="Z132" i="65"/>
  <c r="Y132" i="65"/>
  <c r="X132" i="65"/>
  <c r="AC132" i="65" s="1"/>
  <c r="V132" i="65"/>
  <c r="S132" i="65"/>
  <c r="R132" i="65"/>
  <c r="Q132" i="65"/>
  <c r="M132" i="65"/>
  <c r="L132" i="65"/>
  <c r="AK131" i="65"/>
  <c r="AJ131" i="65"/>
  <c r="AI131" i="65"/>
  <c r="AH131" i="65"/>
  <c r="AG131" i="65"/>
  <c r="AF131" i="65"/>
  <c r="AE131" i="65"/>
  <c r="AD131" i="65"/>
  <c r="AA131" i="65"/>
  <c r="Z131" i="65"/>
  <c r="Y131" i="65"/>
  <c r="X131" i="65"/>
  <c r="V131" i="65"/>
  <c r="S131" i="65"/>
  <c r="R131" i="65"/>
  <c r="Q131" i="65"/>
  <c r="M131" i="65"/>
  <c r="L131" i="65"/>
  <c r="AK130" i="65"/>
  <c r="AJ130" i="65"/>
  <c r="AI130" i="65"/>
  <c r="AH130" i="65"/>
  <c r="AG130" i="65"/>
  <c r="AF130" i="65"/>
  <c r="AE130" i="65"/>
  <c r="AL130" i="65" s="1"/>
  <c r="AD130" i="65"/>
  <c r="AA130" i="65"/>
  <c r="Z130" i="65"/>
  <c r="Y130" i="65"/>
  <c r="X130" i="65"/>
  <c r="AC130" i="65" s="1"/>
  <c r="V130" i="65"/>
  <c r="S130" i="65"/>
  <c r="R130" i="65"/>
  <c r="Q130" i="65"/>
  <c r="M130" i="65"/>
  <c r="L130" i="65"/>
  <c r="AK129" i="65"/>
  <c r="AJ129" i="65"/>
  <c r="AI129" i="65"/>
  <c r="AH129" i="65"/>
  <c r="AG129" i="65"/>
  <c r="AF129" i="65"/>
  <c r="AE129" i="65"/>
  <c r="AD129" i="65"/>
  <c r="AA129" i="65"/>
  <c r="Z129" i="65"/>
  <c r="Y129" i="65"/>
  <c r="X129" i="65"/>
  <c r="AC129" i="65" s="1"/>
  <c r="V129" i="65"/>
  <c r="S129" i="65"/>
  <c r="R129" i="65"/>
  <c r="Q129" i="65"/>
  <c r="M129" i="65"/>
  <c r="L129" i="65"/>
  <c r="N129" i="65" s="1"/>
  <c r="P129" i="65" s="1"/>
  <c r="AK128" i="65"/>
  <c r="AJ128" i="65"/>
  <c r="AI128" i="65"/>
  <c r="AH128" i="65"/>
  <c r="AG128" i="65"/>
  <c r="AF128" i="65"/>
  <c r="AE128" i="65"/>
  <c r="AD128" i="65"/>
  <c r="AM128" i="65" s="1"/>
  <c r="AA128" i="65"/>
  <c r="Z128" i="65"/>
  <c r="Y128" i="65"/>
  <c r="X128" i="65"/>
  <c r="V128" i="65"/>
  <c r="S128" i="65"/>
  <c r="R128" i="65"/>
  <c r="Q128" i="65"/>
  <c r="M128" i="65"/>
  <c r="L128" i="65"/>
  <c r="AK127" i="65"/>
  <c r="AJ127" i="65"/>
  <c r="AI127" i="65"/>
  <c r="AH127" i="65"/>
  <c r="AG127" i="65"/>
  <c r="AF127" i="65"/>
  <c r="AE127" i="65"/>
  <c r="AD127" i="65"/>
  <c r="AA127" i="65"/>
  <c r="Z127" i="65"/>
  <c r="Y127" i="65"/>
  <c r="X127" i="65"/>
  <c r="AC127" i="65" s="1"/>
  <c r="V127" i="65"/>
  <c r="S127" i="65"/>
  <c r="R127" i="65"/>
  <c r="Q127" i="65"/>
  <c r="M127" i="65"/>
  <c r="L127" i="65"/>
  <c r="AK126" i="65"/>
  <c r="AJ126" i="65"/>
  <c r="AI126" i="65"/>
  <c r="AH126" i="65"/>
  <c r="AG126" i="65"/>
  <c r="AF126" i="65"/>
  <c r="AE126" i="65"/>
  <c r="AD126" i="65"/>
  <c r="AA126" i="65"/>
  <c r="Z126" i="65"/>
  <c r="Y126" i="65"/>
  <c r="X126" i="65"/>
  <c r="AC126" i="65" s="1"/>
  <c r="V126" i="65"/>
  <c r="S126" i="65"/>
  <c r="R126" i="65"/>
  <c r="Q126" i="65"/>
  <c r="M126" i="65"/>
  <c r="L126" i="65"/>
  <c r="AK125" i="65"/>
  <c r="AJ125" i="65"/>
  <c r="AI125" i="65"/>
  <c r="AH125" i="65"/>
  <c r="AG125" i="65"/>
  <c r="AF125" i="65"/>
  <c r="AE125" i="65"/>
  <c r="AD125" i="65"/>
  <c r="AM125" i="65" s="1"/>
  <c r="AA125" i="65"/>
  <c r="Z125" i="65"/>
  <c r="Y125" i="65"/>
  <c r="X125" i="65"/>
  <c r="AC125" i="65" s="1"/>
  <c r="V125" i="65"/>
  <c r="S125" i="65"/>
  <c r="R125" i="65"/>
  <c r="Q125" i="65"/>
  <c r="M125" i="65"/>
  <c r="L125" i="65"/>
  <c r="N125" i="65" s="1"/>
  <c r="O125" i="65" s="1"/>
  <c r="AK124" i="65"/>
  <c r="AJ124" i="65"/>
  <c r="AI124" i="65"/>
  <c r="AH124" i="65"/>
  <c r="AG124" i="65"/>
  <c r="AF124" i="65"/>
  <c r="AE124" i="65"/>
  <c r="AD124" i="65"/>
  <c r="AM124" i="65" s="1"/>
  <c r="AA124" i="65"/>
  <c r="Z124" i="65"/>
  <c r="Y124" i="65"/>
  <c r="X124" i="65"/>
  <c r="V124" i="65"/>
  <c r="S124" i="65"/>
  <c r="R124" i="65"/>
  <c r="Q124" i="65"/>
  <c r="M124" i="65"/>
  <c r="L124" i="65"/>
  <c r="AK123" i="65"/>
  <c r="AJ123" i="65"/>
  <c r="AI123" i="65"/>
  <c r="AH123" i="65"/>
  <c r="AG123" i="65"/>
  <c r="AF123" i="65"/>
  <c r="AE123" i="65"/>
  <c r="AD123" i="65"/>
  <c r="AA123" i="65"/>
  <c r="Z123" i="65"/>
  <c r="Y123" i="65"/>
  <c r="X123" i="65"/>
  <c r="AC123" i="65" s="1"/>
  <c r="V123" i="65"/>
  <c r="S123" i="65"/>
  <c r="R123" i="65"/>
  <c r="Q123" i="65"/>
  <c r="M123" i="65"/>
  <c r="L123" i="65"/>
  <c r="AK122" i="65"/>
  <c r="AJ122" i="65"/>
  <c r="AI122" i="65"/>
  <c r="AH122" i="65"/>
  <c r="AG122" i="65"/>
  <c r="AF122" i="65"/>
  <c r="AE122" i="65"/>
  <c r="AD122" i="65"/>
  <c r="AA122" i="65"/>
  <c r="Z122" i="65"/>
  <c r="Y122" i="65"/>
  <c r="X122" i="65"/>
  <c r="AC122" i="65" s="1"/>
  <c r="V122" i="65"/>
  <c r="S122" i="65"/>
  <c r="R122" i="65"/>
  <c r="Q122" i="65"/>
  <c r="M122" i="65"/>
  <c r="L122" i="65"/>
  <c r="AK121" i="65"/>
  <c r="AJ121" i="65"/>
  <c r="AI121" i="65"/>
  <c r="AH121" i="65"/>
  <c r="AG121" i="65"/>
  <c r="AF121" i="65"/>
  <c r="AE121" i="65"/>
  <c r="AL121" i="65" s="1"/>
  <c r="AD121" i="65"/>
  <c r="AA121" i="65"/>
  <c r="Z121" i="65"/>
  <c r="Y121" i="65"/>
  <c r="X121" i="65"/>
  <c r="V121" i="65"/>
  <c r="S121" i="65"/>
  <c r="R121" i="65"/>
  <c r="Q121" i="65"/>
  <c r="M121" i="65"/>
  <c r="L121" i="65"/>
  <c r="AK120" i="65"/>
  <c r="AJ120" i="65"/>
  <c r="AI120" i="65"/>
  <c r="AH120" i="65"/>
  <c r="AG120" i="65"/>
  <c r="AF120" i="65"/>
  <c r="AE120" i="65"/>
  <c r="AD120" i="65"/>
  <c r="AA120" i="65"/>
  <c r="Z120" i="65"/>
  <c r="Y120" i="65"/>
  <c r="X120" i="65"/>
  <c r="V120" i="65"/>
  <c r="S120" i="65"/>
  <c r="R120" i="65"/>
  <c r="Q120" i="65"/>
  <c r="M120" i="65"/>
  <c r="L120" i="65"/>
  <c r="AK119" i="65"/>
  <c r="AJ119" i="65"/>
  <c r="AI119" i="65"/>
  <c r="AH119" i="65"/>
  <c r="AG119" i="65"/>
  <c r="AF119" i="65"/>
  <c r="AE119" i="65"/>
  <c r="AD119" i="65"/>
  <c r="AA119" i="65"/>
  <c r="Z119" i="65"/>
  <c r="Y119" i="65"/>
  <c r="X119" i="65"/>
  <c r="AC119" i="65" s="1"/>
  <c r="V119" i="65"/>
  <c r="S119" i="65"/>
  <c r="R119" i="65"/>
  <c r="Q119" i="65"/>
  <c r="M119" i="65"/>
  <c r="L119" i="65"/>
  <c r="AK118" i="65"/>
  <c r="AJ118" i="65"/>
  <c r="AI118" i="65"/>
  <c r="AH118" i="65"/>
  <c r="AG118" i="65"/>
  <c r="AF118" i="65"/>
  <c r="AE118" i="65"/>
  <c r="AD118" i="65"/>
  <c r="AA118" i="65"/>
  <c r="Z118" i="65"/>
  <c r="Y118" i="65"/>
  <c r="X118" i="65"/>
  <c r="V118" i="65"/>
  <c r="S118" i="65"/>
  <c r="R118" i="65"/>
  <c r="Q118" i="65"/>
  <c r="M118" i="65"/>
  <c r="L118" i="65"/>
  <c r="AK117" i="65"/>
  <c r="AJ117" i="65"/>
  <c r="AI117" i="65"/>
  <c r="AH117" i="65"/>
  <c r="AG117" i="65"/>
  <c r="AF117" i="65"/>
  <c r="AE117" i="65"/>
  <c r="AD117" i="65"/>
  <c r="AA117" i="65"/>
  <c r="Z117" i="65"/>
  <c r="Y117" i="65"/>
  <c r="X117" i="65"/>
  <c r="AC117" i="65" s="1"/>
  <c r="V117" i="65"/>
  <c r="S117" i="65"/>
  <c r="R117" i="65"/>
  <c r="Q117" i="65"/>
  <c r="M117" i="65"/>
  <c r="L117" i="65"/>
  <c r="AK116" i="65"/>
  <c r="AJ116" i="65"/>
  <c r="AI116" i="65"/>
  <c r="AH116" i="65"/>
  <c r="AG116" i="65"/>
  <c r="AF116" i="65"/>
  <c r="AE116" i="65"/>
  <c r="AD116" i="65"/>
  <c r="AA116" i="65"/>
  <c r="Z116" i="65"/>
  <c r="Y116" i="65"/>
  <c r="X116" i="65"/>
  <c r="AC116" i="65" s="1"/>
  <c r="V116" i="65"/>
  <c r="S116" i="65"/>
  <c r="R116" i="65"/>
  <c r="Q116" i="65"/>
  <c r="M116" i="65"/>
  <c r="L116" i="65"/>
  <c r="AK115" i="65"/>
  <c r="AJ115" i="65"/>
  <c r="AI115" i="65"/>
  <c r="AH115" i="65"/>
  <c r="AG115" i="65"/>
  <c r="AF115" i="65"/>
  <c r="AE115" i="65"/>
  <c r="AD115" i="65"/>
  <c r="AA115" i="65"/>
  <c r="Z115" i="65"/>
  <c r="Y115" i="65"/>
  <c r="X115" i="65"/>
  <c r="AC115" i="65" s="1"/>
  <c r="V115" i="65"/>
  <c r="S115" i="65"/>
  <c r="R115" i="65"/>
  <c r="Q115" i="65"/>
  <c r="M115" i="65"/>
  <c r="L115" i="65"/>
  <c r="AK114" i="65"/>
  <c r="AJ114" i="65"/>
  <c r="AI114" i="65"/>
  <c r="AH114" i="65"/>
  <c r="AG114" i="65"/>
  <c r="AF114" i="65"/>
  <c r="AE114" i="65"/>
  <c r="AD114" i="65"/>
  <c r="AM114" i="65" s="1"/>
  <c r="AA114" i="65"/>
  <c r="Z114" i="65"/>
  <c r="Y114" i="65"/>
  <c r="X114" i="65"/>
  <c r="AC114" i="65" s="1"/>
  <c r="V114" i="65"/>
  <c r="S114" i="65"/>
  <c r="R114" i="65"/>
  <c r="Q114" i="65"/>
  <c r="M114" i="65"/>
  <c r="L114" i="65"/>
  <c r="AK113" i="65"/>
  <c r="AJ113" i="65"/>
  <c r="AI113" i="65"/>
  <c r="AH113" i="65"/>
  <c r="AG113" i="65"/>
  <c r="AF113" i="65"/>
  <c r="AE113" i="65"/>
  <c r="AD113" i="65"/>
  <c r="AA113" i="65"/>
  <c r="Z113" i="65"/>
  <c r="Y113" i="65"/>
  <c r="X113" i="65"/>
  <c r="V113" i="65"/>
  <c r="S113" i="65"/>
  <c r="R113" i="65"/>
  <c r="Q113" i="65"/>
  <c r="M113" i="65"/>
  <c r="L113" i="65"/>
  <c r="AK112" i="65"/>
  <c r="AJ112" i="65"/>
  <c r="AI112" i="65"/>
  <c r="AH112" i="65"/>
  <c r="AG112" i="65"/>
  <c r="AF112" i="65"/>
  <c r="AE112" i="65"/>
  <c r="AD112" i="65"/>
  <c r="AA112" i="65"/>
  <c r="Z112" i="65"/>
  <c r="Y112" i="65"/>
  <c r="X112" i="65"/>
  <c r="AC112" i="65" s="1"/>
  <c r="V112" i="65"/>
  <c r="S112" i="65"/>
  <c r="R112" i="65"/>
  <c r="Q112" i="65"/>
  <c r="M112" i="65"/>
  <c r="L112" i="65"/>
  <c r="AK111" i="65"/>
  <c r="AJ111" i="65"/>
  <c r="AI111" i="65"/>
  <c r="AH111" i="65"/>
  <c r="AG111" i="65"/>
  <c r="AF111" i="65"/>
  <c r="AE111" i="65"/>
  <c r="AD111" i="65"/>
  <c r="AA111" i="65"/>
  <c r="Z111" i="65"/>
  <c r="Y111" i="65"/>
  <c r="X111" i="65"/>
  <c r="AC111" i="65" s="1"/>
  <c r="V111" i="65"/>
  <c r="S111" i="65"/>
  <c r="R111" i="65"/>
  <c r="Q111" i="65"/>
  <c r="M111" i="65"/>
  <c r="L111" i="65"/>
  <c r="AK110" i="65"/>
  <c r="AJ110" i="65"/>
  <c r="AI110" i="65"/>
  <c r="AH110" i="65"/>
  <c r="AG110" i="65"/>
  <c r="AF110" i="65"/>
  <c r="AE110" i="65"/>
  <c r="AD110" i="65"/>
  <c r="AA110" i="65"/>
  <c r="Z110" i="65"/>
  <c r="Y110" i="65"/>
  <c r="X110" i="65"/>
  <c r="AC110" i="65" s="1"/>
  <c r="V110" i="65"/>
  <c r="S110" i="65"/>
  <c r="R110" i="65"/>
  <c r="Q110" i="65"/>
  <c r="M110" i="65"/>
  <c r="L110" i="65"/>
  <c r="AK109" i="65"/>
  <c r="AJ109" i="65"/>
  <c r="AI109" i="65"/>
  <c r="AH109" i="65"/>
  <c r="AG109" i="65"/>
  <c r="AF109" i="65"/>
  <c r="AE109" i="65"/>
  <c r="AD109" i="65"/>
  <c r="AM109" i="65" s="1"/>
  <c r="AA109" i="65"/>
  <c r="Z109" i="65"/>
  <c r="Y109" i="65"/>
  <c r="X109" i="65"/>
  <c r="AC109" i="65" s="1"/>
  <c r="V109" i="65"/>
  <c r="S109" i="65"/>
  <c r="R109" i="65"/>
  <c r="Q109" i="65"/>
  <c r="M109" i="65"/>
  <c r="L109" i="65"/>
  <c r="AK108" i="65"/>
  <c r="AJ108" i="65"/>
  <c r="AI108" i="65"/>
  <c r="AH108" i="65"/>
  <c r="AG108" i="65"/>
  <c r="AF108" i="65"/>
  <c r="AE108" i="65"/>
  <c r="AD108" i="65"/>
  <c r="AA108" i="65"/>
  <c r="Z108" i="65"/>
  <c r="Y108" i="65"/>
  <c r="X108" i="65"/>
  <c r="V108" i="65"/>
  <c r="S108" i="65"/>
  <c r="R108" i="65"/>
  <c r="Q108" i="65"/>
  <c r="M108" i="65"/>
  <c r="L108" i="65"/>
  <c r="AK107" i="65"/>
  <c r="AJ107" i="65"/>
  <c r="AI107" i="65"/>
  <c r="AH107" i="65"/>
  <c r="AG107" i="65"/>
  <c r="AF107" i="65"/>
  <c r="AE107" i="65"/>
  <c r="AD107" i="65"/>
  <c r="AL107" i="65" s="1"/>
  <c r="AA107" i="65"/>
  <c r="Z107" i="65"/>
  <c r="Y107" i="65"/>
  <c r="X107" i="65"/>
  <c r="AC107" i="65" s="1"/>
  <c r="V107" i="65"/>
  <c r="S107" i="65"/>
  <c r="R107" i="65"/>
  <c r="Q107" i="65"/>
  <c r="M107" i="65"/>
  <c r="L107" i="65"/>
  <c r="AK106" i="65"/>
  <c r="AJ106" i="65"/>
  <c r="AI106" i="65"/>
  <c r="AH106" i="65"/>
  <c r="AG106" i="65"/>
  <c r="AF106" i="65"/>
  <c r="AE106" i="65"/>
  <c r="AD106" i="65"/>
  <c r="AA106" i="65"/>
  <c r="Z106" i="65"/>
  <c r="Y106" i="65"/>
  <c r="X106" i="65"/>
  <c r="AC106" i="65" s="1"/>
  <c r="V106" i="65"/>
  <c r="S106" i="65"/>
  <c r="R106" i="65"/>
  <c r="Q106" i="65"/>
  <c r="M106" i="65"/>
  <c r="L106" i="65"/>
  <c r="AK105" i="65"/>
  <c r="AJ105" i="65"/>
  <c r="AI105" i="65"/>
  <c r="AH105" i="65"/>
  <c r="AG105" i="65"/>
  <c r="AF105" i="65"/>
  <c r="AE105" i="65"/>
  <c r="AD105" i="65"/>
  <c r="AM105" i="65" s="1"/>
  <c r="AA105" i="65"/>
  <c r="Z105" i="65"/>
  <c r="Y105" i="65"/>
  <c r="X105" i="65"/>
  <c r="AC105" i="65" s="1"/>
  <c r="V105" i="65"/>
  <c r="S105" i="65"/>
  <c r="R105" i="65"/>
  <c r="Q105" i="65"/>
  <c r="M105" i="65"/>
  <c r="L105" i="65"/>
  <c r="AK104" i="65"/>
  <c r="AJ104" i="65"/>
  <c r="AI104" i="65"/>
  <c r="AH104" i="65"/>
  <c r="AG104" i="65"/>
  <c r="AF104" i="65"/>
  <c r="AE104" i="65"/>
  <c r="AD104" i="65"/>
  <c r="AA104" i="65"/>
  <c r="Z104" i="65"/>
  <c r="Y104" i="65"/>
  <c r="X104" i="65"/>
  <c r="V104" i="65"/>
  <c r="S104" i="65"/>
  <c r="R104" i="65"/>
  <c r="Q104" i="65"/>
  <c r="M104" i="65"/>
  <c r="L104" i="65"/>
  <c r="AK103" i="65"/>
  <c r="AJ103" i="65"/>
  <c r="AI103" i="65"/>
  <c r="AH103" i="65"/>
  <c r="AG103" i="65"/>
  <c r="AF103" i="65"/>
  <c r="AE103" i="65"/>
  <c r="AD103" i="65"/>
  <c r="AM103" i="65" s="1"/>
  <c r="AA103" i="65"/>
  <c r="Z103" i="65"/>
  <c r="Y103" i="65"/>
  <c r="X103" i="65"/>
  <c r="V103" i="65"/>
  <c r="S103" i="65"/>
  <c r="R103" i="65"/>
  <c r="Q103" i="65"/>
  <c r="M103" i="65"/>
  <c r="L103" i="65"/>
  <c r="AK102" i="65"/>
  <c r="AJ102" i="65"/>
  <c r="AI102" i="65"/>
  <c r="AH102" i="65"/>
  <c r="AG102" i="65"/>
  <c r="AF102" i="65"/>
  <c r="AE102" i="65"/>
  <c r="AD102" i="65"/>
  <c r="AA102" i="65"/>
  <c r="Z102" i="65"/>
  <c r="Y102" i="65"/>
  <c r="X102" i="65"/>
  <c r="AC102" i="65" s="1"/>
  <c r="V102" i="65"/>
  <c r="S102" i="65"/>
  <c r="R102" i="65"/>
  <c r="Q102" i="65"/>
  <c r="M102" i="65"/>
  <c r="L102" i="65"/>
  <c r="AK101" i="65"/>
  <c r="AJ101" i="65"/>
  <c r="AI101" i="65"/>
  <c r="AH101" i="65"/>
  <c r="AG101" i="65"/>
  <c r="AF101" i="65"/>
  <c r="AE101" i="65"/>
  <c r="AD101" i="65"/>
  <c r="AA101" i="65"/>
  <c r="Z101" i="65"/>
  <c r="Y101" i="65"/>
  <c r="X101" i="65"/>
  <c r="AC101" i="65" s="1"/>
  <c r="V101" i="65"/>
  <c r="S101" i="65"/>
  <c r="R101" i="65"/>
  <c r="Q101" i="65"/>
  <c r="M101" i="65"/>
  <c r="L101" i="65"/>
  <c r="AK100" i="65"/>
  <c r="AJ100" i="65"/>
  <c r="AI100" i="65"/>
  <c r="AH100" i="65"/>
  <c r="AG100" i="65"/>
  <c r="AF100" i="65"/>
  <c r="AE100" i="65"/>
  <c r="AD100" i="65"/>
  <c r="AA100" i="65"/>
  <c r="Z100" i="65"/>
  <c r="Y100" i="65"/>
  <c r="X100" i="65"/>
  <c r="AC100" i="65" s="1"/>
  <c r="V100" i="65"/>
  <c r="S100" i="65"/>
  <c r="R100" i="65"/>
  <c r="Q100" i="65"/>
  <c r="M100" i="65"/>
  <c r="L100" i="65"/>
  <c r="AK99" i="65"/>
  <c r="AJ99" i="65"/>
  <c r="AI99" i="65"/>
  <c r="AH99" i="65"/>
  <c r="AG99" i="65"/>
  <c r="AF99" i="65"/>
  <c r="AE99" i="65"/>
  <c r="AD99" i="65"/>
  <c r="AM99" i="65" s="1"/>
  <c r="AA99" i="65"/>
  <c r="Z99" i="65"/>
  <c r="Y99" i="65"/>
  <c r="X99" i="65"/>
  <c r="AC99" i="65" s="1"/>
  <c r="V99" i="65"/>
  <c r="S99" i="65"/>
  <c r="R99" i="65"/>
  <c r="Q99" i="65"/>
  <c r="M99" i="65"/>
  <c r="L99" i="65"/>
  <c r="AK98" i="65"/>
  <c r="AJ98" i="65"/>
  <c r="AI98" i="65"/>
  <c r="AH98" i="65"/>
  <c r="AG98" i="65"/>
  <c r="AF98" i="65"/>
  <c r="AE98" i="65"/>
  <c r="AD98" i="65"/>
  <c r="AA98" i="65"/>
  <c r="Z98" i="65"/>
  <c r="Y98" i="65"/>
  <c r="X98" i="65"/>
  <c r="AC98" i="65" s="1"/>
  <c r="V98" i="65"/>
  <c r="S98" i="65"/>
  <c r="R98" i="65"/>
  <c r="Q98" i="65"/>
  <c r="M98" i="65"/>
  <c r="L98" i="65"/>
  <c r="AK97" i="65"/>
  <c r="AJ97" i="65"/>
  <c r="AI97" i="65"/>
  <c r="AH97" i="65"/>
  <c r="AG97" i="65"/>
  <c r="AF97" i="65"/>
  <c r="AE97" i="65"/>
  <c r="AD97" i="65"/>
  <c r="AA97" i="65"/>
  <c r="Z97" i="65"/>
  <c r="Y97" i="65"/>
  <c r="X97" i="65"/>
  <c r="AC97" i="65" s="1"/>
  <c r="V97" i="65"/>
  <c r="S97" i="65"/>
  <c r="R97" i="65"/>
  <c r="Q97" i="65"/>
  <c r="M97" i="65"/>
  <c r="L97" i="65"/>
  <c r="AK96" i="65"/>
  <c r="AJ96" i="65"/>
  <c r="AI96" i="65"/>
  <c r="AH96" i="65"/>
  <c r="AG96" i="65"/>
  <c r="AF96" i="65"/>
  <c r="AE96" i="65"/>
  <c r="AD96" i="65"/>
  <c r="AM96" i="65" s="1"/>
  <c r="AA96" i="65"/>
  <c r="Z96" i="65"/>
  <c r="Y96" i="65"/>
  <c r="X96" i="65"/>
  <c r="AC96" i="65" s="1"/>
  <c r="V96" i="65"/>
  <c r="S96" i="65"/>
  <c r="R96" i="65"/>
  <c r="Q96" i="65"/>
  <c r="M96" i="65"/>
  <c r="L96" i="65"/>
  <c r="AK95" i="65"/>
  <c r="AJ95" i="65"/>
  <c r="AI95" i="65"/>
  <c r="AH95" i="65"/>
  <c r="AG95" i="65"/>
  <c r="AF95" i="65"/>
  <c r="AE95" i="65"/>
  <c r="AD95" i="65"/>
  <c r="AA95" i="65"/>
  <c r="Z95" i="65"/>
  <c r="Y95" i="65"/>
  <c r="X95" i="65"/>
  <c r="AC95" i="65" s="1"/>
  <c r="V95" i="65"/>
  <c r="S95" i="65"/>
  <c r="R95" i="65"/>
  <c r="Q95" i="65"/>
  <c r="M95" i="65"/>
  <c r="L95" i="65"/>
  <c r="AK94" i="65"/>
  <c r="AJ94" i="65"/>
  <c r="AI94" i="65"/>
  <c r="AH94" i="65"/>
  <c r="AG94" i="65"/>
  <c r="AF94" i="65"/>
  <c r="AE94" i="65"/>
  <c r="AD94" i="65"/>
  <c r="AA94" i="65"/>
  <c r="Z94" i="65"/>
  <c r="Y94" i="65"/>
  <c r="X94" i="65"/>
  <c r="AC94" i="65" s="1"/>
  <c r="V94" i="65"/>
  <c r="S94" i="65"/>
  <c r="R94" i="65"/>
  <c r="Q94" i="65"/>
  <c r="M94" i="65"/>
  <c r="L94" i="65"/>
  <c r="AK93" i="65"/>
  <c r="AJ93" i="65"/>
  <c r="AI93" i="65"/>
  <c r="AH93" i="65"/>
  <c r="AG93" i="65"/>
  <c r="AF93" i="65"/>
  <c r="AE93" i="65"/>
  <c r="AD93" i="65"/>
  <c r="AA93" i="65"/>
  <c r="Z93" i="65"/>
  <c r="Y93" i="65"/>
  <c r="X93" i="65"/>
  <c r="V93" i="65"/>
  <c r="S93" i="65"/>
  <c r="R93" i="65"/>
  <c r="Q93" i="65"/>
  <c r="M93" i="65"/>
  <c r="L93" i="65"/>
  <c r="AK92" i="65"/>
  <c r="AJ92" i="65"/>
  <c r="AI92" i="65"/>
  <c r="AH92" i="65"/>
  <c r="AG92" i="65"/>
  <c r="AF92" i="65"/>
  <c r="AE92" i="65"/>
  <c r="AD92" i="65"/>
  <c r="AA92" i="65"/>
  <c r="Z92" i="65"/>
  <c r="Y92" i="65"/>
  <c r="X92" i="65"/>
  <c r="AC92" i="65" s="1"/>
  <c r="V92" i="65"/>
  <c r="S92" i="65"/>
  <c r="R92" i="65"/>
  <c r="Q92" i="65"/>
  <c r="M92" i="65"/>
  <c r="L92" i="65"/>
  <c r="AK91" i="65"/>
  <c r="AJ91" i="65"/>
  <c r="AI91" i="65"/>
  <c r="AH91" i="65"/>
  <c r="AG91" i="65"/>
  <c r="AF91" i="65"/>
  <c r="AE91" i="65"/>
  <c r="AD91" i="65"/>
  <c r="AA91" i="65"/>
  <c r="Z91" i="65"/>
  <c r="Y91" i="65"/>
  <c r="X91" i="65"/>
  <c r="V91" i="65"/>
  <c r="S91" i="65"/>
  <c r="R91" i="65"/>
  <c r="Q91" i="65"/>
  <c r="M91" i="65"/>
  <c r="L91" i="65"/>
  <c r="AK90" i="65"/>
  <c r="AJ90" i="65"/>
  <c r="AI90" i="65"/>
  <c r="AH90" i="65"/>
  <c r="AG90" i="65"/>
  <c r="AF90" i="65"/>
  <c r="AE90" i="65"/>
  <c r="AD90" i="65"/>
  <c r="AA90" i="65"/>
  <c r="Z90" i="65"/>
  <c r="Y90" i="65"/>
  <c r="X90" i="65"/>
  <c r="V90" i="65"/>
  <c r="S90" i="65"/>
  <c r="R90" i="65"/>
  <c r="Q90" i="65"/>
  <c r="M90" i="65"/>
  <c r="L90" i="65"/>
  <c r="AK89" i="65"/>
  <c r="AJ89" i="65"/>
  <c r="AI89" i="65"/>
  <c r="AH89" i="65"/>
  <c r="AG89" i="65"/>
  <c r="AF89" i="65"/>
  <c r="AE89" i="65"/>
  <c r="AD89" i="65"/>
  <c r="AA89" i="65"/>
  <c r="Z89" i="65"/>
  <c r="Y89" i="65"/>
  <c r="X89" i="65"/>
  <c r="AC89" i="65" s="1"/>
  <c r="V89" i="65"/>
  <c r="S89" i="65"/>
  <c r="R89" i="65"/>
  <c r="Q89" i="65"/>
  <c r="M89" i="65"/>
  <c r="L89" i="65"/>
  <c r="AK88" i="65"/>
  <c r="AJ88" i="65"/>
  <c r="AI88" i="65"/>
  <c r="AH88" i="65"/>
  <c r="AG88" i="65"/>
  <c r="AF88" i="65"/>
  <c r="AE88" i="65"/>
  <c r="AD88" i="65"/>
  <c r="AA88" i="65"/>
  <c r="Z88" i="65"/>
  <c r="Y88" i="65"/>
  <c r="X88" i="65"/>
  <c r="V88" i="65"/>
  <c r="S88" i="65"/>
  <c r="R88" i="65"/>
  <c r="Q88" i="65"/>
  <c r="M88" i="65"/>
  <c r="L88" i="65"/>
  <c r="AK87" i="65"/>
  <c r="AJ87" i="65"/>
  <c r="AI87" i="65"/>
  <c r="AH87" i="65"/>
  <c r="AG87" i="65"/>
  <c r="AF87" i="65"/>
  <c r="AE87" i="65"/>
  <c r="AD87" i="65"/>
  <c r="AA87" i="65"/>
  <c r="Z87" i="65"/>
  <c r="Y87" i="65"/>
  <c r="X87" i="65"/>
  <c r="V87" i="65"/>
  <c r="S87" i="65"/>
  <c r="R87" i="65"/>
  <c r="Q87" i="65"/>
  <c r="M87" i="65"/>
  <c r="L87" i="65"/>
  <c r="AK86" i="65"/>
  <c r="AJ86" i="65"/>
  <c r="AI86" i="65"/>
  <c r="AH86" i="65"/>
  <c r="AG86" i="65"/>
  <c r="AF86" i="65"/>
  <c r="AE86" i="65"/>
  <c r="AD86" i="65"/>
  <c r="AA86" i="65"/>
  <c r="Z86" i="65"/>
  <c r="Y86" i="65"/>
  <c r="X86" i="65"/>
  <c r="AC86" i="65" s="1"/>
  <c r="V86" i="65"/>
  <c r="S86" i="65"/>
  <c r="R86" i="65"/>
  <c r="Q86" i="65"/>
  <c r="M86" i="65"/>
  <c r="L86" i="65"/>
  <c r="AK85" i="65"/>
  <c r="AJ85" i="65"/>
  <c r="AI85" i="65"/>
  <c r="AH85" i="65"/>
  <c r="AG85" i="65"/>
  <c r="AF85" i="65"/>
  <c r="AE85" i="65"/>
  <c r="AD85" i="65"/>
  <c r="AA85" i="65"/>
  <c r="Z85" i="65"/>
  <c r="Y85" i="65"/>
  <c r="X85" i="65"/>
  <c r="AC85" i="65" s="1"/>
  <c r="V85" i="65"/>
  <c r="S85" i="65"/>
  <c r="R85" i="65"/>
  <c r="Q85" i="65"/>
  <c r="M85" i="65"/>
  <c r="L85" i="65"/>
  <c r="AK84" i="65"/>
  <c r="AJ84" i="65"/>
  <c r="AI84" i="65"/>
  <c r="AH84" i="65"/>
  <c r="AG84" i="65"/>
  <c r="AF84" i="65"/>
  <c r="AE84" i="65"/>
  <c r="AD84" i="65"/>
  <c r="AA84" i="65"/>
  <c r="Z84" i="65"/>
  <c r="Y84" i="65"/>
  <c r="X84" i="65"/>
  <c r="V84" i="65"/>
  <c r="S84" i="65"/>
  <c r="R84" i="65"/>
  <c r="Q84" i="65"/>
  <c r="M84" i="65"/>
  <c r="L84" i="65"/>
  <c r="AK83" i="65"/>
  <c r="AJ83" i="65"/>
  <c r="AI83" i="65"/>
  <c r="AH83" i="65"/>
  <c r="AG83" i="65"/>
  <c r="AF83" i="65"/>
  <c r="AE83" i="65"/>
  <c r="AD83" i="65"/>
  <c r="AA83" i="65"/>
  <c r="Z83" i="65"/>
  <c r="Y83" i="65"/>
  <c r="X83" i="65"/>
  <c r="AC83" i="65" s="1"/>
  <c r="V83" i="65"/>
  <c r="S83" i="65"/>
  <c r="R83" i="65"/>
  <c r="Q83" i="65"/>
  <c r="M83" i="65"/>
  <c r="L83" i="65"/>
  <c r="AK82" i="65"/>
  <c r="AJ82" i="65"/>
  <c r="AI82" i="65"/>
  <c r="AH82" i="65"/>
  <c r="AG82" i="65"/>
  <c r="AF82" i="65"/>
  <c r="AE82" i="65"/>
  <c r="AD82" i="65"/>
  <c r="AA82" i="65"/>
  <c r="Z82" i="65"/>
  <c r="Y82" i="65"/>
  <c r="X82" i="65"/>
  <c r="AC82" i="65" s="1"/>
  <c r="V82" i="65"/>
  <c r="S82" i="65"/>
  <c r="R82" i="65"/>
  <c r="Q82" i="65"/>
  <c r="M82" i="65"/>
  <c r="L82" i="65"/>
  <c r="AK81" i="65"/>
  <c r="AJ81" i="65"/>
  <c r="AI81" i="65"/>
  <c r="AH81" i="65"/>
  <c r="AG81" i="65"/>
  <c r="AF81" i="65"/>
  <c r="AE81" i="65"/>
  <c r="AD81" i="65"/>
  <c r="AA81" i="65"/>
  <c r="Z81" i="65"/>
  <c r="Y81" i="65"/>
  <c r="X81" i="65"/>
  <c r="V81" i="65"/>
  <c r="S81" i="65"/>
  <c r="R81" i="65"/>
  <c r="Q81" i="65"/>
  <c r="M81" i="65"/>
  <c r="L81" i="65"/>
  <c r="AK80" i="65"/>
  <c r="AJ80" i="65"/>
  <c r="AI80" i="65"/>
  <c r="AH80" i="65"/>
  <c r="AG80" i="65"/>
  <c r="AF80" i="65"/>
  <c r="AE80" i="65"/>
  <c r="AD80" i="65"/>
  <c r="AM80" i="65" s="1"/>
  <c r="AA80" i="65"/>
  <c r="Z80" i="65"/>
  <c r="Y80" i="65"/>
  <c r="X80" i="65"/>
  <c r="AC80" i="65" s="1"/>
  <c r="V80" i="65"/>
  <c r="S80" i="65"/>
  <c r="R80" i="65"/>
  <c r="Q80" i="65"/>
  <c r="M80" i="65"/>
  <c r="L80" i="65"/>
  <c r="AK79" i="65"/>
  <c r="AJ79" i="65"/>
  <c r="AI79" i="65"/>
  <c r="AH79" i="65"/>
  <c r="AG79" i="65"/>
  <c r="AF79" i="65"/>
  <c r="AE79" i="65"/>
  <c r="AD79" i="65"/>
  <c r="AA79" i="65"/>
  <c r="Z79" i="65"/>
  <c r="Y79" i="65"/>
  <c r="X79" i="65"/>
  <c r="AC79" i="65" s="1"/>
  <c r="V79" i="65"/>
  <c r="S79" i="65"/>
  <c r="R79" i="65"/>
  <c r="Q79" i="65"/>
  <c r="M79" i="65"/>
  <c r="L79" i="65"/>
  <c r="AK78" i="65"/>
  <c r="AJ78" i="65"/>
  <c r="AI78" i="65"/>
  <c r="AH78" i="65"/>
  <c r="AG78" i="65"/>
  <c r="AF78" i="65"/>
  <c r="AE78" i="65"/>
  <c r="AD78" i="65"/>
  <c r="AA78" i="65"/>
  <c r="Z78" i="65"/>
  <c r="Y78" i="65"/>
  <c r="X78" i="65"/>
  <c r="AC78" i="65" s="1"/>
  <c r="V78" i="65"/>
  <c r="S78" i="65"/>
  <c r="R78" i="65"/>
  <c r="Q78" i="65"/>
  <c r="M78" i="65"/>
  <c r="L78" i="65"/>
  <c r="AK77" i="65"/>
  <c r="AJ77" i="65"/>
  <c r="AI77" i="65"/>
  <c r="AH77" i="65"/>
  <c r="AG77" i="65"/>
  <c r="AF77" i="65"/>
  <c r="AE77" i="65"/>
  <c r="AD77" i="65"/>
  <c r="AA77" i="65"/>
  <c r="Z77" i="65"/>
  <c r="Y77" i="65"/>
  <c r="X77" i="65"/>
  <c r="AC77" i="65" s="1"/>
  <c r="V77" i="65"/>
  <c r="S77" i="65"/>
  <c r="R77" i="65"/>
  <c r="Q77" i="65"/>
  <c r="M77" i="65"/>
  <c r="L77" i="65"/>
  <c r="N77" i="65" s="1"/>
  <c r="P77" i="65" s="1"/>
  <c r="AK76" i="65"/>
  <c r="AJ76" i="65"/>
  <c r="AI76" i="65"/>
  <c r="AH76" i="65"/>
  <c r="AG76" i="65"/>
  <c r="AF76" i="65"/>
  <c r="AE76" i="65"/>
  <c r="AD76" i="65"/>
  <c r="AA76" i="65"/>
  <c r="Z76" i="65"/>
  <c r="Y76" i="65"/>
  <c r="X76" i="65"/>
  <c r="AC76" i="65" s="1"/>
  <c r="V76" i="65"/>
  <c r="S76" i="65"/>
  <c r="R76" i="65"/>
  <c r="Q76" i="65"/>
  <c r="M76" i="65"/>
  <c r="L76" i="65"/>
  <c r="AK75" i="65"/>
  <c r="AJ75" i="65"/>
  <c r="AI75" i="65"/>
  <c r="AH75" i="65"/>
  <c r="AG75" i="65"/>
  <c r="AF75" i="65"/>
  <c r="AE75" i="65"/>
  <c r="AD75" i="65"/>
  <c r="AA75" i="65"/>
  <c r="Z75" i="65"/>
  <c r="Y75" i="65"/>
  <c r="X75" i="65"/>
  <c r="V75" i="65"/>
  <c r="S75" i="65"/>
  <c r="R75" i="65"/>
  <c r="Q75" i="65"/>
  <c r="M75" i="65"/>
  <c r="L75" i="65"/>
  <c r="AK74" i="65"/>
  <c r="AJ74" i="65"/>
  <c r="AI74" i="65"/>
  <c r="AH74" i="65"/>
  <c r="AG74" i="65"/>
  <c r="AF74" i="65"/>
  <c r="AE74" i="65"/>
  <c r="AD74" i="65"/>
  <c r="AL74" i="65" s="1"/>
  <c r="AA74" i="65"/>
  <c r="Z74" i="65"/>
  <c r="Y74" i="65"/>
  <c r="X74" i="65"/>
  <c r="V74" i="65"/>
  <c r="S74" i="65"/>
  <c r="R74" i="65"/>
  <c r="Q74" i="65"/>
  <c r="M74" i="65"/>
  <c r="L74" i="65"/>
  <c r="AK73" i="65"/>
  <c r="AJ73" i="65"/>
  <c r="AI73" i="65"/>
  <c r="AH73" i="65"/>
  <c r="AG73" i="65"/>
  <c r="AF73" i="65"/>
  <c r="AE73" i="65"/>
  <c r="AD73" i="65"/>
  <c r="AL73" i="65" s="1"/>
  <c r="AA73" i="65"/>
  <c r="Z73" i="65"/>
  <c r="Y73" i="65"/>
  <c r="X73" i="65"/>
  <c r="AC73" i="65" s="1"/>
  <c r="V73" i="65"/>
  <c r="S73" i="65"/>
  <c r="R73" i="65"/>
  <c r="Q73" i="65"/>
  <c r="M73" i="65"/>
  <c r="L73" i="65"/>
  <c r="AK72" i="65"/>
  <c r="AJ72" i="65"/>
  <c r="AI72" i="65"/>
  <c r="AH72" i="65"/>
  <c r="AG72" i="65"/>
  <c r="AF72" i="65"/>
  <c r="AE72" i="65"/>
  <c r="AD72" i="65"/>
  <c r="AA72" i="65"/>
  <c r="Z72" i="65"/>
  <c r="Y72" i="65"/>
  <c r="X72" i="65"/>
  <c r="AC72" i="65" s="1"/>
  <c r="V72" i="65"/>
  <c r="S72" i="65"/>
  <c r="R72" i="65"/>
  <c r="Q72" i="65"/>
  <c r="M72" i="65"/>
  <c r="L72" i="65"/>
  <c r="AK71" i="65"/>
  <c r="AJ71" i="65"/>
  <c r="AI71" i="65"/>
  <c r="AH71" i="65"/>
  <c r="AG71" i="65"/>
  <c r="AF71" i="65"/>
  <c r="AE71" i="65"/>
  <c r="AD71" i="65"/>
  <c r="AA71" i="65"/>
  <c r="Z71" i="65"/>
  <c r="Y71" i="65"/>
  <c r="X71" i="65"/>
  <c r="V71" i="65"/>
  <c r="S71" i="65"/>
  <c r="R71" i="65"/>
  <c r="Q71" i="65"/>
  <c r="M71" i="65"/>
  <c r="L71" i="65"/>
  <c r="AK70" i="65"/>
  <c r="AJ70" i="65"/>
  <c r="AI70" i="65"/>
  <c r="AH70" i="65"/>
  <c r="AG70" i="65"/>
  <c r="AF70" i="65"/>
  <c r="AE70" i="65"/>
  <c r="AD70" i="65"/>
  <c r="AA70" i="65"/>
  <c r="Z70" i="65"/>
  <c r="Y70" i="65"/>
  <c r="X70" i="65"/>
  <c r="AC70" i="65" s="1"/>
  <c r="V70" i="65"/>
  <c r="S70" i="65"/>
  <c r="R70" i="65"/>
  <c r="Q70" i="65"/>
  <c r="M70" i="65"/>
  <c r="L70" i="65"/>
  <c r="AK69" i="65"/>
  <c r="AJ69" i="65"/>
  <c r="AI69" i="65"/>
  <c r="AH69" i="65"/>
  <c r="AG69" i="65"/>
  <c r="AF69" i="65"/>
  <c r="AE69" i="65"/>
  <c r="AD69" i="65"/>
  <c r="AA69" i="65"/>
  <c r="Z69" i="65"/>
  <c r="Y69" i="65"/>
  <c r="X69" i="65"/>
  <c r="AC69" i="65" s="1"/>
  <c r="V69" i="65"/>
  <c r="S69" i="65"/>
  <c r="R69" i="65"/>
  <c r="Q69" i="65"/>
  <c r="M69" i="65"/>
  <c r="L69" i="65"/>
  <c r="N69" i="65" s="1"/>
  <c r="P69" i="65" s="1"/>
  <c r="AK68" i="65"/>
  <c r="AJ68" i="65"/>
  <c r="AI68" i="65"/>
  <c r="AH68" i="65"/>
  <c r="AG68" i="65"/>
  <c r="AF68" i="65"/>
  <c r="AE68" i="65"/>
  <c r="AD68" i="65"/>
  <c r="AM68" i="65" s="1"/>
  <c r="AA68" i="65"/>
  <c r="Z68" i="65"/>
  <c r="Y68" i="65"/>
  <c r="X68" i="65"/>
  <c r="V68" i="65"/>
  <c r="S68" i="65"/>
  <c r="R68" i="65"/>
  <c r="Q68" i="65"/>
  <c r="M68" i="65"/>
  <c r="L68" i="65"/>
  <c r="AK67" i="65"/>
  <c r="AJ67" i="65"/>
  <c r="AI67" i="65"/>
  <c r="AH67" i="65"/>
  <c r="AG67" i="65"/>
  <c r="AF67" i="65"/>
  <c r="AE67" i="65"/>
  <c r="AD67" i="65"/>
  <c r="AA67" i="65"/>
  <c r="Z67" i="65"/>
  <c r="Y67" i="65"/>
  <c r="X67" i="65"/>
  <c r="AC67" i="65" s="1"/>
  <c r="V67" i="65"/>
  <c r="S67" i="65"/>
  <c r="R67" i="65"/>
  <c r="Q67" i="65"/>
  <c r="M67" i="65"/>
  <c r="L67" i="65"/>
  <c r="AK66" i="65"/>
  <c r="AJ66" i="65"/>
  <c r="AI66" i="65"/>
  <c r="AH66" i="65"/>
  <c r="AG66" i="65"/>
  <c r="AF66" i="65"/>
  <c r="AE66" i="65"/>
  <c r="AD66" i="65"/>
  <c r="AA66" i="65"/>
  <c r="Z66" i="65"/>
  <c r="Y66" i="65"/>
  <c r="X66" i="65"/>
  <c r="AC66" i="65" s="1"/>
  <c r="V66" i="65"/>
  <c r="S66" i="65"/>
  <c r="R66" i="65"/>
  <c r="Q66" i="65"/>
  <c r="M66" i="65"/>
  <c r="L66" i="65"/>
  <c r="AK65" i="65"/>
  <c r="AJ65" i="65"/>
  <c r="AI65" i="65"/>
  <c r="AH65" i="65"/>
  <c r="AG65" i="65"/>
  <c r="AF65" i="65"/>
  <c r="AE65" i="65"/>
  <c r="AD65" i="65"/>
  <c r="AA65" i="65"/>
  <c r="Z65" i="65"/>
  <c r="Y65" i="65"/>
  <c r="X65" i="65"/>
  <c r="V65" i="65"/>
  <c r="S65" i="65"/>
  <c r="R65" i="65"/>
  <c r="Q65" i="65"/>
  <c r="M65" i="65"/>
  <c r="L65" i="65"/>
  <c r="AK64" i="65"/>
  <c r="AJ64" i="65"/>
  <c r="AI64" i="65"/>
  <c r="AH64" i="65"/>
  <c r="AG64" i="65"/>
  <c r="AF64" i="65"/>
  <c r="AE64" i="65"/>
  <c r="AD64" i="65"/>
  <c r="AA64" i="65"/>
  <c r="Z64" i="65"/>
  <c r="Y64" i="65"/>
  <c r="X64" i="65"/>
  <c r="AC64" i="65" s="1"/>
  <c r="V64" i="65"/>
  <c r="S64" i="65"/>
  <c r="R64" i="65"/>
  <c r="Q64" i="65"/>
  <c r="M64" i="65"/>
  <c r="L64" i="65"/>
  <c r="AK63" i="65"/>
  <c r="AJ63" i="65"/>
  <c r="AI63" i="65"/>
  <c r="AH63" i="65"/>
  <c r="AG63" i="65"/>
  <c r="AF63" i="65"/>
  <c r="AE63" i="65"/>
  <c r="AD63" i="65"/>
  <c r="AA63" i="65"/>
  <c r="Z63" i="65"/>
  <c r="Y63" i="65"/>
  <c r="X63" i="65"/>
  <c r="AC63" i="65" s="1"/>
  <c r="V63" i="65"/>
  <c r="S63" i="65"/>
  <c r="R63" i="65"/>
  <c r="Q63" i="65"/>
  <c r="M63" i="65"/>
  <c r="L63" i="65"/>
  <c r="AK62" i="65"/>
  <c r="AJ62" i="65"/>
  <c r="AI62" i="65"/>
  <c r="AH62" i="65"/>
  <c r="AG62" i="65"/>
  <c r="AF62" i="65"/>
  <c r="AE62" i="65"/>
  <c r="AD62" i="65"/>
  <c r="AM62" i="65" s="1"/>
  <c r="AA62" i="65"/>
  <c r="Z62" i="65"/>
  <c r="Y62" i="65"/>
  <c r="X62" i="65"/>
  <c r="AC62" i="65" s="1"/>
  <c r="V62" i="65"/>
  <c r="S62" i="65"/>
  <c r="R62" i="65"/>
  <c r="Q62" i="65"/>
  <c r="M62" i="65"/>
  <c r="L62" i="65"/>
  <c r="N62" i="65" s="1"/>
  <c r="AK61" i="65"/>
  <c r="AJ61" i="65"/>
  <c r="AI61" i="65"/>
  <c r="AH61" i="65"/>
  <c r="AG61" i="65"/>
  <c r="AF61" i="65"/>
  <c r="AE61" i="65"/>
  <c r="AD61" i="65"/>
  <c r="AM61" i="65" s="1"/>
  <c r="AA61" i="65"/>
  <c r="Z61" i="65"/>
  <c r="Y61" i="65"/>
  <c r="X61" i="65"/>
  <c r="AB61" i="65" s="1"/>
  <c r="V61" i="65"/>
  <c r="S61" i="65"/>
  <c r="R61" i="65"/>
  <c r="Q61" i="65"/>
  <c r="M61" i="65"/>
  <c r="L61" i="65"/>
  <c r="AK60" i="65"/>
  <c r="AJ60" i="65"/>
  <c r="AI60" i="65"/>
  <c r="AH60" i="65"/>
  <c r="AG60" i="65"/>
  <c r="AF60" i="65"/>
  <c r="AE60" i="65"/>
  <c r="AD60" i="65"/>
  <c r="AA60" i="65"/>
  <c r="Z60" i="65"/>
  <c r="Y60" i="65"/>
  <c r="X60" i="65"/>
  <c r="AC60" i="65" s="1"/>
  <c r="V60" i="65"/>
  <c r="S60" i="65"/>
  <c r="R60" i="65"/>
  <c r="Q60" i="65"/>
  <c r="M60" i="65"/>
  <c r="L60" i="65"/>
  <c r="AK59" i="65"/>
  <c r="AJ59" i="65"/>
  <c r="AI59" i="65"/>
  <c r="AH59" i="65"/>
  <c r="AG59" i="65"/>
  <c r="AF59" i="65"/>
  <c r="AE59" i="65"/>
  <c r="AD59" i="65"/>
  <c r="AA59" i="65"/>
  <c r="Z59" i="65"/>
  <c r="Y59" i="65"/>
  <c r="X59" i="65"/>
  <c r="V59" i="65"/>
  <c r="S59" i="65"/>
  <c r="R59" i="65"/>
  <c r="Q59" i="65"/>
  <c r="M59" i="65"/>
  <c r="L59" i="65"/>
  <c r="AK58" i="65"/>
  <c r="AJ58" i="65"/>
  <c r="AI58" i="65"/>
  <c r="AH58" i="65"/>
  <c r="AG58" i="65"/>
  <c r="AF58" i="65"/>
  <c r="AE58" i="65"/>
  <c r="AD58" i="65"/>
  <c r="AA58" i="65"/>
  <c r="Z58" i="65"/>
  <c r="Y58" i="65"/>
  <c r="X58" i="65"/>
  <c r="V58" i="65"/>
  <c r="S58" i="65"/>
  <c r="R58" i="65"/>
  <c r="Q58" i="65"/>
  <c r="M58" i="65"/>
  <c r="L58" i="65"/>
  <c r="AK57" i="65"/>
  <c r="AJ57" i="65"/>
  <c r="AI57" i="65"/>
  <c r="AH57" i="65"/>
  <c r="AG57" i="65"/>
  <c r="AF57" i="65"/>
  <c r="AE57" i="65"/>
  <c r="AD57" i="65"/>
  <c r="AA57" i="65"/>
  <c r="Z57" i="65"/>
  <c r="Y57" i="65"/>
  <c r="X57" i="65"/>
  <c r="AC57" i="65" s="1"/>
  <c r="V57" i="65"/>
  <c r="S57" i="65"/>
  <c r="R57" i="65"/>
  <c r="Q57" i="65"/>
  <c r="M57" i="65"/>
  <c r="L57" i="65"/>
  <c r="AK56" i="65"/>
  <c r="AJ56" i="65"/>
  <c r="AI56" i="65"/>
  <c r="AH56" i="65"/>
  <c r="AG56" i="65"/>
  <c r="AF56" i="65"/>
  <c r="AE56" i="65"/>
  <c r="AD56" i="65"/>
  <c r="AA56" i="65"/>
  <c r="Z56" i="65"/>
  <c r="Y56" i="65"/>
  <c r="X56" i="65"/>
  <c r="AC56" i="65" s="1"/>
  <c r="V56" i="65"/>
  <c r="S56" i="65"/>
  <c r="R56" i="65"/>
  <c r="Q56" i="65"/>
  <c r="M56" i="65"/>
  <c r="L56" i="65"/>
  <c r="AK55" i="65"/>
  <c r="AJ55" i="65"/>
  <c r="AI55" i="65"/>
  <c r="AH55" i="65"/>
  <c r="AG55" i="65"/>
  <c r="AF55" i="65"/>
  <c r="AE55" i="65"/>
  <c r="AD55" i="65"/>
  <c r="AA55" i="65"/>
  <c r="Z55" i="65"/>
  <c r="Y55" i="65"/>
  <c r="X55" i="65"/>
  <c r="AB55" i="65" s="1"/>
  <c r="V55" i="65"/>
  <c r="S55" i="65"/>
  <c r="R55" i="65"/>
  <c r="Q55" i="65"/>
  <c r="M55" i="65"/>
  <c r="L55" i="65"/>
  <c r="AK54" i="65"/>
  <c r="AJ54" i="65"/>
  <c r="AI54" i="65"/>
  <c r="AH54" i="65"/>
  <c r="AG54" i="65"/>
  <c r="AF54" i="65"/>
  <c r="AE54" i="65"/>
  <c r="AD54" i="65"/>
  <c r="AA54" i="65"/>
  <c r="Z54" i="65"/>
  <c r="Y54" i="65"/>
  <c r="X54" i="65"/>
  <c r="V54" i="65"/>
  <c r="S54" i="65"/>
  <c r="R54" i="65"/>
  <c r="Q54" i="65"/>
  <c r="M54" i="65"/>
  <c r="L54" i="65"/>
  <c r="AK53" i="65"/>
  <c r="AJ53" i="65"/>
  <c r="AI53" i="65"/>
  <c r="AH53" i="65"/>
  <c r="AG53" i="65"/>
  <c r="AF53" i="65"/>
  <c r="AE53" i="65"/>
  <c r="AD53" i="65"/>
  <c r="AA53" i="65"/>
  <c r="Z53" i="65"/>
  <c r="Y53" i="65"/>
  <c r="X53" i="65"/>
  <c r="AC53" i="65" s="1"/>
  <c r="V53" i="65"/>
  <c r="S53" i="65"/>
  <c r="R53" i="65"/>
  <c r="Q53" i="65"/>
  <c r="M53" i="65"/>
  <c r="L53" i="65"/>
  <c r="AK52" i="65"/>
  <c r="AJ52" i="65"/>
  <c r="AI52" i="65"/>
  <c r="AH52" i="65"/>
  <c r="AG52" i="65"/>
  <c r="AF52" i="65"/>
  <c r="AE52" i="65"/>
  <c r="AD52" i="65"/>
  <c r="AA52" i="65"/>
  <c r="Z52" i="65"/>
  <c r="Y52" i="65"/>
  <c r="X52" i="65"/>
  <c r="AC52" i="65" s="1"/>
  <c r="V52" i="65"/>
  <c r="S52" i="65"/>
  <c r="R52" i="65"/>
  <c r="Q52" i="65"/>
  <c r="M52" i="65"/>
  <c r="L52" i="65"/>
  <c r="AK51" i="65"/>
  <c r="AJ51" i="65"/>
  <c r="AI51" i="65"/>
  <c r="AH51" i="65"/>
  <c r="AG51" i="65"/>
  <c r="AF51" i="65"/>
  <c r="AE51" i="65"/>
  <c r="AD51" i="65"/>
  <c r="AA51" i="65"/>
  <c r="Z51" i="65"/>
  <c r="Y51" i="65"/>
  <c r="X51" i="65"/>
  <c r="V51" i="65"/>
  <c r="S51" i="65"/>
  <c r="R51" i="65"/>
  <c r="Q51" i="65"/>
  <c r="M51" i="65"/>
  <c r="L51" i="65"/>
  <c r="AK50" i="65"/>
  <c r="AJ50" i="65"/>
  <c r="AI50" i="65"/>
  <c r="AH50" i="65"/>
  <c r="AG50" i="65"/>
  <c r="AF50" i="65"/>
  <c r="AE50" i="65"/>
  <c r="AD50" i="65"/>
  <c r="AA50" i="65"/>
  <c r="Z50" i="65"/>
  <c r="Y50" i="65"/>
  <c r="X50" i="65"/>
  <c r="AC50" i="65" s="1"/>
  <c r="V50" i="65"/>
  <c r="S50" i="65"/>
  <c r="R50" i="65"/>
  <c r="Q50" i="65"/>
  <c r="M50" i="65"/>
  <c r="L50" i="65"/>
  <c r="AK49" i="65"/>
  <c r="AJ49" i="65"/>
  <c r="AI49" i="65"/>
  <c r="AH49" i="65"/>
  <c r="AG49" i="65"/>
  <c r="AF49" i="65"/>
  <c r="AE49" i="65"/>
  <c r="AD49" i="65"/>
  <c r="AL49" i="65" s="1"/>
  <c r="AA49" i="65"/>
  <c r="Z49" i="65"/>
  <c r="Y49" i="65"/>
  <c r="X49" i="65"/>
  <c r="AC49" i="65" s="1"/>
  <c r="V49" i="65"/>
  <c r="S49" i="65"/>
  <c r="R49" i="65"/>
  <c r="Q49" i="65"/>
  <c r="M49" i="65"/>
  <c r="L49" i="65"/>
  <c r="AK48" i="65"/>
  <c r="AJ48" i="65"/>
  <c r="AI48" i="65"/>
  <c r="AH48" i="65"/>
  <c r="AG48" i="65"/>
  <c r="AF48" i="65"/>
  <c r="AE48" i="65"/>
  <c r="AD48" i="65"/>
  <c r="AA48" i="65"/>
  <c r="Z48" i="65"/>
  <c r="Y48" i="65"/>
  <c r="X48" i="65"/>
  <c r="AC48" i="65" s="1"/>
  <c r="V48" i="65"/>
  <c r="S48" i="65"/>
  <c r="R48" i="65"/>
  <c r="Q48" i="65"/>
  <c r="M48" i="65"/>
  <c r="L48" i="65"/>
  <c r="AK47" i="65"/>
  <c r="AJ47" i="65"/>
  <c r="AI47" i="65"/>
  <c r="AH47" i="65"/>
  <c r="AG47" i="65"/>
  <c r="AF47" i="65"/>
  <c r="AE47" i="65"/>
  <c r="AD47" i="65"/>
  <c r="AA47" i="65"/>
  <c r="Z47" i="65"/>
  <c r="Y47" i="65"/>
  <c r="X47" i="65"/>
  <c r="AB47" i="65" s="1"/>
  <c r="V47" i="65"/>
  <c r="S47" i="65"/>
  <c r="R47" i="65"/>
  <c r="Q47" i="65"/>
  <c r="M47" i="65"/>
  <c r="L47" i="65"/>
  <c r="AK46" i="65"/>
  <c r="AJ46" i="65"/>
  <c r="AI46" i="65"/>
  <c r="AH46" i="65"/>
  <c r="AG46" i="65"/>
  <c r="AF46" i="65"/>
  <c r="AE46" i="65"/>
  <c r="AD46" i="65"/>
  <c r="AA46" i="65"/>
  <c r="Z46" i="65"/>
  <c r="Y46" i="65"/>
  <c r="X46" i="65"/>
  <c r="AC46" i="65" s="1"/>
  <c r="V46" i="65"/>
  <c r="S46" i="65"/>
  <c r="R46" i="65"/>
  <c r="Q46" i="65"/>
  <c r="M46" i="65"/>
  <c r="L46" i="65"/>
  <c r="AK45" i="65"/>
  <c r="AJ45" i="65"/>
  <c r="AI45" i="65"/>
  <c r="AH45" i="65"/>
  <c r="AG45" i="65"/>
  <c r="AF45" i="65"/>
  <c r="AE45" i="65"/>
  <c r="AD45" i="65"/>
  <c r="AM45" i="65" s="1"/>
  <c r="AA45" i="65"/>
  <c r="Z45" i="65"/>
  <c r="Y45" i="65"/>
  <c r="X45" i="65"/>
  <c r="AC45" i="65" s="1"/>
  <c r="V45" i="65"/>
  <c r="S45" i="65"/>
  <c r="R45" i="65"/>
  <c r="Q45" i="65"/>
  <c r="M45" i="65"/>
  <c r="L45" i="65"/>
  <c r="AK44" i="65"/>
  <c r="AJ44" i="65"/>
  <c r="AI44" i="65"/>
  <c r="AH44" i="65"/>
  <c r="AG44" i="65"/>
  <c r="AF44" i="65"/>
  <c r="AE44" i="65"/>
  <c r="AD44" i="65"/>
  <c r="AA44" i="65"/>
  <c r="Z44" i="65"/>
  <c r="Y44" i="65"/>
  <c r="X44" i="65"/>
  <c r="AC44" i="65" s="1"/>
  <c r="V44" i="65"/>
  <c r="S44" i="65"/>
  <c r="R44" i="65"/>
  <c r="Q44" i="65"/>
  <c r="M44" i="65"/>
  <c r="L44" i="65"/>
  <c r="AK43" i="65"/>
  <c r="AJ43" i="65"/>
  <c r="AI43" i="65"/>
  <c r="AH43" i="65"/>
  <c r="AG43" i="65"/>
  <c r="AF43" i="65"/>
  <c r="AE43" i="65"/>
  <c r="AD43" i="65"/>
  <c r="AA43" i="65"/>
  <c r="Z43" i="65"/>
  <c r="Y43" i="65"/>
  <c r="X43" i="65"/>
  <c r="AC43" i="65" s="1"/>
  <c r="V43" i="65"/>
  <c r="S43" i="65"/>
  <c r="R43" i="65"/>
  <c r="Q43" i="65"/>
  <c r="M43" i="65"/>
  <c r="L43" i="65"/>
  <c r="AK42" i="65"/>
  <c r="AJ42" i="65"/>
  <c r="AI42" i="65"/>
  <c r="AH42" i="65"/>
  <c r="AG42" i="65"/>
  <c r="AF42" i="65"/>
  <c r="AE42" i="65"/>
  <c r="AD42" i="65"/>
  <c r="AA42" i="65"/>
  <c r="Z42" i="65"/>
  <c r="Y42" i="65"/>
  <c r="X42" i="65"/>
  <c r="AC42" i="65" s="1"/>
  <c r="V42" i="65"/>
  <c r="S42" i="65"/>
  <c r="R42" i="65"/>
  <c r="Q42" i="65"/>
  <c r="M42" i="65"/>
  <c r="L42" i="65"/>
  <c r="AK41" i="65"/>
  <c r="AJ41" i="65"/>
  <c r="AI41" i="65"/>
  <c r="AH41" i="65"/>
  <c r="AG41" i="65"/>
  <c r="AF41" i="65"/>
  <c r="AE41" i="65"/>
  <c r="AD41" i="65"/>
  <c r="AA41" i="65"/>
  <c r="Z41" i="65"/>
  <c r="Y41" i="65"/>
  <c r="X41" i="65"/>
  <c r="AC41" i="65" s="1"/>
  <c r="V41" i="65"/>
  <c r="S41" i="65"/>
  <c r="R41" i="65"/>
  <c r="Q41" i="65"/>
  <c r="M41" i="65"/>
  <c r="L41" i="65"/>
  <c r="AK40" i="65"/>
  <c r="AJ40" i="65"/>
  <c r="AI40" i="65"/>
  <c r="AH40" i="65"/>
  <c r="AG40" i="65"/>
  <c r="AF40" i="65"/>
  <c r="AE40" i="65"/>
  <c r="AD40" i="65"/>
  <c r="AM40" i="65" s="1"/>
  <c r="AA40" i="65"/>
  <c r="Z40" i="65"/>
  <c r="Y40" i="65"/>
  <c r="X40" i="65"/>
  <c r="AC40" i="65" s="1"/>
  <c r="V40" i="65"/>
  <c r="S40" i="65"/>
  <c r="R40" i="65"/>
  <c r="Q40" i="65"/>
  <c r="M40" i="65"/>
  <c r="L40" i="65"/>
  <c r="AK39" i="65"/>
  <c r="AJ39" i="65"/>
  <c r="AI39" i="65"/>
  <c r="AH39" i="65"/>
  <c r="AG39" i="65"/>
  <c r="AF39" i="65"/>
  <c r="AE39" i="65"/>
  <c r="AD39" i="65"/>
  <c r="AA39" i="65"/>
  <c r="Z39" i="65"/>
  <c r="Y39" i="65"/>
  <c r="X39" i="65"/>
  <c r="AC39" i="65" s="1"/>
  <c r="V39" i="65"/>
  <c r="S39" i="65"/>
  <c r="R39" i="65"/>
  <c r="Q39" i="65"/>
  <c r="M39" i="65"/>
  <c r="L39" i="65"/>
  <c r="AK38" i="65"/>
  <c r="AJ38" i="65"/>
  <c r="AI38" i="65"/>
  <c r="AH38" i="65"/>
  <c r="AG38" i="65"/>
  <c r="AF38" i="65"/>
  <c r="AE38" i="65"/>
  <c r="AD38" i="65"/>
  <c r="AA38" i="65"/>
  <c r="Z38" i="65"/>
  <c r="Y38" i="65"/>
  <c r="X38" i="65"/>
  <c r="AC38" i="65" s="1"/>
  <c r="V38" i="65"/>
  <c r="S38" i="65"/>
  <c r="R38" i="65"/>
  <c r="Q38" i="65"/>
  <c r="M38" i="65"/>
  <c r="L38" i="65"/>
  <c r="AK37" i="65"/>
  <c r="AJ37" i="65"/>
  <c r="AI37" i="65"/>
  <c r="AH37" i="65"/>
  <c r="AG37" i="65"/>
  <c r="AF37" i="65"/>
  <c r="AE37" i="65"/>
  <c r="AD37" i="65"/>
  <c r="AA37" i="65"/>
  <c r="Z37" i="65"/>
  <c r="Y37" i="65"/>
  <c r="X37" i="65"/>
  <c r="AC37" i="65" s="1"/>
  <c r="V37" i="65"/>
  <c r="S37" i="65"/>
  <c r="R37" i="65"/>
  <c r="Q37" i="65"/>
  <c r="M37" i="65"/>
  <c r="L37" i="65"/>
  <c r="AK36" i="65"/>
  <c r="AJ36" i="65"/>
  <c r="AI36" i="65"/>
  <c r="AH36" i="65"/>
  <c r="AG36" i="65"/>
  <c r="AF36" i="65"/>
  <c r="AE36" i="65"/>
  <c r="AD36" i="65"/>
  <c r="AA36" i="65"/>
  <c r="Z36" i="65"/>
  <c r="Y36" i="65"/>
  <c r="X36" i="65"/>
  <c r="AC36" i="65" s="1"/>
  <c r="V36" i="65"/>
  <c r="S36" i="65"/>
  <c r="R36" i="65"/>
  <c r="Q36" i="65"/>
  <c r="M36" i="65"/>
  <c r="L36" i="65"/>
  <c r="AK35" i="65"/>
  <c r="AJ35" i="65"/>
  <c r="AI35" i="65"/>
  <c r="AH35" i="65"/>
  <c r="AG35" i="65"/>
  <c r="AF35" i="65"/>
  <c r="AE35" i="65"/>
  <c r="AD35" i="65"/>
  <c r="AA35" i="65"/>
  <c r="Z35" i="65"/>
  <c r="Y35" i="65"/>
  <c r="X35" i="65"/>
  <c r="AC35" i="65" s="1"/>
  <c r="V35" i="65"/>
  <c r="S35" i="65"/>
  <c r="R35" i="65"/>
  <c r="Q35" i="65"/>
  <c r="M35" i="65"/>
  <c r="L35" i="65"/>
  <c r="AK34" i="65"/>
  <c r="AJ34" i="65"/>
  <c r="AI34" i="65"/>
  <c r="AH34" i="65"/>
  <c r="AG34" i="65"/>
  <c r="AF34" i="65"/>
  <c r="AE34" i="65"/>
  <c r="AL34" i="65" s="1"/>
  <c r="AD34" i="65"/>
  <c r="AA34" i="65"/>
  <c r="Z34" i="65"/>
  <c r="Y34" i="65"/>
  <c r="X34" i="65"/>
  <c r="AC34" i="65" s="1"/>
  <c r="V34" i="65"/>
  <c r="S34" i="65"/>
  <c r="R34" i="65"/>
  <c r="Q34" i="65"/>
  <c r="M34" i="65"/>
  <c r="L34" i="65"/>
  <c r="AK33" i="65"/>
  <c r="AJ33" i="65"/>
  <c r="AI33" i="65"/>
  <c r="AH33" i="65"/>
  <c r="AG33" i="65"/>
  <c r="AF33" i="65"/>
  <c r="AE33" i="65"/>
  <c r="AD33" i="65"/>
  <c r="AA33" i="65"/>
  <c r="Z33" i="65"/>
  <c r="Y33" i="65"/>
  <c r="X33" i="65"/>
  <c r="AC33" i="65" s="1"/>
  <c r="V33" i="65"/>
  <c r="S33" i="65"/>
  <c r="R33" i="65"/>
  <c r="Q33" i="65"/>
  <c r="M33" i="65"/>
  <c r="L33" i="65"/>
  <c r="AK32" i="65"/>
  <c r="AJ32" i="65"/>
  <c r="AI32" i="65"/>
  <c r="AH32" i="65"/>
  <c r="AG32" i="65"/>
  <c r="AF32" i="65"/>
  <c r="AE32" i="65"/>
  <c r="AD32" i="65"/>
  <c r="AA32" i="65"/>
  <c r="Z32" i="65"/>
  <c r="Y32" i="65"/>
  <c r="X32" i="65"/>
  <c r="AC32" i="65" s="1"/>
  <c r="V32" i="65"/>
  <c r="S32" i="65"/>
  <c r="R32" i="65"/>
  <c r="Q32" i="65"/>
  <c r="M32" i="65"/>
  <c r="L32" i="65"/>
  <c r="AK31" i="65"/>
  <c r="AJ31" i="65"/>
  <c r="AI31" i="65"/>
  <c r="AH31" i="65"/>
  <c r="AG31" i="65"/>
  <c r="AF31" i="65"/>
  <c r="AE31" i="65"/>
  <c r="AD31" i="65"/>
  <c r="AA31" i="65"/>
  <c r="Z31" i="65"/>
  <c r="Y31" i="65"/>
  <c r="X31" i="65"/>
  <c r="AC31" i="65" s="1"/>
  <c r="V31" i="65"/>
  <c r="S31" i="65"/>
  <c r="R31" i="65"/>
  <c r="Q31" i="65"/>
  <c r="M31" i="65"/>
  <c r="L31" i="65"/>
  <c r="AK30" i="65"/>
  <c r="AJ30" i="65"/>
  <c r="AI30" i="65"/>
  <c r="AH30" i="65"/>
  <c r="AG30" i="65"/>
  <c r="AF30" i="65"/>
  <c r="AE30" i="65"/>
  <c r="AD30" i="65"/>
  <c r="AA30" i="65"/>
  <c r="Z30" i="65"/>
  <c r="Y30" i="65"/>
  <c r="X30" i="65"/>
  <c r="AC30" i="65" s="1"/>
  <c r="V30" i="65"/>
  <c r="S30" i="65"/>
  <c r="R30" i="65"/>
  <c r="Q30" i="65"/>
  <c r="M30" i="65"/>
  <c r="L30" i="65"/>
  <c r="AK29" i="65"/>
  <c r="AJ29" i="65"/>
  <c r="AI29" i="65"/>
  <c r="AH29" i="65"/>
  <c r="AG29" i="65"/>
  <c r="AF29" i="65"/>
  <c r="AE29" i="65"/>
  <c r="AD29" i="65"/>
  <c r="AM29" i="65" s="1"/>
  <c r="AA29" i="65"/>
  <c r="Z29" i="65"/>
  <c r="Y29" i="65"/>
  <c r="X29" i="65"/>
  <c r="AC29" i="65" s="1"/>
  <c r="S29" i="65"/>
  <c r="R29" i="65"/>
  <c r="Q29" i="65"/>
  <c r="M29" i="65"/>
  <c r="N29" i="65" s="1"/>
  <c r="L29" i="65"/>
  <c r="AK28" i="65"/>
  <c r="AJ28" i="65"/>
  <c r="AI28" i="65"/>
  <c r="AH28" i="65"/>
  <c r="AG28" i="65"/>
  <c r="AF28" i="65"/>
  <c r="AE28" i="65"/>
  <c r="AD28" i="65"/>
  <c r="AA28" i="65"/>
  <c r="Z28" i="65"/>
  <c r="Y28" i="65"/>
  <c r="X28" i="65"/>
  <c r="AC28" i="65" s="1"/>
  <c r="S28" i="65"/>
  <c r="R28" i="65"/>
  <c r="Q28" i="65"/>
  <c r="M28" i="65"/>
  <c r="L28" i="65"/>
  <c r="AK27" i="65"/>
  <c r="AJ27" i="65"/>
  <c r="AI27" i="65"/>
  <c r="AH27" i="65"/>
  <c r="AG27" i="65"/>
  <c r="AF27" i="65"/>
  <c r="AE27" i="65"/>
  <c r="AD27" i="65"/>
  <c r="AA27" i="65"/>
  <c r="Z27" i="65"/>
  <c r="Y27" i="65"/>
  <c r="X27" i="65"/>
  <c r="AC27" i="65" s="1"/>
  <c r="S27" i="65"/>
  <c r="R27" i="65"/>
  <c r="Q27" i="65"/>
  <c r="M27" i="65"/>
  <c r="L27" i="65"/>
  <c r="AK26" i="65"/>
  <c r="AJ26" i="65"/>
  <c r="AI26" i="65"/>
  <c r="AH26" i="65"/>
  <c r="AG26" i="65"/>
  <c r="AF26" i="65"/>
  <c r="AE26" i="65"/>
  <c r="AD26" i="65"/>
  <c r="AM26" i="65" s="1"/>
  <c r="AA26" i="65"/>
  <c r="Z26" i="65"/>
  <c r="Y26" i="65"/>
  <c r="X26" i="65"/>
  <c r="AC26" i="65" s="1"/>
  <c r="S26" i="65"/>
  <c r="R26" i="65"/>
  <c r="Q26" i="65"/>
  <c r="M26" i="65"/>
  <c r="L26" i="65"/>
  <c r="AK25" i="65"/>
  <c r="AJ25" i="65"/>
  <c r="AI25" i="65"/>
  <c r="AH25" i="65"/>
  <c r="AG25" i="65"/>
  <c r="AF25" i="65"/>
  <c r="AE25" i="65"/>
  <c r="AD25" i="65"/>
  <c r="AA25" i="65"/>
  <c r="Z25" i="65"/>
  <c r="Y25" i="65"/>
  <c r="X25" i="65"/>
  <c r="AC25" i="65" s="1"/>
  <c r="S25" i="65"/>
  <c r="R25" i="65"/>
  <c r="Q25" i="65"/>
  <c r="M25" i="65"/>
  <c r="L25" i="65"/>
  <c r="AK24" i="65"/>
  <c r="AJ24" i="65"/>
  <c r="AI24" i="65"/>
  <c r="AH24" i="65"/>
  <c r="AG24" i="65"/>
  <c r="AF24" i="65"/>
  <c r="AE24" i="65"/>
  <c r="AD24" i="65"/>
  <c r="AA24" i="65"/>
  <c r="Z24" i="65"/>
  <c r="Y24" i="65"/>
  <c r="X24" i="65"/>
  <c r="AC24" i="65" s="1"/>
  <c r="S24" i="65"/>
  <c r="R24" i="65"/>
  <c r="Q24" i="65"/>
  <c r="M24" i="65"/>
  <c r="L24" i="65"/>
  <c r="AK23" i="65"/>
  <c r="AJ23" i="65"/>
  <c r="AI23" i="65"/>
  <c r="AH23" i="65"/>
  <c r="AG23" i="65"/>
  <c r="AF23" i="65"/>
  <c r="AE23" i="65"/>
  <c r="AD23" i="65"/>
  <c r="AA23" i="65"/>
  <c r="Z23" i="65"/>
  <c r="Y23" i="65"/>
  <c r="X23" i="65"/>
  <c r="AC23" i="65" s="1"/>
  <c r="S23" i="65"/>
  <c r="R23" i="65"/>
  <c r="Q23" i="65"/>
  <c r="M23" i="65"/>
  <c r="L23" i="65"/>
  <c r="AK22" i="65"/>
  <c r="AJ22" i="65"/>
  <c r="AI22" i="65"/>
  <c r="AH22" i="65"/>
  <c r="AG22" i="65"/>
  <c r="AF22" i="65"/>
  <c r="AE22" i="65"/>
  <c r="AD22" i="65"/>
  <c r="AL22" i="65" s="1"/>
  <c r="AA22" i="65"/>
  <c r="Z22" i="65"/>
  <c r="Y22" i="65"/>
  <c r="X22" i="65"/>
  <c r="AC22" i="65" s="1"/>
  <c r="S22" i="65"/>
  <c r="R22" i="65"/>
  <c r="Q22" i="65"/>
  <c r="M22" i="65"/>
  <c r="L22" i="65"/>
  <c r="AK21" i="65"/>
  <c r="AJ21" i="65"/>
  <c r="AI21" i="65"/>
  <c r="AH21" i="65"/>
  <c r="AG21" i="65"/>
  <c r="AF21" i="65"/>
  <c r="AE21" i="65"/>
  <c r="AD21" i="65"/>
  <c r="AA21" i="65"/>
  <c r="Z21" i="65"/>
  <c r="Y21" i="65"/>
  <c r="X21" i="65"/>
  <c r="AC21" i="65" s="1"/>
  <c r="S21" i="65"/>
  <c r="R21" i="65"/>
  <c r="Q21" i="65"/>
  <c r="M21" i="65"/>
  <c r="L21" i="65"/>
  <c r="N21" i="65" s="1"/>
  <c r="AK20" i="65"/>
  <c r="AJ20" i="65"/>
  <c r="AI20" i="65"/>
  <c r="AH20" i="65"/>
  <c r="AG20" i="65"/>
  <c r="AF20" i="65"/>
  <c r="AE20" i="65"/>
  <c r="AD20" i="65"/>
  <c r="AA20" i="65"/>
  <c r="Z20" i="65"/>
  <c r="Y20" i="65"/>
  <c r="X20" i="65"/>
  <c r="AC20" i="65" s="1"/>
  <c r="S20" i="65"/>
  <c r="R20" i="65"/>
  <c r="Q20" i="65"/>
  <c r="M20" i="65"/>
  <c r="L20" i="65"/>
  <c r="AK19" i="65"/>
  <c r="AJ19" i="65"/>
  <c r="AI19" i="65"/>
  <c r="AH19" i="65"/>
  <c r="AG19" i="65"/>
  <c r="AF19" i="65"/>
  <c r="AE19" i="65"/>
  <c r="AD19" i="65"/>
  <c r="AA19" i="65"/>
  <c r="Z19" i="65"/>
  <c r="Y19" i="65"/>
  <c r="X19" i="65"/>
  <c r="AC19" i="65" s="1"/>
  <c r="S19" i="65"/>
  <c r="R19" i="65"/>
  <c r="Q19" i="65"/>
  <c r="M19" i="65"/>
  <c r="L19" i="65"/>
  <c r="AK18" i="65"/>
  <c r="AJ18" i="65"/>
  <c r="AI18" i="65"/>
  <c r="AH18" i="65"/>
  <c r="AG18" i="65"/>
  <c r="AF18" i="65"/>
  <c r="AE18" i="65"/>
  <c r="AD18" i="65"/>
  <c r="AA18" i="65"/>
  <c r="Z18" i="65"/>
  <c r="Y18" i="65"/>
  <c r="X18" i="65"/>
  <c r="AC18" i="65" s="1"/>
  <c r="S18" i="65"/>
  <c r="R18" i="65"/>
  <c r="Q18" i="65"/>
  <c r="M18" i="65"/>
  <c r="L18" i="65"/>
  <c r="AK17" i="65"/>
  <c r="AJ17" i="65"/>
  <c r="AI17" i="65"/>
  <c r="AH17" i="65"/>
  <c r="AG17" i="65"/>
  <c r="AF17" i="65"/>
  <c r="AE17" i="65"/>
  <c r="AD17" i="65"/>
  <c r="AA17" i="65"/>
  <c r="Z17" i="65"/>
  <c r="Y17" i="65"/>
  <c r="X17" i="65"/>
  <c r="AC17" i="65" s="1"/>
  <c r="S17" i="65"/>
  <c r="R17" i="65"/>
  <c r="Q17" i="65"/>
  <c r="M17" i="65"/>
  <c r="L17" i="65"/>
  <c r="AK16" i="65"/>
  <c r="AJ16" i="65"/>
  <c r="AI16" i="65"/>
  <c r="AH16" i="65"/>
  <c r="AG16" i="65"/>
  <c r="AF16" i="65"/>
  <c r="AE16" i="65"/>
  <c r="AD16" i="65"/>
  <c r="AA16" i="65"/>
  <c r="Z16" i="65"/>
  <c r="Y16" i="65"/>
  <c r="X16" i="65"/>
  <c r="AC16" i="65" s="1"/>
  <c r="S16" i="65"/>
  <c r="R16" i="65"/>
  <c r="Q16" i="65"/>
  <c r="M16" i="65"/>
  <c r="L16" i="65"/>
  <c r="AK15" i="65"/>
  <c r="AJ15" i="65"/>
  <c r="AI15" i="65"/>
  <c r="AH15" i="65"/>
  <c r="AG15" i="65"/>
  <c r="AF15" i="65"/>
  <c r="AE15" i="65"/>
  <c r="AD15" i="65"/>
  <c r="AA15" i="65"/>
  <c r="Z15" i="65"/>
  <c r="Y15" i="65"/>
  <c r="X15" i="65"/>
  <c r="AC15" i="65" s="1"/>
  <c r="S15" i="65"/>
  <c r="R15" i="65"/>
  <c r="Q15" i="65"/>
  <c r="M15" i="65"/>
  <c r="L15" i="65"/>
  <c r="AK14" i="65"/>
  <c r="AJ14" i="65"/>
  <c r="AI14" i="65"/>
  <c r="AH14" i="65"/>
  <c r="AG14" i="65"/>
  <c r="AF14" i="65"/>
  <c r="AE14" i="65"/>
  <c r="AM14" i="65" s="1"/>
  <c r="AD14" i="65"/>
  <c r="AA14" i="65"/>
  <c r="Z14" i="65"/>
  <c r="Y14" i="65"/>
  <c r="X14" i="65"/>
  <c r="AC14" i="65" s="1"/>
  <c r="S14" i="65"/>
  <c r="R14" i="65"/>
  <c r="Q14" i="65"/>
  <c r="M14" i="65"/>
  <c r="L14" i="65"/>
  <c r="AK13" i="65"/>
  <c r="AJ13" i="65"/>
  <c r="AI13" i="65"/>
  <c r="AH13" i="65"/>
  <c r="AG13" i="65"/>
  <c r="AF13" i="65"/>
  <c r="AE13" i="65"/>
  <c r="AD13" i="65"/>
  <c r="AA13" i="65"/>
  <c r="Z13" i="65"/>
  <c r="Y13" i="65"/>
  <c r="X13" i="65"/>
  <c r="AC13" i="65" s="1"/>
  <c r="S13" i="65"/>
  <c r="R13" i="65"/>
  <c r="Q13" i="65"/>
  <c r="M13" i="65"/>
  <c r="L13" i="65"/>
  <c r="AK12" i="65"/>
  <c r="AJ12" i="65"/>
  <c r="AI12" i="65"/>
  <c r="AH12" i="65"/>
  <c r="AG12" i="65"/>
  <c r="AF12" i="65"/>
  <c r="AE12" i="65"/>
  <c r="AD12" i="65"/>
  <c r="AM12" i="65" s="1"/>
  <c r="AA12" i="65"/>
  <c r="Z12" i="65"/>
  <c r="Y12" i="65"/>
  <c r="X12" i="65"/>
  <c r="AC12" i="65" s="1"/>
  <c r="S12" i="65"/>
  <c r="R12" i="65"/>
  <c r="Q12" i="65"/>
  <c r="M12" i="65"/>
  <c r="L12" i="65"/>
  <c r="AK11" i="65"/>
  <c r="AJ11" i="65"/>
  <c r="AI11" i="65"/>
  <c r="AH11" i="65"/>
  <c r="AG11" i="65"/>
  <c r="AF11" i="65"/>
  <c r="AE11" i="65"/>
  <c r="AD11" i="65"/>
  <c r="AA11" i="65"/>
  <c r="Z11" i="65"/>
  <c r="Y11" i="65"/>
  <c r="X11" i="65"/>
  <c r="S11" i="65"/>
  <c r="R11" i="65"/>
  <c r="Q11" i="65"/>
  <c r="M11" i="65"/>
  <c r="L11" i="65"/>
  <c r="N11" i="65" s="1"/>
  <c r="O11" i="65" s="1"/>
  <c r="AK10" i="65"/>
  <c r="AJ10" i="65"/>
  <c r="AI10" i="65"/>
  <c r="AH10" i="65"/>
  <c r="AG10" i="65"/>
  <c r="AF10" i="65"/>
  <c r="AE10" i="65"/>
  <c r="AD10" i="65"/>
  <c r="AM10" i="65" s="1"/>
  <c r="AA10" i="65"/>
  <c r="Z10" i="65"/>
  <c r="Y10" i="65"/>
  <c r="X10" i="65"/>
  <c r="AC10" i="65" s="1"/>
  <c r="S10" i="65"/>
  <c r="R10" i="65"/>
  <c r="Q10" i="65"/>
  <c r="M10" i="65"/>
  <c r="L10" i="65"/>
  <c r="AK9" i="65"/>
  <c r="AJ9" i="65"/>
  <c r="AI9" i="65"/>
  <c r="AH9" i="65"/>
  <c r="AG9" i="65"/>
  <c r="AF9" i="65"/>
  <c r="AE9" i="65"/>
  <c r="AD9" i="65"/>
  <c r="AA9" i="65"/>
  <c r="Z9" i="65"/>
  <c r="Y9" i="65"/>
  <c r="X9" i="65"/>
  <c r="AC9" i="65" s="1"/>
  <c r="S9" i="65"/>
  <c r="R9" i="65"/>
  <c r="Q9" i="65"/>
  <c r="M9" i="65"/>
  <c r="L9" i="65"/>
  <c r="AK8" i="65"/>
  <c r="AJ8" i="65"/>
  <c r="AI8" i="65"/>
  <c r="AH8" i="65"/>
  <c r="AG8" i="65"/>
  <c r="AF8" i="65"/>
  <c r="AE8" i="65"/>
  <c r="AD8" i="65"/>
  <c r="AA8" i="65"/>
  <c r="Z8" i="65"/>
  <c r="Y8" i="65"/>
  <c r="X8" i="65"/>
  <c r="AC8" i="65" s="1"/>
  <c r="S8" i="65"/>
  <c r="R8" i="65"/>
  <c r="Q8" i="65"/>
  <c r="M8" i="65"/>
  <c r="L8" i="65"/>
  <c r="AK7" i="65"/>
  <c r="AJ7" i="65"/>
  <c r="AI7" i="65"/>
  <c r="AH7" i="65"/>
  <c r="AG7" i="65"/>
  <c r="AF7" i="65"/>
  <c r="AE7" i="65"/>
  <c r="AD7" i="65"/>
  <c r="AA7" i="65"/>
  <c r="Z7" i="65"/>
  <c r="Y7" i="65"/>
  <c r="X7" i="65"/>
  <c r="AC7" i="65" s="1"/>
  <c r="S7" i="65"/>
  <c r="R7" i="65"/>
  <c r="Q7" i="65"/>
  <c r="M7" i="65"/>
  <c r="L7" i="65"/>
  <c r="AK6" i="65"/>
  <c r="AJ6" i="65"/>
  <c r="AI6" i="65"/>
  <c r="AH6" i="65"/>
  <c r="AG6" i="65"/>
  <c r="AF6" i="65"/>
  <c r="AE6" i="65"/>
  <c r="AD6" i="65"/>
  <c r="AA6" i="65"/>
  <c r="Z6" i="65"/>
  <c r="Y6" i="65"/>
  <c r="X6" i="65"/>
  <c r="AC6" i="65" s="1"/>
  <c r="S6" i="65"/>
  <c r="R6" i="65"/>
  <c r="Q6" i="65"/>
  <c r="M6" i="65"/>
  <c r="L6" i="65"/>
  <c r="AK5" i="65"/>
  <c r="AJ5" i="65"/>
  <c r="AI5" i="65"/>
  <c r="AH5" i="65"/>
  <c r="AG5" i="65"/>
  <c r="AF5" i="65"/>
  <c r="AE5" i="65"/>
  <c r="AD5" i="65"/>
  <c r="AA5" i="65"/>
  <c r="Z5" i="65"/>
  <c r="Y5" i="65"/>
  <c r="X5" i="65"/>
  <c r="AC5" i="65" s="1"/>
  <c r="S5" i="65"/>
  <c r="R5" i="65"/>
  <c r="Q5" i="65"/>
  <c r="M5" i="65"/>
  <c r="L5" i="65"/>
  <c r="AK4" i="65"/>
  <c r="AJ4" i="65"/>
  <c r="AI4" i="65"/>
  <c r="AH4" i="65"/>
  <c r="AG4" i="65"/>
  <c r="AF4" i="65"/>
  <c r="AE4" i="65"/>
  <c r="AD4" i="65"/>
  <c r="AM4" i="65" s="1"/>
  <c r="AA4" i="65"/>
  <c r="Z4" i="65"/>
  <c r="Y4" i="65"/>
  <c r="X4" i="65"/>
  <c r="S4" i="65"/>
  <c r="R4" i="65"/>
  <c r="Q4" i="65"/>
  <c r="M4" i="65"/>
  <c r="L4" i="65"/>
  <c r="AK3" i="65"/>
  <c r="AJ3" i="65"/>
  <c r="AI3" i="65"/>
  <c r="AH3" i="65"/>
  <c r="AG3" i="65"/>
  <c r="AF3" i="65"/>
  <c r="AE3" i="65"/>
  <c r="AD3" i="65"/>
  <c r="AM3" i="65" s="1"/>
  <c r="AA3" i="65"/>
  <c r="Z3" i="65"/>
  <c r="Y3" i="65"/>
  <c r="X3" i="65"/>
  <c r="S3" i="65"/>
  <c r="R3" i="65"/>
  <c r="Q3" i="65"/>
  <c r="M3" i="65"/>
  <c r="L3" i="65"/>
  <c r="AM2" i="65"/>
  <c r="AL2" i="65"/>
  <c r="AK2" i="65"/>
  <c r="AJ2" i="65"/>
  <c r="AI2" i="65"/>
  <c r="AH2" i="65"/>
  <c r="AG2" i="65"/>
  <c r="AF2" i="65"/>
  <c r="AA2" i="65"/>
  <c r="Z2" i="65"/>
  <c r="Y2" i="65"/>
  <c r="X2" i="65"/>
  <c r="AC2" i="65" s="1"/>
  <c r="S2" i="65"/>
  <c r="R2" i="65"/>
  <c r="Q2" i="65"/>
  <c r="M2" i="65"/>
  <c r="L2" i="65"/>
  <c r="AK242" i="64"/>
  <c r="AJ242" i="64"/>
  <c r="AI242" i="64"/>
  <c r="AH242" i="64"/>
  <c r="AG242" i="64"/>
  <c r="AF242" i="64"/>
  <c r="AE242" i="64"/>
  <c r="AD242" i="64"/>
  <c r="AA242" i="64"/>
  <c r="Z242" i="64"/>
  <c r="Y242" i="64"/>
  <c r="X242" i="64"/>
  <c r="V242" i="64"/>
  <c r="S242" i="64"/>
  <c r="R242" i="64"/>
  <c r="Q242" i="64"/>
  <c r="M242" i="64"/>
  <c r="L242" i="64"/>
  <c r="AK241" i="64"/>
  <c r="AJ241" i="64"/>
  <c r="AI241" i="64"/>
  <c r="AH241" i="64"/>
  <c r="AG241" i="64"/>
  <c r="AF241" i="64"/>
  <c r="AE241" i="64"/>
  <c r="AD241" i="64"/>
  <c r="AA241" i="64"/>
  <c r="Z241" i="64"/>
  <c r="Y241" i="64"/>
  <c r="X241" i="64"/>
  <c r="V241" i="64"/>
  <c r="S241" i="64"/>
  <c r="R241" i="64"/>
  <c r="Q241" i="64"/>
  <c r="M241" i="64"/>
  <c r="L241" i="64"/>
  <c r="AK240" i="64"/>
  <c r="AJ240" i="64"/>
  <c r="AI240" i="64"/>
  <c r="AH240" i="64"/>
  <c r="AG240" i="64"/>
  <c r="AF240" i="64"/>
  <c r="AE240" i="64"/>
  <c r="AD240" i="64"/>
  <c r="AA240" i="64"/>
  <c r="Z240" i="64"/>
  <c r="Y240" i="64"/>
  <c r="X240" i="64"/>
  <c r="V240" i="64"/>
  <c r="S240" i="64"/>
  <c r="R240" i="64"/>
  <c r="Q240" i="64"/>
  <c r="M240" i="64"/>
  <c r="L240" i="64"/>
  <c r="AK239" i="64"/>
  <c r="AJ239" i="64"/>
  <c r="AI239" i="64"/>
  <c r="AH239" i="64"/>
  <c r="AG239" i="64"/>
  <c r="AF239" i="64"/>
  <c r="AE239" i="64"/>
  <c r="AD239" i="64"/>
  <c r="AA239" i="64"/>
  <c r="Z239" i="64"/>
  <c r="Y239" i="64"/>
  <c r="X239" i="64"/>
  <c r="V239" i="64"/>
  <c r="S239" i="64"/>
  <c r="R239" i="64"/>
  <c r="Q239" i="64"/>
  <c r="M239" i="64"/>
  <c r="L239" i="64"/>
  <c r="AK238" i="64"/>
  <c r="AJ238" i="64"/>
  <c r="AI238" i="64"/>
  <c r="AH238" i="64"/>
  <c r="AG238" i="64"/>
  <c r="AF238" i="64"/>
  <c r="AE238" i="64"/>
  <c r="AD238" i="64"/>
  <c r="AA238" i="64"/>
  <c r="AB238" i="64" s="1"/>
  <c r="Z238" i="64"/>
  <c r="Y238" i="64"/>
  <c r="X238" i="64"/>
  <c r="V238" i="64"/>
  <c r="S238" i="64"/>
  <c r="R238" i="64"/>
  <c r="Q238" i="64"/>
  <c r="M238" i="64"/>
  <c r="L238" i="64"/>
  <c r="AK237" i="64"/>
  <c r="AJ237" i="64"/>
  <c r="AI237" i="64"/>
  <c r="AH237" i="64"/>
  <c r="AG237" i="64"/>
  <c r="AF237" i="64"/>
  <c r="AE237" i="64"/>
  <c r="AD237" i="64"/>
  <c r="AA237" i="64"/>
  <c r="Z237" i="64"/>
  <c r="Y237" i="64"/>
  <c r="X237" i="64"/>
  <c r="V237" i="64"/>
  <c r="S237" i="64"/>
  <c r="R237" i="64"/>
  <c r="Q237" i="64"/>
  <c r="M237" i="64"/>
  <c r="L237" i="64"/>
  <c r="AK236" i="64"/>
  <c r="AJ236" i="64"/>
  <c r="AI236" i="64"/>
  <c r="AH236" i="64"/>
  <c r="AG236" i="64"/>
  <c r="AF236" i="64"/>
  <c r="AE236" i="64"/>
  <c r="AD236" i="64"/>
  <c r="AA236" i="64"/>
  <c r="Z236" i="64"/>
  <c r="Y236" i="64"/>
  <c r="X236" i="64"/>
  <c r="V236" i="64"/>
  <c r="S236" i="64"/>
  <c r="R236" i="64"/>
  <c r="Q236" i="64"/>
  <c r="M236" i="64"/>
  <c r="L236" i="64"/>
  <c r="AK235" i="64"/>
  <c r="AJ235" i="64"/>
  <c r="AI235" i="64"/>
  <c r="AH235" i="64"/>
  <c r="AG235" i="64"/>
  <c r="AF235" i="64"/>
  <c r="AE235" i="64"/>
  <c r="AD235" i="64"/>
  <c r="AA235" i="64"/>
  <c r="Z235" i="64"/>
  <c r="Y235" i="64"/>
  <c r="X235" i="64"/>
  <c r="V235" i="64"/>
  <c r="S235" i="64"/>
  <c r="R235" i="64"/>
  <c r="Q235" i="64"/>
  <c r="M235" i="64"/>
  <c r="L235" i="64"/>
  <c r="AK234" i="64"/>
  <c r="AJ234" i="64"/>
  <c r="AI234" i="64"/>
  <c r="AH234" i="64"/>
  <c r="AG234" i="64"/>
  <c r="AF234" i="64"/>
  <c r="AE234" i="64"/>
  <c r="AD234" i="64"/>
  <c r="AA234" i="64"/>
  <c r="Z234" i="64"/>
  <c r="Y234" i="64"/>
  <c r="X234" i="64"/>
  <c r="V234" i="64"/>
  <c r="S234" i="64"/>
  <c r="R234" i="64"/>
  <c r="Q234" i="64"/>
  <c r="M234" i="64"/>
  <c r="L234" i="64"/>
  <c r="AK233" i="64"/>
  <c r="AJ233" i="64"/>
  <c r="AI233" i="64"/>
  <c r="AH233" i="64"/>
  <c r="AG233" i="64"/>
  <c r="AF233" i="64"/>
  <c r="AE233" i="64"/>
  <c r="AD233" i="64"/>
  <c r="AA233" i="64"/>
  <c r="Z233" i="64"/>
  <c r="Y233" i="64"/>
  <c r="X233" i="64"/>
  <c r="V233" i="64"/>
  <c r="S233" i="64"/>
  <c r="R233" i="64"/>
  <c r="Q233" i="64"/>
  <c r="M233" i="64"/>
  <c r="L233" i="64"/>
  <c r="AK232" i="64"/>
  <c r="AJ232" i="64"/>
  <c r="AI232" i="64"/>
  <c r="AH232" i="64"/>
  <c r="AG232" i="64"/>
  <c r="AF232" i="64"/>
  <c r="AE232" i="64"/>
  <c r="AD232" i="64"/>
  <c r="AA232" i="64"/>
  <c r="Z232" i="64"/>
  <c r="Y232" i="64"/>
  <c r="X232" i="64"/>
  <c r="V232" i="64"/>
  <c r="S232" i="64"/>
  <c r="R232" i="64"/>
  <c r="Q232" i="64"/>
  <c r="M232" i="64"/>
  <c r="L232" i="64"/>
  <c r="AK231" i="64"/>
  <c r="AJ231" i="64"/>
  <c r="AI231" i="64"/>
  <c r="AH231" i="64"/>
  <c r="AG231" i="64"/>
  <c r="AF231" i="64"/>
  <c r="AE231" i="64"/>
  <c r="AD231" i="64"/>
  <c r="AA231" i="64"/>
  <c r="Z231" i="64"/>
  <c r="Y231" i="64"/>
  <c r="X231" i="64"/>
  <c r="V231" i="64"/>
  <c r="S231" i="64"/>
  <c r="R231" i="64"/>
  <c r="Q231" i="64"/>
  <c r="M231" i="64"/>
  <c r="L231" i="64"/>
  <c r="AK230" i="64"/>
  <c r="AJ230" i="64"/>
  <c r="AI230" i="64"/>
  <c r="AH230" i="64"/>
  <c r="AG230" i="64"/>
  <c r="AF230" i="64"/>
  <c r="AE230" i="64"/>
  <c r="AD230" i="64"/>
  <c r="AA230" i="64"/>
  <c r="Z230" i="64"/>
  <c r="Y230" i="64"/>
  <c r="X230" i="64"/>
  <c r="V230" i="64"/>
  <c r="S230" i="64"/>
  <c r="R230" i="64"/>
  <c r="Q230" i="64"/>
  <c r="M230" i="64"/>
  <c r="L230" i="64"/>
  <c r="AK229" i="64"/>
  <c r="AJ229" i="64"/>
  <c r="AI229" i="64"/>
  <c r="AH229" i="64"/>
  <c r="AG229" i="64"/>
  <c r="AF229" i="64"/>
  <c r="AE229" i="64"/>
  <c r="AD229" i="64"/>
  <c r="AA229" i="64"/>
  <c r="Z229" i="64"/>
  <c r="Y229" i="64"/>
  <c r="X229" i="64"/>
  <c r="V229" i="64"/>
  <c r="S229" i="64"/>
  <c r="R229" i="64"/>
  <c r="Q229" i="64"/>
  <c r="M229" i="64"/>
  <c r="L229" i="64"/>
  <c r="AK228" i="64"/>
  <c r="AJ228" i="64"/>
  <c r="AI228" i="64"/>
  <c r="AH228" i="64"/>
  <c r="AG228" i="64"/>
  <c r="AF228" i="64"/>
  <c r="AE228" i="64"/>
  <c r="AD228" i="64"/>
  <c r="AA228" i="64"/>
  <c r="Z228" i="64"/>
  <c r="Y228" i="64"/>
  <c r="X228" i="64"/>
  <c r="V228" i="64"/>
  <c r="S228" i="64"/>
  <c r="R228" i="64"/>
  <c r="Q228" i="64"/>
  <c r="M228" i="64"/>
  <c r="L228" i="64"/>
  <c r="AK227" i="64"/>
  <c r="AJ227" i="64"/>
  <c r="AI227" i="64"/>
  <c r="AH227" i="64"/>
  <c r="AG227" i="64"/>
  <c r="AF227" i="64"/>
  <c r="AE227" i="64"/>
  <c r="AD227" i="64"/>
  <c r="AA227" i="64"/>
  <c r="Z227" i="64"/>
  <c r="Y227" i="64"/>
  <c r="X227" i="64"/>
  <c r="V227" i="64"/>
  <c r="S227" i="64"/>
  <c r="R227" i="64"/>
  <c r="Q227" i="64"/>
  <c r="M227" i="64"/>
  <c r="L227" i="64"/>
  <c r="AK226" i="64"/>
  <c r="AJ226" i="64"/>
  <c r="AI226" i="64"/>
  <c r="AH226" i="64"/>
  <c r="AG226" i="64"/>
  <c r="AF226" i="64"/>
  <c r="AE226" i="64"/>
  <c r="AD226" i="64"/>
  <c r="AM226" i="64" s="1"/>
  <c r="AA226" i="64"/>
  <c r="Z226" i="64"/>
  <c r="Y226" i="64"/>
  <c r="X226" i="64"/>
  <c r="V226" i="64"/>
  <c r="S226" i="64"/>
  <c r="R226" i="64"/>
  <c r="Q226" i="64"/>
  <c r="M226" i="64"/>
  <c r="L226" i="64"/>
  <c r="AK225" i="64"/>
  <c r="AJ225" i="64"/>
  <c r="AI225" i="64"/>
  <c r="AH225" i="64"/>
  <c r="AG225" i="64"/>
  <c r="AF225" i="64"/>
  <c r="AE225" i="64"/>
  <c r="AD225" i="64"/>
  <c r="AA225" i="64"/>
  <c r="Z225" i="64"/>
  <c r="Y225" i="64"/>
  <c r="X225" i="64"/>
  <c r="V225" i="64"/>
  <c r="S225" i="64"/>
  <c r="R225" i="64"/>
  <c r="Q225" i="64"/>
  <c r="M225" i="64"/>
  <c r="L225" i="64"/>
  <c r="AK224" i="64"/>
  <c r="AJ224" i="64"/>
  <c r="AI224" i="64"/>
  <c r="AH224" i="64"/>
  <c r="AG224" i="64"/>
  <c r="AF224" i="64"/>
  <c r="AE224" i="64"/>
  <c r="AD224" i="64"/>
  <c r="AA224" i="64"/>
  <c r="Z224" i="64"/>
  <c r="Y224" i="64"/>
  <c r="X224" i="64"/>
  <c r="V224" i="64"/>
  <c r="S224" i="64"/>
  <c r="R224" i="64"/>
  <c r="Q224" i="64"/>
  <c r="M224" i="64"/>
  <c r="L224" i="64"/>
  <c r="AK223" i="64"/>
  <c r="AJ223" i="64"/>
  <c r="AI223" i="64"/>
  <c r="AH223" i="64"/>
  <c r="AG223" i="64"/>
  <c r="AF223" i="64"/>
  <c r="AE223" i="64"/>
  <c r="AD223" i="64"/>
  <c r="AA223" i="64"/>
  <c r="Z223" i="64"/>
  <c r="Y223" i="64"/>
  <c r="X223" i="64"/>
  <c r="V223" i="64"/>
  <c r="S223" i="64"/>
  <c r="R223" i="64"/>
  <c r="Q223" i="64"/>
  <c r="M223" i="64"/>
  <c r="L223" i="64"/>
  <c r="AK222" i="64"/>
  <c r="AJ222" i="64"/>
  <c r="AI222" i="64"/>
  <c r="AH222" i="64"/>
  <c r="AG222" i="64"/>
  <c r="AF222" i="64"/>
  <c r="AE222" i="64"/>
  <c r="AD222" i="64"/>
  <c r="AA222" i="64"/>
  <c r="Z222" i="64"/>
  <c r="Y222" i="64"/>
  <c r="X222" i="64"/>
  <c r="V222" i="64"/>
  <c r="S222" i="64"/>
  <c r="R222" i="64"/>
  <c r="Q222" i="64"/>
  <c r="M222" i="64"/>
  <c r="L222" i="64"/>
  <c r="AK221" i="64"/>
  <c r="AJ221" i="64"/>
  <c r="AI221" i="64"/>
  <c r="AH221" i="64"/>
  <c r="AG221" i="64"/>
  <c r="AF221" i="64"/>
  <c r="AE221" i="64"/>
  <c r="AD221" i="64"/>
  <c r="AM221" i="64" s="1"/>
  <c r="AA221" i="64"/>
  <c r="Z221" i="64"/>
  <c r="Y221" i="64"/>
  <c r="X221" i="64"/>
  <c r="V221" i="64"/>
  <c r="S221" i="64"/>
  <c r="R221" i="64"/>
  <c r="Q221" i="64"/>
  <c r="M221" i="64"/>
  <c r="L221" i="64"/>
  <c r="AK220" i="64"/>
  <c r="AJ220" i="64"/>
  <c r="AI220" i="64"/>
  <c r="AH220" i="64"/>
  <c r="AG220" i="64"/>
  <c r="AF220" i="64"/>
  <c r="AE220" i="64"/>
  <c r="AD220" i="64"/>
  <c r="AA220" i="64"/>
  <c r="Z220" i="64"/>
  <c r="Y220" i="64"/>
  <c r="X220" i="64"/>
  <c r="V220" i="64"/>
  <c r="S220" i="64"/>
  <c r="R220" i="64"/>
  <c r="Q220" i="64"/>
  <c r="M220" i="64"/>
  <c r="L220" i="64"/>
  <c r="N220" i="64" s="1"/>
  <c r="P220" i="64" s="1"/>
  <c r="AK219" i="64"/>
  <c r="AJ219" i="64"/>
  <c r="AI219" i="64"/>
  <c r="AH219" i="64"/>
  <c r="AG219" i="64"/>
  <c r="AF219" i="64"/>
  <c r="AE219" i="64"/>
  <c r="AD219" i="64"/>
  <c r="AA219" i="64"/>
  <c r="Z219" i="64"/>
  <c r="Y219" i="64"/>
  <c r="X219" i="64"/>
  <c r="V219" i="64"/>
  <c r="S219" i="64"/>
  <c r="R219" i="64"/>
  <c r="Q219" i="64"/>
  <c r="M219" i="64"/>
  <c r="L219" i="64"/>
  <c r="AK218" i="64"/>
  <c r="AJ218" i="64"/>
  <c r="AI218" i="64"/>
  <c r="AH218" i="64"/>
  <c r="AG218" i="64"/>
  <c r="AF218" i="64"/>
  <c r="AE218" i="64"/>
  <c r="AD218" i="64"/>
  <c r="AA218" i="64"/>
  <c r="Z218" i="64"/>
  <c r="Y218" i="64"/>
  <c r="X218" i="64"/>
  <c r="V218" i="64"/>
  <c r="S218" i="64"/>
  <c r="R218" i="64"/>
  <c r="Q218" i="64"/>
  <c r="M218" i="64"/>
  <c r="L218" i="64"/>
  <c r="AK217" i="64"/>
  <c r="AJ217" i="64"/>
  <c r="AI217" i="64"/>
  <c r="AH217" i="64"/>
  <c r="AG217" i="64"/>
  <c r="AF217" i="64"/>
  <c r="AE217" i="64"/>
  <c r="AD217" i="64"/>
  <c r="AA217" i="64"/>
  <c r="Z217" i="64"/>
  <c r="Y217" i="64"/>
  <c r="X217" i="64"/>
  <c r="V217" i="64"/>
  <c r="S217" i="64"/>
  <c r="R217" i="64"/>
  <c r="Q217" i="64"/>
  <c r="M217" i="64"/>
  <c r="L217" i="64"/>
  <c r="AK216" i="64"/>
  <c r="AJ216" i="64"/>
  <c r="AI216" i="64"/>
  <c r="AH216" i="64"/>
  <c r="AG216" i="64"/>
  <c r="AF216" i="64"/>
  <c r="AE216" i="64"/>
  <c r="AD216" i="64"/>
  <c r="AA216" i="64"/>
  <c r="Z216" i="64"/>
  <c r="Y216" i="64"/>
  <c r="X216" i="64"/>
  <c r="V216" i="64"/>
  <c r="S216" i="64"/>
  <c r="R216" i="64"/>
  <c r="Q216" i="64"/>
  <c r="M216" i="64"/>
  <c r="L216" i="64"/>
  <c r="AK215" i="64"/>
  <c r="AJ215" i="64"/>
  <c r="AI215" i="64"/>
  <c r="AH215" i="64"/>
  <c r="AG215" i="64"/>
  <c r="AF215" i="64"/>
  <c r="AE215" i="64"/>
  <c r="AD215" i="64"/>
  <c r="AA215" i="64"/>
  <c r="Z215" i="64"/>
  <c r="Y215" i="64"/>
  <c r="X215" i="64"/>
  <c r="V215" i="64"/>
  <c r="S215" i="64"/>
  <c r="R215" i="64"/>
  <c r="Q215" i="64"/>
  <c r="M215" i="64"/>
  <c r="L215" i="64"/>
  <c r="AK214" i="64"/>
  <c r="AJ214" i="64"/>
  <c r="AI214" i="64"/>
  <c r="AH214" i="64"/>
  <c r="AG214" i="64"/>
  <c r="AF214" i="64"/>
  <c r="AE214" i="64"/>
  <c r="AD214" i="64"/>
  <c r="AM214" i="64" s="1"/>
  <c r="AA214" i="64"/>
  <c r="Z214" i="64"/>
  <c r="Y214" i="64"/>
  <c r="X214" i="64"/>
  <c r="V214" i="64"/>
  <c r="S214" i="64"/>
  <c r="R214" i="64"/>
  <c r="Q214" i="64"/>
  <c r="M214" i="64"/>
  <c r="L214" i="64"/>
  <c r="AK213" i="64"/>
  <c r="AJ213" i="64"/>
  <c r="AI213" i="64"/>
  <c r="AH213" i="64"/>
  <c r="AG213" i="64"/>
  <c r="AF213" i="64"/>
  <c r="AE213" i="64"/>
  <c r="AD213" i="64"/>
  <c r="AA213" i="64"/>
  <c r="Z213" i="64"/>
  <c r="Y213" i="64"/>
  <c r="X213" i="64"/>
  <c r="V213" i="64"/>
  <c r="S213" i="64"/>
  <c r="R213" i="64"/>
  <c r="Q213" i="64"/>
  <c r="M213" i="64"/>
  <c r="L213" i="64"/>
  <c r="AK212" i="64"/>
  <c r="AJ212" i="64"/>
  <c r="AI212" i="64"/>
  <c r="AH212" i="64"/>
  <c r="AG212" i="64"/>
  <c r="AF212" i="64"/>
  <c r="AE212" i="64"/>
  <c r="AD212" i="64"/>
  <c r="AA212" i="64"/>
  <c r="Z212" i="64"/>
  <c r="Y212" i="64"/>
  <c r="X212" i="64"/>
  <c r="V212" i="64"/>
  <c r="S212" i="64"/>
  <c r="R212" i="64"/>
  <c r="Q212" i="64"/>
  <c r="M212" i="64"/>
  <c r="L212" i="64"/>
  <c r="AK211" i="64"/>
  <c r="AJ211" i="64"/>
  <c r="AI211" i="64"/>
  <c r="AH211" i="64"/>
  <c r="AG211" i="64"/>
  <c r="AF211" i="64"/>
  <c r="AE211" i="64"/>
  <c r="AD211" i="64"/>
  <c r="AA211" i="64"/>
  <c r="Z211" i="64"/>
  <c r="Y211" i="64"/>
  <c r="X211" i="64"/>
  <c r="AC211" i="64" s="1"/>
  <c r="V211" i="64"/>
  <c r="S211" i="64"/>
  <c r="R211" i="64"/>
  <c r="Q211" i="64"/>
  <c r="M211" i="64"/>
  <c r="L211" i="64"/>
  <c r="AK210" i="64"/>
  <c r="AJ210" i="64"/>
  <c r="AI210" i="64"/>
  <c r="AH210" i="64"/>
  <c r="AG210" i="64"/>
  <c r="AF210" i="64"/>
  <c r="AE210" i="64"/>
  <c r="AD210" i="64"/>
  <c r="AA210" i="64"/>
  <c r="Z210" i="64"/>
  <c r="Y210" i="64"/>
  <c r="X210" i="64"/>
  <c r="AC210" i="64" s="1"/>
  <c r="V210" i="64"/>
  <c r="S210" i="64"/>
  <c r="R210" i="64"/>
  <c r="Q210" i="64"/>
  <c r="M210" i="64"/>
  <c r="L210" i="64"/>
  <c r="AK209" i="64"/>
  <c r="AJ209" i="64"/>
  <c r="AI209" i="64"/>
  <c r="AH209" i="64"/>
  <c r="AG209" i="64"/>
  <c r="AF209" i="64"/>
  <c r="AE209" i="64"/>
  <c r="AD209" i="64"/>
  <c r="AA209" i="64"/>
  <c r="Z209" i="64"/>
  <c r="Y209" i="64"/>
  <c r="X209" i="64"/>
  <c r="V209" i="64"/>
  <c r="S209" i="64"/>
  <c r="R209" i="64"/>
  <c r="Q209" i="64"/>
  <c r="M209" i="64"/>
  <c r="L209" i="64"/>
  <c r="AK208" i="64"/>
  <c r="AJ208" i="64"/>
  <c r="AI208" i="64"/>
  <c r="AH208" i="64"/>
  <c r="AG208" i="64"/>
  <c r="AF208" i="64"/>
  <c r="AE208" i="64"/>
  <c r="AD208" i="64"/>
  <c r="AA208" i="64"/>
  <c r="Z208" i="64"/>
  <c r="Y208" i="64"/>
  <c r="X208" i="64"/>
  <c r="AC208" i="64" s="1"/>
  <c r="V208" i="64"/>
  <c r="S208" i="64"/>
  <c r="R208" i="64"/>
  <c r="Q208" i="64"/>
  <c r="M208" i="64"/>
  <c r="L208" i="64"/>
  <c r="AK207" i="64"/>
  <c r="AJ207" i="64"/>
  <c r="AI207" i="64"/>
  <c r="AH207" i="64"/>
  <c r="AG207" i="64"/>
  <c r="AF207" i="64"/>
  <c r="AE207" i="64"/>
  <c r="AD207" i="64"/>
  <c r="AA207" i="64"/>
  <c r="Z207" i="64"/>
  <c r="Y207" i="64"/>
  <c r="X207" i="64"/>
  <c r="AC207" i="64" s="1"/>
  <c r="V207" i="64"/>
  <c r="S207" i="64"/>
  <c r="R207" i="64"/>
  <c r="Q207" i="64"/>
  <c r="M207" i="64"/>
  <c r="L207" i="64"/>
  <c r="AK206" i="64"/>
  <c r="AJ206" i="64"/>
  <c r="AI206" i="64"/>
  <c r="AH206" i="64"/>
  <c r="AG206" i="64"/>
  <c r="AF206" i="64"/>
  <c r="AE206" i="64"/>
  <c r="AD206" i="64"/>
  <c r="AA206" i="64"/>
  <c r="Z206" i="64"/>
  <c r="Y206" i="64"/>
  <c r="X206" i="64"/>
  <c r="V206" i="64"/>
  <c r="S206" i="64"/>
  <c r="R206" i="64"/>
  <c r="Q206" i="64"/>
  <c r="M206" i="64"/>
  <c r="L206" i="64"/>
  <c r="AK205" i="64"/>
  <c r="AJ205" i="64"/>
  <c r="AI205" i="64"/>
  <c r="AH205" i="64"/>
  <c r="AG205" i="64"/>
  <c r="AF205" i="64"/>
  <c r="AE205" i="64"/>
  <c r="AD205" i="64"/>
  <c r="AA205" i="64"/>
  <c r="Z205" i="64"/>
  <c r="Y205" i="64"/>
  <c r="X205" i="64"/>
  <c r="AC205" i="64" s="1"/>
  <c r="V205" i="64"/>
  <c r="S205" i="64"/>
  <c r="R205" i="64"/>
  <c r="Q205" i="64"/>
  <c r="M205" i="64"/>
  <c r="L205" i="64"/>
  <c r="AK204" i="64"/>
  <c r="AJ204" i="64"/>
  <c r="AI204" i="64"/>
  <c r="AH204" i="64"/>
  <c r="AG204" i="64"/>
  <c r="AF204" i="64"/>
  <c r="AE204" i="64"/>
  <c r="AD204" i="64"/>
  <c r="AA204" i="64"/>
  <c r="Z204" i="64"/>
  <c r="Y204" i="64"/>
  <c r="X204" i="64"/>
  <c r="AC204" i="64" s="1"/>
  <c r="V204" i="64"/>
  <c r="S204" i="64"/>
  <c r="R204" i="64"/>
  <c r="Q204" i="64"/>
  <c r="M204" i="64"/>
  <c r="L204" i="64"/>
  <c r="AK203" i="64"/>
  <c r="AJ203" i="64"/>
  <c r="AI203" i="64"/>
  <c r="AH203" i="64"/>
  <c r="AG203" i="64"/>
  <c r="AF203" i="64"/>
  <c r="AE203" i="64"/>
  <c r="AD203" i="64"/>
  <c r="AA203" i="64"/>
  <c r="Z203" i="64"/>
  <c r="Y203" i="64"/>
  <c r="X203" i="64"/>
  <c r="V203" i="64"/>
  <c r="S203" i="64"/>
  <c r="R203" i="64"/>
  <c r="Q203" i="64"/>
  <c r="M203" i="64"/>
  <c r="L203" i="64"/>
  <c r="AK202" i="64"/>
  <c r="AJ202" i="64"/>
  <c r="AI202" i="64"/>
  <c r="AH202" i="64"/>
  <c r="AG202" i="64"/>
  <c r="AF202" i="64"/>
  <c r="AE202" i="64"/>
  <c r="AD202" i="64"/>
  <c r="AA202" i="64"/>
  <c r="Z202" i="64"/>
  <c r="Y202" i="64"/>
  <c r="X202" i="64"/>
  <c r="AC202" i="64" s="1"/>
  <c r="V202" i="64"/>
  <c r="S202" i="64"/>
  <c r="R202" i="64"/>
  <c r="Q202" i="64"/>
  <c r="M202" i="64"/>
  <c r="L202" i="64"/>
  <c r="AK201" i="64"/>
  <c r="AJ201" i="64"/>
  <c r="AI201" i="64"/>
  <c r="AH201" i="64"/>
  <c r="AG201" i="64"/>
  <c r="AF201" i="64"/>
  <c r="AE201" i="64"/>
  <c r="AD201" i="64"/>
  <c r="AA201" i="64"/>
  <c r="Z201" i="64"/>
  <c r="Y201" i="64"/>
  <c r="X201" i="64"/>
  <c r="AC201" i="64" s="1"/>
  <c r="V201" i="64"/>
  <c r="S201" i="64"/>
  <c r="R201" i="64"/>
  <c r="Q201" i="64"/>
  <c r="M201" i="64"/>
  <c r="L201" i="64"/>
  <c r="AK200" i="64"/>
  <c r="AJ200" i="64"/>
  <c r="AI200" i="64"/>
  <c r="AH200" i="64"/>
  <c r="AG200" i="64"/>
  <c r="AF200" i="64"/>
  <c r="AE200" i="64"/>
  <c r="AD200" i="64"/>
  <c r="AA200" i="64"/>
  <c r="Z200" i="64"/>
  <c r="Y200" i="64"/>
  <c r="X200" i="64"/>
  <c r="AC200" i="64" s="1"/>
  <c r="V200" i="64"/>
  <c r="S200" i="64"/>
  <c r="R200" i="64"/>
  <c r="Q200" i="64"/>
  <c r="M200" i="64"/>
  <c r="L200" i="64"/>
  <c r="AK199" i="64"/>
  <c r="AJ199" i="64"/>
  <c r="AI199" i="64"/>
  <c r="AH199" i="64"/>
  <c r="AG199" i="64"/>
  <c r="AF199" i="64"/>
  <c r="AE199" i="64"/>
  <c r="AD199" i="64"/>
  <c r="AA199" i="64"/>
  <c r="Z199" i="64"/>
  <c r="Y199" i="64"/>
  <c r="X199" i="64"/>
  <c r="V199" i="64"/>
  <c r="S199" i="64"/>
  <c r="R199" i="64"/>
  <c r="Q199" i="64"/>
  <c r="M199" i="64"/>
  <c r="L199" i="64"/>
  <c r="AK198" i="64"/>
  <c r="AJ198" i="64"/>
  <c r="AI198" i="64"/>
  <c r="AH198" i="64"/>
  <c r="AG198" i="64"/>
  <c r="AF198" i="64"/>
  <c r="AE198" i="64"/>
  <c r="AD198" i="64"/>
  <c r="AA198" i="64"/>
  <c r="Z198" i="64"/>
  <c r="Y198" i="64"/>
  <c r="X198" i="64"/>
  <c r="AC198" i="64" s="1"/>
  <c r="V198" i="64"/>
  <c r="S198" i="64"/>
  <c r="R198" i="64"/>
  <c r="Q198" i="64"/>
  <c r="M198" i="64"/>
  <c r="L198" i="64"/>
  <c r="AK197" i="64"/>
  <c r="AJ197" i="64"/>
  <c r="AI197" i="64"/>
  <c r="AH197" i="64"/>
  <c r="AG197" i="64"/>
  <c r="AF197" i="64"/>
  <c r="AE197" i="64"/>
  <c r="AD197" i="64"/>
  <c r="AA197" i="64"/>
  <c r="Z197" i="64"/>
  <c r="Y197" i="64"/>
  <c r="X197" i="64"/>
  <c r="AC197" i="64" s="1"/>
  <c r="V197" i="64"/>
  <c r="S197" i="64"/>
  <c r="R197" i="64"/>
  <c r="Q197" i="64"/>
  <c r="M197" i="64"/>
  <c r="L197" i="64"/>
  <c r="AK196" i="64"/>
  <c r="AJ196" i="64"/>
  <c r="AI196" i="64"/>
  <c r="AH196" i="64"/>
  <c r="AG196" i="64"/>
  <c r="AF196" i="64"/>
  <c r="AE196" i="64"/>
  <c r="AD196" i="64"/>
  <c r="AM196" i="64" s="1"/>
  <c r="AA196" i="64"/>
  <c r="Z196" i="64"/>
  <c r="Y196" i="64"/>
  <c r="X196" i="64"/>
  <c r="V196" i="64"/>
  <c r="S196" i="64"/>
  <c r="R196" i="64"/>
  <c r="Q196" i="64"/>
  <c r="M196" i="64"/>
  <c r="L196" i="64"/>
  <c r="AK195" i="64"/>
  <c r="AJ195" i="64"/>
  <c r="AI195" i="64"/>
  <c r="AH195" i="64"/>
  <c r="AG195" i="64"/>
  <c r="AF195" i="64"/>
  <c r="AE195" i="64"/>
  <c r="AD195" i="64"/>
  <c r="AA195" i="64"/>
  <c r="Z195" i="64"/>
  <c r="Y195" i="64"/>
  <c r="X195" i="64"/>
  <c r="AC195" i="64" s="1"/>
  <c r="V195" i="64"/>
  <c r="S195" i="64"/>
  <c r="R195" i="64"/>
  <c r="Q195" i="64"/>
  <c r="M195" i="64"/>
  <c r="L195" i="64"/>
  <c r="AK194" i="64"/>
  <c r="AJ194" i="64"/>
  <c r="AI194" i="64"/>
  <c r="AH194" i="64"/>
  <c r="AG194" i="64"/>
  <c r="AF194" i="64"/>
  <c r="AE194" i="64"/>
  <c r="AD194" i="64"/>
  <c r="AA194" i="64"/>
  <c r="Z194" i="64"/>
  <c r="Y194" i="64"/>
  <c r="X194" i="64"/>
  <c r="AC194" i="64" s="1"/>
  <c r="V194" i="64"/>
  <c r="S194" i="64"/>
  <c r="R194" i="64"/>
  <c r="Q194" i="64"/>
  <c r="M194" i="64"/>
  <c r="L194" i="64"/>
  <c r="AK193" i="64"/>
  <c r="AJ193" i="64"/>
  <c r="AI193" i="64"/>
  <c r="AH193" i="64"/>
  <c r="AG193" i="64"/>
  <c r="AF193" i="64"/>
  <c r="AE193" i="64"/>
  <c r="AD193" i="64"/>
  <c r="AA193" i="64"/>
  <c r="Z193" i="64"/>
  <c r="Y193" i="64"/>
  <c r="X193" i="64"/>
  <c r="V193" i="64"/>
  <c r="S193" i="64"/>
  <c r="R193" i="64"/>
  <c r="Q193" i="64"/>
  <c r="M193" i="64"/>
  <c r="L193" i="64"/>
  <c r="AK192" i="64"/>
  <c r="AJ192" i="64"/>
  <c r="AI192" i="64"/>
  <c r="AH192" i="64"/>
  <c r="AG192" i="64"/>
  <c r="AF192" i="64"/>
  <c r="AE192" i="64"/>
  <c r="AD192" i="64"/>
  <c r="AA192" i="64"/>
  <c r="Z192" i="64"/>
  <c r="Y192" i="64"/>
  <c r="X192" i="64"/>
  <c r="AC192" i="64" s="1"/>
  <c r="V192" i="64"/>
  <c r="S192" i="64"/>
  <c r="R192" i="64"/>
  <c r="Q192" i="64"/>
  <c r="M192" i="64"/>
  <c r="L192" i="64"/>
  <c r="AK191" i="64"/>
  <c r="AJ191" i="64"/>
  <c r="AI191" i="64"/>
  <c r="AH191" i="64"/>
  <c r="AG191" i="64"/>
  <c r="AF191" i="64"/>
  <c r="AE191" i="64"/>
  <c r="AD191" i="64"/>
  <c r="AA191" i="64"/>
  <c r="Z191" i="64"/>
  <c r="Y191" i="64"/>
  <c r="X191" i="64"/>
  <c r="AC191" i="64" s="1"/>
  <c r="V191" i="64"/>
  <c r="S191" i="64"/>
  <c r="R191" i="64"/>
  <c r="Q191" i="64"/>
  <c r="M191" i="64"/>
  <c r="L191" i="64"/>
  <c r="AK190" i="64"/>
  <c r="AJ190" i="64"/>
  <c r="AI190" i="64"/>
  <c r="AH190" i="64"/>
  <c r="AG190" i="64"/>
  <c r="AF190" i="64"/>
  <c r="AE190" i="64"/>
  <c r="AD190" i="64"/>
  <c r="AM190" i="64" s="1"/>
  <c r="AA190" i="64"/>
  <c r="Z190" i="64"/>
  <c r="Y190" i="64"/>
  <c r="X190" i="64"/>
  <c r="V190" i="64"/>
  <c r="S190" i="64"/>
  <c r="R190" i="64"/>
  <c r="Q190" i="64"/>
  <c r="M190" i="64"/>
  <c r="L190" i="64"/>
  <c r="AK189" i="64"/>
  <c r="AJ189" i="64"/>
  <c r="AI189" i="64"/>
  <c r="AH189" i="64"/>
  <c r="AG189" i="64"/>
  <c r="AF189" i="64"/>
  <c r="AE189" i="64"/>
  <c r="AD189" i="64"/>
  <c r="AA189" i="64"/>
  <c r="Z189" i="64"/>
  <c r="Y189" i="64"/>
  <c r="X189" i="64"/>
  <c r="AC189" i="64" s="1"/>
  <c r="V189" i="64"/>
  <c r="S189" i="64"/>
  <c r="R189" i="64"/>
  <c r="Q189" i="64"/>
  <c r="M189" i="64"/>
  <c r="L189" i="64"/>
  <c r="AK188" i="64"/>
  <c r="AJ188" i="64"/>
  <c r="AI188" i="64"/>
  <c r="AH188" i="64"/>
  <c r="AG188" i="64"/>
  <c r="AF188" i="64"/>
  <c r="AE188" i="64"/>
  <c r="AD188" i="64"/>
  <c r="AA188" i="64"/>
  <c r="Z188" i="64"/>
  <c r="Y188" i="64"/>
  <c r="X188" i="64"/>
  <c r="AC188" i="64" s="1"/>
  <c r="V188" i="64"/>
  <c r="S188" i="64"/>
  <c r="R188" i="64"/>
  <c r="Q188" i="64"/>
  <c r="M188" i="64"/>
  <c r="L188" i="64"/>
  <c r="AK187" i="64"/>
  <c r="AJ187" i="64"/>
  <c r="AI187" i="64"/>
  <c r="AH187" i="64"/>
  <c r="AG187" i="64"/>
  <c r="AF187" i="64"/>
  <c r="AE187" i="64"/>
  <c r="AD187" i="64"/>
  <c r="AA187" i="64"/>
  <c r="Z187" i="64"/>
  <c r="Y187" i="64"/>
  <c r="X187" i="64"/>
  <c r="V187" i="64"/>
  <c r="S187" i="64"/>
  <c r="R187" i="64"/>
  <c r="Q187" i="64"/>
  <c r="M187" i="64"/>
  <c r="L187" i="64"/>
  <c r="AK186" i="64"/>
  <c r="AJ186" i="64"/>
  <c r="AI186" i="64"/>
  <c r="AH186" i="64"/>
  <c r="AG186" i="64"/>
  <c r="AF186" i="64"/>
  <c r="AE186" i="64"/>
  <c r="AD186" i="64"/>
  <c r="AA186" i="64"/>
  <c r="Z186" i="64"/>
  <c r="Y186" i="64"/>
  <c r="X186" i="64"/>
  <c r="AC186" i="64" s="1"/>
  <c r="V186" i="64"/>
  <c r="S186" i="64"/>
  <c r="R186" i="64"/>
  <c r="Q186" i="64"/>
  <c r="M186" i="64"/>
  <c r="L186" i="64"/>
  <c r="AK185" i="64"/>
  <c r="AJ185" i="64"/>
  <c r="AI185" i="64"/>
  <c r="AH185" i="64"/>
  <c r="AG185" i="64"/>
  <c r="AF185" i="64"/>
  <c r="AE185" i="64"/>
  <c r="AD185" i="64"/>
  <c r="AA185" i="64"/>
  <c r="Z185" i="64"/>
  <c r="Y185" i="64"/>
  <c r="X185" i="64"/>
  <c r="AC185" i="64" s="1"/>
  <c r="V185" i="64"/>
  <c r="S185" i="64"/>
  <c r="R185" i="64"/>
  <c r="Q185" i="64"/>
  <c r="M185" i="64"/>
  <c r="L185" i="64"/>
  <c r="AK184" i="64"/>
  <c r="AJ184" i="64"/>
  <c r="AI184" i="64"/>
  <c r="AH184" i="64"/>
  <c r="AG184" i="64"/>
  <c r="AF184" i="64"/>
  <c r="AE184" i="64"/>
  <c r="AD184" i="64"/>
  <c r="AA184" i="64"/>
  <c r="Z184" i="64"/>
  <c r="Y184" i="64"/>
  <c r="X184" i="64"/>
  <c r="V184" i="64"/>
  <c r="S184" i="64"/>
  <c r="R184" i="64"/>
  <c r="Q184" i="64"/>
  <c r="M184" i="64"/>
  <c r="L184" i="64"/>
  <c r="AK183" i="64"/>
  <c r="AJ183" i="64"/>
  <c r="AI183" i="64"/>
  <c r="AH183" i="64"/>
  <c r="AG183" i="64"/>
  <c r="AF183" i="64"/>
  <c r="AE183" i="64"/>
  <c r="AD183" i="64"/>
  <c r="AA183" i="64"/>
  <c r="Z183" i="64"/>
  <c r="Y183" i="64"/>
  <c r="X183" i="64"/>
  <c r="V183" i="64"/>
  <c r="S183" i="64"/>
  <c r="R183" i="64"/>
  <c r="Q183" i="64"/>
  <c r="M183" i="64"/>
  <c r="L183" i="64"/>
  <c r="AK182" i="64"/>
  <c r="AJ182" i="64"/>
  <c r="AI182" i="64"/>
  <c r="AH182" i="64"/>
  <c r="AG182" i="64"/>
  <c r="AF182" i="64"/>
  <c r="AE182" i="64"/>
  <c r="AD182" i="64"/>
  <c r="AA182" i="64"/>
  <c r="Z182" i="64"/>
  <c r="Y182" i="64"/>
  <c r="X182" i="64"/>
  <c r="AC182" i="64" s="1"/>
  <c r="V182" i="64"/>
  <c r="S182" i="64"/>
  <c r="R182" i="64"/>
  <c r="Q182" i="64"/>
  <c r="M182" i="64"/>
  <c r="L182" i="64"/>
  <c r="AK181" i="64"/>
  <c r="AJ181" i="64"/>
  <c r="AI181" i="64"/>
  <c r="AH181" i="64"/>
  <c r="AG181" i="64"/>
  <c r="AF181" i="64"/>
  <c r="AE181" i="64"/>
  <c r="AD181" i="64"/>
  <c r="AA181" i="64"/>
  <c r="Z181" i="64"/>
  <c r="Y181" i="64"/>
  <c r="X181" i="64"/>
  <c r="AC181" i="64" s="1"/>
  <c r="V181" i="64"/>
  <c r="S181" i="64"/>
  <c r="R181" i="64"/>
  <c r="Q181" i="64"/>
  <c r="M181" i="64"/>
  <c r="N181" i="64" s="1"/>
  <c r="L181" i="64"/>
  <c r="AK180" i="64"/>
  <c r="AJ180" i="64"/>
  <c r="AI180" i="64"/>
  <c r="AH180" i="64"/>
  <c r="AG180" i="64"/>
  <c r="AF180" i="64"/>
  <c r="AE180" i="64"/>
  <c r="AD180" i="64"/>
  <c r="AA180" i="64"/>
  <c r="Z180" i="64"/>
  <c r="Y180" i="64"/>
  <c r="X180" i="64"/>
  <c r="V180" i="64"/>
  <c r="S180" i="64"/>
  <c r="R180" i="64"/>
  <c r="Q180" i="64"/>
  <c r="M180" i="64"/>
  <c r="L180" i="64"/>
  <c r="AK179" i="64"/>
  <c r="AJ179" i="64"/>
  <c r="AI179" i="64"/>
  <c r="AH179" i="64"/>
  <c r="AG179" i="64"/>
  <c r="AF179" i="64"/>
  <c r="AE179" i="64"/>
  <c r="AD179" i="64"/>
  <c r="AA179" i="64"/>
  <c r="Z179" i="64"/>
  <c r="Y179" i="64"/>
  <c r="X179" i="64"/>
  <c r="AC179" i="64" s="1"/>
  <c r="V179" i="64"/>
  <c r="S179" i="64"/>
  <c r="R179" i="64"/>
  <c r="Q179" i="64"/>
  <c r="M179" i="64"/>
  <c r="L179" i="64"/>
  <c r="AK178" i="64"/>
  <c r="AJ178" i="64"/>
  <c r="AI178" i="64"/>
  <c r="AH178" i="64"/>
  <c r="AG178" i="64"/>
  <c r="AF178" i="64"/>
  <c r="AE178" i="64"/>
  <c r="AD178" i="64"/>
  <c r="AA178" i="64"/>
  <c r="Z178" i="64"/>
  <c r="Y178" i="64"/>
  <c r="X178" i="64"/>
  <c r="AC178" i="64" s="1"/>
  <c r="V178" i="64"/>
  <c r="S178" i="64"/>
  <c r="R178" i="64"/>
  <c r="Q178" i="64"/>
  <c r="M178" i="64"/>
  <c r="L178" i="64"/>
  <c r="AK177" i="64"/>
  <c r="AJ177" i="64"/>
  <c r="AI177" i="64"/>
  <c r="AH177" i="64"/>
  <c r="AG177" i="64"/>
  <c r="AF177" i="64"/>
  <c r="AE177" i="64"/>
  <c r="AD177" i="64"/>
  <c r="AA177" i="64"/>
  <c r="Z177" i="64"/>
  <c r="Y177" i="64"/>
  <c r="X177" i="64"/>
  <c r="V177" i="64"/>
  <c r="S177" i="64"/>
  <c r="R177" i="64"/>
  <c r="Q177" i="64"/>
  <c r="M177" i="64"/>
  <c r="L177" i="64"/>
  <c r="AK176" i="64"/>
  <c r="AJ176" i="64"/>
  <c r="AI176" i="64"/>
  <c r="AH176" i="64"/>
  <c r="AG176" i="64"/>
  <c r="AF176" i="64"/>
  <c r="AE176" i="64"/>
  <c r="AD176" i="64"/>
  <c r="AA176" i="64"/>
  <c r="Z176" i="64"/>
  <c r="Y176" i="64"/>
  <c r="X176" i="64"/>
  <c r="AC176" i="64" s="1"/>
  <c r="V176" i="64"/>
  <c r="S176" i="64"/>
  <c r="R176" i="64"/>
  <c r="Q176" i="64"/>
  <c r="M176" i="64"/>
  <c r="L176" i="64"/>
  <c r="AK175" i="64"/>
  <c r="AJ175" i="64"/>
  <c r="AI175" i="64"/>
  <c r="AH175" i="64"/>
  <c r="AG175" i="64"/>
  <c r="AF175" i="64"/>
  <c r="AE175" i="64"/>
  <c r="AD175" i="64"/>
  <c r="AA175" i="64"/>
  <c r="Z175" i="64"/>
  <c r="Y175" i="64"/>
  <c r="X175" i="64"/>
  <c r="AC175" i="64" s="1"/>
  <c r="V175" i="64"/>
  <c r="S175" i="64"/>
  <c r="R175" i="64"/>
  <c r="Q175" i="64"/>
  <c r="M175" i="64"/>
  <c r="L175" i="64"/>
  <c r="AK174" i="64"/>
  <c r="AJ174" i="64"/>
  <c r="AI174" i="64"/>
  <c r="AH174" i="64"/>
  <c r="AG174" i="64"/>
  <c r="AF174" i="64"/>
  <c r="AE174" i="64"/>
  <c r="AD174" i="64"/>
  <c r="AA174" i="64"/>
  <c r="Z174" i="64"/>
  <c r="Y174" i="64"/>
  <c r="X174" i="64"/>
  <c r="AC174" i="64" s="1"/>
  <c r="V174" i="64"/>
  <c r="S174" i="64"/>
  <c r="R174" i="64"/>
  <c r="Q174" i="64"/>
  <c r="M174" i="64"/>
  <c r="L174" i="64"/>
  <c r="AK173" i="64"/>
  <c r="AJ173" i="64"/>
  <c r="AI173" i="64"/>
  <c r="AH173" i="64"/>
  <c r="AG173" i="64"/>
  <c r="AF173" i="64"/>
  <c r="AE173" i="64"/>
  <c r="AD173" i="64"/>
  <c r="AM173" i="64" s="1"/>
  <c r="AA173" i="64"/>
  <c r="Z173" i="64"/>
  <c r="Y173" i="64"/>
  <c r="X173" i="64"/>
  <c r="V173" i="64"/>
  <c r="S173" i="64"/>
  <c r="R173" i="64"/>
  <c r="Q173" i="64"/>
  <c r="M173" i="64"/>
  <c r="L173" i="64"/>
  <c r="AK172" i="64"/>
  <c r="AJ172" i="64"/>
  <c r="AI172" i="64"/>
  <c r="AH172" i="64"/>
  <c r="AG172" i="64"/>
  <c r="AF172" i="64"/>
  <c r="AE172" i="64"/>
  <c r="AD172" i="64"/>
  <c r="AA172" i="64"/>
  <c r="Z172" i="64"/>
  <c r="Y172" i="64"/>
  <c r="X172" i="64"/>
  <c r="AC172" i="64" s="1"/>
  <c r="V172" i="64"/>
  <c r="S172" i="64"/>
  <c r="R172" i="64"/>
  <c r="Q172" i="64"/>
  <c r="M172" i="64"/>
  <c r="L172" i="64"/>
  <c r="AK171" i="64"/>
  <c r="AJ171" i="64"/>
  <c r="AI171" i="64"/>
  <c r="AH171" i="64"/>
  <c r="AG171" i="64"/>
  <c r="AF171" i="64"/>
  <c r="AE171" i="64"/>
  <c r="AD171" i="64"/>
  <c r="AC171" i="64"/>
  <c r="AA171" i="64"/>
  <c r="Z171" i="64"/>
  <c r="Y171" i="64"/>
  <c r="X171" i="64"/>
  <c r="V171" i="64"/>
  <c r="S171" i="64"/>
  <c r="R171" i="64"/>
  <c r="Q171" i="64"/>
  <c r="M171" i="64"/>
  <c r="L171" i="64"/>
  <c r="AK170" i="64"/>
  <c r="AJ170" i="64"/>
  <c r="AI170" i="64"/>
  <c r="AH170" i="64"/>
  <c r="AG170" i="64"/>
  <c r="AF170" i="64"/>
  <c r="AE170" i="64"/>
  <c r="AD170" i="64"/>
  <c r="AA170" i="64"/>
  <c r="Z170" i="64"/>
  <c r="Y170" i="64"/>
  <c r="X170" i="64"/>
  <c r="AC170" i="64" s="1"/>
  <c r="V170" i="64"/>
  <c r="S170" i="64"/>
  <c r="R170" i="64"/>
  <c r="Q170" i="64"/>
  <c r="M170" i="64"/>
  <c r="L170" i="64"/>
  <c r="AK169" i="64"/>
  <c r="AJ169" i="64"/>
  <c r="AI169" i="64"/>
  <c r="AH169" i="64"/>
  <c r="AG169" i="64"/>
  <c r="AF169" i="64"/>
  <c r="AE169" i="64"/>
  <c r="AD169" i="64"/>
  <c r="AA169" i="64"/>
  <c r="Z169" i="64"/>
  <c r="Y169" i="64"/>
  <c r="X169" i="64"/>
  <c r="AC169" i="64" s="1"/>
  <c r="V169" i="64"/>
  <c r="S169" i="64"/>
  <c r="R169" i="64"/>
  <c r="Q169" i="64"/>
  <c r="M169" i="64"/>
  <c r="L169" i="64"/>
  <c r="AK168" i="64"/>
  <c r="AJ168" i="64"/>
  <c r="AI168" i="64"/>
  <c r="AH168" i="64"/>
  <c r="AG168" i="64"/>
  <c r="AF168" i="64"/>
  <c r="AE168" i="64"/>
  <c r="AD168" i="64"/>
  <c r="AL168" i="64" s="1"/>
  <c r="AA168" i="64"/>
  <c r="Z168" i="64"/>
  <c r="Y168" i="64"/>
  <c r="X168" i="64"/>
  <c r="V168" i="64"/>
  <c r="S168" i="64"/>
  <c r="R168" i="64"/>
  <c r="Q168" i="64"/>
  <c r="M168" i="64"/>
  <c r="L168" i="64"/>
  <c r="AK167" i="64"/>
  <c r="AJ167" i="64"/>
  <c r="AI167" i="64"/>
  <c r="AH167" i="64"/>
  <c r="AG167" i="64"/>
  <c r="AF167" i="64"/>
  <c r="AE167" i="64"/>
  <c r="AD167" i="64"/>
  <c r="AA167" i="64"/>
  <c r="Z167" i="64"/>
  <c r="Y167" i="64"/>
  <c r="X167" i="64"/>
  <c r="V167" i="64"/>
  <c r="S167" i="64"/>
  <c r="R167" i="64"/>
  <c r="Q167" i="64"/>
  <c r="M167" i="64"/>
  <c r="L167" i="64"/>
  <c r="AK166" i="64"/>
  <c r="AJ166" i="64"/>
  <c r="AI166" i="64"/>
  <c r="AH166" i="64"/>
  <c r="AG166" i="64"/>
  <c r="AF166" i="64"/>
  <c r="AE166" i="64"/>
  <c r="AD166" i="64"/>
  <c r="AA166" i="64"/>
  <c r="Z166" i="64"/>
  <c r="Y166" i="64"/>
  <c r="X166" i="64"/>
  <c r="V166" i="64"/>
  <c r="S166" i="64"/>
  <c r="R166" i="64"/>
  <c r="Q166" i="64"/>
  <c r="M166" i="64"/>
  <c r="L166" i="64"/>
  <c r="AK165" i="64"/>
  <c r="AJ165" i="64"/>
  <c r="AI165" i="64"/>
  <c r="AH165" i="64"/>
  <c r="AG165" i="64"/>
  <c r="AF165" i="64"/>
  <c r="AE165" i="64"/>
  <c r="AD165" i="64"/>
  <c r="AA165" i="64"/>
  <c r="Z165" i="64"/>
  <c r="Y165" i="64"/>
  <c r="X165" i="64"/>
  <c r="AC165" i="64" s="1"/>
  <c r="V165" i="64"/>
  <c r="S165" i="64"/>
  <c r="R165" i="64"/>
  <c r="Q165" i="64"/>
  <c r="M165" i="64"/>
  <c r="L165" i="64"/>
  <c r="AK164" i="64"/>
  <c r="AJ164" i="64"/>
  <c r="AI164" i="64"/>
  <c r="AH164" i="64"/>
  <c r="AG164" i="64"/>
  <c r="AF164" i="64"/>
  <c r="AE164" i="64"/>
  <c r="AD164" i="64"/>
  <c r="AA164" i="64"/>
  <c r="Z164" i="64"/>
  <c r="Y164" i="64"/>
  <c r="X164" i="64"/>
  <c r="V164" i="64"/>
  <c r="S164" i="64"/>
  <c r="R164" i="64"/>
  <c r="Q164" i="64"/>
  <c r="M164" i="64"/>
  <c r="L164" i="64"/>
  <c r="AK163" i="64"/>
  <c r="AJ163" i="64"/>
  <c r="AI163" i="64"/>
  <c r="AH163" i="64"/>
  <c r="AG163" i="64"/>
  <c r="AF163" i="64"/>
  <c r="AE163" i="64"/>
  <c r="AD163" i="64"/>
  <c r="AA163" i="64"/>
  <c r="Z163" i="64"/>
  <c r="Y163" i="64"/>
  <c r="X163" i="64"/>
  <c r="AC163" i="64" s="1"/>
  <c r="V163" i="64"/>
  <c r="S163" i="64"/>
  <c r="R163" i="64"/>
  <c r="Q163" i="64"/>
  <c r="M163" i="64"/>
  <c r="L163" i="64"/>
  <c r="AK162" i="64"/>
  <c r="AJ162" i="64"/>
  <c r="AI162" i="64"/>
  <c r="AH162" i="64"/>
  <c r="AG162" i="64"/>
  <c r="AF162" i="64"/>
  <c r="AE162" i="64"/>
  <c r="AD162" i="64"/>
  <c r="AA162" i="64"/>
  <c r="Z162" i="64"/>
  <c r="Y162" i="64"/>
  <c r="X162" i="64"/>
  <c r="AC162" i="64" s="1"/>
  <c r="V162" i="64"/>
  <c r="S162" i="64"/>
  <c r="R162" i="64"/>
  <c r="Q162" i="64"/>
  <c r="M162" i="64"/>
  <c r="L162" i="64"/>
  <c r="AK161" i="64"/>
  <c r="AJ161" i="64"/>
  <c r="AI161" i="64"/>
  <c r="AH161" i="64"/>
  <c r="AG161" i="64"/>
  <c r="AF161" i="64"/>
  <c r="AE161" i="64"/>
  <c r="AD161" i="64"/>
  <c r="AA161" i="64"/>
  <c r="Z161" i="64"/>
  <c r="Y161" i="64"/>
  <c r="X161" i="64"/>
  <c r="V161" i="64"/>
  <c r="S161" i="64"/>
  <c r="R161" i="64"/>
  <c r="Q161" i="64"/>
  <c r="M161" i="64"/>
  <c r="L161" i="64"/>
  <c r="AK160" i="64"/>
  <c r="AJ160" i="64"/>
  <c r="AI160" i="64"/>
  <c r="AH160" i="64"/>
  <c r="AG160" i="64"/>
  <c r="AF160" i="64"/>
  <c r="AE160" i="64"/>
  <c r="AD160" i="64"/>
  <c r="AA160" i="64"/>
  <c r="Z160" i="64"/>
  <c r="Y160" i="64"/>
  <c r="X160" i="64"/>
  <c r="AC160" i="64" s="1"/>
  <c r="V160" i="64"/>
  <c r="S160" i="64"/>
  <c r="R160" i="64"/>
  <c r="Q160" i="64"/>
  <c r="M160" i="64"/>
  <c r="L160" i="64"/>
  <c r="AK159" i="64"/>
  <c r="AJ159" i="64"/>
  <c r="AI159" i="64"/>
  <c r="AH159" i="64"/>
  <c r="AG159" i="64"/>
  <c r="AF159" i="64"/>
  <c r="AE159" i="64"/>
  <c r="AD159" i="64"/>
  <c r="AL159" i="64" s="1"/>
  <c r="AA159" i="64"/>
  <c r="Z159" i="64"/>
  <c r="Y159" i="64"/>
  <c r="X159" i="64"/>
  <c r="V159" i="64"/>
  <c r="S159" i="64"/>
  <c r="R159" i="64"/>
  <c r="Q159" i="64"/>
  <c r="M159" i="64"/>
  <c r="L159" i="64"/>
  <c r="AK158" i="64"/>
  <c r="AJ158" i="64"/>
  <c r="AI158" i="64"/>
  <c r="AH158" i="64"/>
  <c r="AG158" i="64"/>
  <c r="AF158" i="64"/>
  <c r="AE158" i="64"/>
  <c r="AD158" i="64"/>
  <c r="AA158" i="64"/>
  <c r="Z158" i="64"/>
  <c r="Y158" i="64"/>
  <c r="X158" i="64"/>
  <c r="V158" i="64"/>
  <c r="S158" i="64"/>
  <c r="R158" i="64"/>
  <c r="Q158" i="64"/>
  <c r="M158" i="64"/>
  <c r="L158" i="64"/>
  <c r="AK157" i="64"/>
  <c r="AJ157" i="64"/>
  <c r="AI157" i="64"/>
  <c r="AH157" i="64"/>
  <c r="AG157" i="64"/>
  <c r="AF157" i="64"/>
  <c r="AE157" i="64"/>
  <c r="AD157" i="64"/>
  <c r="AA157" i="64"/>
  <c r="Z157" i="64"/>
  <c r="Y157" i="64"/>
  <c r="X157" i="64"/>
  <c r="AC157" i="64" s="1"/>
  <c r="V157" i="64"/>
  <c r="S157" i="64"/>
  <c r="R157" i="64"/>
  <c r="Q157" i="64"/>
  <c r="M157" i="64"/>
  <c r="L157" i="64"/>
  <c r="AK156" i="64"/>
  <c r="AJ156" i="64"/>
  <c r="AI156" i="64"/>
  <c r="AH156" i="64"/>
  <c r="AG156" i="64"/>
  <c r="AF156" i="64"/>
  <c r="AE156" i="64"/>
  <c r="AD156" i="64"/>
  <c r="AA156" i="64"/>
  <c r="Z156" i="64"/>
  <c r="Y156" i="64"/>
  <c r="X156" i="64"/>
  <c r="AC156" i="64" s="1"/>
  <c r="V156" i="64"/>
  <c r="S156" i="64"/>
  <c r="R156" i="64"/>
  <c r="Q156" i="64"/>
  <c r="M156" i="64"/>
  <c r="L156" i="64"/>
  <c r="AK155" i="64"/>
  <c r="AJ155" i="64"/>
  <c r="AI155" i="64"/>
  <c r="AH155" i="64"/>
  <c r="AG155" i="64"/>
  <c r="AF155" i="64"/>
  <c r="AE155" i="64"/>
  <c r="AD155" i="64"/>
  <c r="AA155" i="64"/>
  <c r="Z155" i="64"/>
  <c r="Y155" i="64"/>
  <c r="X155" i="64"/>
  <c r="V155" i="64"/>
  <c r="S155" i="64"/>
  <c r="R155" i="64"/>
  <c r="Q155" i="64"/>
  <c r="M155" i="64"/>
  <c r="L155" i="64"/>
  <c r="AK154" i="64"/>
  <c r="AJ154" i="64"/>
  <c r="AI154" i="64"/>
  <c r="AH154" i="64"/>
  <c r="AG154" i="64"/>
  <c r="AF154" i="64"/>
  <c r="AE154" i="64"/>
  <c r="AD154" i="64"/>
  <c r="AA154" i="64"/>
  <c r="Z154" i="64"/>
  <c r="Y154" i="64"/>
  <c r="X154" i="64"/>
  <c r="V154" i="64"/>
  <c r="S154" i="64"/>
  <c r="R154" i="64"/>
  <c r="Q154" i="64"/>
  <c r="M154" i="64"/>
  <c r="L154" i="64"/>
  <c r="AK153" i="64"/>
  <c r="AJ153" i="64"/>
  <c r="AI153" i="64"/>
  <c r="AH153" i="64"/>
  <c r="AG153" i="64"/>
  <c r="AF153" i="64"/>
  <c r="AE153" i="64"/>
  <c r="AD153" i="64"/>
  <c r="AA153" i="64"/>
  <c r="Z153" i="64"/>
  <c r="Y153" i="64"/>
  <c r="X153" i="64"/>
  <c r="AC153" i="64" s="1"/>
  <c r="V153" i="64"/>
  <c r="S153" i="64"/>
  <c r="R153" i="64"/>
  <c r="Q153" i="64"/>
  <c r="M153" i="64"/>
  <c r="L153" i="64"/>
  <c r="AK152" i="64"/>
  <c r="AJ152" i="64"/>
  <c r="AI152" i="64"/>
  <c r="AH152" i="64"/>
  <c r="AG152" i="64"/>
  <c r="AF152" i="64"/>
  <c r="AE152" i="64"/>
  <c r="AD152" i="64"/>
  <c r="AA152" i="64"/>
  <c r="Z152" i="64"/>
  <c r="Y152" i="64"/>
  <c r="X152" i="64"/>
  <c r="V152" i="64"/>
  <c r="S152" i="64"/>
  <c r="R152" i="64"/>
  <c r="Q152" i="64"/>
  <c r="M152" i="64"/>
  <c r="L152" i="64"/>
  <c r="AK151" i="64"/>
  <c r="AJ151" i="64"/>
  <c r="AI151" i="64"/>
  <c r="AH151" i="64"/>
  <c r="AG151" i="64"/>
  <c r="AF151" i="64"/>
  <c r="AE151" i="64"/>
  <c r="AD151" i="64"/>
  <c r="AA151" i="64"/>
  <c r="Z151" i="64"/>
  <c r="Y151" i="64"/>
  <c r="X151" i="64"/>
  <c r="V151" i="64"/>
  <c r="S151" i="64"/>
  <c r="R151" i="64"/>
  <c r="Q151" i="64"/>
  <c r="M151" i="64"/>
  <c r="L151" i="64"/>
  <c r="AK150" i="64"/>
  <c r="AJ150" i="64"/>
  <c r="AI150" i="64"/>
  <c r="AH150" i="64"/>
  <c r="AG150" i="64"/>
  <c r="AF150" i="64"/>
  <c r="AE150" i="64"/>
  <c r="AD150" i="64"/>
  <c r="AA150" i="64"/>
  <c r="Z150" i="64"/>
  <c r="Y150" i="64"/>
  <c r="X150" i="64"/>
  <c r="AC150" i="64" s="1"/>
  <c r="V150" i="64"/>
  <c r="S150" i="64"/>
  <c r="R150" i="64"/>
  <c r="Q150" i="64"/>
  <c r="M150" i="64"/>
  <c r="L150" i="64"/>
  <c r="AK149" i="64"/>
  <c r="AJ149" i="64"/>
  <c r="AI149" i="64"/>
  <c r="AH149" i="64"/>
  <c r="AG149" i="64"/>
  <c r="AF149" i="64"/>
  <c r="AE149" i="64"/>
  <c r="AD149" i="64"/>
  <c r="AA149" i="64"/>
  <c r="Z149" i="64"/>
  <c r="Y149" i="64"/>
  <c r="X149" i="64"/>
  <c r="AC149" i="64" s="1"/>
  <c r="V149" i="64"/>
  <c r="S149" i="64"/>
  <c r="R149" i="64"/>
  <c r="Q149" i="64"/>
  <c r="M149" i="64"/>
  <c r="L149" i="64"/>
  <c r="AK148" i="64"/>
  <c r="AJ148" i="64"/>
  <c r="AI148" i="64"/>
  <c r="AH148" i="64"/>
  <c r="AG148" i="64"/>
  <c r="AF148" i="64"/>
  <c r="AE148" i="64"/>
  <c r="AD148" i="64"/>
  <c r="AM148" i="64" s="1"/>
  <c r="AA148" i="64"/>
  <c r="Z148" i="64"/>
  <c r="Y148" i="64"/>
  <c r="X148" i="64"/>
  <c r="V148" i="64"/>
  <c r="S148" i="64"/>
  <c r="R148" i="64"/>
  <c r="Q148" i="64"/>
  <c r="M148" i="64"/>
  <c r="L148" i="64"/>
  <c r="AK147" i="64"/>
  <c r="AJ147" i="64"/>
  <c r="AI147" i="64"/>
  <c r="AH147" i="64"/>
  <c r="AG147" i="64"/>
  <c r="AF147" i="64"/>
  <c r="AE147" i="64"/>
  <c r="AD147" i="64"/>
  <c r="AM147" i="64" s="1"/>
  <c r="AA147" i="64"/>
  <c r="Z147" i="64"/>
  <c r="Y147" i="64"/>
  <c r="X147" i="64"/>
  <c r="AC147" i="64" s="1"/>
  <c r="V147" i="64"/>
  <c r="S147" i="64"/>
  <c r="R147" i="64"/>
  <c r="Q147" i="64"/>
  <c r="M147" i="64"/>
  <c r="L147" i="64"/>
  <c r="AK146" i="64"/>
  <c r="AJ146" i="64"/>
  <c r="AI146" i="64"/>
  <c r="AH146" i="64"/>
  <c r="AG146" i="64"/>
  <c r="AF146" i="64"/>
  <c r="AE146" i="64"/>
  <c r="AD146" i="64"/>
  <c r="AA146" i="64"/>
  <c r="Z146" i="64"/>
  <c r="Y146" i="64"/>
  <c r="X146" i="64"/>
  <c r="AC146" i="64" s="1"/>
  <c r="V146" i="64"/>
  <c r="S146" i="64"/>
  <c r="R146" i="64"/>
  <c r="Q146" i="64"/>
  <c r="M146" i="64"/>
  <c r="L146" i="64"/>
  <c r="AK145" i="64"/>
  <c r="AJ145" i="64"/>
  <c r="AI145" i="64"/>
  <c r="AH145" i="64"/>
  <c r="AG145" i="64"/>
  <c r="AF145" i="64"/>
  <c r="AE145" i="64"/>
  <c r="AD145" i="64"/>
  <c r="AA145" i="64"/>
  <c r="Z145" i="64"/>
  <c r="Y145" i="64"/>
  <c r="X145" i="64"/>
  <c r="V145" i="64"/>
  <c r="S145" i="64"/>
  <c r="R145" i="64"/>
  <c r="Q145" i="64"/>
  <c r="M145" i="64"/>
  <c r="L145" i="64"/>
  <c r="AK144" i="64"/>
  <c r="AJ144" i="64"/>
  <c r="AI144" i="64"/>
  <c r="AH144" i="64"/>
  <c r="AG144" i="64"/>
  <c r="AF144" i="64"/>
  <c r="AE144" i="64"/>
  <c r="AD144" i="64"/>
  <c r="AM144" i="64" s="1"/>
  <c r="AA144" i="64"/>
  <c r="Z144" i="64"/>
  <c r="Y144" i="64"/>
  <c r="X144" i="64"/>
  <c r="AC144" i="64" s="1"/>
  <c r="V144" i="64"/>
  <c r="S144" i="64"/>
  <c r="R144" i="64"/>
  <c r="Q144" i="64"/>
  <c r="M144" i="64"/>
  <c r="L144" i="64"/>
  <c r="AK143" i="64"/>
  <c r="AJ143" i="64"/>
  <c r="AI143" i="64"/>
  <c r="AH143" i="64"/>
  <c r="AG143" i="64"/>
  <c r="AF143" i="64"/>
  <c r="AE143" i="64"/>
  <c r="AD143" i="64"/>
  <c r="AA143" i="64"/>
  <c r="Z143" i="64"/>
  <c r="Y143" i="64"/>
  <c r="X143" i="64"/>
  <c r="AC143" i="64" s="1"/>
  <c r="V143" i="64"/>
  <c r="S143" i="64"/>
  <c r="R143" i="64"/>
  <c r="Q143" i="64"/>
  <c r="M143" i="64"/>
  <c r="L143" i="64"/>
  <c r="AK142" i="64"/>
  <c r="AJ142" i="64"/>
  <c r="AI142" i="64"/>
  <c r="AH142" i="64"/>
  <c r="AG142" i="64"/>
  <c r="AF142" i="64"/>
  <c r="AE142" i="64"/>
  <c r="AD142" i="64"/>
  <c r="AA142" i="64"/>
  <c r="Z142" i="64"/>
  <c r="Y142" i="64"/>
  <c r="X142" i="64"/>
  <c r="V142" i="64"/>
  <c r="S142" i="64"/>
  <c r="R142" i="64"/>
  <c r="Q142" i="64"/>
  <c r="M142" i="64"/>
  <c r="L142" i="64"/>
  <c r="AK141" i="64"/>
  <c r="AJ141" i="64"/>
  <c r="AI141" i="64"/>
  <c r="AH141" i="64"/>
  <c r="AG141" i="64"/>
  <c r="AF141" i="64"/>
  <c r="AE141" i="64"/>
  <c r="AD141" i="64"/>
  <c r="AA141" i="64"/>
  <c r="Z141" i="64"/>
  <c r="Y141" i="64"/>
  <c r="X141" i="64"/>
  <c r="AC141" i="64" s="1"/>
  <c r="V141" i="64"/>
  <c r="S141" i="64"/>
  <c r="R141" i="64"/>
  <c r="Q141" i="64"/>
  <c r="M141" i="64"/>
  <c r="L141" i="64"/>
  <c r="AK140" i="64"/>
  <c r="AJ140" i="64"/>
  <c r="AI140" i="64"/>
  <c r="AH140" i="64"/>
  <c r="AG140" i="64"/>
  <c r="AF140" i="64"/>
  <c r="AE140" i="64"/>
  <c r="AD140" i="64"/>
  <c r="AA140" i="64"/>
  <c r="Z140" i="64"/>
  <c r="Y140" i="64"/>
  <c r="X140" i="64"/>
  <c r="AC140" i="64" s="1"/>
  <c r="V140" i="64"/>
  <c r="S140" i="64"/>
  <c r="R140" i="64"/>
  <c r="Q140" i="64"/>
  <c r="M140" i="64"/>
  <c r="L140" i="64"/>
  <c r="AK139" i="64"/>
  <c r="AJ139" i="64"/>
  <c r="AI139" i="64"/>
  <c r="AH139" i="64"/>
  <c r="AG139" i="64"/>
  <c r="AF139" i="64"/>
  <c r="AE139" i="64"/>
  <c r="AD139" i="64"/>
  <c r="AA139" i="64"/>
  <c r="Z139" i="64"/>
  <c r="Y139" i="64"/>
  <c r="X139" i="64"/>
  <c r="V139" i="64"/>
  <c r="S139" i="64"/>
  <c r="R139" i="64"/>
  <c r="Q139" i="64"/>
  <c r="M139" i="64"/>
  <c r="L139" i="64"/>
  <c r="AK138" i="64"/>
  <c r="AJ138" i="64"/>
  <c r="AI138" i="64"/>
  <c r="AH138" i="64"/>
  <c r="AG138" i="64"/>
  <c r="AF138" i="64"/>
  <c r="AE138" i="64"/>
  <c r="AD138" i="64"/>
  <c r="AM138" i="64" s="1"/>
  <c r="AA138" i="64"/>
  <c r="Z138" i="64"/>
  <c r="Y138" i="64"/>
  <c r="X138" i="64"/>
  <c r="AC138" i="64" s="1"/>
  <c r="V138" i="64"/>
  <c r="S138" i="64"/>
  <c r="R138" i="64"/>
  <c r="Q138" i="64"/>
  <c r="M138" i="64"/>
  <c r="L138" i="64"/>
  <c r="AK137" i="64"/>
  <c r="AJ137" i="64"/>
  <c r="AI137" i="64"/>
  <c r="AH137" i="64"/>
  <c r="AG137" i="64"/>
  <c r="AF137" i="64"/>
  <c r="AE137" i="64"/>
  <c r="AD137" i="64"/>
  <c r="AA137" i="64"/>
  <c r="Z137" i="64"/>
  <c r="Y137" i="64"/>
  <c r="X137" i="64"/>
  <c r="AC137" i="64" s="1"/>
  <c r="V137" i="64"/>
  <c r="S137" i="64"/>
  <c r="R137" i="64"/>
  <c r="Q137" i="64"/>
  <c r="M137" i="64"/>
  <c r="L137" i="64"/>
  <c r="AK136" i="64"/>
  <c r="AJ136" i="64"/>
  <c r="AI136" i="64"/>
  <c r="AH136" i="64"/>
  <c r="AG136" i="64"/>
  <c r="AF136" i="64"/>
  <c r="AE136" i="64"/>
  <c r="AD136" i="64"/>
  <c r="AA136" i="64"/>
  <c r="Z136" i="64"/>
  <c r="Y136" i="64"/>
  <c r="X136" i="64"/>
  <c r="AC136" i="64" s="1"/>
  <c r="V136" i="64"/>
  <c r="S136" i="64"/>
  <c r="R136" i="64"/>
  <c r="Q136" i="64"/>
  <c r="M136" i="64"/>
  <c r="L136" i="64"/>
  <c r="N136" i="64" s="1"/>
  <c r="P136" i="64" s="1"/>
  <c r="AK135" i="64"/>
  <c r="AJ135" i="64"/>
  <c r="AI135" i="64"/>
  <c r="AH135" i="64"/>
  <c r="AG135" i="64"/>
  <c r="AF135" i="64"/>
  <c r="AE135" i="64"/>
  <c r="AD135" i="64"/>
  <c r="AA135" i="64"/>
  <c r="Z135" i="64"/>
  <c r="Y135" i="64"/>
  <c r="X135" i="64"/>
  <c r="AC135" i="64" s="1"/>
  <c r="V135" i="64"/>
  <c r="S135" i="64"/>
  <c r="R135" i="64"/>
  <c r="Q135" i="64"/>
  <c r="M135" i="64"/>
  <c r="L135" i="64"/>
  <c r="AK134" i="64"/>
  <c r="AJ134" i="64"/>
  <c r="AI134" i="64"/>
  <c r="AH134" i="64"/>
  <c r="AG134" i="64"/>
  <c r="AF134" i="64"/>
  <c r="AE134" i="64"/>
  <c r="AD134" i="64"/>
  <c r="AA134" i="64"/>
  <c r="Z134" i="64"/>
  <c r="Y134" i="64"/>
  <c r="X134" i="64"/>
  <c r="AC134" i="64" s="1"/>
  <c r="V134" i="64"/>
  <c r="S134" i="64"/>
  <c r="R134" i="64"/>
  <c r="Q134" i="64"/>
  <c r="M134" i="64"/>
  <c r="L134" i="64"/>
  <c r="AK133" i="64"/>
  <c r="AJ133" i="64"/>
  <c r="AI133" i="64"/>
  <c r="AH133" i="64"/>
  <c r="AG133" i="64"/>
  <c r="AF133" i="64"/>
  <c r="AE133" i="64"/>
  <c r="AD133" i="64"/>
  <c r="AA133" i="64"/>
  <c r="Z133" i="64"/>
  <c r="Y133" i="64"/>
  <c r="X133" i="64"/>
  <c r="AC133" i="64" s="1"/>
  <c r="V133" i="64"/>
  <c r="S133" i="64"/>
  <c r="R133" i="64"/>
  <c r="Q133" i="64"/>
  <c r="M133" i="64"/>
  <c r="L133" i="64"/>
  <c r="AK132" i="64"/>
  <c r="AJ132" i="64"/>
  <c r="AI132" i="64"/>
  <c r="AH132" i="64"/>
  <c r="AG132" i="64"/>
  <c r="AF132" i="64"/>
  <c r="AE132" i="64"/>
  <c r="AD132" i="64"/>
  <c r="AA132" i="64"/>
  <c r="Z132" i="64"/>
  <c r="Y132" i="64"/>
  <c r="X132" i="64"/>
  <c r="AC132" i="64" s="1"/>
  <c r="V132" i="64"/>
  <c r="S132" i="64"/>
  <c r="R132" i="64"/>
  <c r="Q132" i="64"/>
  <c r="M132" i="64"/>
  <c r="L132" i="64"/>
  <c r="AK131" i="64"/>
  <c r="AJ131" i="64"/>
  <c r="AI131" i="64"/>
  <c r="AH131" i="64"/>
  <c r="AG131" i="64"/>
  <c r="AF131" i="64"/>
  <c r="AE131" i="64"/>
  <c r="AD131" i="64"/>
  <c r="AA131" i="64"/>
  <c r="Z131" i="64"/>
  <c r="Y131" i="64"/>
  <c r="X131" i="64"/>
  <c r="AC131" i="64" s="1"/>
  <c r="V131" i="64"/>
  <c r="S131" i="64"/>
  <c r="R131" i="64"/>
  <c r="Q131" i="64"/>
  <c r="M131" i="64"/>
  <c r="L131" i="64"/>
  <c r="AK130" i="64"/>
  <c r="AJ130" i="64"/>
  <c r="AI130" i="64"/>
  <c r="AH130" i="64"/>
  <c r="AG130" i="64"/>
  <c r="AF130" i="64"/>
  <c r="AE130" i="64"/>
  <c r="AD130" i="64"/>
  <c r="AA130" i="64"/>
  <c r="Z130" i="64"/>
  <c r="Y130" i="64"/>
  <c r="X130" i="64"/>
  <c r="V130" i="64"/>
  <c r="S130" i="64"/>
  <c r="R130" i="64"/>
  <c r="Q130" i="64"/>
  <c r="M130" i="64"/>
  <c r="L130" i="64"/>
  <c r="AK129" i="64"/>
  <c r="AJ129" i="64"/>
  <c r="AI129" i="64"/>
  <c r="AH129" i="64"/>
  <c r="AG129" i="64"/>
  <c r="AF129" i="64"/>
  <c r="AE129" i="64"/>
  <c r="AD129" i="64"/>
  <c r="AA129" i="64"/>
  <c r="Z129" i="64"/>
  <c r="Y129" i="64"/>
  <c r="X129" i="64"/>
  <c r="AC129" i="64" s="1"/>
  <c r="V129" i="64"/>
  <c r="S129" i="64"/>
  <c r="R129" i="64"/>
  <c r="Q129" i="64"/>
  <c r="M129" i="64"/>
  <c r="L129" i="64"/>
  <c r="AK128" i="64"/>
  <c r="AJ128" i="64"/>
  <c r="AI128" i="64"/>
  <c r="AH128" i="64"/>
  <c r="AG128" i="64"/>
  <c r="AF128" i="64"/>
  <c r="AE128" i="64"/>
  <c r="AD128" i="64"/>
  <c r="AA128" i="64"/>
  <c r="Z128" i="64"/>
  <c r="Y128" i="64"/>
  <c r="X128" i="64"/>
  <c r="AC128" i="64" s="1"/>
  <c r="V128" i="64"/>
  <c r="S128" i="64"/>
  <c r="R128" i="64"/>
  <c r="Q128" i="64"/>
  <c r="M128" i="64"/>
  <c r="L128" i="64"/>
  <c r="AK127" i="64"/>
  <c r="AJ127" i="64"/>
  <c r="AI127" i="64"/>
  <c r="AH127" i="64"/>
  <c r="AG127" i="64"/>
  <c r="AF127" i="64"/>
  <c r="AE127" i="64"/>
  <c r="AD127" i="64"/>
  <c r="AA127" i="64"/>
  <c r="Z127" i="64"/>
  <c r="Y127" i="64"/>
  <c r="X127" i="64"/>
  <c r="AC127" i="64" s="1"/>
  <c r="V127" i="64"/>
  <c r="S127" i="64"/>
  <c r="R127" i="64"/>
  <c r="Q127" i="64"/>
  <c r="M127" i="64"/>
  <c r="L127" i="64"/>
  <c r="AK126" i="64"/>
  <c r="AJ126" i="64"/>
  <c r="AI126" i="64"/>
  <c r="AH126" i="64"/>
  <c r="AG126" i="64"/>
  <c r="AF126" i="64"/>
  <c r="AE126" i="64"/>
  <c r="AD126" i="64"/>
  <c r="AA126" i="64"/>
  <c r="Z126" i="64"/>
  <c r="Y126" i="64"/>
  <c r="X126" i="64"/>
  <c r="AC126" i="64" s="1"/>
  <c r="V126" i="64"/>
  <c r="S126" i="64"/>
  <c r="R126" i="64"/>
  <c r="Q126" i="64"/>
  <c r="M126" i="64"/>
  <c r="L126" i="64"/>
  <c r="AK125" i="64"/>
  <c r="AJ125" i="64"/>
  <c r="AI125" i="64"/>
  <c r="AH125" i="64"/>
  <c r="AG125" i="64"/>
  <c r="AF125" i="64"/>
  <c r="AE125" i="64"/>
  <c r="AD125" i="64"/>
  <c r="AA125" i="64"/>
  <c r="Z125" i="64"/>
  <c r="Y125" i="64"/>
  <c r="X125" i="64"/>
  <c r="AC125" i="64" s="1"/>
  <c r="V125" i="64"/>
  <c r="S125" i="64"/>
  <c r="R125" i="64"/>
  <c r="Q125" i="64"/>
  <c r="M125" i="64"/>
  <c r="L125" i="64"/>
  <c r="AK124" i="64"/>
  <c r="AJ124" i="64"/>
  <c r="AI124" i="64"/>
  <c r="AH124" i="64"/>
  <c r="AG124" i="64"/>
  <c r="AF124" i="64"/>
  <c r="AE124" i="64"/>
  <c r="AD124" i="64"/>
  <c r="AM124" i="64" s="1"/>
  <c r="AA124" i="64"/>
  <c r="Z124" i="64"/>
  <c r="Y124" i="64"/>
  <c r="X124" i="64"/>
  <c r="AC124" i="64" s="1"/>
  <c r="V124" i="64"/>
  <c r="S124" i="64"/>
  <c r="R124" i="64"/>
  <c r="Q124" i="64"/>
  <c r="M124" i="64"/>
  <c r="L124" i="64"/>
  <c r="AK123" i="64"/>
  <c r="AJ123" i="64"/>
  <c r="AI123" i="64"/>
  <c r="AH123" i="64"/>
  <c r="AG123" i="64"/>
  <c r="AF123" i="64"/>
  <c r="AE123" i="64"/>
  <c r="AD123" i="64"/>
  <c r="AA123" i="64"/>
  <c r="Z123" i="64"/>
  <c r="Y123" i="64"/>
  <c r="X123" i="64"/>
  <c r="AC123" i="64" s="1"/>
  <c r="V123" i="64"/>
  <c r="S123" i="64"/>
  <c r="R123" i="64"/>
  <c r="Q123" i="64"/>
  <c r="M123" i="64"/>
  <c r="L123" i="64"/>
  <c r="AK122" i="64"/>
  <c r="AJ122" i="64"/>
  <c r="AI122" i="64"/>
  <c r="AH122" i="64"/>
  <c r="AG122" i="64"/>
  <c r="AF122" i="64"/>
  <c r="AE122" i="64"/>
  <c r="AD122" i="64"/>
  <c r="AM122" i="64" s="1"/>
  <c r="AA122" i="64"/>
  <c r="Z122" i="64"/>
  <c r="Y122" i="64"/>
  <c r="X122" i="64"/>
  <c r="AC122" i="64" s="1"/>
  <c r="V122" i="64"/>
  <c r="S122" i="64"/>
  <c r="R122" i="64"/>
  <c r="Q122" i="64"/>
  <c r="N122" i="64"/>
  <c r="P122" i="64" s="1"/>
  <c r="M122" i="64"/>
  <c r="L122" i="64"/>
  <c r="AK121" i="64"/>
  <c r="AJ121" i="64"/>
  <c r="AI121" i="64"/>
  <c r="AH121" i="64"/>
  <c r="AG121" i="64"/>
  <c r="AF121" i="64"/>
  <c r="AE121" i="64"/>
  <c r="AD121" i="64"/>
  <c r="AA121" i="64"/>
  <c r="Z121" i="64"/>
  <c r="Y121" i="64"/>
  <c r="X121" i="64"/>
  <c r="AC121" i="64" s="1"/>
  <c r="V121" i="64"/>
  <c r="S121" i="64"/>
  <c r="R121" i="64"/>
  <c r="Q121" i="64"/>
  <c r="M121" i="64"/>
  <c r="L121" i="64"/>
  <c r="AK120" i="64"/>
  <c r="AJ120" i="64"/>
  <c r="AI120" i="64"/>
  <c r="AH120" i="64"/>
  <c r="AG120" i="64"/>
  <c r="AF120" i="64"/>
  <c r="AE120" i="64"/>
  <c r="AD120" i="64"/>
  <c r="AA120" i="64"/>
  <c r="Z120" i="64"/>
  <c r="Y120" i="64"/>
  <c r="X120" i="64"/>
  <c r="AC120" i="64" s="1"/>
  <c r="V120" i="64"/>
  <c r="S120" i="64"/>
  <c r="R120" i="64"/>
  <c r="Q120" i="64"/>
  <c r="M120" i="64"/>
  <c r="L120" i="64"/>
  <c r="AK119" i="64"/>
  <c r="AJ119" i="64"/>
  <c r="AI119" i="64"/>
  <c r="AH119" i="64"/>
  <c r="AG119" i="64"/>
  <c r="AF119" i="64"/>
  <c r="AE119" i="64"/>
  <c r="AD119" i="64"/>
  <c r="AA119" i="64"/>
  <c r="Z119" i="64"/>
  <c r="Y119" i="64"/>
  <c r="X119" i="64"/>
  <c r="AC119" i="64" s="1"/>
  <c r="V119" i="64"/>
  <c r="S119" i="64"/>
  <c r="R119" i="64"/>
  <c r="Q119" i="64"/>
  <c r="M119" i="64"/>
  <c r="L119" i="64"/>
  <c r="AK118" i="64"/>
  <c r="AJ118" i="64"/>
  <c r="AI118" i="64"/>
  <c r="AH118" i="64"/>
  <c r="AG118" i="64"/>
  <c r="AF118" i="64"/>
  <c r="AE118" i="64"/>
  <c r="AD118" i="64"/>
  <c r="AA118" i="64"/>
  <c r="Z118" i="64"/>
  <c r="Y118" i="64"/>
  <c r="X118" i="64"/>
  <c r="AC118" i="64" s="1"/>
  <c r="V118" i="64"/>
  <c r="S118" i="64"/>
  <c r="R118" i="64"/>
  <c r="Q118" i="64"/>
  <c r="M118" i="64"/>
  <c r="L118" i="64"/>
  <c r="AK117" i="64"/>
  <c r="AJ117" i="64"/>
  <c r="AI117" i="64"/>
  <c r="AH117" i="64"/>
  <c r="AG117" i="64"/>
  <c r="AF117" i="64"/>
  <c r="AE117" i="64"/>
  <c r="AD117" i="64"/>
  <c r="AA117" i="64"/>
  <c r="Z117" i="64"/>
  <c r="Y117" i="64"/>
  <c r="X117" i="64"/>
  <c r="V117" i="64"/>
  <c r="S117" i="64"/>
  <c r="R117" i="64"/>
  <c r="Q117" i="64"/>
  <c r="M117" i="64"/>
  <c r="L117" i="64"/>
  <c r="AK116" i="64"/>
  <c r="AJ116" i="64"/>
  <c r="AI116" i="64"/>
  <c r="AH116" i="64"/>
  <c r="AG116" i="64"/>
  <c r="AF116" i="64"/>
  <c r="AE116" i="64"/>
  <c r="AD116" i="64"/>
  <c r="AA116" i="64"/>
  <c r="Z116" i="64"/>
  <c r="Y116" i="64"/>
  <c r="X116" i="64"/>
  <c r="AC116" i="64" s="1"/>
  <c r="V116" i="64"/>
  <c r="S116" i="64"/>
  <c r="R116" i="64"/>
  <c r="Q116" i="64"/>
  <c r="M116" i="64"/>
  <c r="L116" i="64"/>
  <c r="AK115" i="64"/>
  <c r="AJ115" i="64"/>
  <c r="AI115" i="64"/>
  <c r="AH115" i="64"/>
  <c r="AG115" i="64"/>
  <c r="AF115" i="64"/>
  <c r="AE115" i="64"/>
  <c r="AD115" i="64"/>
  <c r="AA115" i="64"/>
  <c r="Z115" i="64"/>
  <c r="Y115" i="64"/>
  <c r="X115" i="64"/>
  <c r="AB115" i="64" s="1"/>
  <c r="V115" i="64"/>
  <c r="S115" i="64"/>
  <c r="R115" i="64"/>
  <c r="Q115" i="64"/>
  <c r="M115" i="64"/>
  <c r="L115" i="64"/>
  <c r="AK114" i="64"/>
  <c r="AJ114" i="64"/>
  <c r="AI114" i="64"/>
  <c r="AH114" i="64"/>
  <c r="AG114" i="64"/>
  <c r="AF114" i="64"/>
  <c r="AE114" i="64"/>
  <c r="AD114" i="64"/>
  <c r="AA114" i="64"/>
  <c r="Z114" i="64"/>
  <c r="Y114" i="64"/>
  <c r="X114" i="64"/>
  <c r="V114" i="64"/>
  <c r="S114" i="64"/>
  <c r="R114" i="64"/>
  <c r="Q114" i="64"/>
  <c r="M114" i="64"/>
  <c r="L114" i="64"/>
  <c r="AK113" i="64"/>
  <c r="AJ113" i="64"/>
  <c r="AI113" i="64"/>
  <c r="AH113" i="64"/>
  <c r="AG113" i="64"/>
  <c r="AF113" i="64"/>
  <c r="AE113" i="64"/>
  <c r="AD113" i="64"/>
  <c r="AM113" i="64" s="1"/>
  <c r="AA113" i="64"/>
  <c r="Z113" i="64"/>
  <c r="Y113" i="64"/>
  <c r="X113" i="64"/>
  <c r="AC113" i="64" s="1"/>
  <c r="V113" i="64"/>
  <c r="S113" i="64"/>
  <c r="R113" i="64"/>
  <c r="Q113" i="64"/>
  <c r="M113" i="64"/>
  <c r="L113" i="64"/>
  <c r="AK112" i="64"/>
  <c r="AJ112" i="64"/>
  <c r="AI112" i="64"/>
  <c r="AH112" i="64"/>
  <c r="AG112" i="64"/>
  <c r="AF112" i="64"/>
  <c r="AE112" i="64"/>
  <c r="AD112" i="64"/>
  <c r="AA112" i="64"/>
  <c r="Z112" i="64"/>
  <c r="Y112" i="64"/>
  <c r="X112" i="64"/>
  <c r="V112" i="64"/>
  <c r="S112" i="64"/>
  <c r="R112" i="64"/>
  <c r="Q112" i="64"/>
  <c r="M112" i="64"/>
  <c r="L112" i="64"/>
  <c r="AK111" i="64"/>
  <c r="AJ111" i="64"/>
  <c r="AI111" i="64"/>
  <c r="AH111" i="64"/>
  <c r="AG111" i="64"/>
  <c r="AF111" i="64"/>
  <c r="AE111" i="64"/>
  <c r="AD111" i="64"/>
  <c r="AA111" i="64"/>
  <c r="Z111" i="64"/>
  <c r="Y111" i="64"/>
  <c r="X111" i="64"/>
  <c r="AC111" i="64" s="1"/>
  <c r="V111" i="64"/>
  <c r="S111" i="64"/>
  <c r="R111" i="64"/>
  <c r="Q111" i="64"/>
  <c r="M111" i="64"/>
  <c r="L111" i="64"/>
  <c r="AK110" i="64"/>
  <c r="AJ110" i="64"/>
  <c r="AI110" i="64"/>
  <c r="AH110" i="64"/>
  <c r="AG110" i="64"/>
  <c r="AF110" i="64"/>
  <c r="AE110" i="64"/>
  <c r="AD110" i="64"/>
  <c r="AA110" i="64"/>
  <c r="Z110" i="64"/>
  <c r="Y110" i="64"/>
  <c r="X110" i="64"/>
  <c r="AC110" i="64" s="1"/>
  <c r="V110" i="64"/>
  <c r="S110" i="64"/>
  <c r="R110" i="64"/>
  <c r="Q110" i="64"/>
  <c r="M110" i="64"/>
  <c r="L110" i="64"/>
  <c r="AK109" i="64"/>
  <c r="AJ109" i="64"/>
  <c r="AI109" i="64"/>
  <c r="AH109" i="64"/>
  <c r="AG109" i="64"/>
  <c r="AF109" i="64"/>
  <c r="AE109" i="64"/>
  <c r="AD109" i="64"/>
  <c r="AA109" i="64"/>
  <c r="Z109" i="64"/>
  <c r="Y109" i="64"/>
  <c r="X109" i="64"/>
  <c r="AC109" i="64" s="1"/>
  <c r="V109" i="64"/>
  <c r="S109" i="64"/>
  <c r="R109" i="64"/>
  <c r="Q109" i="64"/>
  <c r="M109" i="64"/>
  <c r="L109" i="64"/>
  <c r="AK108" i="64"/>
  <c r="AJ108" i="64"/>
  <c r="AI108" i="64"/>
  <c r="AH108" i="64"/>
  <c r="AG108" i="64"/>
  <c r="AF108" i="64"/>
  <c r="AE108" i="64"/>
  <c r="AD108" i="64"/>
  <c r="AA108" i="64"/>
  <c r="Z108" i="64"/>
  <c r="Y108" i="64"/>
  <c r="X108" i="64"/>
  <c r="AC108" i="64" s="1"/>
  <c r="V108" i="64"/>
  <c r="S108" i="64"/>
  <c r="R108" i="64"/>
  <c r="Q108" i="64"/>
  <c r="M108" i="64"/>
  <c r="L108" i="64"/>
  <c r="AK107" i="64"/>
  <c r="AJ107" i="64"/>
  <c r="AI107" i="64"/>
  <c r="AH107" i="64"/>
  <c r="AG107" i="64"/>
  <c r="AF107" i="64"/>
  <c r="AE107" i="64"/>
  <c r="AD107" i="64"/>
  <c r="AA107" i="64"/>
  <c r="Z107" i="64"/>
  <c r="Y107" i="64"/>
  <c r="X107" i="64"/>
  <c r="AC107" i="64" s="1"/>
  <c r="V107" i="64"/>
  <c r="S107" i="64"/>
  <c r="R107" i="64"/>
  <c r="Q107" i="64"/>
  <c r="M107" i="64"/>
  <c r="L107" i="64"/>
  <c r="AK106" i="64"/>
  <c r="AJ106" i="64"/>
  <c r="AI106" i="64"/>
  <c r="AH106" i="64"/>
  <c r="AG106" i="64"/>
  <c r="AF106" i="64"/>
  <c r="AE106" i="64"/>
  <c r="AD106" i="64"/>
  <c r="AA106" i="64"/>
  <c r="Z106" i="64"/>
  <c r="Y106" i="64"/>
  <c r="X106" i="64"/>
  <c r="AC106" i="64" s="1"/>
  <c r="V106" i="64"/>
  <c r="S106" i="64"/>
  <c r="R106" i="64"/>
  <c r="Q106" i="64"/>
  <c r="M106" i="64"/>
  <c r="L106" i="64"/>
  <c r="N106" i="64" s="1"/>
  <c r="P106" i="64" s="1"/>
  <c r="AK105" i="64"/>
  <c r="AJ105" i="64"/>
  <c r="AI105" i="64"/>
  <c r="AH105" i="64"/>
  <c r="AG105" i="64"/>
  <c r="AF105" i="64"/>
  <c r="AE105" i="64"/>
  <c r="AD105" i="64"/>
  <c r="AA105" i="64"/>
  <c r="Z105" i="64"/>
  <c r="Y105" i="64"/>
  <c r="X105" i="64"/>
  <c r="AC105" i="64" s="1"/>
  <c r="V105" i="64"/>
  <c r="S105" i="64"/>
  <c r="R105" i="64"/>
  <c r="Q105" i="64"/>
  <c r="M105" i="64"/>
  <c r="L105" i="64"/>
  <c r="AK104" i="64"/>
  <c r="AJ104" i="64"/>
  <c r="AI104" i="64"/>
  <c r="AH104" i="64"/>
  <c r="AG104" i="64"/>
  <c r="AF104" i="64"/>
  <c r="AE104" i="64"/>
  <c r="AD104" i="64"/>
  <c r="AM104" i="64" s="1"/>
  <c r="AA104" i="64"/>
  <c r="Z104" i="64"/>
  <c r="Y104" i="64"/>
  <c r="X104" i="64"/>
  <c r="AC104" i="64" s="1"/>
  <c r="V104" i="64"/>
  <c r="S104" i="64"/>
  <c r="R104" i="64"/>
  <c r="Q104" i="64"/>
  <c r="M104" i="64"/>
  <c r="L104" i="64"/>
  <c r="AK103" i="64"/>
  <c r="AJ103" i="64"/>
  <c r="AI103" i="64"/>
  <c r="AH103" i="64"/>
  <c r="AG103" i="64"/>
  <c r="AF103" i="64"/>
  <c r="AE103" i="64"/>
  <c r="AD103" i="64"/>
  <c r="AM103" i="64" s="1"/>
  <c r="AA103" i="64"/>
  <c r="Z103" i="64"/>
  <c r="Y103" i="64"/>
  <c r="X103" i="64"/>
  <c r="AC103" i="64" s="1"/>
  <c r="V103" i="64"/>
  <c r="S103" i="64"/>
  <c r="R103" i="64"/>
  <c r="Q103" i="64"/>
  <c r="M103" i="64"/>
  <c r="L103" i="64"/>
  <c r="AK102" i="64"/>
  <c r="AJ102" i="64"/>
  <c r="AI102" i="64"/>
  <c r="AH102" i="64"/>
  <c r="AG102" i="64"/>
  <c r="AF102" i="64"/>
  <c r="AE102" i="64"/>
  <c r="AD102" i="64"/>
  <c r="AM102" i="64" s="1"/>
  <c r="AA102" i="64"/>
  <c r="Z102" i="64"/>
  <c r="Y102" i="64"/>
  <c r="X102" i="64"/>
  <c r="AC102" i="64" s="1"/>
  <c r="V102" i="64"/>
  <c r="S102" i="64"/>
  <c r="R102" i="64"/>
  <c r="Q102" i="64"/>
  <c r="M102" i="64"/>
  <c r="L102" i="64"/>
  <c r="AK101" i="64"/>
  <c r="AJ101" i="64"/>
  <c r="AI101" i="64"/>
  <c r="AH101" i="64"/>
  <c r="AG101" i="64"/>
  <c r="AF101" i="64"/>
  <c r="AE101" i="64"/>
  <c r="AD101" i="64"/>
  <c r="AM101" i="64" s="1"/>
  <c r="AA101" i="64"/>
  <c r="Z101" i="64"/>
  <c r="Y101" i="64"/>
  <c r="X101" i="64"/>
  <c r="V101" i="64"/>
  <c r="S101" i="64"/>
  <c r="R101" i="64"/>
  <c r="Q101" i="64"/>
  <c r="M101" i="64"/>
  <c r="L101" i="64"/>
  <c r="AK100" i="64"/>
  <c r="AJ100" i="64"/>
  <c r="AI100" i="64"/>
  <c r="AH100" i="64"/>
  <c r="AG100" i="64"/>
  <c r="AF100" i="64"/>
  <c r="AE100" i="64"/>
  <c r="AD100" i="64"/>
  <c r="AA100" i="64"/>
  <c r="Z100" i="64"/>
  <c r="Y100" i="64"/>
  <c r="X100" i="64"/>
  <c r="AC100" i="64" s="1"/>
  <c r="V100" i="64"/>
  <c r="S100" i="64"/>
  <c r="R100" i="64"/>
  <c r="Q100" i="64"/>
  <c r="M100" i="64"/>
  <c r="L100" i="64"/>
  <c r="AK99" i="64"/>
  <c r="AJ99" i="64"/>
  <c r="AI99" i="64"/>
  <c r="AH99" i="64"/>
  <c r="AG99" i="64"/>
  <c r="AF99" i="64"/>
  <c r="AE99" i="64"/>
  <c r="AD99" i="64"/>
  <c r="AA99" i="64"/>
  <c r="Z99" i="64"/>
  <c r="Y99" i="64"/>
  <c r="X99" i="64"/>
  <c r="AB99" i="64" s="1"/>
  <c r="V99" i="64"/>
  <c r="S99" i="64"/>
  <c r="R99" i="64"/>
  <c r="Q99" i="64"/>
  <c r="M99" i="64"/>
  <c r="L99" i="64"/>
  <c r="AK98" i="64"/>
  <c r="AJ98" i="64"/>
  <c r="AI98" i="64"/>
  <c r="AH98" i="64"/>
  <c r="AG98" i="64"/>
  <c r="AF98" i="64"/>
  <c r="AE98" i="64"/>
  <c r="AD98" i="64"/>
  <c r="AA98" i="64"/>
  <c r="Z98" i="64"/>
  <c r="Y98" i="64"/>
  <c r="X98" i="64"/>
  <c r="V98" i="64"/>
  <c r="S98" i="64"/>
  <c r="R98" i="64"/>
  <c r="Q98" i="64"/>
  <c r="M98" i="64"/>
  <c r="L98" i="64"/>
  <c r="AK97" i="64"/>
  <c r="AJ97" i="64"/>
  <c r="AI97" i="64"/>
  <c r="AH97" i="64"/>
  <c r="AG97" i="64"/>
  <c r="AF97" i="64"/>
  <c r="AE97" i="64"/>
  <c r="AD97" i="64"/>
  <c r="AA97" i="64"/>
  <c r="Z97" i="64"/>
  <c r="Y97" i="64"/>
  <c r="X97" i="64"/>
  <c r="AC97" i="64" s="1"/>
  <c r="V97" i="64"/>
  <c r="S97" i="64"/>
  <c r="R97" i="64"/>
  <c r="Q97" i="64"/>
  <c r="M97" i="64"/>
  <c r="L97" i="64"/>
  <c r="AK96" i="64"/>
  <c r="AJ96" i="64"/>
  <c r="AI96" i="64"/>
  <c r="AH96" i="64"/>
  <c r="AG96" i="64"/>
  <c r="AF96" i="64"/>
  <c r="AE96" i="64"/>
  <c r="AD96" i="64"/>
  <c r="AA96" i="64"/>
  <c r="Z96" i="64"/>
  <c r="Y96" i="64"/>
  <c r="X96" i="64"/>
  <c r="AC96" i="64" s="1"/>
  <c r="V96" i="64"/>
  <c r="S96" i="64"/>
  <c r="R96" i="64"/>
  <c r="Q96" i="64"/>
  <c r="M96" i="64"/>
  <c r="L96" i="64"/>
  <c r="AK95" i="64"/>
  <c r="AJ95" i="64"/>
  <c r="AI95" i="64"/>
  <c r="AH95" i="64"/>
  <c r="AG95" i="64"/>
  <c r="AF95" i="64"/>
  <c r="AE95" i="64"/>
  <c r="AD95" i="64"/>
  <c r="AA95" i="64"/>
  <c r="Z95" i="64"/>
  <c r="Y95" i="64"/>
  <c r="X95" i="64"/>
  <c r="AC95" i="64" s="1"/>
  <c r="V95" i="64"/>
  <c r="S95" i="64"/>
  <c r="R95" i="64"/>
  <c r="Q95" i="64"/>
  <c r="M95" i="64"/>
  <c r="L95" i="64"/>
  <c r="AK94" i="64"/>
  <c r="AJ94" i="64"/>
  <c r="AI94" i="64"/>
  <c r="AH94" i="64"/>
  <c r="AG94" i="64"/>
  <c r="AF94" i="64"/>
  <c r="AE94" i="64"/>
  <c r="AD94" i="64"/>
  <c r="AL94" i="64" s="1"/>
  <c r="AA94" i="64"/>
  <c r="Z94" i="64"/>
  <c r="Y94" i="64"/>
  <c r="X94" i="64"/>
  <c r="V94" i="64"/>
  <c r="S94" i="64"/>
  <c r="R94" i="64"/>
  <c r="Q94" i="64"/>
  <c r="M94" i="64"/>
  <c r="L94" i="64"/>
  <c r="AK93" i="64"/>
  <c r="AJ93" i="64"/>
  <c r="AI93" i="64"/>
  <c r="AH93" i="64"/>
  <c r="AG93" i="64"/>
  <c r="AF93" i="64"/>
  <c r="AE93" i="64"/>
  <c r="AD93" i="64"/>
  <c r="AA93" i="64"/>
  <c r="Z93" i="64"/>
  <c r="Y93" i="64"/>
  <c r="X93" i="64"/>
  <c r="V93" i="64"/>
  <c r="S93" i="64"/>
  <c r="R93" i="64"/>
  <c r="Q93" i="64"/>
  <c r="M93" i="64"/>
  <c r="L93" i="64"/>
  <c r="N93" i="64" s="1"/>
  <c r="AK92" i="64"/>
  <c r="AJ92" i="64"/>
  <c r="AI92" i="64"/>
  <c r="AH92" i="64"/>
  <c r="AG92" i="64"/>
  <c r="AF92" i="64"/>
  <c r="AE92" i="64"/>
  <c r="AD92" i="64"/>
  <c r="AA92" i="64"/>
  <c r="Z92" i="64"/>
  <c r="Y92" i="64"/>
  <c r="X92" i="64"/>
  <c r="AC92" i="64" s="1"/>
  <c r="V92" i="64"/>
  <c r="S92" i="64"/>
  <c r="R92" i="64"/>
  <c r="Q92" i="64"/>
  <c r="M92" i="64"/>
  <c r="L92" i="64"/>
  <c r="AK91" i="64"/>
  <c r="AJ91" i="64"/>
  <c r="AI91" i="64"/>
  <c r="AH91" i="64"/>
  <c r="AG91" i="64"/>
  <c r="AF91" i="64"/>
  <c r="AE91" i="64"/>
  <c r="AD91" i="64"/>
  <c r="AA91" i="64"/>
  <c r="Z91" i="64"/>
  <c r="Y91" i="64"/>
  <c r="X91" i="64"/>
  <c r="AC91" i="64" s="1"/>
  <c r="V91" i="64"/>
  <c r="S91" i="64"/>
  <c r="R91" i="64"/>
  <c r="Q91" i="64"/>
  <c r="M91" i="64"/>
  <c r="L91" i="64"/>
  <c r="AK90" i="64"/>
  <c r="AJ90" i="64"/>
  <c r="AI90" i="64"/>
  <c r="AH90" i="64"/>
  <c r="AG90" i="64"/>
  <c r="AF90" i="64"/>
  <c r="AE90" i="64"/>
  <c r="AD90" i="64"/>
  <c r="AA90" i="64"/>
  <c r="Z90" i="64"/>
  <c r="Y90" i="64"/>
  <c r="X90" i="64"/>
  <c r="AC90" i="64" s="1"/>
  <c r="V90" i="64"/>
  <c r="S90" i="64"/>
  <c r="R90" i="64"/>
  <c r="Q90" i="64"/>
  <c r="M90" i="64"/>
  <c r="L90" i="64"/>
  <c r="AK89" i="64"/>
  <c r="AJ89" i="64"/>
  <c r="AI89" i="64"/>
  <c r="AH89" i="64"/>
  <c r="AG89" i="64"/>
  <c r="AF89" i="64"/>
  <c r="AE89" i="64"/>
  <c r="AD89" i="64"/>
  <c r="AA89" i="64"/>
  <c r="Z89" i="64"/>
  <c r="Y89" i="64"/>
  <c r="X89" i="64"/>
  <c r="AC89" i="64" s="1"/>
  <c r="V89" i="64"/>
  <c r="S89" i="64"/>
  <c r="R89" i="64"/>
  <c r="Q89" i="64"/>
  <c r="M89" i="64"/>
  <c r="L89" i="64"/>
  <c r="AK88" i="64"/>
  <c r="AJ88" i="64"/>
  <c r="AI88" i="64"/>
  <c r="AH88" i="64"/>
  <c r="AG88" i="64"/>
  <c r="AF88" i="64"/>
  <c r="AE88" i="64"/>
  <c r="AD88" i="64"/>
  <c r="AM88" i="64" s="1"/>
  <c r="AA88" i="64"/>
  <c r="Z88" i="64"/>
  <c r="Y88" i="64"/>
  <c r="X88" i="64"/>
  <c r="V88" i="64"/>
  <c r="S88" i="64"/>
  <c r="R88" i="64"/>
  <c r="Q88" i="64"/>
  <c r="M88" i="64"/>
  <c r="L88" i="64"/>
  <c r="AK87" i="64"/>
  <c r="AJ87" i="64"/>
  <c r="AI87" i="64"/>
  <c r="AH87" i="64"/>
  <c r="AG87" i="64"/>
  <c r="AF87" i="64"/>
  <c r="AE87" i="64"/>
  <c r="AD87" i="64"/>
  <c r="AA87" i="64"/>
  <c r="Z87" i="64"/>
  <c r="Y87" i="64"/>
  <c r="X87" i="64"/>
  <c r="AC87" i="64" s="1"/>
  <c r="V87" i="64"/>
  <c r="S87" i="64"/>
  <c r="R87" i="64"/>
  <c r="Q87" i="64"/>
  <c r="M87" i="64"/>
  <c r="L87" i="64"/>
  <c r="AK86" i="64"/>
  <c r="AJ86" i="64"/>
  <c r="AI86" i="64"/>
  <c r="AH86" i="64"/>
  <c r="AG86" i="64"/>
  <c r="AF86" i="64"/>
  <c r="AE86" i="64"/>
  <c r="AD86" i="64"/>
  <c r="AA86" i="64"/>
  <c r="Z86" i="64"/>
  <c r="Y86" i="64"/>
  <c r="X86" i="64"/>
  <c r="V86" i="64"/>
  <c r="S86" i="64"/>
  <c r="R86" i="64"/>
  <c r="Q86" i="64"/>
  <c r="M86" i="64"/>
  <c r="L86" i="64"/>
  <c r="AK85" i="64"/>
  <c r="AJ85" i="64"/>
  <c r="AI85" i="64"/>
  <c r="AH85" i="64"/>
  <c r="AG85" i="64"/>
  <c r="AF85" i="64"/>
  <c r="AE85" i="64"/>
  <c r="AD85" i="64"/>
  <c r="AA85" i="64"/>
  <c r="Z85" i="64"/>
  <c r="Y85" i="64"/>
  <c r="X85" i="64"/>
  <c r="V85" i="64"/>
  <c r="S85" i="64"/>
  <c r="R85" i="64"/>
  <c r="Q85" i="64"/>
  <c r="M85" i="64"/>
  <c r="L85" i="64"/>
  <c r="AK84" i="64"/>
  <c r="AJ84" i="64"/>
  <c r="AI84" i="64"/>
  <c r="AH84" i="64"/>
  <c r="AG84" i="64"/>
  <c r="AF84" i="64"/>
  <c r="AE84" i="64"/>
  <c r="AD84" i="64"/>
  <c r="AA84" i="64"/>
  <c r="Z84" i="64"/>
  <c r="Y84" i="64"/>
  <c r="X84" i="64"/>
  <c r="AC84" i="64" s="1"/>
  <c r="V84" i="64"/>
  <c r="S84" i="64"/>
  <c r="R84" i="64"/>
  <c r="Q84" i="64"/>
  <c r="M84" i="64"/>
  <c r="L84" i="64"/>
  <c r="AK83" i="64"/>
  <c r="AJ83" i="64"/>
  <c r="AI83" i="64"/>
  <c r="AH83" i="64"/>
  <c r="AG83" i="64"/>
  <c r="AF83" i="64"/>
  <c r="AE83" i="64"/>
  <c r="AD83" i="64"/>
  <c r="AA83" i="64"/>
  <c r="Z83" i="64"/>
  <c r="Y83" i="64"/>
  <c r="X83" i="64"/>
  <c r="V83" i="64"/>
  <c r="S83" i="64"/>
  <c r="R83" i="64"/>
  <c r="Q83" i="64"/>
  <c r="M83" i="64"/>
  <c r="L83" i="64"/>
  <c r="AK82" i="64"/>
  <c r="AJ82" i="64"/>
  <c r="AI82" i="64"/>
  <c r="AH82" i="64"/>
  <c r="AG82" i="64"/>
  <c r="AF82" i="64"/>
  <c r="AE82" i="64"/>
  <c r="AD82" i="64"/>
  <c r="AA82" i="64"/>
  <c r="Z82" i="64"/>
  <c r="Y82" i="64"/>
  <c r="X82" i="64"/>
  <c r="V82" i="64"/>
  <c r="S82" i="64"/>
  <c r="R82" i="64"/>
  <c r="Q82" i="64"/>
  <c r="M82" i="64"/>
  <c r="L82" i="64"/>
  <c r="AK81" i="64"/>
  <c r="AJ81" i="64"/>
  <c r="AI81" i="64"/>
  <c r="AH81" i="64"/>
  <c r="AG81" i="64"/>
  <c r="AF81" i="64"/>
  <c r="AE81" i="64"/>
  <c r="AD81" i="64"/>
  <c r="AA81" i="64"/>
  <c r="Z81" i="64"/>
  <c r="Y81" i="64"/>
  <c r="X81" i="64"/>
  <c r="AC81" i="64" s="1"/>
  <c r="V81" i="64"/>
  <c r="S81" i="64"/>
  <c r="R81" i="64"/>
  <c r="Q81" i="64"/>
  <c r="M81" i="64"/>
  <c r="L81" i="64"/>
  <c r="AK80" i="64"/>
  <c r="AJ80" i="64"/>
  <c r="AI80" i="64"/>
  <c r="AH80" i="64"/>
  <c r="AG80" i="64"/>
  <c r="AF80" i="64"/>
  <c r="AE80" i="64"/>
  <c r="AD80" i="64"/>
  <c r="AA80" i="64"/>
  <c r="Z80" i="64"/>
  <c r="Y80" i="64"/>
  <c r="X80" i="64"/>
  <c r="AB80" i="64" s="1"/>
  <c r="V80" i="64"/>
  <c r="S80" i="64"/>
  <c r="R80" i="64"/>
  <c r="Q80" i="64"/>
  <c r="M80" i="64"/>
  <c r="L80" i="64"/>
  <c r="AK79" i="64"/>
  <c r="AJ79" i="64"/>
  <c r="AI79" i="64"/>
  <c r="AH79" i="64"/>
  <c r="AG79" i="64"/>
  <c r="AF79" i="64"/>
  <c r="AE79" i="64"/>
  <c r="AD79" i="64"/>
  <c r="AA79" i="64"/>
  <c r="Z79" i="64"/>
  <c r="Y79" i="64"/>
  <c r="X79" i="64"/>
  <c r="V79" i="64"/>
  <c r="S79" i="64"/>
  <c r="R79" i="64"/>
  <c r="Q79" i="64"/>
  <c r="M79" i="64"/>
  <c r="L79" i="64"/>
  <c r="AK78" i="64"/>
  <c r="AJ78" i="64"/>
  <c r="AI78" i="64"/>
  <c r="AH78" i="64"/>
  <c r="AG78" i="64"/>
  <c r="AF78" i="64"/>
  <c r="AE78" i="64"/>
  <c r="AD78" i="64"/>
  <c r="AL78" i="64" s="1"/>
  <c r="AA78" i="64"/>
  <c r="Z78" i="64"/>
  <c r="Y78" i="64"/>
  <c r="X78" i="64"/>
  <c r="AC78" i="64" s="1"/>
  <c r="V78" i="64"/>
  <c r="S78" i="64"/>
  <c r="R78" i="64"/>
  <c r="Q78" i="64"/>
  <c r="M78" i="64"/>
  <c r="L78" i="64"/>
  <c r="AK77" i="64"/>
  <c r="AJ77" i="64"/>
  <c r="AI77" i="64"/>
  <c r="AH77" i="64"/>
  <c r="AG77" i="64"/>
  <c r="AF77" i="64"/>
  <c r="AE77" i="64"/>
  <c r="AD77" i="64"/>
  <c r="AA77" i="64"/>
  <c r="Z77" i="64"/>
  <c r="Y77" i="64"/>
  <c r="X77" i="64"/>
  <c r="AC77" i="64" s="1"/>
  <c r="V77" i="64"/>
  <c r="S77" i="64"/>
  <c r="R77" i="64"/>
  <c r="Q77" i="64"/>
  <c r="M77" i="64"/>
  <c r="L77" i="64"/>
  <c r="AK76" i="64"/>
  <c r="AJ76" i="64"/>
  <c r="AI76" i="64"/>
  <c r="AH76" i="64"/>
  <c r="AG76" i="64"/>
  <c r="AF76" i="64"/>
  <c r="AE76" i="64"/>
  <c r="AD76" i="64"/>
  <c r="AA76" i="64"/>
  <c r="Z76" i="64"/>
  <c r="Y76" i="64"/>
  <c r="X76" i="64"/>
  <c r="V76" i="64"/>
  <c r="S76" i="64"/>
  <c r="R76" i="64"/>
  <c r="Q76" i="64"/>
  <c r="M76" i="64"/>
  <c r="L76" i="64"/>
  <c r="AK75" i="64"/>
  <c r="AJ75" i="64"/>
  <c r="AI75" i="64"/>
  <c r="AH75" i="64"/>
  <c r="AG75" i="64"/>
  <c r="AF75" i="64"/>
  <c r="AE75" i="64"/>
  <c r="AD75" i="64"/>
  <c r="AA75" i="64"/>
  <c r="Z75" i="64"/>
  <c r="Y75" i="64"/>
  <c r="X75" i="64"/>
  <c r="AC75" i="64" s="1"/>
  <c r="V75" i="64"/>
  <c r="S75" i="64"/>
  <c r="R75" i="64"/>
  <c r="Q75" i="64"/>
  <c r="M75" i="64"/>
  <c r="L75" i="64"/>
  <c r="N75" i="64" s="1"/>
  <c r="AK74" i="64"/>
  <c r="AJ74" i="64"/>
  <c r="AI74" i="64"/>
  <c r="AH74" i="64"/>
  <c r="AG74" i="64"/>
  <c r="AF74" i="64"/>
  <c r="AE74" i="64"/>
  <c r="AD74" i="64"/>
  <c r="AA74" i="64"/>
  <c r="Z74" i="64"/>
  <c r="Y74" i="64"/>
  <c r="X74" i="64"/>
  <c r="AB74" i="64" s="1"/>
  <c r="V74" i="64"/>
  <c r="S74" i="64"/>
  <c r="R74" i="64"/>
  <c r="Q74" i="64"/>
  <c r="M74" i="64"/>
  <c r="L74" i="64"/>
  <c r="AK73" i="64"/>
  <c r="AJ73" i="64"/>
  <c r="AI73" i="64"/>
  <c r="AH73" i="64"/>
  <c r="AG73" i="64"/>
  <c r="AF73" i="64"/>
  <c r="AE73" i="64"/>
  <c r="AD73" i="64"/>
  <c r="AA73" i="64"/>
  <c r="Z73" i="64"/>
  <c r="Y73" i="64"/>
  <c r="X73" i="64"/>
  <c r="V73" i="64"/>
  <c r="S73" i="64"/>
  <c r="R73" i="64"/>
  <c r="Q73" i="64"/>
  <c r="M73" i="64"/>
  <c r="L73" i="64"/>
  <c r="AK72" i="64"/>
  <c r="AJ72" i="64"/>
  <c r="AI72" i="64"/>
  <c r="AH72" i="64"/>
  <c r="AG72" i="64"/>
  <c r="AF72" i="64"/>
  <c r="AE72" i="64"/>
  <c r="AD72" i="64"/>
  <c r="AM72" i="64" s="1"/>
  <c r="AA72" i="64"/>
  <c r="Z72" i="64"/>
  <c r="Y72" i="64"/>
  <c r="X72" i="64"/>
  <c r="V72" i="64"/>
  <c r="S72" i="64"/>
  <c r="R72" i="64"/>
  <c r="Q72" i="64"/>
  <c r="M72" i="64"/>
  <c r="L72" i="64"/>
  <c r="AK71" i="64"/>
  <c r="AJ71" i="64"/>
  <c r="AI71" i="64"/>
  <c r="AH71" i="64"/>
  <c r="AG71" i="64"/>
  <c r="AF71" i="64"/>
  <c r="AE71" i="64"/>
  <c r="AD71" i="64"/>
  <c r="AA71" i="64"/>
  <c r="Z71" i="64"/>
  <c r="Y71" i="64"/>
  <c r="X71" i="64"/>
  <c r="AC71" i="64" s="1"/>
  <c r="V71" i="64"/>
  <c r="S71" i="64"/>
  <c r="R71" i="64"/>
  <c r="Q71" i="64"/>
  <c r="M71" i="64"/>
  <c r="L71" i="64"/>
  <c r="AK70" i="64"/>
  <c r="AJ70" i="64"/>
  <c r="AI70" i="64"/>
  <c r="AH70" i="64"/>
  <c r="AG70" i="64"/>
  <c r="AF70" i="64"/>
  <c r="AE70" i="64"/>
  <c r="AD70" i="64"/>
  <c r="AM70" i="64" s="1"/>
  <c r="AA70" i="64"/>
  <c r="Z70" i="64"/>
  <c r="Y70" i="64"/>
  <c r="X70" i="64"/>
  <c r="V70" i="64"/>
  <c r="S70" i="64"/>
  <c r="R70" i="64"/>
  <c r="Q70" i="64"/>
  <c r="M70" i="64"/>
  <c r="L70" i="64"/>
  <c r="AK69" i="64"/>
  <c r="AJ69" i="64"/>
  <c r="AI69" i="64"/>
  <c r="AH69" i="64"/>
  <c r="AG69" i="64"/>
  <c r="AF69" i="64"/>
  <c r="AE69" i="64"/>
  <c r="AD69" i="64"/>
  <c r="AA69" i="64"/>
  <c r="Z69" i="64"/>
  <c r="Y69" i="64"/>
  <c r="X69" i="64"/>
  <c r="AC69" i="64" s="1"/>
  <c r="V69" i="64"/>
  <c r="S69" i="64"/>
  <c r="R69" i="64"/>
  <c r="Q69" i="64"/>
  <c r="M69" i="64"/>
  <c r="L69" i="64"/>
  <c r="AK68" i="64"/>
  <c r="AJ68" i="64"/>
  <c r="AI68" i="64"/>
  <c r="AH68" i="64"/>
  <c r="AG68" i="64"/>
  <c r="AF68" i="64"/>
  <c r="AE68" i="64"/>
  <c r="AD68" i="64"/>
  <c r="AA68" i="64"/>
  <c r="Z68" i="64"/>
  <c r="Y68" i="64"/>
  <c r="X68" i="64"/>
  <c r="AC68" i="64" s="1"/>
  <c r="V68" i="64"/>
  <c r="S68" i="64"/>
  <c r="R68" i="64"/>
  <c r="Q68" i="64"/>
  <c r="M68" i="64"/>
  <c r="L68" i="64"/>
  <c r="AK67" i="64"/>
  <c r="AJ67" i="64"/>
  <c r="AI67" i="64"/>
  <c r="AH67" i="64"/>
  <c r="AG67" i="64"/>
  <c r="AF67" i="64"/>
  <c r="AE67" i="64"/>
  <c r="AD67" i="64"/>
  <c r="AA67" i="64"/>
  <c r="Z67" i="64"/>
  <c r="Y67" i="64"/>
  <c r="X67" i="64"/>
  <c r="AC67" i="64" s="1"/>
  <c r="V67" i="64"/>
  <c r="S67" i="64"/>
  <c r="R67" i="64"/>
  <c r="Q67" i="64"/>
  <c r="M67" i="64"/>
  <c r="L67" i="64"/>
  <c r="AK66" i="64"/>
  <c r="AJ66" i="64"/>
  <c r="AI66" i="64"/>
  <c r="AH66" i="64"/>
  <c r="AG66" i="64"/>
  <c r="AF66" i="64"/>
  <c r="AE66" i="64"/>
  <c r="AD66" i="64"/>
  <c r="AM66" i="64" s="1"/>
  <c r="AA66" i="64"/>
  <c r="Z66" i="64"/>
  <c r="Y66" i="64"/>
  <c r="X66" i="64"/>
  <c r="AB66" i="64" s="1"/>
  <c r="V66" i="64"/>
  <c r="S66" i="64"/>
  <c r="R66" i="64"/>
  <c r="Q66" i="64"/>
  <c r="M66" i="64"/>
  <c r="L66" i="64"/>
  <c r="AK65" i="64"/>
  <c r="AJ65" i="64"/>
  <c r="AI65" i="64"/>
  <c r="AH65" i="64"/>
  <c r="AG65" i="64"/>
  <c r="AF65" i="64"/>
  <c r="AE65" i="64"/>
  <c r="AD65" i="64"/>
  <c r="AA65" i="64"/>
  <c r="Z65" i="64"/>
  <c r="Y65" i="64"/>
  <c r="X65" i="64"/>
  <c r="V65" i="64"/>
  <c r="S65" i="64"/>
  <c r="R65" i="64"/>
  <c r="Q65" i="64"/>
  <c r="M65" i="64"/>
  <c r="L65" i="64"/>
  <c r="AK64" i="64"/>
  <c r="AJ64" i="64"/>
  <c r="AI64" i="64"/>
  <c r="AH64" i="64"/>
  <c r="AG64" i="64"/>
  <c r="AF64" i="64"/>
  <c r="AE64" i="64"/>
  <c r="AD64" i="64"/>
  <c r="AA64" i="64"/>
  <c r="Z64" i="64"/>
  <c r="Y64" i="64"/>
  <c r="X64" i="64"/>
  <c r="AC64" i="64" s="1"/>
  <c r="V64" i="64"/>
  <c r="S64" i="64"/>
  <c r="R64" i="64"/>
  <c r="Q64" i="64"/>
  <c r="M64" i="64"/>
  <c r="L64" i="64"/>
  <c r="AK63" i="64"/>
  <c r="AJ63" i="64"/>
  <c r="AI63" i="64"/>
  <c r="AH63" i="64"/>
  <c r="AG63" i="64"/>
  <c r="AF63" i="64"/>
  <c r="AE63" i="64"/>
  <c r="AD63" i="64"/>
  <c r="AL63" i="64" s="1"/>
  <c r="AA63" i="64"/>
  <c r="Z63" i="64"/>
  <c r="Y63" i="64"/>
  <c r="X63" i="64"/>
  <c r="AC63" i="64" s="1"/>
  <c r="V63" i="64"/>
  <c r="S63" i="64"/>
  <c r="R63" i="64"/>
  <c r="Q63" i="64"/>
  <c r="M63" i="64"/>
  <c r="L63" i="64"/>
  <c r="AK62" i="64"/>
  <c r="AJ62" i="64"/>
  <c r="AI62" i="64"/>
  <c r="AH62" i="64"/>
  <c r="AG62" i="64"/>
  <c r="AF62" i="64"/>
  <c r="AE62" i="64"/>
  <c r="AD62" i="64"/>
  <c r="AA62" i="64"/>
  <c r="Z62" i="64"/>
  <c r="Y62" i="64"/>
  <c r="X62" i="64"/>
  <c r="AC62" i="64" s="1"/>
  <c r="V62" i="64"/>
  <c r="S62" i="64"/>
  <c r="R62" i="64"/>
  <c r="Q62" i="64"/>
  <c r="M62" i="64"/>
  <c r="L62" i="64"/>
  <c r="AK61" i="64"/>
  <c r="AJ61" i="64"/>
  <c r="AI61" i="64"/>
  <c r="AH61" i="64"/>
  <c r="AG61" i="64"/>
  <c r="AF61" i="64"/>
  <c r="AE61" i="64"/>
  <c r="AD61" i="64"/>
  <c r="AA61" i="64"/>
  <c r="Z61" i="64"/>
  <c r="Y61" i="64"/>
  <c r="X61" i="64"/>
  <c r="AC61" i="64" s="1"/>
  <c r="V61" i="64"/>
  <c r="S61" i="64"/>
  <c r="R61" i="64"/>
  <c r="Q61" i="64"/>
  <c r="M61" i="64"/>
  <c r="L61" i="64"/>
  <c r="AK60" i="64"/>
  <c r="AJ60" i="64"/>
  <c r="AI60" i="64"/>
  <c r="AH60" i="64"/>
  <c r="AG60" i="64"/>
  <c r="AF60" i="64"/>
  <c r="AE60" i="64"/>
  <c r="AD60" i="64"/>
  <c r="AA60" i="64"/>
  <c r="Z60" i="64"/>
  <c r="Y60" i="64"/>
  <c r="X60" i="64"/>
  <c r="AC60" i="64" s="1"/>
  <c r="V60" i="64"/>
  <c r="S60" i="64"/>
  <c r="R60" i="64"/>
  <c r="Q60" i="64"/>
  <c r="M60" i="64"/>
  <c r="L60" i="64"/>
  <c r="AK59" i="64"/>
  <c r="AJ59" i="64"/>
  <c r="AI59" i="64"/>
  <c r="AH59" i="64"/>
  <c r="AG59" i="64"/>
  <c r="AF59" i="64"/>
  <c r="AE59" i="64"/>
  <c r="AD59" i="64"/>
  <c r="AA59" i="64"/>
  <c r="Z59" i="64"/>
  <c r="Y59" i="64"/>
  <c r="X59" i="64"/>
  <c r="AC59" i="64" s="1"/>
  <c r="V59" i="64"/>
  <c r="S59" i="64"/>
  <c r="R59" i="64"/>
  <c r="Q59" i="64"/>
  <c r="M59" i="64"/>
  <c r="L59" i="64"/>
  <c r="AK58" i="64"/>
  <c r="AJ58" i="64"/>
  <c r="AI58" i="64"/>
  <c r="AH58" i="64"/>
  <c r="AG58" i="64"/>
  <c r="AF58" i="64"/>
  <c r="AE58" i="64"/>
  <c r="AD58" i="64"/>
  <c r="AA58" i="64"/>
  <c r="Z58" i="64"/>
  <c r="Y58" i="64"/>
  <c r="X58" i="64"/>
  <c r="AC58" i="64" s="1"/>
  <c r="V58" i="64"/>
  <c r="S58" i="64"/>
  <c r="R58" i="64"/>
  <c r="Q58" i="64"/>
  <c r="M58" i="64"/>
  <c r="L58" i="64"/>
  <c r="AK57" i="64"/>
  <c r="AJ57" i="64"/>
  <c r="AI57" i="64"/>
  <c r="AH57" i="64"/>
  <c r="AG57" i="64"/>
  <c r="AF57" i="64"/>
  <c r="AE57" i="64"/>
  <c r="AL57" i="64" s="1"/>
  <c r="AD57" i="64"/>
  <c r="AA57" i="64"/>
  <c r="Z57" i="64"/>
  <c r="Y57" i="64"/>
  <c r="X57" i="64"/>
  <c r="AC57" i="64" s="1"/>
  <c r="V57" i="64"/>
  <c r="S57" i="64"/>
  <c r="R57" i="64"/>
  <c r="Q57" i="64"/>
  <c r="M57" i="64"/>
  <c r="L57" i="64"/>
  <c r="AK56" i="64"/>
  <c r="AJ56" i="64"/>
  <c r="AI56" i="64"/>
  <c r="AH56" i="64"/>
  <c r="AG56" i="64"/>
  <c r="AF56" i="64"/>
  <c r="AE56" i="64"/>
  <c r="AD56" i="64"/>
  <c r="AA56" i="64"/>
  <c r="Z56" i="64"/>
  <c r="Y56" i="64"/>
  <c r="X56" i="64"/>
  <c r="AC56" i="64" s="1"/>
  <c r="V56" i="64"/>
  <c r="S56" i="64"/>
  <c r="R56" i="64"/>
  <c r="Q56" i="64"/>
  <c r="M56" i="64"/>
  <c r="L56" i="64"/>
  <c r="AK55" i="64"/>
  <c r="AJ55" i="64"/>
  <c r="AI55" i="64"/>
  <c r="AH55" i="64"/>
  <c r="AG55" i="64"/>
  <c r="AF55" i="64"/>
  <c r="AE55" i="64"/>
  <c r="AD55" i="64"/>
  <c r="AM55" i="64" s="1"/>
  <c r="AA55" i="64"/>
  <c r="Z55" i="64"/>
  <c r="Y55" i="64"/>
  <c r="X55" i="64"/>
  <c r="AC55" i="64" s="1"/>
  <c r="V55" i="64"/>
  <c r="S55" i="64"/>
  <c r="R55" i="64"/>
  <c r="Q55" i="64"/>
  <c r="M55" i="64"/>
  <c r="L55" i="64"/>
  <c r="AK54" i="64"/>
  <c r="AJ54" i="64"/>
  <c r="AI54" i="64"/>
  <c r="AH54" i="64"/>
  <c r="AG54" i="64"/>
  <c r="AF54" i="64"/>
  <c r="AE54" i="64"/>
  <c r="AD54" i="64"/>
  <c r="AA54" i="64"/>
  <c r="Z54" i="64"/>
  <c r="Y54" i="64"/>
  <c r="X54" i="64"/>
  <c r="AC54" i="64" s="1"/>
  <c r="V54" i="64"/>
  <c r="S54" i="64"/>
  <c r="R54" i="64"/>
  <c r="Q54" i="64"/>
  <c r="M54" i="64"/>
  <c r="L54" i="64"/>
  <c r="AK53" i="64"/>
  <c r="AJ53" i="64"/>
  <c r="AI53" i="64"/>
  <c r="AH53" i="64"/>
  <c r="AG53" i="64"/>
  <c r="AF53" i="64"/>
  <c r="AE53" i="64"/>
  <c r="AD53" i="64"/>
  <c r="AL53" i="64" s="1"/>
  <c r="AA53" i="64"/>
  <c r="Z53" i="64"/>
  <c r="Y53" i="64"/>
  <c r="X53" i="64"/>
  <c r="AC53" i="64" s="1"/>
  <c r="V53" i="64"/>
  <c r="S53" i="64"/>
  <c r="R53" i="64"/>
  <c r="Q53" i="64"/>
  <c r="M53" i="64"/>
  <c r="L53" i="64"/>
  <c r="AK52" i="64"/>
  <c r="AJ52" i="64"/>
  <c r="AI52" i="64"/>
  <c r="AH52" i="64"/>
  <c r="AG52" i="64"/>
  <c r="AF52" i="64"/>
  <c r="AE52" i="64"/>
  <c r="AD52" i="64"/>
  <c r="AA52" i="64"/>
  <c r="AB52" i="64" s="1"/>
  <c r="Z52" i="64"/>
  <c r="Y52" i="64"/>
  <c r="X52" i="64"/>
  <c r="AC52" i="64" s="1"/>
  <c r="V52" i="64"/>
  <c r="S52" i="64"/>
  <c r="R52" i="64"/>
  <c r="Q52" i="64"/>
  <c r="M52" i="64"/>
  <c r="L52" i="64"/>
  <c r="AK51" i="64"/>
  <c r="AJ51" i="64"/>
  <c r="AI51" i="64"/>
  <c r="AH51" i="64"/>
  <c r="AG51" i="64"/>
  <c r="AF51" i="64"/>
  <c r="AE51" i="64"/>
  <c r="AD51" i="64"/>
  <c r="AM51" i="64" s="1"/>
  <c r="AA51" i="64"/>
  <c r="AB51" i="64" s="1"/>
  <c r="Z51" i="64"/>
  <c r="Y51" i="64"/>
  <c r="X51" i="64"/>
  <c r="AC51" i="64" s="1"/>
  <c r="V51" i="64"/>
  <c r="S51" i="64"/>
  <c r="R51" i="64"/>
  <c r="Q51" i="64"/>
  <c r="M51" i="64"/>
  <c r="L51" i="64"/>
  <c r="AK50" i="64"/>
  <c r="AJ50" i="64"/>
  <c r="AI50" i="64"/>
  <c r="AH50" i="64"/>
  <c r="AG50" i="64"/>
  <c r="AF50" i="64"/>
  <c r="AE50" i="64"/>
  <c r="AD50" i="64"/>
  <c r="AA50" i="64"/>
  <c r="Z50" i="64"/>
  <c r="Y50" i="64"/>
  <c r="X50" i="64"/>
  <c r="AC50" i="64" s="1"/>
  <c r="V50" i="64"/>
  <c r="S50" i="64"/>
  <c r="R50" i="64"/>
  <c r="Q50" i="64"/>
  <c r="M50" i="64"/>
  <c r="L50" i="64"/>
  <c r="AK49" i="64"/>
  <c r="AJ49" i="64"/>
  <c r="AI49" i="64"/>
  <c r="AH49" i="64"/>
  <c r="AG49" i="64"/>
  <c r="AF49" i="64"/>
  <c r="AE49" i="64"/>
  <c r="AD49" i="64"/>
  <c r="AA49" i="64"/>
  <c r="Z49" i="64"/>
  <c r="Y49" i="64"/>
  <c r="X49" i="64"/>
  <c r="AC49" i="64" s="1"/>
  <c r="V49" i="64"/>
  <c r="S49" i="64"/>
  <c r="R49" i="64"/>
  <c r="Q49" i="64"/>
  <c r="M49" i="64"/>
  <c r="L49" i="64"/>
  <c r="AK48" i="64"/>
  <c r="AJ48" i="64"/>
  <c r="AI48" i="64"/>
  <c r="AH48" i="64"/>
  <c r="AG48" i="64"/>
  <c r="AF48" i="64"/>
  <c r="AE48" i="64"/>
  <c r="AD48" i="64"/>
  <c r="AA48" i="64"/>
  <c r="Z48" i="64"/>
  <c r="Y48" i="64"/>
  <c r="X48" i="64"/>
  <c r="AC48" i="64" s="1"/>
  <c r="V48" i="64"/>
  <c r="S48" i="64"/>
  <c r="R48" i="64"/>
  <c r="Q48" i="64"/>
  <c r="M48" i="64"/>
  <c r="L48" i="64"/>
  <c r="AK47" i="64"/>
  <c r="AJ47" i="64"/>
  <c r="AI47" i="64"/>
  <c r="AH47" i="64"/>
  <c r="AG47" i="64"/>
  <c r="AF47" i="64"/>
  <c r="AE47" i="64"/>
  <c r="AD47" i="64"/>
  <c r="AA47" i="64"/>
  <c r="Z47" i="64"/>
  <c r="Y47" i="64"/>
  <c r="X47" i="64"/>
  <c r="AC47" i="64" s="1"/>
  <c r="V47" i="64"/>
  <c r="S47" i="64"/>
  <c r="R47" i="64"/>
  <c r="Q47" i="64"/>
  <c r="M47" i="64"/>
  <c r="L47" i="64"/>
  <c r="AK46" i="64"/>
  <c r="AJ46" i="64"/>
  <c r="AI46" i="64"/>
  <c r="AH46" i="64"/>
  <c r="AG46" i="64"/>
  <c r="AF46" i="64"/>
  <c r="AE46" i="64"/>
  <c r="AD46" i="64"/>
  <c r="AM46" i="64" s="1"/>
  <c r="AA46" i="64"/>
  <c r="Z46" i="64"/>
  <c r="Y46" i="64"/>
  <c r="X46" i="64"/>
  <c r="AC46" i="64" s="1"/>
  <c r="V46" i="64"/>
  <c r="S46" i="64"/>
  <c r="R46" i="64"/>
  <c r="Q46" i="64"/>
  <c r="M46" i="64"/>
  <c r="L46" i="64"/>
  <c r="AK45" i="64"/>
  <c r="AJ45" i="64"/>
  <c r="AI45" i="64"/>
  <c r="AH45" i="64"/>
  <c r="AG45" i="64"/>
  <c r="AF45" i="64"/>
  <c r="AE45" i="64"/>
  <c r="AD45" i="64"/>
  <c r="AM45" i="64" s="1"/>
  <c r="AA45" i="64"/>
  <c r="Z45" i="64"/>
  <c r="Y45" i="64"/>
  <c r="X45" i="64"/>
  <c r="AC45" i="64" s="1"/>
  <c r="V45" i="64"/>
  <c r="S45" i="64"/>
  <c r="R45" i="64"/>
  <c r="Q45" i="64"/>
  <c r="M45" i="64"/>
  <c r="L45" i="64"/>
  <c r="AK44" i="64"/>
  <c r="AJ44" i="64"/>
  <c r="AI44" i="64"/>
  <c r="AH44" i="64"/>
  <c r="AG44" i="64"/>
  <c r="AF44" i="64"/>
  <c r="AE44" i="64"/>
  <c r="AD44" i="64"/>
  <c r="AA44" i="64"/>
  <c r="Z44" i="64"/>
  <c r="Y44" i="64"/>
  <c r="X44" i="64"/>
  <c r="AC44" i="64" s="1"/>
  <c r="V44" i="64"/>
  <c r="S44" i="64"/>
  <c r="R44" i="64"/>
  <c r="Q44" i="64"/>
  <c r="M44" i="64"/>
  <c r="L44" i="64"/>
  <c r="AK43" i="64"/>
  <c r="AJ43" i="64"/>
  <c r="AI43" i="64"/>
  <c r="AH43" i="64"/>
  <c r="AG43" i="64"/>
  <c r="AF43" i="64"/>
  <c r="AE43" i="64"/>
  <c r="AD43" i="64"/>
  <c r="AM43" i="64" s="1"/>
  <c r="AA43" i="64"/>
  <c r="Z43" i="64"/>
  <c r="Y43" i="64"/>
  <c r="X43" i="64"/>
  <c r="AC43" i="64" s="1"/>
  <c r="V43" i="64"/>
  <c r="S43" i="64"/>
  <c r="R43" i="64"/>
  <c r="Q43" i="64"/>
  <c r="M43" i="64"/>
  <c r="L43" i="64"/>
  <c r="AK42" i="64"/>
  <c r="AJ42" i="64"/>
  <c r="AI42" i="64"/>
  <c r="AH42" i="64"/>
  <c r="AG42" i="64"/>
  <c r="AF42" i="64"/>
  <c r="AE42" i="64"/>
  <c r="AD42" i="64"/>
  <c r="AA42" i="64"/>
  <c r="Z42" i="64"/>
  <c r="Y42" i="64"/>
  <c r="X42" i="64"/>
  <c r="AC42" i="64" s="1"/>
  <c r="V42" i="64"/>
  <c r="S42" i="64"/>
  <c r="R42" i="64"/>
  <c r="Q42" i="64"/>
  <c r="M42" i="64"/>
  <c r="L42" i="64"/>
  <c r="AK41" i="64"/>
  <c r="AJ41" i="64"/>
  <c r="AI41" i="64"/>
  <c r="AH41" i="64"/>
  <c r="AG41" i="64"/>
  <c r="AF41" i="64"/>
  <c r="AE41" i="64"/>
  <c r="AD41" i="64"/>
  <c r="AA41" i="64"/>
  <c r="Z41" i="64"/>
  <c r="Y41" i="64"/>
  <c r="X41" i="64"/>
  <c r="V41" i="64"/>
  <c r="S41" i="64"/>
  <c r="R41" i="64"/>
  <c r="Q41" i="64"/>
  <c r="M41" i="64"/>
  <c r="L41" i="64"/>
  <c r="AK40" i="64"/>
  <c r="AJ40" i="64"/>
  <c r="AI40" i="64"/>
  <c r="AH40" i="64"/>
  <c r="AG40" i="64"/>
  <c r="AF40" i="64"/>
  <c r="AE40" i="64"/>
  <c r="AL40" i="64" s="1"/>
  <c r="AD40" i="64"/>
  <c r="AA40" i="64"/>
  <c r="Z40" i="64"/>
  <c r="Y40" i="64"/>
  <c r="X40" i="64"/>
  <c r="V40" i="64"/>
  <c r="S40" i="64"/>
  <c r="R40" i="64"/>
  <c r="Q40" i="64"/>
  <c r="M40" i="64"/>
  <c r="L40" i="64"/>
  <c r="AK39" i="64"/>
  <c r="AJ39" i="64"/>
  <c r="AI39" i="64"/>
  <c r="AH39" i="64"/>
  <c r="AG39" i="64"/>
  <c r="AF39" i="64"/>
  <c r="AE39" i="64"/>
  <c r="AD39" i="64"/>
  <c r="AA39" i="64"/>
  <c r="Z39" i="64"/>
  <c r="Y39" i="64"/>
  <c r="X39" i="64"/>
  <c r="AC39" i="64" s="1"/>
  <c r="V39" i="64"/>
  <c r="S39" i="64"/>
  <c r="R39" i="64"/>
  <c r="Q39" i="64"/>
  <c r="M39" i="64"/>
  <c r="L39" i="64"/>
  <c r="AK38" i="64"/>
  <c r="AJ38" i="64"/>
  <c r="AI38" i="64"/>
  <c r="AH38" i="64"/>
  <c r="AG38" i="64"/>
  <c r="AF38" i="64"/>
  <c r="AE38" i="64"/>
  <c r="AD38" i="64"/>
  <c r="AA38" i="64"/>
  <c r="Z38" i="64"/>
  <c r="Y38" i="64"/>
  <c r="X38" i="64"/>
  <c r="AC38" i="64" s="1"/>
  <c r="V38" i="64"/>
  <c r="S38" i="64"/>
  <c r="R38" i="64"/>
  <c r="Q38" i="64"/>
  <c r="M38" i="64"/>
  <c r="L38" i="64"/>
  <c r="AK37" i="64"/>
  <c r="AJ37" i="64"/>
  <c r="AI37" i="64"/>
  <c r="AH37" i="64"/>
  <c r="AG37" i="64"/>
  <c r="AF37" i="64"/>
  <c r="AE37" i="64"/>
  <c r="AD37" i="64"/>
  <c r="AL37" i="64" s="1"/>
  <c r="AA37" i="64"/>
  <c r="Z37" i="64"/>
  <c r="Y37" i="64"/>
  <c r="X37" i="64"/>
  <c r="AC37" i="64" s="1"/>
  <c r="V37" i="64"/>
  <c r="S37" i="64"/>
  <c r="R37" i="64"/>
  <c r="Q37" i="64"/>
  <c r="M37" i="64"/>
  <c r="L37" i="64"/>
  <c r="AK36" i="64"/>
  <c r="AJ36" i="64"/>
  <c r="AI36" i="64"/>
  <c r="AH36" i="64"/>
  <c r="AG36" i="64"/>
  <c r="AF36" i="64"/>
  <c r="AE36" i="64"/>
  <c r="AD36" i="64"/>
  <c r="AA36" i="64"/>
  <c r="Z36" i="64"/>
  <c r="Y36" i="64"/>
  <c r="X36" i="64"/>
  <c r="AC36" i="64" s="1"/>
  <c r="V36" i="64"/>
  <c r="S36" i="64"/>
  <c r="R36" i="64"/>
  <c r="Q36" i="64"/>
  <c r="M36" i="64"/>
  <c r="L36" i="64"/>
  <c r="AK35" i="64"/>
  <c r="AJ35" i="64"/>
  <c r="AI35" i="64"/>
  <c r="AH35" i="64"/>
  <c r="AG35" i="64"/>
  <c r="AF35" i="64"/>
  <c r="AE35" i="64"/>
  <c r="AD35" i="64"/>
  <c r="AA35" i="64"/>
  <c r="Z35" i="64"/>
  <c r="Y35" i="64"/>
  <c r="X35" i="64"/>
  <c r="AC35" i="64" s="1"/>
  <c r="V35" i="64"/>
  <c r="S35" i="64"/>
  <c r="R35" i="64"/>
  <c r="Q35" i="64"/>
  <c r="M35" i="64"/>
  <c r="L35" i="64"/>
  <c r="AK34" i="64"/>
  <c r="AJ34" i="64"/>
  <c r="AI34" i="64"/>
  <c r="AH34" i="64"/>
  <c r="AG34" i="64"/>
  <c r="AF34" i="64"/>
  <c r="AE34" i="64"/>
  <c r="AD34" i="64"/>
  <c r="AA34" i="64"/>
  <c r="Z34" i="64"/>
  <c r="Y34" i="64"/>
  <c r="X34" i="64"/>
  <c r="AC34" i="64" s="1"/>
  <c r="V34" i="64"/>
  <c r="S34" i="64"/>
  <c r="R34" i="64"/>
  <c r="Q34" i="64"/>
  <c r="M34" i="64"/>
  <c r="L34" i="64"/>
  <c r="AK33" i="64"/>
  <c r="AJ33" i="64"/>
  <c r="AI33" i="64"/>
  <c r="AH33" i="64"/>
  <c r="AG33" i="64"/>
  <c r="AF33" i="64"/>
  <c r="AE33" i="64"/>
  <c r="AD33" i="64"/>
  <c r="AM33" i="64" s="1"/>
  <c r="AA33" i="64"/>
  <c r="Z33" i="64"/>
  <c r="Y33" i="64"/>
  <c r="X33" i="64"/>
  <c r="AC33" i="64" s="1"/>
  <c r="V33" i="64"/>
  <c r="S33" i="64"/>
  <c r="R33" i="64"/>
  <c r="Q33" i="64"/>
  <c r="M33" i="64"/>
  <c r="L33" i="64"/>
  <c r="AK32" i="64"/>
  <c r="AJ32" i="64"/>
  <c r="AI32" i="64"/>
  <c r="AH32" i="64"/>
  <c r="AG32" i="64"/>
  <c r="AF32" i="64"/>
  <c r="AE32" i="64"/>
  <c r="AD32" i="64"/>
  <c r="AM32" i="64" s="1"/>
  <c r="AA32" i="64"/>
  <c r="Z32" i="64"/>
  <c r="Y32" i="64"/>
  <c r="X32" i="64"/>
  <c r="AC32" i="64" s="1"/>
  <c r="V32" i="64"/>
  <c r="S32" i="64"/>
  <c r="R32" i="64"/>
  <c r="Q32" i="64"/>
  <c r="M32" i="64"/>
  <c r="L32" i="64"/>
  <c r="AK31" i="64"/>
  <c r="AJ31" i="64"/>
  <c r="AI31" i="64"/>
  <c r="AH31" i="64"/>
  <c r="AG31" i="64"/>
  <c r="AF31" i="64"/>
  <c r="AE31" i="64"/>
  <c r="AD31" i="64"/>
  <c r="AA31" i="64"/>
  <c r="Z31" i="64"/>
  <c r="Y31" i="64"/>
  <c r="X31" i="64"/>
  <c r="AC31" i="64" s="1"/>
  <c r="V31" i="64"/>
  <c r="S31" i="64"/>
  <c r="R31" i="64"/>
  <c r="Q31" i="64"/>
  <c r="M31" i="64"/>
  <c r="L31" i="64"/>
  <c r="AK30" i="64"/>
  <c r="AJ30" i="64"/>
  <c r="AI30" i="64"/>
  <c r="AH30" i="64"/>
  <c r="AG30" i="64"/>
  <c r="AF30" i="64"/>
  <c r="AE30" i="64"/>
  <c r="AD30" i="64"/>
  <c r="AA30" i="64"/>
  <c r="Z30" i="64"/>
  <c r="Y30" i="64"/>
  <c r="X30" i="64"/>
  <c r="AC30" i="64" s="1"/>
  <c r="V30" i="64"/>
  <c r="S30" i="64"/>
  <c r="R30" i="64"/>
  <c r="Q30" i="64"/>
  <c r="M30" i="64"/>
  <c r="L30" i="64"/>
  <c r="AK29" i="64"/>
  <c r="AJ29" i="64"/>
  <c r="AI29" i="64"/>
  <c r="AH29" i="64"/>
  <c r="AG29" i="64"/>
  <c r="AF29" i="64"/>
  <c r="AE29" i="64"/>
  <c r="AD29" i="64"/>
  <c r="AM29" i="64" s="1"/>
  <c r="AA29" i="64"/>
  <c r="Z29" i="64"/>
  <c r="Y29" i="64"/>
  <c r="X29" i="64"/>
  <c r="AC29" i="64" s="1"/>
  <c r="S29" i="64"/>
  <c r="R29" i="64"/>
  <c r="Q29" i="64"/>
  <c r="M29" i="64"/>
  <c r="L29" i="64"/>
  <c r="AK28" i="64"/>
  <c r="AJ28" i="64"/>
  <c r="AI28" i="64"/>
  <c r="AH28" i="64"/>
  <c r="AG28" i="64"/>
  <c r="AF28" i="64"/>
  <c r="AE28" i="64"/>
  <c r="AD28" i="64"/>
  <c r="AA28" i="64"/>
  <c r="Z28" i="64"/>
  <c r="Y28" i="64"/>
  <c r="X28" i="64"/>
  <c r="AC28" i="64" s="1"/>
  <c r="S28" i="64"/>
  <c r="R28" i="64"/>
  <c r="Q28" i="64"/>
  <c r="M28" i="64"/>
  <c r="L28" i="64"/>
  <c r="AK27" i="64"/>
  <c r="AJ27" i="64"/>
  <c r="AI27" i="64"/>
  <c r="AH27" i="64"/>
  <c r="AG27" i="64"/>
  <c r="AF27" i="64"/>
  <c r="AE27" i="64"/>
  <c r="AD27" i="64"/>
  <c r="AA27" i="64"/>
  <c r="Z27" i="64"/>
  <c r="Y27" i="64"/>
  <c r="X27" i="64"/>
  <c r="S27" i="64"/>
  <c r="R27" i="64"/>
  <c r="Q27" i="64"/>
  <c r="M27" i="64"/>
  <c r="L27" i="64"/>
  <c r="AK26" i="64"/>
  <c r="AJ26" i="64"/>
  <c r="AI26" i="64"/>
  <c r="AH26" i="64"/>
  <c r="AG26" i="64"/>
  <c r="AF26" i="64"/>
  <c r="AE26" i="64"/>
  <c r="AD26" i="64"/>
  <c r="AA26" i="64"/>
  <c r="Z26" i="64"/>
  <c r="Y26" i="64"/>
  <c r="X26" i="64"/>
  <c r="AC26" i="64" s="1"/>
  <c r="S26" i="64"/>
  <c r="R26" i="64"/>
  <c r="Q26" i="64"/>
  <c r="M26" i="64"/>
  <c r="L26" i="64"/>
  <c r="AK25" i="64"/>
  <c r="AJ25" i="64"/>
  <c r="AI25" i="64"/>
  <c r="AH25" i="64"/>
  <c r="AG25" i="64"/>
  <c r="AF25" i="64"/>
  <c r="AE25" i="64"/>
  <c r="AD25" i="64"/>
  <c r="AA25" i="64"/>
  <c r="Z25" i="64"/>
  <c r="Y25" i="64"/>
  <c r="X25" i="64"/>
  <c r="AC25" i="64" s="1"/>
  <c r="S25" i="64"/>
  <c r="R25" i="64"/>
  <c r="Q25" i="64"/>
  <c r="M25" i="64"/>
  <c r="L25" i="64"/>
  <c r="AK24" i="64"/>
  <c r="AJ24" i="64"/>
  <c r="AI24" i="64"/>
  <c r="AH24" i="64"/>
  <c r="AG24" i="64"/>
  <c r="AF24" i="64"/>
  <c r="AE24" i="64"/>
  <c r="AD24" i="64"/>
  <c r="AA24" i="64"/>
  <c r="Z24" i="64"/>
  <c r="Y24" i="64"/>
  <c r="X24" i="64"/>
  <c r="AC24" i="64" s="1"/>
  <c r="S24" i="64"/>
  <c r="R24" i="64"/>
  <c r="Q24" i="64"/>
  <c r="M24" i="64"/>
  <c r="L24" i="64"/>
  <c r="AK23" i="64"/>
  <c r="AJ23" i="64"/>
  <c r="AI23" i="64"/>
  <c r="AH23" i="64"/>
  <c r="AG23" i="64"/>
  <c r="AF23" i="64"/>
  <c r="AE23" i="64"/>
  <c r="AD23" i="64"/>
  <c r="AA23" i="64"/>
  <c r="Z23" i="64"/>
  <c r="Y23" i="64"/>
  <c r="X23" i="64"/>
  <c r="AC23" i="64" s="1"/>
  <c r="S23" i="64"/>
  <c r="R23" i="64"/>
  <c r="Q23" i="64"/>
  <c r="M23" i="64"/>
  <c r="L23" i="64"/>
  <c r="AK22" i="64"/>
  <c r="AJ22" i="64"/>
  <c r="AI22" i="64"/>
  <c r="AH22" i="64"/>
  <c r="AG22" i="64"/>
  <c r="AF22" i="64"/>
  <c r="AE22" i="64"/>
  <c r="AL22" i="64" s="1"/>
  <c r="AD22" i="64"/>
  <c r="AA22" i="64"/>
  <c r="Z22" i="64"/>
  <c r="Y22" i="64"/>
  <c r="X22" i="64"/>
  <c r="AC22" i="64" s="1"/>
  <c r="S22" i="64"/>
  <c r="R22" i="64"/>
  <c r="Q22" i="64"/>
  <c r="M22" i="64"/>
  <c r="L22" i="64"/>
  <c r="AK21" i="64"/>
  <c r="AJ21" i="64"/>
  <c r="AI21" i="64"/>
  <c r="AH21" i="64"/>
  <c r="AG21" i="64"/>
  <c r="AF21" i="64"/>
  <c r="AE21" i="64"/>
  <c r="AD21" i="64"/>
  <c r="AA21" i="64"/>
  <c r="Z21" i="64"/>
  <c r="Y21" i="64"/>
  <c r="X21" i="64"/>
  <c r="AC21" i="64" s="1"/>
  <c r="S21" i="64"/>
  <c r="R21" i="64"/>
  <c r="Q21" i="64"/>
  <c r="M21" i="64"/>
  <c r="L21" i="64"/>
  <c r="AK20" i="64"/>
  <c r="AJ20" i="64"/>
  <c r="AI20" i="64"/>
  <c r="AH20" i="64"/>
  <c r="AG20" i="64"/>
  <c r="AF20" i="64"/>
  <c r="AE20" i="64"/>
  <c r="AD20" i="64"/>
  <c r="AA20" i="64"/>
  <c r="Z20" i="64"/>
  <c r="Y20" i="64"/>
  <c r="X20" i="64"/>
  <c r="AC20" i="64" s="1"/>
  <c r="S20" i="64"/>
  <c r="R20" i="64"/>
  <c r="Q20" i="64"/>
  <c r="M20" i="64"/>
  <c r="L20" i="64"/>
  <c r="AK19" i="64"/>
  <c r="AJ19" i="64"/>
  <c r="AI19" i="64"/>
  <c r="AH19" i="64"/>
  <c r="AG19" i="64"/>
  <c r="AF19" i="64"/>
  <c r="AE19" i="64"/>
  <c r="AD19" i="64"/>
  <c r="AA19" i="64"/>
  <c r="Z19" i="64"/>
  <c r="Y19" i="64"/>
  <c r="X19" i="64"/>
  <c r="AC19" i="64" s="1"/>
  <c r="S19" i="64"/>
  <c r="R19" i="64"/>
  <c r="Q19" i="64"/>
  <c r="M19" i="64"/>
  <c r="L19" i="64"/>
  <c r="AK18" i="64"/>
  <c r="AJ18" i="64"/>
  <c r="AI18" i="64"/>
  <c r="AH18" i="64"/>
  <c r="AG18" i="64"/>
  <c r="AF18" i="64"/>
  <c r="AE18" i="64"/>
  <c r="AD18" i="64"/>
  <c r="AA18" i="64"/>
  <c r="Z18" i="64"/>
  <c r="Y18" i="64"/>
  <c r="X18" i="64"/>
  <c r="AC18" i="64" s="1"/>
  <c r="S18" i="64"/>
  <c r="R18" i="64"/>
  <c r="Q18" i="64"/>
  <c r="M18" i="64"/>
  <c r="L18" i="64"/>
  <c r="AK17" i="64"/>
  <c r="AJ17" i="64"/>
  <c r="AI17" i="64"/>
  <c r="AH17" i="64"/>
  <c r="AG17" i="64"/>
  <c r="AF17" i="64"/>
  <c r="AE17" i="64"/>
  <c r="AD17" i="64"/>
  <c r="AA17" i="64"/>
  <c r="Z17" i="64"/>
  <c r="Y17" i="64"/>
  <c r="X17" i="64"/>
  <c r="AB17" i="64" s="1"/>
  <c r="S17" i="64"/>
  <c r="R17" i="64"/>
  <c r="Q17" i="64"/>
  <c r="M17" i="64"/>
  <c r="L17" i="64"/>
  <c r="AK16" i="64"/>
  <c r="AJ16" i="64"/>
  <c r="AI16" i="64"/>
  <c r="AH16" i="64"/>
  <c r="AG16" i="64"/>
  <c r="AF16" i="64"/>
  <c r="AE16" i="64"/>
  <c r="AD16" i="64"/>
  <c r="AL16" i="64" s="1"/>
  <c r="AA16" i="64"/>
  <c r="Z16" i="64"/>
  <c r="Y16" i="64"/>
  <c r="X16" i="64"/>
  <c r="AC16" i="64" s="1"/>
  <c r="S16" i="64"/>
  <c r="R16" i="64"/>
  <c r="Q16" i="64"/>
  <c r="M16" i="64"/>
  <c r="L16" i="64"/>
  <c r="AK15" i="64"/>
  <c r="AJ15" i="64"/>
  <c r="AI15" i="64"/>
  <c r="AH15" i="64"/>
  <c r="AG15" i="64"/>
  <c r="AF15" i="64"/>
  <c r="AE15" i="64"/>
  <c r="AD15" i="64"/>
  <c r="AA15" i="64"/>
  <c r="Z15" i="64"/>
  <c r="Y15" i="64"/>
  <c r="X15" i="64"/>
  <c r="AC15" i="64" s="1"/>
  <c r="S15" i="64"/>
  <c r="R15" i="64"/>
  <c r="Q15" i="64"/>
  <c r="M15" i="64"/>
  <c r="L15" i="64"/>
  <c r="AK14" i="64"/>
  <c r="AJ14" i="64"/>
  <c r="AI14" i="64"/>
  <c r="AH14" i="64"/>
  <c r="AG14" i="64"/>
  <c r="AF14" i="64"/>
  <c r="AE14" i="64"/>
  <c r="AD14" i="64"/>
  <c r="AA14" i="64"/>
  <c r="Z14" i="64"/>
  <c r="Y14" i="64"/>
  <c r="X14" i="64"/>
  <c r="AC14" i="64" s="1"/>
  <c r="S14" i="64"/>
  <c r="R14" i="64"/>
  <c r="Q14" i="64"/>
  <c r="M14" i="64"/>
  <c r="L14" i="64"/>
  <c r="AK13" i="64"/>
  <c r="AJ13" i="64"/>
  <c r="AI13" i="64"/>
  <c r="AH13" i="64"/>
  <c r="AG13" i="64"/>
  <c r="AF13" i="64"/>
  <c r="AE13" i="64"/>
  <c r="AD13" i="64"/>
  <c r="AA13" i="64"/>
  <c r="Z13" i="64"/>
  <c r="Y13" i="64"/>
  <c r="X13" i="64"/>
  <c r="AC13" i="64" s="1"/>
  <c r="S13" i="64"/>
  <c r="R13" i="64"/>
  <c r="Q13" i="64"/>
  <c r="M13" i="64"/>
  <c r="L13" i="64"/>
  <c r="AK12" i="64"/>
  <c r="AJ12" i="64"/>
  <c r="AI12" i="64"/>
  <c r="AH12" i="64"/>
  <c r="AG12" i="64"/>
  <c r="AF12" i="64"/>
  <c r="AE12" i="64"/>
  <c r="AD12" i="64"/>
  <c r="AA12" i="64"/>
  <c r="Z12" i="64"/>
  <c r="Y12" i="64"/>
  <c r="X12" i="64"/>
  <c r="AC12" i="64" s="1"/>
  <c r="S12" i="64"/>
  <c r="R12" i="64"/>
  <c r="Q12" i="64"/>
  <c r="M12" i="64"/>
  <c r="L12" i="64"/>
  <c r="AK11" i="64"/>
  <c r="AJ11" i="64"/>
  <c r="AI11" i="64"/>
  <c r="AH11" i="64"/>
  <c r="AG11" i="64"/>
  <c r="AF11" i="64"/>
  <c r="AE11" i="64"/>
  <c r="AD11" i="64"/>
  <c r="AA11" i="64"/>
  <c r="Z11" i="64"/>
  <c r="Y11" i="64"/>
  <c r="X11" i="64"/>
  <c r="AC11" i="64" s="1"/>
  <c r="S11" i="64"/>
  <c r="R11" i="64"/>
  <c r="Q11" i="64"/>
  <c r="M11" i="64"/>
  <c r="L11" i="64"/>
  <c r="AK10" i="64"/>
  <c r="AJ10" i="64"/>
  <c r="AI10" i="64"/>
  <c r="AH10" i="64"/>
  <c r="AG10" i="64"/>
  <c r="AF10" i="64"/>
  <c r="AE10" i="64"/>
  <c r="AD10" i="64"/>
  <c r="AA10" i="64"/>
  <c r="Z10" i="64"/>
  <c r="Y10" i="64"/>
  <c r="X10" i="64"/>
  <c r="AC10" i="64" s="1"/>
  <c r="S10" i="64"/>
  <c r="R10" i="64"/>
  <c r="Q10" i="64"/>
  <c r="M10" i="64"/>
  <c r="L10" i="64"/>
  <c r="AK9" i="64"/>
  <c r="AJ9" i="64"/>
  <c r="AI9" i="64"/>
  <c r="AH9" i="64"/>
  <c r="AG9" i="64"/>
  <c r="AF9" i="64"/>
  <c r="AE9" i="64"/>
  <c r="AD9" i="64"/>
  <c r="AA9" i="64"/>
  <c r="AB9" i="64" s="1"/>
  <c r="Z9" i="64"/>
  <c r="Y9" i="64"/>
  <c r="X9" i="64"/>
  <c r="AC9" i="64" s="1"/>
  <c r="S9" i="64"/>
  <c r="R9" i="64"/>
  <c r="Q9" i="64"/>
  <c r="M9" i="64"/>
  <c r="L9" i="64"/>
  <c r="AK8" i="64"/>
  <c r="AJ8" i="64"/>
  <c r="AI8" i="64"/>
  <c r="AH8" i="64"/>
  <c r="AG8" i="64"/>
  <c r="AF8" i="64"/>
  <c r="AE8" i="64"/>
  <c r="AD8" i="64"/>
  <c r="AA8" i="64"/>
  <c r="Z8" i="64"/>
  <c r="Y8" i="64"/>
  <c r="X8" i="64"/>
  <c r="AC8" i="64" s="1"/>
  <c r="S8" i="64"/>
  <c r="R8" i="64"/>
  <c r="Q8" i="64"/>
  <c r="M8" i="64"/>
  <c r="L8" i="64"/>
  <c r="AK7" i="64"/>
  <c r="AJ7" i="64"/>
  <c r="AI7" i="64"/>
  <c r="AH7" i="64"/>
  <c r="AG7" i="64"/>
  <c r="AF7" i="64"/>
  <c r="AE7" i="64"/>
  <c r="AD7" i="64"/>
  <c r="AA7" i="64"/>
  <c r="Z7" i="64"/>
  <c r="Y7" i="64"/>
  <c r="X7" i="64"/>
  <c r="AC7" i="64" s="1"/>
  <c r="S7" i="64"/>
  <c r="R7" i="64"/>
  <c r="Q7" i="64"/>
  <c r="M7" i="64"/>
  <c r="L7" i="64"/>
  <c r="AK6" i="64"/>
  <c r="AJ6" i="64"/>
  <c r="AI6" i="64"/>
  <c r="AH6" i="64"/>
  <c r="AG6" i="64"/>
  <c r="AF6" i="64"/>
  <c r="AE6" i="64"/>
  <c r="AD6" i="64"/>
  <c r="AA6" i="64"/>
  <c r="Z6" i="64"/>
  <c r="Y6" i="64"/>
  <c r="X6" i="64"/>
  <c r="AC6" i="64" s="1"/>
  <c r="S6" i="64"/>
  <c r="R6" i="64"/>
  <c r="Q6" i="64"/>
  <c r="M6" i="64"/>
  <c r="L6" i="64"/>
  <c r="AM5" i="64"/>
  <c r="AK5" i="64"/>
  <c r="AJ5" i="64"/>
  <c r="AI5" i="64"/>
  <c r="AH5" i="64"/>
  <c r="AG5" i="64"/>
  <c r="AF5" i="64"/>
  <c r="AE5" i="64"/>
  <c r="AD5" i="64"/>
  <c r="AL5" i="64" s="1"/>
  <c r="AA5" i="64"/>
  <c r="Z5" i="64"/>
  <c r="Y5" i="64"/>
  <c r="X5" i="64"/>
  <c r="AC5" i="64" s="1"/>
  <c r="S5" i="64"/>
  <c r="R5" i="64"/>
  <c r="Q5" i="64"/>
  <c r="M5" i="64"/>
  <c r="L5" i="64"/>
  <c r="AK4" i="64"/>
  <c r="AJ4" i="64"/>
  <c r="AI4" i="64"/>
  <c r="AH4" i="64"/>
  <c r="AG4" i="64"/>
  <c r="AF4" i="64"/>
  <c r="AE4" i="64"/>
  <c r="AD4" i="64"/>
  <c r="AA4" i="64"/>
  <c r="Z4" i="64"/>
  <c r="Y4" i="64"/>
  <c r="X4" i="64"/>
  <c r="AC4" i="64" s="1"/>
  <c r="S4" i="64"/>
  <c r="R4" i="64"/>
  <c r="Q4" i="64"/>
  <c r="M4" i="64"/>
  <c r="L4" i="64"/>
  <c r="AK3" i="64"/>
  <c r="AJ3" i="64"/>
  <c r="AI3" i="64"/>
  <c r="AH3" i="64"/>
  <c r="AG3" i="64"/>
  <c r="AF3" i="64"/>
  <c r="AE3" i="64"/>
  <c r="AD3" i="64"/>
  <c r="AA3" i="64"/>
  <c r="Z3" i="64"/>
  <c r="Y3" i="64"/>
  <c r="X3" i="64"/>
  <c r="AC3" i="64" s="1"/>
  <c r="S3" i="64"/>
  <c r="R3" i="64"/>
  <c r="Q3" i="64"/>
  <c r="M3" i="64"/>
  <c r="L3" i="64"/>
  <c r="AM2" i="64"/>
  <c r="AL2" i="64"/>
  <c r="AK2" i="64"/>
  <c r="AJ2" i="64"/>
  <c r="AI2" i="64"/>
  <c r="AH2" i="64"/>
  <c r="AG2" i="64"/>
  <c r="AF2" i="64"/>
  <c r="AA2" i="64"/>
  <c r="Z2" i="64"/>
  <c r="Y2" i="64"/>
  <c r="X2" i="64"/>
  <c r="AC2" i="64" s="1"/>
  <c r="S2" i="64"/>
  <c r="R2" i="64"/>
  <c r="Q2" i="64"/>
  <c r="M2" i="64"/>
  <c r="L2" i="64"/>
  <c r="AK242" i="63"/>
  <c r="AJ242" i="63"/>
  <c r="AI242" i="63"/>
  <c r="AH242" i="63"/>
  <c r="AG242" i="63"/>
  <c r="AF242" i="63"/>
  <c r="AE242" i="63"/>
  <c r="AD242" i="63"/>
  <c r="AA242" i="63"/>
  <c r="Z242" i="63"/>
  <c r="Y242" i="63"/>
  <c r="X242" i="63"/>
  <c r="V242" i="63"/>
  <c r="S242" i="63"/>
  <c r="T242" i="63" s="1" a="1"/>
  <c r="T242" i="63" s="1"/>
  <c r="R242" i="63"/>
  <c r="Q242" i="63"/>
  <c r="M242" i="63"/>
  <c r="L242" i="63"/>
  <c r="AK241" i="63"/>
  <c r="AJ241" i="63"/>
  <c r="AI241" i="63"/>
  <c r="AH241" i="63"/>
  <c r="AG241" i="63"/>
  <c r="AF241" i="63"/>
  <c r="AE241" i="63"/>
  <c r="AD241" i="63"/>
  <c r="AA241" i="63"/>
  <c r="Z241" i="63"/>
  <c r="Y241" i="63"/>
  <c r="X241" i="63"/>
  <c r="V241" i="63"/>
  <c r="S241" i="63"/>
  <c r="R241" i="63"/>
  <c r="Q241" i="63"/>
  <c r="M241" i="63"/>
  <c r="L241" i="63"/>
  <c r="AK240" i="63"/>
  <c r="AJ240" i="63"/>
  <c r="AI240" i="63"/>
  <c r="AH240" i="63"/>
  <c r="AG240" i="63"/>
  <c r="AF240" i="63"/>
  <c r="AE240" i="63"/>
  <c r="AD240" i="63"/>
  <c r="AA240" i="63"/>
  <c r="Z240" i="63"/>
  <c r="Y240" i="63"/>
  <c r="X240" i="63"/>
  <c r="V240" i="63"/>
  <c r="S240" i="63"/>
  <c r="R240" i="63"/>
  <c r="Q240" i="63"/>
  <c r="M240" i="63"/>
  <c r="L240" i="63"/>
  <c r="AK239" i="63"/>
  <c r="AJ239" i="63"/>
  <c r="AI239" i="63"/>
  <c r="AH239" i="63"/>
  <c r="AG239" i="63"/>
  <c r="AF239" i="63"/>
  <c r="AE239" i="63"/>
  <c r="AD239" i="63"/>
  <c r="AA239" i="63"/>
  <c r="Z239" i="63"/>
  <c r="Y239" i="63"/>
  <c r="X239" i="63"/>
  <c r="V239" i="63"/>
  <c r="S239" i="63"/>
  <c r="R239" i="63"/>
  <c r="Q239" i="63"/>
  <c r="M239" i="63"/>
  <c r="L239" i="63"/>
  <c r="AK238" i="63"/>
  <c r="AJ238" i="63"/>
  <c r="AI238" i="63"/>
  <c r="AH238" i="63"/>
  <c r="AG238" i="63"/>
  <c r="AF238" i="63"/>
  <c r="AE238" i="63"/>
  <c r="AD238" i="63"/>
  <c r="AA238" i="63"/>
  <c r="Z238" i="63"/>
  <c r="Y238" i="63"/>
  <c r="X238" i="63"/>
  <c r="V238" i="63"/>
  <c r="S238" i="63"/>
  <c r="R238" i="63"/>
  <c r="Q238" i="63"/>
  <c r="M238" i="63"/>
  <c r="L238" i="63"/>
  <c r="AK237" i="63"/>
  <c r="AJ237" i="63"/>
  <c r="AI237" i="63"/>
  <c r="AH237" i="63"/>
  <c r="AG237" i="63"/>
  <c r="AF237" i="63"/>
  <c r="AE237" i="63"/>
  <c r="AD237" i="63"/>
  <c r="AA237" i="63"/>
  <c r="Z237" i="63"/>
  <c r="Y237" i="63"/>
  <c r="X237" i="63"/>
  <c r="V237" i="63"/>
  <c r="S237" i="63"/>
  <c r="R237" i="63"/>
  <c r="Q237" i="63"/>
  <c r="M237" i="63"/>
  <c r="L237" i="63"/>
  <c r="AK236" i="63"/>
  <c r="AJ236" i="63"/>
  <c r="AI236" i="63"/>
  <c r="AH236" i="63"/>
  <c r="AG236" i="63"/>
  <c r="AF236" i="63"/>
  <c r="AE236" i="63"/>
  <c r="AD236" i="63"/>
  <c r="AA236" i="63"/>
  <c r="Z236" i="63"/>
  <c r="Y236" i="63"/>
  <c r="X236" i="63"/>
  <c r="V236" i="63"/>
  <c r="S236" i="63"/>
  <c r="R236" i="63"/>
  <c r="Q236" i="63"/>
  <c r="M236" i="63"/>
  <c r="L236" i="63"/>
  <c r="AK235" i="63"/>
  <c r="AJ235" i="63"/>
  <c r="AI235" i="63"/>
  <c r="AH235" i="63"/>
  <c r="AG235" i="63"/>
  <c r="AF235" i="63"/>
  <c r="AE235" i="63"/>
  <c r="AD235" i="63"/>
  <c r="AA235" i="63"/>
  <c r="Z235" i="63"/>
  <c r="Y235" i="63"/>
  <c r="X235" i="63"/>
  <c r="V235" i="63"/>
  <c r="S235" i="63"/>
  <c r="R235" i="63"/>
  <c r="Q235" i="63"/>
  <c r="M235" i="63"/>
  <c r="L235" i="63"/>
  <c r="AK234" i="63"/>
  <c r="AJ234" i="63"/>
  <c r="AI234" i="63"/>
  <c r="AH234" i="63"/>
  <c r="AG234" i="63"/>
  <c r="AF234" i="63"/>
  <c r="AE234" i="63"/>
  <c r="AD234" i="63"/>
  <c r="AA234" i="63"/>
  <c r="Z234" i="63"/>
  <c r="Y234" i="63"/>
  <c r="X234" i="63"/>
  <c r="AB234" i="63" s="1"/>
  <c r="V234" i="63"/>
  <c r="S234" i="63"/>
  <c r="R234" i="63"/>
  <c r="Q234" i="63"/>
  <c r="M234" i="63"/>
  <c r="L234" i="63"/>
  <c r="AK233" i="63"/>
  <c r="AJ233" i="63"/>
  <c r="AI233" i="63"/>
  <c r="AH233" i="63"/>
  <c r="AG233" i="63"/>
  <c r="AF233" i="63"/>
  <c r="AE233" i="63"/>
  <c r="AD233" i="63"/>
  <c r="AA233" i="63"/>
  <c r="Z233" i="63"/>
  <c r="Y233" i="63"/>
  <c r="X233" i="63"/>
  <c r="V233" i="63"/>
  <c r="S233" i="63"/>
  <c r="R233" i="63"/>
  <c r="Q233" i="63"/>
  <c r="M233" i="63"/>
  <c r="L233" i="63"/>
  <c r="AK232" i="63"/>
  <c r="AJ232" i="63"/>
  <c r="AI232" i="63"/>
  <c r="AH232" i="63"/>
  <c r="AG232" i="63"/>
  <c r="AF232" i="63"/>
  <c r="AE232" i="63"/>
  <c r="AD232" i="63"/>
  <c r="AA232" i="63"/>
  <c r="Z232" i="63"/>
  <c r="Y232" i="63"/>
  <c r="X232" i="63"/>
  <c r="V232" i="63"/>
  <c r="S232" i="63"/>
  <c r="R232" i="63"/>
  <c r="Q232" i="63"/>
  <c r="M232" i="63"/>
  <c r="L232" i="63"/>
  <c r="AK231" i="63"/>
  <c r="AJ231" i="63"/>
  <c r="AI231" i="63"/>
  <c r="AH231" i="63"/>
  <c r="AG231" i="63"/>
  <c r="AF231" i="63"/>
  <c r="AE231" i="63"/>
  <c r="AD231" i="63"/>
  <c r="AA231" i="63"/>
  <c r="Z231" i="63"/>
  <c r="Y231" i="63"/>
  <c r="X231" i="63"/>
  <c r="V231" i="63"/>
  <c r="S231" i="63"/>
  <c r="R231" i="63"/>
  <c r="Q231" i="63"/>
  <c r="M231" i="63"/>
  <c r="L231" i="63"/>
  <c r="AK230" i="63"/>
  <c r="AJ230" i="63"/>
  <c r="AI230" i="63"/>
  <c r="AH230" i="63"/>
  <c r="AG230" i="63"/>
  <c r="AF230" i="63"/>
  <c r="AE230" i="63"/>
  <c r="AD230" i="63"/>
  <c r="AA230" i="63"/>
  <c r="Z230" i="63"/>
  <c r="Y230" i="63"/>
  <c r="X230" i="63"/>
  <c r="V230" i="63"/>
  <c r="S230" i="63"/>
  <c r="R230" i="63"/>
  <c r="Q230" i="63"/>
  <c r="M230" i="63"/>
  <c r="L230" i="63"/>
  <c r="AK229" i="63"/>
  <c r="AJ229" i="63"/>
  <c r="AI229" i="63"/>
  <c r="AH229" i="63"/>
  <c r="AG229" i="63"/>
  <c r="AF229" i="63"/>
  <c r="AE229" i="63"/>
  <c r="AD229" i="63"/>
  <c r="AA229" i="63"/>
  <c r="Z229" i="63"/>
  <c r="Y229" i="63"/>
  <c r="X229" i="63"/>
  <c r="V229" i="63"/>
  <c r="S229" i="63"/>
  <c r="R229" i="63"/>
  <c r="Q229" i="63"/>
  <c r="M229" i="63"/>
  <c r="L229" i="63"/>
  <c r="AK228" i="63"/>
  <c r="AJ228" i="63"/>
  <c r="AI228" i="63"/>
  <c r="AH228" i="63"/>
  <c r="AG228" i="63"/>
  <c r="AF228" i="63"/>
  <c r="AE228" i="63"/>
  <c r="AD228" i="63"/>
  <c r="AL228" i="63" s="1"/>
  <c r="AA228" i="63"/>
  <c r="Z228" i="63"/>
  <c r="Y228" i="63"/>
  <c r="X228" i="63"/>
  <c r="V228" i="63"/>
  <c r="S228" i="63"/>
  <c r="R228" i="63"/>
  <c r="Q228" i="63"/>
  <c r="M228" i="63"/>
  <c r="L228" i="63"/>
  <c r="AK227" i="63"/>
  <c r="AJ227" i="63"/>
  <c r="AI227" i="63"/>
  <c r="AH227" i="63"/>
  <c r="AG227" i="63"/>
  <c r="AF227" i="63"/>
  <c r="AE227" i="63"/>
  <c r="AD227" i="63"/>
  <c r="AA227" i="63"/>
  <c r="Z227" i="63"/>
  <c r="Y227" i="63"/>
  <c r="X227" i="63"/>
  <c r="V227" i="63"/>
  <c r="S227" i="63"/>
  <c r="R227" i="63"/>
  <c r="Q227" i="63"/>
  <c r="M227" i="63"/>
  <c r="L227" i="63"/>
  <c r="AK226" i="63"/>
  <c r="AJ226" i="63"/>
  <c r="AI226" i="63"/>
  <c r="AH226" i="63"/>
  <c r="AG226" i="63"/>
  <c r="AF226" i="63"/>
  <c r="AE226" i="63"/>
  <c r="AD226" i="63"/>
  <c r="AL226" i="63" s="1"/>
  <c r="AA226" i="63"/>
  <c r="Z226" i="63"/>
  <c r="Y226" i="63"/>
  <c r="X226" i="63"/>
  <c r="V226" i="63"/>
  <c r="S226" i="63"/>
  <c r="R226" i="63"/>
  <c r="Q226" i="63"/>
  <c r="M226" i="63"/>
  <c r="L226" i="63"/>
  <c r="AK225" i="63"/>
  <c r="AJ225" i="63"/>
  <c r="AI225" i="63"/>
  <c r="AH225" i="63"/>
  <c r="AG225" i="63"/>
  <c r="AF225" i="63"/>
  <c r="AE225" i="63"/>
  <c r="AD225" i="63"/>
  <c r="AA225" i="63"/>
  <c r="Z225" i="63"/>
  <c r="Y225" i="63"/>
  <c r="X225" i="63"/>
  <c r="V225" i="63"/>
  <c r="S225" i="63"/>
  <c r="R225" i="63"/>
  <c r="Q225" i="63"/>
  <c r="M225" i="63"/>
  <c r="L225" i="63"/>
  <c r="AK224" i="63"/>
  <c r="AJ224" i="63"/>
  <c r="AI224" i="63"/>
  <c r="AH224" i="63"/>
  <c r="AG224" i="63"/>
  <c r="AF224" i="63"/>
  <c r="AE224" i="63"/>
  <c r="AD224" i="63"/>
  <c r="AA224" i="63"/>
  <c r="Z224" i="63"/>
  <c r="Y224" i="63"/>
  <c r="X224" i="63"/>
  <c r="V224" i="63"/>
  <c r="S224" i="63"/>
  <c r="R224" i="63"/>
  <c r="Q224" i="63"/>
  <c r="M224" i="63"/>
  <c r="L224" i="63"/>
  <c r="AK223" i="63"/>
  <c r="AJ223" i="63"/>
  <c r="AI223" i="63"/>
  <c r="AH223" i="63"/>
  <c r="AG223" i="63"/>
  <c r="AF223" i="63"/>
  <c r="AE223" i="63"/>
  <c r="AD223" i="63"/>
  <c r="AA223" i="63"/>
  <c r="Z223" i="63"/>
  <c r="Y223" i="63"/>
  <c r="X223" i="63"/>
  <c r="V223" i="63"/>
  <c r="S223" i="63"/>
  <c r="R223" i="63"/>
  <c r="Q223" i="63"/>
  <c r="M223" i="63"/>
  <c r="L223" i="63"/>
  <c r="N223" i="63" s="1"/>
  <c r="AK222" i="63"/>
  <c r="AJ222" i="63"/>
  <c r="AI222" i="63"/>
  <c r="AH222" i="63"/>
  <c r="AG222" i="63"/>
  <c r="AF222" i="63"/>
  <c r="AE222" i="63"/>
  <c r="AD222" i="63"/>
  <c r="AA222" i="63"/>
  <c r="Z222" i="63"/>
  <c r="Y222" i="63"/>
  <c r="X222" i="63"/>
  <c r="V222" i="63"/>
  <c r="S222" i="63"/>
  <c r="R222" i="63"/>
  <c r="Q222" i="63"/>
  <c r="M222" i="63"/>
  <c r="L222" i="63"/>
  <c r="AK221" i="63"/>
  <c r="AJ221" i="63"/>
  <c r="AI221" i="63"/>
  <c r="AH221" i="63"/>
  <c r="AG221" i="63"/>
  <c r="AF221" i="63"/>
  <c r="AE221" i="63"/>
  <c r="AD221" i="63"/>
  <c r="AA221" i="63"/>
  <c r="Z221" i="63"/>
  <c r="Y221" i="63"/>
  <c r="X221" i="63"/>
  <c r="V221" i="63"/>
  <c r="S221" i="63"/>
  <c r="R221" i="63"/>
  <c r="Q221" i="63"/>
  <c r="M221" i="63"/>
  <c r="L221" i="63"/>
  <c r="AK220" i="63"/>
  <c r="AJ220" i="63"/>
  <c r="AI220" i="63"/>
  <c r="AH220" i="63"/>
  <c r="AG220" i="63"/>
  <c r="AF220" i="63"/>
  <c r="AE220" i="63"/>
  <c r="AD220" i="63"/>
  <c r="AA220" i="63"/>
  <c r="Z220" i="63"/>
  <c r="Y220" i="63"/>
  <c r="X220" i="63"/>
  <c r="V220" i="63"/>
  <c r="S220" i="63"/>
  <c r="R220" i="63"/>
  <c r="Q220" i="63"/>
  <c r="M220" i="63"/>
  <c r="L220" i="63"/>
  <c r="AK219" i="63"/>
  <c r="AJ219" i="63"/>
  <c r="AI219" i="63"/>
  <c r="AH219" i="63"/>
  <c r="AG219" i="63"/>
  <c r="AF219" i="63"/>
  <c r="AE219" i="63"/>
  <c r="AD219" i="63"/>
  <c r="AA219" i="63"/>
  <c r="Z219" i="63"/>
  <c r="Y219" i="63"/>
  <c r="X219" i="63"/>
  <c r="V219" i="63"/>
  <c r="S219" i="63"/>
  <c r="R219" i="63"/>
  <c r="Q219" i="63"/>
  <c r="M219" i="63"/>
  <c r="L219" i="63"/>
  <c r="AK218" i="63"/>
  <c r="AJ218" i="63"/>
  <c r="AI218" i="63"/>
  <c r="AH218" i="63"/>
  <c r="AG218" i="63"/>
  <c r="AF218" i="63"/>
  <c r="AE218" i="63"/>
  <c r="AD218" i="63"/>
  <c r="AA218" i="63"/>
  <c r="Z218" i="63"/>
  <c r="Y218" i="63"/>
  <c r="X218" i="63"/>
  <c r="V218" i="63"/>
  <c r="S218" i="63"/>
  <c r="R218" i="63"/>
  <c r="Q218" i="63"/>
  <c r="M218" i="63"/>
  <c r="L218" i="63"/>
  <c r="AK217" i="63"/>
  <c r="AJ217" i="63"/>
  <c r="AI217" i="63"/>
  <c r="AH217" i="63"/>
  <c r="AG217" i="63"/>
  <c r="AF217" i="63"/>
  <c r="AE217" i="63"/>
  <c r="AD217" i="63"/>
  <c r="AA217" i="63"/>
  <c r="Z217" i="63"/>
  <c r="Y217" i="63"/>
  <c r="X217" i="63"/>
  <c r="V217" i="63"/>
  <c r="S217" i="63"/>
  <c r="R217" i="63"/>
  <c r="Q217" i="63"/>
  <c r="M217" i="63"/>
  <c r="L217" i="63"/>
  <c r="AK216" i="63"/>
  <c r="AJ216" i="63"/>
  <c r="AI216" i="63"/>
  <c r="AH216" i="63"/>
  <c r="AG216" i="63"/>
  <c r="AF216" i="63"/>
  <c r="AE216" i="63"/>
  <c r="AD216" i="63"/>
  <c r="AA216" i="63"/>
  <c r="Z216" i="63"/>
  <c r="Y216" i="63"/>
  <c r="X216" i="63"/>
  <c r="V216" i="63"/>
  <c r="S216" i="63"/>
  <c r="R216" i="63"/>
  <c r="Q216" i="63"/>
  <c r="M216" i="63"/>
  <c r="L216" i="63"/>
  <c r="AK215" i="63"/>
  <c r="AJ215" i="63"/>
  <c r="AI215" i="63"/>
  <c r="AH215" i="63"/>
  <c r="AG215" i="63"/>
  <c r="AF215" i="63"/>
  <c r="AE215" i="63"/>
  <c r="AD215" i="63"/>
  <c r="AA215" i="63"/>
  <c r="Z215" i="63"/>
  <c r="Y215" i="63"/>
  <c r="X215" i="63"/>
  <c r="V215" i="63"/>
  <c r="S215" i="63"/>
  <c r="R215" i="63"/>
  <c r="Q215" i="63"/>
  <c r="M215" i="63"/>
  <c r="L215" i="63"/>
  <c r="AK214" i="63"/>
  <c r="AJ214" i="63"/>
  <c r="AI214" i="63"/>
  <c r="AH214" i="63"/>
  <c r="AG214" i="63"/>
  <c r="AF214" i="63"/>
  <c r="AE214" i="63"/>
  <c r="AD214" i="63"/>
  <c r="AA214" i="63"/>
  <c r="Z214" i="63"/>
  <c r="Y214" i="63"/>
  <c r="X214" i="63"/>
  <c r="V214" i="63"/>
  <c r="S214" i="63"/>
  <c r="R214" i="63"/>
  <c r="Q214" i="63"/>
  <c r="M214" i="63"/>
  <c r="L214" i="63"/>
  <c r="AK213" i="63"/>
  <c r="AJ213" i="63"/>
  <c r="AI213" i="63"/>
  <c r="AH213" i="63"/>
  <c r="AG213" i="63"/>
  <c r="AF213" i="63"/>
  <c r="AE213" i="63"/>
  <c r="AD213" i="63"/>
  <c r="AA213" i="63"/>
  <c r="Z213" i="63"/>
  <c r="Y213" i="63"/>
  <c r="X213" i="63"/>
  <c r="V213" i="63"/>
  <c r="S213" i="63"/>
  <c r="R213" i="63"/>
  <c r="Q213" i="63"/>
  <c r="M213" i="63"/>
  <c r="L213" i="63"/>
  <c r="AK212" i="63"/>
  <c r="AJ212" i="63"/>
  <c r="AI212" i="63"/>
  <c r="AH212" i="63"/>
  <c r="AG212" i="63"/>
  <c r="AF212" i="63"/>
  <c r="AE212" i="63"/>
  <c r="AD212" i="63"/>
  <c r="AA212" i="63"/>
  <c r="Z212" i="63"/>
  <c r="Y212" i="63"/>
  <c r="X212" i="63"/>
  <c r="AC212" i="63" s="1"/>
  <c r="V212" i="63"/>
  <c r="S212" i="63"/>
  <c r="R212" i="63"/>
  <c r="Q212" i="63"/>
  <c r="M212" i="63"/>
  <c r="L212" i="63"/>
  <c r="AK211" i="63"/>
  <c r="AJ211" i="63"/>
  <c r="AI211" i="63"/>
  <c r="AH211" i="63"/>
  <c r="AG211" i="63"/>
  <c r="AF211" i="63"/>
  <c r="AE211" i="63"/>
  <c r="AD211" i="63"/>
  <c r="AA211" i="63"/>
  <c r="Z211" i="63"/>
  <c r="Y211" i="63"/>
  <c r="X211" i="63"/>
  <c r="AC211" i="63" s="1"/>
  <c r="V211" i="63"/>
  <c r="S211" i="63"/>
  <c r="R211" i="63"/>
  <c r="Q211" i="63"/>
  <c r="M211" i="63"/>
  <c r="L211" i="63"/>
  <c r="AK210" i="63"/>
  <c r="AJ210" i="63"/>
  <c r="AI210" i="63"/>
  <c r="AH210" i="63"/>
  <c r="AG210" i="63"/>
  <c r="AF210" i="63"/>
  <c r="AE210" i="63"/>
  <c r="AD210" i="63"/>
  <c r="AA210" i="63"/>
  <c r="Z210" i="63"/>
  <c r="Y210" i="63"/>
  <c r="X210" i="63"/>
  <c r="V210" i="63"/>
  <c r="S210" i="63"/>
  <c r="R210" i="63"/>
  <c r="Q210" i="63"/>
  <c r="M210" i="63"/>
  <c r="L210" i="63"/>
  <c r="AK209" i="63"/>
  <c r="AJ209" i="63"/>
  <c r="AI209" i="63"/>
  <c r="AH209" i="63"/>
  <c r="AG209" i="63"/>
  <c r="AF209" i="63"/>
  <c r="AE209" i="63"/>
  <c r="AD209" i="63"/>
  <c r="AM209" i="63" s="1"/>
  <c r="AA209" i="63"/>
  <c r="Z209" i="63"/>
  <c r="Y209" i="63"/>
  <c r="X209" i="63"/>
  <c r="V209" i="63"/>
  <c r="S209" i="63"/>
  <c r="R209" i="63"/>
  <c r="Q209" i="63"/>
  <c r="M209" i="63"/>
  <c r="L209" i="63"/>
  <c r="AK208" i="63"/>
  <c r="AJ208" i="63"/>
  <c r="AI208" i="63"/>
  <c r="AH208" i="63"/>
  <c r="AG208" i="63"/>
  <c r="AF208" i="63"/>
  <c r="AE208" i="63"/>
  <c r="AD208" i="63"/>
  <c r="AA208" i="63"/>
  <c r="Z208" i="63"/>
  <c r="Y208" i="63"/>
  <c r="X208" i="63"/>
  <c r="AC208" i="63" s="1"/>
  <c r="V208" i="63"/>
  <c r="S208" i="63"/>
  <c r="R208" i="63"/>
  <c r="Q208" i="63"/>
  <c r="M208" i="63"/>
  <c r="L208" i="63"/>
  <c r="AK207" i="63"/>
  <c r="AJ207" i="63"/>
  <c r="AI207" i="63"/>
  <c r="AH207" i="63"/>
  <c r="AG207" i="63"/>
  <c r="AF207" i="63"/>
  <c r="AE207" i="63"/>
  <c r="AD207" i="63"/>
  <c r="AA207" i="63"/>
  <c r="Z207" i="63"/>
  <c r="Y207" i="63"/>
  <c r="X207" i="63"/>
  <c r="AC207" i="63" s="1"/>
  <c r="V207" i="63"/>
  <c r="S207" i="63"/>
  <c r="R207" i="63"/>
  <c r="Q207" i="63"/>
  <c r="M207" i="63"/>
  <c r="L207" i="63"/>
  <c r="AK206" i="63"/>
  <c r="AJ206" i="63"/>
  <c r="AI206" i="63"/>
  <c r="AH206" i="63"/>
  <c r="AG206" i="63"/>
  <c r="AF206" i="63"/>
  <c r="AE206" i="63"/>
  <c r="AD206" i="63"/>
  <c r="AA206" i="63"/>
  <c r="Z206" i="63"/>
  <c r="Y206" i="63"/>
  <c r="X206" i="63"/>
  <c r="V206" i="63"/>
  <c r="S206" i="63"/>
  <c r="R206" i="63"/>
  <c r="Q206" i="63"/>
  <c r="M206" i="63"/>
  <c r="L206" i="63"/>
  <c r="AK205" i="63"/>
  <c r="AJ205" i="63"/>
  <c r="AI205" i="63"/>
  <c r="AH205" i="63"/>
  <c r="AG205" i="63"/>
  <c r="AF205" i="63"/>
  <c r="AE205" i="63"/>
  <c r="AD205" i="63"/>
  <c r="AA205" i="63"/>
  <c r="Z205" i="63"/>
  <c r="Y205" i="63"/>
  <c r="X205" i="63"/>
  <c r="AC205" i="63" s="1"/>
  <c r="V205" i="63"/>
  <c r="S205" i="63"/>
  <c r="R205" i="63"/>
  <c r="Q205" i="63"/>
  <c r="M205" i="63"/>
  <c r="L205" i="63"/>
  <c r="AK204" i="63"/>
  <c r="AJ204" i="63"/>
  <c r="AI204" i="63"/>
  <c r="AH204" i="63"/>
  <c r="AG204" i="63"/>
  <c r="AF204" i="63"/>
  <c r="AE204" i="63"/>
  <c r="AD204" i="63"/>
  <c r="AA204" i="63"/>
  <c r="Z204" i="63"/>
  <c r="Y204" i="63"/>
  <c r="X204" i="63"/>
  <c r="AC204" i="63" s="1"/>
  <c r="V204" i="63"/>
  <c r="S204" i="63"/>
  <c r="R204" i="63"/>
  <c r="Q204" i="63"/>
  <c r="M204" i="63"/>
  <c r="L204" i="63"/>
  <c r="AK203" i="63"/>
  <c r="AJ203" i="63"/>
  <c r="AI203" i="63"/>
  <c r="AH203" i="63"/>
  <c r="AG203" i="63"/>
  <c r="AF203" i="63"/>
  <c r="AE203" i="63"/>
  <c r="AD203" i="63"/>
  <c r="AA203" i="63"/>
  <c r="Z203" i="63"/>
  <c r="Y203" i="63"/>
  <c r="X203" i="63"/>
  <c r="V203" i="63"/>
  <c r="S203" i="63"/>
  <c r="R203" i="63"/>
  <c r="Q203" i="63"/>
  <c r="M203" i="63"/>
  <c r="L203" i="63"/>
  <c r="AK202" i="63"/>
  <c r="AJ202" i="63"/>
  <c r="AI202" i="63"/>
  <c r="AH202" i="63"/>
  <c r="AG202" i="63"/>
  <c r="AF202" i="63"/>
  <c r="AE202" i="63"/>
  <c r="AD202" i="63"/>
  <c r="AL202" i="63" s="1"/>
  <c r="AA202" i="63"/>
  <c r="Z202" i="63"/>
  <c r="Y202" i="63"/>
  <c r="X202" i="63"/>
  <c r="AC202" i="63" s="1"/>
  <c r="V202" i="63"/>
  <c r="S202" i="63"/>
  <c r="R202" i="63"/>
  <c r="Q202" i="63"/>
  <c r="M202" i="63"/>
  <c r="L202" i="63"/>
  <c r="AK201" i="63"/>
  <c r="AJ201" i="63"/>
  <c r="AI201" i="63"/>
  <c r="AH201" i="63"/>
  <c r="AG201" i="63"/>
  <c r="AF201" i="63"/>
  <c r="AE201" i="63"/>
  <c r="AD201" i="63"/>
  <c r="AA201" i="63"/>
  <c r="Z201" i="63"/>
  <c r="Y201" i="63"/>
  <c r="X201" i="63"/>
  <c r="V201" i="63"/>
  <c r="S201" i="63"/>
  <c r="R201" i="63"/>
  <c r="Q201" i="63"/>
  <c r="M201" i="63"/>
  <c r="L201" i="63"/>
  <c r="AK200" i="63"/>
  <c r="AJ200" i="63"/>
  <c r="AI200" i="63"/>
  <c r="AH200" i="63"/>
  <c r="AG200" i="63"/>
  <c r="AF200" i="63"/>
  <c r="AE200" i="63"/>
  <c r="AD200" i="63"/>
  <c r="AM200" i="63" s="1"/>
  <c r="AA200" i="63"/>
  <c r="Z200" i="63"/>
  <c r="Y200" i="63"/>
  <c r="X200" i="63"/>
  <c r="AC200" i="63" s="1"/>
  <c r="V200" i="63"/>
  <c r="S200" i="63"/>
  <c r="R200" i="63"/>
  <c r="Q200" i="63"/>
  <c r="M200" i="63"/>
  <c r="L200" i="63"/>
  <c r="AK199" i="63"/>
  <c r="AJ199" i="63"/>
  <c r="AI199" i="63"/>
  <c r="AH199" i="63"/>
  <c r="AG199" i="63"/>
  <c r="AF199" i="63"/>
  <c r="AE199" i="63"/>
  <c r="AD199" i="63"/>
  <c r="AA199" i="63"/>
  <c r="Z199" i="63"/>
  <c r="Y199" i="63"/>
  <c r="X199" i="63"/>
  <c r="AC199" i="63" s="1"/>
  <c r="V199" i="63"/>
  <c r="S199" i="63"/>
  <c r="R199" i="63"/>
  <c r="Q199" i="63"/>
  <c r="M199" i="63"/>
  <c r="L199" i="63"/>
  <c r="AK198" i="63"/>
  <c r="AJ198" i="63"/>
  <c r="AI198" i="63"/>
  <c r="AH198" i="63"/>
  <c r="AG198" i="63"/>
  <c r="AF198" i="63"/>
  <c r="AE198" i="63"/>
  <c r="AD198" i="63"/>
  <c r="AL198" i="63" s="1"/>
  <c r="AA198" i="63"/>
  <c r="Z198" i="63"/>
  <c r="Y198" i="63"/>
  <c r="X198" i="63"/>
  <c r="AC198" i="63" s="1"/>
  <c r="V198" i="63"/>
  <c r="S198" i="63"/>
  <c r="R198" i="63"/>
  <c r="Q198" i="63"/>
  <c r="M198" i="63"/>
  <c r="L198" i="63"/>
  <c r="AK197" i="63"/>
  <c r="AJ197" i="63"/>
  <c r="AI197" i="63"/>
  <c r="AH197" i="63"/>
  <c r="AG197" i="63"/>
  <c r="AF197" i="63"/>
  <c r="AE197" i="63"/>
  <c r="AD197" i="63"/>
  <c r="AA197" i="63"/>
  <c r="Z197" i="63"/>
  <c r="Y197" i="63"/>
  <c r="X197" i="63"/>
  <c r="AC197" i="63" s="1"/>
  <c r="V197" i="63"/>
  <c r="S197" i="63"/>
  <c r="R197" i="63"/>
  <c r="Q197" i="63"/>
  <c r="M197" i="63"/>
  <c r="L197" i="63"/>
  <c r="AK196" i="63"/>
  <c r="AJ196" i="63"/>
  <c r="AI196" i="63"/>
  <c r="AH196" i="63"/>
  <c r="AG196" i="63"/>
  <c r="AF196" i="63"/>
  <c r="AE196" i="63"/>
  <c r="AD196" i="63"/>
  <c r="AA196" i="63"/>
  <c r="Z196" i="63"/>
  <c r="Y196" i="63"/>
  <c r="X196" i="63"/>
  <c r="AC196" i="63" s="1"/>
  <c r="V196" i="63"/>
  <c r="S196" i="63"/>
  <c r="R196" i="63"/>
  <c r="Q196" i="63"/>
  <c r="M196" i="63"/>
  <c r="L196" i="63"/>
  <c r="AK195" i="63"/>
  <c r="AJ195" i="63"/>
  <c r="AI195" i="63"/>
  <c r="AH195" i="63"/>
  <c r="AG195" i="63"/>
  <c r="AF195" i="63"/>
  <c r="AE195" i="63"/>
  <c r="AD195" i="63"/>
  <c r="AA195" i="63"/>
  <c r="Z195" i="63"/>
  <c r="Y195" i="63"/>
  <c r="X195" i="63"/>
  <c r="AC195" i="63" s="1"/>
  <c r="V195" i="63"/>
  <c r="S195" i="63"/>
  <c r="R195" i="63"/>
  <c r="Q195" i="63"/>
  <c r="M195" i="63"/>
  <c r="L195" i="63"/>
  <c r="AK194" i="63"/>
  <c r="AJ194" i="63"/>
  <c r="AI194" i="63"/>
  <c r="AH194" i="63"/>
  <c r="AG194" i="63"/>
  <c r="AF194" i="63"/>
  <c r="AE194" i="63"/>
  <c r="AD194" i="63"/>
  <c r="AA194" i="63"/>
  <c r="Z194" i="63"/>
  <c r="Y194" i="63"/>
  <c r="X194" i="63"/>
  <c r="AB194" i="63" s="1"/>
  <c r="V194" i="63"/>
  <c r="S194" i="63"/>
  <c r="R194" i="63"/>
  <c r="Q194" i="63"/>
  <c r="M194" i="63"/>
  <c r="L194" i="63"/>
  <c r="AK193" i="63"/>
  <c r="AJ193" i="63"/>
  <c r="AI193" i="63"/>
  <c r="AH193" i="63"/>
  <c r="AG193" i="63"/>
  <c r="AF193" i="63"/>
  <c r="AE193" i="63"/>
  <c r="AD193" i="63"/>
  <c r="AA193" i="63"/>
  <c r="Z193" i="63"/>
  <c r="Y193" i="63"/>
  <c r="X193" i="63"/>
  <c r="V193" i="63"/>
  <c r="S193" i="63"/>
  <c r="R193" i="63"/>
  <c r="Q193" i="63"/>
  <c r="M193" i="63"/>
  <c r="L193" i="63"/>
  <c r="AK192" i="63"/>
  <c r="AJ192" i="63"/>
  <c r="AI192" i="63"/>
  <c r="AH192" i="63"/>
  <c r="AG192" i="63"/>
  <c r="AF192" i="63"/>
  <c r="AE192" i="63"/>
  <c r="AD192" i="63"/>
  <c r="AA192" i="63"/>
  <c r="Z192" i="63"/>
  <c r="Y192" i="63"/>
  <c r="X192" i="63"/>
  <c r="AC192" i="63" s="1"/>
  <c r="V192" i="63"/>
  <c r="S192" i="63"/>
  <c r="R192" i="63"/>
  <c r="Q192" i="63"/>
  <c r="M192" i="63"/>
  <c r="L192" i="63"/>
  <c r="AK191" i="63"/>
  <c r="AJ191" i="63"/>
  <c r="AI191" i="63"/>
  <c r="AH191" i="63"/>
  <c r="AG191" i="63"/>
  <c r="AF191" i="63"/>
  <c r="AE191" i="63"/>
  <c r="AD191" i="63"/>
  <c r="AA191" i="63"/>
  <c r="Z191" i="63"/>
  <c r="Y191" i="63"/>
  <c r="X191" i="63"/>
  <c r="AC191" i="63" s="1"/>
  <c r="V191" i="63"/>
  <c r="S191" i="63"/>
  <c r="R191" i="63"/>
  <c r="Q191" i="63"/>
  <c r="M191" i="63"/>
  <c r="L191" i="63"/>
  <c r="AK190" i="63"/>
  <c r="AJ190" i="63"/>
  <c r="AI190" i="63"/>
  <c r="AH190" i="63"/>
  <c r="AG190" i="63"/>
  <c r="AF190" i="63"/>
  <c r="AE190" i="63"/>
  <c r="AD190" i="63"/>
  <c r="AA190" i="63"/>
  <c r="Z190" i="63"/>
  <c r="Y190" i="63"/>
  <c r="X190" i="63"/>
  <c r="V190" i="63"/>
  <c r="S190" i="63"/>
  <c r="R190" i="63"/>
  <c r="Q190" i="63"/>
  <c r="M190" i="63"/>
  <c r="L190" i="63"/>
  <c r="AK189" i="63"/>
  <c r="AJ189" i="63"/>
  <c r="AI189" i="63"/>
  <c r="AH189" i="63"/>
  <c r="AG189" i="63"/>
  <c r="AF189" i="63"/>
  <c r="AE189" i="63"/>
  <c r="AD189" i="63"/>
  <c r="AA189" i="63"/>
  <c r="Z189" i="63"/>
  <c r="Y189" i="63"/>
  <c r="X189" i="63"/>
  <c r="AC189" i="63" s="1"/>
  <c r="V189" i="63"/>
  <c r="S189" i="63"/>
  <c r="R189" i="63"/>
  <c r="Q189" i="63"/>
  <c r="M189" i="63"/>
  <c r="L189" i="63"/>
  <c r="AK188" i="63"/>
  <c r="AJ188" i="63"/>
  <c r="AI188" i="63"/>
  <c r="AH188" i="63"/>
  <c r="AG188" i="63"/>
  <c r="AF188" i="63"/>
  <c r="AE188" i="63"/>
  <c r="AD188" i="63"/>
  <c r="AA188" i="63"/>
  <c r="AB188" i="63" s="1"/>
  <c r="Z188" i="63"/>
  <c r="Y188" i="63"/>
  <c r="X188" i="63"/>
  <c r="AC188" i="63" s="1"/>
  <c r="V188" i="63"/>
  <c r="S188" i="63"/>
  <c r="R188" i="63"/>
  <c r="Q188" i="63"/>
  <c r="M188" i="63"/>
  <c r="L188" i="63"/>
  <c r="AK187" i="63"/>
  <c r="AJ187" i="63"/>
  <c r="AI187" i="63"/>
  <c r="AH187" i="63"/>
  <c r="AG187" i="63"/>
  <c r="AF187" i="63"/>
  <c r="AE187" i="63"/>
  <c r="AD187" i="63"/>
  <c r="AA187" i="63"/>
  <c r="Z187" i="63"/>
  <c r="Y187" i="63"/>
  <c r="X187" i="63"/>
  <c r="AB187" i="63" s="1"/>
  <c r="V187" i="63"/>
  <c r="S187" i="63"/>
  <c r="R187" i="63"/>
  <c r="Q187" i="63"/>
  <c r="M187" i="63"/>
  <c r="L187" i="63"/>
  <c r="AK186" i="63"/>
  <c r="AJ186" i="63"/>
  <c r="AI186" i="63"/>
  <c r="AH186" i="63"/>
  <c r="AG186" i="63"/>
  <c r="AF186" i="63"/>
  <c r="AE186" i="63"/>
  <c r="AD186" i="63"/>
  <c r="AA186" i="63"/>
  <c r="Z186" i="63"/>
  <c r="Y186" i="63"/>
  <c r="X186" i="63"/>
  <c r="AC186" i="63" s="1"/>
  <c r="V186" i="63"/>
  <c r="S186" i="63"/>
  <c r="R186" i="63"/>
  <c r="Q186" i="63"/>
  <c r="M186" i="63"/>
  <c r="L186" i="63"/>
  <c r="AK185" i="63"/>
  <c r="AJ185" i="63"/>
  <c r="AI185" i="63"/>
  <c r="AH185" i="63"/>
  <c r="AG185" i="63"/>
  <c r="AF185" i="63"/>
  <c r="AE185" i="63"/>
  <c r="AD185" i="63"/>
  <c r="AA185" i="63"/>
  <c r="Z185" i="63"/>
  <c r="Y185" i="63"/>
  <c r="X185" i="63"/>
  <c r="AC185" i="63" s="1"/>
  <c r="V185" i="63"/>
  <c r="S185" i="63"/>
  <c r="R185" i="63"/>
  <c r="Q185" i="63"/>
  <c r="M185" i="63"/>
  <c r="L185" i="63"/>
  <c r="AK184" i="63"/>
  <c r="AJ184" i="63"/>
  <c r="AI184" i="63"/>
  <c r="AH184" i="63"/>
  <c r="AG184" i="63"/>
  <c r="AF184" i="63"/>
  <c r="AE184" i="63"/>
  <c r="AD184" i="63"/>
  <c r="AA184" i="63"/>
  <c r="Z184" i="63"/>
  <c r="Y184" i="63"/>
  <c r="X184" i="63"/>
  <c r="V184" i="63"/>
  <c r="S184" i="63"/>
  <c r="R184" i="63"/>
  <c r="Q184" i="63"/>
  <c r="M184" i="63"/>
  <c r="L184" i="63"/>
  <c r="AK183" i="63"/>
  <c r="AJ183" i="63"/>
  <c r="AI183" i="63"/>
  <c r="AH183" i="63"/>
  <c r="AG183" i="63"/>
  <c r="AF183" i="63"/>
  <c r="AE183" i="63"/>
  <c r="AD183" i="63"/>
  <c r="AA183" i="63"/>
  <c r="Z183" i="63"/>
  <c r="Y183" i="63"/>
  <c r="X183" i="63"/>
  <c r="AC183" i="63" s="1"/>
  <c r="V183" i="63"/>
  <c r="S183" i="63"/>
  <c r="R183" i="63"/>
  <c r="Q183" i="63"/>
  <c r="M183" i="63"/>
  <c r="L183" i="63"/>
  <c r="AK182" i="63"/>
  <c r="AJ182" i="63"/>
  <c r="AI182" i="63"/>
  <c r="AH182" i="63"/>
  <c r="AG182" i="63"/>
  <c r="AF182" i="63"/>
  <c r="AE182" i="63"/>
  <c r="AD182" i="63"/>
  <c r="AA182" i="63"/>
  <c r="Z182" i="63"/>
  <c r="Y182" i="63"/>
  <c r="X182" i="63"/>
  <c r="AC182" i="63" s="1"/>
  <c r="V182" i="63"/>
  <c r="S182" i="63"/>
  <c r="R182" i="63"/>
  <c r="Q182" i="63"/>
  <c r="M182" i="63"/>
  <c r="L182" i="63"/>
  <c r="AK181" i="63"/>
  <c r="AJ181" i="63"/>
  <c r="AI181" i="63"/>
  <c r="AH181" i="63"/>
  <c r="AG181" i="63"/>
  <c r="AF181" i="63"/>
  <c r="AE181" i="63"/>
  <c r="AD181" i="63"/>
  <c r="AA181" i="63"/>
  <c r="Z181" i="63"/>
  <c r="Y181" i="63"/>
  <c r="X181" i="63"/>
  <c r="AC181" i="63" s="1"/>
  <c r="V181" i="63"/>
  <c r="S181" i="63"/>
  <c r="R181" i="63"/>
  <c r="Q181" i="63"/>
  <c r="M181" i="63"/>
  <c r="L181" i="63"/>
  <c r="N181" i="63" s="1"/>
  <c r="P181" i="63" s="1"/>
  <c r="AK180" i="63"/>
  <c r="AJ180" i="63"/>
  <c r="AI180" i="63"/>
  <c r="AH180" i="63"/>
  <c r="AG180" i="63"/>
  <c r="AF180" i="63"/>
  <c r="AE180" i="63"/>
  <c r="AD180" i="63"/>
  <c r="AA180" i="63"/>
  <c r="Z180" i="63"/>
  <c r="Y180" i="63"/>
  <c r="X180" i="63"/>
  <c r="AC180" i="63" s="1"/>
  <c r="V180" i="63"/>
  <c r="S180" i="63"/>
  <c r="R180" i="63"/>
  <c r="Q180" i="63"/>
  <c r="M180" i="63"/>
  <c r="L180" i="63"/>
  <c r="AK179" i="63"/>
  <c r="AJ179" i="63"/>
  <c r="AI179" i="63"/>
  <c r="AH179" i="63"/>
  <c r="AG179" i="63"/>
  <c r="AF179" i="63"/>
  <c r="AE179" i="63"/>
  <c r="AD179" i="63"/>
  <c r="AA179" i="63"/>
  <c r="Z179" i="63"/>
  <c r="Y179" i="63"/>
  <c r="X179" i="63"/>
  <c r="AC179" i="63" s="1"/>
  <c r="V179" i="63"/>
  <c r="S179" i="63"/>
  <c r="R179" i="63"/>
  <c r="Q179" i="63"/>
  <c r="M179" i="63"/>
  <c r="L179" i="63"/>
  <c r="AK178" i="63"/>
  <c r="AJ178" i="63"/>
  <c r="AI178" i="63"/>
  <c r="AH178" i="63"/>
  <c r="AG178" i="63"/>
  <c r="AF178" i="63"/>
  <c r="AE178" i="63"/>
  <c r="AD178" i="63"/>
  <c r="AA178" i="63"/>
  <c r="Z178" i="63"/>
  <c r="Y178" i="63"/>
  <c r="X178" i="63"/>
  <c r="AC178" i="63" s="1"/>
  <c r="V178" i="63"/>
  <c r="S178" i="63"/>
  <c r="R178" i="63"/>
  <c r="Q178" i="63"/>
  <c r="M178" i="63"/>
  <c r="L178" i="63"/>
  <c r="AK177" i="63"/>
  <c r="AJ177" i="63"/>
  <c r="AI177" i="63"/>
  <c r="AH177" i="63"/>
  <c r="AG177" i="63"/>
  <c r="AF177" i="63"/>
  <c r="AE177" i="63"/>
  <c r="AD177" i="63"/>
  <c r="AA177" i="63"/>
  <c r="Z177" i="63"/>
  <c r="Y177" i="63"/>
  <c r="X177" i="63"/>
  <c r="V177" i="63"/>
  <c r="S177" i="63"/>
  <c r="R177" i="63"/>
  <c r="Q177" i="63"/>
  <c r="M177" i="63"/>
  <c r="L177" i="63"/>
  <c r="AK176" i="63"/>
  <c r="AJ176" i="63"/>
  <c r="AI176" i="63"/>
  <c r="AH176" i="63"/>
  <c r="AG176" i="63"/>
  <c r="AF176" i="63"/>
  <c r="AE176" i="63"/>
  <c r="AD176" i="63"/>
  <c r="AA176" i="63"/>
  <c r="Z176" i="63"/>
  <c r="Y176" i="63"/>
  <c r="X176" i="63"/>
  <c r="AC176" i="63" s="1"/>
  <c r="V176" i="63"/>
  <c r="S176" i="63"/>
  <c r="R176" i="63"/>
  <c r="Q176" i="63"/>
  <c r="M176" i="63"/>
  <c r="L176" i="63"/>
  <c r="AK175" i="63"/>
  <c r="AJ175" i="63"/>
  <c r="AI175" i="63"/>
  <c r="AH175" i="63"/>
  <c r="AG175" i="63"/>
  <c r="AF175" i="63"/>
  <c r="AE175" i="63"/>
  <c r="AD175" i="63"/>
  <c r="AA175" i="63"/>
  <c r="Z175" i="63"/>
  <c r="Y175" i="63"/>
  <c r="X175" i="63"/>
  <c r="AC175" i="63" s="1"/>
  <c r="V175" i="63"/>
  <c r="S175" i="63"/>
  <c r="R175" i="63"/>
  <c r="Q175" i="63"/>
  <c r="M175" i="63"/>
  <c r="L175" i="63"/>
  <c r="AK174" i="63"/>
  <c r="AJ174" i="63"/>
  <c r="AI174" i="63"/>
  <c r="AH174" i="63"/>
  <c r="AG174" i="63"/>
  <c r="AF174" i="63"/>
  <c r="AE174" i="63"/>
  <c r="AD174" i="63"/>
  <c r="AA174" i="63"/>
  <c r="Z174" i="63"/>
  <c r="Y174" i="63"/>
  <c r="X174" i="63"/>
  <c r="AC174" i="63" s="1"/>
  <c r="V174" i="63"/>
  <c r="S174" i="63"/>
  <c r="R174" i="63"/>
  <c r="Q174" i="63"/>
  <c r="M174" i="63"/>
  <c r="L174" i="63"/>
  <c r="AK173" i="63"/>
  <c r="AJ173" i="63"/>
  <c r="AI173" i="63"/>
  <c r="AH173" i="63"/>
  <c r="AG173" i="63"/>
  <c r="AF173" i="63"/>
  <c r="AE173" i="63"/>
  <c r="AD173" i="63"/>
  <c r="AA173" i="63"/>
  <c r="Z173" i="63"/>
  <c r="Y173" i="63"/>
  <c r="X173" i="63"/>
  <c r="V173" i="63"/>
  <c r="S173" i="63"/>
  <c r="R173" i="63"/>
  <c r="Q173" i="63"/>
  <c r="M173" i="63"/>
  <c r="L173" i="63"/>
  <c r="AK172" i="63"/>
  <c r="AJ172" i="63"/>
  <c r="AI172" i="63"/>
  <c r="AH172" i="63"/>
  <c r="AG172" i="63"/>
  <c r="AF172" i="63"/>
  <c r="AE172" i="63"/>
  <c r="AD172" i="63"/>
  <c r="AA172" i="63"/>
  <c r="Z172" i="63"/>
  <c r="Y172" i="63"/>
  <c r="X172" i="63"/>
  <c r="AC172" i="63" s="1"/>
  <c r="V172" i="63"/>
  <c r="S172" i="63"/>
  <c r="R172" i="63"/>
  <c r="Q172" i="63"/>
  <c r="M172" i="63"/>
  <c r="L172" i="63"/>
  <c r="AK171" i="63"/>
  <c r="AJ171" i="63"/>
  <c r="AI171" i="63"/>
  <c r="AH171" i="63"/>
  <c r="AG171" i="63"/>
  <c r="AF171" i="63"/>
  <c r="AE171" i="63"/>
  <c r="AD171" i="63"/>
  <c r="AA171" i="63"/>
  <c r="Z171" i="63"/>
  <c r="Y171" i="63"/>
  <c r="X171" i="63"/>
  <c r="V171" i="63"/>
  <c r="S171" i="63"/>
  <c r="R171" i="63"/>
  <c r="Q171" i="63"/>
  <c r="M171" i="63"/>
  <c r="L171" i="63"/>
  <c r="AK170" i="63"/>
  <c r="AJ170" i="63"/>
  <c r="AI170" i="63"/>
  <c r="AH170" i="63"/>
  <c r="AG170" i="63"/>
  <c r="AF170" i="63"/>
  <c r="AE170" i="63"/>
  <c r="AD170" i="63"/>
  <c r="AL170" i="63" s="1"/>
  <c r="AA170" i="63"/>
  <c r="Z170" i="63"/>
  <c r="Y170" i="63"/>
  <c r="X170" i="63"/>
  <c r="AC170" i="63" s="1"/>
  <c r="V170" i="63"/>
  <c r="S170" i="63"/>
  <c r="R170" i="63"/>
  <c r="Q170" i="63"/>
  <c r="M170" i="63"/>
  <c r="L170" i="63"/>
  <c r="AK169" i="63"/>
  <c r="AJ169" i="63"/>
  <c r="AI169" i="63"/>
  <c r="AH169" i="63"/>
  <c r="AG169" i="63"/>
  <c r="AF169" i="63"/>
  <c r="AE169" i="63"/>
  <c r="AD169" i="63"/>
  <c r="AA169" i="63"/>
  <c r="Z169" i="63"/>
  <c r="Y169" i="63"/>
  <c r="X169" i="63"/>
  <c r="AC169" i="63" s="1"/>
  <c r="V169" i="63"/>
  <c r="S169" i="63"/>
  <c r="R169" i="63"/>
  <c r="Q169" i="63"/>
  <c r="M169" i="63"/>
  <c r="L169" i="63"/>
  <c r="AK168" i="63"/>
  <c r="AJ168" i="63"/>
  <c r="AI168" i="63"/>
  <c r="AH168" i="63"/>
  <c r="AG168" i="63"/>
  <c r="AF168" i="63"/>
  <c r="AE168" i="63"/>
  <c r="AD168" i="63"/>
  <c r="AA168" i="63"/>
  <c r="Z168" i="63"/>
  <c r="Y168" i="63"/>
  <c r="X168" i="63"/>
  <c r="AC168" i="63" s="1"/>
  <c r="V168" i="63"/>
  <c r="S168" i="63"/>
  <c r="R168" i="63"/>
  <c r="Q168" i="63"/>
  <c r="M168" i="63"/>
  <c r="L168" i="63"/>
  <c r="AK167" i="63"/>
  <c r="AJ167" i="63"/>
  <c r="AI167" i="63"/>
  <c r="AH167" i="63"/>
  <c r="AG167" i="63"/>
  <c r="AF167" i="63"/>
  <c r="AE167" i="63"/>
  <c r="AD167" i="63"/>
  <c r="AM167" i="63" s="1"/>
  <c r="AA167" i="63"/>
  <c r="Z167" i="63"/>
  <c r="Y167" i="63"/>
  <c r="X167" i="63"/>
  <c r="AC167" i="63" s="1"/>
  <c r="V167" i="63"/>
  <c r="S167" i="63"/>
  <c r="R167" i="63"/>
  <c r="Q167" i="63"/>
  <c r="M167" i="63"/>
  <c r="L167" i="63"/>
  <c r="AK166" i="63"/>
  <c r="AJ166" i="63"/>
  <c r="AI166" i="63"/>
  <c r="AH166" i="63"/>
  <c r="AG166" i="63"/>
  <c r="AF166" i="63"/>
  <c r="AE166" i="63"/>
  <c r="AD166" i="63"/>
  <c r="AA166" i="63"/>
  <c r="Z166" i="63"/>
  <c r="Y166" i="63"/>
  <c r="X166" i="63"/>
  <c r="AC166" i="63" s="1"/>
  <c r="V166" i="63"/>
  <c r="S166" i="63"/>
  <c r="R166" i="63"/>
  <c r="Q166" i="63"/>
  <c r="M166" i="63"/>
  <c r="L166" i="63"/>
  <c r="AK165" i="63"/>
  <c r="AJ165" i="63"/>
  <c r="AI165" i="63"/>
  <c r="AH165" i="63"/>
  <c r="AG165" i="63"/>
  <c r="AF165" i="63"/>
  <c r="AE165" i="63"/>
  <c r="AD165" i="63"/>
  <c r="AA165" i="63"/>
  <c r="Z165" i="63"/>
  <c r="Y165" i="63"/>
  <c r="X165" i="63"/>
  <c r="AC165" i="63" s="1"/>
  <c r="V165" i="63"/>
  <c r="S165" i="63"/>
  <c r="R165" i="63"/>
  <c r="Q165" i="63"/>
  <c r="M165" i="63"/>
  <c r="L165" i="63"/>
  <c r="AK164" i="63"/>
  <c r="AJ164" i="63"/>
  <c r="AI164" i="63"/>
  <c r="AH164" i="63"/>
  <c r="AG164" i="63"/>
  <c r="AF164" i="63"/>
  <c r="AE164" i="63"/>
  <c r="AD164" i="63"/>
  <c r="AM164" i="63" s="1"/>
  <c r="AA164" i="63"/>
  <c r="Z164" i="63"/>
  <c r="Y164" i="63"/>
  <c r="X164" i="63"/>
  <c r="AC164" i="63" s="1"/>
  <c r="V164" i="63"/>
  <c r="S164" i="63"/>
  <c r="R164" i="63"/>
  <c r="Q164" i="63"/>
  <c r="M164" i="63"/>
  <c r="L164" i="63"/>
  <c r="AK163" i="63"/>
  <c r="AJ163" i="63"/>
  <c r="AI163" i="63"/>
  <c r="AH163" i="63"/>
  <c r="AG163" i="63"/>
  <c r="AF163" i="63"/>
  <c r="AE163" i="63"/>
  <c r="AD163" i="63"/>
  <c r="AA163" i="63"/>
  <c r="Z163" i="63"/>
  <c r="Y163" i="63"/>
  <c r="X163" i="63"/>
  <c r="AC163" i="63" s="1"/>
  <c r="V163" i="63"/>
  <c r="S163" i="63"/>
  <c r="R163" i="63"/>
  <c r="Q163" i="63"/>
  <c r="M163" i="63"/>
  <c r="L163" i="63"/>
  <c r="AK162" i="63"/>
  <c r="AJ162" i="63"/>
  <c r="AI162" i="63"/>
  <c r="AH162" i="63"/>
  <c r="AG162" i="63"/>
  <c r="AF162" i="63"/>
  <c r="AE162" i="63"/>
  <c r="AD162" i="63"/>
  <c r="AL162" i="63" s="1"/>
  <c r="AA162" i="63"/>
  <c r="Z162" i="63"/>
  <c r="Y162" i="63"/>
  <c r="X162" i="63"/>
  <c r="AC162" i="63" s="1"/>
  <c r="V162" i="63"/>
  <c r="S162" i="63"/>
  <c r="R162" i="63"/>
  <c r="Q162" i="63"/>
  <c r="M162" i="63"/>
  <c r="L162" i="63"/>
  <c r="AK161" i="63"/>
  <c r="AJ161" i="63"/>
  <c r="AI161" i="63"/>
  <c r="AH161" i="63"/>
  <c r="AG161" i="63"/>
  <c r="AF161" i="63"/>
  <c r="AE161" i="63"/>
  <c r="AD161" i="63"/>
  <c r="AA161" i="63"/>
  <c r="Z161" i="63"/>
  <c r="Y161" i="63"/>
  <c r="X161" i="63"/>
  <c r="AC161" i="63" s="1"/>
  <c r="V161" i="63"/>
  <c r="S161" i="63"/>
  <c r="R161" i="63"/>
  <c r="Q161" i="63"/>
  <c r="M161" i="63"/>
  <c r="L161" i="63"/>
  <c r="N161" i="63" s="1"/>
  <c r="P161" i="63" s="1"/>
  <c r="AK160" i="63"/>
  <c r="AJ160" i="63"/>
  <c r="AI160" i="63"/>
  <c r="AH160" i="63"/>
  <c r="AG160" i="63"/>
  <c r="AF160" i="63"/>
  <c r="AE160" i="63"/>
  <c r="AD160" i="63"/>
  <c r="AM160" i="63" s="1"/>
  <c r="AA160" i="63"/>
  <c r="Z160" i="63"/>
  <c r="Y160" i="63"/>
  <c r="X160" i="63"/>
  <c r="AC160" i="63" s="1"/>
  <c r="V160" i="63"/>
  <c r="S160" i="63"/>
  <c r="R160" i="63"/>
  <c r="Q160" i="63"/>
  <c r="M160" i="63"/>
  <c r="L160" i="63"/>
  <c r="AK159" i="63"/>
  <c r="AJ159" i="63"/>
  <c r="AI159" i="63"/>
  <c r="AH159" i="63"/>
  <c r="AG159" i="63"/>
  <c r="AF159" i="63"/>
  <c r="AE159" i="63"/>
  <c r="AD159" i="63"/>
  <c r="AA159" i="63"/>
  <c r="Z159" i="63"/>
  <c r="Y159" i="63"/>
  <c r="X159" i="63"/>
  <c r="V159" i="63"/>
  <c r="S159" i="63"/>
  <c r="R159" i="63"/>
  <c r="Q159" i="63"/>
  <c r="M159" i="63"/>
  <c r="L159" i="63"/>
  <c r="AK158" i="63"/>
  <c r="AJ158" i="63"/>
  <c r="AI158" i="63"/>
  <c r="AH158" i="63"/>
  <c r="AG158" i="63"/>
  <c r="AF158" i="63"/>
  <c r="AE158" i="63"/>
  <c r="AD158" i="63"/>
  <c r="AL158" i="63" s="1"/>
  <c r="AA158" i="63"/>
  <c r="Z158" i="63"/>
  <c r="Y158" i="63"/>
  <c r="X158" i="63"/>
  <c r="AC158" i="63" s="1"/>
  <c r="V158" i="63"/>
  <c r="S158" i="63"/>
  <c r="R158" i="63"/>
  <c r="Q158" i="63"/>
  <c r="M158" i="63"/>
  <c r="L158" i="63"/>
  <c r="AK157" i="63"/>
  <c r="AJ157" i="63"/>
  <c r="AI157" i="63"/>
  <c r="AH157" i="63"/>
  <c r="AG157" i="63"/>
  <c r="AF157" i="63"/>
  <c r="AE157" i="63"/>
  <c r="AD157" i="63"/>
  <c r="AA157" i="63"/>
  <c r="Z157" i="63"/>
  <c r="Y157" i="63"/>
  <c r="X157" i="63"/>
  <c r="AC157" i="63" s="1"/>
  <c r="V157" i="63"/>
  <c r="S157" i="63"/>
  <c r="R157" i="63"/>
  <c r="Q157" i="63"/>
  <c r="M157" i="63"/>
  <c r="L157" i="63"/>
  <c r="AK156" i="63"/>
  <c r="AJ156" i="63"/>
  <c r="AI156" i="63"/>
  <c r="AH156" i="63"/>
  <c r="AG156" i="63"/>
  <c r="AF156" i="63"/>
  <c r="AE156" i="63"/>
  <c r="AD156" i="63"/>
  <c r="AM156" i="63" s="1"/>
  <c r="AA156" i="63"/>
  <c r="Z156" i="63"/>
  <c r="Y156" i="63"/>
  <c r="X156" i="63"/>
  <c r="V156" i="63"/>
  <c r="S156" i="63"/>
  <c r="R156" i="63"/>
  <c r="Q156" i="63"/>
  <c r="M156" i="63"/>
  <c r="L156" i="63"/>
  <c r="AK155" i="63"/>
  <c r="AJ155" i="63"/>
  <c r="AI155" i="63"/>
  <c r="AH155" i="63"/>
  <c r="AG155" i="63"/>
  <c r="AF155" i="63"/>
  <c r="AE155" i="63"/>
  <c r="AD155" i="63"/>
  <c r="AM155" i="63" s="1"/>
  <c r="AA155" i="63"/>
  <c r="Z155" i="63"/>
  <c r="Y155" i="63"/>
  <c r="X155" i="63"/>
  <c r="AC155" i="63" s="1"/>
  <c r="V155" i="63"/>
  <c r="S155" i="63"/>
  <c r="R155" i="63"/>
  <c r="Q155" i="63"/>
  <c r="M155" i="63"/>
  <c r="L155" i="63"/>
  <c r="AK154" i="63"/>
  <c r="AJ154" i="63"/>
  <c r="AI154" i="63"/>
  <c r="AH154" i="63"/>
  <c r="AG154" i="63"/>
  <c r="AF154" i="63"/>
  <c r="AE154" i="63"/>
  <c r="AD154" i="63"/>
  <c r="AL154" i="63" s="1"/>
  <c r="AA154" i="63"/>
  <c r="Z154" i="63"/>
  <c r="Y154" i="63"/>
  <c r="X154" i="63"/>
  <c r="AC154" i="63" s="1"/>
  <c r="V154" i="63"/>
  <c r="S154" i="63"/>
  <c r="R154" i="63"/>
  <c r="Q154" i="63"/>
  <c r="M154" i="63"/>
  <c r="L154" i="63"/>
  <c r="AK153" i="63"/>
  <c r="AJ153" i="63"/>
  <c r="AI153" i="63"/>
  <c r="AH153" i="63"/>
  <c r="AG153" i="63"/>
  <c r="AF153" i="63"/>
  <c r="AE153" i="63"/>
  <c r="AD153" i="63"/>
  <c r="AA153" i="63"/>
  <c r="Z153" i="63"/>
  <c r="Y153" i="63"/>
  <c r="X153" i="63"/>
  <c r="AC153" i="63" s="1"/>
  <c r="V153" i="63"/>
  <c r="S153" i="63"/>
  <c r="R153" i="63"/>
  <c r="Q153" i="63"/>
  <c r="M153" i="63"/>
  <c r="L153" i="63"/>
  <c r="AK152" i="63"/>
  <c r="AJ152" i="63"/>
  <c r="AI152" i="63"/>
  <c r="AH152" i="63"/>
  <c r="AG152" i="63"/>
  <c r="AF152" i="63"/>
  <c r="AE152" i="63"/>
  <c r="AD152" i="63"/>
  <c r="AM152" i="63" s="1"/>
  <c r="AA152" i="63"/>
  <c r="Z152" i="63"/>
  <c r="Y152" i="63"/>
  <c r="X152" i="63"/>
  <c r="V152" i="63"/>
  <c r="S152" i="63"/>
  <c r="R152" i="63"/>
  <c r="Q152" i="63"/>
  <c r="M152" i="63"/>
  <c r="L152" i="63"/>
  <c r="AK151" i="63"/>
  <c r="AJ151" i="63"/>
  <c r="AI151" i="63"/>
  <c r="AH151" i="63"/>
  <c r="AG151" i="63"/>
  <c r="AF151" i="63"/>
  <c r="AE151" i="63"/>
  <c r="AD151" i="63"/>
  <c r="AM151" i="63" s="1"/>
  <c r="AA151" i="63"/>
  <c r="Z151" i="63"/>
  <c r="Y151" i="63"/>
  <c r="X151" i="63"/>
  <c r="AC151" i="63" s="1"/>
  <c r="V151" i="63"/>
  <c r="S151" i="63"/>
  <c r="R151" i="63"/>
  <c r="Q151" i="63"/>
  <c r="M151" i="63"/>
  <c r="L151" i="63"/>
  <c r="AK150" i="63"/>
  <c r="AJ150" i="63"/>
  <c r="AI150" i="63"/>
  <c r="AH150" i="63"/>
  <c r="AG150" i="63"/>
  <c r="AF150" i="63"/>
  <c r="AE150" i="63"/>
  <c r="AD150" i="63"/>
  <c r="AL150" i="63" s="1"/>
  <c r="AA150" i="63"/>
  <c r="Z150" i="63"/>
  <c r="Y150" i="63"/>
  <c r="X150" i="63"/>
  <c r="AB150" i="63" s="1"/>
  <c r="V150" i="63"/>
  <c r="S150" i="63"/>
  <c r="R150" i="63"/>
  <c r="Q150" i="63"/>
  <c r="M150" i="63"/>
  <c r="L150" i="63"/>
  <c r="AK149" i="63"/>
  <c r="AJ149" i="63"/>
  <c r="AI149" i="63"/>
  <c r="AH149" i="63"/>
  <c r="AG149" i="63"/>
  <c r="AF149" i="63"/>
  <c r="AE149" i="63"/>
  <c r="AD149" i="63"/>
  <c r="AA149" i="63"/>
  <c r="Z149" i="63"/>
  <c r="Y149" i="63"/>
  <c r="X149" i="63"/>
  <c r="AC149" i="63" s="1"/>
  <c r="V149" i="63"/>
  <c r="S149" i="63"/>
  <c r="R149" i="63"/>
  <c r="Q149" i="63"/>
  <c r="M149" i="63"/>
  <c r="L149" i="63"/>
  <c r="AK148" i="63"/>
  <c r="AJ148" i="63"/>
  <c r="AI148" i="63"/>
  <c r="AH148" i="63"/>
  <c r="AG148" i="63"/>
  <c r="AF148" i="63"/>
  <c r="AE148" i="63"/>
  <c r="AD148" i="63"/>
  <c r="AL148" i="63" s="1"/>
  <c r="AA148" i="63"/>
  <c r="Z148" i="63"/>
  <c r="Y148" i="63"/>
  <c r="X148" i="63"/>
  <c r="AC148" i="63" s="1"/>
  <c r="V148" i="63"/>
  <c r="S148" i="63"/>
  <c r="R148" i="63"/>
  <c r="Q148" i="63"/>
  <c r="M148" i="63"/>
  <c r="L148" i="63"/>
  <c r="AK147" i="63"/>
  <c r="AJ147" i="63"/>
  <c r="AI147" i="63"/>
  <c r="AH147" i="63"/>
  <c r="AG147" i="63"/>
  <c r="AF147" i="63"/>
  <c r="AE147" i="63"/>
  <c r="AD147" i="63"/>
  <c r="AA147" i="63"/>
  <c r="Z147" i="63"/>
  <c r="Y147" i="63"/>
  <c r="X147" i="63"/>
  <c r="AC147" i="63" s="1"/>
  <c r="V147" i="63"/>
  <c r="S147" i="63"/>
  <c r="R147" i="63"/>
  <c r="Q147" i="63"/>
  <c r="M147" i="63"/>
  <c r="L147" i="63"/>
  <c r="AK146" i="63"/>
  <c r="AJ146" i="63"/>
  <c r="AI146" i="63"/>
  <c r="AH146" i="63"/>
  <c r="AG146" i="63"/>
  <c r="AF146" i="63"/>
  <c r="AE146" i="63"/>
  <c r="AD146" i="63"/>
  <c r="AA146" i="63"/>
  <c r="Z146" i="63"/>
  <c r="Y146" i="63"/>
  <c r="X146" i="63"/>
  <c r="V146" i="63"/>
  <c r="S146" i="63"/>
  <c r="R146" i="63"/>
  <c r="Q146" i="63"/>
  <c r="M146" i="63"/>
  <c r="L146" i="63"/>
  <c r="AK145" i="63"/>
  <c r="AJ145" i="63"/>
  <c r="AI145" i="63"/>
  <c r="AH145" i="63"/>
  <c r="AG145" i="63"/>
  <c r="AF145" i="63"/>
  <c r="AE145" i="63"/>
  <c r="AD145" i="63"/>
  <c r="AA145" i="63"/>
  <c r="Z145" i="63"/>
  <c r="Y145" i="63"/>
  <c r="X145" i="63"/>
  <c r="AC145" i="63" s="1"/>
  <c r="V145" i="63"/>
  <c r="S145" i="63"/>
  <c r="R145" i="63"/>
  <c r="Q145" i="63"/>
  <c r="M145" i="63"/>
  <c r="L145" i="63"/>
  <c r="AK144" i="63"/>
  <c r="AJ144" i="63"/>
  <c r="AI144" i="63"/>
  <c r="AH144" i="63"/>
  <c r="AG144" i="63"/>
  <c r="AF144" i="63"/>
  <c r="AE144" i="63"/>
  <c r="AD144" i="63"/>
  <c r="AA144" i="63"/>
  <c r="Z144" i="63"/>
  <c r="Y144" i="63"/>
  <c r="X144" i="63"/>
  <c r="AC144" i="63" s="1"/>
  <c r="V144" i="63"/>
  <c r="S144" i="63"/>
  <c r="R144" i="63"/>
  <c r="Q144" i="63"/>
  <c r="M144" i="63"/>
  <c r="L144" i="63"/>
  <c r="N144" i="63" s="1"/>
  <c r="AK143" i="63"/>
  <c r="AJ143" i="63"/>
  <c r="AI143" i="63"/>
  <c r="AH143" i="63"/>
  <c r="AG143" i="63"/>
  <c r="AF143" i="63"/>
  <c r="AE143" i="63"/>
  <c r="AD143" i="63"/>
  <c r="AA143" i="63"/>
  <c r="Z143" i="63"/>
  <c r="Y143" i="63"/>
  <c r="X143" i="63"/>
  <c r="V143" i="63"/>
  <c r="S143" i="63"/>
  <c r="R143" i="63"/>
  <c r="Q143" i="63"/>
  <c r="M143" i="63"/>
  <c r="L143" i="63"/>
  <c r="AK142" i="63"/>
  <c r="AJ142" i="63"/>
  <c r="AI142" i="63"/>
  <c r="AH142" i="63"/>
  <c r="AG142" i="63"/>
  <c r="AF142" i="63"/>
  <c r="AE142" i="63"/>
  <c r="AD142" i="63"/>
  <c r="AA142" i="63"/>
  <c r="Z142" i="63"/>
  <c r="Y142" i="63"/>
  <c r="X142" i="63"/>
  <c r="AC142" i="63" s="1"/>
  <c r="V142" i="63"/>
  <c r="S142" i="63"/>
  <c r="R142" i="63"/>
  <c r="Q142" i="63"/>
  <c r="M142" i="63"/>
  <c r="L142" i="63"/>
  <c r="AK141" i="63"/>
  <c r="AJ141" i="63"/>
  <c r="AI141" i="63"/>
  <c r="AH141" i="63"/>
  <c r="AG141" i="63"/>
  <c r="AF141" i="63"/>
  <c r="AE141" i="63"/>
  <c r="AD141" i="63"/>
  <c r="AA141" i="63"/>
  <c r="Z141" i="63"/>
  <c r="Y141" i="63"/>
  <c r="X141" i="63"/>
  <c r="AC141" i="63" s="1"/>
  <c r="V141" i="63"/>
  <c r="S141" i="63"/>
  <c r="R141" i="63"/>
  <c r="Q141" i="63"/>
  <c r="M141" i="63"/>
  <c r="L141" i="63"/>
  <c r="AK140" i="63"/>
  <c r="AJ140" i="63"/>
  <c r="AI140" i="63"/>
  <c r="AH140" i="63"/>
  <c r="AG140" i="63"/>
  <c r="AF140" i="63"/>
  <c r="AE140" i="63"/>
  <c r="AD140" i="63"/>
  <c r="AA140" i="63"/>
  <c r="Z140" i="63"/>
  <c r="Y140" i="63"/>
  <c r="X140" i="63"/>
  <c r="V140" i="63"/>
  <c r="S140" i="63"/>
  <c r="R140" i="63"/>
  <c r="Q140" i="63"/>
  <c r="M140" i="63"/>
  <c r="L140" i="63"/>
  <c r="AK139" i="63"/>
  <c r="AJ139" i="63"/>
  <c r="AI139" i="63"/>
  <c r="AH139" i="63"/>
  <c r="AG139" i="63"/>
  <c r="AF139" i="63"/>
  <c r="AE139" i="63"/>
  <c r="AD139" i="63"/>
  <c r="AM139" i="63" s="1"/>
  <c r="AA139" i="63"/>
  <c r="Z139" i="63"/>
  <c r="Y139" i="63"/>
  <c r="X139" i="63"/>
  <c r="V139" i="63"/>
  <c r="S139" i="63"/>
  <c r="R139" i="63"/>
  <c r="Q139" i="63"/>
  <c r="M139" i="63"/>
  <c r="L139" i="63"/>
  <c r="AK138" i="63"/>
  <c r="AJ138" i="63"/>
  <c r="AI138" i="63"/>
  <c r="AH138" i="63"/>
  <c r="AG138" i="63"/>
  <c r="AF138" i="63"/>
  <c r="AE138" i="63"/>
  <c r="AD138" i="63"/>
  <c r="AA138" i="63"/>
  <c r="Z138" i="63"/>
  <c r="Y138" i="63"/>
  <c r="X138" i="63"/>
  <c r="AC138" i="63" s="1"/>
  <c r="V138" i="63"/>
  <c r="S138" i="63"/>
  <c r="R138" i="63"/>
  <c r="Q138" i="63"/>
  <c r="M138" i="63"/>
  <c r="L138" i="63"/>
  <c r="AK137" i="63"/>
  <c r="AJ137" i="63"/>
  <c r="AI137" i="63"/>
  <c r="AH137" i="63"/>
  <c r="AG137" i="63"/>
  <c r="AF137" i="63"/>
  <c r="AE137" i="63"/>
  <c r="AD137" i="63"/>
  <c r="AA137" i="63"/>
  <c r="Z137" i="63"/>
  <c r="Y137" i="63"/>
  <c r="X137" i="63"/>
  <c r="AB137" i="63" s="1"/>
  <c r="V137" i="63"/>
  <c r="S137" i="63"/>
  <c r="R137" i="63"/>
  <c r="Q137" i="63"/>
  <c r="M137" i="63"/>
  <c r="L137" i="63"/>
  <c r="AK136" i="63"/>
  <c r="AJ136" i="63"/>
  <c r="AI136" i="63"/>
  <c r="AH136" i="63"/>
  <c r="AG136" i="63"/>
  <c r="AF136" i="63"/>
  <c r="AE136" i="63"/>
  <c r="AD136" i="63"/>
  <c r="AA136" i="63"/>
  <c r="Z136" i="63"/>
  <c r="Y136" i="63"/>
  <c r="X136" i="63"/>
  <c r="AC136" i="63" s="1"/>
  <c r="V136" i="63"/>
  <c r="S136" i="63"/>
  <c r="R136" i="63"/>
  <c r="Q136" i="63"/>
  <c r="M136" i="63"/>
  <c r="L136" i="63"/>
  <c r="AK135" i="63"/>
  <c r="AJ135" i="63"/>
  <c r="AI135" i="63"/>
  <c r="AH135" i="63"/>
  <c r="AG135" i="63"/>
  <c r="AF135" i="63"/>
  <c r="AE135" i="63"/>
  <c r="AD135" i="63"/>
  <c r="AA135" i="63"/>
  <c r="Z135" i="63"/>
  <c r="Y135" i="63"/>
  <c r="X135" i="63"/>
  <c r="AC135" i="63" s="1"/>
  <c r="V135" i="63"/>
  <c r="S135" i="63"/>
  <c r="R135" i="63"/>
  <c r="Q135" i="63"/>
  <c r="M135" i="63"/>
  <c r="L135" i="63"/>
  <c r="N135" i="63" s="1"/>
  <c r="O135" i="63" s="1"/>
  <c r="AK134" i="63"/>
  <c r="AJ134" i="63"/>
  <c r="AI134" i="63"/>
  <c r="AH134" i="63"/>
  <c r="AG134" i="63"/>
  <c r="AF134" i="63"/>
  <c r="AE134" i="63"/>
  <c r="AD134" i="63"/>
  <c r="AA134" i="63"/>
  <c r="Z134" i="63"/>
  <c r="Y134" i="63"/>
  <c r="X134" i="63"/>
  <c r="AC134" i="63" s="1"/>
  <c r="V134" i="63"/>
  <c r="S134" i="63"/>
  <c r="R134" i="63"/>
  <c r="Q134" i="63"/>
  <c r="M134" i="63"/>
  <c r="L134" i="63"/>
  <c r="AK133" i="63"/>
  <c r="AJ133" i="63"/>
  <c r="AI133" i="63"/>
  <c r="AH133" i="63"/>
  <c r="AG133" i="63"/>
  <c r="AF133" i="63"/>
  <c r="AE133" i="63"/>
  <c r="AD133" i="63"/>
  <c r="AA133" i="63"/>
  <c r="Z133" i="63"/>
  <c r="Y133" i="63"/>
  <c r="X133" i="63"/>
  <c r="AC133" i="63" s="1"/>
  <c r="V133" i="63"/>
  <c r="S133" i="63"/>
  <c r="R133" i="63"/>
  <c r="Q133" i="63"/>
  <c r="M133" i="63"/>
  <c r="L133" i="63"/>
  <c r="AK132" i="63"/>
  <c r="AJ132" i="63"/>
  <c r="AI132" i="63"/>
  <c r="AH132" i="63"/>
  <c r="AG132" i="63"/>
  <c r="AF132" i="63"/>
  <c r="AE132" i="63"/>
  <c r="AD132" i="63"/>
  <c r="AM132" i="63" s="1"/>
  <c r="AA132" i="63"/>
  <c r="Z132" i="63"/>
  <c r="Y132" i="63"/>
  <c r="X132" i="63"/>
  <c r="V132" i="63"/>
  <c r="S132" i="63"/>
  <c r="R132" i="63"/>
  <c r="Q132" i="63"/>
  <c r="M132" i="63"/>
  <c r="L132" i="63"/>
  <c r="AK131" i="63"/>
  <c r="AJ131" i="63"/>
  <c r="AI131" i="63"/>
  <c r="AH131" i="63"/>
  <c r="AG131" i="63"/>
  <c r="AF131" i="63"/>
  <c r="AE131" i="63"/>
  <c r="AD131" i="63"/>
  <c r="AA131" i="63"/>
  <c r="Z131" i="63"/>
  <c r="Y131" i="63"/>
  <c r="X131" i="63"/>
  <c r="AB131" i="63" s="1"/>
  <c r="V131" i="63"/>
  <c r="S131" i="63"/>
  <c r="R131" i="63"/>
  <c r="Q131" i="63"/>
  <c r="M131" i="63"/>
  <c r="L131" i="63"/>
  <c r="AK130" i="63"/>
  <c r="AJ130" i="63"/>
  <c r="AI130" i="63"/>
  <c r="AH130" i="63"/>
  <c r="AG130" i="63"/>
  <c r="AF130" i="63"/>
  <c r="AE130" i="63"/>
  <c r="AD130" i="63"/>
  <c r="AM130" i="63" s="1"/>
  <c r="AA130" i="63"/>
  <c r="Z130" i="63"/>
  <c r="Y130" i="63"/>
  <c r="X130" i="63"/>
  <c r="AC130" i="63" s="1"/>
  <c r="V130" i="63"/>
  <c r="S130" i="63"/>
  <c r="R130" i="63"/>
  <c r="Q130" i="63"/>
  <c r="M130" i="63"/>
  <c r="L130" i="63"/>
  <c r="AK129" i="63"/>
  <c r="AJ129" i="63"/>
  <c r="AI129" i="63"/>
  <c r="AH129" i="63"/>
  <c r="AG129" i="63"/>
  <c r="AF129" i="63"/>
  <c r="AE129" i="63"/>
  <c r="AD129" i="63"/>
  <c r="AA129" i="63"/>
  <c r="Z129" i="63"/>
  <c r="Y129" i="63"/>
  <c r="X129" i="63"/>
  <c r="AC129" i="63" s="1"/>
  <c r="V129" i="63"/>
  <c r="S129" i="63"/>
  <c r="R129" i="63"/>
  <c r="Q129" i="63"/>
  <c r="M129" i="63"/>
  <c r="L129" i="63"/>
  <c r="AK128" i="63"/>
  <c r="AJ128" i="63"/>
  <c r="AI128" i="63"/>
  <c r="AH128" i="63"/>
  <c r="AG128" i="63"/>
  <c r="AF128" i="63"/>
  <c r="AE128" i="63"/>
  <c r="AD128" i="63"/>
  <c r="AA128" i="63"/>
  <c r="Z128" i="63"/>
  <c r="Y128" i="63"/>
  <c r="X128" i="63"/>
  <c r="AC128" i="63" s="1"/>
  <c r="V128" i="63"/>
  <c r="S128" i="63"/>
  <c r="R128" i="63"/>
  <c r="Q128" i="63"/>
  <c r="M128" i="63"/>
  <c r="L128" i="63"/>
  <c r="AK127" i="63"/>
  <c r="AJ127" i="63"/>
  <c r="AI127" i="63"/>
  <c r="AH127" i="63"/>
  <c r="AG127" i="63"/>
  <c r="AF127" i="63"/>
  <c r="AE127" i="63"/>
  <c r="AD127" i="63"/>
  <c r="AA127" i="63"/>
  <c r="Z127" i="63"/>
  <c r="Y127" i="63"/>
  <c r="X127" i="63"/>
  <c r="AC127" i="63" s="1"/>
  <c r="V127" i="63"/>
  <c r="S127" i="63"/>
  <c r="R127" i="63"/>
  <c r="Q127" i="63"/>
  <c r="M127" i="63"/>
  <c r="L127" i="63"/>
  <c r="AK126" i="63"/>
  <c r="AJ126" i="63"/>
  <c r="AI126" i="63"/>
  <c r="AH126" i="63"/>
  <c r="AG126" i="63"/>
  <c r="AF126" i="63"/>
  <c r="AE126" i="63"/>
  <c r="AD126" i="63"/>
  <c r="AA126" i="63"/>
  <c r="Z126" i="63"/>
  <c r="Y126" i="63"/>
  <c r="X126" i="63"/>
  <c r="V126" i="63"/>
  <c r="S126" i="63"/>
  <c r="R126" i="63"/>
  <c r="Q126" i="63"/>
  <c r="M126" i="63"/>
  <c r="L126" i="63"/>
  <c r="AK125" i="63"/>
  <c r="AJ125" i="63"/>
  <c r="AI125" i="63"/>
  <c r="AH125" i="63"/>
  <c r="AG125" i="63"/>
  <c r="AF125" i="63"/>
  <c r="AE125" i="63"/>
  <c r="AD125" i="63"/>
  <c r="AA125" i="63"/>
  <c r="Z125" i="63"/>
  <c r="Y125" i="63"/>
  <c r="X125" i="63"/>
  <c r="AB125" i="63" s="1"/>
  <c r="V125" i="63"/>
  <c r="S125" i="63"/>
  <c r="R125" i="63"/>
  <c r="Q125" i="63"/>
  <c r="M125" i="63"/>
  <c r="L125" i="63"/>
  <c r="AK124" i="63"/>
  <c r="AJ124" i="63"/>
  <c r="AI124" i="63"/>
  <c r="AH124" i="63"/>
  <c r="AG124" i="63"/>
  <c r="AF124" i="63"/>
  <c r="AE124" i="63"/>
  <c r="AD124" i="63"/>
  <c r="AA124" i="63"/>
  <c r="Z124" i="63"/>
  <c r="Y124" i="63"/>
  <c r="X124" i="63"/>
  <c r="AC124" i="63" s="1"/>
  <c r="V124" i="63"/>
  <c r="S124" i="63"/>
  <c r="R124" i="63"/>
  <c r="Q124" i="63"/>
  <c r="M124" i="63"/>
  <c r="L124" i="63"/>
  <c r="AK123" i="63"/>
  <c r="AJ123" i="63"/>
  <c r="AI123" i="63"/>
  <c r="AH123" i="63"/>
  <c r="AG123" i="63"/>
  <c r="AF123" i="63"/>
  <c r="AE123" i="63"/>
  <c r="AD123" i="63"/>
  <c r="AL123" i="63" s="1"/>
  <c r="AA123" i="63"/>
  <c r="Z123" i="63"/>
  <c r="Y123" i="63"/>
  <c r="X123" i="63"/>
  <c r="AB123" i="63" s="1"/>
  <c r="V123" i="63"/>
  <c r="S123" i="63"/>
  <c r="R123" i="63"/>
  <c r="Q123" i="63"/>
  <c r="M123" i="63"/>
  <c r="L123" i="63"/>
  <c r="AK122" i="63"/>
  <c r="AJ122" i="63"/>
  <c r="AI122" i="63"/>
  <c r="AH122" i="63"/>
  <c r="AG122" i="63"/>
  <c r="AF122" i="63"/>
  <c r="AE122" i="63"/>
  <c r="AD122" i="63"/>
  <c r="AA122" i="63"/>
  <c r="Z122" i="63"/>
  <c r="Y122" i="63"/>
  <c r="X122" i="63"/>
  <c r="AB122" i="63" s="1"/>
  <c r="V122" i="63"/>
  <c r="S122" i="63"/>
  <c r="R122" i="63"/>
  <c r="Q122" i="63"/>
  <c r="M122" i="63"/>
  <c r="L122" i="63"/>
  <c r="AK121" i="63"/>
  <c r="AJ121" i="63"/>
  <c r="AI121" i="63"/>
  <c r="AH121" i="63"/>
  <c r="AG121" i="63"/>
  <c r="AF121" i="63"/>
  <c r="AE121" i="63"/>
  <c r="AD121" i="63"/>
  <c r="AA121" i="63"/>
  <c r="Z121" i="63"/>
  <c r="Y121" i="63"/>
  <c r="X121" i="63"/>
  <c r="AC121" i="63" s="1"/>
  <c r="V121" i="63"/>
  <c r="S121" i="63"/>
  <c r="R121" i="63"/>
  <c r="Q121" i="63"/>
  <c r="M121" i="63"/>
  <c r="L121" i="63"/>
  <c r="AK120" i="63"/>
  <c r="AJ120" i="63"/>
  <c r="AI120" i="63"/>
  <c r="AH120" i="63"/>
  <c r="AG120" i="63"/>
  <c r="AF120" i="63"/>
  <c r="AE120" i="63"/>
  <c r="AD120" i="63"/>
  <c r="AA120" i="63"/>
  <c r="Z120" i="63"/>
  <c r="Y120" i="63"/>
  <c r="X120" i="63"/>
  <c r="AC120" i="63" s="1"/>
  <c r="V120" i="63"/>
  <c r="S120" i="63"/>
  <c r="R120" i="63"/>
  <c r="Q120" i="63"/>
  <c r="M120" i="63"/>
  <c r="L120" i="63"/>
  <c r="AK119" i="63"/>
  <c r="AJ119" i="63"/>
  <c r="AI119" i="63"/>
  <c r="AH119" i="63"/>
  <c r="AG119" i="63"/>
  <c r="AF119" i="63"/>
  <c r="AE119" i="63"/>
  <c r="AD119" i="63"/>
  <c r="AA119" i="63"/>
  <c r="Z119" i="63"/>
  <c r="Y119" i="63"/>
  <c r="X119" i="63"/>
  <c r="AC119" i="63" s="1"/>
  <c r="V119" i="63"/>
  <c r="S119" i="63"/>
  <c r="R119" i="63"/>
  <c r="Q119" i="63"/>
  <c r="M119" i="63"/>
  <c r="L119" i="63"/>
  <c r="N119" i="63" s="1"/>
  <c r="O119" i="63" s="1"/>
  <c r="AK118" i="63"/>
  <c r="AJ118" i="63"/>
  <c r="AI118" i="63"/>
  <c r="AH118" i="63"/>
  <c r="AG118" i="63"/>
  <c r="AF118" i="63"/>
  <c r="AE118" i="63"/>
  <c r="AD118" i="63"/>
  <c r="AA118" i="63"/>
  <c r="Z118" i="63"/>
  <c r="Y118" i="63"/>
  <c r="X118" i="63"/>
  <c r="AC118" i="63" s="1"/>
  <c r="V118" i="63"/>
  <c r="S118" i="63"/>
  <c r="R118" i="63"/>
  <c r="Q118" i="63"/>
  <c r="M118" i="63"/>
  <c r="L118" i="63"/>
  <c r="AK117" i="63"/>
  <c r="AJ117" i="63"/>
  <c r="AI117" i="63"/>
  <c r="AH117" i="63"/>
  <c r="AG117" i="63"/>
  <c r="AF117" i="63"/>
  <c r="AE117" i="63"/>
  <c r="AD117" i="63"/>
  <c r="AA117" i="63"/>
  <c r="Z117" i="63"/>
  <c r="Y117" i="63"/>
  <c r="X117" i="63"/>
  <c r="AC117" i="63" s="1"/>
  <c r="V117" i="63"/>
  <c r="S117" i="63"/>
  <c r="R117" i="63"/>
  <c r="Q117" i="63"/>
  <c r="M117" i="63"/>
  <c r="L117" i="63"/>
  <c r="N117" i="63" s="1"/>
  <c r="P117" i="63" s="1"/>
  <c r="AK116" i="63"/>
  <c r="AJ116" i="63"/>
  <c r="AI116" i="63"/>
  <c r="AH116" i="63"/>
  <c r="AG116" i="63"/>
  <c r="AF116" i="63"/>
  <c r="AE116" i="63"/>
  <c r="AD116" i="63"/>
  <c r="AA116" i="63"/>
  <c r="Z116" i="63"/>
  <c r="Y116" i="63"/>
  <c r="X116" i="63"/>
  <c r="AC116" i="63" s="1"/>
  <c r="V116" i="63"/>
  <c r="S116" i="63"/>
  <c r="R116" i="63"/>
  <c r="Q116" i="63"/>
  <c r="M116" i="63"/>
  <c r="L116" i="63"/>
  <c r="AK115" i="63"/>
  <c r="AJ115" i="63"/>
  <c r="AI115" i="63"/>
  <c r="AH115" i="63"/>
  <c r="AG115" i="63"/>
  <c r="AF115" i="63"/>
  <c r="AE115" i="63"/>
  <c r="AD115" i="63"/>
  <c r="AA115" i="63"/>
  <c r="Z115" i="63"/>
  <c r="Y115" i="63"/>
  <c r="X115" i="63"/>
  <c r="AC115" i="63" s="1"/>
  <c r="V115" i="63"/>
  <c r="S115" i="63"/>
  <c r="R115" i="63"/>
  <c r="Q115" i="63"/>
  <c r="M115" i="63"/>
  <c r="L115" i="63"/>
  <c r="AK114" i="63"/>
  <c r="AJ114" i="63"/>
  <c r="AI114" i="63"/>
  <c r="AH114" i="63"/>
  <c r="AG114" i="63"/>
  <c r="AF114" i="63"/>
  <c r="AE114" i="63"/>
  <c r="AD114" i="63"/>
  <c r="AA114" i="63"/>
  <c r="Z114" i="63"/>
  <c r="Y114" i="63"/>
  <c r="X114" i="63"/>
  <c r="AC114" i="63" s="1"/>
  <c r="V114" i="63"/>
  <c r="S114" i="63"/>
  <c r="R114" i="63"/>
  <c r="Q114" i="63"/>
  <c r="M114" i="63"/>
  <c r="L114" i="63"/>
  <c r="AK113" i="63"/>
  <c r="AJ113" i="63"/>
  <c r="AI113" i="63"/>
  <c r="AH113" i="63"/>
  <c r="AG113" i="63"/>
  <c r="AF113" i="63"/>
  <c r="AE113" i="63"/>
  <c r="AD113" i="63"/>
  <c r="AA113" i="63"/>
  <c r="Z113" i="63"/>
  <c r="Y113" i="63"/>
  <c r="X113" i="63"/>
  <c r="AC113" i="63" s="1"/>
  <c r="V113" i="63"/>
  <c r="S113" i="63"/>
  <c r="R113" i="63"/>
  <c r="Q113" i="63"/>
  <c r="M113" i="63"/>
  <c r="L113" i="63"/>
  <c r="AK112" i="63"/>
  <c r="AJ112" i="63"/>
  <c r="AI112" i="63"/>
  <c r="AH112" i="63"/>
  <c r="AG112" i="63"/>
  <c r="AF112" i="63"/>
  <c r="AE112" i="63"/>
  <c r="AD112" i="63"/>
  <c r="AA112" i="63"/>
  <c r="Z112" i="63"/>
  <c r="Y112" i="63"/>
  <c r="X112" i="63"/>
  <c r="AC112" i="63" s="1"/>
  <c r="V112" i="63"/>
  <c r="S112" i="63"/>
  <c r="R112" i="63"/>
  <c r="Q112" i="63"/>
  <c r="M112" i="63"/>
  <c r="L112" i="63"/>
  <c r="AK111" i="63"/>
  <c r="AJ111" i="63"/>
  <c r="AI111" i="63"/>
  <c r="AH111" i="63"/>
  <c r="AG111" i="63"/>
  <c r="AF111" i="63"/>
  <c r="AE111" i="63"/>
  <c r="AD111" i="63"/>
  <c r="AA111" i="63"/>
  <c r="Z111" i="63"/>
  <c r="Y111" i="63"/>
  <c r="X111" i="63"/>
  <c r="AB111" i="63" s="1"/>
  <c r="V111" i="63"/>
  <c r="S111" i="63"/>
  <c r="R111" i="63"/>
  <c r="Q111" i="63"/>
  <c r="M111" i="63"/>
  <c r="L111" i="63"/>
  <c r="AK110" i="63"/>
  <c r="AJ110" i="63"/>
  <c r="AI110" i="63"/>
  <c r="AH110" i="63"/>
  <c r="AG110" i="63"/>
  <c r="AF110" i="63"/>
  <c r="AE110" i="63"/>
  <c r="AD110" i="63"/>
  <c r="AA110" i="63"/>
  <c r="Z110" i="63"/>
  <c r="Y110" i="63"/>
  <c r="X110" i="63"/>
  <c r="V110" i="63"/>
  <c r="S110" i="63"/>
  <c r="R110" i="63"/>
  <c r="Q110" i="63"/>
  <c r="M110" i="63"/>
  <c r="L110" i="63"/>
  <c r="AK109" i="63"/>
  <c r="AJ109" i="63"/>
  <c r="AI109" i="63"/>
  <c r="AH109" i="63"/>
  <c r="AG109" i="63"/>
  <c r="AF109" i="63"/>
  <c r="AE109" i="63"/>
  <c r="AD109" i="63"/>
  <c r="AA109" i="63"/>
  <c r="Z109" i="63"/>
  <c r="Y109" i="63"/>
  <c r="X109" i="63"/>
  <c r="V109" i="63"/>
  <c r="S109" i="63"/>
  <c r="R109" i="63"/>
  <c r="Q109" i="63"/>
  <c r="M109" i="63"/>
  <c r="L109" i="63"/>
  <c r="AK108" i="63"/>
  <c r="AJ108" i="63"/>
  <c r="AI108" i="63"/>
  <c r="AH108" i="63"/>
  <c r="AG108" i="63"/>
  <c r="AF108" i="63"/>
  <c r="AE108" i="63"/>
  <c r="AD108" i="63"/>
  <c r="AA108" i="63"/>
  <c r="Z108" i="63"/>
  <c r="Y108" i="63"/>
  <c r="X108" i="63"/>
  <c r="AC108" i="63" s="1"/>
  <c r="V108" i="63"/>
  <c r="S108" i="63"/>
  <c r="R108" i="63"/>
  <c r="Q108" i="63"/>
  <c r="M108" i="63"/>
  <c r="L108" i="63"/>
  <c r="AK107" i="63"/>
  <c r="AJ107" i="63"/>
  <c r="AI107" i="63"/>
  <c r="AH107" i="63"/>
  <c r="AG107" i="63"/>
  <c r="AF107" i="63"/>
  <c r="AE107" i="63"/>
  <c r="AD107" i="63"/>
  <c r="AA107" i="63"/>
  <c r="Z107" i="63"/>
  <c r="Y107" i="63"/>
  <c r="X107" i="63"/>
  <c r="V107" i="63"/>
  <c r="S107" i="63"/>
  <c r="R107" i="63"/>
  <c r="Q107" i="63"/>
  <c r="M107" i="63"/>
  <c r="L107" i="63"/>
  <c r="AK106" i="63"/>
  <c r="AJ106" i="63"/>
  <c r="AI106" i="63"/>
  <c r="AH106" i="63"/>
  <c r="AG106" i="63"/>
  <c r="AF106" i="63"/>
  <c r="AE106" i="63"/>
  <c r="AD106" i="63"/>
  <c r="AA106" i="63"/>
  <c r="Z106" i="63"/>
  <c r="Y106" i="63"/>
  <c r="X106" i="63"/>
  <c r="AC106" i="63" s="1"/>
  <c r="V106" i="63"/>
  <c r="S106" i="63"/>
  <c r="R106" i="63"/>
  <c r="Q106" i="63"/>
  <c r="M106" i="63"/>
  <c r="L106" i="63"/>
  <c r="AK105" i="63"/>
  <c r="AJ105" i="63"/>
  <c r="AI105" i="63"/>
  <c r="AH105" i="63"/>
  <c r="AG105" i="63"/>
  <c r="AF105" i="63"/>
  <c r="AE105" i="63"/>
  <c r="AD105" i="63"/>
  <c r="AA105" i="63"/>
  <c r="Z105" i="63"/>
  <c r="Y105" i="63"/>
  <c r="X105" i="63"/>
  <c r="V105" i="63"/>
  <c r="S105" i="63"/>
  <c r="R105" i="63"/>
  <c r="Q105" i="63"/>
  <c r="M105" i="63"/>
  <c r="L105" i="63"/>
  <c r="AK104" i="63"/>
  <c r="AJ104" i="63"/>
  <c r="AI104" i="63"/>
  <c r="AH104" i="63"/>
  <c r="AG104" i="63"/>
  <c r="AF104" i="63"/>
  <c r="AE104" i="63"/>
  <c r="AD104" i="63"/>
  <c r="AA104" i="63"/>
  <c r="Z104" i="63"/>
  <c r="Y104" i="63"/>
  <c r="X104" i="63"/>
  <c r="AC104" i="63" s="1"/>
  <c r="V104" i="63"/>
  <c r="S104" i="63"/>
  <c r="R104" i="63"/>
  <c r="Q104" i="63"/>
  <c r="M104" i="63"/>
  <c r="L104" i="63"/>
  <c r="AK103" i="63"/>
  <c r="AJ103" i="63"/>
  <c r="AI103" i="63"/>
  <c r="AH103" i="63"/>
  <c r="AG103" i="63"/>
  <c r="AF103" i="63"/>
  <c r="AE103" i="63"/>
  <c r="AD103" i="63"/>
  <c r="AA103" i="63"/>
  <c r="Z103" i="63"/>
  <c r="Y103" i="63"/>
  <c r="X103" i="63"/>
  <c r="AC103" i="63" s="1"/>
  <c r="V103" i="63"/>
  <c r="S103" i="63"/>
  <c r="R103" i="63"/>
  <c r="Q103" i="63"/>
  <c r="M103" i="63"/>
  <c r="L103" i="63"/>
  <c r="AK102" i="63"/>
  <c r="AJ102" i="63"/>
  <c r="AI102" i="63"/>
  <c r="AH102" i="63"/>
  <c r="AG102" i="63"/>
  <c r="AF102" i="63"/>
  <c r="AE102" i="63"/>
  <c r="AD102" i="63"/>
  <c r="AA102" i="63"/>
  <c r="Z102" i="63"/>
  <c r="Y102" i="63"/>
  <c r="X102" i="63"/>
  <c r="AC102" i="63" s="1"/>
  <c r="V102" i="63"/>
  <c r="S102" i="63"/>
  <c r="R102" i="63"/>
  <c r="Q102" i="63"/>
  <c r="M102" i="63"/>
  <c r="L102" i="63"/>
  <c r="AK101" i="63"/>
  <c r="AJ101" i="63"/>
  <c r="AI101" i="63"/>
  <c r="AH101" i="63"/>
  <c r="AG101" i="63"/>
  <c r="AF101" i="63"/>
  <c r="AE101" i="63"/>
  <c r="AD101" i="63"/>
  <c r="AA101" i="63"/>
  <c r="Z101" i="63"/>
  <c r="Y101" i="63"/>
  <c r="X101" i="63"/>
  <c r="AC101" i="63" s="1"/>
  <c r="V101" i="63"/>
  <c r="S101" i="63"/>
  <c r="R101" i="63"/>
  <c r="Q101" i="63"/>
  <c r="M101" i="63"/>
  <c r="L101" i="63"/>
  <c r="AK100" i="63"/>
  <c r="AJ100" i="63"/>
  <c r="AI100" i="63"/>
  <c r="AH100" i="63"/>
  <c r="AG100" i="63"/>
  <c r="AF100" i="63"/>
  <c r="AE100" i="63"/>
  <c r="AD100" i="63"/>
  <c r="AA100" i="63"/>
  <c r="Z100" i="63"/>
  <c r="Y100" i="63"/>
  <c r="X100" i="63"/>
  <c r="AC100" i="63" s="1"/>
  <c r="V100" i="63"/>
  <c r="S100" i="63"/>
  <c r="R100" i="63"/>
  <c r="Q100" i="63"/>
  <c r="M100" i="63"/>
  <c r="L100" i="63"/>
  <c r="AK99" i="63"/>
  <c r="AJ99" i="63"/>
  <c r="AI99" i="63"/>
  <c r="AH99" i="63"/>
  <c r="AG99" i="63"/>
  <c r="AF99" i="63"/>
  <c r="AE99" i="63"/>
  <c r="AD99" i="63"/>
  <c r="AA99" i="63"/>
  <c r="Z99" i="63"/>
  <c r="Y99" i="63"/>
  <c r="X99" i="63"/>
  <c r="AC99" i="63" s="1"/>
  <c r="V99" i="63"/>
  <c r="S99" i="63"/>
  <c r="R99" i="63"/>
  <c r="Q99" i="63"/>
  <c r="M99" i="63"/>
  <c r="L99" i="63"/>
  <c r="AK98" i="63"/>
  <c r="AJ98" i="63"/>
  <c r="AI98" i="63"/>
  <c r="AH98" i="63"/>
  <c r="AG98" i="63"/>
  <c r="AF98" i="63"/>
  <c r="AE98" i="63"/>
  <c r="AD98" i="63"/>
  <c r="AA98" i="63"/>
  <c r="Z98" i="63"/>
  <c r="Y98" i="63"/>
  <c r="X98" i="63"/>
  <c r="AC98" i="63" s="1"/>
  <c r="V98" i="63"/>
  <c r="S98" i="63"/>
  <c r="R98" i="63"/>
  <c r="Q98" i="63"/>
  <c r="M98" i="63"/>
  <c r="L98" i="63"/>
  <c r="AK97" i="63"/>
  <c r="AJ97" i="63"/>
  <c r="AI97" i="63"/>
  <c r="AH97" i="63"/>
  <c r="AG97" i="63"/>
  <c r="AF97" i="63"/>
  <c r="AE97" i="63"/>
  <c r="AD97" i="63"/>
  <c r="AA97" i="63"/>
  <c r="Z97" i="63"/>
  <c r="Y97" i="63"/>
  <c r="X97" i="63"/>
  <c r="AC97" i="63" s="1"/>
  <c r="V97" i="63"/>
  <c r="S97" i="63"/>
  <c r="R97" i="63"/>
  <c r="Q97" i="63"/>
  <c r="M97" i="63"/>
  <c r="L97" i="63"/>
  <c r="AK96" i="63"/>
  <c r="AJ96" i="63"/>
  <c r="AI96" i="63"/>
  <c r="AH96" i="63"/>
  <c r="AG96" i="63"/>
  <c r="AF96" i="63"/>
  <c r="AE96" i="63"/>
  <c r="AD96" i="63"/>
  <c r="AA96" i="63"/>
  <c r="Z96" i="63"/>
  <c r="Y96" i="63"/>
  <c r="X96" i="63"/>
  <c r="AC96" i="63" s="1"/>
  <c r="V96" i="63"/>
  <c r="S96" i="63"/>
  <c r="R96" i="63"/>
  <c r="Q96" i="63"/>
  <c r="M96" i="63"/>
  <c r="L96" i="63"/>
  <c r="AK95" i="63"/>
  <c r="AJ95" i="63"/>
  <c r="AI95" i="63"/>
  <c r="AH95" i="63"/>
  <c r="AG95" i="63"/>
  <c r="AF95" i="63"/>
  <c r="AE95" i="63"/>
  <c r="AD95" i="63"/>
  <c r="AA95" i="63"/>
  <c r="Z95" i="63"/>
  <c r="Y95" i="63"/>
  <c r="X95" i="63"/>
  <c r="AC95" i="63" s="1"/>
  <c r="V95" i="63"/>
  <c r="S95" i="63"/>
  <c r="R95" i="63"/>
  <c r="Q95" i="63"/>
  <c r="M95" i="63"/>
  <c r="L95" i="63"/>
  <c r="AK94" i="63"/>
  <c r="AJ94" i="63"/>
  <c r="AI94" i="63"/>
  <c r="AH94" i="63"/>
  <c r="AG94" i="63"/>
  <c r="AF94" i="63"/>
  <c r="AE94" i="63"/>
  <c r="AD94" i="63"/>
  <c r="AA94" i="63"/>
  <c r="Z94" i="63"/>
  <c r="Y94" i="63"/>
  <c r="X94" i="63"/>
  <c r="V94" i="63"/>
  <c r="S94" i="63"/>
  <c r="R94" i="63"/>
  <c r="Q94" i="63"/>
  <c r="M94" i="63"/>
  <c r="L94" i="63"/>
  <c r="AK93" i="63"/>
  <c r="AJ93" i="63"/>
  <c r="AI93" i="63"/>
  <c r="AH93" i="63"/>
  <c r="AG93" i="63"/>
  <c r="AF93" i="63"/>
  <c r="AE93" i="63"/>
  <c r="AD93" i="63"/>
  <c r="AA93" i="63"/>
  <c r="Z93" i="63"/>
  <c r="Y93" i="63"/>
  <c r="X93" i="63"/>
  <c r="AC93" i="63" s="1"/>
  <c r="V93" i="63"/>
  <c r="S93" i="63"/>
  <c r="R93" i="63"/>
  <c r="Q93" i="63"/>
  <c r="M93" i="63"/>
  <c r="L93" i="63"/>
  <c r="AK92" i="63"/>
  <c r="AJ92" i="63"/>
  <c r="AI92" i="63"/>
  <c r="AH92" i="63"/>
  <c r="AG92" i="63"/>
  <c r="AF92" i="63"/>
  <c r="AE92" i="63"/>
  <c r="AD92" i="63"/>
  <c r="AA92" i="63"/>
  <c r="Z92" i="63"/>
  <c r="Y92" i="63"/>
  <c r="X92" i="63"/>
  <c r="V92" i="63"/>
  <c r="S92" i="63"/>
  <c r="R92" i="63"/>
  <c r="Q92" i="63"/>
  <c r="M92" i="63"/>
  <c r="L92" i="63"/>
  <c r="AK91" i="63"/>
  <c r="AJ91" i="63"/>
  <c r="AI91" i="63"/>
  <c r="AH91" i="63"/>
  <c r="AG91" i="63"/>
  <c r="AF91" i="63"/>
  <c r="AE91" i="63"/>
  <c r="AD91" i="63"/>
  <c r="AA91" i="63"/>
  <c r="Z91" i="63"/>
  <c r="Y91" i="63"/>
  <c r="X91" i="63"/>
  <c r="AC91" i="63" s="1"/>
  <c r="V91" i="63"/>
  <c r="S91" i="63"/>
  <c r="R91" i="63"/>
  <c r="Q91" i="63"/>
  <c r="M91" i="63"/>
  <c r="L91" i="63"/>
  <c r="AK90" i="63"/>
  <c r="AJ90" i="63"/>
  <c r="AI90" i="63"/>
  <c r="AH90" i="63"/>
  <c r="AG90" i="63"/>
  <c r="AF90" i="63"/>
  <c r="AE90" i="63"/>
  <c r="AD90" i="63"/>
  <c r="AA90" i="63"/>
  <c r="Z90" i="63"/>
  <c r="Y90" i="63"/>
  <c r="X90" i="63"/>
  <c r="AC90" i="63" s="1"/>
  <c r="V90" i="63"/>
  <c r="S90" i="63"/>
  <c r="R90" i="63"/>
  <c r="Q90" i="63"/>
  <c r="M90" i="63"/>
  <c r="L90" i="63"/>
  <c r="AK89" i="63"/>
  <c r="AJ89" i="63"/>
  <c r="AI89" i="63"/>
  <c r="AH89" i="63"/>
  <c r="AG89" i="63"/>
  <c r="AF89" i="63"/>
  <c r="AE89" i="63"/>
  <c r="AD89" i="63"/>
  <c r="AA89" i="63"/>
  <c r="Z89" i="63"/>
  <c r="Y89" i="63"/>
  <c r="X89" i="63"/>
  <c r="V89" i="63"/>
  <c r="S89" i="63"/>
  <c r="R89" i="63"/>
  <c r="Q89" i="63"/>
  <c r="M89" i="63"/>
  <c r="L89" i="63"/>
  <c r="AK88" i="63"/>
  <c r="AJ88" i="63"/>
  <c r="AI88" i="63"/>
  <c r="AH88" i="63"/>
  <c r="AG88" i="63"/>
  <c r="AF88" i="63"/>
  <c r="AE88" i="63"/>
  <c r="AD88" i="63"/>
  <c r="AA88" i="63"/>
  <c r="Z88" i="63"/>
  <c r="Y88" i="63"/>
  <c r="X88" i="63"/>
  <c r="AC88" i="63" s="1"/>
  <c r="V88" i="63"/>
  <c r="S88" i="63"/>
  <c r="R88" i="63"/>
  <c r="Q88" i="63"/>
  <c r="M88" i="63"/>
  <c r="L88" i="63"/>
  <c r="AK87" i="63"/>
  <c r="AJ87" i="63"/>
  <c r="AI87" i="63"/>
  <c r="AH87" i="63"/>
  <c r="AG87" i="63"/>
  <c r="AF87" i="63"/>
  <c r="AE87" i="63"/>
  <c r="AD87" i="63"/>
  <c r="AA87" i="63"/>
  <c r="Z87" i="63"/>
  <c r="Y87" i="63"/>
  <c r="X87" i="63"/>
  <c r="AC87" i="63" s="1"/>
  <c r="V87" i="63"/>
  <c r="S87" i="63"/>
  <c r="R87" i="63"/>
  <c r="Q87" i="63"/>
  <c r="M87" i="63"/>
  <c r="L87" i="63"/>
  <c r="AK86" i="63"/>
  <c r="AJ86" i="63"/>
  <c r="AI86" i="63"/>
  <c r="AH86" i="63"/>
  <c r="AG86" i="63"/>
  <c r="AF86" i="63"/>
  <c r="AE86" i="63"/>
  <c r="AD86" i="63"/>
  <c r="AA86" i="63"/>
  <c r="Z86" i="63"/>
  <c r="Y86" i="63"/>
  <c r="X86" i="63"/>
  <c r="AC86" i="63" s="1"/>
  <c r="V86" i="63"/>
  <c r="S86" i="63"/>
  <c r="R86" i="63"/>
  <c r="Q86" i="63"/>
  <c r="M86" i="63"/>
  <c r="L86" i="63"/>
  <c r="AK85" i="63"/>
  <c r="AJ85" i="63"/>
  <c r="AI85" i="63"/>
  <c r="AH85" i="63"/>
  <c r="AG85" i="63"/>
  <c r="AF85" i="63"/>
  <c r="AE85" i="63"/>
  <c r="AD85" i="63"/>
  <c r="AA85" i="63"/>
  <c r="Z85" i="63"/>
  <c r="Y85" i="63"/>
  <c r="X85" i="63"/>
  <c r="AC85" i="63" s="1"/>
  <c r="V85" i="63"/>
  <c r="S85" i="63"/>
  <c r="R85" i="63"/>
  <c r="Q85" i="63"/>
  <c r="M85" i="63"/>
  <c r="L85" i="63"/>
  <c r="AK84" i="63"/>
  <c r="AJ84" i="63"/>
  <c r="AI84" i="63"/>
  <c r="AH84" i="63"/>
  <c r="AG84" i="63"/>
  <c r="AF84" i="63"/>
  <c r="AE84" i="63"/>
  <c r="AD84" i="63"/>
  <c r="AA84" i="63"/>
  <c r="Z84" i="63"/>
  <c r="Y84" i="63"/>
  <c r="X84" i="63"/>
  <c r="AC84" i="63" s="1"/>
  <c r="V84" i="63"/>
  <c r="S84" i="63"/>
  <c r="R84" i="63"/>
  <c r="Q84" i="63"/>
  <c r="M84" i="63"/>
  <c r="L84" i="63"/>
  <c r="AK83" i="63"/>
  <c r="AJ83" i="63"/>
  <c r="AI83" i="63"/>
  <c r="AH83" i="63"/>
  <c r="AG83" i="63"/>
  <c r="AF83" i="63"/>
  <c r="AE83" i="63"/>
  <c r="AD83" i="63"/>
  <c r="AA83" i="63"/>
  <c r="Z83" i="63"/>
  <c r="Y83" i="63"/>
  <c r="X83" i="63"/>
  <c r="AC83" i="63" s="1"/>
  <c r="V83" i="63"/>
  <c r="S83" i="63"/>
  <c r="R83" i="63"/>
  <c r="Q83" i="63"/>
  <c r="M83" i="63"/>
  <c r="L83" i="63"/>
  <c r="AK82" i="63"/>
  <c r="AJ82" i="63"/>
  <c r="AI82" i="63"/>
  <c r="AH82" i="63"/>
  <c r="AG82" i="63"/>
  <c r="AF82" i="63"/>
  <c r="AE82" i="63"/>
  <c r="AD82" i="63"/>
  <c r="AA82" i="63"/>
  <c r="Z82" i="63"/>
  <c r="Y82" i="63"/>
  <c r="X82" i="63"/>
  <c r="AC82" i="63" s="1"/>
  <c r="V82" i="63"/>
  <c r="S82" i="63"/>
  <c r="R82" i="63"/>
  <c r="Q82" i="63"/>
  <c r="M82" i="63"/>
  <c r="L82" i="63"/>
  <c r="AK81" i="63"/>
  <c r="AJ81" i="63"/>
  <c r="AI81" i="63"/>
  <c r="AH81" i="63"/>
  <c r="AG81" i="63"/>
  <c r="AF81" i="63"/>
  <c r="AE81" i="63"/>
  <c r="AD81" i="63"/>
  <c r="AA81" i="63"/>
  <c r="Z81" i="63"/>
  <c r="Y81" i="63"/>
  <c r="X81" i="63"/>
  <c r="AC81" i="63" s="1"/>
  <c r="V81" i="63"/>
  <c r="S81" i="63"/>
  <c r="R81" i="63"/>
  <c r="Q81" i="63"/>
  <c r="M81" i="63"/>
  <c r="L81" i="63"/>
  <c r="AK80" i="63"/>
  <c r="AJ80" i="63"/>
  <c r="AI80" i="63"/>
  <c r="AH80" i="63"/>
  <c r="AG80" i="63"/>
  <c r="AF80" i="63"/>
  <c r="AE80" i="63"/>
  <c r="AD80" i="63"/>
  <c r="AA80" i="63"/>
  <c r="Z80" i="63"/>
  <c r="Y80" i="63"/>
  <c r="X80" i="63"/>
  <c r="AC80" i="63" s="1"/>
  <c r="V80" i="63"/>
  <c r="S80" i="63"/>
  <c r="R80" i="63"/>
  <c r="Q80" i="63"/>
  <c r="M80" i="63"/>
  <c r="L80" i="63"/>
  <c r="AK79" i="63"/>
  <c r="AJ79" i="63"/>
  <c r="AI79" i="63"/>
  <c r="AH79" i="63"/>
  <c r="AG79" i="63"/>
  <c r="AF79" i="63"/>
  <c r="AE79" i="63"/>
  <c r="AD79" i="63"/>
  <c r="AA79" i="63"/>
  <c r="Z79" i="63"/>
  <c r="Y79" i="63"/>
  <c r="X79" i="63"/>
  <c r="AC79" i="63" s="1"/>
  <c r="V79" i="63"/>
  <c r="S79" i="63"/>
  <c r="R79" i="63"/>
  <c r="Q79" i="63"/>
  <c r="M79" i="63"/>
  <c r="L79" i="63"/>
  <c r="AK78" i="63"/>
  <c r="AJ78" i="63"/>
  <c r="AI78" i="63"/>
  <c r="AH78" i="63"/>
  <c r="AG78" i="63"/>
  <c r="AF78" i="63"/>
  <c r="AE78" i="63"/>
  <c r="AD78" i="63"/>
  <c r="AA78" i="63"/>
  <c r="Z78" i="63"/>
  <c r="Y78" i="63"/>
  <c r="X78" i="63"/>
  <c r="V78" i="63"/>
  <c r="S78" i="63"/>
  <c r="R78" i="63"/>
  <c r="Q78" i="63"/>
  <c r="M78" i="63"/>
  <c r="L78" i="63"/>
  <c r="AK77" i="63"/>
  <c r="AJ77" i="63"/>
  <c r="AI77" i="63"/>
  <c r="AH77" i="63"/>
  <c r="AG77" i="63"/>
  <c r="AF77" i="63"/>
  <c r="AE77" i="63"/>
  <c r="AD77" i="63"/>
  <c r="AA77" i="63"/>
  <c r="Z77" i="63"/>
  <c r="Y77" i="63"/>
  <c r="X77" i="63"/>
  <c r="AC77" i="63" s="1"/>
  <c r="V77" i="63"/>
  <c r="S77" i="63"/>
  <c r="R77" i="63"/>
  <c r="Q77" i="63"/>
  <c r="M77" i="63"/>
  <c r="L77" i="63"/>
  <c r="AK76" i="63"/>
  <c r="AJ76" i="63"/>
  <c r="AI76" i="63"/>
  <c r="AH76" i="63"/>
  <c r="AG76" i="63"/>
  <c r="AF76" i="63"/>
  <c r="AE76" i="63"/>
  <c r="AD76" i="63"/>
  <c r="AA76" i="63"/>
  <c r="Z76" i="63"/>
  <c r="Y76" i="63"/>
  <c r="X76" i="63"/>
  <c r="AC76" i="63" s="1"/>
  <c r="V76" i="63"/>
  <c r="S76" i="63"/>
  <c r="R76" i="63"/>
  <c r="Q76" i="63"/>
  <c r="M76" i="63"/>
  <c r="L76" i="63"/>
  <c r="AK75" i="63"/>
  <c r="AJ75" i="63"/>
  <c r="AI75" i="63"/>
  <c r="AH75" i="63"/>
  <c r="AG75" i="63"/>
  <c r="AF75" i="63"/>
  <c r="AE75" i="63"/>
  <c r="AD75" i="63"/>
  <c r="AA75" i="63"/>
  <c r="Z75" i="63"/>
  <c r="Y75" i="63"/>
  <c r="X75" i="63"/>
  <c r="AC75" i="63" s="1"/>
  <c r="V75" i="63"/>
  <c r="S75" i="63"/>
  <c r="R75" i="63"/>
  <c r="Q75" i="63"/>
  <c r="M75" i="63"/>
  <c r="L75" i="63"/>
  <c r="AK74" i="63"/>
  <c r="AJ74" i="63"/>
  <c r="AI74" i="63"/>
  <c r="AH74" i="63"/>
  <c r="AG74" i="63"/>
  <c r="AF74" i="63"/>
  <c r="AE74" i="63"/>
  <c r="AD74" i="63"/>
  <c r="AA74" i="63"/>
  <c r="Z74" i="63"/>
  <c r="Y74" i="63"/>
  <c r="X74" i="63"/>
  <c r="AC74" i="63" s="1"/>
  <c r="V74" i="63"/>
  <c r="S74" i="63"/>
  <c r="R74" i="63"/>
  <c r="Q74" i="63"/>
  <c r="M74" i="63"/>
  <c r="L74" i="63"/>
  <c r="AK73" i="63"/>
  <c r="AJ73" i="63"/>
  <c r="AI73" i="63"/>
  <c r="AH73" i="63"/>
  <c r="AG73" i="63"/>
  <c r="AF73" i="63"/>
  <c r="AE73" i="63"/>
  <c r="AD73" i="63"/>
  <c r="AA73" i="63"/>
  <c r="Z73" i="63"/>
  <c r="Y73" i="63"/>
  <c r="X73" i="63"/>
  <c r="V73" i="63"/>
  <c r="S73" i="63"/>
  <c r="R73" i="63"/>
  <c r="Q73" i="63"/>
  <c r="M73" i="63"/>
  <c r="L73" i="63"/>
  <c r="AK72" i="63"/>
  <c r="AJ72" i="63"/>
  <c r="AI72" i="63"/>
  <c r="AH72" i="63"/>
  <c r="AG72" i="63"/>
  <c r="AF72" i="63"/>
  <c r="AE72" i="63"/>
  <c r="AD72" i="63"/>
  <c r="AA72" i="63"/>
  <c r="Z72" i="63"/>
  <c r="Y72" i="63"/>
  <c r="X72" i="63"/>
  <c r="V72" i="63"/>
  <c r="S72" i="63"/>
  <c r="R72" i="63"/>
  <c r="Q72" i="63"/>
  <c r="M72" i="63"/>
  <c r="L72" i="63"/>
  <c r="AK71" i="63"/>
  <c r="AJ71" i="63"/>
  <c r="AI71" i="63"/>
  <c r="AH71" i="63"/>
  <c r="AG71" i="63"/>
  <c r="AF71" i="63"/>
  <c r="AE71" i="63"/>
  <c r="AD71" i="63"/>
  <c r="AA71" i="63"/>
  <c r="Z71" i="63"/>
  <c r="Y71" i="63"/>
  <c r="X71" i="63"/>
  <c r="AC71" i="63" s="1"/>
  <c r="V71" i="63"/>
  <c r="S71" i="63"/>
  <c r="R71" i="63"/>
  <c r="Q71" i="63"/>
  <c r="M71" i="63"/>
  <c r="L71" i="63"/>
  <c r="AK70" i="63"/>
  <c r="AJ70" i="63"/>
  <c r="AI70" i="63"/>
  <c r="AH70" i="63"/>
  <c r="AG70" i="63"/>
  <c r="AF70" i="63"/>
  <c r="AE70" i="63"/>
  <c r="AD70" i="63"/>
  <c r="AA70" i="63"/>
  <c r="Z70" i="63"/>
  <c r="Y70" i="63"/>
  <c r="X70" i="63"/>
  <c r="AC70" i="63" s="1"/>
  <c r="V70" i="63"/>
  <c r="S70" i="63"/>
  <c r="R70" i="63"/>
  <c r="Q70" i="63"/>
  <c r="M70" i="63"/>
  <c r="L70" i="63"/>
  <c r="AK69" i="63"/>
  <c r="AJ69" i="63"/>
  <c r="AI69" i="63"/>
  <c r="AH69" i="63"/>
  <c r="AG69" i="63"/>
  <c r="AF69" i="63"/>
  <c r="AE69" i="63"/>
  <c r="AD69" i="63"/>
  <c r="AA69" i="63"/>
  <c r="Z69" i="63"/>
  <c r="Y69" i="63"/>
  <c r="X69" i="63"/>
  <c r="AC69" i="63" s="1"/>
  <c r="V69" i="63"/>
  <c r="S69" i="63"/>
  <c r="R69" i="63"/>
  <c r="Q69" i="63"/>
  <c r="M69" i="63"/>
  <c r="L69" i="63"/>
  <c r="AK68" i="63"/>
  <c r="AJ68" i="63"/>
  <c r="AI68" i="63"/>
  <c r="AH68" i="63"/>
  <c r="AG68" i="63"/>
  <c r="AF68" i="63"/>
  <c r="AE68" i="63"/>
  <c r="AD68" i="63"/>
  <c r="AA68" i="63"/>
  <c r="Z68" i="63"/>
  <c r="Y68" i="63"/>
  <c r="X68" i="63"/>
  <c r="AC68" i="63" s="1"/>
  <c r="V68" i="63"/>
  <c r="S68" i="63"/>
  <c r="R68" i="63"/>
  <c r="Q68" i="63"/>
  <c r="M68" i="63"/>
  <c r="L68" i="63"/>
  <c r="AK67" i="63"/>
  <c r="AJ67" i="63"/>
  <c r="AI67" i="63"/>
  <c r="AH67" i="63"/>
  <c r="AG67" i="63"/>
  <c r="AF67" i="63"/>
  <c r="AE67" i="63"/>
  <c r="AD67" i="63"/>
  <c r="AA67" i="63"/>
  <c r="Z67" i="63"/>
  <c r="Y67" i="63"/>
  <c r="X67" i="63"/>
  <c r="AC67" i="63" s="1"/>
  <c r="V67" i="63"/>
  <c r="S67" i="63"/>
  <c r="R67" i="63"/>
  <c r="Q67" i="63"/>
  <c r="M67" i="63"/>
  <c r="L67" i="63"/>
  <c r="AK66" i="63"/>
  <c r="AJ66" i="63"/>
  <c r="AI66" i="63"/>
  <c r="AH66" i="63"/>
  <c r="AG66" i="63"/>
  <c r="AF66" i="63"/>
  <c r="AE66" i="63"/>
  <c r="AD66" i="63"/>
  <c r="AA66" i="63"/>
  <c r="Z66" i="63"/>
  <c r="Y66" i="63"/>
  <c r="X66" i="63"/>
  <c r="AC66" i="63" s="1"/>
  <c r="V66" i="63"/>
  <c r="S66" i="63"/>
  <c r="R66" i="63"/>
  <c r="Q66" i="63"/>
  <c r="M66" i="63"/>
  <c r="L66" i="63"/>
  <c r="AK65" i="63"/>
  <c r="AJ65" i="63"/>
  <c r="AI65" i="63"/>
  <c r="AH65" i="63"/>
  <c r="AG65" i="63"/>
  <c r="AF65" i="63"/>
  <c r="AE65" i="63"/>
  <c r="AD65" i="63"/>
  <c r="AA65" i="63"/>
  <c r="Z65" i="63"/>
  <c r="Y65" i="63"/>
  <c r="X65" i="63"/>
  <c r="V65" i="63"/>
  <c r="S65" i="63"/>
  <c r="R65" i="63"/>
  <c r="Q65" i="63"/>
  <c r="M65" i="63"/>
  <c r="L65" i="63"/>
  <c r="AK64" i="63"/>
  <c r="AJ64" i="63"/>
  <c r="AI64" i="63"/>
  <c r="AH64" i="63"/>
  <c r="AG64" i="63"/>
  <c r="AF64" i="63"/>
  <c r="AE64" i="63"/>
  <c r="AD64" i="63"/>
  <c r="AM64" i="63" s="1"/>
  <c r="AA64" i="63"/>
  <c r="Z64" i="63"/>
  <c r="Y64" i="63"/>
  <c r="X64" i="63"/>
  <c r="AC64" i="63" s="1"/>
  <c r="V64" i="63"/>
  <c r="S64" i="63"/>
  <c r="R64" i="63"/>
  <c r="Q64" i="63"/>
  <c r="M64" i="63"/>
  <c r="L64" i="63"/>
  <c r="AK63" i="63"/>
  <c r="AJ63" i="63"/>
  <c r="AI63" i="63"/>
  <c r="AH63" i="63"/>
  <c r="AG63" i="63"/>
  <c r="AF63" i="63"/>
  <c r="AE63" i="63"/>
  <c r="AD63" i="63"/>
  <c r="AM63" i="63" s="1"/>
  <c r="AA63" i="63"/>
  <c r="Z63" i="63"/>
  <c r="Y63" i="63"/>
  <c r="X63" i="63"/>
  <c r="AC63" i="63" s="1"/>
  <c r="V63" i="63"/>
  <c r="S63" i="63"/>
  <c r="R63" i="63"/>
  <c r="Q63" i="63"/>
  <c r="M63" i="63"/>
  <c r="L63" i="63"/>
  <c r="AK62" i="63"/>
  <c r="AJ62" i="63"/>
  <c r="AI62" i="63"/>
  <c r="AH62" i="63"/>
  <c r="AG62" i="63"/>
  <c r="AF62" i="63"/>
  <c r="AE62" i="63"/>
  <c r="AD62" i="63"/>
  <c r="AA62" i="63"/>
  <c r="Z62" i="63"/>
  <c r="Y62" i="63"/>
  <c r="X62" i="63"/>
  <c r="AC62" i="63" s="1"/>
  <c r="V62" i="63"/>
  <c r="S62" i="63"/>
  <c r="R62" i="63"/>
  <c r="Q62" i="63"/>
  <c r="M62" i="63"/>
  <c r="L62" i="63"/>
  <c r="AK61" i="63"/>
  <c r="AJ61" i="63"/>
  <c r="AI61" i="63"/>
  <c r="AH61" i="63"/>
  <c r="AG61" i="63"/>
  <c r="AF61" i="63"/>
  <c r="AE61" i="63"/>
  <c r="AD61" i="63"/>
  <c r="AA61" i="63"/>
  <c r="Z61" i="63"/>
  <c r="Y61" i="63"/>
  <c r="X61" i="63"/>
  <c r="AC61" i="63" s="1"/>
  <c r="V61" i="63"/>
  <c r="S61" i="63"/>
  <c r="R61" i="63"/>
  <c r="Q61" i="63"/>
  <c r="M61" i="63"/>
  <c r="L61" i="63"/>
  <c r="AK60" i="63"/>
  <c r="AJ60" i="63"/>
  <c r="AI60" i="63"/>
  <c r="AH60" i="63"/>
  <c r="AG60" i="63"/>
  <c r="AF60" i="63"/>
  <c r="AE60" i="63"/>
  <c r="AD60" i="63"/>
  <c r="AM60" i="63" s="1"/>
  <c r="AA60" i="63"/>
  <c r="Z60" i="63"/>
  <c r="Y60" i="63"/>
  <c r="X60" i="63"/>
  <c r="AC60" i="63" s="1"/>
  <c r="V60" i="63"/>
  <c r="S60" i="63"/>
  <c r="R60" i="63"/>
  <c r="Q60" i="63"/>
  <c r="M60" i="63"/>
  <c r="L60" i="63"/>
  <c r="AK59" i="63"/>
  <c r="AJ59" i="63"/>
  <c r="AI59" i="63"/>
  <c r="AH59" i="63"/>
  <c r="AG59" i="63"/>
  <c r="AF59" i="63"/>
  <c r="AE59" i="63"/>
  <c r="AD59" i="63"/>
  <c r="AA59" i="63"/>
  <c r="Z59" i="63"/>
  <c r="Y59" i="63"/>
  <c r="X59" i="63"/>
  <c r="AC59" i="63" s="1"/>
  <c r="V59" i="63"/>
  <c r="S59" i="63"/>
  <c r="R59" i="63"/>
  <c r="Q59" i="63"/>
  <c r="M59" i="63"/>
  <c r="L59" i="63"/>
  <c r="AK58" i="63"/>
  <c r="AJ58" i="63"/>
  <c r="AI58" i="63"/>
  <c r="AH58" i="63"/>
  <c r="AG58" i="63"/>
  <c r="AF58" i="63"/>
  <c r="AE58" i="63"/>
  <c r="AM58" i="63" s="1"/>
  <c r="AD58" i="63"/>
  <c r="AA58" i="63"/>
  <c r="Z58" i="63"/>
  <c r="Y58" i="63"/>
  <c r="X58" i="63"/>
  <c r="AC58" i="63" s="1"/>
  <c r="V58" i="63"/>
  <c r="S58" i="63"/>
  <c r="R58" i="63"/>
  <c r="Q58" i="63"/>
  <c r="M58" i="63"/>
  <c r="L58" i="63"/>
  <c r="AK57" i="63"/>
  <c r="AJ57" i="63"/>
  <c r="AI57" i="63"/>
  <c r="AH57" i="63"/>
  <c r="AG57" i="63"/>
  <c r="AF57" i="63"/>
  <c r="AE57" i="63"/>
  <c r="AD57" i="63"/>
  <c r="AM57" i="63" s="1"/>
  <c r="AA57" i="63"/>
  <c r="Z57" i="63"/>
  <c r="Y57" i="63"/>
  <c r="X57" i="63"/>
  <c r="AC57" i="63" s="1"/>
  <c r="V57" i="63"/>
  <c r="S57" i="63"/>
  <c r="R57" i="63"/>
  <c r="Q57" i="63"/>
  <c r="M57" i="63"/>
  <c r="L57" i="63"/>
  <c r="AK56" i="63"/>
  <c r="AJ56" i="63"/>
  <c r="AI56" i="63"/>
  <c r="AH56" i="63"/>
  <c r="AG56" i="63"/>
  <c r="AF56" i="63"/>
  <c r="AE56" i="63"/>
  <c r="AD56" i="63"/>
  <c r="AA56" i="63"/>
  <c r="Z56" i="63"/>
  <c r="Y56" i="63"/>
  <c r="X56" i="63"/>
  <c r="AC56" i="63" s="1"/>
  <c r="V56" i="63"/>
  <c r="S56" i="63"/>
  <c r="R56" i="63"/>
  <c r="Q56" i="63"/>
  <c r="M56" i="63"/>
  <c r="L56" i="63"/>
  <c r="AK55" i="63"/>
  <c r="AJ55" i="63"/>
  <c r="AI55" i="63"/>
  <c r="AH55" i="63"/>
  <c r="AG55" i="63"/>
  <c r="AF55" i="63"/>
  <c r="AE55" i="63"/>
  <c r="AD55" i="63"/>
  <c r="AA55" i="63"/>
  <c r="Z55" i="63"/>
  <c r="Y55" i="63"/>
  <c r="X55" i="63"/>
  <c r="AC55" i="63" s="1"/>
  <c r="V55" i="63"/>
  <c r="S55" i="63"/>
  <c r="R55" i="63"/>
  <c r="Q55" i="63"/>
  <c r="M55" i="63"/>
  <c r="L55" i="63"/>
  <c r="AK54" i="63"/>
  <c r="AJ54" i="63"/>
  <c r="AI54" i="63"/>
  <c r="AH54" i="63"/>
  <c r="AG54" i="63"/>
  <c r="AF54" i="63"/>
  <c r="AE54" i="63"/>
  <c r="AD54" i="63"/>
  <c r="AA54" i="63"/>
  <c r="Z54" i="63"/>
  <c r="Y54" i="63"/>
  <c r="X54" i="63"/>
  <c r="AC54" i="63" s="1"/>
  <c r="V54" i="63"/>
  <c r="S54" i="63"/>
  <c r="R54" i="63"/>
  <c r="Q54" i="63"/>
  <c r="M54" i="63"/>
  <c r="L54" i="63"/>
  <c r="AK53" i="63"/>
  <c r="AJ53" i="63"/>
  <c r="AI53" i="63"/>
  <c r="AH53" i="63"/>
  <c r="AG53" i="63"/>
  <c r="AF53" i="63"/>
  <c r="AE53" i="63"/>
  <c r="AD53" i="63"/>
  <c r="AA53" i="63"/>
  <c r="Z53" i="63"/>
  <c r="Y53" i="63"/>
  <c r="X53" i="63"/>
  <c r="AC53" i="63" s="1"/>
  <c r="V53" i="63"/>
  <c r="S53" i="63"/>
  <c r="R53" i="63"/>
  <c r="Q53" i="63"/>
  <c r="M53" i="63"/>
  <c r="L53" i="63"/>
  <c r="AK52" i="63"/>
  <c r="AJ52" i="63"/>
  <c r="AI52" i="63"/>
  <c r="AH52" i="63"/>
  <c r="AG52" i="63"/>
  <c r="AF52" i="63"/>
  <c r="AE52" i="63"/>
  <c r="AD52" i="63"/>
  <c r="AA52" i="63"/>
  <c r="Z52" i="63"/>
  <c r="Y52" i="63"/>
  <c r="X52" i="63"/>
  <c r="AC52" i="63" s="1"/>
  <c r="V52" i="63"/>
  <c r="S52" i="63"/>
  <c r="R52" i="63"/>
  <c r="Q52" i="63"/>
  <c r="M52" i="63"/>
  <c r="L52" i="63"/>
  <c r="N52" i="63" s="1"/>
  <c r="AK51" i="63"/>
  <c r="AJ51" i="63"/>
  <c r="AI51" i="63"/>
  <c r="AH51" i="63"/>
  <c r="AG51" i="63"/>
  <c r="AF51" i="63"/>
  <c r="AE51" i="63"/>
  <c r="AD51" i="63"/>
  <c r="AA51" i="63"/>
  <c r="Z51" i="63"/>
  <c r="Y51" i="63"/>
  <c r="X51" i="63"/>
  <c r="AC51" i="63" s="1"/>
  <c r="V51" i="63"/>
  <c r="S51" i="63"/>
  <c r="R51" i="63"/>
  <c r="Q51" i="63"/>
  <c r="M51" i="63"/>
  <c r="L51" i="63"/>
  <c r="AK50" i="63"/>
  <c r="AJ50" i="63"/>
  <c r="AI50" i="63"/>
  <c r="AH50" i="63"/>
  <c r="AG50" i="63"/>
  <c r="AF50" i="63"/>
  <c r="AE50" i="63"/>
  <c r="AD50" i="63"/>
  <c r="AA50" i="63"/>
  <c r="Z50" i="63"/>
  <c r="Y50" i="63"/>
  <c r="X50" i="63"/>
  <c r="AC50" i="63" s="1"/>
  <c r="V50" i="63"/>
  <c r="S50" i="63"/>
  <c r="R50" i="63"/>
  <c r="Q50" i="63"/>
  <c r="M50" i="63"/>
  <c r="L50" i="63"/>
  <c r="AK49" i="63"/>
  <c r="AJ49" i="63"/>
  <c r="AI49" i="63"/>
  <c r="AH49" i="63"/>
  <c r="AG49" i="63"/>
  <c r="AF49" i="63"/>
  <c r="AE49" i="63"/>
  <c r="AD49" i="63"/>
  <c r="AA49" i="63"/>
  <c r="Z49" i="63"/>
  <c r="Y49" i="63"/>
  <c r="X49" i="63"/>
  <c r="AC49" i="63" s="1"/>
  <c r="V49" i="63"/>
  <c r="S49" i="63"/>
  <c r="R49" i="63"/>
  <c r="Q49" i="63"/>
  <c r="M49" i="63"/>
  <c r="L49" i="63"/>
  <c r="AK48" i="63"/>
  <c r="AJ48" i="63"/>
  <c r="AI48" i="63"/>
  <c r="AH48" i="63"/>
  <c r="AG48" i="63"/>
  <c r="AF48" i="63"/>
  <c r="AE48" i="63"/>
  <c r="AD48" i="63"/>
  <c r="AL48" i="63" s="1"/>
  <c r="AA48" i="63"/>
  <c r="Z48" i="63"/>
  <c r="Y48" i="63"/>
  <c r="X48" i="63"/>
  <c r="AC48" i="63" s="1"/>
  <c r="V48" i="63"/>
  <c r="S48" i="63"/>
  <c r="R48" i="63"/>
  <c r="Q48" i="63"/>
  <c r="M48" i="63"/>
  <c r="L48" i="63"/>
  <c r="AK47" i="63"/>
  <c r="AJ47" i="63"/>
  <c r="AI47" i="63"/>
  <c r="AH47" i="63"/>
  <c r="AG47" i="63"/>
  <c r="AF47" i="63"/>
  <c r="AE47" i="63"/>
  <c r="AD47" i="63"/>
  <c r="AM47" i="63" s="1"/>
  <c r="AA47" i="63"/>
  <c r="Z47" i="63"/>
  <c r="Y47" i="63"/>
  <c r="X47" i="63"/>
  <c r="AC47" i="63" s="1"/>
  <c r="V47" i="63"/>
  <c r="S47" i="63"/>
  <c r="R47" i="63"/>
  <c r="Q47" i="63"/>
  <c r="M47" i="63"/>
  <c r="L47" i="63"/>
  <c r="AK46" i="63"/>
  <c r="AJ46" i="63"/>
  <c r="AI46" i="63"/>
  <c r="AH46" i="63"/>
  <c r="AG46" i="63"/>
  <c r="AF46" i="63"/>
  <c r="AE46" i="63"/>
  <c r="AD46" i="63"/>
  <c r="AA46" i="63"/>
  <c r="Z46" i="63"/>
  <c r="Y46" i="63"/>
  <c r="X46" i="63"/>
  <c r="AC46" i="63" s="1"/>
  <c r="V46" i="63"/>
  <c r="S46" i="63"/>
  <c r="R46" i="63"/>
  <c r="Q46" i="63"/>
  <c r="M46" i="63"/>
  <c r="L46" i="63"/>
  <c r="AK45" i="63"/>
  <c r="AJ45" i="63"/>
  <c r="AI45" i="63"/>
  <c r="AH45" i="63"/>
  <c r="AG45" i="63"/>
  <c r="AF45" i="63"/>
  <c r="AE45" i="63"/>
  <c r="AD45" i="63"/>
  <c r="AA45" i="63"/>
  <c r="Z45" i="63"/>
  <c r="Y45" i="63"/>
  <c r="X45" i="63"/>
  <c r="AC45" i="63" s="1"/>
  <c r="V45" i="63"/>
  <c r="S45" i="63"/>
  <c r="R45" i="63"/>
  <c r="Q45" i="63"/>
  <c r="M45" i="63"/>
  <c r="L45" i="63"/>
  <c r="N45" i="63" s="1"/>
  <c r="P45" i="63" s="1"/>
  <c r="AK44" i="63"/>
  <c r="AJ44" i="63"/>
  <c r="AI44" i="63"/>
  <c r="AH44" i="63"/>
  <c r="AG44" i="63"/>
  <c r="AF44" i="63"/>
  <c r="AE44" i="63"/>
  <c r="AD44" i="63"/>
  <c r="AM44" i="63" s="1"/>
  <c r="AA44" i="63"/>
  <c r="Z44" i="63"/>
  <c r="Y44" i="63"/>
  <c r="X44" i="63"/>
  <c r="AC44" i="63" s="1"/>
  <c r="V44" i="63"/>
  <c r="S44" i="63"/>
  <c r="R44" i="63"/>
  <c r="Q44" i="63"/>
  <c r="M44" i="63"/>
  <c r="L44" i="63"/>
  <c r="AK43" i="63"/>
  <c r="AJ43" i="63"/>
  <c r="AI43" i="63"/>
  <c r="AH43" i="63"/>
  <c r="AG43" i="63"/>
  <c r="AF43" i="63"/>
  <c r="AE43" i="63"/>
  <c r="AD43" i="63"/>
  <c r="AA43" i="63"/>
  <c r="Z43" i="63"/>
  <c r="Y43" i="63"/>
  <c r="X43" i="63"/>
  <c r="AC43" i="63" s="1"/>
  <c r="V43" i="63"/>
  <c r="S43" i="63"/>
  <c r="R43" i="63"/>
  <c r="Q43" i="63"/>
  <c r="M43" i="63"/>
  <c r="L43" i="63"/>
  <c r="AK42" i="63"/>
  <c r="AJ42" i="63"/>
  <c r="AI42" i="63"/>
  <c r="AH42" i="63"/>
  <c r="AG42" i="63"/>
  <c r="AF42" i="63"/>
  <c r="AE42" i="63"/>
  <c r="AL42" i="63" s="1"/>
  <c r="AD42" i="63"/>
  <c r="AA42" i="63"/>
  <c r="Z42" i="63"/>
  <c r="Y42" i="63"/>
  <c r="X42" i="63"/>
  <c r="AC42" i="63" s="1"/>
  <c r="V42" i="63"/>
  <c r="S42" i="63"/>
  <c r="R42" i="63"/>
  <c r="Q42" i="63"/>
  <c r="M42" i="63"/>
  <c r="L42" i="63"/>
  <c r="AK41" i="63"/>
  <c r="AJ41" i="63"/>
  <c r="AI41" i="63"/>
  <c r="AH41" i="63"/>
  <c r="AG41" i="63"/>
  <c r="AF41" i="63"/>
  <c r="AE41" i="63"/>
  <c r="AD41" i="63"/>
  <c r="AA41" i="63"/>
  <c r="Z41" i="63"/>
  <c r="Y41" i="63"/>
  <c r="X41" i="63"/>
  <c r="AC41" i="63" s="1"/>
  <c r="V41" i="63"/>
  <c r="S41" i="63"/>
  <c r="R41" i="63"/>
  <c r="Q41" i="63"/>
  <c r="M41" i="63"/>
  <c r="L41" i="63"/>
  <c r="AK40" i="63"/>
  <c r="AJ40" i="63"/>
  <c r="AI40" i="63"/>
  <c r="AH40" i="63"/>
  <c r="AG40" i="63"/>
  <c r="AF40" i="63"/>
  <c r="AE40" i="63"/>
  <c r="AD40" i="63"/>
  <c r="AA40" i="63"/>
  <c r="Z40" i="63"/>
  <c r="Y40" i="63"/>
  <c r="X40" i="63"/>
  <c r="AC40" i="63" s="1"/>
  <c r="V40" i="63"/>
  <c r="S40" i="63"/>
  <c r="R40" i="63"/>
  <c r="Q40" i="63"/>
  <c r="M40" i="63"/>
  <c r="L40" i="63"/>
  <c r="AK39" i="63"/>
  <c r="AJ39" i="63"/>
  <c r="AI39" i="63"/>
  <c r="AH39" i="63"/>
  <c r="AG39" i="63"/>
  <c r="AF39" i="63"/>
  <c r="AE39" i="63"/>
  <c r="AD39" i="63"/>
  <c r="AA39" i="63"/>
  <c r="Z39" i="63"/>
  <c r="Y39" i="63"/>
  <c r="X39" i="63"/>
  <c r="AC39" i="63" s="1"/>
  <c r="V39" i="63"/>
  <c r="S39" i="63"/>
  <c r="R39" i="63"/>
  <c r="Q39" i="63"/>
  <c r="M39" i="63"/>
  <c r="L39" i="63"/>
  <c r="AK38" i="63"/>
  <c r="AJ38" i="63"/>
  <c r="AI38" i="63"/>
  <c r="AH38" i="63"/>
  <c r="AG38" i="63"/>
  <c r="AF38" i="63"/>
  <c r="AE38" i="63"/>
  <c r="AD38" i="63"/>
  <c r="AA38" i="63"/>
  <c r="Z38" i="63"/>
  <c r="Y38" i="63"/>
  <c r="X38" i="63"/>
  <c r="V38" i="63"/>
  <c r="S38" i="63"/>
  <c r="R38" i="63"/>
  <c r="Q38" i="63"/>
  <c r="M38" i="63"/>
  <c r="L38" i="63"/>
  <c r="AK37" i="63"/>
  <c r="AJ37" i="63"/>
  <c r="AI37" i="63"/>
  <c r="AH37" i="63"/>
  <c r="AG37" i="63"/>
  <c r="AF37" i="63"/>
  <c r="AE37" i="63"/>
  <c r="AD37" i="63"/>
  <c r="AA37" i="63"/>
  <c r="Z37" i="63"/>
  <c r="Y37" i="63"/>
  <c r="X37" i="63"/>
  <c r="AC37" i="63" s="1"/>
  <c r="V37" i="63"/>
  <c r="S37" i="63"/>
  <c r="R37" i="63"/>
  <c r="Q37" i="63"/>
  <c r="M37" i="63"/>
  <c r="L37" i="63"/>
  <c r="AK36" i="63"/>
  <c r="AJ36" i="63"/>
  <c r="AI36" i="63"/>
  <c r="AH36" i="63"/>
  <c r="AG36" i="63"/>
  <c r="AF36" i="63"/>
  <c r="AE36" i="63"/>
  <c r="AD36" i="63"/>
  <c r="AA36" i="63"/>
  <c r="Z36" i="63"/>
  <c r="Y36" i="63"/>
  <c r="X36" i="63"/>
  <c r="AC36" i="63" s="1"/>
  <c r="V36" i="63"/>
  <c r="S36" i="63"/>
  <c r="R36" i="63"/>
  <c r="Q36" i="63"/>
  <c r="M36" i="63"/>
  <c r="L36" i="63"/>
  <c r="AK35" i="63"/>
  <c r="AJ35" i="63"/>
  <c r="AI35" i="63"/>
  <c r="AH35" i="63"/>
  <c r="AG35" i="63"/>
  <c r="AF35" i="63"/>
  <c r="AE35" i="63"/>
  <c r="AD35" i="63"/>
  <c r="AA35" i="63"/>
  <c r="Z35" i="63"/>
  <c r="Y35" i="63"/>
  <c r="X35" i="63"/>
  <c r="AC35" i="63" s="1"/>
  <c r="V35" i="63"/>
  <c r="S35" i="63"/>
  <c r="R35" i="63"/>
  <c r="Q35" i="63"/>
  <c r="M35" i="63"/>
  <c r="L35" i="63"/>
  <c r="AK34" i="63"/>
  <c r="AJ34" i="63"/>
  <c r="AI34" i="63"/>
  <c r="AH34" i="63"/>
  <c r="AG34" i="63"/>
  <c r="AF34" i="63"/>
  <c r="AE34" i="63"/>
  <c r="AD34" i="63"/>
  <c r="AA34" i="63"/>
  <c r="Z34" i="63"/>
  <c r="Y34" i="63"/>
  <c r="X34" i="63"/>
  <c r="AC34" i="63" s="1"/>
  <c r="V34" i="63"/>
  <c r="S34" i="63"/>
  <c r="R34" i="63"/>
  <c r="Q34" i="63"/>
  <c r="M34" i="63"/>
  <c r="L34" i="63"/>
  <c r="AK33" i="63"/>
  <c r="AJ33" i="63"/>
  <c r="AI33" i="63"/>
  <c r="AH33" i="63"/>
  <c r="AG33" i="63"/>
  <c r="AF33" i="63"/>
  <c r="AE33" i="63"/>
  <c r="AD33" i="63"/>
  <c r="AA33" i="63"/>
  <c r="Z33" i="63"/>
  <c r="Y33" i="63"/>
  <c r="X33" i="63"/>
  <c r="AC33" i="63" s="1"/>
  <c r="V33" i="63"/>
  <c r="S33" i="63"/>
  <c r="R33" i="63"/>
  <c r="Q33" i="63"/>
  <c r="M33" i="63"/>
  <c r="L33" i="63"/>
  <c r="AK32" i="63"/>
  <c r="AJ32" i="63"/>
  <c r="AI32" i="63"/>
  <c r="AH32" i="63"/>
  <c r="AG32" i="63"/>
  <c r="AF32" i="63"/>
  <c r="AE32" i="63"/>
  <c r="AD32" i="63"/>
  <c r="AA32" i="63"/>
  <c r="Z32" i="63"/>
  <c r="Y32" i="63"/>
  <c r="X32" i="63"/>
  <c r="AC32" i="63" s="1"/>
  <c r="V32" i="63"/>
  <c r="S32" i="63"/>
  <c r="R32" i="63"/>
  <c r="Q32" i="63"/>
  <c r="M32" i="63"/>
  <c r="L32" i="63"/>
  <c r="AK31" i="63"/>
  <c r="AJ31" i="63"/>
  <c r="AI31" i="63"/>
  <c r="AH31" i="63"/>
  <c r="AG31" i="63"/>
  <c r="AF31" i="63"/>
  <c r="AE31" i="63"/>
  <c r="AD31" i="63"/>
  <c r="AA31" i="63"/>
  <c r="Z31" i="63"/>
  <c r="Y31" i="63"/>
  <c r="X31" i="63"/>
  <c r="AC31" i="63" s="1"/>
  <c r="V31" i="63"/>
  <c r="S31" i="63"/>
  <c r="R31" i="63"/>
  <c r="Q31" i="63"/>
  <c r="M31" i="63"/>
  <c r="L31" i="63"/>
  <c r="AK30" i="63"/>
  <c r="AJ30" i="63"/>
  <c r="AI30" i="63"/>
  <c r="AH30" i="63"/>
  <c r="AG30" i="63"/>
  <c r="AF30" i="63"/>
  <c r="AE30" i="63"/>
  <c r="AD30" i="63"/>
  <c r="AA30" i="63"/>
  <c r="Z30" i="63"/>
  <c r="Y30" i="63"/>
  <c r="X30" i="63"/>
  <c r="AC30" i="63" s="1"/>
  <c r="V30" i="63"/>
  <c r="W30" i="63" s="1"/>
  <c r="S30" i="63"/>
  <c r="R30" i="63"/>
  <c r="Q30" i="63"/>
  <c r="M30" i="63"/>
  <c r="L30" i="63"/>
  <c r="AK29" i="63"/>
  <c r="AJ29" i="63"/>
  <c r="AI29" i="63"/>
  <c r="AH29" i="63"/>
  <c r="AG29" i="63"/>
  <c r="AF29" i="63"/>
  <c r="AE29" i="63"/>
  <c r="AD29" i="63"/>
  <c r="AA29" i="63"/>
  <c r="Z29" i="63"/>
  <c r="Y29" i="63"/>
  <c r="X29" i="63"/>
  <c r="AC29" i="63" s="1"/>
  <c r="S29" i="63"/>
  <c r="R29" i="63"/>
  <c r="Q29" i="63"/>
  <c r="M29" i="63"/>
  <c r="L29" i="63"/>
  <c r="AK28" i="63"/>
  <c r="AJ28" i="63"/>
  <c r="AI28" i="63"/>
  <c r="AH28" i="63"/>
  <c r="AG28" i="63"/>
  <c r="AF28" i="63"/>
  <c r="AE28" i="63"/>
  <c r="AD28" i="63"/>
  <c r="AA28" i="63"/>
  <c r="Z28" i="63"/>
  <c r="Y28" i="63"/>
  <c r="X28" i="63"/>
  <c r="AC28" i="63" s="1"/>
  <c r="S28" i="63"/>
  <c r="R28" i="63"/>
  <c r="Q28" i="63"/>
  <c r="M28" i="63"/>
  <c r="L28" i="63"/>
  <c r="AK27" i="63"/>
  <c r="AJ27" i="63"/>
  <c r="AI27" i="63"/>
  <c r="AH27" i="63"/>
  <c r="AG27" i="63"/>
  <c r="AF27" i="63"/>
  <c r="AE27" i="63"/>
  <c r="AD27" i="63"/>
  <c r="AA27" i="63"/>
  <c r="Z27" i="63"/>
  <c r="Y27" i="63"/>
  <c r="X27" i="63"/>
  <c r="AC27" i="63" s="1"/>
  <c r="S27" i="63"/>
  <c r="R27" i="63"/>
  <c r="Q27" i="63"/>
  <c r="M27" i="63"/>
  <c r="L27" i="63"/>
  <c r="AK26" i="63"/>
  <c r="AJ26" i="63"/>
  <c r="AI26" i="63"/>
  <c r="AH26" i="63"/>
  <c r="AG26" i="63"/>
  <c r="AF26" i="63"/>
  <c r="AE26" i="63"/>
  <c r="AD26" i="63"/>
  <c r="AA26" i="63"/>
  <c r="Z26" i="63"/>
  <c r="Y26" i="63"/>
  <c r="X26" i="63"/>
  <c r="AC26" i="63" s="1"/>
  <c r="S26" i="63"/>
  <c r="R26" i="63"/>
  <c r="Q26" i="63"/>
  <c r="M26" i="63"/>
  <c r="L26" i="63"/>
  <c r="AK25" i="63"/>
  <c r="AJ25" i="63"/>
  <c r="AI25" i="63"/>
  <c r="AH25" i="63"/>
  <c r="AG25" i="63"/>
  <c r="AF25" i="63"/>
  <c r="AE25" i="63"/>
  <c r="AD25" i="63"/>
  <c r="AA25" i="63"/>
  <c r="Z25" i="63"/>
  <c r="Y25" i="63"/>
  <c r="X25" i="63"/>
  <c r="AC25" i="63" s="1"/>
  <c r="S25" i="63"/>
  <c r="R25" i="63"/>
  <c r="Q25" i="63"/>
  <c r="M25" i="63"/>
  <c r="L25" i="63"/>
  <c r="AK24" i="63"/>
  <c r="AJ24" i="63"/>
  <c r="AI24" i="63"/>
  <c r="AH24" i="63"/>
  <c r="AG24" i="63"/>
  <c r="AF24" i="63"/>
  <c r="AE24" i="63"/>
  <c r="AD24" i="63"/>
  <c r="AA24" i="63"/>
  <c r="Z24" i="63"/>
  <c r="Y24" i="63"/>
  <c r="X24" i="63"/>
  <c r="AC24" i="63" s="1"/>
  <c r="S24" i="63"/>
  <c r="R24" i="63"/>
  <c r="Q24" i="63"/>
  <c r="M24" i="63"/>
  <c r="L24" i="63"/>
  <c r="AK23" i="63"/>
  <c r="AJ23" i="63"/>
  <c r="AI23" i="63"/>
  <c r="AH23" i="63"/>
  <c r="AG23" i="63"/>
  <c r="AF23" i="63"/>
  <c r="AE23" i="63"/>
  <c r="AD23" i="63"/>
  <c r="AA23" i="63"/>
  <c r="Z23" i="63"/>
  <c r="Y23" i="63"/>
  <c r="X23" i="63"/>
  <c r="AC23" i="63" s="1"/>
  <c r="S23" i="63"/>
  <c r="R23" i="63"/>
  <c r="Q23" i="63"/>
  <c r="M23" i="63"/>
  <c r="L23" i="63"/>
  <c r="AK22" i="63"/>
  <c r="AJ22" i="63"/>
  <c r="AI22" i="63"/>
  <c r="AH22" i="63"/>
  <c r="AG22" i="63"/>
  <c r="AF22" i="63"/>
  <c r="AE22" i="63"/>
  <c r="AD22" i="63"/>
  <c r="AA22" i="63"/>
  <c r="Z22" i="63"/>
  <c r="Y22" i="63"/>
  <c r="X22" i="63"/>
  <c r="AC22" i="63" s="1"/>
  <c r="S22" i="63"/>
  <c r="R22" i="63"/>
  <c r="Q22" i="63"/>
  <c r="M22" i="63"/>
  <c r="L22" i="63"/>
  <c r="AK21" i="63"/>
  <c r="AJ21" i="63"/>
  <c r="AI21" i="63"/>
  <c r="AH21" i="63"/>
  <c r="AG21" i="63"/>
  <c r="AF21" i="63"/>
  <c r="AE21" i="63"/>
  <c r="AD21" i="63"/>
  <c r="AA21" i="63"/>
  <c r="Z21" i="63"/>
  <c r="Y21" i="63"/>
  <c r="X21" i="63"/>
  <c r="AC21" i="63" s="1"/>
  <c r="S21" i="63"/>
  <c r="R21" i="63"/>
  <c r="Q21" i="63"/>
  <c r="M21" i="63"/>
  <c r="L21" i="63"/>
  <c r="AK20" i="63"/>
  <c r="AJ20" i="63"/>
  <c r="AI20" i="63"/>
  <c r="AH20" i="63"/>
  <c r="AG20" i="63"/>
  <c r="AF20" i="63"/>
  <c r="AE20" i="63"/>
  <c r="AD20" i="63"/>
  <c r="AA20" i="63"/>
  <c r="Z20" i="63"/>
  <c r="Y20" i="63"/>
  <c r="X20" i="63"/>
  <c r="AC20" i="63" s="1"/>
  <c r="S20" i="63"/>
  <c r="R20" i="63"/>
  <c r="Q20" i="63"/>
  <c r="M20" i="63"/>
  <c r="L20" i="63"/>
  <c r="AK19" i="63"/>
  <c r="AJ19" i="63"/>
  <c r="AI19" i="63"/>
  <c r="AH19" i="63"/>
  <c r="AG19" i="63"/>
  <c r="AF19" i="63"/>
  <c r="AE19" i="63"/>
  <c r="AD19" i="63"/>
  <c r="AA19" i="63"/>
  <c r="Z19" i="63"/>
  <c r="Y19" i="63"/>
  <c r="X19" i="63"/>
  <c r="AC19" i="63" s="1"/>
  <c r="S19" i="63"/>
  <c r="R19" i="63"/>
  <c r="Q19" i="63"/>
  <c r="M19" i="63"/>
  <c r="L19" i="63"/>
  <c r="AK18" i="63"/>
  <c r="AJ18" i="63"/>
  <c r="AI18" i="63"/>
  <c r="AH18" i="63"/>
  <c r="AG18" i="63"/>
  <c r="AF18" i="63"/>
  <c r="AE18" i="63"/>
  <c r="AD18" i="63"/>
  <c r="AA18" i="63"/>
  <c r="Z18" i="63"/>
  <c r="Y18" i="63"/>
  <c r="X18" i="63"/>
  <c r="AC18" i="63" s="1"/>
  <c r="S18" i="63"/>
  <c r="R18" i="63"/>
  <c r="Q18" i="63"/>
  <c r="M18" i="63"/>
  <c r="L18" i="63"/>
  <c r="AK17" i="63"/>
  <c r="AJ17" i="63"/>
  <c r="AI17" i="63"/>
  <c r="AH17" i="63"/>
  <c r="AG17" i="63"/>
  <c r="AF17" i="63"/>
  <c r="AE17" i="63"/>
  <c r="AD17" i="63"/>
  <c r="AA17" i="63"/>
  <c r="Z17" i="63"/>
  <c r="Y17" i="63"/>
  <c r="X17" i="63"/>
  <c r="AC17" i="63" s="1"/>
  <c r="S17" i="63"/>
  <c r="R17" i="63"/>
  <c r="Q17" i="63"/>
  <c r="M17" i="63"/>
  <c r="L17" i="63"/>
  <c r="AK16" i="63"/>
  <c r="AJ16" i="63"/>
  <c r="AI16" i="63"/>
  <c r="AH16" i="63"/>
  <c r="AG16" i="63"/>
  <c r="AF16" i="63"/>
  <c r="AE16" i="63"/>
  <c r="AD16" i="63"/>
  <c r="AA16" i="63"/>
  <c r="Z16" i="63"/>
  <c r="Y16" i="63"/>
  <c r="X16" i="63"/>
  <c r="AC16" i="63" s="1"/>
  <c r="S16" i="63"/>
  <c r="R16" i="63"/>
  <c r="Q16" i="63"/>
  <c r="M16" i="63"/>
  <c r="L16" i="63"/>
  <c r="AK15" i="63"/>
  <c r="AJ15" i="63"/>
  <c r="AI15" i="63"/>
  <c r="AH15" i="63"/>
  <c r="AG15" i="63"/>
  <c r="AF15" i="63"/>
  <c r="AE15" i="63"/>
  <c r="AD15" i="63"/>
  <c r="AA15" i="63"/>
  <c r="Z15" i="63"/>
  <c r="Y15" i="63"/>
  <c r="X15" i="63"/>
  <c r="S15" i="63"/>
  <c r="R15" i="63"/>
  <c r="Q15" i="63"/>
  <c r="M15" i="63"/>
  <c r="L15" i="63"/>
  <c r="AK14" i="63"/>
  <c r="AJ14" i="63"/>
  <c r="AI14" i="63"/>
  <c r="AH14" i="63"/>
  <c r="AG14" i="63"/>
  <c r="AF14" i="63"/>
  <c r="AE14" i="63"/>
  <c r="AD14" i="63"/>
  <c r="AA14" i="63"/>
  <c r="Z14" i="63"/>
  <c r="Y14" i="63"/>
  <c r="X14" i="63"/>
  <c r="AC14" i="63" s="1"/>
  <c r="S14" i="63"/>
  <c r="R14" i="63"/>
  <c r="Q14" i="63"/>
  <c r="M14" i="63"/>
  <c r="L14" i="63"/>
  <c r="AK13" i="63"/>
  <c r="AJ13" i="63"/>
  <c r="AI13" i="63"/>
  <c r="AH13" i="63"/>
  <c r="AG13" i="63"/>
  <c r="AF13" i="63"/>
  <c r="AE13" i="63"/>
  <c r="AD13" i="63"/>
  <c r="AA13" i="63"/>
  <c r="Z13" i="63"/>
  <c r="Y13" i="63"/>
  <c r="X13" i="63"/>
  <c r="AC13" i="63" s="1"/>
  <c r="S13" i="63"/>
  <c r="R13" i="63"/>
  <c r="Q13" i="63"/>
  <c r="M13" i="63"/>
  <c r="L13" i="63"/>
  <c r="AK12" i="63"/>
  <c r="AJ12" i="63"/>
  <c r="AI12" i="63"/>
  <c r="AH12" i="63"/>
  <c r="AG12" i="63"/>
  <c r="AF12" i="63"/>
  <c r="AE12" i="63"/>
  <c r="AD12" i="63"/>
  <c r="AA12" i="63"/>
  <c r="Z12" i="63"/>
  <c r="Y12" i="63"/>
  <c r="X12" i="63"/>
  <c r="AC12" i="63" s="1"/>
  <c r="S12" i="63"/>
  <c r="R12" i="63"/>
  <c r="Q12" i="63"/>
  <c r="M12" i="63"/>
  <c r="L12" i="63"/>
  <c r="AK11" i="63"/>
  <c r="AJ11" i="63"/>
  <c r="AI11" i="63"/>
  <c r="AH11" i="63"/>
  <c r="AG11" i="63"/>
  <c r="AF11" i="63"/>
  <c r="AE11" i="63"/>
  <c r="AD11" i="63"/>
  <c r="AA11" i="63"/>
  <c r="Z11" i="63"/>
  <c r="Y11" i="63"/>
  <c r="X11" i="63"/>
  <c r="AC11" i="63" s="1"/>
  <c r="S11" i="63"/>
  <c r="R11" i="63"/>
  <c r="Q11" i="63"/>
  <c r="M11" i="63"/>
  <c r="L11" i="63"/>
  <c r="AK10" i="63"/>
  <c r="AJ10" i="63"/>
  <c r="AI10" i="63"/>
  <c r="AH10" i="63"/>
  <c r="AG10" i="63"/>
  <c r="AF10" i="63"/>
  <c r="AE10" i="63"/>
  <c r="AD10" i="63"/>
  <c r="AA10" i="63"/>
  <c r="Z10" i="63"/>
  <c r="Y10" i="63"/>
  <c r="X10" i="63"/>
  <c r="AC10" i="63" s="1"/>
  <c r="S10" i="63"/>
  <c r="R10" i="63"/>
  <c r="Q10" i="63"/>
  <c r="M10" i="63"/>
  <c r="L10" i="63"/>
  <c r="AK9" i="63"/>
  <c r="AJ9" i="63"/>
  <c r="AI9" i="63"/>
  <c r="AH9" i="63"/>
  <c r="AG9" i="63"/>
  <c r="AF9" i="63"/>
  <c r="AE9" i="63"/>
  <c r="AD9" i="63"/>
  <c r="AA9" i="63"/>
  <c r="Z9" i="63"/>
  <c r="Y9" i="63"/>
  <c r="X9" i="63"/>
  <c r="AC9" i="63" s="1"/>
  <c r="S9" i="63"/>
  <c r="R9" i="63"/>
  <c r="Q9" i="63"/>
  <c r="M9" i="63"/>
  <c r="L9" i="63"/>
  <c r="AK8" i="63"/>
  <c r="AJ8" i="63"/>
  <c r="AI8" i="63"/>
  <c r="AH8" i="63"/>
  <c r="AG8" i="63"/>
  <c r="AF8" i="63"/>
  <c r="AE8" i="63"/>
  <c r="AD8" i="63"/>
  <c r="AA8" i="63"/>
  <c r="Z8" i="63"/>
  <c r="Y8" i="63"/>
  <c r="X8" i="63"/>
  <c r="AC8" i="63" s="1"/>
  <c r="S8" i="63"/>
  <c r="R8" i="63"/>
  <c r="Q8" i="63"/>
  <c r="M8" i="63"/>
  <c r="L8" i="63"/>
  <c r="AK7" i="63"/>
  <c r="AJ7" i="63"/>
  <c r="AI7" i="63"/>
  <c r="AH7" i="63"/>
  <c r="AG7" i="63"/>
  <c r="AF7" i="63"/>
  <c r="AE7" i="63"/>
  <c r="AD7" i="63"/>
  <c r="AA7" i="63"/>
  <c r="Z7" i="63"/>
  <c r="Y7" i="63"/>
  <c r="X7" i="63"/>
  <c r="AC7" i="63" s="1"/>
  <c r="S7" i="63"/>
  <c r="R7" i="63"/>
  <c r="Q7" i="63"/>
  <c r="M7" i="63"/>
  <c r="L7" i="63"/>
  <c r="AK6" i="63"/>
  <c r="AJ6" i="63"/>
  <c r="AI6" i="63"/>
  <c r="AH6" i="63"/>
  <c r="AG6" i="63"/>
  <c r="AF6" i="63"/>
  <c r="AE6" i="63"/>
  <c r="AD6" i="63"/>
  <c r="AA6" i="63"/>
  <c r="Z6" i="63"/>
  <c r="Y6" i="63"/>
  <c r="X6" i="63"/>
  <c r="S6" i="63"/>
  <c r="R6" i="63"/>
  <c r="Q6" i="63"/>
  <c r="M6" i="63"/>
  <c r="L6" i="63"/>
  <c r="AK5" i="63"/>
  <c r="AJ5" i="63"/>
  <c r="AI5" i="63"/>
  <c r="AH5" i="63"/>
  <c r="AG5" i="63"/>
  <c r="AF5" i="63"/>
  <c r="AE5" i="63"/>
  <c r="AD5" i="63"/>
  <c r="AA5" i="63"/>
  <c r="Z5" i="63"/>
  <c r="Y5" i="63"/>
  <c r="X5" i="63"/>
  <c r="AC5" i="63" s="1"/>
  <c r="S5" i="63"/>
  <c r="R5" i="63"/>
  <c r="Q5" i="63"/>
  <c r="M5" i="63"/>
  <c r="L5" i="63"/>
  <c r="AK4" i="63"/>
  <c r="AJ4" i="63"/>
  <c r="AI4" i="63"/>
  <c r="AH4" i="63"/>
  <c r="AG4" i="63"/>
  <c r="AF4" i="63"/>
  <c r="AE4" i="63"/>
  <c r="AD4" i="63"/>
  <c r="AA4" i="63"/>
  <c r="Z4" i="63"/>
  <c r="Y4" i="63"/>
  <c r="X4" i="63"/>
  <c r="AC4" i="63" s="1"/>
  <c r="S4" i="63"/>
  <c r="R4" i="63"/>
  <c r="Q4" i="63"/>
  <c r="M4" i="63"/>
  <c r="L4" i="63"/>
  <c r="AK3" i="63"/>
  <c r="AJ3" i="63"/>
  <c r="AI3" i="63"/>
  <c r="AH3" i="63"/>
  <c r="AG3" i="63"/>
  <c r="AF3" i="63"/>
  <c r="AE3" i="63"/>
  <c r="AD3" i="63"/>
  <c r="AA3" i="63"/>
  <c r="Z3" i="63"/>
  <c r="Y3" i="63"/>
  <c r="X3" i="63"/>
  <c r="S3" i="63"/>
  <c r="R3" i="63"/>
  <c r="Q3" i="63"/>
  <c r="M3" i="63"/>
  <c r="L3" i="63"/>
  <c r="AM2" i="63"/>
  <c r="AL2" i="63"/>
  <c r="AK2" i="63"/>
  <c r="AJ2" i="63"/>
  <c r="AI2" i="63"/>
  <c r="AH2" i="63"/>
  <c r="AG2" i="63"/>
  <c r="AF2" i="63"/>
  <c r="AA2" i="63"/>
  <c r="Z2" i="63"/>
  <c r="Y2" i="63"/>
  <c r="X2" i="63"/>
  <c r="AC2" i="63" s="1"/>
  <c r="S2" i="63"/>
  <c r="R2" i="63"/>
  <c r="Q2" i="63"/>
  <c r="M2" i="63"/>
  <c r="L2" i="63"/>
  <c r="AK242" i="62"/>
  <c r="AJ242" i="62"/>
  <c r="AI242" i="62"/>
  <c r="AH242" i="62"/>
  <c r="AG242" i="62"/>
  <c r="AF242" i="62"/>
  <c r="AE242" i="62"/>
  <c r="AD242" i="62"/>
  <c r="AM242" i="62" s="1"/>
  <c r="AA242" i="62"/>
  <c r="Z242" i="62"/>
  <c r="Y242" i="62"/>
  <c r="X242" i="62"/>
  <c r="V242" i="62"/>
  <c r="S242" i="62"/>
  <c r="R242" i="62"/>
  <c r="T242" i="62" s="1" a="1"/>
  <c r="T242" i="62" s="1"/>
  <c r="Q242" i="62"/>
  <c r="M242" i="62"/>
  <c r="L242" i="62"/>
  <c r="AK241" i="62"/>
  <c r="AJ241" i="62"/>
  <c r="AI241" i="62"/>
  <c r="AH241" i="62"/>
  <c r="AG241" i="62"/>
  <c r="AF241" i="62"/>
  <c r="AE241" i="62"/>
  <c r="AD241" i="62"/>
  <c r="AA241" i="62"/>
  <c r="Z241" i="62"/>
  <c r="Y241" i="62"/>
  <c r="X241" i="62"/>
  <c r="V241" i="62"/>
  <c r="S241" i="62"/>
  <c r="R241" i="62"/>
  <c r="Q241" i="62"/>
  <c r="M241" i="62"/>
  <c r="L241" i="62"/>
  <c r="AK240" i="62"/>
  <c r="AJ240" i="62"/>
  <c r="AI240" i="62"/>
  <c r="AH240" i="62"/>
  <c r="AG240" i="62"/>
  <c r="AF240" i="62"/>
  <c r="AE240" i="62"/>
  <c r="AD240" i="62"/>
  <c r="AA240" i="62"/>
  <c r="Z240" i="62"/>
  <c r="Y240" i="62"/>
  <c r="X240" i="62"/>
  <c r="V240" i="62"/>
  <c r="S240" i="62"/>
  <c r="R240" i="62"/>
  <c r="Q240" i="62"/>
  <c r="M240" i="62"/>
  <c r="L240" i="62"/>
  <c r="AK239" i="62"/>
  <c r="AJ239" i="62"/>
  <c r="AI239" i="62"/>
  <c r="AH239" i="62"/>
  <c r="AG239" i="62"/>
  <c r="AF239" i="62"/>
  <c r="AE239" i="62"/>
  <c r="AD239" i="62"/>
  <c r="AA239" i="62"/>
  <c r="Z239" i="62"/>
  <c r="Y239" i="62"/>
  <c r="X239" i="62"/>
  <c r="V239" i="62"/>
  <c r="S239" i="62"/>
  <c r="R239" i="62"/>
  <c r="Q239" i="62"/>
  <c r="M239" i="62"/>
  <c r="L239" i="62"/>
  <c r="N239" i="62" s="1"/>
  <c r="P239" i="62" s="1"/>
  <c r="AK238" i="62"/>
  <c r="AJ238" i="62"/>
  <c r="AI238" i="62"/>
  <c r="AH238" i="62"/>
  <c r="AG238" i="62"/>
  <c r="AF238" i="62"/>
  <c r="AE238" i="62"/>
  <c r="AD238" i="62"/>
  <c r="AA238" i="62"/>
  <c r="Z238" i="62"/>
  <c r="Y238" i="62"/>
  <c r="X238" i="62"/>
  <c r="V238" i="62"/>
  <c r="S238" i="62"/>
  <c r="R238" i="62"/>
  <c r="Q238" i="62"/>
  <c r="M238" i="62"/>
  <c r="L238" i="62"/>
  <c r="N238" i="62" s="1"/>
  <c r="P238" i="62" s="1"/>
  <c r="AK237" i="62"/>
  <c r="AJ237" i="62"/>
  <c r="AI237" i="62"/>
  <c r="AH237" i="62"/>
  <c r="AG237" i="62"/>
  <c r="AF237" i="62"/>
  <c r="AE237" i="62"/>
  <c r="AD237" i="62"/>
  <c r="AA237" i="62"/>
  <c r="Z237" i="62"/>
  <c r="Y237" i="62"/>
  <c r="X237" i="62"/>
  <c r="V237" i="62"/>
  <c r="S237" i="62"/>
  <c r="R237" i="62"/>
  <c r="Q237" i="62"/>
  <c r="T237" i="62" s="1" a="1"/>
  <c r="T237" i="62" s="1"/>
  <c r="M237" i="62"/>
  <c r="L237" i="62"/>
  <c r="AK236" i="62"/>
  <c r="AJ236" i="62"/>
  <c r="AI236" i="62"/>
  <c r="AH236" i="62"/>
  <c r="AG236" i="62"/>
  <c r="AF236" i="62"/>
  <c r="AE236" i="62"/>
  <c r="AD236" i="62"/>
  <c r="AA236" i="62"/>
  <c r="Z236" i="62"/>
  <c r="Y236" i="62"/>
  <c r="X236" i="62"/>
  <c r="AB236" i="62" s="1"/>
  <c r="V236" i="62"/>
  <c r="S236" i="62"/>
  <c r="R236" i="62"/>
  <c r="Q236" i="62"/>
  <c r="M236" i="62"/>
  <c r="L236" i="62"/>
  <c r="AK235" i="62"/>
  <c r="AJ235" i="62"/>
  <c r="AI235" i="62"/>
  <c r="AH235" i="62"/>
  <c r="AG235" i="62"/>
  <c r="AF235" i="62"/>
  <c r="AE235" i="62"/>
  <c r="AD235" i="62"/>
  <c r="AM235" i="62" s="1"/>
  <c r="AA235" i="62"/>
  <c r="Z235" i="62"/>
  <c r="Y235" i="62"/>
  <c r="X235" i="62"/>
  <c r="V235" i="62"/>
  <c r="S235" i="62"/>
  <c r="R235" i="62"/>
  <c r="Q235" i="62"/>
  <c r="M235" i="62"/>
  <c r="L235" i="62"/>
  <c r="AK234" i="62"/>
  <c r="AJ234" i="62"/>
  <c r="AI234" i="62"/>
  <c r="AH234" i="62"/>
  <c r="AG234" i="62"/>
  <c r="AF234" i="62"/>
  <c r="AE234" i="62"/>
  <c r="AD234" i="62"/>
  <c r="AA234" i="62"/>
  <c r="Z234" i="62"/>
  <c r="Y234" i="62"/>
  <c r="X234" i="62"/>
  <c r="V234" i="62"/>
  <c r="S234" i="62"/>
  <c r="R234" i="62"/>
  <c r="Q234" i="62"/>
  <c r="M234" i="62"/>
  <c r="L234" i="62"/>
  <c r="AK233" i="62"/>
  <c r="AJ233" i="62"/>
  <c r="AI233" i="62"/>
  <c r="AH233" i="62"/>
  <c r="AG233" i="62"/>
  <c r="AF233" i="62"/>
  <c r="AE233" i="62"/>
  <c r="AD233" i="62"/>
  <c r="AL233" i="62" s="1"/>
  <c r="AA233" i="62"/>
  <c r="Z233" i="62"/>
  <c r="Y233" i="62"/>
  <c r="X233" i="62"/>
  <c r="V233" i="62"/>
  <c r="S233" i="62"/>
  <c r="R233" i="62"/>
  <c r="Q233" i="62"/>
  <c r="M233" i="62"/>
  <c r="L233" i="62"/>
  <c r="AK232" i="62"/>
  <c r="AJ232" i="62"/>
  <c r="AI232" i="62"/>
  <c r="AH232" i="62"/>
  <c r="AG232" i="62"/>
  <c r="AF232" i="62"/>
  <c r="AE232" i="62"/>
  <c r="AD232" i="62"/>
  <c r="AA232" i="62"/>
  <c r="Z232" i="62"/>
  <c r="Y232" i="62"/>
  <c r="X232" i="62"/>
  <c r="V232" i="62"/>
  <c r="S232" i="62"/>
  <c r="R232" i="62"/>
  <c r="Q232" i="62"/>
  <c r="M232" i="62"/>
  <c r="L232" i="62"/>
  <c r="AK231" i="62"/>
  <c r="AJ231" i="62"/>
  <c r="AI231" i="62"/>
  <c r="AH231" i="62"/>
  <c r="AG231" i="62"/>
  <c r="AF231" i="62"/>
  <c r="AE231" i="62"/>
  <c r="AD231" i="62"/>
  <c r="AA231" i="62"/>
  <c r="Z231" i="62"/>
  <c r="Y231" i="62"/>
  <c r="X231" i="62"/>
  <c r="V231" i="62"/>
  <c r="S231" i="62"/>
  <c r="R231" i="62"/>
  <c r="Q231" i="62"/>
  <c r="M231" i="62"/>
  <c r="L231" i="62"/>
  <c r="AK230" i="62"/>
  <c r="AJ230" i="62"/>
  <c r="AI230" i="62"/>
  <c r="AH230" i="62"/>
  <c r="AG230" i="62"/>
  <c r="AF230" i="62"/>
  <c r="AE230" i="62"/>
  <c r="AM230" i="62" s="1"/>
  <c r="AD230" i="62"/>
  <c r="AA230" i="62"/>
  <c r="Z230" i="62"/>
  <c r="Y230" i="62"/>
  <c r="X230" i="62"/>
  <c r="V230" i="62"/>
  <c r="S230" i="62"/>
  <c r="R230" i="62"/>
  <c r="Q230" i="62"/>
  <c r="M230" i="62"/>
  <c r="L230" i="62"/>
  <c r="N230" i="62" s="1"/>
  <c r="P230" i="62" s="1"/>
  <c r="AK229" i="62"/>
  <c r="AJ229" i="62"/>
  <c r="AI229" i="62"/>
  <c r="AH229" i="62"/>
  <c r="AG229" i="62"/>
  <c r="AF229" i="62"/>
  <c r="AE229" i="62"/>
  <c r="AD229" i="62"/>
  <c r="AA229" i="62"/>
  <c r="Z229" i="62"/>
  <c r="Y229" i="62"/>
  <c r="X229" i="62"/>
  <c r="V229" i="62"/>
  <c r="S229" i="62"/>
  <c r="R229" i="62"/>
  <c r="Q229" i="62"/>
  <c r="M229" i="62"/>
  <c r="L229" i="62"/>
  <c r="AK228" i="62"/>
  <c r="AJ228" i="62"/>
  <c r="AI228" i="62"/>
  <c r="AH228" i="62"/>
  <c r="AG228" i="62"/>
  <c r="AF228" i="62"/>
  <c r="AE228" i="62"/>
  <c r="AD228" i="62"/>
  <c r="AA228" i="62"/>
  <c r="Z228" i="62"/>
  <c r="Y228" i="62"/>
  <c r="X228" i="62"/>
  <c r="V228" i="62"/>
  <c r="S228" i="62"/>
  <c r="R228" i="62"/>
  <c r="Q228" i="62"/>
  <c r="M228" i="62"/>
  <c r="L228" i="62"/>
  <c r="AK227" i="62"/>
  <c r="AJ227" i="62"/>
  <c r="AI227" i="62"/>
  <c r="AH227" i="62"/>
  <c r="AG227" i="62"/>
  <c r="AF227" i="62"/>
  <c r="AE227" i="62"/>
  <c r="AD227" i="62"/>
  <c r="AA227" i="62"/>
  <c r="Z227" i="62"/>
  <c r="Y227" i="62"/>
  <c r="X227" i="62"/>
  <c r="V227" i="62"/>
  <c r="S227" i="62"/>
  <c r="R227" i="62"/>
  <c r="Q227" i="62"/>
  <c r="M227" i="62"/>
  <c r="L227" i="62"/>
  <c r="AK226" i="62"/>
  <c r="AJ226" i="62"/>
  <c r="AI226" i="62"/>
  <c r="AH226" i="62"/>
  <c r="AG226" i="62"/>
  <c r="AF226" i="62"/>
  <c r="AE226" i="62"/>
  <c r="AD226" i="62"/>
  <c r="AL226" i="62" s="1"/>
  <c r="AA226" i="62"/>
  <c r="Z226" i="62"/>
  <c r="Y226" i="62"/>
  <c r="X226" i="62"/>
  <c r="V226" i="62"/>
  <c r="S226" i="62"/>
  <c r="R226" i="62"/>
  <c r="Q226" i="62"/>
  <c r="M226" i="62"/>
  <c r="L226" i="62"/>
  <c r="AK225" i="62"/>
  <c r="AJ225" i="62"/>
  <c r="AI225" i="62"/>
  <c r="AH225" i="62"/>
  <c r="AG225" i="62"/>
  <c r="AF225" i="62"/>
  <c r="AE225" i="62"/>
  <c r="AD225" i="62"/>
  <c r="AA225" i="62"/>
  <c r="Z225" i="62"/>
  <c r="Y225" i="62"/>
  <c r="X225" i="62"/>
  <c r="V225" i="62"/>
  <c r="S225" i="62"/>
  <c r="R225" i="62"/>
  <c r="Q225" i="62"/>
  <c r="M225" i="62"/>
  <c r="L225" i="62"/>
  <c r="AK224" i="62"/>
  <c r="AJ224" i="62"/>
  <c r="AI224" i="62"/>
  <c r="AH224" i="62"/>
  <c r="AG224" i="62"/>
  <c r="AF224" i="62"/>
  <c r="AE224" i="62"/>
  <c r="AD224" i="62"/>
  <c r="AA224" i="62"/>
  <c r="Z224" i="62"/>
  <c r="Y224" i="62"/>
  <c r="X224" i="62"/>
  <c r="V224" i="62"/>
  <c r="S224" i="62"/>
  <c r="R224" i="62"/>
  <c r="Q224" i="62"/>
  <c r="M224" i="62"/>
  <c r="L224" i="62"/>
  <c r="AK223" i="62"/>
  <c r="AJ223" i="62"/>
  <c r="AI223" i="62"/>
  <c r="AH223" i="62"/>
  <c r="AG223" i="62"/>
  <c r="AF223" i="62"/>
  <c r="AE223" i="62"/>
  <c r="AD223" i="62"/>
  <c r="AA223" i="62"/>
  <c r="Z223" i="62"/>
  <c r="Y223" i="62"/>
  <c r="X223" i="62"/>
  <c r="V223" i="62"/>
  <c r="S223" i="62"/>
  <c r="R223" i="62"/>
  <c r="Q223" i="62"/>
  <c r="M223" i="62"/>
  <c r="L223" i="62"/>
  <c r="AK222" i="62"/>
  <c r="AJ222" i="62"/>
  <c r="AI222" i="62"/>
  <c r="AH222" i="62"/>
  <c r="AG222" i="62"/>
  <c r="AF222" i="62"/>
  <c r="AE222" i="62"/>
  <c r="AD222" i="62"/>
  <c r="AA222" i="62"/>
  <c r="Z222" i="62"/>
  <c r="Y222" i="62"/>
  <c r="X222" i="62"/>
  <c r="V222" i="62"/>
  <c r="S222" i="62"/>
  <c r="R222" i="62"/>
  <c r="Q222" i="62"/>
  <c r="M222" i="62"/>
  <c r="L222" i="62"/>
  <c r="AK221" i="62"/>
  <c r="AJ221" i="62"/>
  <c r="AI221" i="62"/>
  <c r="AH221" i="62"/>
  <c r="AG221" i="62"/>
  <c r="AF221" i="62"/>
  <c r="AE221" i="62"/>
  <c r="AD221" i="62"/>
  <c r="AA221" i="62"/>
  <c r="Z221" i="62"/>
  <c r="Y221" i="62"/>
  <c r="X221" i="62"/>
  <c r="V221" i="62"/>
  <c r="S221" i="62"/>
  <c r="R221" i="62"/>
  <c r="Q221" i="62"/>
  <c r="M221" i="62"/>
  <c r="L221" i="62"/>
  <c r="AK220" i="62"/>
  <c r="AJ220" i="62"/>
  <c r="AI220" i="62"/>
  <c r="AH220" i="62"/>
  <c r="AG220" i="62"/>
  <c r="AF220" i="62"/>
  <c r="AE220" i="62"/>
  <c r="AD220" i="62"/>
  <c r="AA220" i="62"/>
  <c r="Z220" i="62"/>
  <c r="Y220" i="62"/>
  <c r="X220" i="62"/>
  <c r="V220" i="62"/>
  <c r="S220" i="62"/>
  <c r="R220" i="62"/>
  <c r="Q220" i="62"/>
  <c r="M220" i="62"/>
  <c r="L220" i="62"/>
  <c r="AK219" i="62"/>
  <c r="AJ219" i="62"/>
  <c r="AI219" i="62"/>
  <c r="AH219" i="62"/>
  <c r="AG219" i="62"/>
  <c r="AF219" i="62"/>
  <c r="AE219" i="62"/>
  <c r="AD219" i="62"/>
  <c r="AA219" i="62"/>
  <c r="Z219" i="62"/>
  <c r="Y219" i="62"/>
  <c r="X219" i="62"/>
  <c r="V219" i="62"/>
  <c r="S219" i="62"/>
  <c r="R219" i="62"/>
  <c r="Q219" i="62"/>
  <c r="M219" i="62"/>
  <c r="L219" i="62"/>
  <c r="AK218" i="62"/>
  <c r="AJ218" i="62"/>
  <c r="AI218" i="62"/>
  <c r="AH218" i="62"/>
  <c r="AG218" i="62"/>
  <c r="AF218" i="62"/>
  <c r="AE218" i="62"/>
  <c r="AD218" i="62"/>
  <c r="AA218" i="62"/>
  <c r="Z218" i="62"/>
  <c r="Y218" i="62"/>
  <c r="X218" i="62"/>
  <c r="V218" i="62"/>
  <c r="S218" i="62"/>
  <c r="R218" i="62"/>
  <c r="Q218" i="62"/>
  <c r="M218" i="62"/>
  <c r="L218" i="62"/>
  <c r="AK217" i="62"/>
  <c r="AJ217" i="62"/>
  <c r="AI217" i="62"/>
  <c r="AH217" i="62"/>
  <c r="AG217" i="62"/>
  <c r="AF217" i="62"/>
  <c r="AE217" i="62"/>
  <c r="AD217" i="62"/>
  <c r="AA217" i="62"/>
  <c r="Z217" i="62"/>
  <c r="Y217" i="62"/>
  <c r="X217" i="62"/>
  <c r="V217" i="62"/>
  <c r="S217" i="62"/>
  <c r="R217" i="62"/>
  <c r="Q217" i="62"/>
  <c r="M217" i="62"/>
  <c r="L217" i="62"/>
  <c r="AK216" i="62"/>
  <c r="AJ216" i="62"/>
  <c r="AI216" i="62"/>
  <c r="AH216" i="62"/>
  <c r="AG216" i="62"/>
  <c r="AF216" i="62"/>
  <c r="AE216" i="62"/>
  <c r="AD216" i="62"/>
  <c r="AA216" i="62"/>
  <c r="Z216" i="62"/>
  <c r="Y216" i="62"/>
  <c r="X216" i="62"/>
  <c r="V216" i="62"/>
  <c r="S216" i="62"/>
  <c r="R216" i="62"/>
  <c r="Q216" i="62"/>
  <c r="M216" i="62"/>
  <c r="L216" i="62"/>
  <c r="AK215" i="62"/>
  <c r="AJ215" i="62"/>
  <c r="AI215" i="62"/>
  <c r="AH215" i="62"/>
  <c r="AG215" i="62"/>
  <c r="AF215" i="62"/>
  <c r="AE215" i="62"/>
  <c r="AD215" i="62"/>
  <c r="AA215" i="62"/>
  <c r="Z215" i="62"/>
  <c r="Y215" i="62"/>
  <c r="X215" i="62"/>
  <c r="V215" i="62"/>
  <c r="S215" i="62"/>
  <c r="R215" i="62"/>
  <c r="Q215" i="62"/>
  <c r="T215" i="62" s="1" a="1"/>
  <c r="T215" i="62" s="1"/>
  <c r="M215" i="62"/>
  <c r="L215" i="62"/>
  <c r="AK214" i="62"/>
  <c r="AJ214" i="62"/>
  <c r="AI214" i="62"/>
  <c r="AH214" i="62"/>
  <c r="AG214" i="62"/>
  <c r="AF214" i="62"/>
  <c r="AE214" i="62"/>
  <c r="AD214" i="62"/>
  <c r="AA214" i="62"/>
  <c r="Z214" i="62"/>
  <c r="Y214" i="62"/>
  <c r="X214" i="62"/>
  <c r="V214" i="62"/>
  <c r="S214" i="62"/>
  <c r="R214" i="62"/>
  <c r="Q214" i="62"/>
  <c r="M214" i="62"/>
  <c r="L214" i="62"/>
  <c r="N214" i="62" s="1"/>
  <c r="P214" i="62" s="1"/>
  <c r="AK213" i="62"/>
  <c r="AJ213" i="62"/>
  <c r="AI213" i="62"/>
  <c r="AH213" i="62"/>
  <c r="AG213" i="62"/>
  <c r="AF213" i="62"/>
  <c r="AE213" i="62"/>
  <c r="AD213" i="62"/>
  <c r="AA213" i="62"/>
  <c r="Z213" i="62"/>
  <c r="Y213" i="62"/>
  <c r="X213" i="62"/>
  <c r="V213" i="62"/>
  <c r="S213" i="62"/>
  <c r="R213" i="62"/>
  <c r="Q213" i="62"/>
  <c r="M213" i="62"/>
  <c r="L213" i="62"/>
  <c r="AK212" i="62"/>
  <c r="AJ212" i="62"/>
  <c r="AI212" i="62"/>
  <c r="AH212" i="62"/>
  <c r="AG212" i="62"/>
  <c r="AF212" i="62"/>
  <c r="AE212" i="62"/>
  <c r="AD212" i="62"/>
  <c r="AA212" i="62"/>
  <c r="Z212" i="62"/>
  <c r="Y212" i="62"/>
  <c r="X212" i="62"/>
  <c r="V212" i="62"/>
  <c r="S212" i="62"/>
  <c r="R212" i="62"/>
  <c r="Q212" i="62"/>
  <c r="M212" i="62"/>
  <c r="L212" i="62"/>
  <c r="AK211" i="62"/>
  <c r="AJ211" i="62"/>
  <c r="AI211" i="62"/>
  <c r="AH211" i="62"/>
  <c r="AG211" i="62"/>
  <c r="AF211" i="62"/>
  <c r="AE211" i="62"/>
  <c r="AD211" i="62"/>
  <c r="AA211" i="62"/>
  <c r="Z211" i="62"/>
  <c r="Y211" i="62"/>
  <c r="X211" i="62"/>
  <c r="AC211" i="62" s="1"/>
  <c r="V211" i="62"/>
  <c r="S211" i="62"/>
  <c r="R211" i="62"/>
  <c r="Q211" i="62"/>
  <c r="M211" i="62"/>
  <c r="L211" i="62"/>
  <c r="AK210" i="62"/>
  <c r="AJ210" i="62"/>
  <c r="AI210" i="62"/>
  <c r="AH210" i="62"/>
  <c r="AG210" i="62"/>
  <c r="AF210" i="62"/>
  <c r="AE210" i="62"/>
  <c r="AD210" i="62"/>
  <c r="AA210" i="62"/>
  <c r="Z210" i="62"/>
  <c r="Y210" i="62"/>
  <c r="X210" i="62"/>
  <c r="V210" i="62"/>
  <c r="S210" i="62"/>
  <c r="R210" i="62"/>
  <c r="Q210" i="62"/>
  <c r="M210" i="62"/>
  <c r="L210" i="62"/>
  <c r="AK209" i="62"/>
  <c r="AJ209" i="62"/>
  <c r="AI209" i="62"/>
  <c r="AH209" i="62"/>
  <c r="AG209" i="62"/>
  <c r="AF209" i="62"/>
  <c r="AE209" i="62"/>
  <c r="AD209" i="62"/>
  <c r="AA209" i="62"/>
  <c r="Z209" i="62"/>
  <c r="Y209" i="62"/>
  <c r="X209" i="62"/>
  <c r="V209" i="62"/>
  <c r="S209" i="62"/>
  <c r="R209" i="62"/>
  <c r="Q209" i="62"/>
  <c r="M209" i="62"/>
  <c r="L209" i="62"/>
  <c r="AK208" i="62"/>
  <c r="AJ208" i="62"/>
  <c r="AI208" i="62"/>
  <c r="AH208" i="62"/>
  <c r="AG208" i="62"/>
  <c r="AF208" i="62"/>
  <c r="AE208" i="62"/>
  <c r="AD208" i="62"/>
  <c r="AA208" i="62"/>
  <c r="Z208" i="62"/>
  <c r="Y208" i="62"/>
  <c r="X208" i="62"/>
  <c r="AC208" i="62" s="1"/>
  <c r="V208" i="62"/>
  <c r="S208" i="62"/>
  <c r="R208" i="62"/>
  <c r="Q208" i="62"/>
  <c r="M208" i="62"/>
  <c r="L208" i="62"/>
  <c r="AK207" i="62"/>
  <c r="AJ207" i="62"/>
  <c r="AI207" i="62"/>
  <c r="AH207" i="62"/>
  <c r="AG207" i="62"/>
  <c r="AF207" i="62"/>
  <c r="AE207" i="62"/>
  <c r="AD207" i="62"/>
  <c r="AA207" i="62"/>
  <c r="Z207" i="62"/>
  <c r="Y207" i="62"/>
  <c r="X207" i="62"/>
  <c r="AC207" i="62" s="1"/>
  <c r="V207" i="62"/>
  <c r="S207" i="62"/>
  <c r="R207" i="62"/>
  <c r="Q207" i="62"/>
  <c r="M207" i="62"/>
  <c r="L207" i="62"/>
  <c r="AK206" i="62"/>
  <c r="AJ206" i="62"/>
  <c r="AI206" i="62"/>
  <c r="AH206" i="62"/>
  <c r="AG206" i="62"/>
  <c r="AF206" i="62"/>
  <c r="AE206" i="62"/>
  <c r="AD206" i="62"/>
  <c r="AL206" i="62" s="1"/>
  <c r="AA206" i="62"/>
  <c r="Z206" i="62"/>
  <c r="Y206" i="62"/>
  <c r="X206" i="62"/>
  <c r="V206" i="62"/>
  <c r="S206" i="62"/>
  <c r="R206" i="62"/>
  <c r="Q206" i="62"/>
  <c r="M206" i="62"/>
  <c r="L206" i="62"/>
  <c r="AK205" i="62"/>
  <c r="AJ205" i="62"/>
  <c r="AI205" i="62"/>
  <c r="AH205" i="62"/>
  <c r="AG205" i="62"/>
  <c r="AF205" i="62"/>
  <c r="AE205" i="62"/>
  <c r="AD205" i="62"/>
  <c r="AA205" i="62"/>
  <c r="Z205" i="62"/>
  <c r="Y205" i="62"/>
  <c r="X205" i="62"/>
  <c r="AC205" i="62" s="1"/>
  <c r="V205" i="62"/>
  <c r="S205" i="62"/>
  <c r="R205" i="62"/>
  <c r="Q205" i="62"/>
  <c r="M205" i="62"/>
  <c r="L205" i="62"/>
  <c r="AK204" i="62"/>
  <c r="AJ204" i="62"/>
  <c r="AI204" i="62"/>
  <c r="AH204" i="62"/>
  <c r="AG204" i="62"/>
  <c r="AF204" i="62"/>
  <c r="AE204" i="62"/>
  <c r="AD204" i="62"/>
  <c r="AA204" i="62"/>
  <c r="Z204" i="62"/>
  <c r="Y204" i="62"/>
  <c r="X204" i="62"/>
  <c r="AC204" i="62" s="1"/>
  <c r="V204" i="62"/>
  <c r="S204" i="62"/>
  <c r="R204" i="62"/>
  <c r="Q204" i="62"/>
  <c r="M204" i="62"/>
  <c r="L204" i="62"/>
  <c r="AK203" i="62"/>
  <c r="AJ203" i="62"/>
  <c r="AI203" i="62"/>
  <c r="AH203" i="62"/>
  <c r="AG203" i="62"/>
  <c r="AF203" i="62"/>
  <c r="AE203" i="62"/>
  <c r="AD203" i="62"/>
  <c r="AA203" i="62"/>
  <c r="Z203" i="62"/>
  <c r="Y203" i="62"/>
  <c r="X203" i="62"/>
  <c r="V203" i="62"/>
  <c r="S203" i="62"/>
  <c r="R203" i="62"/>
  <c r="Q203" i="62"/>
  <c r="M203" i="62"/>
  <c r="L203" i="62"/>
  <c r="AK202" i="62"/>
  <c r="AJ202" i="62"/>
  <c r="AI202" i="62"/>
  <c r="AH202" i="62"/>
  <c r="AG202" i="62"/>
  <c r="AF202" i="62"/>
  <c r="AE202" i="62"/>
  <c r="AD202" i="62"/>
  <c r="AA202" i="62"/>
  <c r="Z202" i="62"/>
  <c r="Y202" i="62"/>
  <c r="X202" i="62"/>
  <c r="AC202" i="62" s="1"/>
  <c r="V202" i="62"/>
  <c r="S202" i="62"/>
  <c r="R202" i="62"/>
  <c r="Q202" i="62"/>
  <c r="M202" i="62"/>
  <c r="L202" i="62"/>
  <c r="AK201" i="62"/>
  <c r="AJ201" i="62"/>
  <c r="AI201" i="62"/>
  <c r="AH201" i="62"/>
  <c r="AG201" i="62"/>
  <c r="AF201" i="62"/>
  <c r="AE201" i="62"/>
  <c r="AD201" i="62"/>
  <c r="AA201" i="62"/>
  <c r="Z201" i="62"/>
  <c r="Y201" i="62"/>
  <c r="X201" i="62"/>
  <c r="AC201" i="62" s="1"/>
  <c r="V201" i="62"/>
  <c r="S201" i="62"/>
  <c r="R201" i="62"/>
  <c r="Q201" i="62"/>
  <c r="M201" i="62"/>
  <c r="L201" i="62"/>
  <c r="AK200" i="62"/>
  <c r="AJ200" i="62"/>
  <c r="AI200" i="62"/>
  <c r="AH200" i="62"/>
  <c r="AG200" i="62"/>
  <c r="AF200" i="62"/>
  <c r="AE200" i="62"/>
  <c r="AD200" i="62"/>
  <c r="AA200" i="62"/>
  <c r="Z200" i="62"/>
  <c r="Y200" i="62"/>
  <c r="X200" i="62"/>
  <c r="V200" i="62"/>
  <c r="S200" i="62"/>
  <c r="R200" i="62"/>
  <c r="Q200" i="62"/>
  <c r="M200" i="62"/>
  <c r="L200" i="62"/>
  <c r="AK199" i="62"/>
  <c r="AJ199" i="62"/>
  <c r="AI199" i="62"/>
  <c r="AH199" i="62"/>
  <c r="AG199" i="62"/>
  <c r="AF199" i="62"/>
  <c r="AE199" i="62"/>
  <c r="AD199" i="62"/>
  <c r="AM199" i="62" s="1"/>
  <c r="AA199" i="62"/>
  <c r="Z199" i="62"/>
  <c r="Y199" i="62"/>
  <c r="X199" i="62"/>
  <c r="AC199" i="62" s="1"/>
  <c r="V199" i="62"/>
  <c r="S199" i="62"/>
  <c r="R199" i="62"/>
  <c r="Q199" i="62"/>
  <c r="M199" i="62"/>
  <c r="L199" i="62"/>
  <c r="AK198" i="62"/>
  <c r="AJ198" i="62"/>
  <c r="AI198" i="62"/>
  <c r="AH198" i="62"/>
  <c r="AG198" i="62"/>
  <c r="AF198" i="62"/>
  <c r="AE198" i="62"/>
  <c r="AD198" i="62"/>
  <c r="AA198" i="62"/>
  <c r="Z198" i="62"/>
  <c r="Y198" i="62"/>
  <c r="X198" i="62"/>
  <c r="AC198" i="62" s="1"/>
  <c r="V198" i="62"/>
  <c r="S198" i="62"/>
  <c r="R198" i="62"/>
  <c r="Q198" i="62"/>
  <c r="M198" i="62"/>
  <c r="L198" i="62"/>
  <c r="AK197" i="62"/>
  <c r="AJ197" i="62"/>
  <c r="AI197" i="62"/>
  <c r="AH197" i="62"/>
  <c r="AG197" i="62"/>
  <c r="AF197" i="62"/>
  <c r="AE197" i="62"/>
  <c r="AD197" i="62"/>
  <c r="AA197" i="62"/>
  <c r="Z197" i="62"/>
  <c r="Y197" i="62"/>
  <c r="X197" i="62"/>
  <c r="V197" i="62"/>
  <c r="S197" i="62"/>
  <c r="R197" i="62"/>
  <c r="Q197" i="62"/>
  <c r="M197" i="62"/>
  <c r="L197" i="62"/>
  <c r="AK196" i="62"/>
  <c r="AJ196" i="62"/>
  <c r="AI196" i="62"/>
  <c r="AH196" i="62"/>
  <c r="AG196" i="62"/>
  <c r="AF196" i="62"/>
  <c r="AE196" i="62"/>
  <c r="AD196" i="62"/>
  <c r="AA196" i="62"/>
  <c r="Z196" i="62"/>
  <c r="Y196" i="62"/>
  <c r="X196" i="62"/>
  <c r="V196" i="62"/>
  <c r="S196" i="62"/>
  <c r="R196" i="62"/>
  <c r="Q196" i="62"/>
  <c r="M196" i="62"/>
  <c r="L196" i="62"/>
  <c r="AK195" i="62"/>
  <c r="AJ195" i="62"/>
  <c r="AI195" i="62"/>
  <c r="AH195" i="62"/>
  <c r="AG195" i="62"/>
  <c r="AF195" i="62"/>
  <c r="AE195" i="62"/>
  <c r="AD195" i="62"/>
  <c r="AA195" i="62"/>
  <c r="Z195" i="62"/>
  <c r="Y195" i="62"/>
  <c r="X195" i="62"/>
  <c r="AC195" i="62" s="1"/>
  <c r="V195" i="62"/>
  <c r="S195" i="62"/>
  <c r="R195" i="62"/>
  <c r="Q195" i="62"/>
  <c r="M195" i="62"/>
  <c r="L195" i="62"/>
  <c r="AK194" i="62"/>
  <c r="AJ194" i="62"/>
  <c r="AI194" i="62"/>
  <c r="AH194" i="62"/>
  <c r="AG194" i="62"/>
  <c r="AF194" i="62"/>
  <c r="AE194" i="62"/>
  <c r="AD194" i="62"/>
  <c r="AA194" i="62"/>
  <c r="Z194" i="62"/>
  <c r="Y194" i="62"/>
  <c r="X194" i="62"/>
  <c r="V194" i="62"/>
  <c r="S194" i="62"/>
  <c r="R194" i="62"/>
  <c r="Q194" i="62"/>
  <c r="M194" i="62"/>
  <c r="L194" i="62"/>
  <c r="AK193" i="62"/>
  <c r="AJ193" i="62"/>
  <c r="AI193" i="62"/>
  <c r="AH193" i="62"/>
  <c r="AG193" i="62"/>
  <c r="AF193" i="62"/>
  <c r="AE193" i="62"/>
  <c r="AD193" i="62"/>
  <c r="AA193" i="62"/>
  <c r="Z193" i="62"/>
  <c r="Y193" i="62"/>
  <c r="X193" i="62"/>
  <c r="V193" i="62"/>
  <c r="S193" i="62"/>
  <c r="R193" i="62"/>
  <c r="Q193" i="62"/>
  <c r="M193" i="62"/>
  <c r="L193" i="62"/>
  <c r="AK192" i="62"/>
  <c r="AJ192" i="62"/>
  <c r="AI192" i="62"/>
  <c r="AH192" i="62"/>
  <c r="AG192" i="62"/>
  <c r="AF192" i="62"/>
  <c r="AE192" i="62"/>
  <c r="AD192" i="62"/>
  <c r="AA192" i="62"/>
  <c r="Z192" i="62"/>
  <c r="Y192" i="62"/>
  <c r="X192" i="62"/>
  <c r="AC192" i="62" s="1"/>
  <c r="V192" i="62"/>
  <c r="S192" i="62"/>
  <c r="R192" i="62"/>
  <c r="Q192" i="62"/>
  <c r="M192" i="62"/>
  <c r="L192" i="62"/>
  <c r="AK191" i="62"/>
  <c r="AJ191" i="62"/>
  <c r="AI191" i="62"/>
  <c r="AH191" i="62"/>
  <c r="AG191" i="62"/>
  <c r="AF191" i="62"/>
  <c r="AE191" i="62"/>
  <c r="AD191" i="62"/>
  <c r="AA191" i="62"/>
  <c r="Z191" i="62"/>
  <c r="Y191" i="62"/>
  <c r="X191" i="62"/>
  <c r="AB191" i="62" s="1"/>
  <c r="V191" i="62"/>
  <c r="S191" i="62"/>
  <c r="R191" i="62"/>
  <c r="Q191" i="62"/>
  <c r="M191" i="62"/>
  <c r="L191" i="62"/>
  <c r="AK190" i="62"/>
  <c r="AJ190" i="62"/>
  <c r="AI190" i="62"/>
  <c r="AH190" i="62"/>
  <c r="AG190" i="62"/>
  <c r="AF190" i="62"/>
  <c r="AE190" i="62"/>
  <c r="AD190" i="62"/>
  <c r="AM190" i="62" s="1"/>
  <c r="AA190" i="62"/>
  <c r="Z190" i="62"/>
  <c r="Y190" i="62"/>
  <c r="X190" i="62"/>
  <c r="V190" i="62"/>
  <c r="S190" i="62"/>
  <c r="R190" i="62"/>
  <c r="Q190" i="62"/>
  <c r="M190" i="62"/>
  <c r="L190" i="62"/>
  <c r="AK189" i="62"/>
  <c r="AJ189" i="62"/>
  <c r="AI189" i="62"/>
  <c r="AH189" i="62"/>
  <c r="AG189" i="62"/>
  <c r="AF189" i="62"/>
  <c r="AE189" i="62"/>
  <c r="AD189" i="62"/>
  <c r="AA189" i="62"/>
  <c r="Z189" i="62"/>
  <c r="Y189" i="62"/>
  <c r="X189" i="62"/>
  <c r="AC189" i="62" s="1"/>
  <c r="V189" i="62"/>
  <c r="S189" i="62"/>
  <c r="R189" i="62"/>
  <c r="Q189" i="62"/>
  <c r="M189" i="62"/>
  <c r="L189" i="62"/>
  <c r="AK188" i="62"/>
  <c r="AJ188" i="62"/>
  <c r="AI188" i="62"/>
  <c r="AH188" i="62"/>
  <c r="AG188" i="62"/>
  <c r="AF188" i="62"/>
  <c r="AE188" i="62"/>
  <c r="AD188" i="62"/>
  <c r="AA188" i="62"/>
  <c r="Z188" i="62"/>
  <c r="Y188" i="62"/>
  <c r="X188" i="62"/>
  <c r="AC188" i="62" s="1"/>
  <c r="V188" i="62"/>
  <c r="S188" i="62"/>
  <c r="R188" i="62"/>
  <c r="Q188" i="62"/>
  <c r="M188" i="62"/>
  <c r="L188" i="62"/>
  <c r="AK187" i="62"/>
  <c r="AJ187" i="62"/>
  <c r="AI187" i="62"/>
  <c r="AH187" i="62"/>
  <c r="AG187" i="62"/>
  <c r="AF187" i="62"/>
  <c r="AE187" i="62"/>
  <c r="AD187" i="62"/>
  <c r="AA187" i="62"/>
  <c r="Z187" i="62"/>
  <c r="Y187" i="62"/>
  <c r="X187" i="62"/>
  <c r="V187" i="62"/>
  <c r="S187" i="62"/>
  <c r="R187" i="62"/>
  <c r="Q187" i="62"/>
  <c r="M187" i="62"/>
  <c r="L187" i="62"/>
  <c r="AK186" i="62"/>
  <c r="AJ186" i="62"/>
  <c r="AI186" i="62"/>
  <c r="AH186" i="62"/>
  <c r="AG186" i="62"/>
  <c r="AF186" i="62"/>
  <c r="AE186" i="62"/>
  <c r="AD186" i="62"/>
  <c r="AA186" i="62"/>
  <c r="Z186" i="62"/>
  <c r="Y186" i="62"/>
  <c r="X186" i="62"/>
  <c r="AC186" i="62" s="1"/>
  <c r="V186" i="62"/>
  <c r="S186" i="62"/>
  <c r="R186" i="62"/>
  <c r="Q186" i="62"/>
  <c r="M186" i="62"/>
  <c r="L186" i="62"/>
  <c r="AK185" i="62"/>
  <c r="AJ185" i="62"/>
  <c r="AI185" i="62"/>
  <c r="AH185" i="62"/>
  <c r="AG185" i="62"/>
  <c r="AF185" i="62"/>
  <c r="AE185" i="62"/>
  <c r="AD185" i="62"/>
  <c r="AA185" i="62"/>
  <c r="Z185" i="62"/>
  <c r="Y185" i="62"/>
  <c r="X185" i="62"/>
  <c r="AC185" i="62" s="1"/>
  <c r="V185" i="62"/>
  <c r="S185" i="62"/>
  <c r="R185" i="62"/>
  <c r="Q185" i="62"/>
  <c r="M185" i="62"/>
  <c r="L185" i="62"/>
  <c r="AK184" i="62"/>
  <c r="AJ184" i="62"/>
  <c r="AI184" i="62"/>
  <c r="AH184" i="62"/>
  <c r="AG184" i="62"/>
  <c r="AF184" i="62"/>
  <c r="AE184" i="62"/>
  <c r="AD184" i="62"/>
  <c r="AA184" i="62"/>
  <c r="Z184" i="62"/>
  <c r="Y184" i="62"/>
  <c r="X184" i="62"/>
  <c r="V184" i="62"/>
  <c r="S184" i="62"/>
  <c r="R184" i="62"/>
  <c r="Q184" i="62"/>
  <c r="M184" i="62"/>
  <c r="L184" i="62"/>
  <c r="AK183" i="62"/>
  <c r="AJ183" i="62"/>
  <c r="AI183" i="62"/>
  <c r="AH183" i="62"/>
  <c r="AG183" i="62"/>
  <c r="AF183" i="62"/>
  <c r="AE183" i="62"/>
  <c r="AD183" i="62"/>
  <c r="AM183" i="62" s="1"/>
  <c r="AA183" i="62"/>
  <c r="Z183" i="62"/>
  <c r="Y183" i="62"/>
  <c r="X183" i="62"/>
  <c r="AC183" i="62" s="1"/>
  <c r="V183" i="62"/>
  <c r="S183" i="62"/>
  <c r="R183" i="62"/>
  <c r="Q183" i="62"/>
  <c r="M183" i="62"/>
  <c r="L183" i="62"/>
  <c r="AK182" i="62"/>
  <c r="AJ182" i="62"/>
  <c r="AI182" i="62"/>
  <c r="AH182" i="62"/>
  <c r="AG182" i="62"/>
  <c r="AF182" i="62"/>
  <c r="AE182" i="62"/>
  <c r="AD182" i="62"/>
  <c r="AA182" i="62"/>
  <c r="Z182" i="62"/>
  <c r="Y182" i="62"/>
  <c r="X182" i="62"/>
  <c r="AC182" i="62" s="1"/>
  <c r="V182" i="62"/>
  <c r="S182" i="62"/>
  <c r="R182" i="62"/>
  <c r="Q182" i="62"/>
  <c r="M182" i="62"/>
  <c r="L182" i="62"/>
  <c r="AK181" i="62"/>
  <c r="AJ181" i="62"/>
  <c r="AI181" i="62"/>
  <c r="AH181" i="62"/>
  <c r="AG181" i="62"/>
  <c r="AF181" i="62"/>
  <c r="AE181" i="62"/>
  <c r="AD181" i="62"/>
  <c r="AA181" i="62"/>
  <c r="Z181" i="62"/>
  <c r="Y181" i="62"/>
  <c r="X181" i="62"/>
  <c r="V181" i="62"/>
  <c r="S181" i="62"/>
  <c r="R181" i="62"/>
  <c r="Q181" i="62"/>
  <c r="M181" i="62"/>
  <c r="L181" i="62"/>
  <c r="AK180" i="62"/>
  <c r="AJ180" i="62"/>
  <c r="AI180" i="62"/>
  <c r="AH180" i="62"/>
  <c r="AG180" i="62"/>
  <c r="AF180" i="62"/>
  <c r="AE180" i="62"/>
  <c r="AD180" i="62"/>
  <c r="AA180" i="62"/>
  <c r="Z180" i="62"/>
  <c r="Y180" i="62"/>
  <c r="X180" i="62"/>
  <c r="V180" i="62"/>
  <c r="S180" i="62"/>
  <c r="R180" i="62"/>
  <c r="Q180" i="62"/>
  <c r="M180" i="62"/>
  <c r="L180" i="62"/>
  <c r="N180" i="62" s="1"/>
  <c r="AK179" i="62"/>
  <c r="AJ179" i="62"/>
  <c r="AI179" i="62"/>
  <c r="AH179" i="62"/>
  <c r="AG179" i="62"/>
  <c r="AF179" i="62"/>
  <c r="AE179" i="62"/>
  <c r="AD179" i="62"/>
  <c r="AA179" i="62"/>
  <c r="Z179" i="62"/>
  <c r="Y179" i="62"/>
  <c r="X179" i="62"/>
  <c r="AC179" i="62" s="1"/>
  <c r="V179" i="62"/>
  <c r="S179" i="62"/>
  <c r="R179" i="62"/>
  <c r="Q179" i="62"/>
  <c r="M179" i="62"/>
  <c r="L179" i="62"/>
  <c r="AK178" i="62"/>
  <c r="AJ178" i="62"/>
  <c r="AI178" i="62"/>
  <c r="AH178" i="62"/>
  <c r="AG178" i="62"/>
  <c r="AF178" i="62"/>
  <c r="AE178" i="62"/>
  <c r="AD178" i="62"/>
  <c r="AA178" i="62"/>
  <c r="Z178" i="62"/>
  <c r="Y178" i="62"/>
  <c r="X178" i="62"/>
  <c r="V178" i="62"/>
  <c r="S178" i="62"/>
  <c r="R178" i="62"/>
  <c r="Q178" i="62"/>
  <c r="M178" i="62"/>
  <c r="N178" i="62" s="1"/>
  <c r="L178" i="62"/>
  <c r="AK177" i="62"/>
  <c r="AJ177" i="62"/>
  <c r="AI177" i="62"/>
  <c r="AH177" i="62"/>
  <c r="AG177" i="62"/>
  <c r="AF177" i="62"/>
  <c r="AE177" i="62"/>
  <c r="AD177" i="62"/>
  <c r="AA177" i="62"/>
  <c r="Z177" i="62"/>
  <c r="Y177" i="62"/>
  <c r="X177" i="62"/>
  <c r="V177" i="62"/>
  <c r="S177" i="62"/>
  <c r="R177" i="62"/>
  <c r="Q177" i="62"/>
  <c r="M177" i="62"/>
  <c r="L177" i="62"/>
  <c r="AK176" i="62"/>
  <c r="AJ176" i="62"/>
  <c r="AI176" i="62"/>
  <c r="AH176" i="62"/>
  <c r="AG176" i="62"/>
  <c r="AF176" i="62"/>
  <c r="AE176" i="62"/>
  <c r="AD176" i="62"/>
  <c r="AA176" i="62"/>
  <c r="Z176" i="62"/>
  <c r="Y176" i="62"/>
  <c r="X176" i="62"/>
  <c r="AC176" i="62" s="1"/>
  <c r="V176" i="62"/>
  <c r="S176" i="62"/>
  <c r="R176" i="62"/>
  <c r="Q176" i="62"/>
  <c r="M176" i="62"/>
  <c r="L176" i="62"/>
  <c r="AK175" i="62"/>
  <c r="AJ175" i="62"/>
  <c r="AI175" i="62"/>
  <c r="AH175" i="62"/>
  <c r="AG175" i="62"/>
  <c r="AF175" i="62"/>
  <c r="AE175" i="62"/>
  <c r="AD175" i="62"/>
  <c r="AA175" i="62"/>
  <c r="Z175" i="62"/>
  <c r="Y175" i="62"/>
  <c r="X175" i="62"/>
  <c r="AC175" i="62" s="1"/>
  <c r="V175" i="62"/>
  <c r="S175" i="62"/>
  <c r="R175" i="62"/>
  <c r="Q175" i="62"/>
  <c r="M175" i="62"/>
  <c r="L175" i="62"/>
  <c r="AK174" i="62"/>
  <c r="AJ174" i="62"/>
  <c r="AI174" i="62"/>
  <c r="AH174" i="62"/>
  <c r="AG174" i="62"/>
  <c r="AF174" i="62"/>
  <c r="AE174" i="62"/>
  <c r="AD174" i="62"/>
  <c r="AA174" i="62"/>
  <c r="Z174" i="62"/>
  <c r="Y174" i="62"/>
  <c r="X174" i="62"/>
  <c r="V174" i="62"/>
  <c r="S174" i="62"/>
  <c r="R174" i="62"/>
  <c r="Q174" i="62"/>
  <c r="M174" i="62"/>
  <c r="L174" i="62"/>
  <c r="AK173" i="62"/>
  <c r="AJ173" i="62"/>
  <c r="AI173" i="62"/>
  <c r="AH173" i="62"/>
  <c r="AG173" i="62"/>
  <c r="AF173" i="62"/>
  <c r="AE173" i="62"/>
  <c r="AD173" i="62"/>
  <c r="AA173" i="62"/>
  <c r="Z173" i="62"/>
  <c r="Y173" i="62"/>
  <c r="X173" i="62"/>
  <c r="AC173" i="62" s="1"/>
  <c r="V173" i="62"/>
  <c r="S173" i="62"/>
  <c r="R173" i="62"/>
  <c r="Q173" i="62"/>
  <c r="M173" i="62"/>
  <c r="L173" i="62"/>
  <c r="AK172" i="62"/>
  <c r="AJ172" i="62"/>
  <c r="AI172" i="62"/>
  <c r="AH172" i="62"/>
  <c r="AG172" i="62"/>
  <c r="AF172" i="62"/>
  <c r="AE172" i="62"/>
  <c r="AD172" i="62"/>
  <c r="AA172" i="62"/>
  <c r="Z172" i="62"/>
  <c r="Y172" i="62"/>
  <c r="X172" i="62"/>
  <c r="AC172" i="62" s="1"/>
  <c r="V172" i="62"/>
  <c r="S172" i="62"/>
  <c r="R172" i="62"/>
  <c r="Q172" i="62"/>
  <c r="M172" i="62"/>
  <c r="L172" i="62"/>
  <c r="AK171" i="62"/>
  <c r="AJ171" i="62"/>
  <c r="AI171" i="62"/>
  <c r="AH171" i="62"/>
  <c r="AG171" i="62"/>
  <c r="AF171" i="62"/>
  <c r="AE171" i="62"/>
  <c r="AD171" i="62"/>
  <c r="AA171" i="62"/>
  <c r="Z171" i="62"/>
  <c r="Y171" i="62"/>
  <c r="X171" i="62"/>
  <c r="V171" i="62"/>
  <c r="S171" i="62"/>
  <c r="R171" i="62"/>
  <c r="Q171" i="62"/>
  <c r="M171" i="62"/>
  <c r="L171" i="62"/>
  <c r="AK170" i="62"/>
  <c r="AJ170" i="62"/>
  <c r="AI170" i="62"/>
  <c r="AH170" i="62"/>
  <c r="AG170" i="62"/>
  <c r="AF170" i="62"/>
  <c r="AE170" i="62"/>
  <c r="AD170" i="62"/>
  <c r="AA170" i="62"/>
  <c r="Z170" i="62"/>
  <c r="Y170" i="62"/>
  <c r="X170" i="62"/>
  <c r="AC170" i="62" s="1"/>
  <c r="V170" i="62"/>
  <c r="S170" i="62"/>
  <c r="R170" i="62"/>
  <c r="Q170" i="62"/>
  <c r="M170" i="62"/>
  <c r="L170" i="62"/>
  <c r="AK169" i="62"/>
  <c r="AJ169" i="62"/>
  <c r="AI169" i="62"/>
  <c r="AH169" i="62"/>
  <c r="AG169" i="62"/>
  <c r="AF169" i="62"/>
  <c r="AE169" i="62"/>
  <c r="AD169" i="62"/>
  <c r="AA169" i="62"/>
  <c r="Z169" i="62"/>
  <c r="Y169" i="62"/>
  <c r="X169" i="62"/>
  <c r="AC169" i="62" s="1"/>
  <c r="V169" i="62"/>
  <c r="S169" i="62"/>
  <c r="R169" i="62"/>
  <c r="Q169" i="62"/>
  <c r="M169" i="62"/>
  <c r="L169" i="62"/>
  <c r="AK168" i="62"/>
  <c r="AJ168" i="62"/>
  <c r="AI168" i="62"/>
  <c r="AH168" i="62"/>
  <c r="AG168" i="62"/>
  <c r="AF168" i="62"/>
  <c r="AE168" i="62"/>
  <c r="AD168" i="62"/>
  <c r="AA168" i="62"/>
  <c r="Z168" i="62"/>
  <c r="Y168" i="62"/>
  <c r="X168" i="62"/>
  <c r="V168" i="62"/>
  <c r="S168" i="62"/>
  <c r="R168" i="62"/>
  <c r="Q168" i="62"/>
  <c r="M168" i="62"/>
  <c r="L168" i="62"/>
  <c r="AK167" i="62"/>
  <c r="AJ167" i="62"/>
  <c r="AI167" i="62"/>
  <c r="AH167" i="62"/>
  <c r="AG167" i="62"/>
  <c r="AF167" i="62"/>
  <c r="AE167" i="62"/>
  <c r="AD167" i="62"/>
  <c r="AA167" i="62"/>
  <c r="Z167" i="62"/>
  <c r="Y167" i="62"/>
  <c r="X167" i="62"/>
  <c r="AC167" i="62" s="1"/>
  <c r="V167" i="62"/>
  <c r="S167" i="62"/>
  <c r="R167" i="62"/>
  <c r="Q167" i="62"/>
  <c r="M167" i="62"/>
  <c r="L167" i="62"/>
  <c r="AK166" i="62"/>
  <c r="AJ166" i="62"/>
  <c r="AI166" i="62"/>
  <c r="AH166" i="62"/>
  <c r="AG166" i="62"/>
  <c r="AF166" i="62"/>
  <c r="AE166" i="62"/>
  <c r="AD166" i="62"/>
  <c r="AA166" i="62"/>
  <c r="Z166" i="62"/>
  <c r="Y166" i="62"/>
  <c r="X166" i="62"/>
  <c r="AC166" i="62" s="1"/>
  <c r="V166" i="62"/>
  <c r="S166" i="62"/>
  <c r="R166" i="62"/>
  <c r="Q166" i="62"/>
  <c r="M166" i="62"/>
  <c r="L166" i="62"/>
  <c r="AK165" i="62"/>
  <c r="AJ165" i="62"/>
  <c r="AI165" i="62"/>
  <c r="AH165" i="62"/>
  <c r="AG165" i="62"/>
  <c r="AF165" i="62"/>
  <c r="AE165" i="62"/>
  <c r="AD165" i="62"/>
  <c r="AA165" i="62"/>
  <c r="Z165" i="62"/>
  <c r="Y165" i="62"/>
  <c r="X165" i="62"/>
  <c r="V165" i="62"/>
  <c r="S165" i="62"/>
  <c r="R165" i="62"/>
  <c r="Q165" i="62"/>
  <c r="M165" i="62"/>
  <c r="L165" i="62"/>
  <c r="AK164" i="62"/>
  <c r="AJ164" i="62"/>
  <c r="AI164" i="62"/>
  <c r="AH164" i="62"/>
  <c r="AG164" i="62"/>
  <c r="AF164" i="62"/>
  <c r="AE164" i="62"/>
  <c r="AD164" i="62"/>
  <c r="AA164" i="62"/>
  <c r="Z164" i="62"/>
  <c r="Y164" i="62"/>
  <c r="X164" i="62"/>
  <c r="V164" i="62"/>
  <c r="S164" i="62"/>
  <c r="R164" i="62"/>
  <c r="Q164" i="62"/>
  <c r="M164" i="62"/>
  <c r="L164" i="62"/>
  <c r="AK163" i="62"/>
  <c r="AJ163" i="62"/>
  <c r="AI163" i="62"/>
  <c r="AH163" i="62"/>
  <c r="AG163" i="62"/>
  <c r="AF163" i="62"/>
  <c r="AE163" i="62"/>
  <c r="AD163" i="62"/>
  <c r="AA163" i="62"/>
  <c r="Z163" i="62"/>
  <c r="Y163" i="62"/>
  <c r="X163" i="62"/>
  <c r="AC163" i="62" s="1"/>
  <c r="V163" i="62"/>
  <c r="S163" i="62"/>
  <c r="R163" i="62"/>
  <c r="Q163" i="62"/>
  <c r="M163" i="62"/>
  <c r="L163" i="62"/>
  <c r="AK162" i="62"/>
  <c r="AJ162" i="62"/>
  <c r="AI162" i="62"/>
  <c r="AH162" i="62"/>
  <c r="AG162" i="62"/>
  <c r="AF162" i="62"/>
  <c r="AE162" i="62"/>
  <c r="AD162" i="62"/>
  <c r="AA162" i="62"/>
  <c r="Z162" i="62"/>
  <c r="Y162" i="62"/>
  <c r="X162" i="62"/>
  <c r="AC162" i="62" s="1"/>
  <c r="V162" i="62"/>
  <c r="S162" i="62"/>
  <c r="R162" i="62"/>
  <c r="Q162" i="62"/>
  <c r="M162" i="62"/>
  <c r="L162" i="62"/>
  <c r="AK161" i="62"/>
  <c r="AJ161" i="62"/>
  <c r="AI161" i="62"/>
  <c r="AH161" i="62"/>
  <c r="AG161" i="62"/>
  <c r="AF161" i="62"/>
  <c r="AE161" i="62"/>
  <c r="AD161" i="62"/>
  <c r="AA161" i="62"/>
  <c r="Z161" i="62"/>
  <c r="Y161" i="62"/>
  <c r="X161" i="62"/>
  <c r="V161" i="62"/>
  <c r="S161" i="62"/>
  <c r="R161" i="62"/>
  <c r="Q161" i="62"/>
  <c r="M161" i="62"/>
  <c r="L161" i="62"/>
  <c r="AK160" i="62"/>
  <c r="AJ160" i="62"/>
  <c r="AI160" i="62"/>
  <c r="AH160" i="62"/>
  <c r="AG160" i="62"/>
  <c r="AF160" i="62"/>
  <c r="AE160" i="62"/>
  <c r="AD160" i="62"/>
  <c r="AA160" i="62"/>
  <c r="Z160" i="62"/>
  <c r="Y160" i="62"/>
  <c r="X160" i="62"/>
  <c r="AC160" i="62" s="1"/>
  <c r="V160" i="62"/>
  <c r="S160" i="62"/>
  <c r="R160" i="62"/>
  <c r="Q160" i="62"/>
  <c r="M160" i="62"/>
  <c r="L160" i="62"/>
  <c r="AK159" i="62"/>
  <c r="AJ159" i="62"/>
  <c r="AI159" i="62"/>
  <c r="AH159" i="62"/>
  <c r="AG159" i="62"/>
  <c r="AF159" i="62"/>
  <c r="AE159" i="62"/>
  <c r="AD159" i="62"/>
  <c r="AA159" i="62"/>
  <c r="Z159" i="62"/>
  <c r="Y159" i="62"/>
  <c r="X159" i="62"/>
  <c r="AC159" i="62" s="1"/>
  <c r="V159" i="62"/>
  <c r="S159" i="62"/>
  <c r="R159" i="62"/>
  <c r="Q159" i="62"/>
  <c r="M159" i="62"/>
  <c r="L159" i="62"/>
  <c r="AK158" i="62"/>
  <c r="AJ158" i="62"/>
  <c r="AI158" i="62"/>
  <c r="AH158" i="62"/>
  <c r="AG158" i="62"/>
  <c r="AF158" i="62"/>
  <c r="AE158" i="62"/>
  <c r="AD158" i="62"/>
  <c r="AA158" i="62"/>
  <c r="Z158" i="62"/>
  <c r="Y158" i="62"/>
  <c r="X158" i="62"/>
  <c r="V158" i="62"/>
  <c r="S158" i="62"/>
  <c r="R158" i="62"/>
  <c r="Q158" i="62"/>
  <c r="M158" i="62"/>
  <c r="L158" i="62"/>
  <c r="AK157" i="62"/>
  <c r="AJ157" i="62"/>
  <c r="AI157" i="62"/>
  <c r="AH157" i="62"/>
  <c r="AG157" i="62"/>
  <c r="AF157" i="62"/>
  <c r="AE157" i="62"/>
  <c r="AD157" i="62"/>
  <c r="AA157" i="62"/>
  <c r="Z157" i="62"/>
  <c r="Y157" i="62"/>
  <c r="X157" i="62"/>
  <c r="AC157" i="62" s="1"/>
  <c r="V157" i="62"/>
  <c r="S157" i="62"/>
  <c r="R157" i="62"/>
  <c r="Q157" i="62"/>
  <c r="M157" i="62"/>
  <c r="L157" i="62"/>
  <c r="AK156" i="62"/>
  <c r="AJ156" i="62"/>
  <c r="AI156" i="62"/>
  <c r="AH156" i="62"/>
  <c r="AG156" i="62"/>
  <c r="AF156" i="62"/>
  <c r="AE156" i="62"/>
  <c r="AD156" i="62"/>
  <c r="AA156" i="62"/>
  <c r="Z156" i="62"/>
  <c r="Y156" i="62"/>
  <c r="X156" i="62"/>
  <c r="AC156" i="62" s="1"/>
  <c r="V156" i="62"/>
  <c r="S156" i="62"/>
  <c r="R156" i="62"/>
  <c r="Q156" i="62"/>
  <c r="M156" i="62"/>
  <c r="L156" i="62"/>
  <c r="AK155" i="62"/>
  <c r="AJ155" i="62"/>
  <c r="AI155" i="62"/>
  <c r="AH155" i="62"/>
  <c r="AG155" i="62"/>
  <c r="AF155" i="62"/>
  <c r="AE155" i="62"/>
  <c r="AD155" i="62"/>
  <c r="AA155" i="62"/>
  <c r="Z155" i="62"/>
  <c r="Y155" i="62"/>
  <c r="X155" i="62"/>
  <c r="AC155" i="62" s="1"/>
  <c r="V155" i="62"/>
  <c r="S155" i="62"/>
  <c r="R155" i="62"/>
  <c r="Q155" i="62"/>
  <c r="M155" i="62"/>
  <c r="L155" i="62"/>
  <c r="AK154" i="62"/>
  <c r="AJ154" i="62"/>
  <c r="AI154" i="62"/>
  <c r="AH154" i="62"/>
  <c r="AG154" i="62"/>
  <c r="AF154" i="62"/>
  <c r="AE154" i="62"/>
  <c r="AD154" i="62"/>
  <c r="AA154" i="62"/>
  <c r="Z154" i="62"/>
  <c r="Y154" i="62"/>
  <c r="X154" i="62"/>
  <c r="AC154" i="62" s="1"/>
  <c r="V154" i="62"/>
  <c r="S154" i="62"/>
  <c r="R154" i="62"/>
  <c r="Q154" i="62"/>
  <c r="M154" i="62"/>
  <c r="L154" i="62"/>
  <c r="AK153" i="62"/>
  <c r="AJ153" i="62"/>
  <c r="AI153" i="62"/>
  <c r="AH153" i="62"/>
  <c r="AG153" i="62"/>
  <c r="AF153" i="62"/>
  <c r="AE153" i="62"/>
  <c r="AD153" i="62"/>
  <c r="AA153" i="62"/>
  <c r="Z153" i="62"/>
  <c r="Y153" i="62"/>
  <c r="X153" i="62"/>
  <c r="V153" i="62"/>
  <c r="S153" i="62"/>
  <c r="R153" i="62"/>
  <c r="Q153" i="62"/>
  <c r="M153" i="62"/>
  <c r="L153" i="62"/>
  <c r="AK152" i="62"/>
  <c r="AJ152" i="62"/>
  <c r="AI152" i="62"/>
  <c r="AH152" i="62"/>
  <c r="AG152" i="62"/>
  <c r="AF152" i="62"/>
  <c r="AE152" i="62"/>
  <c r="AD152" i="62"/>
  <c r="AA152" i="62"/>
  <c r="Z152" i="62"/>
  <c r="Y152" i="62"/>
  <c r="X152" i="62"/>
  <c r="AC152" i="62" s="1"/>
  <c r="V152" i="62"/>
  <c r="S152" i="62"/>
  <c r="R152" i="62"/>
  <c r="Q152" i="62"/>
  <c r="M152" i="62"/>
  <c r="L152" i="62"/>
  <c r="AK151" i="62"/>
  <c r="AJ151" i="62"/>
  <c r="AI151" i="62"/>
  <c r="AH151" i="62"/>
  <c r="AG151" i="62"/>
  <c r="AF151" i="62"/>
  <c r="AE151" i="62"/>
  <c r="AD151" i="62"/>
  <c r="AA151" i="62"/>
  <c r="Z151" i="62"/>
  <c r="Y151" i="62"/>
  <c r="X151" i="62"/>
  <c r="AC151" i="62" s="1"/>
  <c r="V151" i="62"/>
  <c r="S151" i="62"/>
  <c r="R151" i="62"/>
  <c r="Q151" i="62"/>
  <c r="M151" i="62"/>
  <c r="L151" i="62"/>
  <c r="AK150" i="62"/>
  <c r="AJ150" i="62"/>
  <c r="AI150" i="62"/>
  <c r="AH150" i="62"/>
  <c r="AG150" i="62"/>
  <c r="AF150" i="62"/>
  <c r="AE150" i="62"/>
  <c r="AD150" i="62"/>
  <c r="AA150" i="62"/>
  <c r="Z150" i="62"/>
  <c r="Y150" i="62"/>
  <c r="X150" i="62"/>
  <c r="AC150" i="62" s="1"/>
  <c r="V150" i="62"/>
  <c r="S150" i="62"/>
  <c r="R150" i="62"/>
  <c r="Q150" i="62"/>
  <c r="M150" i="62"/>
  <c r="L150" i="62"/>
  <c r="AK149" i="62"/>
  <c r="AJ149" i="62"/>
  <c r="AI149" i="62"/>
  <c r="AH149" i="62"/>
  <c r="AG149" i="62"/>
  <c r="AF149" i="62"/>
  <c r="AE149" i="62"/>
  <c r="AD149" i="62"/>
  <c r="AA149" i="62"/>
  <c r="Z149" i="62"/>
  <c r="Y149" i="62"/>
  <c r="X149" i="62"/>
  <c r="AC149" i="62" s="1"/>
  <c r="V149" i="62"/>
  <c r="S149" i="62"/>
  <c r="R149" i="62"/>
  <c r="Q149" i="62"/>
  <c r="M149" i="62"/>
  <c r="L149" i="62"/>
  <c r="AK148" i="62"/>
  <c r="AJ148" i="62"/>
  <c r="AI148" i="62"/>
  <c r="AH148" i="62"/>
  <c r="AG148" i="62"/>
  <c r="AF148" i="62"/>
  <c r="AE148" i="62"/>
  <c r="AD148" i="62"/>
  <c r="AA148" i="62"/>
  <c r="Z148" i="62"/>
  <c r="Y148" i="62"/>
  <c r="X148" i="62"/>
  <c r="V148" i="62"/>
  <c r="S148" i="62"/>
  <c r="R148" i="62"/>
  <c r="Q148" i="62"/>
  <c r="M148" i="62"/>
  <c r="L148" i="62"/>
  <c r="AK147" i="62"/>
  <c r="AJ147" i="62"/>
  <c r="AI147" i="62"/>
  <c r="AH147" i="62"/>
  <c r="AG147" i="62"/>
  <c r="AF147" i="62"/>
  <c r="AE147" i="62"/>
  <c r="AD147" i="62"/>
  <c r="AA147" i="62"/>
  <c r="Z147" i="62"/>
  <c r="Y147" i="62"/>
  <c r="X147" i="62"/>
  <c r="V147" i="62"/>
  <c r="S147" i="62"/>
  <c r="R147" i="62"/>
  <c r="Q147" i="62"/>
  <c r="M147" i="62"/>
  <c r="L147" i="62"/>
  <c r="AK146" i="62"/>
  <c r="AJ146" i="62"/>
  <c r="AI146" i="62"/>
  <c r="AH146" i="62"/>
  <c r="AG146" i="62"/>
  <c r="AF146" i="62"/>
  <c r="AE146" i="62"/>
  <c r="AD146" i="62"/>
  <c r="AL146" i="62" s="1"/>
  <c r="AA146" i="62"/>
  <c r="Z146" i="62"/>
  <c r="Y146" i="62"/>
  <c r="X146" i="62"/>
  <c r="AC146" i="62" s="1"/>
  <c r="V146" i="62"/>
  <c r="S146" i="62"/>
  <c r="R146" i="62"/>
  <c r="Q146" i="62"/>
  <c r="M146" i="62"/>
  <c r="L146" i="62"/>
  <c r="AK145" i="62"/>
  <c r="AJ145" i="62"/>
  <c r="AI145" i="62"/>
  <c r="AH145" i="62"/>
  <c r="AG145" i="62"/>
  <c r="AF145" i="62"/>
  <c r="AE145" i="62"/>
  <c r="AD145" i="62"/>
  <c r="AA145" i="62"/>
  <c r="Z145" i="62"/>
  <c r="Y145" i="62"/>
  <c r="X145" i="62"/>
  <c r="AC145" i="62" s="1"/>
  <c r="V145" i="62"/>
  <c r="S145" i="62"/>
  <c r="R145" i="62"/>
  <c r="Q145" i="62"/>
  <c r="M145" i="62"/>
  <c r="L145" i="62"/>
  <c r="AK144" i="62"/>
  <c r="AJ144" i="62"/>
  <c r="AI144" i="62"/>
  <c r="AH144" i="62"/>
  <c r="AG144" i="62"/>
  <c r="AF144" i="62"/>
  <c r="AE144" i="62"/>
  <c r="AD144" i="62"/>
  <c r="AA144" i="62"/>
  <c r="Z144" i="62"/>
  <c r="Y144" i="62"/>
  <c r="X144" i="62"/>
  <c r="V144" i="62"/>
  <c r="S144" i="62"/>
  <c r="R144" i="62"/>
  <c r="Q144" i="62"/>
  <c r="M144" i="62"/>
  <c r="L144" i="62"/>
  <c r="AK143" i="62"/>
  <c r="AJ143" i="62"/>
  <c r="AI143" i="62"/>
  <c r="AH143" i="62"/>
  <c r="AG143" i="62"/>
  <c r="AF143" i="62"/>
  <c r="AE143" i="62"/>
  <c r="AD143" i="62"/>
  <c r="AA143" i="62"/>
  <c r="Z143" i="62"/>
  <c r="Y143" i="62"/>
  <c r="X143" i="62"/>
  <c r="AC143" i="62" s="1"/>
  <c r="V143" i="62"/>
  <c r="S143" i="62"/>
  <c r="R143" i="62"/>
  <c r="Q143" i="62"/>
  <c r="M143" i="62"/>
  <c r="L143" i="62"/>
  <c r="AK142" i="62"/>
  <c r="AJ142" i="62"/>
  <c r="AI142" i="62"/>
  <c r="AH142" i="62"/>
  <c r="AG142" i="62"/>
  <c r="AF142" i="62"/>
  <c r="AE142" i="62"/>
  <c r="AD142" i="62"/>
  <c r="AA142" i="62"/>
  <c r="Z142" i="62"/>
  <c r="Y142" i="62"/>
  <c r="X142" i="62"/>
  <c r="V142" i="62"/>
  <c r="S142" i="62"/>
  <c r="R142" i="62"/>
  <c r="Q142" i="62"/>
  <c r="M142" i="62"/>
  <c r="L142" i="62"/>
  <c r="AK141" i="62"/>
  <c r="AJ141" i="62"/>
  <c r="AI141" i="62"/>
  <c r="AH141" i="62"/>
  <c r="AG141" i="62"/>
  <c r="AF141" i="62"/>
  <c r="AE141" i="62"/>
  <c r="AD141" i="62"/>
  <c r="AA141" i="62"/>
  <c r="Z141" i="62"/>
  <c r="Y141" i="62"/>
  <c r="X141" i="62"/>
  <c r="AC141" i="62" s="1"/>
  <c r="V141" i="62"/>
  <c r="S141" i="62"/>
  <c r="R141" i="62"/>
  <c r="Q141" i="62"/>
  <c r="M141" i="62"/>
  <c r="L141" i="62"/>
  <c r="AK140" i="62"/>
  <c r="AJ140" i="62"/>
  <c r="AI140" i="62"/>
  <c r="AH140" i="62"/>
  <c r="AG140" i="62"/>
  <c r="AF140" i="62"/>
  <c r="AE140" i="62"/>
  <c r="AD140" i="62"/>
  <c r="AL140" i="62" s="1"/>
  <c r="AA140" i="62"/>
  <c r="Z140" i="62"/>
  <c r="Y140" i="62"/>
  <c r="X140" i="62"/>
  <c r="AC140" i="62" s="1"/>
  <c r="V140" i="62"/>
  <c r="S140" i="62"/>
  <c r="R140" i="62"/>
  <c r="Q140" i="62"/>
  <c r="M140" i="62"/>
  <c r="L140" i="62"/>
  <c r="AK139" i="62"/>
  <c r="AJ139" i="62"/>
  <c r="AI139" i="62"/>
  <c r="AH139" i="62"/>
  <c r="AG139" i="62"/>
  <c r="AF139" i="62"/>
  <c r="AE139" i="62"/>
  <c r="AD139" i="62"/>
  <c r="AA139" i="62"/>
  <c r="Z139" i="62"/>
  <c r="Y139" i="62"/>
  <c r="X139" i="62"/>
  <c r="V139" i="62"/>
  <c r="S139" i="62"/>
  <c r="R139" i="62"/>
  <c r="Q139" i="62"/>
  <c r="M139" i="62"/>
  <c r="L139" i="62"/>
  <c r="AK138" i="62"/>
  <c r="AJ138" i="62"/>
  <c r="AI138" i="62"/>
  <c r="AH138" i="62"/>
  <c r="AG138" i="62"/>
  <c r="AF138" i="62"/>
  <c r="AE138" i="62"/>
  <c r="AD138" i="62"/>
  <c r="AA138" i="62"/>
  <c r="Z138" i="62"/>
  <c r="Y138" i="62"/>
  <c r="X138" i="62"/>
  <c r="AC138" i="62" s="1"/>
  <c r="V138" i="62"/>
  <c r="S138" i="62"/>
  <c r="R138" i="62"/>
  <c r="Q138" i="62"/>
  <c r="M138" i="62"/>
  <c r="L138" i="62"/>
  <c r="AK137" i="62"/>
  <c r="AJ137" i="62"/>
  <c r="AI137" i="62"/>
  <c r="AH137" i="62"/>
  <c r="AG137" i="62"/>
  <c r="AF137" i="62"/>
  <c r="AE137" i="62"/>
  <c r="AD137" i="62"/>
  <c r="AA137" i="62"/>
  <c r="Z137" i="62"/>
  <c r="Y137" i="62"/>
  <c r="X137" i="62"/>
  <c r="V137" i="62"/>
  <c r="S137" i="62"/>
  <c r="R137" i="62"/>
  <c r="Q137" i="62"/>
  <c r="M137" i="62"/>
  <c r="L137" i="62"/>
  <c r="AK136" i="62"/>
  <c r="AJ136" i="62"/>
  <c r="AI136" i="62"/>
  <c r="AH136" i="62"/>
  <c r="AG136" i="62"/>
  <c r="AF136" i="62"/>
  <c r="AE136" i="62"/>
  <c r="AD136" i="62"/>
  <c r="AA136" i="62"/>
  <c r="Z136" i="62"/>
  <c r="Y136" i="62"/>
  <c r="X136" i="62"/>
  <c r="AC136" i="62" s="1"/>
  <c r="V136" i="62"/>
  <c r="S136" i="62"/>
  <c r="R136" i="62"/>
  <c r="Q136" i="62"/>
  <c r="M136" i="62"/>
  <c r="L136" i="62"/>
  <c r="AK135" i="62"/>
  <c r="AJ135" i="62"/>
  <c r="AI135" i="62"/>
  <c r="AH135" i="62"/>
  <c r="AG135" i="62"/>
  <c r="AF135" i="62"/>
  <c r="AE135" i="62"/>
  <c r="AD135" i="62"/>
  <c r="AL135" i="62" s="1"/>
  <c r="AA135" i="62"/>
  <c r="Z135" i="62"/>
  <c r="Y135" i="62"/>
  <c r="X135" i="62"/>
  <c r="AC135" i="62" s="1"/>
  <c r="V135" i="62"/>
  <c r="S135" i="62"/>
  <c r="R135" i="62"/>
  <c r="Q135" i="62"/>
  <c r="M135" i="62"/>
  <c r="L135" i="62"/>
  <c r="AK134" i="62"/>
  <c r="AJ134" i="62"/>
  <c r="AI134" i="62"/>
  <c r="AH134" i="62"/>
  <c r="AG134" i="62"/>
  <c r="AF134" i="62"/>
  <c r="AE134" i="62"/>
  <c r="AD134" i="62"/>
  <c r="AA134" i="62"/>
  <c r="Z134" i="62"/>
  <c r="Y134" i="62"/>
  <c r="X134" i="62"/>
  <c r="AC134" i="62" s="1"/>
  <c r="V134" i="62"/>
  <c r="S134" i="62"/>
  <c r="R134" i="62"/>
  <c r="Q134" i="62"/>
  <c r="M134" i="62"/>
  <c r="L134" i="62"/>
  <c r="AK133" i="62"/>
  <c r="AJ133" i="62"/>
  <c r="AI133" i="62"/>
  <c r="AH133" i="62"/>
  <c r="AG133" i="62"/>
  <c r="AF133" i="62"/>
  <c r="AE133" i="62"/>
  <c r="AD133" i="62"/>
  <c r="AA133" i="62"/>
  <c r="Z133" i="62"/>
  <c r="Y133" i="62"/>
  <c r="X133" i="62"/>
  <c r="AC133" i="62" s="1"/>
  <c r="V133" i="62"/>
  <c r="S133" i="62"/>
  <c r="R133" i="62"/>
  <c r="Q133" i="62"/>
  <c r="M133" i="62"/>
  <c r="L133" i="62"/>
  <c r="AK132" i="62"/>
  <c r="AJ132" i="62"/>
  <c r="AI132" i="62"/>
  <c r="AH132" i="62"/>
  <c r="AG132" i="62"/>
  <c r="AF132" i="62"/>
  <c r="AE132" i="62"/>
  <c r="AD132" i="62"/>
  <c r="AA132" i="62"/>
  <c r="Z132" i="62"/>
  <c r="Y132" i="62"/>
  <c r="X132" i="62"/>
  <c r="AB132" i="62" s="1"/>
  <c r="V132" i="62"/>
  <c r="S132" i="62"/>
  <c r="R132" i="62"/>
  <c r="Q132" i="62"/>
  <c r="M132" i="62"/>
  <c r="L132" i="62"/>
  <c r="AK131" i="62"/>
  <c r="AJ131" i="62"/>
  <c r="AI131" i="62"/>
  <c r="AH131" i="62"/>
  <c r="AG131" i="62"/>
  <c r="AF131" i="62"/>
  <c r="AE131" i="62"/>
  <c r="AD131" i="62"/>
  <c r="AA131" i="62"/>
  <c r="Z131" i="62"/>
  <c r="Y131" i="62"/>
  <c r="X131" i="62"/>
  <c r="V131" i="62"/>
  <c r="S131" i="62"/>
  <c r="R131" i="62"/>
  <c r="Q131" i="62"/>
  <c r="M131" i="62"/>
  <c r="L131" i="62"/>
  <c r="AK130" i="62"/>
  <c r="AJ130" i="62"/>
  <c r="AI130" i="62"/>
  <c r="AH130" i="62"/>
  <c r="AG130" i="62"/>
  <c r="AF130" i="62"/>
  <c r="AE130" i="62"/>
  <c r="AD130" i="62"/>
  <c r="AL130" i="62" s="1"/>
  <c r="AA130" i="62"/>
  <c r="Z130" i="62"/>
  <c r="Y130" i="62"/>
  <c r="X130" i="62"/>
  <c r="AC130" i="62" s="1"/>
  <c r="V130" i="62"/>
  <c r="S130" i="62"/>
  <c r="R130" i="62"/>
  <c r="Q130" i="62"/>
  <c r="M130" i="62"/>
  <c r="L130" i="62"/>
  <c r="AK129" i="62"/>
  <c r="AJ129" i="62"/>
  <c r="AI129" i="62"/>
  <c r="AH129" i="62"/>
  <c r="AG129" i="62"/>
  <c r="AF129" i="62"/>
  <c r="AE129" i="62"/>
  <c r="AD129" i="62"/>
  <c r="AA129" i="62"/>
  <c r="Z129" i="62"/>
  <c r="Y129" i="62"/>
  <c r="X129" i="62"/>
  <c r="AC129" i="62" s="1"/>
  <c r="V129" i="62"/>
  <c r="S129" i="62"/>
  <c r="R129" i="62"/>
  <c r="Q129" i="62"/>
  <c r="M129" i="62"/>
  <c r="L129" i="62"/>
  <c r="AK128" i="62"/>
  <c r="AJ128" i="62"/>
  <c r="AI128" i="62"/>
  <c r="AH128" i="62"/>
  <c r="AG128" i="62"/>
  <c r="AF128" i="62"/>
  <c r="AE128" i="62"/>
  <c r="AD128" i="62"/>
  <c r="AA128" i="62"/>
  <c r="Z128" i="62"/>
  <c r="Y128" i="62"/>
  <c r="X128" i="62"/>
  <c r="AC128" i="62" s="1"/>
  <c r="V128" i="62"/>
  <c r="S128" i="62"/>
  <c r="R128" i="62"/>
  <c r="Q128" i="62"/>
  <c r="M128" i="62"/>
  <c r="L128" i="62"/>
  <c r="AK127" i="62"/>
  <c r="AJ127" i="62"/>
  <c r="AI127" i="62"/>
  <c r="AH127" i="62"/>
  <c r="AG127" i="62"/>
  <c r="AF127" i="62"/>
  <c r="AE127" i="62"/>
  <c r="AD127" i="62"/>
  <c r="AL127" i="62" s="1"/>
  <c r="AA127" i="62"/>
  <c r="Z127" i="62"/>
  <c r="Y127" i="62"/>
  <c r="X127" i="62"/>
  <c r="AC127" i="62" s="1"/>
  <c r="V127" i="62"/>
  <c r="S127" i="62"/>
  <c r="R127" i="62"/>
  <c r="Q127" i="62"/>
  <c r="M127" i="62"/>
  <c r="L127" i="62"/>
  <c r="AK126" i="62"/>
  <c r="AJ126" i="62"/>
  <c r="AI126" i="62"/>
  <c r="AH126" i="62"/>
  <c r="AG126" i="62"/>
  <c r="AF126" i="62"/>
  <c r="AE126" i="62"/>
  <c r="AD126" i="62"/>
  <c r="AA126" i="62"/>
  <c r="Z126" i="62"/>
  <c r="Y126" i="62"/>
  <c r="X126" i="62"/>
  <c r="AC126" i="62" s="1"/>
  <c r="V126" i="62"/>
  <c r="S126" i="62"/>
  <c r="R126" i="62"/>
  <c r="Q126" i="62"/>
  <c r="M126" i="62"/>
  <c r="L126" i="62"/>
  <c r="AK125" i="62"/>
  <c r="AJ125" i="62"/>
  <c r="AI125" i="62"/>
  <c r="AH125" i="62"/>
  <c r="AG125" i="62"/>
  <c r="AF125" i="62"/>
  <c r="AE125" i="62"/>
  <c r="AD125" i="62"/>
  <c r="AA125" i="62"/>
  <c r="Z125" i="62"/>
  <c r="Y125" i="62"/>
  <c r="X125" i="62"/>
  <c r="V125" i="62"/>
  <c r="S125" i="62"/>
  <c r="R125" i="62"/>
  <c r="Q125" i="62"/>
  <c r="M125" i="62"/>
  <c r="L125" i="62"/>
  <c r="AK124" i="62"/>
  <c r="AJ124" i="62"/>
  <c r="AI124" i="62"/>
  <c r="AH124" i="62"/>
  <c r="AG124" i="62"/>
  <c r="AF124" i="62"/>
  <c r="AE124" i="62"/>
  <c r="AD124" i="62"/>
  <c r="AA124" i="62"/>
  <c r="Z124" i="62"/>
  <c r="Y124" i="62"/>
  <c r="X124" i="62"/>
  <c r="AC124" i="62" s="1"/>
  <c r="V124" i="62"/>
  <c r="S124" i="62"/>
  <c r="R124" i="62"/>
  <c r="Q124" i="62"/>
  <c r="M124" i="62"/>
  <c r="L124" i="62"/>
  <c r="AK123" i="62"/>
  <c r="AJ123" i="62"/>
  <c r="AI123" i="62"/>
  <c r="AH123" i="62"/>
  <c r="AG123" i="62"/>
  <c r="AF123" i="62"/>
  <c r="AE123" i="62"/>
  <c r="AD123" i="62"/>
  <c r="AA123" i="62"/>
  <c r="Z123" i="62"/>
  <c r="Y123" i="62"/>
  <c r="X123" i="62"/>
  <c r="AC123" i="62" s="1"/>
  <c r="V123" i="62"/>
  <c r="S123" i="62"/>
  <c r="R123" i="62"/>
  <c r="Q123" i="62"/>
  <c r="M123" i="62"/>
  <c r="L123" i="62"/>
  <c r="AK122" i="62"/>
  <c r="AJ122" i="62"/>
  <c r="AI122" i="62"/>
  <c r="AH122" i="62"/>
  <c r="AG122" i="62"/>
  <c r="AF122" i="62"/>
  <c r="AE122" i="62"/>
  <c r="AD122" i="62"/>
  <c r="AM122" i="62" s="1"/>
  <c r="AA122" i="62"/>
  <c r="Z122" i="62"/>
  <c r="Y122" i="62"/>
  <c r="X122" i="62"/>
  <c r="AC122" i="62" s="1"/>
  <c r="V122" i="62"/>
  <c r="S122" i="62"/>
  <c r="R122" i="62"/>
  <c r="Q122" i="62"/>
  <c r="M122" i="62"/>
  <c r="L122" i="62"/>
  <c r="AK121" i="62"/>
  <c r="AJ121" i="62"/>
  <c r="AI121" i="62"/>
  <c r="AH121" i="62"/>
  <c r="AG121" i="62"/>
  <c r="AF121" i="62"/>
  <c r="AE121" i="62"/>
  <c r="AD121" i="62"/>
  <c r="AA121" i="62"/>
  <c r="Z121" i="62"/>
  <c r="Y121" i="62"/>
  <c r="X121" i="62"/>
  <c r="AC121" i="62" s="1"/>
  <c r="V121" i="62"/>
  <c r="S121" i="62"/>
  <c r="R121" i="62"/>
  <c r="Q121" i="62"/>
  <c r="M121" i="62"/>
  <c r="L121" i="62"/>
  <c r="AK120" i="62"/>
  <c r="AJ120" i="62"/>
  <c r="AI120" i="62"/>
  <c r="AH120" i="62"/>
  <c r="AG120" i="62"/>
  <c r="AF120" i="62"/>
  <c r="AE120" i="62"/>
  <c r="AD120" i="62"/>
  <c r="AA120" i="62"/>
  <c r="Z120" i="62"/>
  <c r="Y120" i="62"/>
  <c r="X120" i="62"/>
  <c r="AC120" i="62" s="1"/>
  <c r="V120" i="62"/>
  <c r="S120" i="62"/>
  <c r="R120" i="62"/>
  <c r="Q120" i="62"/>
  <c r="M120" i="62"/>
  <c r="L120" i="62"/>
  <c r="AK119" i="62"/>
  <c r="AJ119" i="62"/>
  <c r="AI119" i="62"/>
  <c r="AH119" i="62"/>
  <c r="AG119" i="62"/>
  <c r="AF119" i="62"/>
  <c r="AE119" i="62"/>
  <c r="AD119" i="62"/>
  <c r="AA119" i="62"/>
  <c r="Z119" i="62"/>
  <c r="Y119" i="62"/>
  <c r="X119" i="62"/>
  <c r="V119" i="62"/>
  <c r="S119" i="62"/>
  <c r="R119" i="62"/>
  <c r="Q119" i="62"/>
  <c r="M119" i="62"/>
  <c r="L119" i="62"/>
  <c r="AK118" i="62"/>
  <c r="AJ118" i="62"/>
  <c r="AI118" i="62"/>
  <c r="AH118" i="62"/>
  <c r="AG118" i="62"/>
  <c r="AF118" i="62"/>
  <c r="AE118" i="62"/>
  <c r="AD118" i="62"/>
  <c r="AA118" i="62"/>
  <c r="Z118" i="62"/>
  <c r="Y118" i="62"/>
  <c r="X118" i="62"/>
  <c r="AC118" i="62" s="1"/>
  <c r="V118" i="62"/>
  <c r="S118" i="62"/>
  <c r="R118" i="62"/>
  <c r="Q118" i="62"/>
  <c r="M118" i="62"/>
  <c r="L118" i="62"/>
  <c r="AK117" i="62"/>
  <c r="AJ117" i="62"/>
  <c r="AI117" i="62"/>
  <c r="AH117" i="62"/>
  <c r="AG117" i="62"/>
  <c r="AF117" i="62"/>
  <c r="AE117" i="62"/>
  <c r="AD117" i="62"/>
  <c r="AA117" i="62"/>
  <c r="Z117" i="62"/>
  <c r="Y117" i="62"/>
  <c r="X117" i="62"/>
  <c r="AC117" i="62" s="1"/>
  <c r="V117" i="62"/>
  <c r="S117" i="62"/>
  <c r="R117" i="62"/>
  <c r="Q117" i="62"/>
  <c r="M117" i="62"/>
  <c r="L117" i="62"/>
  <c r="AK116" i="62"/>
  <c r="AJ116" i="62"/>
  <c r="AI116" i="62"/>
  <c r="AH116" i="62"/>
  <c r="AG116" i="62"/>
  <c r="AF116" i="62"/>
  <c r="AE116" i="62"/>
  <c r="AD116" i="62"/>
  <c r="AA116" i="62"/>
  <c r="Z116" i="62"/>
  <c r="Y116" i="62"/>
  <c r="X116" i="62"/>
  <c r="AB116" i="62" s="1"/>
  <c r="V116" i="62"/>
  <c r="S116" i="62"/>
  <c r="R116" i="62"/>
  <c r="Q116" i="62"/>
  <c r="M116" i="62"/>
  <c r="L116" i="62"/>
  <c r="AK115" i="62"/>
  <c r="AJ115" i="62"/>
  <c r="AI115" i="62"/>
  <c r="AH115" i="62"/>
  <c r="AG115" i="62"/>
  <c r="AF115" i="62"/>
  <c r="AE115" i="62"/>
  <c r="AD115" i="62"/>
  <c r="AA115" i="62"/>
  <c r="Z115" i="62"/>
  <c r="Y115" i="62"/>
  <c r="X115" i="62"/>
  <c r="V115" i="62"/>
  <c r="S115" i="62"/>
  <c r="R115" i="62"/>
  <c r="Q115" i="62"/>
  <c r="M115" i="62"/>
  <c r="L115" i="62"/>
  <c r="AK114" i="62"/>
  <c r="AJ114" i="62"/>
  <c r="AI114" i="62"/>
  <c r="AH114" i="62"/>
  <c r="AG114" i="62"/>
  <c r="AF114" i="62"/>
  <c r="AE114" i="62"/>
  <c r="AD114" i="62"/>
  <c r="AA114" i="62"/>
  <c r="Z114" i="62"/>
  <c r="Y114" i="62"/>
  <c r="X114" i="62"/>
  <c r="AC114" i="62" s="1"/>
  <c r="V114" i="62"/>
  <c r="S114" i="62"/>
  <c r="R114" i="62"/>
  <c r="Q114" i="62"/>
  <c r="M114" i="62"/>
  <c r="L114" i="62"/>
  <c r="AK113" i="62"/>
  <c r="AJ113" i="62"/>
  <c r="AI113" i="62"/>
  <c r="AH113" i="62"/>
  <c r="AG113" i="62"/>
  <c r="AF113" i="62"/>
  <c r="AE113" i="62"/>
  <c r="AD113" i="62"/>
  <c r="AA113" i="62"/>
  <c r="Z113" i="62"/>
  <c r="Y113" i="62"/>
  <c r="X113" i="62"/>
  <c r="AC113" i="62" s="1"/>
  <c r="V113" i="62"/>
  <c r="S113" i="62"/>
  <c r="R113" i="62"/>
  <c r="Q113" i="62"/>
  <c r="M113" i="62"/>
  <c r="L113" i="62"/>
  <c r="AK112" i="62"/>
  <c r="AJ112" i="62"/>
  <c r="AI112" i="62"/>
  <c r="AH112" i="62"/>
  <c r="AG112" i="62"/>
  <c r="AF112" i="62"/>
  <c r="AE112" i="62"/>
  <c r="AD112" i="62"/>
  <c r="AA112" i="62"/>
  <c r="Z112" i="62"/>
  <c r="Y112" i="62"/>
  <c r="X112" i="62"/>
  <c r="AC112" i="62" s="1"/>
  <c r="V112" i="62"/>
  <c r="S112" i="62"/>
  <c r="R112" i="62"/>
  <c r="Q112" i="62"/>
  <c r="M112" i="62"/>
  <c r="L112" i="62"/>
  <c r="AK111" i="62"/>
  <c r="AJ111" i="62"/>
  <c r="AI111" i="62"/>
  <c r="AH111" i="62"/>
  <c r="AG111" i="62"/>
  <c r="AF111" i="62"/>
  <c r="AE111" i="62"/>
  <c r="AD111" i="62"/>
  <c r="AA111" i="62"/>
  <c r="Z111" i="62"/>
  <c r="Y111" i="62"/>
  <c r="X111" i="62"/>
  <c r="AC111" i="62" s="1"/>
  <c r="V111" i="62"/>
  <c r="S111" i="62"/>
  <c r="R111" i="62"/>
  <c r="Q111" i="62"/>
  <c r="M111" i="62"/>
  <c r="L111" i="62"/>
  <c r="AK110" i="62"/>
  <c r="AJ110" i="62"/>
  <c r="AI110" i="62"/>
  <c r="AH110" i="62"/>
  <c r="AG110" i="62"/>
  <c r="AF110" i="62"/>
  <c r="AE110" i="62"/>
  <c r="AD110" i="62"/>
  <c r="AA110" i="62"/>
  <c r="Z110" i="62"/>
  <c r="Y110" i="62"/>
  <c r="X110" i="62"/>
  <c r="V110" i="62"/>
  <c r="S110" i="62"/>
  <c r="R110" i="62"/>
  <c r="Q110" i="62"/>
  <c r="M110" i="62"/>
  <c r="L110" i="62"/>
  <c r="AK109" i="62"/>
  <c r="AJ109" i="62"/>
  <c r="AI109" i="62"/>
  <c r="AH109" i="62"/>
  <c r="AG109" i="62"/>
  <c r="AF109" i="62"/>
  <c r="AE109" i="62"/>
  <c r="AD109" i="62"/>
  <c r="AA109" i="62"/>
  <c r="Z109" i="62"/>
  <c r="Y109" i="62"/>
  <c r="X109" i="62"/>
  <c r="AC109" i="62" s="1"/>
  <c r="V109" i="62"/>
  <c r="S109" i="62"/>
  <c r="R109" i="62"/>
  <c r="Q109" i="62"/>
  <c r="M109" i="62"/>
  <c r="L109" i="62"/>
  <c r="AK108" i="62"/>
  <c r="AJ108" i="62"/>
  <c r="AI108" i="62"/>
  <c r="AH108" i="62"/>
  <c r="AG108" i="62"/>
  <c r="AF108" i="62"/>
  <c r="AE108" i="62"/>
  <c r="AD108" i="62"/>
  <c r="AA108" i="62"/>
  <c r="Z108" i="62"/>
  <c r="Y108" i="62"/>
  <c r="X108" i="62"/>
  <c r="AC108" i="62" s="1"/>
  <c r="V108" i="62"/>
  <c r="S108" i="62"/>
  <c r="R108" i="62"/>
  <c r="Q108" i="62"/>
  <c r="M108" i="62"/>
  <c r="L108" i="62"/>
  <c r="AK107" i="62"/>
  <c r="AJ107" i="62"/>
  <c r="AI107" i="62"/>
  <c r="AH107" i="62"/>
  <c r="AG107" i="62"/>
  <c r="AF107" i="62"/>
  <c r="AE107" i="62"/>
  <c r="AD107" i="62"/>
  <c r="AA107" i="62"/>
  <c r="Z107" i="62"/>
  <c r="Y107" i="62"/>
  <c r="X107" i="62"/>
  <c r="V107" i="62"/>
  <c r="S107" i="62"/>
  <c r="R107" i="62"/>
  <c r="Q107" i="62"/>
  <c r="M107" i="62"/>
  <c r="L107" i="62"/>
  <c r="AK106" i="62"/>
  <c r="AJ106" i="62"/>
  <c r="AI106" i="62"/>
  <c r="AH106" i="62"/>
  <c r="AG106" i="62"/>
  <c r="AF106" i="62"/>
  <c r="AE106" i="62"/>
  <c r="AD106" i="62"/>
  <c r="AM106" i="62" s="1"/>
  <c r="AA106" i="62"/>
  <c r="Z106" i="62"/>
  <c r="Y106" i="62"/>
  <c r="X106" i="62"/>
  <c r="AC106" i="62" s="1"/>
  <c r="V106" i="62"/>
  <c r="S106" i="62"/>
  <c r="R106" i="62"/>
  <c r="Q106" i="62"/>
  <c r="M106" i="62"/>
  <c r="L106" i="62"/>
  <c r="AK105" i="62"/>
  <c r="AJ105" i="62"/>
  <c r="AI105" i="62"/>
  <c r="AH105" i="62"/>
  <c r="AG105" i="62"/>
  <c r="AF105" i="62"/>
  <c r="AE105" i="62"/>
  <c r="AD105" i="62"/>
  <c r="AA105" i="62"/>
  <c r="Z105" i="62"/>
  <c r="Y105" i="62"/>
  <c r="X105" i="62"/>
  <c r="V105" i="62"/>
  <c r="S105" i="62"/>
  <c r="R105" i="62"/>
  <c r="Q105" i="62"/>
  <c r="M105" i="62"/>
  <c r="L105" i="62"/>
  <c r="AK104" i="62"/>
  <c r="AJ104" i="62"/>
  <c r="AI104" i="62"/>
  <c r="AH104" i="62"/>
  <c r="AG104" i="62"/>
  <c r="AF104" i="62"/>
  <c r="AE104" i="62"/>
  <c r="AD104" i="62"/>
  <c r="AA104" i="62"/>
  <c r="Z104" i="62"/>
  <c r="Y104" i="62"/>
  <c r="X104" i="62"/>
  <c r="AC104" i="62" s="1"/>
  <c r="V104" i="62"/>
  <c r="S104" i="62"/>
  <c r="R104" i="62"/>
  <c r="Q104" i="62"/>
  <c r="M104" i="62"/>
  <c r="L104" i="62"/>
  <c r="AK103" i="62"/>
  <c r="AJ103" i="62"/>
  <c r="AI103" i="62"/>
  <c r="AH103" i="62"/>
  <c r="AG103" i="62"/>
  <c r="AF103" i="62"/>
  <c r="AE103" i="62"/>
  <c r="AD103" i="62"/>
  <c r="AA103" i="62"/>
  <c r="Z103" i="62"/>
  <c r="Y103" i="62"/>
  <c r="X103" i="62"/>
  <c r="V103" i="62"/>
  <c r="S103" i="62"/>
  <c r="R103" i="62"/>
  <c r="Q103" i="62"/>
  <c r="M103" i="62"/>
  <c r="L103" i="62"/>
  <c r="AK102" i="62"/>
  <c r="AJ102" i="62"/>
  <c r="AI102" i="62"/>
  <c r="AH102" i="62"/>
  <c r="AG102" i="62"/>
  <c r="AF102" i="62"/>
  <c r="AE102" i="62"/>
  <c r="AD102" i="62"/>
  <c r="AA102" i="62"/>
  <c r="Z102" i="62"/>
  <c r="Y102" i="62"/>
  <c r="X102" i="62"/>
  <c r="AC102" i="62" s="1"/>
  <c r="V102" i="62"/>
  <c r="S102" i="62"/>
  <c r="R102" i="62"/>
  <c r="Q102" i="62"/>
  <c r="M102" i="62"/>
  <c r="L102" i="62"/>
  <c r="AK101" i="62"/>
  <c r="AJ101" i="62"/>
  <c r="AI101" i="62"/>
  <c r="AH101" i="62"/>
  <c r="AG101" i="62"/>
  <c r="AF101" i="62"/>
  <c r="AE101" i="62"/>
  <c r="AD101" i="62"/>
  <c r="AA101" i="62"/>
  <c r="Z101" i="62"/>
  <c r="Y101" i="62"/>
  <c r="X101" i="62"/>
  <c r="AC101" i="62" s="1"/>
  <c r="V101" i="62"/>
  <c r="S101" i="62"/>
  <c r="R101" i="62"/>
  <c r="Q101" i="62"/>
  <c r="M101" i="62"/>
  <c r="L101" i="62"/>
  <c r="AK100" i="62"/>
  <c r="AJ100" i="62"/>
  <c r="AI100" i="62"/>
  <c r="AH100" i="62"/>
  <c r="AG100" i="62"/>
  <c r="AF100" i="62"/>
  <c r="AE100" i="62"/>
  <c r="AD100" i="62"/>
  <c r="AA100" i="62"/>
  <c r="Z100" i="62"/>
  <c r="Y100" i="62"/>
  <c r="X100" i="62"/>
  <c r="AC100" i="62" s="1"/>
  <c r="V100" i="62"/>
  <c r="S100" i="62"/>
  <c r="R100" i="62"/>
  <c r="Q100" i="62"/>
  <c r="M100" i="62"/>
  <c r="L100" i="62"/>
  <c r="AK99" i="62"/>
  <c r="AJ99" i="62"/>
  <c r="AI99" i="62"/>
  <c r="AH99" i="62"/>
  <c r="AG99" i="62"/>
  <c r="AF99" i="62"/>
  <c r="AE99" i="62"/>
  <c r="AD99" i="62"/>
  <c r="AA99" i="62"/>
  <c r="Z99" i="62"/>
  <c r="Y99" i="62"/>
  <c r="X99" i="62"/>
  <c r="AC99" i="62" s="1"/>
  <c r="V99" i="62"/>
  <c r="S99" i="62"/>
  <c r="R99" i="62"/>
  <c r="Q99" i="62"/>
  <c r="M99" i="62"/>
  <c r="L99" i="62"/>
  <c r="AK98" i="62"/>
  <c r="AJ98" i="62"/>
  <c r="AI98" i="62"/>
  <c r="AH98" i="62"/>
  <c r="AG98" i="62"/>
  <c r="AF98" i="62"/>
  <c r="AE98" i="62"/>
  <c r="AD98" i="62"/>
  <c r="AM98" i="62" s="1"/>
  <c r="AA98" i="62"/>
  <c r="Z98" i="62"/>
  <c r="Y98" i="62"/>
  <c r="X98" i="62"/>
  <c r="AC98" i="62" s="1"/>
  <c r="V98" i="62"/>
  <c r="S98" i="62"/>
  <c r="R98" i="62"/>
  <c r="Q98" i="62"/>
  <c r="M98" i="62"/>
  <c r="L98" i="62"/>
  <c r="AK97" i="62"/>
  <c r="AJ97" i="62"/>
  <c r="AI97" i="62"/>
  <c r="AH97" i="62"/>
  <c r="AG97" i="62"/>
  <c r="AF97" i="62"/>
  <c r="AE97" i="62"/>
  <c r="AD97" i="62"/>
  <c r="AA97" i="62"/>
  <c r="Z97" i="62"/>
  <c r="Y97" i="62"/>
  <c r="X97" i="62"/>
  <c r="AC97" i="62" s="1"/>
  <c r="V97" i="62"/>
  <c r="S97" i="62"/>
  <c r="R97" i="62"/>
  <c r="Q97" i="62"/>
  <c r="M97" i="62"/>
  <c r="L97" i="62"/>
  <c r="AK96" i="62"/>
  <c r="AJ96" i="62"/>
  <c r="AI96" i="62"/>
  <c r="AH96" i="62"/>
  <c r="AG96" i="62"/>
  <c r="AF96" i="62"/>
  <c r="AE96" i="62"/>
  <c r="AD96" i="62"/>
  <c r="AA96" i="62"/>
  <c r="Z96" i="62"/>
  <c r="Y96" i="62"/>
  <c r="X96" i="62"/>
  <c r="AC96" i="62" s="1"/>
  <c r="V96" i="62"/>
  <c r="S96" i="62"/>
  <c r="R96" i="62"/>
  <c r="Q96" i="62"/>
  <c r="M96" i="62"/>
  <c r="L96" i="62"/>
  <c r="AK95" i="62"/>
  <c r="AJ95" i="62"/>
  <c r="AI95" i="62"/>
  <c r="AH95" i="62"/>
  <c r="AG95" i="62"/>
  <c r="AF95" i="62"/>
  <c r="AE95" i="62"/>
  <c r="AD95" i="62"/>
  <c r="AA95" i="62"/>
  <c r="Z95" i="62"/>
  <c r="Y95" i="62"/>
  <c r="X95" i="62"/>
  <c r="AC95" i="62" s="1"/>
  <c r="V95" i="62"/>
  <c r="S95" i="62"/>
  <c r="R95" i="62"/>
  <c r="Q95" i="62"/>
  <c r="M95" i="62"/>
  <c r="L95" i="62"/>
  <c r="N95" i="62" s="1"/>
  <c r="AK94" i="62"/>
  <c r="AJ94" i="62"/>
  <c r="AI94" i="62"/>
  <c r="AH94" i="62"/>
  <c r="AG94" i="62"/>
  <c r="AF94" i="62"/>
  <c r="AE94" i="62"/>
  <c r="AD94" i="62"/>
  <c r="AA94" i="62"/>
  <c r="Z94" i="62"/>
  <c r="Y94" i="62"/>
  <c r="X94" i="62"/>
  <c r="V94" i="62"/>
  <c r="S94" i="62"/>
  <c r="R94" i="62"/>
  <c r="Q94" i="62"/>
  <c r="M94" i="62"/>
  <c r="L94" i="62"/>
  <c r="AK93" i="62"/>
  <c r="AJ93" i="62"/>
  <c r="AI93" i="62"/>
  <c r="AH93" i="62"/>
  <c r="AG93" i="62"/>
  <c r="AF93" i="62"/>
  <c r="AE93" i="62"/>
  <c r="AD93" i="62"/>
  <c r="AA93" i="62"/>
  <c r="Z93" i="62"/>
  <c r="Y93" i="62"/>
  <c r="X93" i="62"/>
  <c r="AC93" i="62" s="1"/>
  <c r="V93" i="62"/>
  <c r="S93" i="62"/>
  <c r="R93" i="62"/>
  <c r="Q93" i="62"/>
  <c r="M93" i="62"/>
  <c r="L93" i="62"/>
  <c r="AK92" i="62"/>
  <c r="AJ92" i="62"/>
  <c r="AI92" i="62"/>
  <c r="AH92" i="62"/>
  <c r="AG92" i="62"/>
  <c r="AF92" i="62"/>
  <c r="AE92" i="62"/>
  <c r="AD92" i="62"/>
  <c r="AA92" i="62"/>
  <c r="Z92" i="62"/>
  <c r="Y92" i="62"/>
  <c r="X92" i="62"/>
  <c r="AC92" i="62" s="1"/>
  <c r="V92" i="62"/>
  <c r="S92" i="62"/>
  <c r="R92" i="62"/>
  <c r="Q92" i="62"/>
  <c r="M92" i="62"/>
  <c r="L92" i="62"/>
  <c r="AK91" i="62"/>
  <c r="AJ91" i="62"/>
  <c r="AI91" i="62"/>
  <c r="AH91" i="62"/>
  <c r="AG91" i="62"/>
  <c r="AF91" i="62"/>
  <c r="AE91" i="62"/>
  <c r="AD91" i="62"/>
  <c r="AA91" i="62"/>
  <c r="Z91" i="62"/>
  <c r="Y91" i="62"/>
  <c r="X91" i="62"/>
  <c r="V91" i="62"/>
  <c r="S91" i="62"/>
  <c r="R91" i="62"/>
  <c r="Q91" i="62"/>
  <c r="M91" i="62"/>
  <c r="L91" i="62"/>
  <c r="AK90" i="62"/>
  <c r="AJ90" i="62"/>
  <c r="AI90" i="62"/>
  <c r="AH90" i="62"/>
  <c r="AG90" i="62"/>
  <c r="AF90" i="62"/>
  <c r="AE90" i="62"/>
  <c r="AD90" i="62"/>
  <c r="AM90" i="62" s="1"/>
  <c r="AA90" i="62"/>
  <c r="Z90" i="62"/>
  <c r="Y90" i="62"/>
  <c r="X90" i="62"/>
  <c r="AC90" i="62" s="1"/>
  <c r="V90" i="62"/>
  <c r="S90" i="62"/>
  <c r="R90" i="62"/>
  <c r="Q90" i="62"/>
  <c r="M90" i="62"/>
  <c r="L90" i="62"/>
  <c r="AK89" i="62"/>
  <c r="AJ89" i="62"/>
  <c r="AI89" i="62"/>
  <c r="AH89" i="62"/>
  <c r="AG89" i="62"/>
  <c r="AF89" i="62"/>
  <c r="AE89" i="62"/>
  <c r="AD89" i="62"/>
  <c r="AA89" i="62"/>
  <c r="Z89" i="62"/>
  <c r="Y89" i="62"/>
  <c r="X89" i="62"/>
  <c r="V89" i="62"/>
  <c r="S89" i="62"/>
  <c r="R89" i="62"/>
  <c r="Q89" i="62"/>
  <c r="M89" i="62"/>
  <c r="L89" i="62"/>
  <c r="AK88" i="62"/>
  <c r="AJ88" i="62"/>
  <c r="AI88" i="62"/>
  <c r="AH88" i="62"/>
  <c r="AG88" i="62"/>
  <c r="AF88" i="62"/>
  <c r="AE88" i="62"/>
  <c r="AD88" i="62"/>
  <c r="AA88" i="62"/>
  <c r="Z88" i="62"/>
  <c r="Y88" i="62"/>
  <c r="X88" i="62"/>
  <c r="AC88" i="62" s="1"/>
  <c r="V88" i="62"/>
  <c r="S88" i="62"/>
  <c r="R88" i="62"/>
  <c r="Q88" i="62"/>
  <c r="M88" i="62"/>
  <c r="L88" i="62"/>
  <c r="AK87" i="62"/>
  <c r="AJ87" i="62"/>
  <c r="AI87" i="62"/>
  <c r="AH87" i="62"/>
  <c r="AG87" i="62"/>
  <c r="AF87" i="62"/>
  <c r="AE87" i="62"/>
  <c r="AD87" i="62"/>
  <c r="AA87" i="62"/>
  <c r="Z87" i="62"/>
  <c r="Y87" i="62"/>
  <c r="X87" i="62"/>
  <c r="V87" i="62"/>
  <c r="S87" i="62"/>
  <c r="R87" i="62"/>
  <c r="Q87" i="62"/>
  <c r="M87" i="62"/>
  <c r="L87" i="62"/>
  <c r="AK86" i="62"/>
  <c r="AJ86" i="62"/>
  <c r="AI86" i="62"/>
  <c r="AH86" i="62"/>
  <c r="AG86" i="62"/>
  <c r="AF86" i="62"/>
  <c r="AE86" i="62"/>
  <c r="AD86" i="62"/>
  <c r="AA86" i="62"/>
  <c r="Z86" i="62"/>
  <c r="Y86" i="62"/>
  <c r="X86" i="62"/>
  <c r="AB86" i="62" s="1"/>
  <c r="V86" i="62"/>
  <c r="S86" i="62"/>
  <c r="R86" i="62"/>
  <c r="Q86" i="62"/>
  <c r="M86" i="62"/>
  <c r="L86" i="62"/>
  <c r="AK85" i="62"/>
  <c r="AJ85" i="62"/>
  <c r="AI85" i="62"/>
  <c r="AH85" i="62"/>
  <c r="AG85" i="62"/>
  <c r="AF85" i="62"/>
  <c r="AE85" i="62"/>
  <c r="AD85" i="62"/>
  <c r="AA85" i="62"/>
  <c r="Z85" i="62"/>
  <c r="Y85" i="62"/>
  <c r="X85" i="62"/>
  <c r="V85" i="62"/>
  <c r="S85" i="62"/>
  <c r="R85" i="62"/>
  <c r="Q85" i="62"/>
  <c r="M85" i="62"/>
  <c r="L85" i="62"/>
  <c r="AK84" i="62"/>
  <c r="AJ84" i="62"/>
  <c r="AI84" i="62"/>
  <c r="AH84" i="62"/>
  <c r="AG84" i="62"/>
  <c r="AF84" i="62"/>
  <c r="AE84" i="62"/>
  <c r="AD84" i="62"/>
  <c r="AA84" i="62"/>
  <c r="Z84" i="62"/>
  <c r="Y84" i="62"/>
  <c r="X84" i="62"/>
  <c r="AC84" i="62" s="1"/>
  <c r="V84" i="62"/>
  <c r="S84" i="62"/>
  <c r="R84" i="62"/>
  <c r="Q84" i="62"/>
  <c r="M84" i="62"/>
  <c r="L84" i="62"/>
  <c r="AK83" i="62"/>
  <c r="AJ83" i="62"/>
  <c r="AI83" i="62"/>
  <c r="AH83" i="62"/>
  <c r="AG83" i="62"/>
  <c r="AF83" i="62"/>
  <c r="AE83" i="62"/>
  <c r="AD83" i="62"/>
  <c r="AA83" i="62"/>
  <c r="Z83" i="62"/>
  <c r="Y83" i="62"/>
  <c r="X83" i="62"/>
  <c r="AC83" i="62" s="1"/>
  <c r="V83" i="62"/>
  <c r="S83" i="62"/>
  <c r="R83" i="62"/>
  <c r="Q83" i="62"/>
  <c r="M83" i="62"/>
  <c r="L83" i="62"/>
  <c r="AK82" i="62"/>
  <c r="AJ82" i="62"/>
  <c r="AI82" i="62"/>
  <c r="AH82" i="62"/>
  <c r="AG82" i="62"/>
  <c r="AF82" i="62"/>
  <c r="AE82" i="62"/>
  <c r="AD82" i="62"/>
  <c r="AA82" i="62"/>
  <c r="Z82" i="62"/>
  <c r="Y82" i="62"/>
  <c r="X82" i="62"/>
  <c r="AC82" i="62" s="1"/>
  <c r="V82" i="62"/>
  <c r="S82" i="62"/>
  <c r="R82" i="62"/>
  <c r="Q82" i="62"/>
  <c r="M82" i="62"/>
  <c r="L82" i="62"/>
  <c r="AK81" i="62"/>
  <c r="AJ81" i="62"/>
  <c r="AI81" i="62"/>
  <c r="AH81" i="62"/>
  <c r="AG81" i="62"/>
  <c r="AF81" i="62"/>
  <c r="AE81" i="62"/>
  <c r="AD81" i="62"/>
  <c r="AA81" i="62"/>
  <c r="Z81" i="62"/>
  <c r="Y81" i="62"/>
  <c r="X81" i="62"/>
  <c r="V81" i="62"/>
  <c r="S81" i="62"/>
  <c r="R81" i="62"/>
  <c r="Q81" i="62"/>
  <c r="M81" i="62"/>
  <c r="L81" i="62"/>
  <c r="AK80" i="62"/>
  <c r="AJ80" i="62"/>
  <c r="AI80" i="62"/>
  <c r="AH80" i="62"/>
  <c r="AG80" i="62"/>
  <c r="AF80" i="62"/>
  <c r="AE80" i="62"/>
  <c r="AD80" i="62"/>
  <c r="AA80" i="62"/>
  <c r="Z80" i="62"/>
  <c r="Y80" i="62"/>
  <c r="X80" i="62"/>
  <c r="AC80" i="62" s="1"/>
  <c r="V80" i="62"/>
  <c r="S80" i="62"/>
  <c r="R80" i="62"/>
  <c r="Q80" i="62"/>
  <c r="M80" i="62"/>
  <c r="L80" i="62"/>
  <c r="AK79" i="62"/>
  <c r="AJ79" i="62"/>
  <c r="AI79" i="62"/>
  <c r="AH79" i="62"/>
  <c r="AG79" i="62"/>
  <c r="AF79" i="62"/>
  <c r="AE79" i="62"/>
  <c r="AD79" i="62"/>
  <c r="AA79" i="62"/>
  <c r="Z79" i="62"/>
  <c r="Y79" i="62"/>
  <c r="X79" i="62"/>
  <c r="AC79" i="62" s="1"/>
  <c r="V79" i="62"/>
  <c r="S79" i="62"/>
  <c r="R79" i="62"/>
  <c r="Q79" i="62"/>
  <c r="M79" i="62"/>
  <c r="L79" i="62"/>
  <c r="AK78" i="62"/>
  <c r="AJ78" i="62"/>
  <c r="AI78" i="62"/>
  <c r="AH78" i="62"/>
  <c r="AG78" i="62"/>
  <c r="AF78" i="62"/>
  <c r="AE78" i="62"/>
  <c r="AD78" i="62"/>
  <c r="AA78" i="62"/>
  <c r="Z78" i="62"/>
  <c r="Y78" i="62"/>
  <c r="X78" i="62"/>
  <c r="V78" i="62"/>
  <c r="S78" i="62"/>
  <c r="R78" i="62"/>
  <c r="Q78" i="62"/>
  <c r="M78" i="62"/>
  <c r="L78" i="62"/>
  <c r="AK77" i="62"/>
  <c r="AJ77" i="62"/>
  <c r="AI77" i="62"/>
  <c r="AH77" i="62"/>
  <c r="AG77" i="62"/>
  <c r="AF77" i="62"/>
  <c r="AE77" i="62"/>
  <c r="AD77" i="62"/>
  <c r="AA77" i="62"/>
  <c r="Z77" i="62"/>
  <c r="Y77" i="62"/>
  <c r="X77" i="62"/>
  <c r="V77" i="62"/>
  <c r="S77" i="62"/>
  <c r="R77" i="62"/>
  <c r="Q77" i="62"/>
  <c r="M77" i="62"/>
  <c r="L77" i="62"/>
  <c r="AK76" i="62"/>
  <c r="AJ76" i="62"/>
  <c r="AI76" i="62"/>
  <c r="AH76" i="62"/>
  <c r="AG76" i="62"/>
  <c r="AF76" i="62"/>
  <c r="AE76" i="62"/>
  <c r="AD76" i="62"/>
  <c r="AA76" i="62"/>
  <c r="Z76" i="62"/>
  <c r="Y76" i="62"/>
  <c r="X76" i="62"/>
  <c r="V76" i="62"/>
  <c r="S76" i="62"/>
  <c r="R76" i="62"/>
  <c r="Q76" i="62"/>
  <c r="M76" i="62"/>
  <c r="L76" i="62"/>
  <c r="AK75" i="62"/>
  <c r="AJ75" i="62"/>
  <c r="AI75" i="62"/>
  <c r="AH75" i="62"/>
  <c r="AG75" i="62"/>
  <c r="AF75" i="62"/>
  <c r="AE75" i="62"/>
  <c r="AD75" i="62"/>
  <c r="AA75" i="62"/>
  <c r="Z75" i="62"/>
  <c r="Y75" i="62"/>
  <c r="X75" i="62"/>
  <c r="V75" i="62"/>
  <c r="S75" i="62"/>
  <c r="R75" i="62"/>
  <c r="Q75" i="62"/>
  <c r="M75" i="62"/>
  <c r="L75" i="62"/>
  <c r="AK74" i="62"/>
  <c r="AJ74" i="62"/>
  <c r="AI74" i="62"/>
  <c r="AH74" i="62"/>
  <c r="AG74" i="62"/>
  <c r="AF74" i="62"/>
  <c r="AE74" i="62"/>
  <c r="AD74" i="62"/>
  <c r="AL74" i="62" s="1"/>
  <c r="AA74" i="62"/>
  <c r="Z74" i="62"/>
  <c r="Y74" i="62"/>
  <c r="X74" i="62"/>
  <c r="AC74" i="62" s="1"/>
  <c r="V74" i="62"/>
  <c r="S74" i="62"/>
  <c r="R74" i="62"/>
  <c r="Q74" i="62"/>
  <c r="M74" i="62"/>
  <c r="L74" i="62"/>
  <c r="AK73" i="62"/>
  <c r="AJ73" i="62"/>
  <c r="AI73" i="62"/>
  <c r="AH73" i="62"/>
  <c r="AG73" i="62"/>
  <c r="AF73" i="62"/>
  <c r="AE73" i="62"/>
  <c r="AD73" i="62"/>
  <c r="AA73" i="62"/>
  <c r="Z73" i="62"/>
  <c r="Y73" i="62"/>
  <c r="X73" i="62"/>
  <c r="V73" i="62"/>
  <c r="S73" i="62"/>
  <c r="R73" i="62"/>
  <c r="Q73" i="62"/>
  <c r="M73" i="62"/>
  <c r="L73" i="62"/>
  <c r="AK72" i="62"/>
  <c r="AJ72" i="62"/>
  <c r="AI72" i="62"/>
  <c r="AH72" i="62"/>
  <c r="AG72" i="62"/>
  <c r="AF72" i="62"/>
  <c r="AE72" i="62"/>
  <c r="AD72" i="62"/>
  <c r="AA72" i="62"/>
  <c r="Z72" i="62"/>
  <c r="Y72" i="62"/>
  <c r="X72" i="62"/>
  <c r="AC72" i="62" s="1"/>
  <c r="V72" i="62"/>
  <c r="S72" i="62"/>
  <c r="R72" i="62"/>
  <c r="Q72" i="62"/>
  <c r="M72" i="62"/>
  <c r="L72" i="62"/>
  <c r="AK71" i="62"/>
  <c r="AJ71" i="62"/>
  <c r="AI71" i="62"/>
  <c r="AH71" i="62"/>
  <c r="AG71" i="62"/>
  <c r="AF71" i="62"/>
  <c r="AE71" i="62"/>
  <c r="AD71" i="62"/>
  <c r="AA71" i="62"/>
  <c r="Z71" i="62"/>
  <c r="Y71" i="62"/>
  <c r="X71" i="62"/>
  <c r="AC71" i="62" s="1"/>
  <c r="V71" i="62"/>
  <c r="S71" i="62"/>
  <c r="R71" i="62"/>
  <c r="Q71" i="62"/>
  <c r="M71" i="62"/>
  <c r="L71" i="62"/>
  <c r="AK70" i="62"/>
  <c r="AJ70" i="62"/>
  <c r="AI70" i="62"/>
  <c r="AH70" i="62"/>
  <c r="AG70" i="62"/>
  <c r="AF70" i="62"/>
  <c r="AE70" i="62"/>
  <c r="AD70" i="62"/>
  <c r="AA70" i="62"/>
  <c r="Z70" i="62"/>
  <c r="Y70" i="62"/>
  <c r="X70" i="62"/>
  <c r="AC70" i="62" s="1"/>
  <c r="V70" i="62"/>
  <c r="S70" i="62"/>
  <c r="R70" i="62"/>
  <c r="Q70" i="62"/>
  <c r="M70" i="62"/>
  <c r="L70" i="62"/>
  <c r="AK69" i="62"/>
  <c r="AJ69" i="62"/>
  <c r="AI69" i="62"/>
  <c r="AH69" i="62"/>
  <c r="AG69" i="62"/>
  <c r="AF69" i="62"/>
  <c r="AE69" i="62"/>
  <c r="AD69" i="62"/>
  <c r="AA69" i="62"/>
  <c r="Z69" i="62"/>
  <c r="Y69" i="62"/>
  <c r="X69" i="62"/>
  <c r="V69" i="62"/>
  <c r="S69" i="62"/>
  <c r="R69" i="62"/>
  <c r="Q69" i="62"/>
  <c r="M69" i="62"/>
  <c r="L69" i="62"/>
  <c r="AK68" i="62"/>
  <c r="AJ68" i="62"/>
  <c r="AI68" i="62"/>
  <c r="AH68" i="62"/>
  <c r="AG68" i="62"/>
  <c r="AF68" i="62"/>
  <c r="AE68" i="62"/>
  <c r="AD68" i="62"/>
  <c r="AA68" i="62"/>
  <c r="Z68" i="62"/>
  <c r="Y68" i="62"/>
  <c r="X68" i="62"/>
  <c r="AC68" i="62" s="1"/>
  <c r="V68" i="62"/>
  <c r="S68" i="62"/>
  <c r="R68" i="62"/>
  <c r="Q68" i="62"/>
  <c r="M68" i="62"/>
  <c r="L68" i="62"/>
  <c r="AK67" i="62"/>
  <c r="AJ67" i="62"/>
  <c r="AI67" i="62"/>
  <c r="AH67" i="62"/>
  <c r="AG67" i="62"/>
  <c r="AF67" i="62"/>
  <c r="AE67" i="62"/>
  <c r="AD67" i="62"/>
  <c r="AA67" i="62"/>
  <c r="Z67" i="62"/>
  <c r="Y67" i="62"/>
  <c r="X67" i="62"/>
  <c r="AC67" i="62" s="1"/>
  <c r="V67" i="62"/>
  <c r="S67" i="62"/>
  <c r="R67" i="62"/>
  <c r="Q67" i="62"/>
  <c r="M67" i="62"/>
  <c r="L67" i="62"/>
  <c r="AK66" i="62"/>
  <c r="AJ66" i="62"/>
  <c r="AI66" i="62"/>
  <c r="AH66" i="62"/>
  <c r="AG66" i="62"/>
  <c r="AF66" i="62"/>
  <c r="AE66" i="62"/>
  <c r="AD66" i="62"/>
  <c r="AA66" i="62"/>
  <c r="Z66" i="62"/>
  <c r="Y66" i="62"/>
  <c r="X66" i="62"/>
  <c r="AC66" i="62" s="1"/>
  <c r="V66" i="62"/>
  <c r="S66" i="62"/>
  <c r="R66" i="62"/>
  <c r="Q66" i="62"/>
  <c r="M66" i="62"/>
  <c r="L66" i="62"/>
  <c r="AK65" i="62"/>
  <c r="AJ65" i="62"/>
  <c r="AI65" i="62"/>
  <c r="AH65" i="62"/>
  <c r="AG65" i="62"/>
  <c r="AF65" i="62"/>
  <c r="AE65" i="62"/>
  <c r="AD65" i="62"/>
  <c r="AA65" i="62"/>
  <c r="Z65" i="62"/>
  <c r="Y65" i="62"/>
  <c r="X65" i="62"/>
  <c r="V65" i="62"/>
  <c r="S65" i="62"/>
  <c r="R65" i="62"/>
  <c r="Q65" i="62"/>
  <c r="M65" i="62"/>
  <c r="L65" i="62"/>
  <c r="AK64" i="62"/>
  <c r="AJ64" i="62"/>
  <c r="AI64" i="62"/>
  <c r="AH64" i="62"/>
  <c r="AG64" i="62"/>
  <c r="AF64" i="62"/>
  <c r="AE64" i="62"/>
  <c r="AD64" i="62"/>
  <c r="AA64" i="62"/>
  <c r="Z64" i="62"/>
  <c r="Y64" i="62"/>
  <c r="X64" i="62"/>
  <c r="AC64" i="62" s="1"/>
  <c r="V64" i="62"/>
  <c r="S64" i="62"/>
  <c r="R64" i="62"/>
  <c r="Q64" i="62"/>
  <c r="M64" i="62"/>
  <c r="L64" i="62"/>
  <c r="AK63" i="62"/>
  <c r="AJ63" i="62"/>
  <c r="AI63" i="62"/>
  <c r="AH63" i="62"/>
  <c r="AG63" i="62"/>
  <c r="AF63" i="62"/>
  <c r="AE63" i="62"/>
  <c r="AD63" i="62"/>
  <c r="AA63" i="62"/>
  <c r="Z63" i="62"/>
  <c r="Y63" i="62"/>
  <c r="X63" i="62"/>
  <c r="AC63" i="62" s="1"/>
  <c r="V63" i="62"/>
  <c r="S63" i="62"/>
  <c r="R63" i="62"/>
  <c r="Q63" i="62"/>
  <c r="M63" i="62"/>
  <c r="L63" i="62"/>
  <c r="AK62" i="62"/>
  <c r="AJ62" i="62"/>
  <c r="AI62" i="62"/>
  <c r="AH62" i="62"/>
  <c r="AG62" i="62"/>
  <c r="AF62" i="62"/>
  <c r="AE62" i="62"/>
  <c r="AD62" i="62"/>
  <c r="AA62" i="62"/>
  <c r="Z62" i="62"/>
  <c r="Y62" i="62"/>
  <c r="X62" i="62"/>
  <c r="AC62" i="62" s="1"/>
  <c r="V62" i="62"/>
  <c r="S62" i="62"/>
  <c r="R62" i="62"/>
  <c r="Q62" i="62"/>
  <c r="M62" i="62"/>
  <c r="L62" i="62"/>
  <c r="AK61" i="62"/>
  <c r="AJ61" i="62"/>
  <c r="AI61" i="62"/>
  <c r="AH61" i="62"/>
  <c r="AG61" i="62"/>
  <c r="AF61" i="62"/>
  <c r="AE61" i="62"/>
  <c r="AD61" i="62"/>
  <c r="AA61" i="62"/>
  <c r="Z61" i="62"/>
  <c r="Y61" i="62"/>
  <c r="X61" i="62"/>
  <c r="AC61" i="62" s="1"/>
  <c r="V61" i="62"/>
  <c r="S61" i="62"/>
  <c r="R61" i="62"/>
  <c r="Q61" i="62"/>
  <c r="M61" i="62"/>
  <c r="L61" i="62"/>
  <c r="AK60" i="62"/>
  <c r="AJ60" i="62"/>
  <c r="AI60" i="62"/>
  <c r="AH60" i="62"/>
  <c r="AG60" i="62"/>
  <c r="AF60" i="62"/>
  <c r="AE60" i="62"/>
  <c r="AD60" i="62"/>
  <c r="AA60" i="62"/>
  <c r="Z60" i="62"/>
  <c r="Y60" i="62"/>
  <c r="X60" i="62"/>
  <c r="AC60" i="62" s="1"/>
  <c r="V60" i="62"/>
  <c r="S60" i="62"/>
  <c r="R60" i="62"/>
  <c r="Q60" i="62"/>
  <c r="M60" i="62"/>
  <c r="L60" i="62"/>
  <c r="AK59" i="62"/>
  <c r="AJ59" i="62"/>
  <c r="AI59" i="62"/>
  <c r="AH59" i="62"/>
  <c r="AG59" i="62"/>
  <c r="AF59" i="62"/>
  <c r="AE59" i="62"/>
  <c r="AD59" i="62"/>
  <c r="AA59" i="62"/>
  <c r="Z59" i="62"/>
  <c r="Y59" i="62"/>
  <c r="X59" i="62"/>
  <c r="V59" i="62"/>
  <c r="S59" i="62"/>
  <c r="R59" i="62"/>
  <c r="Q59" i="62"/>
  <c r="M59" i="62"/>
  <c r="L59" i="62"/>
  <c r="AK58" i="62"/>
  <c r="AJ58" i="62"/>
  <c r="AI58" i="62"/>
  <c r="AH58" i="62"/>
  <c r="AG58" i="62"/>
  <c r="AF58" i="62"/>
  <c r="AE58" i="62"/>
  <c r="AD58" i="62"/>
  <c r="AM58" i="62" s="1"/>
  <c r="AA58" i="62"/>
  <c r="Z58" i="62"/>
  <c r="Y58" i="62"/>
  <c r="X58" i="62"/>
  <c r="AC58" i="62" s="1"/>
  <c r="V58" i="62"/>
  <c r="S58" i="62"/>
  <c r="R58" i="62"/>
  <c r="Q58" i="62"/>
  <c r="M58" i="62"/>
  <c r="L58" i="62"/>
  <c r="AK57" i="62"/>
  <c r="AJ57" i="62"/>
  <c r="AI57" i="62"/>
  <c r="AH57" i="62"/>
  <c r="AG57" i="62"/>
  <c r="AF57" i="62"/>
  <c r="AE57" i="62"/>
  <c r="AD57" i="62"/>
  <c r="AA57" i="62"/>
  <c r="Z57" i="62"/>
  <c r="Y57" i="62"/>
  <c r="X57" i="62"/>
  <c r="V57" i="62"/>
  <c r="S57" i="62"/>
  <c r="R57" i="62"/>
  <c r="Q57" i="62"/>
  <c r="M57" i="62"/>
  <c r="L57" i="62"/>
  <c r="AK56" i="62"/>
  <c r="AJ56" i="62"/>
  <c r="AI56" i="62"/>
  <c r="AH56" i="62"/>
  <c r="AG56" i="62"/>
  <c r="AF56" i="62"/>
  <c r="AE56" i="62"/>
  <c r="AD56" i="62"/>
  <c r="AA56" i="62"/>
  <c r="Z56" i="62"/>
  <c r="Y56" i="62"/>
  <c r="X56" i="62"/>
  <c r="V56" i="62"/>
  <c r="S56" i="62"/>
  <c r="R56" i="62"/>
  <c r="Q56" i="62"/>
  <c r="M56" i="62"/>
  <c r="L56" i="62"/>
  <c r="AK55" i="62"/>
  <c r="AJ55" i="62"/>
  <c r="AI55" i="62"/>
  <c r="AH55" i="62"/>
  <c r="AG55" i="62"/>
  <c r="AF55" i="62"/>
  <c r="AE55" i="62"/>
  <c r="AD55" i="62"/>
  <c r="AA55" i="62"/>
  <c r="Z55" i="62"/>
  <c r="Y55" i="62"/>
  <c r="X55" i="62"/>
  <c r="V55" i="62"/>
  <c r="S55" i="62"/>
  <c r="R55" i="62"/>
  <c r="Q55" i="62"/>
  <c r="M55" i="62"/>
  <c r="L55" i="62"/>
  <c r="AK54" i="62"/>
  <c r="AJ54" i="62"/>
  <c r="AI54" i="62"/>
  <c r="AH54" i="62"/>
  <c r="AG54" i="62"/>
  <c r="AF54" i="62"/>
  <c r="AE54" i="62"/>
  <c r="AD54" i="62"/>
  <c r="AA54" i="62"/>
  <c r="Z54" i="62"/>
  <c r="Y54" i="62"/>
  <c r="X54" i="62"/>
  <c r="AB54" i="62" s="1"/>
  <c r="V54" i="62"/>
  <c r="S54" i="62"/>
  <c r="R54" i="62"/>
  <c r="Q54" i="62"/>
  <c r="M54" i="62"/>
  <c r="L54" i="62"/>
  <c r="AK53" i="62"/>
  <c r="AJ53" i="62"/>
  <c r="AI53" i="62"/>
  <c r="AH53" i="62"/>
  <c r="AG53" i="62"/>
  <c r="AF53" i="62"/>
  <c r="AE53" i="62"/>
  <c r="AD53" i="62"/>
  <c r="AA53" i="62"/>
  <c r="Z53" i="62"/>
  <c r="Y53" i="62"/>
  <c r="X53" i="62"/>
  <c r="AC53" i="62" s="1"/>
  <c r="V53" i="62"/>
  <c r="S53" i="62"/>
  <c r="R53" i="62"/>
  <c r="Q53" i="62"/>
  <c r="M53" i="62"/>
  <c r="L53" i="62"/>
  <c r="AK52" i="62"/>
  <c r="AJ52" i="62"/>
  <c r="AI52" i="62"/>
  <c r="AH52" i="62"/>
  <c r="AG52" i="62"/>
  <c r="AF52" i="62"/>
  <c r="AE52" i="62"/>
  <c r="AD52" i="62"/>
  <c r="AA52" i="62"/>
  <c r="Z52" i="62"/>
  <c r="Y52" i="62"/>
  <c r="X52" i="62"/>
  <c r="V52" i="62"/>
  <c r="S52" i="62"/>
  <c r="R52" i="62"/>
  <c r="Q52" i="62"/>
  <c r="M52" i="62"/>
  <c r="L52" i="62"/>
  <c r="AK51" i="62"/>
  <c r="AJ51" i="62"/>
  <c r="AI51" i="62"/>
  <c r="AH51" i="62"/>
  <c r="AG51" i="62"/>
  <c r="AF51" i="62"/>
  <c r="AE51" i="62"/>
  <c r="AD51" i="62"/>
  <c r="AA51" i="62"/>
  <c r="Z51" i="62"/>
  <c r="Y51" i="62"/>
  <c r="X51" i="62"/>
  <c r="AC51" i="62" s="1"/>
  <c r="V51" i="62"/>
  <c r="S51" i="62"/>
  <c r="R51" i="62"/>
  <c r="Q51" i="62"/>
  <c r="M51" i="62"/>
  <c r="L51" i="62"/>
  <c r="AK50" i="62"/>
  <c r="AJ50" i="62"/>
  <c r="AI50" i="62"/>
  <c r="AH50" i="62"/>
  <c r="AG50" i="62"/>
  <c r="AF50" i="62"/>
  <c r="AE50" i="62"/>
  <c r="AD50" i="62"/>
  <c r="AA50" i="62"/>
  <c r="Z50" i="62"/>
  <c r="Y50" i="62"/>
  <c r="X50" i="62"/>
  <c r="AC50" i="62" s="1"/>
  <c r="V50" i="62"/>
  <c r="S50" i="62"/>
  <c r="R50" i="62"/>
  <c r="Q50" i="62"/>
  <c r="M50" i="62"/>
  <c r="N50" i="62" s="1"/>
  <c r="L50" i="62"/>
  <c r="AK49" i="62"/>
  <c r="AJ49" i="62"/>
  <c r="AI49" i="62"/>
  <c r="AH49" i="62"/>
  <c r="AG49" i="62"/>
  <c r="AF49" i="62"/>
  <c r="AE49" i="62"/>
  <c r="AD49" i="62"/>
  <c r="AA49" i="62"/>
  <c r="Z49" i="62"/>
  <c r="Y49" i="62"/>
  <c r="X49" i="62"/>
  <c r="AC49" i="62" s="1"/>
  <c r="V49" i="62"/>
  <c r="S49" i="62"/>
  <c r="R49" i="62"/>
  <c r="Q49" i="62"/>
  <c r="M49" i="62"/>
  <c r="N49" i="62" s="1"/>
  <c r="L49" i="62"/>
  <c r="AK48" i="62"/>
  <c r="AJ48" i="62"/>
  <c r="AI48" i="62"/>
  <c r="AH48" i="62"/>
  <c r="AG48" i="62"/>
  <c r="AF48" i="62"/>
  <c r="AE48" i="62"/>
  <c r="AD48" i="62"/>
  <c r="AA48" i="62"/>
  <c r="Z48" i="62"/>
  <c r="Y48" i="62"/>
  <c r="X48" i="62"/>
  <c r="V48" i="62"/>
  <c r="S48" i="62"/>
  <c r="R48" i="62"/>
  <c r="Q48" i="62"/>
  <c r="M48" i="62"/>
  <c r="L48" i="62"/>
  <c r="AK47" i="62"/>
  <c r="AJ47" i="62"/>
  <c r="AI47" i="62"/>
  <c r="AH47" i="62"/>
  <c r="AG47" i="62"/>
  <c r="AF47" i="62"/>
  <c r="AE47" i="62"/>
  <c r="AD47" i="62"/>
  <c r="AL47" i="62" s="1"/>
  <c r="AA47" i="62"/>
  <c r="Z47" i="62"/>
  <c r="Y47" i="62"/>
  <c r="X47" i="62"/>
  <c r="AC47" i="62" s="1"/>
  <c r="V47" i="62"/>
  <c r="S47" i="62"/>
  <c r="R47" i="62"/>
  <c r="Q47" i="62"/>
  <c r="M47" i="62"/>
  <c r="L47" i="62"/>
  <c r="AK46" i="62"/>
  <c r="AJ46" i="62"/>
  <c r="AI46" i="62"/>
  <c r="AH46" i="62"/>
  <c r="AG46" i="62"/>
  <c r="AF46" i="62"/>
  <c r="AE46" i="62"/>
  <c r="AD46" i="62"/>
  <c r="AA46" i="62"/>
  <c r="Z46" i="62"/>
  <c r="Y46" i="62"/>
  <c r="X46" i="62"/>
  <c r="AC46" i="62" s="1"/>
  <c r="V46" i="62"/>
  <c r="S46" i="62"/>
  <c r="R46" i="62"/>
  <c r="Q46" i="62"/>
  <c r="M46" i="62"/>
  <c r="L46" i="62"/>
  <c r="AK45" i="62"/>
  <c r="AJ45" i="62"/>
  <c r="AI45" i="62"/>
  <c r="AH45" i="62"/>
  <c r="AG45" i="62"/>
  <c r="AF45" i="62"/>
  <c r="AE45" i="62"/>
  <c r="AD45" i="62"/>
  <c r="AL45" i="62" s="1"/>
  <c r="AA45" i="62"/>
  <c r="Z45" i="62"/>
  <c r="Y45" i="62"/>
  <c r="X45" i="62"/>
  <c r="V45" i="62"/>
  <c r="S45" i="62"/>
  <c r="R45" i="62"/>
  <c r="Q45" i="62"/>
  <c r="M45" i="62"/>
  <c r="L45" i="62"/>
  <c r="AK44" i="62"/>
  <c r="AJ44" i="62"/>
  <c r="AI44" i="62"/>
  <c r="AH44" i="62"/>
  <c r="AG44" i="62"/>
  <c r="AF44" i="62"/>
  <c r="AE44" i="62"/>
  <c r="AD44" i="62"/>
  <c r="AA44" i="62"/>
  <c r="Z44" i="62"/>
  <c r="Y44" i="62"/>
  <c r="X44" i="62"/>
  <c r="V44" i="62"/>
  <c r="S44" i="62"/>
  <c r="R44" i="62"/>
  <c r="Q44" i="62"/>
  <c r="M44" i="62"/>
  <c r="L44" i="62"/>
  <c r="AK43" i="62"/>
  <c r="AJ43" i="62"/>
  <c r="AI43" i="62"/>
  <c r="AH43" i="62"/>
  <c r="AG43" i="62"/>
  <c r="AF43" i="62"/>
  <c r="AE43" i="62"/>
  <c r="AD43" i="62"/>
  <c r="AA43" i="62"/>
  <c r="Z43" i="62"/>
  <c r="Y43" i="62"/>
  <c r="X43" i="62"/>
  <c r="AC43" i="62" s="1"/>
  <c r="V43" i="62"/>
  <c r="S43" i="62"/>
  <c r="R43" i="62"/>
  <c r="Q43" i="62"/>
  <c r="M43" i="62"/>
  <c r="L43" i="62"/>
  <c r="AK42" i="62"/>
  <c r="AJ42" i="62"/>
  <c r="AI42" i="62"/>
  <c r="AH42" i="62"/>
  <c r="AG42" i="62"/>
  <c r="AF42" i="62"/>
  <c r="AE42" i="62"/>
  <c r="AD42" i="62"/>
  <c r="AA42" i="62"/>
  <c r="Z42" i="62"/>
  <c r="Y42" i="62"/>
  <c r="X42" i="62"/>
  <c r="AC42" i="62" s="1"/>
  <c r="V42" i="62"/>
  <c r="S42" i="62"/>
  <c r="R42" i="62"/>
  <c r="Q42" i="62"/>
  <c r="M42" i="62"/>
  <c r="L42" i="62"/>
  <c r="AK41" i="62"/>
  <c r="AJ41" i="62"/>
  <c r="AI41" i="62"/>
  <c r="AH41" i="62"/>
  <c r="AG41" i="62"/>
  <c r="AF41" i="62"/>
  <c r="AE41" i="62"/>
  <c r="AD41" i="62"/>
  <c r="AA41" i="62"/>
  <c r="Z41" i="62"/>
  <c r="Y41" i="62"/>
  <c r="X41" i="62"/>
  <c r="AC41" i="62" s="1"/>
  <c r="V41" i="62"/>
  <c r="S41" i="62"/>
  <c r="R41" i="62"/>
  <c r="Q41" i="62"/>
  <c r="M41" i="62"/>
  <c r="L41" i="62"/>
  <c r="AK40" i="62"/>
  <c r="AJ40" i="62"/>
  <c r="AI40" i="62"/>
  <c r="AH40" i="62"/>
  <c r="AG40" i="62"/>
  <c r="AF40" i="62"/>
  <c r="AE40" i="62"/>
  <c r="AD40" i="62"/>
  <c r="AA40" i="62"/>
  <c r="Z40" i="62"/>
  <c r="Y40" i="62"/>
  <c r="X40" i="62"/>
  <c r="AC40" i="62" s="1"/>
  <c r="V40" i="62"/>
  <c r="S40" i="62"/>
  <c r="R40" i="62"/>
  <c r="Q40" i="62"/>
  <c r="M40" i="62"/>
  <c r="L40" i="62"/>
  <c r="N40" i="62" s="1"/>
  <c r="O40" i="62" s="1"/>
  <c r="AK39" i="62"/>
  <c r="AJ39" i="62"/>
  <c r="AI39" i="62"/>
  <c r="AH39" i="62"/>
  <c r="AG39" i="62"/>
  <c r="AF39" i="62"/>
  <c r="AE39" i="62"/>
  <c r="AD39" i="62"/>
  <c r="AA39" i="62"/>
  <c r="Z39" i="62"/>
  <c r="Y39" i="62"/>
  <c r="X39" i="62"/>
  <c r="AC39" i="62" s="1"/>
  <c r="V39" i="62"/>
  <c r="S39" i="62"/>
  <c r="R39" i="62"/>
  <c r="Q39" i="62"/>
  <c r="M39" i="62"/>
  <c r="L39" i="62"/>
  <c r="AK38" i="62"/>
  <c r="AJ38" i="62"/>
  <c r="AI38" i="62"/>
  <c r="AH38" i="62"/>
  <c r="AG38" i="62"/>
  <c r="AF38" i="62"/>
  <c r="AE38" i="62"/>
  <c r="AD38" i="62"/>
  <c r="AA38" i="62"/>
  <c r="Z38" i="62"/>
  <c r="Y38" i="62"/>
  <c r="X38" i="62"/>
  <c r="AC38" i="62" s="1"/>
  <c r="V38" i="62"/>
  <c r="S38" i="62"/>
  <c r="R38" i="62"/>
  <c r="Q38" i="62"/>
  <c r="M38" i="62"/>
  <c r="L38" i="62"/>
  <c r="AK37" i="62"/>
  <c r="AJ37" i="62"/>
  <c r="AI37" i="62"/>
  <c r="AH37" i="62"/>
  <c r="AG37" i="62"/>
  <c r="AF37" i="62"/>
  <c r="AE37" i="62"/>
  <c r="AD37" i="62"/>
  <c r="AA37" i="62"/>
  <c r="Z37" i="62"/>
  <c r="Y37" i="62"/>
  <c r="X37" i="62"/>
  <c r="AC37" i="62" s="1"/>
  <c r="V37" i="62"/>
  <c r="S37" i="62"/>
  <c r="R37" i="62"/>
  <c r="Q37" i="62"/>
  <c r="M37" i="62"/>
  <c r="N37" i="62" s="1"/>
  <c r="L37" i="62"/>
  <c r="AK36" i="62"/>
  <c r="AJ36" i="62"/>
  <c r="AI36" i="62"/>
  <c r="AH36" i="62"/>
  <c r="AG36" i="62"/>
  <c r="AF36" i="62"/>
  <c r="AE36" i="62"/>
  <c r="AD36" i="62"/>
  <c r="AA36" i="62"/>
  <c r="Z36" i="62"/>
  <c r="Y36" i="62"/>
  <c r="X36" i="62"/>
  <c r="AC36" i="62" s="1"/>
  <c r="V36" i="62"/>
  <c r="S36" i="62"/>
  <c r="R36" i="62"/>
  <c r="Q36" i="62"/>
  <c r="M36" i="62"/>
  <c r="L36" i="62"/>
  <c r="AK35" i="62"/>
  <c r="AJ35" i="62"/>
  <c r="AI35" i="62"/>
  <c r="AH35" i="62"/>
  <c r="AG35" i="62"/>
  <c r="AF35" i="62"/>
  <c r="AE35" i="62"/>
  <c r="AM35" i="62" s="1"/>
  <c r="AD35" i="62"/>
  <c r="AA35" i="62"/>
  <c r="Z35" i="62"/>
  <c r="Y35" i="62"/>
  <c r="X35" i="62"/>
  <c r="AC35" i="62" s="1"/>
  <c r="V35" i="62"/>
  <c r="S35" i="62"/>
  <c r="R35" i="62"/>
  <c r="Q35" i="62"/>
  <c r="M35" i="62"/>
  <c r="L35" i="62"/>
  <c r="AK34" i="62"/>
  <c r="AJ34" i="62"/>
  <c r="AI34" i="62"/>
  <c r="AH34" i="62"/>
  <c r="AG34" i="62"/>
  <c r="AF34" i="62"/>
  <c r="AE34" i="62"/>
  <c r="AD34" i="62"/>
  <c r="AA34" i="62"/>
  <c r="Z34" i="62"/>
  <c r="Y34" i="62"/>
  <c r="X34" i="62"/>
  <c r="AC34" i="62" s="1"/>
  <c r="V34" i="62"/>
  <c r="S34" i="62"/>
  <c r="R34" i="62"/>
  <c r="Q34" i="62"/>
  <c r="M34" i="62"/>
  <c r="L34" i="62"/>
  <c r="AK33" i="62"/>
  <c r="AJ33" i="62"/>
  <c r="AI33" i="62"/>
  <c r="AH33" i="62"/>
  <c r="AG33" i="62"/>
  <c r="AF33" i="62"/>
  <c r="AE33" i="62"/>
  <c r="AD33" i="62"/>
  <c r="AA33" i="62"/>
  <c r="Z33" i="62"/>
  <c r="Y33" i="62"/>
  <c r="X33" i="62"/>
  <c r="AC33" i="62" s="1"/>
  <c r="V33" i="62"/>
  <c r="S33" i="62"/>
  <c r="R33" i="62"/>
  <c r="Q33" i="62"/>
  <c r="M33" i="62"/>
  <c r="L33" i="62"/>
  <c r="AK32" i="62"/>
  <c r="AJ32" i="62"/>
  <c r="AI32" i="62"/>
  <c r="AH32" i="62"/>
  <c r="AG32" i="62"/>
  <c r="AF32" i="62"/>
  <c r="AE32" i="62"/>
  <c r="AD32" i="62"/>
  <c r="AA32" i="62"/>
  <c r="Z32" i="62"/>
  <c r="Y32" i="62"/>
  <c r="X32" i="62"/>
  <c r="V32" i="62"/>
  <c r="S32" i="62"/>
  <c r="R32" i="62"/>
  <c r="Q32" i="62"/>
  <c r="M32" i="62"/>
  <c r="L32" i="62"/>
  <c r="AK31" i="62"/>
  <c r="AJ31" i="62"/>
  <c r="AI31" i="62"/>
  <c r="AH31" i="62"/>
  <c r="AG31" i="62"/>
  <c r="AF31" i="62"/>
  <c r="AE31" i="62"/>
  <c r="AD31" i="62"/>
  <c r="AL31" i="62" s="1"/>
  <c r="AA31" i="62"/>
  <c r="Z31" i="62"/>
  <c r="Y31" i="62"/>
  <c r="X31" i="62"/>
  <c r="AC31" i="62" s="1"/>
  <c r="V31" i="62"/>
  <c r="S31" i="62"/>
  <c r="R31" i="62"/>
  <c r="Q31" i="62"/>
  <c r="M31" i="62"/>
  <c r="L31" i="62"/>
  <c r="AK30" i="62"/>
  <c r="AJ30" i="62"/>
  <c r="AI30" i="62"/>
  <c r="AH30" i="62"/>
  <c r="AG30" i="62"/>
  <c r="AF30" i="62"/>
  <c r="AE30" i="62"/>
  <c r="AD30" i="62"/>
  <c r="AA30" i="62"/>
  <c r="Z30" i="62"/>
  <c r="Y30" i="62"/>
  <c r="X30" i="62"/>
  <c r="AC30" i="62" s="1"/>
  <c r="V30" i="62"/>
  <c r="W30" i="62" s="1"/>
  <c r="S30" i="62"/>
  <c r="R30" i="62"/>
  <c r="Q30" i="62"/>
  <c r="M30" i="62"/>
  <c r="L30" i="62"/>
  <c r="AK29" i="62"/>
  <c r="AJ29" i="62"/>
  <c r="AI29" i="62"/>
  <c r="AH29" i="62"/>
  <c r="AG29" i="62"/>
  <c r="AF29" i="62"/>
  <c r="AE29" i="62"/>
  <c r="AD29" i="62"/>
  <c r="AA29" i="62"/>
  <c r="Z29" i="62"/>
  <c r="Y29" i="62"/>
  <c r="X29" i="62"/>
  <c r="AC29" i="62" s="1"/>
  <c r="S29" i="62"/>
  <c r="R29" i="62"/>
  <c r="Q29" i="62"/>
  <c r="M29" i="62"/>
  <c r="L29" i="62"/>
  <c r="AK28" i="62"/>
  <c r="AJ28" i="62"/>
  <c r="AI28" i="62"/>
  <c r="AH28" i="62"/>
  <c r="AG28" i="62"/>
  <c r="AF28" i="62"/>
  <c r="AE28" i="62"/>
  <c r="AD28" i="62"/>
  <c r="AA28" i="62"/>
  <c r="Z28" i="62"/>
  <c r="Y28" i="62"/>
  <c r="X28" i="62"/>
  <c r="AC28" i="62" s="1"/>
  <c r="S28" i="62"/>
  <c r="R28" i="62"/>
  <c r="Q28" i="62"/>
  <c r="M28" i="62"/>
  <c r="L28" i="62"/>
  <c r="AK27" i="62"/>
  <c r="AJ27" i="62"/>
  <c r="AI27" i="62"/>
  <c r="AH27" i="62"/>
  <c r="AG27" i="62"/>
  <c r="AF27" i="62"/>
  <c r="AE27" i="62"/>
  <c r="AD27" i="62"/>
  <c r="AM27" i="62" s="1"/>
  <c r="AA27" i="62"/>
  <c r="Z27" i="62"/>
  <c r="Y27" i="62"/>
  <c r="X27" i="62"/>
  <c r="AC27" i="62" s="1"/>
  <c r="S27" i="62"/>
  <c r="R27" i="62"/>
  <c r="Q27" i="62"/>
  <c r="M27" i="62"/>
  <c r="L27" i="62"/>
  <c r="AK26" i="62"/>
  <c r="AJ26" i="62"/>
  <c r="AI26" i="62"/>
  <c r="AH26" i="62"/>
  <c r="AG26" i="62"/>
  <c r="AF26" i="62"/>
  <c r="AE26" i="62"/>
  <c r="AD26" i="62"/>
  <c r="AM26" i="62" s="1"/>
  <c r="AA26" i="62"/>
  <c r="Z26" i="62"/>
  <c r="Y26" i="62"/>
  <c r="X26" i="62"/>
  <c r="AC26" i="62" s="1"/>
  <c r="S26" i="62"/>
  <c r="R26" i="62"/>
  <c r="Q26" i="62"/>
  <c r="M26" i="62"/>
  <c r="L26" i="62"/>
  <c r="AK25" i="62"/>
  <c r="AJ25" i="62"/>
  <c r="AI25" i="62"/>
  <c r="AH25" i="62"/>
  <c r="AG25" i="62"/>
  <c r="AF25" i="62"/>
  <c r="AE25" i="62"/>
  <c r="AD25" i="62"/>
  <c r="AA25" i="62"/>
  <c r="Z25" i="62"/>
  <c r="Y25" i="62"/>
  <c r="X25" i="62"/>
  <c r="AC25" i="62" s="1"/>
  <c r="S25" i="62"/>
  <c r="R25" i="62"/>
  <c r="Q25" i="62"/>
  <c r="M25" i="62"/>
  <c r="L25" i="62"/>
  <c r="AK24" i="62"/>
  <c r="AJ24" i="62"/>
  <c r="AI24" i="62"/>
  <c r="AH24" i="62"/>
  <c r="AG24" i="62"/>
  <c r="AF24" i="62"/>
  <c r="AE24" i="62"/>
  <c r="AD24" i="62"/>
  <c r="AA24" i="62"/>
  <c r="Z24" i="62"/>
  <c r="Y24" i="62"/>
  <c r="X24" i="62"/>
  <c r="AC24" i="62" s="1"/>
  <c r="S24" i="62"/>
  <c r="R24" i="62"/>
  <c r="Q24" i="62"/>
  <c r="M24" i="62"/>
  <c r="L24" i="62"/>
  <c r="AK23" i="62"/>
  <c r="AJ23" i="62"/>
  <c r="AI23" i="62"/>
  <c r="AH23" i="62"/>
  <c r="AG23" i="62"/>
  <c r="AF23" i="62"/>
  <c r="AE23" i="62"/>
  <c r="AD23" i="62"/>
  <c r="AA23" i="62"/>
  <c r="Z23" i="62"/>
  <c r="Y23" i="62"/>
  <c r="X23" i="62"/>
  <c r="AC23" i="62" s="1"/>
  <c r="S23" i="62"/>
  <c r="R23" i="62"/>
  <c r="Q23" i="62"/>
  <c r="M23" i="62"/>
  <c r="L23" i="62"/>
  <c r="AK22" i="62"/>
  <c r="AJ22" i="62"/>
  <c r="AI22" i="62"/>
  <c r="AH22" i="62"/>
  <c r="AG22" i="62"/>
  <c r="AF22" i="62"/>
  <c r="AE22" i="62"/>
  <c r="AD22" i="62"/>
  <c r="AM22" i="62" s="1"/>
  <c r="AA22" i="62"/>
  <c r="Z22" i="62"/>
  <c r="Y22" i="62"/>
  <c r="X22" i="62"/>
  <c r="AC22" i="62" s="1"/>
  <c r="S22" i="62"/>
  <c r="R22" i="62"/>
  <c r="Q22" i="62"/>
  <c r="M22" i="62"/>
  <c r="L22" i="62"/>
  <c r="AK21" i="62"/>
  <c r="AJ21" i="62"/>
  <c r="AI21" i="62"/>
  <c r="AH21" i="62"/>
  <c r="AG21" i="62"/>
  <c r="AF21" i="62"/>
  <c r="AE21" i="62"/>
  <c r="AL21" i="62" s="1"/>
  <c r="AD21" i="62"/>
  <c r="AA21" i="62"/>
  <c r="Z21" i="62"/>
  <c r="Y21" i="62"/>
  <c r="X21" i="62"/>
  <c r="AC21" i="62" s="1"/>
  <c r="S21" i="62"/>
  <c r="R21" i="62"/>
  <c r="Q21" i="62"/>
  <c r="M21" i="62"/>
  <c r="L21" i="62"/>
  <c r="AK20" i="62"/>
  <c r="AJ20" i="62"/>
  <c r="AI20" i="62"/>
  <c r="AH20" i="62"/>
  <c r="AG20" i="62"/>
  <c r="AF20" i="62"/>
  <c r="AE20" i="62"/>
  <c r="AD20" i="62"/>
  <c r="AA20" i="62"/>
  <c r="Z20" i="62"/>
  <c r="Y20" i="62"/>
  <c r="X20" i="62"/>
  <c r="AC20" i="62" s="1"/>
  <c r="S20" i="62"/>
  <c r="R20" i="62"/>
  <c r="Q20" i="62"/>
  <c r="M20" i="62"/>
  <c r="L20" i="62"/>
  <c r="AK19" i="62"/>
  <c r="AJ19" i="62"/>
  <c r="AI19" i="62"/>
  <c r="AH19" i="62"/>
  <c r="AG19" i="62"/>
  <c r="AF19" i="62"/>
  <c r="AE19" i="62"/>
  <c r="AD19" i="62"/>
  <c r="AA19" i="62"/>
  <c r="Z19" i="62"/>
  <c r="Y19" i="62"/>
  <c r="X19" i="62"/>
  <c r="AC19" i="62" s="1"/>
  <c r="S19" i="62"/>
  <c r="R19" i="62"/>
  <c r="Q19" i="62"/>
  <c r="M19" i="62"/>
  <c r="L19" i="62"/>
  <c r="AK18" i="62"/>
  <c r="AJ18" i="62"/>
  <c r="AI18" i="62"/>
  <c r="AH18" i="62"/>
  <c r="AG18" i="62"/>
  <c r="AF18" i="62"/>
  <c r="AE18" i="62"/>
  <c r="AD18" i="62"/>
  <c r="AL18" i="62" s="1"/>
  <c r="AA18" i="62"/>
  <c r="Z18" i="62"/>
  <c r="Y18" i="62"/>
  <c r="X18" i="62"/>
  <c r="AC18" i="62" s="1"/>
  <c r="S18" i="62"/>
  <c r="R18" i="62"/>
  <c r="Q18" i="62"/>
  <c r="M18" i="62"/>
  <c r="L18" i="62"/>
  <c r="AK17" i="62"/>
  <c r="AJ17" i="62"/>
  <c r="AI17" i="62"/>
  <c r="AH17" i="62"/>
  <c r="AG17" i="62"/>
  <c r="AF17" i="62"/>
  <c r="AE17" i="62"/>
  <c r="AD17" i="62"/>
  <c r="AM17" i="62" s="1"/>
  <c r="AA17" i="62"/>
  <c r="Z17" i="62"/>
  <c r="Y17" i="62"/>
  <c r="X17" i="62"/>
  <c r="AC17" i="62" s="1"/>
  <c r="S17" i="62"/>
  <c r="R17" i="62"/>
  <c r="Q17" i="62"/>
  <c r="M17" i="62"/>
  <c r="L17" i="62"/>
  <c r="AK16" i="62"/>
  <c r="AJ16" i="62"/>
  <c r="AI16" i="62"/>
  <c r="AH16" i="62"/>
  <c r="AG16" i="62"/>
  <c r="AF16" i="62"/>
  <c r="AE16" i="62"/>
  <c r="AD16" i="62"/>
  <c r="AA16" i="62"/>
  <c r="Z16" i="62"/>
  <c r="Y16" i="62"/>
  <c r="X16" i="62"/>
  <c r="AC16" i="62" s="1"/>
  <c r="S16" i="62"/>
  <c r="R16" i="62"/>
  <c r="Q16" i="62"/>
  <c r="M16" i="62"/>
  <c r="L16" i="62"/>
  <c r="AK15" i="62"/>
  <c r="AJ15" i="62"/>
  <c r="AI15" i="62"/>
  <c r="AH15" i="62"/>
  <c r="AG15" i="62"/>
  <c r="AF15" i="62"/>
  <c r="AE15" i="62"/>
  <c r="AD15" i="62"/>
  <c r="AM15" i="62" s="1"/>
  <c r="AA15" i="62"/>
  <c r="Z15" i="62"/>
  <c r="Y15" i="62"/>
  <c r="X15" i="62"/>
  <c r="AC15" i="62" s="1"/>
  <c r="S15" i="62"/>
  <c r="R15" i="62"/>
  <c r="Q15" i="62"/>
  <c r="M15" i="62"/>
  <c r="L15" i="62"/>
  <c r="AK14" i="62"/>
  <c r="AJ14" i="62"/>
  <c r="AI14" i="62"/>
  <c r="AH14" i="62"/>
  <c r="AG14" i="62"/>
  <c r="AF14" i="62"/>
  <c r="AE14" i="62"/>
  <c r="AD14" i="62"/>
  <c r="AM14" i="62" s="1"/>
  <c r="AA14" i="62"/>
  <c r="Z14" i="62"/>
  <c r="Y14" i="62"/>
  <c r="X14" i="62"/>
  <c r="AC14" i="62" s="1"/>
  <c r="S14" i="62"/>
  <c r="R14" i="62"/>
  <c r="Q14" i="62"/>
  <c r="M14" i="62"/>
  <c r="L14" i="62"/>
  <c r="AK13" i="62"/>
  <c r="AJ13" i="62"/>
  <c r="AI13" i="62"/>
  <c r="AH13" i="62"/>
  <c r="AG13" i="62"/>
  <c r="AF13" i="62"/>
  <c r="AE13" i="62"/>
  <c r="AD13" i="62"/>
  <c r="AA13" i="62"/>
  <c r="Z13" i="62"/>
  <c r="Y13" i="62"/>
  <c r="X13" i="62"/>
  <c r="AC13" i="62" s="1"/>
  <c r="S13" i="62"/>
  <c r="R13" i="62"/>
  <c r="Q13" i="62"/>
  <c r="M13" i="62"/>
  <c r="L13" i="62"/>
  <c r="AK12" i="62"/>
  <c r="AJ12" i="62"/>
  <c r="AI12" i="62"/>
  <c r="AH12" i="62"/>
  <c r="AG12" i="62"/>
  <c r="AF12" i="62"/>
  <c r="AE12" i="62"/>
  <c r="AD12" i="62"/>
  <c r="AA12" i="62"/>
  <c r="Z12" i="62"/>
  <c r="Y12" i="62"/>
  <c r="X12" i="62"/>
  <c r="AC12" i="62" s="1"/>
  <c r="S12" i="62"/>
  <c r="R12" i="62"/>
  <c r="Q12" i="62"/>
  <c r="M12" i="62"/>
  <c r="L12" i="62"/>
  <c r="AK11" i="62"/>
  <c r="AJ11" i="62"/>
  <c r="AI11" i="62"/>
  <c r="AH11" i="62"/>
  <c r="AG11" i="62"/>
  <c r="AF11" i="62"/>
  <c r="AE11" i="62"/>
  <c r="AD11" i="62"/>
  <c r="AA11" i="62"/>
  <c r="Z11" i="62"/>
  <c r="Y11" i="62"/>
  <c r="X11" i="62"/>
  <c r="AC11" i="62" s="1"/>
  <c r="S11" i="62"/>
  <c r="R11" i="62"/>
  <c r="Q11" i="62"/>
  <c r="M11" i="62"/>
  <c r="L11" i="62"/>
  <c r="AK10" i="62"/>
  <c r="AJ10" i="62"/>
  <c r="AI10" i="62"/>
  <c r="AH10" i="62"/>
  <c r="AG10" i="62"/>
  <c r="AF10" i="62"/>
  <c r="AE10" i="62"/>
  <c r="AD10" i="62"/>
  <c r="AM10" i="62" s="1"/>
  <c r="AA10" i="62"/>
  <c r="Z10" i="62"/>
  <c r="Y10" i="62"/>
  <c r="X10" i="62"/>
  <c r="AC10" i="62" s="1"/>
  <c r="S10" i="62"/>
  <c r="R10" i="62"/>
  <c r="Q10" i="62"/>
  <c r="M10" i="62"/>
  <c r="L10" i="62"/>
  <c r="AK9" i="62"/>
  <c r="AJ9" i="62"/>
  <c r="AI9" i="62"/>
  <c r="AH9" i="62"/>
  <c r="AG9" i="62"/>
  <c r="AF9" i="62"/>
  <c r="AE9" i="62"/>
  <c r="AD9" i="62"/>
  <c r="AM9" i="62" s="1"/>
  <c r="AA9" i="62"/>
  <c r="Z9" i="62"/>
  <c r="Y9" i="62"/>
  <c r="X9" i="62"/>
  <c r="AC9" i="62" s="1"/>
  <c r="S9" i="62"/>
  <c r="R9" i="62"/>
  <c r="Q9" i="62"/>
  <c r="M9" i="62"/>
  <c r="L9" i="62"/>
  <c r="AK8" i="62"/>
  <c r="AJ8" i="62"/>
  <c r="AI8" i="62"/>
  <c r="AH8" i="62"/>
  <c r="AG8" i="62"/>
  <c r="AF8" i="62"/>
  <c r="AE8" i="62"/>
  <c r="AD8" i="62"/>
  <c r="AA8" i="62"/>
  <c r="Z8" i="62"/>
  <c r="Y8" i="62"/>
  <c r="X8" i="62"/>
  <c r="S8" i="62"/>
  <c r="R8" i="62"/>
  <c r="Q8" i="62"/>
  <c r="M8" i="62"/>
  <c r="L8" i="62"/>
  <c r="AK7" i="62"/>
  <c r="AJ7" i="62"/>
  <c r="AI7" i="62"/>
  <c r="AH7" i="62"/>
  <c r="AG7" i="62"/>
  <c r="AF7" i="62"/>
  <c r="AE7" i="62"/>
  <c r="AD7" i="62"/>
  <c r="AM7" i="62" s="1"/>
  <c r="AA7" i="62"/>
  <c r="Z7" i="62"/>
  <c r="Y7" i="62"/>
  <c r="X7" i="62"/>
  <c r="S7" i="62"/>
  <c r="R7" i="62"/>
  <c r="Q7" i="62"/>
  <c r="M7" i="62"/>
  <c r="L7" i="62"/>
  <c r="AK6" i="62"/>
  <c r="AJ6" i="62"/>
  <c r="AI6" i="62"/>
  <c r="AH6" i="62"/>
  <c r="AG6" i="62"/>
  <c r="AF6" i="62"/>
  <c r="AE6" i="62"/>
  <c r="AD6" i="62"/>
  <c r="AA6" i="62"/>
  <c r="Z6" i="62"/>
  <c r="Y6" i="62"/>
  <c r="X6" i="62"/>
  <c r="AC6" i="62" s="1"/>
  <c r="S6" i="62"/>
  <c r="R6" i="62"/>
  <c r="Q6" i="62"/>
  <c r="M6" i="62"/>
  <c r="L6" i="62"/>
  <c r="AK5" i="62"/>
  <c r="AJ5" i="62"/>
  <c r="AI5" i="62"/>
  <c r="AH5" i="62"/>
  <c r="AG5" i="62"/>
  <c r="AF5" i="62"/>
  <c r="AE5" i="62"/>
  <c r="AD5" i="62"/>
  <c r="AA5" i="62"/>
  <c r="Z5" i="62"/>
  <c r="Y5" i="62"/>
  <c r="X5" i="62"/>
  <c r="AC5" i="62" s="1"/>
  <c r="S5" i="62"/>
  <c r="R5" i="62"/>
  <c r="Q5" i="62"/>
  <c r="M5" i="62"/>
  <c r="L5" i="62"/>
  <c r="AK4" i="62"/>
  <c r="AJ4" i="62"/>
  <c r="AI4" i="62"/>
  <c r="AH4" i="62"/>
  <c r="AG4" i="62"/>
  <c r="AF4" i="62"/>
  <c r="AE4" i="62"/>
  <c r="AD4" i="62"/>
  <c r="AA4" i="62"/>
  <c r="Z4" i="62"/>
  <c r="Y4" i="62"/>
  <c r="X4" i="62"/>
  <c r="AC4" i="62" s="1"/>
  <c r="S4" i="62"/>
  <c r="R4" i="62"/>
  <c r="Q4" i="62"/>
  <c r="M4" i="62"/>
  <c r="L4" i="62"/>
  <c r="AK3" i="62"/>
  <c r="AJ3" i="62"/>
  <c r="AI3" i="62"/>
  <c r="AH3" i="62"/>
  <c r="AG3" i="62"/>
  <c r="AF3" i="62"/>
  <c r="AE3" i="62"/>
  <c r="AD3" i="62"/>
  <c r="AA3" i="62"/>
  <c r="Z3" i="62"/>
  <c r="Y3" i="62"/>
  <c r="X3" i="62"/>
  <c r="AC3" i="62" s="1"/>
  <c r="S3" i="62"/>
  <c r="R3" i="62"/>
  <c r="Q3" i="62"/>
  <c r="M3" i="62"/>
  <c r="L3" i="62"/>
  <c r="AM2" i="62"/>
  <c r="AL2" i="62"/>
  <c r="AK2" i="62"/>
  <c r="AJ2" i="62"/>
  <c r="AI2" i="62"/>
  <c r="AH2" i="62"/>
  <c r="AG2" i="62"/>
  <c r="AF2" i="62"/>
  <c r="AA2" i="62"/>
  <c r="Z2" i="62"/>
  <c r="Y2" i="62"/>
  <c r="X2" i="62"/>
  <c r="AC2" i="62" s="1"/>
  <c r="S2" i="62"/>
  <c r="R2" i="62"/>
  <c r="Q2" i="62"/>
  <c r="M2" i="62"/>
  <c r="L2" i="62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N30" i="61" s="1"/>
  <c r="P30" i="61" s="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N66" i="61" s="1"/>
  <c r="M67" i="61"/>
  <c r="M68" i="61"/>
  <c r="M69" i="61"/>
  <c r="M70" i="61"/>
  <c r="M71" i="61"/>
  <c r="M72" i="61"/>
  <c r="M73" i="61"/>
  <c r="M74" i="61"/>
  <c r="M75" i="61"/>
  <c r="M76" i="61"/>
  <c r="M77" i="61"/>
  <c r="M78" i="61"/>
  <c r="N78" i="61" s="1"/>
  <c r="P78" i="61" s="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M102" i="61"/>
  <c r="M103" i="61"/>
  <c r="M104" i="61"/>
  <c r="M105" i="61"/>
  <c r="M106" i="61"/>
  <c r="M107" i="61"/>
  <c r="M108" i="61"/>
  <c r="M109" i="61"/>
  <c r="M110" i="61"/>
  <c r="M111" i="61"/>
  <c r="M112" i="61"/>
  <c r="M113" i="61"/>
  <c r="M114" i="61"/>
  <c r="M115" i="61"/>
  <c r="M116" i="61"/>
  <c r="M117" i="61"/>
  <c r="M118" i="61"/>
  <c r="M119" i="61"/>
  <c r="M120" i="61"/>
  <c r="M121" i="61"/>
  <c r="M122" i="61"/>
  <c r="M123" i="61"/>
  <c r="M124" i="61"/>
  <c r="M125" i="61"/>
  <c r="M126" i="61"/>
  <c r="M127" i="61"/>
  <c r="M128" i="61"/>
  <c r="M129" i="61"/>
  <c r="M130" i="61"/>
  <c r="M131" i="61"/>
  <c r="M132" i="61"/>
  <c r="M133" i="61"/>
  <c r="M134" i="61"/>
  <c r="M135" i="61"/>
  <c r="M136" i="61"/>
  <c r="M137" i="61"/>
  <c r="M138" i="61"/>
  <c r="M139" i="61"/>
  <c r="M140" i="61"/>
  <c r="M141" i="61"/>
  <c r="M142" i="61"/>
  <c r="M143" i="61"/>
  <c r="M144" i="61"/>
  <c r="M145" i="61"/>
  <c r="M146" i="61"/>
  <c r="M147" i="61"/>
  <c r="M148" i="61"/>
  <c r="M149" i="61"/>
  <c r="M150" i="61"/>
  <c r="M151" i="61"/>
  <c r="M152" i="61"/>
  <c r="M153" i="61"/>
  <c r="M154" i="61"/>
  <c r="M155" i="61"/>
  <c r="M156" i="61"/>
  <c r="M157" i="61"/>
  <c r="M158" i="61"/>
  <c r="M159" i="61"/>
  <c r="M160" i="61"/>
  <c r="M161" i="61"/>
  <c r="M162" i="61"/>
  <c r="M163" i="61"/>
  <c r="M164" i="61"/>
  <c r="M165" i="61"/>
  <c r="M166" i="61"/>
  <c r="M167" i="61"/>
  <c r="M168" i="61"/>
  <c r="M169" i="61"/>
  <c r="M170" i="61"/>
  <c r="M171" i="61"/>
  <c r="M172" i="61"/>
  <c r="M173" i="61"/>
  <c r="M174" i="61"/>
  <c r="M175" i="61"/>
  <c r="M176" i="61"/>
  <c r="M177" i="61"/>
  <c r="M178" i="61"/>
  <c r="M179" i="61"/>
  <c r="M180" i="61"/>
  <c r="M181" i="61"/>
  <c r="M182" i="61"/>
  <c r="M183" i="61"/>
  <c r="M184" i="61"/>
  <c r="M185" i="61"/>
  <c r="M186" i="61"/>
  <c r="M187" i="61"/>
  <c r="M188" i="61"/>
  <c r="M189" i="61"/>
  <c r="M190" i="61"/>
  <c r="M191" i="61"/>
  <c r="M192" i="61"/>
  <c r="M193" i="61"/>
  <c r="M194" i="61"/>
  <c r="M195" i="61"/>
  <c r="M196" i="61"/>
  <c r="M197" i="61"/>
  <c r="M198" i="61"/>
  <c r="M199" i="61"/>
  <c r="M200" i="61"/>
  <c r="M201" i="61"/>
  <c r="M202" i="61"/>
  <c r="M203" i="61"/>
  <c r="M204" i="61"/>
  <c r="M205" i="61"/>
  <c r="M206" i="61"/>
  <c r="M207" i="61"/>
  <c r="M208" i="61"/>
  <c r="M209" i="61"/>
  <c r="M210" i="61"/>
  <c r="M211" i="61"/>
  <c r="M212" i="61"/>
  <c r="M213" i="61"/>
  <c r="M214" i="61"/>
  <c r="M215" i="61"/>
  <c r="M216" i="61"/>
  <c r="M217" i="61"/>
  <c r="M218" i="61"/>
  <c r="M219" i="61"/>
  <c r="M220" i="61"/>
  <c r="M221" i="61"/>
  <c r="M222" i="61"/>
  <c r="M223" i="61"/>
  <c r="M224" i="61"/>
  <c r="M225" i="61"/>
  <c r="M226" i="61"/>
  <c r="M227" i="61"/>
  <c r="M228" i="61"/>
  <c r="M229" i="61"/>
  <c r="M230" i="61"/>
  <c r="M231" i="61"/>
  <c r="M232" i="61"/>
  <c r="M233" i="61"/>
  <c r="M234" i="61"/>
  <c r="M235" i="61"/>
  <c r="M236" i="61"/>
  <c r="M237" i="61"/>
  <c r="M238" i="61"/>
  <c r="M239" i="61"/>
  <c r="M240" i="61"/>
  <c r="M241" i="61"/>
  <c r="M242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N54" i="61" s="1"/>
  <c r="P54" i="61" s="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N68" i="61" s="1"/>
  <c r="P68" i="61" s="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N82" i="61" s="1"/>
  <c r="P82" i="61" s="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L102" i="61"/>
  <c r="L103" i="61"/>
  <c r="L104" i="61"/>
  <c r="L105" i="61"/>
  <c r="L106" i="61"/>
  <c r="L107" i="61"/>
  <c r="L108" i="61"/>
  <c r="L109" i="61"/>
  <c r="L110" i="61"/>
  <c r="L111" i="61"/>
  <c r="L112" i="61"/>
  <c r="L113" i="61"/>
  <c r="L114" i="61"/>
  <c r="L115" i="61"/>
  <c r="L116" i="61"/>
  <c r="L117" i="61"/>
  <c r="L118" i="61"/>
  <c r="L119" i="61"/>
  <c r="L120" i="61"/>
  <c r="L121" i="61"/>
  <c r="L122" i="61"/>
  <c r="L123" i="61"/>
  <c r="L124" i="61"/>
  <c r="L125" i="61"/>
  <c r="L126" i="61"/>
  <c r="L127" i="61"/>
  <c r="L128" i="61"/>
  <c r="L129" i="61"/>
  <c r="L130" i="61"/>
  <c r="L131" i="61"/>
  <c r="L132" i="61"/>
  <c r="L133" i="61"/>
  <c r="L134" i="61"/>
  <c r="L135" i="61"/>
  <c r="L136" i="61"/>
  <c r="L137" i="61"/>
  <c r="L138" i="61"/>
  <c r="L139" i="61"/>
  <c r="N139" i="61" s="1"/>
  <c r="L140" i="61"/>
  <c r="N140" i="61" s="1"/>
  <c r="P140" i="61" s="1"/>
  <c r="L141" i="61"/>
  <c r="L142" i="61"/>
  <c r="L143" i="61"/>
  <c r="L144" i="61"/>
  <c r="L145" i="61"/>
  <c r="L146" i="61"/>
  <c r="L147" i="61"/>
  <c r="L148" i="61"/>
  <c r="L149" i="61"/>
  <c r="L150" i="61"/>
  <c r="L151" i="61"/>
  <c r="L152" i="61"/>
  <c r="L153" i="61"/>
  <c r="L154" i="61"/>
  <c r="L155" i="61"/>
  <c r="L156" i="61"/>
  <c r="L157" i="61"/>
  <c r="L158" i="61"/>
  <c r="L159" i="61"/>
  <c r="L160" i="61"/>
  <c r="L161" i="61"/>
  <c r="L162" i="61"/>
  <c r="L163" i="61"/>
  <c r="L164" i="61"/>
  <c r="N164" i="61" s="1"/>
  <c r="L165" i="61"/>
  <c r="L166" i="61"/>
  <c r="N166" i="61" s="1"/>
  <c r="L167" i="61"/>
  <c r="L168" i="61"/>
  <c r="L169" i="61"/>
  <c r="L170" i="61"/>
  <c r="L171" i="61"/>
  <c r="L172" i="61"/>
  <c r="N172" i="61" s="1"/>
  <c r="L173" i="61"/>
  <c r="L174" i="61"/>
  <c r="L175" i="61"/>
  <c r="L176" i="61"/>
  <c r="L177" i="61"/>
  <c r="L178" i="61"/>
  <c r="L179" i="61"/>
  <c r="L180" i="61"/>
  <c r="N180" i="61" s="1"/>
  <c r="L181" i="61"/>
  <c r="L182" i="61"/>
  <c r="L183" i="61"/>
  <c r="L184" i="61"/>
  <c r="L185" i="61"/>
  <c r="L186" i="61"/>
  <c r="L187" i="61"/>
  <c r="L188" i="61"/>
  <c r="N188" i="61" s="1"/>
  <c r="P188" i="61" s="1"/>
  <c r="L189" i="61"/>
  <c r="L190" i="61"/>
  <c r="L191" i="61"/>
  <c r="L192" i="61"/>
  <c r="L193" i="61"/>
  <c r="L194" i="61"/>
  <c r="L195" i="61"/>
  <c r="L196" i="61"/>
  <c r="L197" i="61"/>
  <c r="L198" i="61"/>
  <c r="L199" i="61"/>
  <c r="L200" i="61"/>
  <c r="L201" i="61"/>
  <c r="L202" i="61"/>
  <c r="L203" i="61"/>
  <c r="N203" i="61" s="1"/>
  <c r="P203" i="61" s="1"/>
  <c r="L204" i="61"/>
  <c r="N204" i="61" s="1"/>
  <c r="P204" i="61" s="1"/>
  <c r="L205" i="61"/>
  <c r="L206" i="61"/>
  <c r="L207" i="61"/>
  <c r="L208" i="61"/>
  <c r="L209" i="61"/>
  <c r="L210" i="61"/>
  <c r="L211" i="61"/>
  <c r="L212" i="61"/>
  <c r="L213" i="61"/>
  <c r="L214" i="61"/>
  <c r="L215" i="61"/>
  <c r="L216" i="61"/>
  <c r="L217" i="61"/>
  <c r="L218" i="61"/>
  <c r="L219" i="61"/>
  <c r="N219" i="61" s="1"/>
  <c r="P219" i="61" s="1"/>
  <c r="L220" i="61"/>
  <c r="L221" i="61"/>
  <c r="L222" i="61"/>
  <c r="L223" i="61"/>
  <c r="L224" i="61"/>
  <c r="L225" i="61"/>
  <c r="L226" i="61"/>
  <c r="L227" i="61"/>
  <c r="L228" i="61"/>
  <c r="L229" i="61"/>
  <c r="N229" i="61" s="1"/>
  <c r="L230" i="61"/>
  <c r="L231" i="61"/>
  <c r="L232" i="61"/>
  <c r="L233" i="61"/>
  <c r="L234" i="61"/>
  <c r="L235" i="61"/>
  <c r="N235" i="61" s="1"/>
  <c r="L236" i="61"/>
  <c r="L237" i="61"/>
  <c r="L238" i="61"/>
  <c r="L239" i="61"/>
  <c r="L240" i="61"/>
  <c r="L241" i="61"/>
  <c r="L242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N16" i="61" s="1"/>
  <c r="L17" i="61"/>
  <c r="L18" i="61"/>
  <c r="L19" i="61"/>
  <c r="L20" i="61"/>
  <c r="N20" i="61" s="1"/>
  <c r="P20" i="61" s="1"/>
  <c r="L21" i="61"/>
  <c r="L22" i="61"/>
  <c r="L23" i="61"/>
  <c r="L24" i="61"/>
  <c r="L25" i="61"/>
  <c r="L26" i="61"/>
  <c r="L27" i="61"/>
  <c r="L28" i="61"/>
  <c r="L29" i="61"/>
  <c r="L30" i="61"/>
  <c r="L31" i="61"/>
  <c r="N31" i="61" s="1"/>
  <c r="P31" i="61" s="1"/>
  <c r="L32" i="61"/>
  <c r="L33" i="61"/>
  <c r="L34" i="61"/>
  <c r="L35" i="61"/>
  <c r="L36" i="61"/>
  <c r="L37" i="61"/>
  <c r="L38" i="61"/>
  <c r="AK242" i="61"/>
  <c r="AJ242" i="61"/>
  <c r="AI242" i="61"/>
  <c r="AH242" i="61"/>
  <c r="AG242" i="61"/>
  <c r="AF242" i="61"/>
  <c r="AE242" i="61"/>
  <c r="AD242" i="61"/>
  <c r="AA242" i="61"/>
  <c r="Z242" i="61"/>
  <c r="Y242" i="61"/>
  <c r="X242" i="61"/>
  <c r="V242" i="61"/>
  <c r="S242" i="61"/>
  <c r="R242" i="61"/>
  <c r="Q242" i="61"/>
  <c r="AK241" i="61"/>
  <c r="AJ241" i="61"/>
  <c r="AI241" i="61"/>
  <c r="AH241" i="61"/>
  <c r="AG241" i="61"/>
  <c r="AF241" i="61"/>
  <c r="AE241" i="61"/>
  <c r="AD241" i="61"/>
  <c r="AA241" i="61"/>
  <c r="Z241" i="61"/>
  <c r="Y241" i="61"/>
  <c r="X241" i="61"/>
  <c r="V241" i="61"/>
  <c r="S241" i="61"/>
  <c r="R241" i="61"/>
  <c r="Q241" i="61"/>
  <c r="AK240" i="61"/>
  <c r="AJ240" i="61"/>
  <c r="AI240" i="61"/>
  <c r="AH240" i="61"/>
  <c r="AG240" i="61"/>
  <c r="AF240" i="61"/>
  <c r="AE240" i="61"/>
  <c r="AD240" i="61"/>
  <c r="AA240" i="61"/>
  <c r="Z240" i="61"/>
  <c r="Y240" i="61"/>
  <c r="X240" i="61"/>
  <c r="V240" i="61"/>
  <c r="S240" i="61"/>
  <c r="R240" i="61"/>
  <c r="Q240" i="61"/>
  <c r="AK239" i="61"/>
  <c r="AJ239" i="61"/>
  <c r="AI239" i="61"/>
  <c r="AH239" i="61"/>
  <c r="AG239" i="61"/>
  <c r="AF239" i="61"/>
  <c r="AE239" i="61"/>
  <c r="AD239" i="61"/>
  <c r="AA239" i="61"/>
  <c r="Z239" i="61"/>
  <c r="Y239" i="61"/>
  <c r="X239" i="61"/>
  <c r="V239" i="61"/>
  <c r="S239" i="61"/>
  <c r="R239" i="61"/>
  <c r="Q239" i="61"/>
  <c r="AK238" i="61"/>
  <c r="AJ238" i="61"/>
  <c r="AI238" i="61"/>
  <c r="AH238" i="61"/>
  <c r="AG238" i="61"/>
  <c r="AF238" i="61"/>
  <c r="AE238" i="61"/>
  <c r="AD238" i="61"/>
  <c r="AA238" i="61"/>
  <c r="Z238" i="61"/>
  <c r="Y238" i="61"/>
  <c r="X238" i="61"/>
  <c r="V238" i="61"/>
  <c r="S238" i="61"/>
  <c r="R238" i="61"/>
  <c r="Q238" i="61"/>
  <c r="AK237" i="61"/>
  <c r="AJ237" i="61"/>
  <c r="AI237" i="61"/>
  <c r="AH237" i="61"/>
  <c r="AG237" i="61"/>
  <c r="AF237" i="61"/>
  <c r="AE237" i="61"/>
  <c r="AD237" i="61"/>
  <c r="AA237" i="61"/>
  <c r="Z237" i="61"/>
  <c r="Y237" i="61"/>
  <c r="X237" i="61"/>
  <c r="V237" i="61"/>
  <c r="S237" i="61"/>
  <c r="R237" i="61"/>
  <c r="Q237" i="61"/>
  <c r="AK236" i="61"/>
  <c r="AJ236" i="61"/>
  <c r="AI236" i="61"/>
  <c r="AH236" i="61"/>
  <c r="AG236" i="61"/>
  <c r="AF236" i="61"/>
  <c r="AE236" i="61"/>
  <c r="AD236" i="61"/>
  <c r="AA236" i="61"/>
  <c r="Z236" i="61"/>
  <c r="Y236" i="61"/>
  <c r="X236" i="61"/>
  <c r="V236" i="61"/>
  <c r="S236" i="61"/>
  <c r="R236" i="61"/>
  <c r="Q236" i="61"/>
  <c r="AK235" i="61"/>
  <c r="AJ235" i="61"/>
  <c r="AI235" i="61"/>
  <c r="AH235" i="61"/>
  <c r="AG235" i="61"/>
  <c r="AF235" i="61"/>
  <c r="AE235" i="61"/>
  <c r="AD235" i="61"/>
  <c r="AA235" i="61"/>
  <c r="Z235" i="61"/>
  <c r="Y235" i="61"/>
  <c r="X235" i="61"/>
  <c r="V235" i="61"/>
  <c r="S235" i="61"/>
  <c r="R235" i="61"/>
  <c r="Q235" i="61"/>
  <c r="AK234" i="61"/>
  <c r="AJ234" i="61"/>
  <c r="AI234" i="61"/>
  <c r="AH234" i="61"/>
  <c r="AG234" i="61"/>
  <c r="AF234" i="61"/>
  <c r="AE234" i="61"/>
  <c r="AD234" i="61"/>
  <c r="AA234" i="61"/>
  <c r="Z234" i="61"/>
  <c r="Y234" i="61"/>
  <c r="X234" i="61"/>
  <c r="V234" i="61"/>
  <c r="S234" i="61"/>
  <c r="R234" i="61"/>
  <c r="Q234" i="61"/>
  <c r="AK233" i="61"/>
  <c r="AJ233" i="61"/>
  <c r="AI233" i="61"/>
  <c r="AH233" i="61"/>
  <c r="AG233" i="61"/>
  <c r="AF233" i="61"/>
  <c r="AE233" i="61"/>
  <c r="AL233" i="61" s="1"/>
  <c r="AD233" i="61"/>
  <c r="AA233" i="61"/>
  <c r="Z233" i="61"/>
  <c r="Y233" i="61"/>
  <c r="X233" i="61"/>
  <c r="V233" i="61"/>
  <c r="S233" i="61"/>
  <c r="R233" i="61"/>
  <c r="Q233" i="61"/>
  <c r="AK232" i="61"/>
  <c r="AJ232" i="61"/>
  <c r="AI232" i="61"/>
  <c r="AH232" i="61"/>
  <c r="AG232" i="61"/>
  <c r="AF232" i="61"/>
  <c r="AE232" i="61"/>
  <c r="AD232" i="61"/>
  <c r="AA232" i="61"/>
  <c r="Z232" i="61"/>
  <c r="Y232" i="61"/>
  <c r="X232" i="61"/>
  <c r="V232" i="61"/>
  <c r="S232" i="61"/>
  <c r="R232" i="61"/>
  <c r="Q232" i="61"/>
  <c r="AK231" i="61"/>
  <c r="AJ231" i="61"/>
  <c r="AI231" i="61"/>
  <c r="AH231" i="61"/>
  <c r="AG231" i="61"/>
  <c r="AF231" i="61"/>
  <c r="AE231" i="61"/>
  <c r="AD231" i="61"/>
  <c r="AA231" i="61"/>
  <c r="Z231" i="61"/>
  <c r="Y231" i="61"/>
  <c r="X231" i="61"/>
  <c r="V231" i="61"/>
  <c r="S231" i="61"/>
  <c r="R231" i="61"/>
  <c r="Q231" i="61"/>
  <c r="AK230" i="61"/>
  <c r="AJ230" i="61"/>
  <c r="AI230" i="61"/>
  <c r="AH230" i="61"/>
  <c r="AG230" i="61"/>
  <c r="AF230" i="61"/>
  <c r="AE230" i="61"/>
  <c r="AD230" i="61"/>
  <c r="AA230" i="61"/>
  <c r="Z230" i="61"/>
  <c r="Y230" i="61"/>
  <c r="X230" i="61"/>
  <c r="V230" i="61"/>
  <c r="S230" i="61"/>
  <c r="R230" i="61"/>
  <c r="Q230" i="61"/>
  <c r="AK229" i="61"/>
  <c r="AJ229" i="61"/>
  <c r="AI229" i="61"/>
  <c r="AH229" i="61"/>
  <c r="AG229" i="61"/>
  <c r="AF229" i="61"/>
  <c r="AE229" i="61"/>
  <c r="AL229" i="61" s="1"/>
  <c r="AD229" i="61"/>
  <c r="AA229" i="61"/>
  <c r="Z229" i="61"/>
  <c r="Y229" i="61"/>
  <c r="X229" i="61"/>
  <c r="V229" i="61"/>
  <c r="S229" i="61"/>
  <c r="R229" i="61"/>
  <c r="Q229" i="61"/>
  <c r="AK228" i="61"/>
  <c r="AJ228" i="61"/>
  <c r="AI228" i="61"/>
  <c r="AH228" i="61"/>
  <c r="AG228" i="61"/>
  <c r="AF228" i="61"/>
  <c r="AE228" i="61"/>
  <c r="AD228" i="61"/>
  <c r="AA228" i="61"/>
  <c r="Z228" i="61"/>
  <c r="Y228" i="61"/>
  <c r="X228" i="61"/>
  <c r="V228" i="61"/>
  <c r="S228" i="61"/>
  <c r="R228" i="61"/>
  <c r="Q228" i="61"/>
  <c r="AK227" i="61"/>
  <c r="AJ227" i="61"/>
  <c r="AI227" i="61"/>
  <c r="AH227" i="61"/>
  <c r="AG227" i="61"/>
  <c r="AF227" i="61"/>
  <c r="AE227" i="61"/>
  <c r="AD227" i="61"/>
  <c r="AA227" i="61"/>
  <c r="Z227" i="61"/>
  <c r="Y227" i="61"/>
  <c r="X227" i="61"/>
  <c r="V227" i="61"/>
  <c r="S227" i="61"/>
  <c r="R227" i="61"/>
  <c r="Q227" i="61"/>
  <c r="AK226" i="61"/>
  <c r="AJ226" i="61"/>
  <c r="AI226" i="61"/>
  <c r="AH226" i="61"/>
  <c r="AG226" i="61"/>
  <c r="AF226" i="61"/>
  <c r="AE226" i="61"/>
  <c r="AD226" i="61"/>
  <c r="AA226" i="61"/>
  <c r="Z226" i="61"/>
  <c r="Y226" i="61"/>
  <c r="X226" i="61"/>
  <c r="V226" i="61"/>
  <c r="S226" i="61"/>
  <c r="R226" i="61"/>
  <c r="Q226" i="61"/>
  <c r="AK225" i="61"/>
  <c r="AJ225" i="61"/>
  <c r="AI225" i="61"/>
  <c r="AH225" i="61"/>
  <c r="AG225" i="61"/>
  <c r="AF225" i="61"/>
  <c r="AE225" i="61"/>
  <c r="AD225" i="61"/>
  <c r="AA225" i="61"/>
  <c r="Z225" i="61"/>
  <c r="Y225" i="61"/>
  <c r="X225" i="61"/>
  <c r="V225" i="61"/>
  <c r="S225" i="61"/>
  <c r="R225" i="61"/>
  <c r="Q225" i="61"/>
  <c r="AK224" i="61"/>
  <c r="AJ224" i="61"/>
  <c r="AI224" i="61"/>
  <c r="AH224" i="61"/>
  <c r="AG224" i="61"/>
  <c r="AF224" i="61"/>
  <c r="AE224" i="61"/>
  <c r="AL224" i="61" s="1"/>
  <c r="AD224" i="61"/>
  <c r="AA224" i="61"/>
  <c r="Z224" i="61"/>
  <c r="Y224" i="61"/>
  <c r="X224" i="61"/>
  <c r="V224" i="61"/>
  <c r="S224" i="61"/>
  <c r="R224" i="61"/>
  <c r="Q224" i="61"/>
  <c r="AK223" i="61"/>
  <c r="AJ223" i="61"/>
  <c r="AI223" i="61"/>
  <c r="AH223" i="61"/>
  <c r="AG223" i="61"/>
  <c r="AF223" i="61"/>
  <c r="AE223" i="61"/>
  <c r="AD223" i="61"/>
  <c r="AA223" i="61"/>
  <c r="Z223" i="61"/>
  <c r="Y223" i="61"/>
  <c r="X223" i="61"/>
  <c r="V223" i="61"/>
  <c r="S223" i="61"/>
  <c r="R223" i="61"/>
  <c r="Q223" i="61"/>
  <c r="AK222" i="61"/>
  <c r="AJ222" i="61"/>
  <c r="AI222" i="61"/>
  <c r="AH222" i="61"/>
  <c r="AG222" i="61"/>
  <c r="AF222" i="61"/>
  <c r="AE222" i="61"/>
  <c r="AD222" i="61"/>
  <c r="AA222" i="61"/>
  <c r="Z222" i="61"/>
  <c r="Y222" i="61"/>
  <c r="X222" i="61"/>
  <c r="V222" i="61"/>
  <c r="S222" i="61"/>
  <c r="R222" i="61"/>
  <c r="Q222" i="61"/>
  <c r="AK221" i="61"/>
  <c r="AJ221" i="61"/>
  <c r="AI221" i="61"/>
  <c r="AH221" i="61"/>
  <c r="AG221" i="61"/>
  <c r="AF221" i="61"/>
  <c r="AE221" i="61"/>
  <c r="AD221" i="61"/>
  <c r="AA221" i="61"/>
  <c r="Z221" i="61"/>
  <c r="Y221" i="61"/>
  <c r="X221" i="61"/>
  <c r="V221" i="61"/>
  <c r="S221" i="61"/>
  <c r="R221" i="61"/>
  <c r="Q221" i="61"/>
  <c r="AK220" i="61"/>
  <c r="AJ220" i="61"/>
  <c r="AI220" i="61"/>
  <c r="AH220" i="61"/>
  <c r="AG220" i="61"/>
  <c r="AF220" i="61"/>
  <c r="AE220" i="61"/>
  <c r="AD220" i="61"/>
  <c r="AA220" i="61"/>
  <c r="Z220" i="61"/>
  <c r="Y220" i="61"/>
  <c r="X220" i="61"/>
  <c r="V220" i="61"/>
  <c r="S220" i="61"/>
  <c r="R220" i="61"/>
  <c r="Q220" i="61"/>
  <c r="AK219" i="61"/>
  <c r="AJ219" i="61"/>
  <c r="AI219" i="61"/>
  <c r="AH219" i="61"/>
  <c r="AG219" i="61"/>
  <c r="AF219" i="61"/>
  <c r="AE219" i="61"/>
  <c r="AD219" i="61"/>
  <c r="AA219" i="61"/>
  <c r="Z219" i="61"/>
  <c r="Y219" i="61"/>
  <c r="X219" i="61"/>
  <c r="AB219" i="61" s="1"/>
  <c r="V219" i="61"/>
  <c r="S219" i="61"/>
  <c r="R219" i="61"/>
  <c r="Q219" i="61"/>
  <c r="AK218" i="61"/>
  <c r="AJ218" i="61"/>
  <c r="AI218" i="61"/>
  <c r="AH218" i="61"/>
  <c r="AG218" i="61"/>
  <c r="AF218" i="61"/>
  <c r="AE218" i="61"/>
  <c r="AD218" i="61"/>
  <c r="AA218" i="61"/>
  <c r="Z218" i="61"/>
  <c r="Y218" i="61"/>
  <c r="X218" i="61"/>
  <c r="V218" i="61"/>
  <c r="S218" i="61"/>
  <c r="R218" i="61"/>
  <c r="Q218" i="61"/>
  <c r="AK217" i="61"/>
  <c r="AJ217" i="61"/>
  <c r="AI217" i="61"/>
  <c r="AH217" i="61"/>
  <c r="AG217" i="61"/>
  <c r="AF217" i="61"/>
  <c r="AE217" i="61"/>
  <c r="AD217" i="61"/>
  <c r="AA217" i="61"/>
  <c r="Z217" i="61"/>
  <c r="Y217" i="61"/>
  <c r="X217" i="61"/>
  <c r="V217" i="61"/>
  <c r="S217" i="61"/>
  <c r="R217" i="61"/>
  <c r="Q217" i="61"/>
  <c r="AK216" i="61"/>
  <c r="AJ216" i="61"/>
  <c r="AI216" i="61"/>
  <c r="AH216" i="61"/>
  <c r="AG216" i="61"/>
  <c r="AF216" i="61"/>
  <c r="AE216" i="61"/>
  <c r="AD216" i="61"/>
  <c r="AA216" i="61"/>
  <c r="Z216" i="61"/>
  <c r="Y216" i="61"/>
  <c r="X216" i="61"/>
  <c r="V216" i="61"/>
  <c r="S216" i="61"/>
  <c r="R216" i="61"/>
  <c r="Q216" i="61"/>
  <c r="AK215" i="61"/>
  <c r="AJ215" i="61"/>
  <c r="AI215" i="61"/>
  <c r="AH215" i="61"/>
  <c r="AG215" i="61"/>
  <c r="AF215" i="61"/>
  <c r="AE215" i="61"/>
  <c r="AD215" i="61"/>
  <c r="AA215" i="61"/>
  <c r="Z215" i="61"/>
  <c r="Y215" i="61"/>
  <c r="X215" i="61"/>
  <c r="V215" i="61"/>
  <c r="S215" i="61"/>
  <c r="R215" i="61"/>
  <c r="Q215" i="61"/>
  <c r="AK214" i="61"/>
  <c r="AJ214" i="61"/>
  <c r="AI214" i="61"/>
  <c r="AH214" i="61"/>
  <c r="AG214" i="61"/>
  <c r="AF214" i="61"/>
  <c r="AE214" i="61"/>
  <c r="AD214" i="61"/>
  <c r="AA214" i="61"/>
  <c r="Z214" i="61"/>
  <c r="Y214" i="61"/>
  <c r="X214" i="61"/>
  <c r="V214" i="61"/>
  <c r="S214" i="61"/>
  <c r="R214" i="61"/>
  <c r="Q214" i="61"/>
  <c r="AK213" i="61"/>
  <c r="AJ213" i="61"/>
  <c r="AI213" i="61"/>
  <c r="AH213" i="61"/>
  <c r="AG213" i="61"/>
  <c r="AF213" i="61"/>
  <c r="AE213" i="61"/>
  <c r="AD213" i="61"/>
  <c r="AA213" i="61"/>
  <c r="Z213" i="61"/>
  <c r="Y213" i="61"/>
  <c r="X213" i="61"/>
  <c r="V213" i="61"/>
  <c r="S213" i="61"/>
  <c r="R213" i="61"/>
  <c r="Q213" i="61"/>
  <c r="AK212" i="61"/>
  <c r="AJ212" i="61"/>
  <c r="AI212" i="61"/>
  <c r="AH212" i="61"/>
  <c r="AG212" i="61"/>
  <c r="AF212" i="61"/>
  <c r="AE212" i="61"/>
  <c r="AD212" i="61"/>
  <c r="AA212" i="61"/>
  <c r="Z212" i="61"/>
  <c r="Y212" i="61"/>
  <c r="X212" i="61"/>
  <c r="AC212" i="61" s="1"/>
  <c r="V212" i="61"/>
  <c r="S212" i="61"/>
  <c r="R212" i="61"/>
  <c r="Q212" i="61"/>
  <c r="AK211" i="61"/>
  <c r="AJ211" i="61"/>
  <c r="AI211" i="61"/>
  <c r="AH211" i="61"/>
  <c r="AG211" i="61"/>
  <c r="AF211" i="61"/>
  <c r="AE211" i="61"/>
  <c r="AD211" i="61"/>
  <c r="AA211" i="61"/>
  <c r="Z211" i="61"/>
  <c r="Y211" i="61"/>
  <c r="X211" i="61"/>
  <c r="AC211" i="61" s="1"/>
  <c r="V211" i="61"/>
  <c r="S211" i="61"/>
  <c r="R211" i="61"/>
  <c r="Q211" i="61"/>
  <c r="AK210" i="61"/>
  <c r="AJ210" i="61"/>
  <c r="AI210" i="61"/>
  <c r="AH210" i="61"/>
  <c r="AG210" i="61"/>
  <c r="AF210" i="61"/>
  <c r="AE210" i="61"/>
  <c r="AD210" i="61"/>
  <c r="AA210" i="61"/>
  <c r="Z210" i="61"/>
  <c r="Y210" i="61"/>
  <c r="X210" i="61"/>
  <c r="V210" i="61"/>
  <c r="S210" i="61"/>
  <c r="R210" i="61"/>
  <c r="Q210" i="61"/>
  <c r="AK209" i="61"/>
  <c r="AJ209" i="61"/>
  <c r="AI209" i="61"/>
  <c r="AH209" i="61"/>
  <c r="AG209" i="61"/>
  <c r="AF209" i="61"/>
  <c r="AE209" i="61"/>
  <c r="AD209" i="61"/>
  <c r="AA209" i="61"/>
  <c r="Z209" i="61"/>
  <c r="Y209" i="61"/>
  <c r="X209" i="61"/>
  <c r="V209" i="61"/>
  <c r="S209" i="61"/>
  <c r="R209" i="61"/>
  <c r="Q209" i="61"/>
  <c r="AK208" i="61"/>
  <c r="AJ208" i="61"/>
  <c r="AI208" i="61"/>
  <c r="AH208" i="61"/>
  <c r="AG208" i="61"/>
  <c r="AF208" i="61"/>
  <c r="AE208" i="61"/>
  <c r="AD208" i="61"/>
  <c r="AA208" i="61"/>
  <c r="Z208" i="61"/>
  <c r="Y208" i="61"/>
  <c r="X208" i="61"/>
  <c r="AC208" i="61" s="1"/>
  <c r="V208" i="61"/>
  <c r="S208" i="61"/>
  <c r="R208" i="61"/>
  <c r="Q208" i="61"/>
  <c r="AK207" i="61"/>
  <c r="AJ207" i="61"/>
  <c r="AI207" i="61"/>
  <c r="AH207" i="61"/>
  <c r="AG207" i="61"/>
  <c r="AF207" i="61"/>
  <c r="AE207" i="61"/>
  <c r="AD207" i="61"/>
  <c r="AA207" i="61"/>
  <c r="Z207" i="61"/>
  <c r="Y207" i="61"/>
  <c r="X207" i="61"/>
  <c r="AC207" i="61" s="1"/>
  <c r="V207" i="61"/>
  <c r="S207" i="61"/>
  <c r="R207" i="61"/>
  <c r="Q207" i="61"/>
  <c r="AK206" i="61"/>
  <c r="AJ206" i="61"/>
  <c r="AI206" i="61"/>
  <c r="AH206" i="61"/>
  <c r="AG206" i="61"/>
  <c r="AF206" i="61"/>
  <c r="AE206" i="61"/>
  <c r="AD206" i="61"/>
  <c r="AA206" i="61"/>
  <c r="Z206" i="61"/>
  <c r="Y206" i="61"/>
  <c r="X206" i="61"/>
  <c r="AC206" i="61" s="1"/>
  <c r="V206" i="61"/>
  <c r="S206" i="61"/>
  <c r="R206" i="61"/>
  <c r="Q206" i="61"/>
  <c r="AK205" i="61"/>
  <c r="AJ205" i="61"/>
  <c r="AI205" i="61"/>
  <c r="AH205" i="61"/>
  <c r="AG205" i="61"/>
  <c r="AF205" i="61"/>
  <c r="AE205" i="61"/>
  <c r="AD205" i="61"/>
  <c r="AA205" i="61"/>
  <c r="Z205" i="61"/>
  <c r="Y205" i="61"/>
  <c r="X205" i="61"/>
  <c r="AC205" i="61" s="1"/>
  <c r="V205" i="61"/>
  <c r="S205" i="61"/>
  <c r="R205" i="61"/>
  <c r="Q205" i="61"/>
  <c r="AK204" i="61"/>
  <c r="AJ204" i="61"/>
  <c r="AI204" i="61"/>
  <c r="AH204" i="61"/>
  <c r="AG204" i="61"/>
  <c r="AF204" i="61"/>
  <c r="AE204" i="61"/>
  <c r="AD204" i="61"/>
  <c r="AA204" i="61"/>
  <c r="Z204" i="61"/>
  <c r="Y204" i="61"/>
  <c r="X204" i="61"/>
  <c r="AC204" i="61" s="1"/>
  <c r="V204" i="61"/>
  <c r="S204" i="61"/>
  <c r="R204" i="61"/>
  <c r="Q204" i="61"/>
  <c r="AK203" i="61"/>
  <c r="AJ203" i="61"/>
  <c r="AI203" i="61"/>
  <c r="AH203" i="61"/>
  <c r="AG203" i="61"/>
  <c r="AF203" i="61"/>
  <c r="AE203" i="61"/>
  <c r="AD203" i="61"/>
  <c r="AA203" i="61"/>
  <c r="Z203" i="61"/>
  <c r="Y203" i="61"/>
  <c r="X203" i="61"/>
  <c r="V203" i="61"/>
  <c r="S203" i="61"/>
  <c r="R203" i="61"/>
  <c r="Q203" i="61"/>
  <c r="AK202" i="61"/>
  <c r="AJ202" i="61"/>
  <c r="AI202" i="61"/>
  <c r="AH202" i="61"/>
  <c r="AG202" i="61"/>
  <c r="AF202" i="61"/>
  <c r="AE202" i="61"/>
  <c r="AD202" i="61"/>
  <c r="AA202" i="61"/>
  <c r="Z202" i="61"/>
  <c r="Y202" i="61"/>
  <c r="X202" i="61"/>
  <c r="AC202" i="61" s="1"/>
  <c r="V202" i="61"/>
  <c r="S202" i="61"/>
  <c r="R202" i="61"/>
  <c r="Q202" i="61"/>
  <c r="AK201" i="61"/>
  <c r="AJ201" i="61"/>
  <c r="AI201" i="61"/>
  <c r="AH201" i="61"/>
  <c r="AG201" i="61"/>
  <c r="AF201" i="61"/>
  <c r="AE201" i="61"/>
  <c r="AD201" i="61"/>
  <c r="AA201" i="61"/>
  <c r="Z201" i="61"/>
  <c r="Y201" i="61"/>
  <c r="X201" i="61"/>
  <c r="AC201" i="61" s="1"/>
  <c r="V201" i="61"/>
  <c r="S201" i="61"/>
  <c r="R201" i="61"/>
  <c r="Q201" i="61"/>
  <c r="AK200" i="61"/>
  <c r="AJ200" i="61"/>
  <c r="AI200" i="61"/>
  <c r="AH200" i="61"/>
  <c r="AG200" i="61"/>
  <c r="AF200" i="61"/>
  <c r="AE200" i="61"/>
  <c r="AD200" i="61"/>
  <c r="AA200" i="61"/>
  <c r="Z200" i="61"/>
  <c r="Y200" i="61"/>
  <c r="X200" i="61"/>
  <c r="AC200" i="61" s="1"/>
  <c r="V200" i="61"/>
  <c r="S200" i="61"/>
  <c r="R200" i="61"/>
  <c r="Q200" i="61"/>
  <c r="AK199" i="61"/>
  <c r="AJ199" i="61"/>
  <c r="AI199" i="61"/>
  <c r="AH199" i="61"/>
  <c r="AG199" i="61"/>
  <c r="AF199" i="61"/>
  <c r="AE199" i="61"/>
  <c r="AD199" i="61"/>
  <c r="AA199" i="61"/>
  <c r="Z199" i="61"/>
  <c r="Y199" i="61"/>
  <c r="X199" i="61"/>
  <c r="AC199" i="61" s="1"/>
  <c r="V199" i="61"/>
  <c r="S199" i="61"/>
  <c r="R199" i="61"/>
  <c r="Q199" i="61"/>
  <c r="AK198" i="61"/>
  <c r="AJ198" i="61"/>
  <c r="AI198" i="61"/>
  <c r="AH198" i="61"/>
  <c r="AG198" i="61"/>
  <c r="AF198" i="61"/>
  <c r="AE198" i="61"/>
  <c r="AD198" i="61"/>
  <c r="AA198" i="61"/>
  <c r="Z198" i="61"/>
  <c r="Y198" i="61"/>
  <c r="X198" i="61"/>
  <c r="V198" i="61"/>
  <c r="S198" i="61"/>
  <c r="R198" i="61"/>
  <c r="Q198" i="61"/>
  <c r="AK197" i="61"/>
  <c r="AJ197" i="61"/>
  <c r="AI197" i="61"/>
  <c r="AH197" i="61"/>
  <c r="AG197" i="61"/>
  <c r="AF197" i="61"/>
  <c r="AE197" i="61"/>
  <c r="AD197" i="61"/>
  <c r="AA197" i="61"/>
  <c r="Z197" i="61"/>
  <c r="Y197" i="61"/>
  <c r="X197" i="61"/>
  <c r="V197" i="61"/>
  <c r="S197" i="61"/>
  <c r="R197" i="61"/>
  <c r="Q197" i="61"/>
  <c r="AK196" i="61"/>
  <c r="AJ196" i="61"/>
  <c r="AI196" i="61"/>
  <c r="AH196" i="61"/>
  <c r="AG196" i="61"/>
  <c r="AF196" i="61"/>
  <c r="AE196" i="61"/>
  <c r="AD196" i="61"/>
  <c r="AA196" i="61"/>
  <c r="Z196" i="61"/>
  <c r="Y196" i="61"/>
  <c r="X196" i="61"/>
  <c r="AC196" i="61" s="1"/>
  <c r="V196" i="61"/>
  <c r="S196" i="61"/>
  <c r="R196" i="61"/>
  <c r="Q196" i="61"/>
  <c r="AK195" i="61"/>
  <c r="AJ195" i="61"/>
  <c r="AI195" i="61"/>
  <c r="AH195" i="61"/>
  <c r="AG195" i="61"/>
  <c r="AF195" i="61"/>
  <c r="AE195" i="61"/>
  <c r="AD195" i="61"/>
  <c r="AA195" i="61"/>
  <c r="Z195" i="61"/>
  <c r="Y195" i="61"/>
  <c r="X195" i="61"/>
  <c r="AC195" i="61" s="1"/>
  <c r="V195" i="61"/>
  <c r="S195" i="61"/>
  <c r="R195" i="61"/>
  <c r="Q195" i="61"/>
  <c r="AK194" i="61"/>
  <c r="AJ194" i="61"/>
  <c r="AI194" i="61"/>
  <c r="AH194" i="61"/>
  <c r="AG194" i="61"/>
  <c r="AF194" i="61"/>
  <c r="AE194" i="61"/>
  <c r="AD194" i="61"/>
  <c r="AA194" i="61"/>
  <c r="Z194" i="61"/>
  <c r="Y194" i="61"/>
  <c r="X194" i="61"/>
  <c r="V194" i="61"/>
  <c r="S194" i="61"/>
  <c r="R194" i="61"/>
  <c r="Q194" i="61"/>
  <c r="AK193" i="61"/>
  <c r="AJ193" i="61"/>
  <c r="AI193" i="61"/>
  <c r="AH193" i="61"/>
  <c r="AG193" i="61"/>
  <c r="AF193" i="61"/>
  <c r="AE193" i="61"/>
  <c r="AD193" i="61"/>
  <c r="AA193" i="61"/>
  <c r="Z193" i="61"/>
  <c r="Y193" i="61"/>
  <c r="X193" i="61"/>
  <c r="AC193" i="61" s="1"/>
  <c r="V193" i="61"/>
  <c r="S193" i="61"/>
  <c r="R193" i="61"/>
  <c r="Q193" i="61"/>
  <c r="AK192" i="61"/>
  <c r="AJ192" i="61"/>
  <c r="AI192" i="61"/>
  <c r="AH192" i="61"/>
  <c r="AG192" i="61"/>
  <c r="AF192" i="61"/>
  <c r="AE192" i="61"/>
  <c r="AD192" i="61"/>
  <c r="AA192" i="61"/>
  <c r="Z192" i="61"/>
  <c r="Y192" i="61"/>
  <c r="X192" i="61"/>
  <c r="V192" i="61"/>
  <c r="S192" i="61"/>
  <c r="R192" i="61"/>
  <c r="Q192" i="61"/>
  <c r="AK191" i="61"/>
  <c r="AJ191" i="61"/>
  <c r="AI191" i="61"/>
  <c r="AH191" i="61"/>
  <c r="AG191" i="61"/>
  <c r="AF191" i="61"/>
  <c r="AE191" i="61"/>
  <c r="AD191" i="61"/>
  <c r="AA191" i="61"/>
  <c r="Z191" i="61"/>
  <c r="Y191" i="61"/>
  <c r="X191" i="61"/>
  <c r="AC191" i="61" s="1"/>
  <c r="V191" i="61"/>
  <c r="S191" i="61"/>
  <c r="R191" i="61"/>
  <c r="Q191" i="61"/>
  <c r="AK190" i="61"/>
  <c r="AJ190" i="61"/>
  <c r="AI190" i="61"/>
  <c r="AH190" i="61"/>
  <c r="AG190" i="61"/>
  <c r="AF190" i="61"/>
  <c r="AE190" i="61"/>
  <c r="AD190" i="61"/>
  <c r="AA190" i="61"/>
  <c r="Z190" i="61"/>
  <c r="Y190" i="61"/>
  <c r="X190" i="61"/>
  <c r="AC190" i="61" s="1"/>
  <c r="V190" i="61"/>
  <c r="S190" i="61"/>
  <c r="R190" i="61"/>
  <c r="Q190" i="61"/>
  <c r="AK189" i="61"/>
  <c r="AJ189" i="61"/>
  <c r="AI189" i="61"/>
  <c r="AH189" i="61"/>
  <c r="AG189" i="61"/>
  <c r="AF189" i="61"/>
  <c r="AE189" i="61"/>
  <c r="AD189" i="61"/>
  <c r="AA189" i="61"/>
  <c r="Z189" i="61"/>
  <c r="Y189" i="61"/>
  <c r="X189" i="61"/>
  <c r="AC189" i="61" s="1"/>
  <c r="V189" i="61"/>
  <c r="S189" i="61"/>
  <c r="R189" i="61"/>
  <c r="Q189" i="61"/>
  <c r="AK188" i="61"/>
  <c r="AJ188" i="61"/>
  <c r="AI188" i="61"/>
  <c r="AH188" i="61"/>
  <c r="AG188" i="61"/>
  <c r="AF188" i="61"/>
  <c r="AE188" i="61"/>
  <c r="AD188" i="61"/>
  <c r="AA188" i="61"/>
  <c r="Z188" i="61"/>
  <c r="Y188" i="61"/>
  <c r="X188" i="61"/>
  <c r="AC188" i="61" s="1"/>
  <c r="V188" i="61"/>
  <c r="S188" i="61"/>
  <c r="R188" i="61"/>
  <c r="Q188" i="61"/>
  <c r="AK187" i="61"/>
  <c r="AJ187" i="61"/>
  <c r="AI187" i="61"/>
  <c r="AH187" i="61"/>
  <c r="AG187" i="61"/>
  <c r="AF187" i="61"/>
  <c r="AE187" i="61"/>
  <c r="AD187" i="61"/>
  <c r="AA187" i="61"/>
  <c r="Z187" i="61"/>
  <c r="Y187" i="61"/>
  <c r="X187" i="61"/>
  <c r="AC187" i="61" s="1"/>
  <c r="V187" i="61"/>
  <c r="S187" i="61"/>
  <c r="R187" i="61"/>
  <c r="Q187" i="61"/>
  <c r="AK186" i="61"/>
  <c r="AJ186" i="61"/>
  <c r="AI186" i="61"/>
  <c r="AH186" i="61"/>
  <c r="AG186" i="61"/>
  <c r="AF186" i="61"/>
  <c r="AE186" i="61"/>
  <c r="AD186" i="61"/>
  <c r="AA186" i="61"/>
  <c r="Z186" i="61"/>
  <c r="Y186" i="61"/>
  <c r="X186" i="61"/>
  <c r="AC186" i="61" s="1"/>
  <c r="V186" i="61"/>
  <c r="S186" i="61"/>
  <c r="R186" i="61"/>
  <c r="Q186" i="61"/>
  <c r="AK185" i="61"/>
  <c r="AJ185" i="61"/>
  <c r="AI185" i="61"/>
  <c r="AH185" i="61"/>
  <c r="AG185" i="61"/>
  <c r="AF185" i="61"/>
  <c r="AE185" i="61"/>
  <c r="AD185" i="61"/>
  <c r="AA185" i="61"/>
  <c r="Z185" i="61"/>
  <c r="Y185" i="61"/>
  <c r="X185" i="61"/>
  <c r="AB185" i="61" s="1"/>
  <c r="V185" i="61"/>
  <c r="S185" i="61"/>
  <c r="R185" i="61"/>
  <c r="Q185" i="61"/>
  <c r="AK184" i="61"/>
  <c r="AJ184" i="61"/>
  <c r="AI184" i="61"/>
  <c r="AH184" i="61"/>
  <c r="AG184" i="61"/>
  <c r="AF184" i="61"/>
  <c r="AE184" i="61"/>
  <c r="AD184" i="61"/>
  <c r="AA184" i="61"/>
  <c r="Z184" i="61"/>
  <c r="Y184" i="61"/>
  <c r="X184" i="61"/>
  <c r="V184" i="61"/>
  <c r="S184" i="61"/>
  <c r="R184" i="61"/>
  <c r="Q184" i="61"/>
  <c r="AK183" i="61"/>
  <c r="AJ183" i="61"/>
  <c r="AI183" i="61"/>
  <c r="AH183" i="61"/>
  <c r="AG183" i="61"/>
  <c r="AF183" i="61"/>
  <c r="AE183" i="61"/>
  <c r="AD183" i="61"/>
  <c r="AL183" i="61" s="1"/>
  <c r="AA183" i="61"/>
  <c r="Z183" i="61"/>
  <c r="Y183" i="61"/>
  <c r="X183" i="61"/>
  <c r="V183" i="61"/>
  <c r="S183" i="61"/>
  <c r="R183" i="61"/>
  <c r="Q183" i="61"/>
  <c r="AK182" i="61"/>
  <c r="AJ182" i="61"/>
  <c r="AI182" i="61"/>
  <c r="AH182" i="61"/>
  <c r="AG182" i="61"/>
  <c r="AF182" i="61"/>
  <c r="AE182" i="61"/>
  <c r="AD182" i="61"/>
  <c r="AA182" i="61"/>
  <c r="Z182" i="61"/>
  <c r="Y182" i="61"/>
  <c r="X182" i="61"/>
  <c r="AB182" i="61" s="1"/>
  <c r="V182" i="61"/>
  <c r="S182" i="61"/>
  <c r="R182" i="61"/>
  <c r="Q182" i="61"/>
  <c r="AK181" i="61"/>
  <c r="AJ181" i="61"/>
  <c r="AI181" i="61"/>
  <c r="AH181" i="61"/>
  <c r="AG181" i="61"/>
  <c r="AF181" i="61"/>
  <c r="AE181" i="61"/>
  <c r="AD181" i="61"/>
  <c r="AA181" i="61"/>
  <c r="Z181" i="61"/>
  <c r="Y181" i="61"/>
  <c r="X181" i="61"/>
  <c r="V181" i="61"/>
  <c r="S181" i="61"/>
  <c r="R181" i="61"/>
  <c r="Q181" i="61"/>
  <c r="AK180" i="61"/>
  <c r="AJ180" i="61"/>
  <c r="AI180" i="61"/>
  <c r="AH180" i="61"/>
  <c r="AG180" i="61"/>
  <c r="AF180" i="61"/>
  <c r="AE180" i="61"/>
  <c r="AD180" i="61"/>
  <c r="AA180" i="61"/>
  <c r="Z180" i="61"/>
  <c r="Y180" i="61"/>
  <c r="X180" i="61"/>
  <c r="AC180" i="61" s="1"/>
  <c r="V180" i="61"/>
  <c r="S180" i="61"/>
  <c r="R180" i="61"/>
  <c r="Q180" i="61"/>
  <c r="AK179" i="61"/>
  <c r="AJ179" i="61"/>
  <c r="AI179" i="61"/>
  <c r="AH179" i="61"/>
  <c r="AG179" i="61"/>
  <c r="AF179" i="61"/>
  <c r="AE179" i="61"/>
  <c r="AD179" i="61"/>
  <c r="AA179" i="61"/>
  <c r="Z179" i="61"/>
  <c r="Y179" i="61"/>
  <c r="X179" i="61"/>
  <c r="AC179" i="61" s="1"/>
  <c r="V179" i="61"/>
  <c r="S179" i="61"/>
  <c r="R179" i="61"/>
  <c r="Q179" i="61"/>
  <c r="AK178" i="61"/>
  <c r="AJ178" i="61"/>
  <c r="AI178" i="61"/>
  <c r="AH178" i="61"/>
  <c r="AG178" i="61"/>
  <c r="AF178" i="61"/>
  <c r="AE178" i="61"/>
  <c r="AD178" i="61"/>
  <c r="AA178" i="61"/>
  <c r="Z178" i="61"/>
  <c r="Y178" i="61"/>
  <c r="X178" i="61"/>
  <c r="V178" i="61"/>
  <c r="S178" i="61"/>
  <c r="R178" i="61"/>
  <c r="Q178" i="61"/>
  <c r="AK177" i="61"/>
  <c r="AJ177" i="61"/>
  <c r="AI177" i="61"/>
  <c r="AH177" i="61"/>
  <c r="AG177" i="61"/>
  <c r="AF177" i="61"/>
  <c r="AE177" i="61"/>
  <c r="AD177" i="61"/>
  <c r="AA177" i="61"/>
  <c r="Z177" i="61"/>
  <c r="Y177" i="61"/>
  <c r="X177" i="61"/>
  <c r="V177" i="61"/>
  <c r="S177" i="61"/>
  <c r="R177" i="61"/>
  <c r="Q177" i="61"/>
  <c r="AK176" i="61"/>
  <c r="AJ176" i="61"/>
  <c r="AI176" i="61"/>
  <c r="AH176" i="61"/>
  <c r="AG176" i="61"/>
  <c r="AF176" i="61"/>
  <c r="AE176" i="61"/>
  <c r="AD176" i="61"/>
  <c r="AA176" i="61"/>
  <c r="Z176" i="61"/>
  <c r="Y176" i="61"/>
  <c r="X176" i="61"/>
  <c r="AC176" i="61" s="1"/>
  <c r="V176" i="61"/>
  <c r="S176" i="61"/>
  <c r="R176" i="61"/>
  <c r="Q176" i="61"/>
  <c r="N176" i="61"/>
  <c r="P176" i="61" s="1"/>
  <c r="AK175" i="61"/>
  <c r="AJ175" i="61"/>
  <c r="AI175" i="61"/>
  <c r="AH175" i="61"/>
  <c r="AG175" i="61"/>
  <c r="AF175" i="61"/>
  <c r="AE175" i="61"/>
  <c r="AD175" i="61"/>
  <c r="AA175" i="61"/>
  <c r="Z175" i="61"/>
  <c r="Y175" i="61"/>
  <c r="X175" i="61"/>
  <c r="V175" i="61"/>
  <c r="S175" i="61"/>
  <c r="R175" i="61"/>
  <c r="Q175" i="61"/>
  <c r="AK174" i="61"/>
  <c r="AJ174" i="61"/>
  <c r="AI174" i="61"/>
  <c r="AH174" i="61"/>
  <c r="AG174" i="61"/>
  <c r="AF174" i="61"/>
  <c r="AE174" i="61"/>
  <c r="AD174" i="61"/>
  <c r="AA174" i="61"/>
  <c r="Z174" i="61"/>
  <c r="Y174" i="61"/>
  <c r="X174" i="61"/>
  <c r="AC174" i="61" s="1"/>
  <c r="V174" i="61"/>
  <c r="S174" i="61"/>
  <c r="R174" i="61"/>
  <c r="Q174" i="61"/>
  <c r="AK173" i="61"/>
  <c r="AJ173" i="61"/>
  <c r="AI173" i="61"/>
  <c r="AH173" i="61"/>
  <c r="AG173" i="61"/>
  <c r="AF173" i="61"/>
  <c r="AE173" i="61"/>
  <c r="AD173" i="61"/>
  <c r="AA173" i="61"/>
  <c r="Z173" i="61"/>
  <c r="Y173" i="61"/>
  <c r="X173" i="61"/>
  <c r="AC173" i="61" s="1"/>
  <c r="V173" i="61"/>
  <c r="S173" i="61"/>
  <c r="R173" i="61"/>
  <c r="Q173" i="61"/>
  <c r="AK172" i="61"/>
  <c r="AJ172" i="61"/>
  <c r="AI172" i="61"/>
  <c r="AH172" i="61"/>
  <c r="AG172" i="61"/>
  <c r="AF172" i="61"/>
  <c r="AE172" i="61"/>
  <c r="AD172" i="61"/>
  <c r="AA172" i="61"/>
  <c r="Z172" i="61"/>
  <c r="Y172" i="61"/>
  <c r="X172" i="61"/>
  <c r="AC172" i="61" s="1"/>
  <c r="V172" i="61"/>
  <c r="S172" i="61"/>
  <c r="R172" i="61"/>
  <c r="Q172" i="61"/>
  <c r="AK171" i="61"/>
  <c r="AJ171" i="61"/>
  <c r="AI171" i="61"/>
  <c r="AH171" i="61"/>
  <c r="AG171" i="61"/>
  <c r="AF171" i="61"/>
  <c r="AE171" i="61"/>
  <c r="AD171" i="61"/>
  <c r="AA171" i="61"/>
  <c r="Z171" i="61"/>
  <c r="Y171" i="61"/>
  <c r="X171" i="61"/>
  <c r="AC171" i="61" s="1"/>
  <c r="V171" i="61"/>
  <c r="S171" i="61"/>
  <c r="R171" i="61"/>
  <c r="Q171" i="61"/>
  <c r="AK170" i="61"/>
  <c r="AJ170" i="61"/>
  <c r="AI170" i="61"/>
  <c r="AH170" i="61"/>
  <c r="AG170" i="61"/>
  <c r="AF170" i="61"/>
  <c r="AE170" i="61"/>
  <c r="AD170" i="61"/>
  <c r="AA170" i="61"/>
  <c r="Z170" i="61"/>
  <c r="Y170" i="61"/>
  <c r="X170" i="61"/>
  <c r="AC170" i="61" s="1"/>
  <c r="V170" i="61"/>
  <c r="S170" i="61"/>
  <c r="R170" i="61"/>
  <c r="Q170" i="61"/>
  <c r="AK169" i="61"/>
  <c r="AJ169" i="61"/>
  <c r="AI169" i="61"/>
  <c r="AH169" i="61"/>
  <c r="AG169" i="61"/>
  <c r="AF169" i="61"/>
  <c r="AE169" i="61"/>
  <c r="AD169" i="61"/>
  <c r="AA169" i="61"/>
  <c r="Z169" i="61"/>
  <c r="Y169" i="61"/>
  <c r="X169" i="61"/>
  <c r="AC169" i="61" s="1"/>
  <c r="V169" i="61"/>
  <c r="S169" i="61"/>
  <c r="R169" i="61"/>
  <c r="Q169" i="61"/>
  <c r="AK168" i="61"/>
  <c r="AJ168" i="61"/>
  <c r="AI168" i="61"/>
  <c r="AH168" i="61"/>
  <c r="AG168" i="61"/>
  <c r="AF168" i="61"/>
  <c r="AE168" i="61"/>
  <c r="AD168" i="61"/>
  <c r="AA168" i="61"/>
  <c r="Z168" i="61"/>
  <c r="Y168" i="61"/>
  <c r="X168" i="61"/>
  <c r="AC168" i="61" s="1"/>
  <c r="V168" i="61"/>
  <c r="S168" i="61"/>
  <c r="R168" i="61"/>
  <c r="Q168" i="61"/>
  <c r="AK167" i="61"/>
  <c r="AJ167" i="61"/>
  <c r="AI167" i="61"/>
  <c r="AH167" i="61"/>
  <c r="AG167" i="61"/>
  <c r="AF167" i="61"/>
  <c r="AE167" i="61"/>
  <c r="AD167" i="61"/>
  <c r="AA167" i="61"/>
  <c r="Z167" i="61"/>
  <c r="Y167" i="61"/>
  <c r="X167" i="61"/>
  <c r="AC167" i="61" s="1"/>
  <c r="V167" i="61"/>
  <c r="S167" i="61"/>
  <c r="R167" i="61"/>
  <c r="Q167" i="61"/>
  <c r="AK166" i="61"/>
  <c r="AJ166" i="61"/>
  <c r="AI166" i="61"/>
  <c r="AH166" i="61"/>
  <c r="AG166" i="61"/>
  <c r="AF166" i="61"/>
  <c r="AE166" i="61"/>
  <c r="AD166" i="61"/>
  <c r="AA166" i="61"/>
  <c r="Z166" i="61"/>
  <c r="Y166" i="61"/>
  <c r="X166" i="61"/>
  <c r="AC166" i="61" s="1"/>
  <c r="V166" i="61"/>
  <c r="S166" i="61"/>
  <c r="R166" i="61"/>
  <c r="Q166" i="61"/>
  <c r="AK165" i="61"/>
  <c r="AJ165" i="61"/>
  <c r="AI165" i="61"/>
  <c r="AH165" i="61"/>
  <c r="AG165" i="61"/>
  <c r="AF165" i="61"/>
  <c r="AE165" i="61"/>
  <c r="AD165" i="61"/>
  <c r="AA165" i="61"/>
  <c r="Z165" i="61"/>
  <c r="Y165" i="61"/>
  <c r="X165" i="61"/>
  <c r="V165" i="61"/>
  <c r="S165" i="61"/>
  <c r="R165" i="61"/>
  <c r="Q165" i="61"/>
  <c r="N165" i="61"/>
  <c r="AK164" i="61"/>
  <c r="AJ164" i="61"/>
  <c r="AI164" i="61"/>
  <c r="AH164" i="61"/>
  <c r="AG164" i="61"/>
  <c r="AF164" i="61"/>
  <c r="AE164" i="61"/>
  <c r="AD164" i="61"/>
  <c r="AA164" i="61"/>
  <c r="Z164" i="61"/>
  <c r="Y164" i="61"/>
  <c r="X164" i="61"/>
  <c r="AC164" i="61" s="1"/>
  <c r="V164" i="61"/>
  <c r="S164" i="61"/>
  <c r="R164" i="61"/>
  <c r="Q164" i="61"/>
  <c r="AK163" i="61"/>
  <c r="AJ163" i="61"/>
  <c r="AI163" i="61"/>
  <c r="AH163" i="61"/>
  <c r="AG163" i="61"/>
  <c r="AF163" i="61"/>
  <c r="AE163" i="61"/>
  <c r="AD163" i="61"/>
  <c r="AA163" i="61"/>
  <c r="Z163" i="61"/>
  <c r="Y163" i="61"/>
  <c r="X163" i="61"/>
  <c r="V163" i="61"/>
  <c r="S163" i="61"/>
  <c r="R163" i="61"/>
  <c r="Q163" i="61"/>
  <c r="AK162" i="61"/>
  <c r="AJ162" i="61"/>
  <c r="AI162" i="61"/>
  <c r="AH162" i="61"/>
  <c r="AG162" i="61"/>
  <c r="AF162" i="61"/>
  <c r="AE162" i="61"/>
  <c r="AD162" i="61"/>
  <c r="AM162" i="61" s="1"/>
  <c r="AA162" i="61"/>
  <c r="Z162" i="61"/>
  <c r="Y162" i="61"/>
  <c r="X162" i="61"/>
  <c r="V162" i="61"/>
  <c r="S162" i="61"/>
  <c r="R162" i="61"/>
  <c r="Q162" i="61"/>
  <c r="AK161" i="61"/>
  <c r="AJ161" i="61"/>
  <c r="AI161" i="61"/>
  <c r="AH161" i="61"/>
  <c r="AG161" i="61"/>
  <c r="AF161" i="61"/>
  <c r="AE161" i="61"/>
  <c r="AD161" i="61"/>
  <c r="AL161" i="61" s="1"/>
  <c r="AA161" i="61"/>
  <c r="Z161" i="61"/>
  <c r="Y161" i="61"/>
  <c r="X161" i="61"/>
  <c r="AC161" i="61" s="1"/>
  <c r="V161" i="61"/>
  <c r="S161" i="61"/>
  <c r="R161" i="61"/>
  <c r="Q161" i="61"/>
  <c r="AK160" i="61"/>
  <c r="AJ160" i="61"/>
  <c r="AI160" i="61"/>
  <c r="AH160" i="61"/>
  <c r="AG160" i="61"/>
  <c r="AF160" i="61"/>
  <c r="AE160" i="61"/>
  <c r="AD160" i="61"/>
  <c r="AA160" i="61"/>
  <c r="Z160" i="61"/>
  <c r="Y160" i="61"/>
  <c r="X160" i="61"/>
  <c r="V160" i="61"/>
  <c r="S160" i="61"/>
  <c r="R160" i="61"/>
  <c r="Q160" i="61"/>
  <c r="AK159" i="61"/>
  <c r="AJ159" i="61"/>
  <c r="AI159" i="61"/>
  <c r="AH159" i="61"/>
  <c r="AG159" i="61"/>
  <c r="AF159" i="61"/>
  <c r="AE159" i="61"/>
  <c r="AD159" i="61"/>
  <c r="AM159" i="61" s="1"/>
  <c r="AA159" i="61"/>
  <c r="Z159" i="61"/>
  <c r="Y159" i="61"/>
  <c r="X159" i="61"/>
  <c r="AC159" i="61" s="1"/>
  <c r="V159" i="61"/>
  <c r="S159" i="61"/>
  <c r="R159" i="61"/>
  <c r="Q159" i="61"/>
  <c r="AK158" i="61"/>
  <c r="AJ158" i="61"/>
  <c r="AI158" i="61"/>
  <c r="AH158" i="61"/>
  <c r="AG158" i="61"/>
  <c r="AF158" i="61"/>
  <c r="AE158" i="61"/>
  <c r="AD158" i="61"/>
  <c r="AM158" i="61" s="1"/>
  <c r="AA158" i="61"/>
  <c r="Z158" i="61"/>
  <c r="Y158" i="61"/>
  <c r="X158" i="61"/>
  <c r="AC158" i="61" s="1"/>
  <c r="V158" i="61"/>
  <c r="S158" i="61"/>
  <c r="R158" i="61"/>
  <c r="Q158" i="61"/>
  <c r="AK157" i="61"/>
  <c r="AJ157" i="61"/>
  <c r="AI157" i="61"/>
  <c r="AH157" i="61"/>
  <c r="AG157" i="61"/>
  <c r="AF157" i="61"/>
  <c r="AE157" i="61"/>
  <c r="AD157" i="61"/>
  <c r="AL157" i="61" s="1"/>
  <c r="AA157" i="61"/>
  <c r="Z157" i="61"/>
  <c r="Y157" i="61"/>
  <c r="X157" i="61"/>
  <c r="AC157" i="61" s="1"/>
  <c r="V157" i="61"/>
  <c r="S157" i="61"/>
  <c r="R157" i="61"/>
  <c r="Q157" i="61"/>
  <c r="N157" i="61"/>
  <c r="AK156" i="61"/>
  <c r="AJ156" i="61"/>
  <c r="AI156" i="61"/>
  <c r="AH156" i="61"/>
  <c r="AG156" i="61"/>
  <c r="AF156" i="61"/>
  <c r="AE156" i="61"/>
  <c r="AD156" i="61"/>
  <c r="AA156" i="61"/>
  <c r="Z156" i="61"/>
  <c r="Y156" i="61"/>
  <c r="X156" i="61"/>
  <c r="V156" i="61"/>
  <c r="S156" i="61"/>
  <c r="R156" i="61"/>
  <c r="Q156" i="61"/>
  <c r="AK155" i="61"/>
  <c r="AJ155" i="61"/>
  <c r="AI155" i="61"/>
  <c r="AH155" i="61"/>
  <c r="AG155" i="61"/>
  <c r="AF155" i="61"/>
  <c r="AE155" i="61"/>
  <c r="AD155" i="61"/>
  <c r="AA155" i="61"/>
  <c r="Z155" i="61"/>
  <c r="Y155" i="61"/>
  <c r="X155" i="61"/>
  <c r="AC155" i="61" s="1"/>
  <c r="V155" i="61"/>
  <c r="S155" i="61"/>
  <c r="R155" i="61"/>
  <c r="Q155" i="61"/>
  <c r="AK154" i="61"/>
  <c r="AJ154" i="61"/>
  <c r="AI154" i="61"/>
  <c r="AH154" i="61"/>
  <c r="AG154" i="61"/>
  <c r="AF154" i="61"/>
  <c r="AE154" i="61"/>
  <c r="AD154" i="61"/>
  <c r="AA154" i="61"/>
  <c r="Z154" i="61"/>
  <c r="Y154" i="61"/>
  <c r="X154" i="61"/>
  <c r="AC154" i="61" s="1"/>
  <c r="V154" i="61"/>
  <c r="S154" i="61"/>
  <c r="R154" i="61"/>
  <c r="Q154" i="61"/>
  <c r="AK153" i="61"/>
  <c r="AJ153" i="61"/>
  <c r="AI153" i="61"/>
  <c r="AH153" i="61"/>
  <c r="AG153" i="61"/>
  <c r="AF153" i="61"/>
  <c r="AE153" i="61"/>
  <c r="AD153" i="61"/>
  <c r="AA153" i="61"/>
  <c r="Z153" i="61"/>
  <c r="Y153" i="61"/>
  <c r="X153" i="61"/>
  <c r="AC153" i="61" s="1"/>
  <c r="V153" i="61"/>
  <c r="S153" i="61"/>
  <c r="R153" i="61"/>
  <c r="Q153" i="61"/>
  <c r="AK152" i="61"/>
  <c r="AJ152" i="61"/>
  <c r="AI152" i="61"/>
  <c r="AH152" i="61"/>
  <c r="AG152" i="61"/>
  <c r="AF152" i="61"/>
  <c r="AE152" i="61"/>
  <c r="AD152" i="61"/>
  <c r="AA152" i="61"/>
  <c r="Z152" i="61"/>
  <c r="Y152" i="61"/>
  <c r="X152" i="61"/>
  <c r="AC152" i="61" s="1"/>
  <c r="V152" i="61"/>
  <c r="S152" i="61"/>
  <c r="R152" i="61"/>
  <c r="Q152" i="61"/>
  <c r="AK151" i="61"/>
  <c r="AJ151" i="61"/>
  <c r="AI151" i="61"/>
  <c r="AH151" i="61"/>
  <c r="AG151" i="61"/>
  <c r="AF151" i="61"/>
  <c r="AE151" i="61"/>
  <c r="AD151" i="61"/>
  <c r="AA151" i="61"/>
  <c r="Z151" i="61"/>
  <c r="Y151" i="61"/>
  <c r="X151" i="61"/>
  <c r="AC151" i="61" s="1"/>
  <c r="V151" i="61"/>
  <c r="S151" i="61"/>
  <c r="R151" i="61"/>
  <c r="Q151" i="61"/>
  <c r="AK150" i="61"/>
  <c r="AJ150" i="61"/>
  <c r="AI150" i="61"/>
  <c r="AH150" i="61"/>
  <c r="AG150" i="61"/>
  <c r="AF150" i="61"/>
  <c r="AE150" i="61"/>
  <c r="AD150" i="61"/>
  <c r="AA150" i="61"/>
  <c r="Z150" i="61"/>
  <c r="Y150" i="61"/>
  <c r="X150" i="61"/>
  <c r="AC150" i="61" s="1"/>
  <c r="V150" i="61"/>
  <c r="S150" i="61"/>
  <c r="R150" i="61"/>
  <c r="Q150" i="61"/>
  <c r="AK149" i="61"/>
  <c r="AJ149" i="61"/>
  <c r="AI149" i="61"/>
  <c r="AH149" i="61"/>
  <c r="AG149" i="61"/>
  <c r="AF149" i="61"/>
  <c r="AE149" i="61"/>
  <c r="AD149" i="61"/>
  <c r="AA149" i="61"/>
  <c r="Z149" i="61"/>
  <c r="Y149" i="61"/>
  <c r="X149" i="61"/>
  <c r="AC149" i="61" s="1"/>
  <c r="V149" i="61"/>
  <c r="S149" i="61"/>
  <c r="R149" i="61"/>
  <c r="Q149" i="61"/>
  <c r="AK148" i="61"/>
  <c r="AJ148" i="61"/>
  <c r="AI148" i="61"/>
  <c r="AH148" i="61"/>
  <c r="AG148" i="61"/>
  <c r="AF148" i="61"/>
  <c r="AE148" i="61"/>
  <c r="AD148" i="61"/>
  <c r="AA148" i="61"/>
  <c r="Z148" i="61"/>
  <c r="Y148" i="61"/>
  <c r="X148" i="61"/>
  <c r="AC148" i="61" s="1"/>
  <c r="V148" i="61"/>
  <c r="S148" i="61"/>
  <c r="R148" i="61"/>
  <c r="Q148" i="61"/>
  <c r="AK147" i="61"/>
  <c r="AJ147" i="61"/>
  <c r="AI147" i="61"/>
  <c r="AH147" i="61"/>
  <c r="AG147" i="61"/>
  <c r="AF147" i="61"/>
  <c r="AE147" i="61"/>
  <c r="AD147" i="61"/>
  <c r="AA147" i="61"/>
  <c r="Z147" i="61"/>
  <c r="Y147" i="61"/>
  <c r="X147" i="61"/>
  <c r="V147" i="61"/>
  <c r="S147" i="61"/>
  <c r="R147" i="61"/>
  <c r="Q147" i="61"/>
  <c r="AK146" i="61"/>
  <c r="AJ146" i="61"/>
  <c r="AI146" i="61"/>
  <c r="AH146" i="61"/>
  <c r="AG146" i="61"/>
  <c r="AF146" i="61"/>
  <c r="AE146" i="61"/>
  <c r="AD146" i="61"/>
  <c r="AM146" i="61" s="1"/>
  <c r="AA146" i="61"/>
  <c r="Z146" i="61"/>
  <c r="Y146" i="61"/>
  <c r="X146" i="61"/>
  <c r="AC146" i="61" s="1"/>
  <c r="V146" i="61"/>
  <c r="S146" i="61"/>
  <c r="R146" i="61"/>
  <c r="Q146" i="61"/>
  <c r="AK145" i="61"/>
  <c r="AJ145" i="61"/>
  <c r="AI145" i="61"/>
  <c r="AH145" i="61"/>
  <c r="AG145" i="61"/>
  <c r="AF145" i="61"/>
  <c r="AE145" i="61"/>
  <c r="AD145" i="61"/>
  <c r="AA145" i="61"/>
  <c r="Z145" i="61"/>
  <c r="Y145" i="61"/>
  <c r="X145" i="61"/>
  <c r="AC145" i="61" s="1"/>
  <c r="V145" i="61"/>
  <c r="S145" i="61"/>
  <c r="R145" i="61"/>
  <c r="Q145" i="61"/>
  <c r="AK144" i="61"/>
  <c r="AJ144" i="61"/>
  <c r="AI144" i="61"/>
  <c r="AH144" i="61"/>
  <c r="AG144" i="61"/>
  <c r="AF144" i="61"/>
  <c r="AE144" i="61"/>
  <c r="AD144" i="61"/>
  <c r="AA144" i="61"/>
  <c r="Z144" i="61"/>
  <c r="Y144" i="61"/>
  <c r="X144" i="61"/>
  <c r="AC144" i="61" s="1"/>
  <c r="V144" i="61"/>
  <c r="S144" i="61"/>
  <c r="R144" i="61"/>
  <c r="Q144" i="61"/>
  <c r="AK143" i="61"/>
  <c r="AJ143" i="61"/>
  <c r="AI143" i="61"/>
  <c r="AH143" i="61"/>
  <c r="AG143" i="61"/>
  <c r="AF143" i="61"/>
  <c r="AE143" i="61"/>
  <c r="AD143" i="61"/>
  <c r="AA143" i="61"/>
  <c r="Z143" i="61"/>
  <c r="Y143" i="61"/>
  <c r="X143" i="61"/>
  <c r="AC143" i="61" s="1"/>
  <c r="V143" i="61"/>
  <c r="S143" i="61"/>
  <c r="R143" i="61"/>
  <c r="Q143" i="61"/>
  <c r="AK142" i="61"/>
  <c r="AJ142" i="61"/>
  <c r="AI142" i="61"/>
  <c r="AH142" i="61"/>
  <c r="AG142" i="61"/>
  <c r="AF142" i="61"/>
  <c r="AE142" i="61"/>
  <c r="AD142" i="61"/>
  <c r="AM142" i="61" s="1"/>
  <c r="AA142" i="61"/>
  <c r="Z142" i="61"/>
  <c r="Y142" i="61"/>
  <c r="X142" i="61"/>
  <c r="AC142" i="61" s="1"/>
  <c r="V142" i="61"/>
  <c r="S142" i="61"/>
  <c r="R142" i="61"/>
  <c r="Q142" i="61"/>
  <c r="AK141" i="61"/>
  <c r="AJ141" i="61"/>
  <c r="AI141" i="61"/>
  <c r="AH141" i="61"/>
  <c r="AG141" i="61"/>
  <c r="AF141" i="61"/>
  <c r="AE141" i="61"/>
  <c r="AD141" i="61"/>
  <c r="AA141" i="61"/>
  <c r="Z141" i="61"/>
  <c r="Y141" i="61"/>
  <c r="X141" i="61"/>
  <c r="AC141" i="61" s="1"/>
  <c r="V141" i="61"/>
  <c r="S141" i="61"/>
  <c r="R141" i="61"/>
  <c r="Q141" i="61"/>
  <c r="AK140" i="61"/>
  <c r="AJ140" i="61"/>
  <c r="AI140" i="61"/>
  <c r="AH140" i="61"/>
  <c r="AG140" i="61"/>
  <c r="AF140" i="61"/>
  <c r="AE140" i="61"/>
  <c r="AD140" i="61"/>
  <c r="AM140" i="61" s="1"/>
  <c r="AA140" i="61"/>
  <c r="Z140" i="61"/>
  <c r="Y140" i="61"/>
  <c r="X140" i="61"/>
  <c r="AC140" i="61" s="1"/>
  <c r="V140" i="61"/>
  <c r="S140" i="61"/>
  <c r="R140" i="61"/>
  <c r="Q140" i="61"/>
  <c r="AK139" i="61"/>
  <c r="AJ139" i="61"/>
  <c r="AI139" i="61"/>
  <c r="AH139" i="61"/>
  <c r="AG139" i="61"/>
  <c r="AF139" i="61"/>
  <c r="AE139" i="61"/>
  <c r="AD139" i="61"/>
  <c r="AA139" i="61"/>
  <c r="Z139" i="61"/>
  <c r="Y139" i="61"/>
  <c r="X139" i="61"/>
  <c r="AC139" i="61" s="1"/>
  <c r="V139" i="61"/>
  <c r="S139" i="61"/>
  <c r="R139" i="61"/>
  <c r="Q139" i="61"/>
  <c r="AK138" i="61"/>
  <c r="AJ138" i="61"/>
  <c r="AI138" i="61"/>
  <c r="AH138" i="61"/>
  <c r="AG138" i="61"/>
  <c r="AF138" i="61"/>
  <c r="AE138" i="61"/>
  <c r="AD138" i="61"/>
  <c r="AA138" i="61"/>
  <c r="Z138" i="61"/>
  <c r="Y138" i="61"/>
  <c r="X138" i="61"/>
  <c r="AC138" i="61" s="1"/>
  <c r="V138" i="61"/>
  <c r="S138" i="61"/>
  <c r="R138" i="61"/>
  <c r="Q138" i="61"/>
  <c r="AK137" i="61"/>
  <c r="AJ137" i="61"/>
  <c r="AI137" i="61"/>
  <c r="AH137" i="61"/>
  <c r="AG137" i="61"/>
  <c r="AF137" i="61"/>
  <c r="AE137" i="61"/>
  <c r="AD137" i="61"/>
  <c r="AA137" i="61"/>
  <c r="Z137" i="61"/>
  <c r="Y137" i="61"/>
  <c r="X137" i="61"/>
  <c r="AC137" i="61" s="1"/>
  <c r="V137" i="61"/>
  <c r="S137" i="61"/>
  <c r="R137" i="61"/>
  <c r="Q137" i="61"/>
  <c r="AK136" i="61"/>
  <c r="AJ136" i="61"/>
  <c r="AI136" i="61"/>
  <c r="AH136" i="61"/>
  <c r="AG136" i="61"/>
  <c r="AF136" i="61"/>
  <c r="AE136" i="61"/>
  <c r="AD136" i="61"/>
  <c r="AA136" i="61"/>
  <c r="Z136" i="61"/>
  <c r="Y136" i="61"/>
  <c r="X136" i="61"/>
  <c r="AC136" i="61" s="1"/>
  <c r="V136" i="61"/>
  <c r="S136" i="61"/>
  <c r="R136" i="61"/>
  <c r="Q136" i="61"/>
  <c r="AK135" i="61"/>
  <c r="AJ135" i="61"/>
  <c r="AI135" i="61"/>
  <c r="AH135" i="61"/>
  <c r="AG135" i="61"/>
  <c r="AF135" i="61"/>
  <c r="AE135" i="61"/>
  <c r="AD135" i="61"/>
  <c r="AM135" i="61" s="1"/>
  <c r="AA135" i="61"/>
  <c r="Z135" i="61"/>
  <c r="Y135" i="61"/>
  <c r="X135" i="61"/>
  <c r="AC135" i="61" s="1"/>
  <c r="V135" i="61"/>
  <c r="S135" i="61"/>
  <c r="R135" i="61"/>
  <c r="Q135" i="61"/>
  <c r="AK134" i="61"/>
  <c r="AJ134" i="61"/>
  <c r="AI134" i="61"/>
  <c r="AH134" i="61"/>
  <c r="AG134" i="61"/>
  <c r="AF134" i="61"/>
  <c r="AE134" i="61"/>
  <c r="AD134" i="61"/>
  <c r="AA134" i="61"/>
  <c r="Z134" i="61"/>
  <c r="Y134" i="61"/>
  <c r="X134" i="61"/>
  <c r="AC134" i="61" s="1"/>
  <c r="V134" i="61"/>
  <c r="S134" i="61"/>
  <c r="R134" i="61"/>
  <c r="Q134" i="61"/>
  <c r="AK133" i="61"/>
  <c r="AJ133" i="61"/>
  <c r="AI133" i="61"/>
  <c r="AH133" i="61"/>
  <c r="AG133" i="61"/>
  <c r="AF133" i="61"/>
  <c r="AE133" i="61"/>
  <c r="AD133" i="61"/>
  <c r="AA133" i="61"/>
  <c r="Z133" i="61"/>
  <c r="Y133" i="61"/>
  <c r="X133" i="61"/>
  <c r="V133" i="61"/>
  <c r="S133" i="61"/>
  <c r="R133" i="61"/>
  <c r="Q133" i="61"/>
  <c r="N133" i="61"/>
  <c r="P133" i="61" s="1"/>
  <c r="AK132" i="61"/>
  <c r="AJ132" i="61"/>
  <c r="AI132" i="61"/>
  <c r="AH132" i="61"/>
  <c r="AG132" i="61"/>
  <c r="AF132" i="61"/>
  <c r="AE132" i="61"/>
  <c r="AD132" i="61"/>
  <c r="AA132" i="61"/>
  <c r="Z132" i="61"/>
  <c r="Y132" i="61"/>
  <c r="X132" i="61"/>
  <c r="AC132" i="61" s="1"/>
  <c r="V132" i="61"/>
  <c r="S132" i="61"/>
  <c r="R132" i="61"/>
  <c r="Q132" i="61"/>
  <c r="AK131" i="61"/>
  <c r="AJ131" i="61"/>
  <c r="AI131" i="61"/>
  <c r="AH131" i="61"/>
  <c r="AG131" i="61"/>
  <c r="AF131" i="61"/>
  <c r="AE131" i="61"/>
  <c r="AD131" i="61"/>
  <c r="AA131" i="61"/>
  <c r="Z131" i="61"/>
  <c r="Y131" i="61"/>
  <c r="X131" i="61"/>
  <c r="AC131" i="61" s="1"/>
  <c r="V131" i="61"/>
  <c r="S131" i="61"/>
  <c r="R131" i="61"/>
  <c r="Q131" i="61"/>
  <c r="AK130" i="61"/>
  <c r="AJ130" i="61"/>
  <c r="AI130" i="61"/>
  <c r="AH130" i="61"/>
  <c r="AG130" i="61"/>
  <c r="AF130" i="61"/>
  <c r="AE130" i="61"/>
  <c r="AD130" i="61"/>
  <c r="AA130" i="61"/>
  <c r="Z130" i="61"/>
  <c r="Y130" i="61"/>
  <c r="X130" i="61"/>
  <c r="AC130" i="61" s="1"/>
  <c r="V130" i="61"/>
  <c r="S130" i="61"/>
  <c r="R130" i="61"/>
  <c r="Q130" i="61"/>
  <c r="AK129" i="61"/>
  <c r="AJ129" i="61"/>
  <c r="AI129" i="61"/>
  <c r="AH129" i="61"/>
  <c r="AG129" i="61"/>
  <c r="AF129" i="61"/>
  <c r="AE129" i="61"/>
  <c r="AD129" i="61"/>
  <c r="AA129" i="61"/>
  <c r="Z129" i="61"/>
  <c r="Y129" i="61"/>
  <c r="X129" i="61"/>
  <c r="AC129" i="61" s="1"/>
  <c r="V129" i="61"/>
  <c r="S129" i="61"/>
  <c r="R129" i="61"/>
  <c r="Q129" i="61"/>
  <c r="AK128" i="61"/>
  <c r="AJ128" i="61"/>
  <c r="AI128" i="61"/>
  <c r="AH128" i="61"/>
  <c r="AG128" i="61"/>
  <c r="AF128" i="61"/>
  <c r="AE128" i="61"/>
  <c r="AD128" i="61"/>
  <c r="AA128" i="61"/>
  <c r="Z128" i="61"/>
  <c r="Y128" i="61"/>
  <c r="X128" i="61"/>
  <c r="V128" i="61"/>
  <c r="S128" i="61"/>
  <c r="R128" i="61"/>
  <c r="Q128" i="61"/>
  <c r="AK127" i="61"/>
  <c r="AJ127" i="61"/>
  <c r="AI127" i="61"/>
  <c r="AH127" i="61"/>
  <c r="AG127" i="61"/>
  <c r="AF127" i="61"/>
  <c r="AE127" i="61"/>
  <c r="AD127" i="61"/>
  <c r="AA127" i="61"/>
  <c r="Z127" i="61"/>
  <c r="Y127" i="61"/>
  <c r="X127" i="61"/>
  <c r="AC127" i="61" s="1"/>
  <c r="V127" i="61"/>
  <c r="S127" i="61"/>
  <c r="R127" i="61"/>
  <c r="Q127" i="61"/>
  <c r="AK126" i="61"/>
  <c r="AJ126" i="61"/>
  <c r="AI126" i="61"/>
  <c r="AH126" i="61"/>
  <c r="AG126" i="61"/>
  <c r="AF126" i="61"/>
  <c r="AE126" i="61"/>
  <c r="AD126" i="61"/>
  <c r="AA126" i="61"/>
  <c r="Z126" i="61"/>
  <c r="Y126" i="61"/>
  <c r="X126" i="61"/>
  <c r="AC126" i="61" s="1"/>
  <c r="V126" i="61"/>
  <c r="S126" i="61"/>
  <c r="R126" i="61"/>
  <c r="Q126" i="61"/>
  <c r="AK125" i="61"/>
  <c r="AJ125" i="61"/>
  <c r="AI125" i="61"/>
  <c r="AH125" i="61"/>
  <c r="AG125" i="61"/>
  <c r="AF125" i="61"/>
  <c r="AE125" i="61"/>
  <c r="AD125" i="61"/>
  <c r="AA125" i="61"/>
  <c r="Z125" i="61"/>
  <c r="Y125" i="61"/>
  <c r="X125" i="61"/>
  <c r="AC125" i="61" s="1"/>
  <c r="V125" i="61"/>
  <c r="S125" i="61"/>
  <c r="R125" i="61"/>
  <c r="Q125" i="61"/>
  <c r="AK124" i="61"/>
  <c r="AJ124" i="61"/>
  <c r="AI124" i="61"/>
  <c r="AH124" i="61"/>
  <c r="AG124" i="61"/>
  <c r="AF124" i="61"/>
  <c r="AE124" i="61"/>
  <c r="AD124" i="61"/>
  <c r="AA124" i="61"/>
  <c r="Z124" i="61"/>
  <c r="Y124" i="61"/>
  <c r="X124" i="61"/>
  <c r="AC124" i="61" s="1"/>
  <c r="V124" i="61"/>
  <c r="S124" i="61"/>
  <c r="R124" i="61"/>
  <c r="Q124" i="61"/>
  <c r="AK123" i="61"/>
  <c r="AJ123" i="61"/>
  <c r="AI123" i="61"/>
  <c r="AH123" i="61"/>
  <c r="AG123" i="61"/>
  <c r="AF123" i="61"/>
  <c r="AE123" i="61"/>
  <c r="AD123" i="61"/>
  <c r="AA123" i="61"/>
  <c r="Z123" i="61"/>
  <c r="Y123" i="61"/>
  <c r="X123" i="61"/>
  <c r="AC123" i="61" s="1"/>
  <c r="V123" i="61"/>
  <c r="S123" i="61"/>
  <c r="R123" i="61"/>
  <c r="Q123" i="61"/>
  <c r="AK122" i="61"/>
  <c r="AJ122" i="61"/>
  <c r="AI122" i="61"/>
  <c r="AH122" i="61"/>
  <c r="AG122" i="61"/>
  <c r="AF122" i="61"/>
  <c r="AE122" i="61"/>
  <c r="AD122" i="61"/>
  <c r="AA122" i="61"/>
  <c r="Z122" i="61"/>
  <c r="Y122" i="61"/>
  <c r="X122" i="61"/>
  <c r="AC122" i="61" s="1"/>
  <c r="V122" i="61"/>
  <c r="S122" i="61"/>
  <c r="R122" i="61"/>
  <c r="Q122" i="61"/>
  <c r="AK121" i="61"/>
  <c r="AJ121" i="61"/>
  <c r="AI121" i="61"/>
  <c r="AH121" i="61"/>
  <c r="AG121" i="61"/>
  <c r="AF121" i="61"/>
  <c r="AE121" i="61"/>
  <c r="AD121" i="61"/>
  <c r="AA121" i="61"/>
  <c r="Z121" i="61"/>
  <c r="Y121" i="61"/>
  <c r="X121" i="61"/>
  <c r="AC121" i="61" s="1"/>
  <c r="V121" i="61"/>
  <c r="S121" i="61"/>
  <c r="R121" i="61"/>
  <c r="Q121" i="61"/>
  <c r="AK120" i="61"/>
  <c r="AJ120" i="61"/>
  <c r="AI120" i="61"/>
  <c r="AH120" i="61"/>
  <c r="AG120" i="61"/>
  <c r="AF120" i="61"/>
  <c r="AE120" i="61"/>
  <c r="AD120" i="61"/>
  <c r="AA120" i="61"/>
  <c r="Z120" i="61"/>
  <c r="Y120" i="61"/>
  <c r="X120" i="61"/>
  <c r="AC120" i="61" s="1"/>
  <c r="V120" i="61"/>
  <c r="S120" i="61"/>
  <c r="R120" i="61"/>
  <c r="Q120" i="61"/>
  <c r="AK119" i="61"/>
  <c r="AJ119" i="61"/>
  <c r="AI119" i="61"/>
  <c r="AH119" i="61"/>
  <c r="AG119" i="61"/>
  <c r="AF119" i="61"/>
  <c r="AE119" i="61"/>
  <c r="AD119" i="61"/>
  <c r="AA119" i="61"/>
  <c r="Z119" i="61"/>
  <c r="Y119" i="61"/>
  <c r="X119" i="61"/>
  <c r="AC119" i="61" s="1"/>
  <c r="V119" i="61"/>
  <c r="S119" i="61"/>
  <c r="R119" i="61"/>
  <c r="Q119" i="61"/>
  <c r="AK118" i="61"/>
  <c r="AJ118" i="61"/>
  <c r="AI118" i="61"/>
  <c r="AH118" i="61"/>
  <c r="AG118" i="61"/>
  <c r="AF118" i="61"/>
  <c r="AE118" i="61"/>
  <c r="AD118" i="61"/>
  <c r="AA118" i="61"/>
  <c r="Z118" i="61"/>
  <c r="Y118" i="61"/>
  <c r="X118" i="61"/>
  <c r="AC118" i="61" s="1"/>
  <c r="V118" i="61"/>
  <c r="S118" i="61"/>
  <c r="R118" i="61"/>
  <c r="Q118" i="61"/>
  <c r="AK117" i="61"/>
  <c r="AJ117" i="61"/>
  <c r="AI117" i="61"/>
  <c r="AH117" i="61"/>
  <c r="AG117" i="61"/>
  <c r="AF117" i="61"/>
  <c r="AE117" i="61"/>
  <c r="AD117" i="61"/>
  <c r="AA117" i="61"/>
  <c r="Z117" i="61"/>
  <c r="Y117" i="61"/>
  <c r="X117" i="61"/>
  <c r="V117" i="61"/>
  <c r="S117" i="61"/>
  <c r="R117" i="61"/>
  <c r="Q117" i="61"/>
  <c r="N117" i="61"/>
  <c r="AK116" i="61"/>
  <c r="AJ116" i="61"/>
  <c r="AI116" i="61"/>
  <c r="AH116" i="61"/>
  <c r="AG116" i="61"/>
  <c r="AF116" i="61"/>
  <c r="AE116" i="61"/>
  <c r="AD116" i="61"/>
  <c r="AA116" i="61"/>
  <c r="Z116" i="61"/>
  <c r="Y116" i="61"/>
  <c r="X116" i="61"/>
  <c r="AC116" i="61" s="1"/>
  <c r="V116" i="61"/>
  <c r="S116" i="61"/>
  <c r="R116" i="61"/>
  <c r="Q116" i="61"/>
  <c r="AK115" i="61"/>
  <c r="AJ115" i="61"/>
  <c r="AI115" i="61"/>
  <c r="AH115" i="61"/>
  <c r="AG115" i="61"/>
  <c r="AF115" i="61"/>
  <c r="AE115" i="61"/>
  <c r="AD115" i="61"/>
  <c r="AA115" i="61"/>
  <c r="Z115" i="61"/>
  <c r="Y115" i="61"/>
  <c r="X115" i="61"/>
  <c r="AC115" i="61" s="1"/>
  <c r="V115" i="61"/>
  <c r="S115" i="61"/>
  <c r="R115" i="61"/>
  <c r="Q115" i="61"/>
  <c r="AK114" i="61"/>
  <c r="AJ114" i="61"/>
  <c r="AI114" i="61"/>
  <c r="AH114" i="61"/>
  <c r="AG114" i="61"/>
  <c r="AF114" i="61"/>
  <c r="AE114" i="61"/>
  <c r="AD114" i="61"/>
  <c r="AA114" i="61"/>
  <c r="Z114" i="61"/>
  <c r="Y114" i="61"/>
  <c r="X114" i="61"/>
  <c r="V114" i="61"/>
  <c r="S114" i="61"/>
  <c r="R114" i="61"/>
  <c r="Q114" i="61"/>
  <c r="AK113" i="61"/>
  <c r="AJ113" i="61"/>
  <c r="AI113" i="61"/>
  <c r="AH113" i="61"/>
  <c r="AG113" i="61"/>
  <c r="AF113" i="61"/>
  <c r="AE113" i="61"/>
  <c r="AD113" i="61"/>
  <c r="AA113" i="61"/>
  <c r="Z113" i="61"/>
  <c r="Y113" i="61"/>
  <c r="X113" i="61"/>
  <c r="AC113" i="61" s="1"/>
  <c r="V113" i="61"/>
  <c r="S113" i="61"/>
  <c r="R113" i="61"/>
  <c r="Q113" i="61"/>
  <c r="AK112" i="61"/>
  <c r="AJ112" i="61"/>
  <c r="AI112" i="61"/>
  <c r="AH112" i="61"/>
  <c r="AG112" i="61"/>
  <c r="AF112" i="61"/>
  <c r="AE112" i="61"/>
  <c r="AD112" i="61"/>
  <c r="AA112" i="61"/>
  <c r="Z112" i="61"/>
  <c r="Y112" i="61"/>
  <c r="X112" i="61"/>
  <c r="AB112" i="61" s="1"/>
  <c r="V112" i="61"/>
  <c r="S112" i="61"/>
  <c r="R112" i="61"/>
  <c r="Q112" i="61"/>
  <c r="AK111" i="61"/>
  <c r="AJ111" i="61"/>
  <c r="AI111" i="61"/>
  <c r="AH111" i="61"/>
  <c r="AG111" i="61"/>
  <c r="AF111" i="61"/>
  <c r="AE111" i="61"/>
  <c r="AD111" i="61"/>
  <c r="AA111" i="61"/>
  <c r="Z111" i="61"/>
  <c r="Y111" i="61"/>
  <c r="X111" i="61"/>
  <c r="V111" i="61"/>
  <c r="S111" i="61"/>
  <c r="R111" i="61"/>
  <c r="Q111" i="61"/>
  <c r="AK110" i="61"/>
  <c r="AJ110" i="61"/>
  <c r="AI110" i="61"/>
  <c r="AH110" i="61"/>
  <c r="AG110" i="61"/>
  <c r="AF110" i="61"/>
  <c r="AE110" i="61"/>
  <c r="AD110" i="61"/>
  <c r="AA110" i="61"/>
  <c r="Z110" i="61"/>
  <c r="Y110" i="61"/>
  <c r="X110" i="61"/>
  <c r="AC110" i="61" s="1"/>
  <c r="V110" i="61"/>
  <c r="S110" i="61"/>
  <c r="R110" i="61"/>
  <c r="Q110" i="61"/>
  <c r="AK109" i="61"/>
  <c r="AJ109" i="61"/>
  <c r="AI109" i="61"/>
  <c r="AH109" i="61"/>
  <c r="AG109" i="61"/>
  <c r="AF109" i="61"/>
  <c r="AE109" i="61"/>
  <c r="AD109" i="61"/>
  <c r="AA109" i="61"/>
  <c r="Z109" i="61"/>
  <c r="Y109" i="61"/>
  <c r="X109" i="61"/>
  <c r="AC109" i="61" s="1"/>
  <c r="V109" i="61"/>
  <c r="S109" i="61"/>
  <c r="R109" i="61"/>
  <c r="Q109" i="61"/>
  <c r="N109" i="61"/>
  <c r="O109" i="61" s="1"/>
  <c r="AK108" i="61"/>
  <c r="AJ108" i="61"/>
  <c r="AI108" i="61"/>
  <c r="AH108" i="61"/>
  <c r="AG108" i="61"/>
  <c r="AF108" i="61"/>
  <c r="AE108" i="61"/>
  <c r="AD108" i="61"/>
  <c r="AA108" i="61"/>
  <c r="Z108" i="61"/>
  <c r="Y108" i="61"/>
  <c r="X108" i="61"/>
  <c r="V108" i="61"/>
  <c r="S108" i="61"/>
  <c r="R108" i="61"/>
  <c r="Q108" i="61"/>
  <c r="AK107" i="61"/>
  <c r="AJ107" i="61"/>
  <c r="AI107" i="61"/>
  <c r="AH107" i="61"/>
  <c r="AG107" i="61"/>
  <c r="AF107" i="61"/>
  <c r="AE107" i="61"/>
  <c r="AD107" i="61"/>
  <c r="AA107" i="61"/>
  <c r="Z107" i="61"/>
  <c r="Y107" i="61"/>
  <c r="X107" i="61"/>
  <c r="AC107" i="61" s="1"/>
  <c r="V107" i="61"/>
  <c r="S107" i="61"/>
  <c r="R107" i="61"/>
  <c r="Q107" i="61"/>
  <c r="AK106" i="61"/>
  <c r="AJ106" i="61"/>
  <c r="AI106" i="61"/>
  <c r="AH106" i="61"/>
  <c r="AG106" i="61"/>
  <c r="AF106" i="61"/>
  <c r="AE106" i="61"/>
  <c r="AD106" i="61"/>
  <c r="AA106" i="61"/>
  <c r="Z106" i="61"/>
  <c r="Y106" i="61"/>
  <c r="X106" i="61"/>
  <c r="AC106" i="61" s="1"/>
  <c r="V106" i="61"/>
  <c r="S106" i="61"/>
  <c r="R106" i="61"/>
  <c r="Q106" i="61"/>
  <c r="AK105" i="61"/>
  <c r="AJ105" i="61"/>
  <c r="AI105" i="61"/>
  <c r="AH105" i="61"/>
  <c r="AG105" i="61"/>
  <c r="AF105" i="61"/>
  <c r="AE105" i="61"/>
  <c r="AD105" i="61"/>
  <c r="AM105" i="61" s="1"/>
  <c r="AA105" i="61"/>
  <c r="Z105" i="61"/>
  <c r="Y105" i="61"/>
  <c r="X105" i="61"/>
  <c r="V105" i="61"/>
  <c r="S105" i="61"/>
  <c r="R105" i="61"/>
  <c r="Q105" i="61"/>
  <c r="AK104" i="61"/>
  <c r="AJ104" i="61"/>
  <c r="AI104" i="61"/>
  <c r="AH104" i="61"/>
  <c r="AG104" i="61"/>
  <c r="AF104" i="61"/>
  <c r="AE104" i="61"/>
  <c r="AD104" i="61"/>
  <c r="AM104" i="61" s="1"/>
  <c r="AA104" i="61"/>
  <c r="Z104" i="61"/>
  <c r="Y104" i="61"/>
  <c r="X104" i="61"/>
  <c r="AC104" i="61" s="1"/>
  <c r="V104" i="61"/>
  <c r="S104" i="61"/>
  <c r="R104" i="61"/>
  <c r="Q104" i="61"/>
  <c r="AK103" i="61"/>
  <c r="AJ103" i="61"/>
  <c r="AI103" i="61"/>
  <c r="AH103" i="61"/>
  <c r="AG103" i="61"/>
  <c r="AF103" i="61"/>
  <c r="AE103" i="61"/>
  <c r="AD103" i="61"/>
  <c r="AA103" i="61"/>
  <c r="Z103" i="61"/>
  <c r="Y103" i="61"/>
  <c r="X103" i="61"/>
  <c r="AC103" i="61" s="1"/>
  <c r="V103" i="61"/>
  <c r="S103" i="61"/>
  <c r="R103" i="61"/>
  <c r="Q103" i="61"/>
  <c r="AK102" i="61"/>
  <c r="AJ102" i="61"/>
  <c r="AI102" i="61"/>
  <c r="AH102" i="61"/>
  <c r="AG102" i="61"/>
  <c r="AF102" i="61"/>
  <c r="AE102" i="61"/>
  <c r="AM102" i="61" s="1"/>
  <c r="AD102" i="61"/>
  <c r="AA102" i="61"/>
  <c r="Z102" i="61"/>
  <c r="Y102" i="61"/>
  <c r="X102" i="61"/>
  <c r="AC102" i="61" s="1"/>
  <c r="V102" i="61"/>
  <c r="S102" i="61"/>
  <c r="R102" i="61"/>
  <c r="Q102" i="61"/>
  <c r="AK101" i="61"/>
  <c r="AJ101" i="61"/>
  <c r="AI101" i="61"/>
  <c r="AH101" i="61"/>
  <c r="AG101" i="61"/>
  <c r="AF101" i="61"/>
  <c r="AE101" i="61"/>
  <c r="AD101" i="61"/>
  <c r="AA101" i="61"/>
  <c r="Z101" i="61"/>
  <c r="Y101" i="61"/>
  <c r="X101" i="61"/>
  <c r="AC101" i="61" s="1"/>
  <c r="V101" i="61"/>
  <c r="S101" i="61"/>
  <c r="R101" i="61"/>
  <c r="Q101" i="61"/>
  <c r="AK100" i="61"/>
  <c r="AJ100" i="61"/>
  <c r="AI100" i="61"/>
  <c r="AH100" i="61"/>
  <c r="AG100" i="61"/>
  <c r="AF100" i="61"/>
  <c r="AE100" i="61"/>
  <c r="AL100" i="61" s="1"/>
  <c r="AD100" i="61"/>
  <c r="AA100" i="61"/>
  <c r="Z100" i="61"/>
  <c r="Y100" i="61"/>
  <c r="X100" i="61"/>
  <c r="AC100" i="61" s="1"/>
  <c r="V100" i="61"/>
  <c r="S100" i="61"/>
  <c r="R100" i="61"/>
  <c r="Q100" i="61"/>
  <c r="AK99" i="61"/>
  <c r="AJ99" i="61"/>
  <c r="AI99" i="61"/>
  <c r="AH99" i="61"/>
  <c r="AG99" i="61"/>
  <c r="AF99" i="61"/>
  <c r="AE99" i="61"/>
  <c r="AD99" i="61"/>
  <c r="AA99" i="61"/>
  <c r="Z99" i="61"/>
  <c r="Y99" i="61"/>
  <c r="X99" i="61"/>
  <c r="V99" i="61"/>
  <c r="S99" i="61"/>
  <c r="R99" i="61"/>
  <c r="Q99" i="61"/>
  <c r="AK98" i="61"/>
  <c r="AJ98" i="61"/>
  <c r="AI98" i="61"/>
  <c r="AH98" i="61"/>
  <c r="AG98" i="61"/>
  <c r="AF98" i="61"/>
  <c r="AE98" i="61"/>
  <c r="AM98" i="61" s="1"/>
  <c r="AD98" i="61"/>
  <c r="AA98" i="61"/>
  <c r="Z98" i="61"/>
  <c r="Y98" i="61"/>
  <c r="X98" i="61"/>
  <c r="AC98" i="61" s="1"/>
  <c r="V98" i="61"/>
  <c r="S98" i="61"/>
  <c r="R98" i="61"/>
  <c r="Q98" i="61"/>
  <c r="AK97" i="61"/>
  <c r="AJ97" i="61"/>
  <c r="AI97" i="61"/>
  <c r="AH97" i="61"/>
  <c r="AG97" i="61"/>
  <c r="AF97" i="61"/>
  <c r="AE97" i="61"/>
  <c r="AD97" i="61"/>
  <c r="AA97" i="61"/>
  <c r="Z97" i="61"/>
  <c r="Y97" i="61"/>
  <c r="X97" i="61"/>
  <c r="AC97" i="61" s="1"/>
  <c r="V97" i="61"/>
  <c r="S97" i="61"/>
  <c r="R97" i="61"/>
  <c r="Q97" i="61"/>
  <c r="AK96" i="61"/>
  <c r="AJ96" i="61"/>
  <c r="AI96" i="61"/>
  <c r="AH96" i="61"/>
  <c r="AG96" i="61"/>
  <c r="AF96" i="61"/>
  <c r="AE96" i="61"/>
  <c r="AD96" i="61"/>
  <c r="AA96" i="61"/>
  <c r="Z96" i="61"/>
  <c r="Y96" i="61"/>
  <c r="X96" i="61"/>
  <c r="V96" i="61"/>
  <c r="S96" i="61"/>
  <c r="R96" i="61"/>
  <c r="Q96" i="61"/>
  <c r="AK95" i="61"/>
  <c r="AJ95" i="61"/>
  <c r="AI95" i="61"/>
  <c r="AH95" i="61"/>
  <c r="AG95" i="61"/>
  <c r="AF95" i="61"/>
  <c r="AE95" i="61"/>
  <c r="AD95" i="61"/>
  <c r="AA95" i="61"/>
  <c r="Z95" i="61"/>
  <c r="Y95" i="61"/>
  <c r="X95" i="61"/>
  <c r="V95" i="61"/>
  <c r="S95" i="61"/>
  <c r="R95" i="61"/>
  <c r="Q95" i="61"/>
  <c r="AK94" i="61"/>
  <c r="AJ94" i="61"/>
  <c r="AI94" i="61"/>
  <c r="AH94" i="61"/>
  <c r="AG94" i="61"/>
  <c r="AF94" i="61"/>
  <c r="AE94" i="61"/>
  <c r="AD94" i="61"/>
  <c r="AA94" i="61"/>
  <c r="Z94" i="61"/>
  <c r="Y94" i="61"/>
  <c r="X94" i="61"/>
  <c r="AC94" i="61" s="1"/>
  <c r="V94" i="61"/>
  <c r="S94" i="61"/>
  <c r="R94" i="61"/>
  <c r="Q94" i="61"/>
  <c r="AK93" i="61"/>
  <c r="AJ93" i="61"/>
  <c r="AI93" i="61"/>
  <c r="AH93" i="61"/>
  <c r="AG93" i="61"/>
  <c r="AF93" i="61"/>
  <c r="AE93" i="61"/>
  <c r="AD93" i="61"/>
  <c r="AA93" i="61"/>
  <c r="Z93" i="61"/>
  <c r="Y93" i="61"/>
  <c r="X93" i="61"/>
  <c r="AC93" i="61" s="1"/>
  <c r="V93" i="61"/>
  <c r="S93" i="61"/>
  <c r="R93" i="61"/>
  <c r="Q93" i="61"/>
  <c r="N93" i="61"/>
  <c r="P93" i="61" s="1"/>
  <c r="AK92" i="61"/>
  <c r="AJ92" i="61"/>
  <c r="AI92" i="61"/>
  <c r="AH92" i="61"/>
  <c r="AG92" i="61"/>
  <c r="AF92" i="61"/>
  <c r="AE92" i="61"/>
  <c r="AD92" i="61"/>
  <c r="AA92" i="61"/>
  <c r="Z92" i="61"/>
  <c r="Y92" i="61"/>
  <c r="X92" i="61"/>
  <c r="V92" i="61"/>
  <c r="S92" i="61"/>
  <c r="R92" i="61"/>
  <c r="Q92" i="61"/>
  <c r="AK91" i="61"/>
  <c r="AJ91" i="61"/>
  <c r="AI91" i="61"/>
  <c r="AH91" i="61"/>
  <c r="AG91" i="61"/>
  <c r="AF91" i="61"/>
  <c r="AE91" i="61"/>
  <c r="AD91" i="61"/>
  <c r="AA91" i="61"/>
  <c r="Z91" i="61"/>
  <c r="Y91" i="61"/>
  <c r="X91" i="61"/>
  <c r="AC91" i="61" s="1"/>
  <c r="V91" i="61"/>
  <c r="S91" i="61"/>
  <c r="R91" i="61"/>
  <c r="Q91" i="61"/>
  <c r="AK90" i="61"/>
  <c r="AJ90" i="61"/>
  <c r="AI90" i="61"/>
  <c r="AH90" i="61"/>
  <c r="AG90" i="61"/>
  <c r="AF90" i="61"/>
  <c r="AE90" i="61"/>
  <c r="AD90" i="61"/>
  <c r="AA90" i="61"/>
  <c r="Z90" i="61"/>
  <c r="Y90" i="61"/>
  <c r="X90" i="61"/>
  <c r="AC90" i="61" s="1"/>
  <c r="V90" i="61"/>
  <c r="S90" i="61"/>
  <c r="R90" i="61"/>
  <c r="Q90" i="61"/>
  <c r="AK89" i="61"/>
  <c r="AJ89" i="61"/>
  <c r="AI89" i="61"/>
  <c r="AH89" i="61"/>
  <c r="AG89" i="61"/>
  <c r="AF89" i="61"/>
  <c r="AE89" i="61"/>
  <c r="AD89" i="61"/>
  <c r="AA89" i="61"/>
  <c r="Z89" i="61"/>
  <c r="Y89" i="61"/>
  <c r="X89" i="61"/>
  <c r="V89" i="61"/>
  <c r="S89" i="61"/>
  <c r="R89" i="61"/>
  <c r="Q89" i="61"/>
  <c r="AK88" i="61"/>
  <c r="AJ88" i="61"/>
  <c r="AI88" i="61"/>
  <c r="AH88" i="61"/>
  <c r="AG88" i="61"/>
  <c r="AF88" i="61"/>
  <c r="AE88" i="61"/>
  <c r="AD88" i="61"/>
  <c r="AM88" i="61" s="1"/>
  <c r="AA88" i="61"/>
  <c r="Z88" i="61"/>
  <c r="Y88" i="61"/>
  <c r="X88" i="61"/>
  <c r="V88" i="61"/>
  <c r="S88" i="61"/>
  <c r="R88" i="61"/>
  <c r="Q88" i="61"/>
  <c r="AK87" i="61"/>
  <c r="AJ87" i="61"/>
  <c r="AI87" i="61"/>
  <c r="AH87" i="61"/>
  <c r="AG87" i="61"/>
  <c r="AF87" i="61"/>
  <c r="AE87" i="61"/>
  <c r="AD87" i="61"/>
  <c r="AL87" i="61" s="1"/>
  <c r="AA87" i="61"/>
  <c r="Z87" i="61"/>
  <c r="Y87" i="61"/>
  <c r="X87" i="61"/>
  <c r="AC87" i="61" s="1"/>
  <c r="V87" i="61"/>
  <c r="S87" i="61"/>
  <c r="R87" i="61"/>
  <c r="Q87" i="61"/>
  <c r="AK86" i="61"/>
  <c r="AJ86" i="61"/>
  <c r="AI86" i="61"/>
  <c r="AH86" i="61"/>
  <c r="AG86" i="61"/>
  <c r="AF86" i="61"/>
  <c r="AE86" i="61"/>
  <c r="AD86" i="61"/>
  <c r="AA86" i="61"/>
  <c r="Z86" i="61"/>
  <c r="Y86" i="61"/>
  <c r="X86" i="61"/>
  <c r="AC86" i="61" s="1"/>
  <c r="V86" i="61"/>
  <c r="S86" i="61"/>
  <c r="R86" i="61"/>
  <c r="Q86" i="61"/>
  <c r="AK85" i="61"/>
  <c r="AJ85" i="61"/>
  <c r="AI85" i="61"/>
  <c r="AH85" i="61"/>
  <c r="AG85" i="61"/>
  <c r="AF85" i="61"/>
  <c r="AE85" i="61"/>
  <c r="AD85" i="61"/>
  <c r="AA85" i="61"/>
  <c r="Z85" i="61"/>
  <c r="Y85" i="61"/>
  <c r="X85" i="61"/>
  <c r="V85" i="61"/>
  <c r="S85" i="61"/>
  <c r="R85" i="61"/>
  <c r="Q85" i="61"/>
  <c r="N85" i="61"/>
  <c r="O85" i="61" s="1"/>
  <c r="AK84" i="61"/>
  <c r="AJ84" i="61"/>
  <c r="AI84" i="61"/>
  <c r="AH84" i="61"/>
  <c r="AG84" i="61"/>
  <c r="AF84" i="61"/>
  <c r="AE84" i="61"/>
  <c r="AD84" i="61"/>
  <c r="AA84" i="61"/>
  <c r="Z84" i="61"/>
  <c r="Y84" i="61"/>
  <c r="X84" i="61"/>
  <c r="AC84" i="61" s="1"/>
  <c r="V84" i="61"/>
  <c r="S84" i="61"/>
  <c r="R84" i="61"/>
  <c r="Q84" i="61"/>
  <c r="AK83" i="61"/>
  <c r="AJ83" i="61"/>
  <c r="AI83" i="61"/>
  <c r="AH83" i="61"/>
  <c r="AG83" i="61"/>
  <c r="AF83" i="61"/>
  <c r="AE83" i="61"/>
  <c r="AD83" i="61"/>
  <c r="AA83" i="61"/>
  <c r="Z83" i="61"/>
  <c r="Y83" i="61"/>
  <c r="X83" i="61"/>
  <c r="V83" i="61"/>
  <c r="S83" i="61"/>
  <c r="R83" i="61"/>
  <c r="Q83" i="61"/>
  <c r="AK82" i="61"/>
  <c r="AJ82" i="61"/>
  <c r="AI82" i="61"/>
  <c r="AH82" i="61"/>
  <c r="AG82" i="61"/>
  <c r="AF82" i="61"/>
  <c r="AE82" i="61"/>
  <c r="AD82" i="61"/>
  <c r="AA82" i="61"/>
  <c r="Z82" i="61"/>
  <c r="Y82" i="61"/>
  <c r="X82" i="61"/>
  <c r="AC82" i="61" s="1"/>
  <c r="V82" i="61"/>
  <c r="S82" i="61"/>
  <c r="R82" i="61"/>
  <c r="Q82" i="61"/>
  <c r="AK81" i="61"/>
  <c r="AJ81" i="61"/>
  <c r="AI81" i="61"/>
  <c r="AH81" i="61"/>
  <c r="AG81" i="61"/>
  <c r="AF81" i="61"/>
  <c r="AE81" i="61"/>
  <c r="AD81" i="61"/>
  <c r="AL81" i="61" s="1"/>
  <c r="AA81" i="61"/>
  <c r="Z81" i="61"/>
  <c r="Y81" i="61"/>
  <c r="X81" i="61"/>
  <c r="AC81" i="61" s="1"/>
  <c r="V81" i="61"/>
  <c r="S81" i="61"/>
  <c r="R81" i="61"/>
  <c r="Q81" i="61"/>
  <c r="AK80" i="61"/>
  <c r="AJ80" i="61"/>
  <c r="AI80" i="61"/>
  <c r="AH80" i="61"/>
  <c r="AG80" i="61"/>
  <c r="AF80" i="61"/>
  <c r="AE80" i="61"/>
  <c r="AD80" i="61"/>
  <c r="AA80" i="61"/>
  <c r="Z80" i="61"/>
  <c r="Y80" i="61"/>
  <c r="X80" i="61"/>
  <c r="AC80" i="61" s="1"/>
  <c r="V80" i="61"/>
  <c r="S80" i="61"/>
  <c r="R80" i="61"/>
  <c r="Q80" i="61"/>
  <c r="AK79" i="61"/>
  <c r="AJ79" i="61"/>
  <c r="AI79" i="61"/>
  <c r="AH79" i="61"/>
  <c r="AG79" i="61"/>
  <c r="AF79" i="61"/>
  <c r="AE79" i="61"/>
  <c r="AD79" i="61"/>
  <c r="AA79" i="61"/>
  <c r="Z79" i="61"/>
  <c r="Y79" i="61"/>
  <c r="X79" i="61"/>
  <c r="AC79" i="61" s="1"/>
  <c r="V79" i="61"/>
  <c r="S79" i="61"/>
  <c r="R79" i="61"/>
  <c r="Q79" i="61"/>
  <c r="AK78" i="61"/>
  <c r="AJ78" i="61"/>
  <c r="AI78" i="61"/>
  <c r="AH78" i="61"/>
  <c r="AG78" i="61"/>
  <c r="AF78" i="61"/>
  <c r="AE78" i="61"/>
  <c r="AM78" i="61" s="1"/>
  <c r="AD78" i="61"/>
  <c r="AA78" i="61"/>
  <c r="Z78" i="61"/>
  <c r="Y78" i="61"/>
  <c r="X78" i="61"/>
  <c r="AC78" i="61" s="1"/>
  <c r="V78" i="61"/>
  <c r="S78" i="61"/>
  <c r="R78" i="61"/>
  <c r="Q78" i="61"/>
  <c r="AK77" i="61"/>
  <c r="AJ77" i="61"/>
  <c r="AI77" i="61"/>
  <c r="AH77" i="61"/>
  <c r="AG77" i="61"/>
  <c r="AF77" i="61"/>
  <c r="AE77" i="61"/>
  <c r="AD77" i="61"/>
  <c r="AA77" i="61"/>
  <c r="Z77" i="61"/>
  <c r="Y77" i="61"/>
  <c r="X77" i="61"/>
  <c r="AC77" i="61" s="1"/>
  <c r="V77" i="61"/>
  <c r="S77" i="61"/>
  <c r="R77" i="61"/>
  <c r="Q77" i="61"/>
  <c r="AK76" i="61"/>
  <c r="AJ76" i="61"/>
  <c r="AI76" i="61"/>
  <c r="AH76" i="61"/>
  <c r="AG76" i="61"/>
  <c r="AF76" i="61"/>
  <c r="AE76" i="61"/>
  <c r="AD76" i="61"/>
  <c r="AA76" i="61"/>
  <c r="Z76" i="61"/>
  <c r="Y76" i="61"/>
  <c r="X76" i="61"/>
  <c r="AC76" i="61" s="1"/>
  <c r="V76" i="61"/>
  <c r="S76" i="61"/>
  <c r="R76" i="61"/>
  <c r="Q76" i="61"/>
  <c r="AK75" i="61"/>
  <c r="AJ75" i="61"/>
  <c r="AI75" i="61"/>
  <c r="AH75" i="61"/>
  <c r="AG75" i="61"/>
  <c r="AF75" i="61"/>
  <c r="AE75" i="61"/>
  <c r="AD75" i="61"/>
  <c r="AM75" i="61" s="1"/>
  <c r="AA75" i="61"/>
  <c r="Z75" i="61"/>
  <c r="Y75" i="61"/>
  <c r="X75" i="61"/>
  <c r="AC75" i="61" s="1"/>
  <c r="V75" i="61"/>
  <c r="S75" i="61"/>
  <c r="R75" i="61"/>
  <c r="Q75" i="61"/>
  <c r="AK74" i="61"/>
  <c r="AJ74" i="61"/>
  <c r="AI74" i="61"/>
  <c r="AH74" i="61"/>
  <c r="AG74" i="61"/>
  <c r="AF74" i="61"/>
  <c r="AE74" i="61"/>
  <c r="AD74" i="61"/>
  <c r="AL74" i="61" s="1"/>
  <c r="AA74" i="61"/>
  <c r="Z74" i="61"/>
  <c r="Y74" i="61"/>
  <c r="X74" i="61"/>
  <c r="AC74" i="61" s="1"/>
  <c r="V74" i="61"/>
  <c r="S74" i="61"/>
  <c r="R74" i="61"/>
  <c r="Q74" i="61"/>
  <c r="AK73" i="61"/>
  <c r="AJ73" i="61"/>
  <c r="AI73" i="61"/>
  <c r="AH73" i="61"/>
  <c r="AG73" i="61"/>
  <c r="AF73" i="61"/>
  <c r="AE73" i="61"/>
  <c r="AD73" i="61"/>
  <c r="AA73" i="61"/>
  <c r="Z73" i="61"/>
  <c r="Y73" i="61"/>
  <c r="X73" i="61"/>
  <c r="AC73" i="61" s="1"/>
  <c r="V73" i="61"/>
  <c r="S73" i="61"/>
  <c r="R73" i="61"/>
  <c r="Q73" i="61"/>
  <c r="AK72" i="61"/>
  <c r="AJ72" i="61"/>
  <c r="AI72" i="61"/>
  <c r="AH72" i="61"/>
  <c r="AG72" i="61"/>
  <c r="AF72" i="61"/>
  <c r="AE72" i="61"/>
  <c r="AD72" i="61"/>
  <c r="AA72" i="61"/>
  <c r="Z72" i="61"/>
  <c r="Y72" i="61"/>
  <c r="X72" i="61"/>
  <c r="V72" i="61"/>
  <c r="S72" i="61"/>
  <c r="R72" i="61"/>
  <c r="Q72" i="61"/>
  <c r="AK71" i="61"/>
  <c r="AJ71" i="61"/>
  <c r="AI71" i="61"/>
  <c r="AH71" i="61"/>
  <c r="AG71" i="61"/>
  <c r="AF71" i="61"/>
  <c r="AE71" i="61"/>
  <c r="AD71" i="61"/>
  <c r="AA71" i="61"/>
  <c r="Z71" i="61"/>
  <c r="Y71" i="61"/>
  <c r="X71" i="61"/>
  <c r="AC71" i="61" s="1"/>
  <c r="V71" i="61"/>
  <c r="S71" i="61"/>
  <c r="R71" i="61"/>
  <c r="Q71" i="61"/>
  <c r="AK70" i="61"/>
  <c r="AJ70" i="61"/>
  <c r="AI70" i="61"/>
  <c r="AH70" i="61"/>
  <c r="AG70" i="61"/>
  <c r="AF70" i="61"/>
  <c r="AE70" i="61"/>
  <c r="AD70" i="61"/>
  <c r="AA70" i="61"/>
  <c r="Z70" i="61"/>
  <c r="Y70" i="61"/>
  <c r="X70" i="61"/>
  <c r="AC70" i="61" s="1"/>
  <c r="V70" i="61"/>
  <c r="S70" i="61"/>
  <c r="R70" i="61"/>
  <c r="Q70" i="61"/>
  <c r="AK69" i="61"/>
  <c r="AJ69" i="61"/>
  <c r="AI69" i="61"/>
  <c r="AH69" i="61"/>
  <c r="AG69" i="61"/>
  <c r="AF69" i="61"/>
  <c r="AE69" i="61"/>
  <c r="AD69" i="61"/>
  <c r="AA69" i="61"/>
  <c r="Z69" i="61"/>
  <c r="Y69" i="61"/>
  <c r="X69" i="61"/>
  <c r="AC69" i="61" s="1"/>
  <c r="V69" i="61"/>
  <c r="S69" i="61"/>
  <c r="R69" i="61"/>
  <c r="Q69" i="61"/>
  <c r="AK68" i="61"/>
  <c r="AJ68" i="61"/>
  <c r="AI68" i="61"/>
  <c r="AH68" i="61"/>
  <c r="AG68" i="61"/>
  <c r="AF68" i="61"/>
  <c r="AE68" i="61"/>
  <c r="AD68" i="61"/>
  <c r="AA68" i="61"/>
  <c r="Z68" i="61"/>
  <c r="Y68" i="61"/>
  <c r="X68" i="61"/>
  <c r="AC68" i="61" s="1"/>
  <c r="V68" i="61"/>
  <c r="S68" i="61"/>
  <c r="R68" i="61"/>
  <c r="Q68" i="61"/>
  <c r="AK67" i="61"/>
  <c r="AJ67" i="61"/>
  <c r="AI67" i="61"/>
  <c r="AH67" i="61"/>
  <c r="AG67" i="61"/>
  <c r="AF67" i="61"/>
  <c r="AE67" i="61"/>
  <c r="AD67" i="61"/>
  <c r="AA67" i="61"/>
  <c r="Z67" i="61"/>
  <c r="Y67" i="61"/>
  <c r="X67" i="61"/>
  <c r="AC67" i="61" s="1"/>
  <c r="V67" i="61"/>
  <c r="S67" i="61"/>
  <c r="R67" i="61"/>
  <c r="Q67" i="61"/>
  <c r="AK66" i="61"/>
  <c r="AJ66" i="61"/>
  <c r="AI66" i="61"/>
  <c r="AH66" i="61"/>
  <c r="AG66" i="61"/>
  <c r="AF66" i="61"/>
  <c r="AE66" i="61"/>
  <c r="AD66" i="61"/>
  <c r="AA66" i="61"/>
  <c r="Z66" i="61"/>
  <c r="Y66" i="61"/>
  <c r="X66" i="61"/>
  <c r="AC66" i="61" s="1"/>
  <c r="V66" i="61"/>
  <c r="S66" i="61"/>
  <c r="R66" i="61"/>
  <c r="Q66" i="61"/>
  <c r="AK65" i="61"/>
  <c r="AJ65" i="61"/>
  <c r="AI65" i="61"/>
  <c r="AH65" i="61"/>
  <c r="AG65" i="61"/>
  <c r="AF65" i="61"/>
  <c r="AE65" i="61"/>
  <c r="AD65" i="61"/>
  <c r="AM65" i="61" s="1"/>
  <c r="AA65" i="61"/>
  <c r="Z65" i="61"/>
  <c r="Y65" i="61"/>
  <c r="X65" i="61"/>
  <c r="V65" i="61"/>
  <c r="S65" i="61"/>
  <c r="R65" i="61"/>
  <c r="Q65" i="61"/>
  <c r="AK64" i="61"/>
  <c r="AJ64" i="61"/>
  <c r="AI64" i="61"/>
  <c r="AH64" i="61"/>
  <c r="AG64" i="61"/>
  <c r="AF64" i="61"/>
  <c r="AE64" i="61"/>
  <c r="AD64" i="61"/>
  <c r="AA64" i="61"/>
  <c r="Z64" i="61"/>
  <c r="Y64" i="61"/>
  <c r="X64" i="61"/>
  <c r="AC64" i="61" s="1"/>
  <c r="V64" i="61"/>
  <c r="S64" i="61"/>
  <c r="R64" i="61"/>
  <c r="Q64" i="61"/>
  <c r="AK63" i="61"/>
  <c r="AJ63" i="61"/>
  <c r="AI63" i="61"/>
  <c r="AH63" i="61"/>
  <c r="AG63" i="61"/>
  <c r="AF63" i="61"/>
  <c r="AE63" i="61"/>
  <c r="AD63" i="61"/>
  <c r="AA63" i="61"/>
  <c r="Z63" i="61"/>
  <c r="Y63" i="61"/>
  <c r="X63" i="61"/>
  <c r="AC63" i="61" s="1"/>
  <c r="V63" i="61"/>
  <c r="S63" i="61"/>
  <c r="R63" i="61"/>
  <c r="Q63" i="61"/>
  <c r="AK62" i="61"/>
  <c r="AJ62" i="61"/>
  <c r="AI62" i="61"/>
  <c r="AH62" i="61"/>
  <c r="AG62" i="61"/>
  <c r="AF62" i="61"/>
  <c r="AE62" i="61"/>
  <c r="AD62" i="61"/>
  <c r="AA62" i="61"/>
  <c r="Z62" i="61"/>
  <c r="Y62" i="61"/>
  <c r="X62" i="61"/>
  <c r="V62" i="61"/>
  <c r="S62" i="61"/>
  <c r="R62" i="61"/>
  <c r="Q62" i="61"/>
  <c r="AK61" i="61"/>
  <c r="AJ61" i="61"/>
  <c r="AI61" i="61"/>
  <c r="AH61" i="61"/>
  <c r="AG61" i="61"/>
  <c r="AF61" i="61"/>
  <c r="AE61" i="61"/>
  <c r="AD61" i="61"/>
  <c r="AA61" i="61"/>
  <c r="Z61" i="61"/>
  <c r="Y61" i="61"/>
  <c r="X61" i="61"/>
  <c r="AC61" i="61" s="1"/>
  <c r="V61" i="61"/>
  <c r="S61" i="61"/>
  <c r="R61" i="61"/>
  <c r="Q61" i="61"/>
  <c r="AK60" i="61"/>
  <c r="AJ60" i="61"/>
  <c r="AI60" i="61"/>
  <c r="AH60" i="61"/>
  <c r="AG60" i="61"/>
  <c r="AF60" i="61"/>
  <c r="AE60" i="61"/>
  <c r="AD60" i="61"/>
  <c r="AA60" i="61"/>
  <c r="Z60" i="61"/>
  <c r="Y60" i="61"/>
  <c r="X60" i="61"/>
  <c r="V60" i="61"/>
  <c r="S60" i="61"/>
  <c r="R60" i="61"/>
  <c r="Q60" i="61"/>
  <c r="AK59" i="61"/>
  <c r="AJ59" i="61"/>
  <c r="AI59" i="61"/>
  <c r="AH59" i="61"/>
  <c r="AG59" i="61"/>
  <c r="AF59" i="61"/>
  <c r="AE59" i="61"/>
  <c r="AD59" i="61"/>
  <c r="AA59" i="61"/>
  <c r="Z59" i="61"/>
  <c r="Y59" i="61"/>
  <c r="X59" i="61"/>
  <c r="V59" i="61"/>
  <c r="S59" i="61"/>
  <c r="R59" i="61"/>
  <c r="Q59" i="61"/>
  <c r="AK58" i="61"/>
  <c r="AJ58" i="61"/>
  <c r="AI58" i="61"/>
  <c r="AH58" i="61"/>
  <c r="AG58" i="61"/>
  <c r="AF58" i="61"/>
  <c r="AE58" i="61"/>
  <c r="AD58" i="61"/>
  <c r="AA58" i="61"/>
  <c r="Z58" i="61"/>
  <c r="Y58" i="61"/>
  <c r="X58" i="61"/>
  <c r="AC58" i="61" s="1"/>
  <c r="V58" i="61"/>
  <c r="S58" i="61"/>
  <c r="R58" i="61"/>
  <c r="Q58" i="61"/>
  <c r="AK57" i="61"/>
  <c r="AJ57" i="61"/>
  <c r="AI57" i="61"/>
  <c r="AH57" i="61"/>
  <c r="AG57" i="61"/>
  <c r="AF57" i="61"/>
  <c r="AE57" i="61"/>
  <c r="AD57" i="61"/>
  <c r="AM57" i="61" s="1"/>
  <c r="AA57" i="61"/>
  <c r="Z57" i="61"/>
  <c r="Y57" i="61"/>
  <c r="X57" i="61"/>
  <c r="AC57" i="61" s="1"/>
  <c r="V57" i="61"/>
  <c r="S57" i="61"/>
  <c r="R57" i="61"/>
  <c r="Q57" i="61"/>
  <c r="AK56" i="61"/>
  <c r="AJ56" i="61"/>
  <c r="AI56" i="61"/>
  <c r="AH56" i="61"/>
  <c r="AG56" i="61"/>
  <c r="AF56" i="61"/>
  <c r="AE56" i="61"/>
  <c r="AD56" i="61"/>
  <c r="AA56" i="61"/>
  <c r="Z56" i="61"/>
  <c r="Y56" i="61"/>
  <c r="X56" i="61"/>
  <c r="AC56" i="61" s="1"/>
  <c r="V56" i="61"/>
  <c r="S56" i="61"/>
  <c r="R56" i="61"/>
  <c r="Q56" i="61"/>
  <c r="AK55" i="61"/>
  <c r="AJ55" i="61"/>
  <c r="AI55" i="61"/>
  <c r="AH55" i="61"/>
  <c r="AG55" i="61"/>
  <c r="AF55" i="61"/>
  <c r="AE55" i="61"/>
  <c r="AD55" i="61"/>
  <c r="AA55" i="61"/>
  <c r="Z55" i="61"/>
  <c r="Y55" i="61"/>
  <c r="X55" i="61"/>
  <c r="V55" i="61"/>
  <c r="S55" i="61"/>
  <c r="R55" i="61"/>
  <c r="Q55" i="61"/>
  <c r="AK54" i="61"/>
  <c r="AJ54" i="61"/>
  <c r="AI54" i="61"/>
  <c r="AH54" i="61"/>
  <c r="AG54" i="61"/>
  <c r="AF54" i="61"/>
  <c r="AE54" i="61"/>
  <c r="AD54" i="61"/>
  <c r="AA54" i="61"/>
  <c r="Z54" i="61"/>
  <c r="Y54" i="61"/>
  <c r="X54" i="61"/>
  <c r="AC54" i="61" s="1"/>
  <c r="V54" i="61"/>
  <c r="S54" i="61"/>
  <c r="R54" i="61"/>
  <c r="Q54" i="61"/>
  <c r="AK53" i="61"/>
  <c r="AJ53" i="61"/>
  <c r="AI53" i="61"/>
  <c r="AH53" i="61"/>
  <c r="AG53" i="61"/>
  <c r="AF53" i="61"/>
  <c r="AE53" i="61"/>
  <c r="AD53" i="61"/>
  <c r="AM53" i="61" s="1"/>
  <c r="AA53" i="61"/>
  <c r="Z53" i="61"/>
  <c r="Y53" i="61"/>
  <c r="X53" i="61"/>
  <c r="AC53" i="61" s="1"/>
  <c r="V53" i="61"/>
  <c r="S53" i="61"/>
  <c r="R53" i="61"/>
  <c r="Q53" i="61"/>
  <c r="N53" i="61"/>
  <c r="AK52" i="61"/>
  <c r="AJ52" i="61"/>
  <c r="AI52" i="61"/>
  <c r="AH52" i="61"/>
  <c r="AG52" i="61"/>
  <c r="AF52" i="61"/>
  <c r="AE52" i="61"/>
  <c r="AD52" i="61"/>
  <c r="AA52" i="61"/>
  <c r="Z52" i="61"/>
  <c r="Y52" i="61"/>
  <c r="X52" i="61"/>
  <c r="AC52" i="61" s="1"/>
  <c r="V52" i="61"/>
  <c r="S52" i="61"/>
  <c r="R52" i="61"/>
  <c r="Q52" i="61"/>
  <c r="AK51" i="61"/>
  <c r="AJ51" i="61"/>
  <c r="AI51" i="61"/>
  <c r="AH51" i="61"/>
  <c r="AG51" i="61"/>
  <c r="AF51" i="61"/>
  <c r="AE51" i="61"/>
  <c r="AD51" i="61"/>
  <c r="AA51" i="61"/>
  <c r="Z51" i="61"/>
  <c r="Y51" i="61"/>
  <c r="X51" i="61"/>
  <c r="V51" i="61"/>
  <c r="S51" i="61"/>
  <c r="R51" i="61"/>
  <c r="Q51" i="61"/>
  <c r="AK50" i="61"/>
  <c r="AJ50" i="61"/>
  <c r="AI50" i="61"/>
  <c r="AH50" i="61"/>
  <c r="AG50" i="61"/>
  <c r="AF50" i="61"/>
  <c r="AE50" i="61"/>
  <c r="AD50" i="61"/>
  <c r="AM50" i="61" s="1"/>
  <c r="AA50" i="61"/>
  <c r="Z50" i="61"/>
  <c r="Y50" i="61"/>
  <c r="X50" i="61"/>
  <c r="AC50" i="61" s="1"/>
  <c r="V50" i="61"/>
  <c r="S50" i="61"/>
  <c r="R50" i="61"/>
  <c r="Q50" i="61"/>
  <c r="AK49" i="61"/>
  <c r="AJ49" i="61"/>
  <c r="AI49" i="61"/>
  <c r="AH49" i="61"/>
  <c r="AG49" i="61"/>
  <c r="AF49" i="61"/>
  <c r="AE49" i="61"/>
  <c r="AD49" i="61"/>
  <c r="AA49" i="61"/>
  <c r="Z49" i="61"/>
  <c r="Y49" i="61"/>
  <c r="X49" i="61"/>
  <c r="AC49" i="61" s="1"/>
  <c r="V49" i="61"/>
  <c r="S49" i="61"/>
  <c r="R49" i="61"/>
  <c r="Q49" i="61"/>
  <c r="AK48" i="61"/>
  <c r="AJ48" i="61"/>
  <c r="AI48" i="61"/>
  <c r="AH48" i="61"/>
  <c r="AG48" i="61"/>
  <c r="AF48" i="61"/>
  <c r="AE48" i="61"/>
  <c r="AD48" i="61"/>
  <c r="AA48" i="61"/>
  <c r="Z48" i="61"/>
  <c r="Y48" i="61"/>
  <c r="X48" i="61"/>
  <c r="AC48" i="61" s="1"/>
  <c r="V48" i="61"/>
  <c r="S48" i="61"/>
  <c r="R48" i="61"/>
  <c r="Q48" i="61"/>
  <c r="N48" i="61"/>
  <c r="AK47" i="61"/>
  <c r="AJ47" i="61"/>
  <c r="AI47" i="61"/>
  <c r="AH47" i="61"/>
  <c r="AG47" i="61"/>
  <c r="AF47" i="61"/>
  <c r="AE47" i="61"/>
  <c r="AD47" i="61"/>
  <c r="AA47" i="61"/>
  <c r="Z47" i="61"/>
  <c r="Y47" i="61"/>
  <c r="X47" i="61"/>
  <c r="V47" i="61"/>
  <c r="S47" i="61"/>
  <c r="R47" i="61"/>
  <c r="Q47" i="61"/>
  <c r="AK46" i="61"/>
  <c r="AJ46" i="61"/>
  <c r="AI46" i="61"/>
  <c r="AH46" i="61"/>
  <c r="AG46" i="61"/>
  <c r="AF46" i="61"/>
  <c r="AE46" i="61"/>
  <c r="AD46" i="61"/>
  <c r="AA46" i="61"/>
  <c r="Z46" i="61"/>
  <c r="Y46" i="61"/>
  <c r="X46" i="61"/>
  <c r="V46" i="61"/>
  <c r="S46" i="61"/>
  <c r="R46" i="61"/>
  <c r="Q46" i="61"/>
  <c r="AK45" i="61"/>
  <c r="AJ45" i="61"/>
  <c r="AI45" i="61"/>
  <c r="AH45" i="61"/>
  <c r="AG45" i="61"/>
  <c r="AF45" i="61"/>
  <c r="AE45" i="61"/>
  <c r="AD45" i="61"/>
  <c r="AA45" i="61"/>
  <c r="Z45" i="61"/>
  <c r="Y45" i="61"/>
  <c r="X45" i="61"/>
  <c r="AC45" i="61" s="1"/>
  <c r="V45" i="61"/>
  <c r="S45" i="61"/>
  <c r="R45" i="61"/>
  <c r="Q45" i="61"/>
  <c r="AK44" i="61"/>
  <c r="AJ44" i="61"/>
  <c r="AI44" i="61"/>
  <c r="AH44" i="61"/>
  <c r="AG44" i="61"/>
  <c r="AF44" i="61"/>
  <c r="AE44" i="61"/>
  <c r="AD44" i="61"/>
  <c r="AA44" i="61"/>
  <c r="Z44" i="61"/>
  <c r="Y44" i="61"/>
  <c r="X44" i="61"/>
  <c r="V44" i="61"/>
  <c r="S44" i="61"/>
  <c r="R44" i="61"/>
  <c r="Q44" i="61"/>
  <c r="AK43" i="61"/>
  <c r="AJ43" i="61"/>
  <c r="AI43" i="61"/>
  <c r="AH43" i="61"/>
  <c r="AG43" i="61"/>
  <c r="AF43" i="61"/>
  <c r="AE43" i="61"/>
  <c r="AD43" i="61"/>
  <c r="AA43" i="61"/>
  <c r="Z43" i="61"/>
  <c r="Y43" i="61"/>
  <c r="X43" i="61"/>
  <c r="AC43" i="61" s="1"/>
  <c r="V43" i="61"/>
  <c r="S43" i="61"/>
  <c r="R43" i="61"/>
  <c r="Q43" i="61"/>
  <c r="AK42" i="61"/>
  <c r="AJ42" i="61"/>
  <c r="AI42" i="61"/>
  <c r="AH42" i="61"/>
  <c r="AG42" i="61"/>
  <c r="AF42" i="61"/>
  <c r="AE42" i="61"/>
  <c r="AD42" i="61"/>
  <c r="AA42" i="61"/>
  <c r="Z42" i="61"/>
  <c r="Y42" i="61"/>
  <c r="X42" i="61"/>
  <c r="V42" i="61"/>
  <c r="S42" i="61"/>
  <c r="R42" i="61"/>
  <c r="Q42" i="61"/>
  <c r="AK41" i="61"/>
  <c r="AJ41" i="61"/>
  <c r="AI41" i="61"/>
  <c r="AH41" i="61"/>
  <c r="AG41" i="61"/>
  <c r="AF41" i="61"/>
  <c r="AE41" i="61"/>
  <c r="AD41" i="61"/>
  <c r="AM41" i="61" s="1"/>
  <c r="AA41" i="61"/>
  <c r="Z41" i="61"/>
  <c r="Y41" i="61"/>
  <c r="X41" i="61"/>
  <c r="AC41" i="61" s="1"/>
  <c r="V41" i="61"/>
  <c r="S41" i="61"/>
  <c r="R41" i="61"/>
  <c r="Q41" i="61"/>
  <c r="AK40" i="61"/>
  <c r="AJ40" i="61"/>
  <c r="AI40" i="61"/>
  <c r="AH40" i="61"/>
  <c r="AG40" i="61"/>
  <c r="AF40" i="61"/>
  <c r="AE40" i="61"/>
  <c r="AD40" i="61"/>
  <c r="AA40" i="61"/>
  <c r="Z40" i="61"/>
  <c r="Y40" i="61"/>
  <c r="X40" i="61"/>
  <c r="AC40" i="61" s="1"/>
  <c r="V40" i="61"/>
  <c r="S40" i="61"/>
  <c r="R40" i="61"/>
  <c r="Q40" i="61"/>
  <c r="AK39" i="61"/>
  <c r="AJ39" i="61"/>
  <c r="AI39" i="61"/>
  <c r="AH39" i="61"/>
  <c r="AG39" i="61"/>
  <c r="AF39" i="61"/>
  <c r="AE39" i="61"/>
  <c r="AD39" i="61"/>
  <c r="AA39" i="61"/>
  <c r="Z39" i="61"/>
  <c r="Y39" i="61"/>
  <c r="X39" i="61"/>
  <c r="V39" i="61"/>
  <c r="S39" i="61"/>
  <c r="R39" i="61"/>
  <c r="Q39" i="61"/>
  <c r="AK38" i="61"/>
  <c r="AJ38" i="61"/>
  <c r="AI38" i="61"/>
  <c r="AH38" i="61"/>
  <c r="AG38" i="61"/>
  <c r="AF38" i="61"/>
  <c r="AE38" i="61"/>
  <c r="AD38" i="61"/>
  <c r="AA38" i="61"/>
  <c r="Z38" i="61"/>
  <c r="Y38" i="61"/>
  <c r="X38" i="61"/>
  <c r="AC38" i="61" s="1"/>
  <c r="V38" i="61"/>
  <c r="S38" i="61"/>
  <c r="R38" i="61"/>
  <c r="Q38" i="61"/>
  <c r="AK37" i="61"/>
  <c r="AJ37" i="61"/>
  <c r="AI37" i="61"/>
  <c r="AH37" i="61"/>
  <c r="AG37" i="61"/>
  <c r="AF37" i="61"/>
  <c r="AE37" i="61"/>
  <c r="AD37" i="61"/>
  <c r="AA37" i="61"/>
  <c r="Z37" i="61"/>
  <c r="Y37" i="61"/>
  <c r="X37" i="61"/>
  <c r="AC37" i="61" s="1"/>
  <c r="V37" i="61"/>
  <c r="S37" i="61"/>
  <c r="R37" i="61"/>
  <c r="Q37" i="61"/>
  <c r="AK36" i="61"/>
  <c r="AJ36" i="61"/>
  <c r="AI36" i="61"/>
  <c r="AH36" i="61"/>
  <c r="AG36" i="61"/>
  <c r="AF36" i="61"/>
  <c r="AE36" i="61"/>
  <c r="AD36" i="61"/>
  <c r="AA36" i="61"/>
  <c r="Z36" i="61"/>
  <c r="Y36" i="61"/>
  <c r="X36" i="61"/>
  <c r="AC36" i="61" s="1"/>
  <c r="V36" i="61"/>
  <c r="S36" i="61"/>
  <c r="R36" i="61"/>
  <c r="Q36" i="61"/>
  <c r="AK35" i="61"/>
  <c r="AJ35" i="61"/>
  <c r="AI35" i="61"/>
  <c r="AH35" i="61"/>
  <c r="AG35" i="61"/>
  <c r="AF35" i="61"/>
  <c r="AE35" i="61"/>
  <c r="AD35" i="61"/>
  <c r="AA35" i="61"/>
  <c r="Z35" i="61"/>
  <c r="Y35" i="61"/>
  <c r="X35" i="61"/>
  <c r="V35" i="61"/>
  <c r="S35" i="61"/>
  <c r="R35" i="61"/>
  <c r="Q35" i="61"/>
  <c r="AK34" i="61"/>
  <c r="AJ34" i="61"/>
  <c r="AI34" i="61"/>
  <c r="AH34" i="61"/>
  <c r="AG34" i="61"/>
  <c r="AF34" i="61"/>
  <c r="AE34" i="61"/>
  <c r="AM34" i="61" s="1"/>
  <c r="AD34" i="61"/>
  <c r="AA34" i="61"/>
  <c r="Z34" i="61"/>
  <c r="Y34" i="61"/>
  <c r="X34" i="61"/>
  <c r="AC34" i="61" s="1"/>
  <c r="V34" i="61"/>
  <c r="S34" i="61"/>
  <c r="R34" i="61"/>
  <c r="Q34" i="61"/>
  <c r="AK33" i="61"/>
  <c r="AJ33" i="61"/>
  <c r="AI33" i="61"/>
  <c r="AH33" i="61"/>
  <c r="AG33" i="61"/>
  <c r="AF33" i="61"/>
  <c r="AE33" i="61"/>
  <c r="AD33" i="61"/>
  <c r="AA33" i="61"/>
  <c r="Z33" i="61"/>
  <c r="Y33" i="61"/>
  <c r="X33" i="61"/>
  <c r="AC33" i="61" s="1"/>
  <c r="V33" i="61"/>
  <c r="S33" i="61"/>
  <c r="R33" i="61"/>
  <c r="Q33" i="61"/>
  <c r="AK32" i="61"/>
  <c r="AJ32" i="61"/>
  <c r="AI32" i="61"/>
  <c r="AH32" i="61"/>
  <c r="AG32" i="61"/>
  <c r="AF32" i="61"/>
  <c r="AE32" i="61"/>
  <c r="AD32" i="61"/>
  <c r="AA32" i="61"/>
  <c r="Z32" i="61"/>
  <c r="Y32" i="61"/>
  <c r="X32" i="61"/>
  <c r="V32" i="61"/>
  <c r="S32" i="61"/>
  <c r="R32" i="61"/>
  <c r="Q32" i="61"/>
  <c r="AK31" i="61"/>
  <c r="AJ31" i="61"/>
  <c r="AI31" i="61"/>
  <c r="AH31" i="61"/>
  <c r="AG31" i="61"/>
  <c r="AF31" i="61"/>
  <c r="AE31" i="61"/>
  <c r="AD31" i="61"/>
  <c r="AA31" i="61"/>
  <c r="Z31" i="61"/>
  <c r="Y31" i="61"/>
  <c r="X31" i="61"/>
  <c r="AC31" i="61" s="1"/>
  <c r="V31" i="61"/>
  <c r="S31" i="61"/>
  <c r="R31" i="61"/>
  <c r="Q31" i="61"/>
  <c r="AK30" i="61"/>
  <c r="AJ30" i="61"/>
  <c r="AI30" i="61"/>
  <c r="AH30" i="61"/>
  <c r="AG30" i="61"/>
  <c r="AF30" i="61"/>
  <c r="AE30" i="61"/>
  <c r="AD30" i="61"/>
  <c r="AA30" i="61"/>
  <c r="Z30" i="61"/>
  <c r="Y30" i="61"/>
  <c r="X30" i="61"/>
  <c r="AC30" i="61" s="1"/>
  <c r="V30" i="61"/>
  <c r="S30" i="61"/>
  <c r="R30" i="61"/>
  <c r="Q30" i="61"/>
  <c r="AK29" i="61"/>
  <c r="AJ29" i="61"/>
  <c r="AI29" i="61"/>
  <c r="AH29" i="61"/>
  <c r="AG29" i="61"/>
  <c r="AF29" i="61"/>
  <c r="AE29" i="61"/>
  <c r="AD29" i="61"/>
  <c r="AA29" i="61"/>
  <c r="Z29" i="61"/>
  <c r="Y29" i="61"/>
  <c r="X29" i="61"/>
  <c r="AC29" i="61" s="1"/>
  <c r="S29" i="61"/>
  <c r="R29" i="61"/>
  <c r="Q29" i="61"/>
  <c r="AK28" i="61"/>
  <c r="AJ28" i="61"/>
  <c r="AI28" i="61"/>
  <c r="AH28" i="61"/>
  <c r="AG28" i="61"/>
  <c r="AF28" i="61"/>
  <c r="AE28" i="61"/>
  <c r="AD28" i="61"/>
  <c r="AA28" i="61"/>
  <c r="Z28" i="61"/>
  <c r="Y28" i="61"/>
  <c r="X28" i="61"/>
  <c r="AC28" i="61" s="1"/>
  <c r="S28" i="61"/>
  <c r="R28" i="61"/>
  <c r="Q28" i="61"/>
  <c r="N28" i="61"/>
  <c r="P28" i="61" s="1"/>
  <c r="AK27" i="61"/>
  <c r="AJ27" i="61"/>
  <c r="AI27" i="61"/>
  <c r="AH27" i="61"/>
  <c r="AG27" i="61"/>
  <c r="AF27" i="61"/>
  <c r="AE27" i="61"/>
  <c r="AD27" i="61"/>
  <c r="AA27" i="61"/>
  <c r="Z27" i="61"/>
  <c r="Y27" i="61"/>
  <c r="X27" i="61"/>
  <c r="AC27" i="61" s="1"/>
  <c r="S27" i="61"/>
  <c r="R27" i="61"/>
  <c r="Q27" i="61"/>
  <c r="AK26" i="61"/>
  <c r="AJ26" i="61"/>
  <c r="AI26" i="61"/>
  <c r="AH26" i="61"/>
  <c r="AG26" i="61"/>
  <c r="AF26" i="61"/>
  <c r="AE26" i="61"/>
  <c r="AD26" i="61"/>
  <c r="AM26" i="61" s="1"/>
  <c r="AA26" i="61"/>
  <c r="Z26" i="61"/>
  <c r="Y26" i="61"/>
  <c r="X26" i="61"/>
  <c r="AC26" i="61" s="1"/>
  <c r="S26" i="61"/>
  <c r="R26" i="61"/>
  <c r="Q26" i="61"/>
  <c r="AK25" i="61"/>
  <c r="AJ25" i="61"/>
  <c r="AI25" i="61"/>
  <c r="AH25" i="61"/>
  <c r="AG25" i="61"/>
  <c r="AF25" i="61"/>
  <c r="AE25" i="61"/>
  <c r="AD25" i="61"/>
  <c r="AA25" i="61"/>
  <c r="Z25" i="61"/>
  <c r="Y25" i="61"/>
  <c r="X25" i="61"/>
  <c r="AC25" i="61" s="1"/>
  <c r="S25" i="61"/>
  <c r="R25" i="61"/>
  <c r="Q25" i="61"/>
  <c r="AK24" i="61"/>
  <c r="AJ24" i="61"/>
  <c r="AI24" i="61"/>
  <c r="AH24" i="61"/>
  <c r="AG24" i="61"/>
  <c r="AF24" i="61"/>
  <c r="AE24" i="61"/>
  <c r="AD24" i="61"/>
  <c r="AA24" i="61"/>
  <c r="Z24" i="61"/>
  <c r="Y24" i="61"/>
  <c r="X24" i="61"/>
  <c r="AC24" i="61" s="1"/>
  <c r="S24" i="61"/>
  <c r="R24" i="61"/>
  <c r="Q24" i="61"/>
  <c r="AK23" i="61"/>
  <c r="AJ23" i="61"/>
  <c r="AI23" i="61"/>
  <c r="AH23" i="61"/>
  <c r="AG23" i="61"/>
  <c r="AF23" i="61"/>
  <c r="AE23" i="61"/>
  <c r="AD23" i="61"/>
  <c r="AA23" i="61"/>
  <c r="Z23" i="61"/>
  <c r="Y23" i="61"/>
  <c r="X23" i="61"/>
  <c r="AC23" i="61" s="1"/>
  <c r="S23" i="61"/>
  <c r="R23" i="61"/>
  <c r="Q23" i="61"/>
  <c r="AK22" i="61"/>
  <c r="AJ22" i="61"/>
  <c r="AI22" i="61"/>
  <c r="AH22" i="61"/>
  <c r="AG22" i="61"/>
  <c r="AF22" i="61"/>
  <c r="AE22" i="61"/>
  <c r="AD22" i="61"/>
  <c r="AA22" i="61"/>
  <c r="Z22" i="61"/>
  <c r="Y22" i="61"/>
  <c r="X22" i="61"/>
  <c r="AC22" i="61" s="1"/>
  <c r="S22" i="61"/>
  <c r="R22" i="61"/>
  <c r="Q22" i="61"/>
  <c r="AK21" i="61"/>
  <c r="AJ21" i="61"/>
  <c r="AI21" i="61"/>
  <c r="AH21" i="61"/>
  <c r="AG21" i="61"/>
  <c r="AF21" i="61"/>
  <c r="AE21" i="61"/>
  <c r="AD21" i="61"/>
  <c r="AA21" i="61"/>
  <c r="Z21" i="61"/>
  <c r="Y21" i="61"/>
  <c r="X21" i="61"/>
  <c r="AC21" i="61" s="1"/>
  <c r="S21" i="61"/>
  <c r="R21" i="61"/>
  <c r="Q21" i="61"/>
  <c r="AK20" i="61"/>
  <c r="AJ20" i="61"/>
  <c r="AI20" i="61"/>
  <c r="AH20" i="61"/>
  <c r="AG20" i="61"/>
  <c r="AF20" i="61"/>
  <c r="AE20" i="61"/>
  <c r="AD20" i="61"/>
  <c r="AA20" i="61"/>
  <c r="Z20" i="61"/>
  <c r="Y20" i="61"/>
  <c r="X20" i="61"/>
  <c r="AC20" i="61" s="1"/>
  <c r="S20" i="61"/>
  <c r="R20" i="61"/>
  <c r="Q20" i="61"/>
  <c r="AK19" i="61"/>
  <c r="AJ19" i="61"/>
  <c r="AI19" i="61"/>
  <c r="AH19" i="61"/>
  <c r="AG19" i="61"/>
  <c r="AF19" i="61"/>
  <c r="AE19" i="61"/>
  <c r="AD19" i="61"/>
  <c r="AA19" i="61"/>
  <c r="Z19" i="61"/>
  <c r="Y19" i="61"/>
  <c r="X19" i="61"/>
  <c r="AC19" i="61" s="1"/>
  <c r="S19" i="61"/>
  <c r="R19" i="61"/>
  <c r="Q19" i="61"/>
  <c r="AK18" i="61"/>
  <c r="AJ18" i="61"/>
  <c r="AI18" i="61"/>
  <c r="AH18" i="61"/>
  <c r="AG18" i="61"/>
  <c r="AF18" i="61"/>
  <c r="AE18" i="61"/>
  <c r="AD18" i="61"/>
  <c r="AA18" i="61"/>
  <c r="Z18" i="61"/>
  <c r="Y18" i="61"/>
  <c r="X18" i="61"/>
  <c r="AC18" i="61" s="1"/>
  <c r="S18" i="61"/>
  <c r="R18" i="61"/>
  <c r="Q18" i="61"/>
  <c r="AK17" i="61"/>
  <c r="AJ17" i="61"/>
  <c r="AI17" i="61"/>
  <c r="AH17" i="61"/>
  <c r="AG17" i="61"/>
  <c r="AF17" i="61"/>
  <c r="AE17" i="61"/>
  <c r="AD17" i="61"/>
  <c r="AA17" i="61"/>
  <c r="Z17" i="61"/>
  <c r="Y17" i="61"/>
  <c r="X17" i="61"/>
  <c r="AC17" i="61" s="1"/>
  <c r="S17" i="61"/>
  <c r="R17" i="61"/>
  <c r="Q17" i="61"/>
  <c r="AK16" i="61"/>
  <c r="AJ16" i="61"/>
  <c r="AI16" i="61"/>
  <c r="AH16" i="61"/>
  <c r="AG16" i="61"/>
  <c r="AF16" i="61"/>
  <c r="AE16" i="61"/>
  <c r="AM16" i="61" s="1"/>
  <c r="AD16" i="61"/>
  <c r="AA16" i="61"/>
  <c r="Z16" i="61"/>
  <c r="Y16" i="61"/>
  <c r="X16" i="61"/>
  <c r="AC16" i="61" s="1"/>
  <c r="S16" i="61"/>
  <c r="R16" i="61"/>
  <c r="Q16" i="61"/>
  <c r="AK15" i="61"/>
  <c r="AJ15" i="61"/>
  <c r="AI15" i="61"/>
  <c r="AH15" i="61"/>
  <c r="AG15" i="61"/>
  <c r="AF15" i="61"/>
  <c r="AE15" i="61"/>
  <c r="AD15" i="61"/>
  <c r="AA15" i="61"/>
  <c r="Z15" i="61"/>
  <c r="Y15" i="61"/>
  <c r="X15" i="61"/>
  <c r="AB15" i="61" s="1"/>
  <c r="S15" i="61"/>
  <c r="R15" i="61"/>
  <c r="Q15" i="61"/>
  <c r="AK14" i="61"/>
  <c r="AJ14" i="61"/>
  <c r="AI14" i="61"/>
  <c r="AH14" i="61"/>
  <c r="AG14" i="61"/>
  <c r="AF14" i="61"/>
  <c r="AE14" i="61"/>
  <c r="AD14" i="61"/>
  <c r="AA14" i="61"/>
  <c r="Z14" i="61"/>
  <c r="Y14" i="61"/>
  <c r="X14" i="61"/>
  <c r="AC14" i="61" s="1"/>
  <c r="S14" i="61"/>
  <c r="R14" i="61"/>
  <c r="Q14" i="61"/>
  <c r="AK13" i="61"/>
  <c r="AJ13" i="61"/>
  <c r="AI13" i="61"/>
  <c r="AH13" i="61"/>
  <c r="AG13" i="61"/>
  <c r="AF13" i="61"/>
  <c r="AE13" i="61"/>
  <c r="AD13" i="61"/>
  <c r="AA13" i="61"/>
  <c r="Z13" i="61"/>
  <c r="Y13" i="61"/>
  <c r="X13" i="61"/>
  <c r="AC13" i="61" s="1"/>
  <c r="S13" i="61"/>
  <c r="R13" i="61"/>
  <c r="Q13" i="61"/>
  <c r="AK12" i="61"/>
  <c r="AJ12" i="61"/>
  <c r="AI12" i="61"/>
  <c r="AH12" i="61"/>
  <c r="AG12" i="61"/>
  <c r="AF12" i="61"/>
  <c r="AE12" i="61"/>
  <c r="AD12" i="61"/>
  <c r="AA12" i="61"/>
  <c r="Z12" i="61"/>
  <c r="Y12" i="61"/>
  <c r="X12" i="61"/>
  <c r="AC12" i="61" s="1"/>
  <c r="S12" i="61"/>
  <c r="R12" i="61"/>
  <c r="Q12" i="61"/>
  <c r="AK11" i="61"/>
  <c r="AJ11" i="61"/>
  <c r="AI11" i="61"/>
  <c r="AH11" i="61"/>
  <c r="AG11" i="61"/>
  <c r="AF11" i="61"/>
  <c r="AE11" i="61"/>
  <c r="AD11" i="61"/>
  <c r="AA11" i="61"/>
  <c r="Z11" i="61"/>
  <c r="Y11" i="61"/>
  <c r="X11" i="61"/>
  <c r="S11" i="61"/>
  <c r="R11" i="61"/>
  <c r="Q11" i="61"/>
  <c r="N11" i="61"/>
  <c r="P11" i="61" s="1"/>
  <c r="AK10" i="61"/>
  <c r="AJ10" i="61"/>
  <c r="AI10" i="61"/>
  <c r="AH10" i="61"/>
  <c r="AG10" i="61"/>
  <c r="AF10" i="61"/>
  <c r="AE10" i="61"/>
  <c r="AD10" i="61"/>
  <c r="AA10" i="61"/>
  <c r="Z10" i="61"/>
  <c r="Y10" i="61"/>
  <c r="X10" i="61"/>
  <c r="AC10" i="61" s="1"/>
  <c r="S10" i="61"/>
  <c r="R10" i="61"/>
  <c r="Q10" i="61"/>
  <c r="AK9" i="61"/>
  <c r="AJ9" i="61"/>
  <c r="AI9" i="61"/>
  <c r="AH9" i="61"/>
  <c r="AG9" i="61"/>
  <c r="AF9" i="61"/>
  <c r="AE9" i="61"/>
  <c r="AD9" i="61"/>
  <c r="AA9" i="61"/>
  <c r="Z9" i="61"/>
  <c r="Y9" i="61"/>
  <c r="X9" i="61"/>
  <c r="AC9" i="61" s="1"/>
  <c r="S9" i="61"/>
  <c r="R9" i="61"/>
  <c r="Q9" i="61"/>
  <c r="AK8" i="61"/>
  <c r="AJ8" i="61"/>
  <c r="AI8" i="61"/>
  <c r="AH8" i="61"/>
  <c r="AG8" i="61"/>
  <c r="AF8" i="61"/>
  <c r="AE8" i="61"/>
  <c r="AD8" i="61"/>
  <c r="AM8" i="61" s="1"/>
  <c r="AA8" i="61"/>
  <c r="Z8" i="61"/>
  <c r="Y8" i="61"/>
  <c r="X8" i="61"/>
  <c r="AC8" i="61" s="1"/>
  <c r="S8" i="61"/>
  <c r="R8" i="61"/>
  <c r="Q8" i="61"/>
  <c r="AK7" i="61"/>
  <c r="AJ7" i="61"/>
  <c r="AI7" i="61"/>
  <c r="AH7" i="61"/>
  <c r="AG7" i="61"/>
  <c r="AF7" i="61"/>
  <c r="AE7" i="61"/>
  <c r="AD7" i="61"/>
  <c r="AA7" i="61"/>
  <c r="AB7" i="61" s="1"/>
  <c r="Z7" i="61"/>
  <c r="Y7" i="61"/>
  <c r="X7" i="61"/>
  <c r="AC7" i="61" s="1"/>
  <c r="S7" i="61"/>
  <c r="R7" i="61"/>
  <c r="Q7" i="61"/>
  <c r="AK6" i="61"/>
  <c r="AJ6" i="61"/>
  <c r="AI6" i="61"/>
  <c r="AH6" i="61"/>
  <c r="AG6" i="61"/>
  <c r="AF6" i="61"/>
  <c r="AE6" i="61"/>
  <c r="AD6" i="61"/>
  <c r="AM6" i="61" s="1"/>
  <c r="AA6" i="61"/>
  <c r="Z6" i="61"/>
  <c r="Y6" i="61"/>
  <c r="X6" i="61"/>
  <c r="AC6" i="61" s="1"/>
  <c r="S6" i="61"/>
  <c r="R6" i="61"/>
  <c r="Q6" i="61"/>
  <c r="AK5" i="61"/>
  <c r="AJ5" i="61"/>
  <c r="AI5" i="61"/>
  <c r="AH5" i="61"/>
  <c r="AG5" i="61"/>
  <c r="AF5" i="61"/>
  <c r="AE5" i="61"/>
  <c r="AD5" i="61"/>
  <c r="AA5" i="61"/>
  <c r="Z5" i="61"/>
  <c r="Y5" i="61"/>
  <c r="X5" i="61"/>
  <c r="AC5" i="61" s="1"/>
  <c r="S5" i="61"/>
  <c r="R5" i="61"/>
  <c r="Q5" i="61"/>
  <c r="AK4" i="61"/>
  <c r="AJ4" i="61"/>
  <c r="AI4" i="61"/>
  <c r="AH4" i="61"/>
  <c r="AG4" i="61"/>
  <c r="AF4" i="61"/>
  <c r="AE4" i="61"/>
  <c r="AD4" i="61"/>
  <c r="AA4" i="61"/>
  <c r="Z4" i="61"/>
  <c r="Y4" i="61"/>
  <c r="X4" i="61"/>
  <c r="AC4" i="61" s="1"/>
  <c r="S4" i="61"/>
  <c r="R4" i="61"/>
  <c r="Q4" i="61"/>
  <c r="AK3" i="61"/>
  <c r="AJ3" i="61"/>
  <c r="AI3" i="61"/>
  <c r="AH3" i="61"/>
  <c r="AG3" i="61"/>
  <c r="AF3" i="61"/>
  <c r="AE3" i="61"/>
  <c r="AD3" i="61"/>
  <c r="AA3" i="61"/>
  <c r="AB3" i="61" s="1"/>
  <c r="Z3" i="61"/>
  <c r="Y3" i="61"/>
  <c r="X3" i="61"/>
  <c r="AC3" i="61" s="1"/>
  <c r="S3" i="61"/>
  <c r="R3" i="61"/>
  <c r="Q3" i="61"/>
  <c r="AM2" i="61"/>
  <c r="AL2" i="61"/>
  <c r="AK2" i="61"/>
  <c r="AJ2" i="61"/>
  <c r="AI2" i="61"/>
  <c r="AH2" i="61"/>
  <c r="AG2" i="61"/>
  <c r="AF2" i="61"/>
  <c r="AA2" i="61"/>
  <c r="Z2" i="61"/>
  <c r="Y2" i="61"/>
  <c r="X2" i="61"/>
  <c r="AC2" i="61" s="1"/>
  <c r="S2" i="61"/>
  <c r="R2" i="61"/>
  <c r="Q2" i="61"/>
  <c r="AL2" i="6"/>
  <c r="AM2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2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7" i="6"/>
  <c r="V228" i="6"/>
  <c r="V229" i="6"/>
  <c r="V230" i="6"/>
  <c r="V231" i="6"/>
  <c r="V232" i="6"/>
  <c r="V233" i="6"/>
  <c r="V234" i="6"/>
  <c r="V235" i="6"/>
  <c r="V236" i="6"/>
  <c r="V237" i="6"/>
  <c r="V238" i="6"/>
  <c r="V239" i="6"/>
  <c r="V240" i="6"/>
  <c r="V241" i="6"/>
  <c r="AE4" i="6"/>
  <c r="AE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E106" i="6"/>
  <c r="AE107" i="6"/>
  <c r="AE108" i="6"/>
  <c r="AE109" i="6"/>
  <c r="AE110" i="6"/>
  <c r="AE111" i="6"/>
  <c r="AE112" i="6"/>
  <c r="AE113" i="6"/>
  <c r="AE114" i="6"/>
  <c r="AE115" i="6"/>
  <c r="AE116" i="6"/>
  <c r="AE117" i="6"/>
  <c r="AE118" i="6"/>
  <c r="AE119" i="6"/>
  <c r="AE120" i="6"/>
  <c r="AE121" i="6"/>
  <c r="AE122" i="6"/>
  <c r="AE123" i="6"/>
  <c r="AE124" i="6"/>
  <c r="AE125" i="6"/>
  <c r="AE126" i="6"/>
  <c r="AE127" i="6"/>
  <c r="AE128" i="6"/>
  <c r="AE129" i="6"/>
  <c r="AE130" i="6"/>
  <c r="AE131" i="6"/>
  <c r="AE132" i="6"/>
  <c r="AE133" i="6"/>
  <c r="AE134" i="6"/>
  <c r="AE135" i="6"/>
  <c r="AE136" i="6"/>
  <c r="AE137" i="6"/>
  <c r="AE138" i="6"/>
  <c r="AE139" i="6"/>
  <c r="AE140" i="6"/>
  <c r="AE141" i="6"/>
  <c r="AE142" i="6"/>
  <c r="AE143" i="6"/>
  <c r="AE144" i="6"/>
  <c r="AE145" i="6"/>
  <c r="AE146" i="6"/>
  <c r="AE147" i="6"/>
  <c r="AE148" i="6"/>
  <c r="AE149" i="6"/>
  <c r="AE150" i="6"/>
  <c r="AE151" i="6"/>
  <c r="AE152" i="6"/>
  <c r="AE153" i="6"/>
  <c r="AE154" i="6"/>
  <c r="AE155" i="6"/>
  <c r="AE156" i="6"/>
  <c r="AE157" i="6"/>
  <c r="AE158" i="6"/>
  <c r="AE159" i="6"/>
  <c r="AE160" i="6"/>
  <c r="AE161" i="6"/>
  <c r="AE162" i="6"/>
  <c r="AE163" i="6"/>
  <c r="AE164" i="6"/>
  <c r="AE165" i="6"/>
  <c r="AE166" i="6"/>
  <c r="AE167" i="6"/>
  <c r="AE168" i="6"/>
  <c r="AE169" i="6"/>
  <c r="AE170" i="6"/>
  <c r="AE171" i="6"/>
  <c r="AE172" i="6"/>
  <c r="AE173" i="6"/>
  <c r="AE174" i="6"/>
  <c r="AE175" i="6"/>
  <c r="AE176" i="6"/>
  <c r="AE177" i="6"/>
  <c r="AE178" i="6"/>
  <c r="AE179" i="6"/>
  <c r="AE180" i="6"/>
  <c r="AE181" i="6"/>
  <c r="AE182" i="6"/>
  <c r="AE183" i="6"/>
  <c r="AE184" i="6"/>
  <c r="AE185" i="6"/>
  <c r="AE186" i="6"/>
  <c r="AE187" i="6"/>
  <c r="AE188" i="6"/>
  <c r="AE189" i="6"/>
  <c r="AE190" i="6"/>
  <c r="AE191" i="6"/>
  <c r="AE192" i="6"/>
  <c r="AE193" i="6"/>
  <c r="AE194" i="6"/>
  <c r="AE195" i="6"/>
  <c r="AE196" i="6"/>
  <c r="AE197" i="6"/>
  <c r="AE198" i="6"/>
  <c r="AE199" i="6"/>
  <c r="AE200" i="6"/>
  <c r="AE201" i="6"/>
  <c r="AE202" i="6"/>
  <c r="AE203" i="6"/>
  <c r="AE204" i="6"/>
  <c r="AE205" i="6"/>
  <c r="AE206" i="6"/>
  <c r="AE207" i="6"/>
  <c r="AE208" i="6"/>
  <c r="AE209" i="6"/>
  <c r="AE210" i="6"/>
  <c r="AE211" i="6"/>
  <c r="AE212" i="6"/>
  <c r="AE213" i="6"/>
  <c r="AE214" i="6"/>
  <c r="AE215" i="6"/>
  <c r="AE216" i="6"/>
  <c r="AE217" i="6"/>
  <c r="AE218" i="6"/>
  <c r="AE219" i="6"/>
  <c r="AE220" i="6"/>
  <c r="AE221" i="6"/>
  <c r="AE222" i="6"/>
  <c r="AE223" i="6"/>
  <c r="AE224" i="6"/>
  <c r="AE225" i="6"/>
  <c r="AE226" i="6"/>
  <c r="AE227" i="6"/>
  <c r="AE228" i="6"/>
  <c r="AE229" i="6"/>
  <c r="AE230" i="6"/>
  <c r="AE231" i="6"/>
  <c r="AE232" i="6"/>
  <c r="AE233" i="6"/>
  <c r="AE234" i="6"/>
  <c r="AE235" i="6"/>
  <c r="AE236" i="6"/>
  <c r="AE237" i="6"/>
  <c r="AE238" i="6"/>
  <c r="AE239" i="6"/>
  <c r="AE240" i="6"/>
  <c r="AE241" i="6"/>
  <c r="AE242" i="6"/>
  <c r="AD4" i="6"/>
  <c r="AD5" i="6"/>
  <c r="AL5" i="6" s="1"/>
  <c r="AD6" i="6"/>
  <c r="AD7" i="6"/>
  <c r="AL7" i="6" s="1"/>
  <c r="AD8" i="6"/>
  <c r="AL8" i="6" s="1"/>
  <c r="AD9" i="6"/>
  <c r="AL9" i="6" s="1"/>
  <c r="AD10" i="6"/>
  <c r="AL10" i="6" s="1"/>
  <c r="AD11" i="6"/>
  <c r="AD12" i="6"/>
  <c r="AM12" i="6" s="1"/>
  <c r="AD13" i="6"/>
  <c r="AD14" i="6"/>
  <c r="AD15" i="6"/>
  <c r="AL15" i="6" s="1"/>
  <c r="AD16" i="6"/>
  <c r="AM16" i="6" s="1"/>
  <c r="AD17" i="6"/>
  <c r="AM17" i="6" s="1"/>
  <c r="AD18" i="6"/>
  <c r="AD19" i="6"/>
  <c r="AL19" i="6" s="1"/>
  <c r="AD20" i="6"/>
  <c r="AD21" i="6"/>
  <c r="AL21" i="6" s="1"/>
  <c r="AD22" i="6"/>
  <c r="AD23" i="6"/>
  <c r="AD24" i="6"/>
  <c r="AL24" i="6" s="1"/>
  <c r="AD25" i="6"/>
  <c r="AL25" i="6" s="1"/>
  <c r="AD26" i="6"/>
  <c r="AL26" i="6" s="1"/>
  <c r="AD27" i="6"/>
  <c r="AD28" i="6"/>
  <c r="AL28" i="6" s="1"/>
  <c r="AD29" i="6"/>
  <c r="AD30" i="6"/>
  <c r="AD31" i="6"/>
  <c r="AL31" i="6" s="1"/>
  <c r="AD32" i="6"/>
  <c r="AL32" i="6" s="1"/>
  <c r="AD33" i="6"/>
  <c r="AL33" i="6" s="1"/>
  <c r="AD34" i="6"/>
  <c r="AD35" i="6"/>
  <c r="AL35" i="6" s="1"/>
  <c r="AD36" i="6"/>
  <c r="AD37" i="6"/>
  <c r="AL37" i="6" s="1"/>
  <c r="AD38" i="6"/>
  <c r="AD39" i="6"/>
  <c r="AD40" i="6"/>
  <c r="AL40" i="6" s="1"/>
  <c r="AD41" i="6"/>
  <c r="AL41" i="6" s="1"/>
  <c r="AD42" i="6"/>
  <c r="AL42" i="6" s="1"/>
  <c r="AD43" i="6"/>
  <c r="AD44" i="6"/>
  <c r="AL44" i="6" s="1"/>
  <c r="AD45" i="6"/>
  <c r="AD46" i="6"/>
  <c r="AD47" i="6"/>
  <c r="AL47" i="6" s="1"/>
  <c r="AD48" i="6"/>
  <c r="AL48" i="6" s="1"/>
  <c r="AD49" i="6"/>
  <c r="AM49" i="6" s="1"/>
  <c r="AD50" i="6"/>
  <c r="AD51" i="6"/>
  <c r="AL51" i="6" s="1"/>
  <c r="AD52" i="6"/>
  <c r="AD53" i="6"/>
  <c r="AL53" i="6" s="1"/>
  <c r="AD54" i="6"/>
  <c r="AD55" i="6"/>
  <c r="AL55" i="6" s="1"/>
  <c r="AD56" i="6"/>
  <c r="AL56" i="6" s="1"/>
  <c r="AD57" i="6"/>
  <c r="AL57" i="6" s="1"/>
  <c r="AD58" i="6"/>
  <c r="AL58" i="6" s="1"/>
  <c r="AD59" i="6"/>
  <c r="AD60" i="6"/>
  <c r="AL60" i="6" s="1"/>
  <c r="AD61" i="6"/>
  <c r="AD62" i="6"/>
  <c r="AD63" i="6"/>
  <c r="AM63" i="6" s="1"/>
  <c r="AD64" i="6"/>
  <c r="AL64" i="6" s="1"/>
  <c r="AD65" i="6"/>
  <c r="AL65" i="6" s="1"/>
  <c r="AD66" i="6"/>
  <c r="AD67" i="6"/>
  <c r="AL67" i="6" s="1"/>
  <c r="AD68" i="6"/>
  <c r="AD69" i="6"/>
  <c r="AM69" i="6" s="1"/>
  <c r="AD70" i="6"/>
  <c r="AD71" i="6"/>
  <c r="AL71" i="6" s="1"/>
  <c r="AD72" i="6"/>
  <c r="AM72" i="6" s="1"/>
  <c r="AD73" i="6"/>
  <c r="AL73" i="6" s="1"/>
  <c r="AD74" i="6"/>
  <c r="AL74" i="6" s="1"/>
  <c r="AD75" i="6"/>
  <c r="AD76" i="6"/>
  <c r="AL76" i="6" s="1"/>
  <c r="AD77" i="6"/>
  <c r="AD78" i="6"/>
  <c r="AD79" i="6"/>
  <c r="AL79" i="6" s="1"/>
  <c r="AD80" i="6"/>
  <c r="AL80" i="6" s="1"/>
  <c r="AD81" i="6"/>
  <c r="AL81" i="6" s="1"/>
  <c r="AD82" i="6"/>
  <c r="AD83" i="6"/>
  <c r="AL83" i="6" s="1"/>
  <c r="AD84" i="6"/>
  <c r="AD85" i="6"/>
  <c r="AL85" i="6" s="1"/>
  <c r="AD86" i="6"/>
  <c r="AD87" i="6"/>
  <c r="AD88" i="6"/>
  <c r="AL88" i="6" s="1"/>
  <c r="AD89" i="6"/>
  <c r="AL89" i="6" s="1"/>
  <c r="AD90" i="6"/>
  <c r="AL90" i="6" s="1"/>
  <c r="AD91" i="6"/>
  <c r="AD92" i="6"/>
  <c r="AL92" i="6" s="1"/>
  <c r="AD93" i="6"/>
  <c r="AD94" i="6"/>
  <c r="AD95" i="6"/>
  <c r="AL95" i="6" s="1"/>
  <c r="AD96" i="6"/>
  <c r="AL96" i="6" s="1"/>
  <c r="AD97" i="6"/>
  <c r="AM97" i="6" s="1"/>
  <c r="AD98" i="6"/>
  <c r="AD99" i="6"/>
  <c r="AM99" i="6" s="1"/>
  <c r="AD100" i="6"/>
  <c r="AD101" i="6"/>
  <c r="AL101" i="6" s="1"/>
  <c r="AD102" i="6"/>
  <c r="AD103" i="6"/>
  <c r="AD104" i="6"/>
  <c r="AL104" i="6" s="1"/>
  <c r="AD105" i="6"/>
  <c r="AM105" i="6" s="1"/>
  <c r="AD106" i="6"/>
  <c r="AL106" i="6" s="1"/>
  <c r="AD107" i="6"/>
  <c r="AD108" i="6"/>
  <c r="AL108" i="6" s="1"/>
  <c r="AD109" i="6"/>
  <c r="AD110" i="6"/>
  <c r="AD111" i="6"/>
  <c r="AL111" i="6" s="1"/>
  <c r="AD112" i="6"/>
  <c r="AL112" i="6" s="1"/>
  <c r="AD113" i="6"/>
  <c r="AL113" i="6" s="1"/>
  <c r="AD114" i="6"/>
  <c r="AD115" i="6"/>
  <c r="AL115" i="6" s="1"/>
  <c r="AD116" i="6"/>
  <c r="AD117" i="6"/>
  <c r="AL117" i="6" s="1"/>
  <c r="AD118" i="6"/>
  <c r="AD119" i="6"/>
  <c r="AD120" i="6"/>
  <c r="AL120" i="6" s="1"/>
  <c r="AD121" i="6"/>
  <c r="AL121" i="6" s="1"/>
  <c r="AD122" i="6"/>
  <c r="AL122" i="6" s="1"/>
  <c r="AD123" i="6"/>
  <c r="AD124" i="6"/>
  <c r="AM124" i="6" s="1"/>
  <c r="AD125" i="6"/>
  <c r="AD126" i="6"/>
  <c r="AD127" i="6"/>
  <c r="AM127" i="6" s="1"/>
  <c r="AD128" i="6"/>
  <c r="AL128" i="6" s="1"/>
  <c r="AD129" i="6"/>
  <c r="AL129" i="6" s="1"/>
  <c r="AD130" i="6"/>
  <c r="AD131" i="6"/>
  <c r="AL131" i="6" s="1"/>
  <c r="AD132" i="6"/>
  <c r="AD133" i="6"/>
  <c r="AL133" i="6" s="1"/>
  <c r="AD134" i="6"/>
  <c r="AD135" i="6"/>
  <c r="AD136" i="6"/>
  <c r="AL136" i="6" s="1"/>
  <c r="AD137" i="6"/>
  <c r="AL137" i="6" s="1"/>
  <c r="AD138" i="6"/>
  <c r="AM138" i="6" s="1"/>
  <c r="AD139" i="6"/>
  <c r="AD140" i="6"/>
  <c r="AL140" i="6" s="1"/>
  <c r="AD141" i="6"/>
  <c r="AD142" i="6"/>
  <c r="AD143" i="6"/>
  <c r="AL143" i="6" s="1"/>
  <c r="AD144" i="6"/>
  <c r="AL144" i="6" s="1"/>
  <c r="AD145" i="6"/>
  <c r="AL145" i="6" s="1"/>
  <c r="AD146" i="6"/>
  <c r="AL146" i="6" s="1"/>
  <c r="AD147" i="6"/>
  <c r="AL147" i="6" s="1"/>
  <c r="AD148" i="6"/>
  <c r="AD149" i="6"/>
  <c r="AL149" i="6" s="1"/>
  <c r="AD150" i="6"/>
  <c r="AL150" i="6" s="1"/>
  <c r="AD151" i="6"/>
  <c r="AD152" i="6"/>
  <c r="AL152" i="6" s="1"/>
  <c r="AD153" i="6"/>
  <c r="AL153" i="6" s="1"/>
  <c r="AD154" i="6"/>
  <c r="AM154" i="6" s="1"/>
  <c r="AD155" i="6"/>
  <c r="AD156" i="6"/>
  <c r="AM156" i="6" s="1"/>
  <c r="AD157" i="6"/>
  <c r="AD158" i="6"/>
  <c r="AD159" i="6"/>
  <c r="AM159" i="6" s="1"/>
  <c r="AD160" i="6"/>
  <c r="AL160" i="6" s="1"/>
  <c r="AD161" i="6"/>
  <c r="AL161" i="6" s="1"/>
  <c r="AD162" i="6"/>
  <c r="AD163" i="6"/>
  <c r="AL163" i="6" s="1"/>
  <c r="AD164" i="6"/>
  <c r="AD165" i="6"/>
  <c r="AL165" i="6" s="1"/>
  <c r="AD166" i="6"/>
  <c r="AD167" i="6"/>
  <c r="AD168" i="6"/>
  <c r="AL168" i="6" s="1"/>
  <c r="AD169" i="6"/>
  <c r="AL169" i="6" s="1"/>
  <c r="AD170" i="6"/>
  <c r="AM170" i="6" s="1"/>
  <c r="AD171" i="6"/>
  <c r="AD172" i="6"/>
  <c r="AM172" i="6" s="1"/>
  <c r="AD173" i="6"/>
  <c r="AD174" i="6"/>
  <c r="AD175" i="6"/>
  <c r="AL175" i="6" s="1"/>
  <c r="AD176" i="6"/>
  <c r="AL176" i="6" s="1"/>
  <c r="AD177" i="6"/>
  <c r="AL177" i="6" s="1"/>
  <c r="AD178" i="6"/>
  <c r="AM178" i="6" s="1"/>
  <c r="AD179" i="6"/>
  <c r="AM179" i="6" s="1"/>
  <c r="AD180" i="6"/>
  <c r="AD181" i="6"/>
  <c r="AL181" i="6" s="1"/>
  <c r="AD182" i="6"/>
  <c r="AD183" i="6"/>
  <c r="AD184" i="6"/>
  <c r="AL184" i="6" s="1"/>
  <c r="AD185" i="6"/>
  <c r="AL185" i="6" s="1"/>
  <c r="AD186" i="6"/>
  <c r="AM186" i="6" s="1"/>
  <c r="AD187" i="6"/>
  <c r="AD188" i="6"/>
  <c r="AM188" i="6" s="1"/>
  <c r="AD189" i="6"/>
  <c r="AD190" i="6"/>
  <c r="AD191" i="6"/>
  <c r="AL191" i="6" s="1"/>
  <c r="AD192" i="6"/>
  <c r="AL192" i="6" s="1"/>
  <c r="AD193" i="6"/>
  <c r="AL193" i="6" s="1"/>
  <c r="AD194" i="6"/>
  <c r="AM194" i="6" s="1"/>
  <c r="AD195" i="6"/>
  <c r="AM195" i="6" s="1"/>
  <c r="AD196" i="6"/>
  <c r="AD197" i="6"/>
  <c r="AL197" i="6" s="1"/>
  <c r="AD198" i="6"/>
  <c r="AD199" i="6"/>
  <c r="AD200" i="6"/>
  <c r="AL200" i="6" s="1"/>
  <c r="AD201" i="6"/>
  <c r="AL201" i="6" s="1"/>
  <c r="AD202" i="6"/>
  <c r="AM202" i="6" s="1"/>
  <c r="AD203" i="6"/>
  <c r="AD204" i="6"/>
  <c r="AM204" i="6" s="1"/>
  <c r="AD205" i="6"/>
  <c r="AD206" i="6"/>
  <c r="AD207" i="6"/>
  <c r="AL207" i="6" s="1"/>
  <c r="AD208" i="6"/>
  <c r="AL208" i="6" s="1"/>
  <c r="AD209" i="6"/>
  <c r="AL209" i="6" s="1"/>
  <c r="AD210" i="6"/>
  <c r="AD211" i="6"/>
  <c r="AL211" i="6" s="1"/>
  <c r="AD212" i="6"/>
  <c r="AD213" i="6"/>
  <c r="AM213" i="6" s="1"/>
  <c r="AD214" i="6"/>
  <c r="AD215" i="6"/>
  <c r="AD216" i="6"/>
  <c r="AL216" i="6" s="1"/>
  <c r="AD217" i="6"/>
  <c r="AL217" i="6" s="1"/>
  <c r="AD218" i="6"/>
  <c r="AL218" i="6" s="1"/>
  <c r="AD219" i="6"/>
  <c r="AD220" i="6"/>
  <c r="AL220" i="6" s="1"/>
  <c r="AD221" i="6"/>
  <c r="AD222" i="6"/>
  <c r="AL222" i="6" s="1"/>
  <c r="AD223" i="6"/>
  <c r="AM223" i="6" s="1"/>
  <c r="AD224" i="6"/>
  <c r="AM224" i="6" s="1"/>
  <c r="AD225" i="6"/>
  <c r="AL225" i="6" s="1"/>
  <c r="AD226" i="6"/>
  <c r="AL226" i="6" s="1"/>
  <c r="AD227" i="6"/>
  <c r="AL227" i="6" s="1"/>
  <c r="AD228" i="6"/>
  <c r="AD229" i="6"/>
  <c r="AL229" i="6" s="1"/>
  <c r="AD230" i="6"/>
  <c r="AD231" i="6"/>
  <c r="AD232" i="6"/>
  <c r="AL232" i="6" s="1"/>
  <c r="AD233" i="6"/>
  <c r="AL233" i="6" s="1"/>
  <c r="AD234" i="6"/>
  <c r="AL234" i="6" s="1"/>
  <c r="AD235" i="6"/>
  <c r="AD236" i="6"/>
  <c r="AL236" i="6" s="1"/>
  <c r="AD237" i="6"/>
  <c r="AD238" i="6"/>
  <c r="AL238" i="6" s="1"/>
  <c r="AD239" i="6"/>
  <c r="AM239" i="6" s="1"/>
  <c r="AD240" i="6"/>
  <c r="AM240" i="6" s="1"/>
  <c r="AD241" i="6"/>
  <c r="AL241" i="6" s="1"/>
  <c r="AD242" i="6"/>
  <c r="AL242" i="6" s="1"/>
  <c r="AE3" i="6"/>
  <c r="AD3" i="6"/>
  <c r="AL3" i="6" s="1"/>
  <c r="W33" i="6"/>
  <c r="U62" i="6" s="1"/>
  <c r="W30" i="6"/>
  <c r="AP74" i="71" l="1"/>
  <c r="AO74" i="71"/>
  <c r="AO85" i="71"/>
  <c r="AP85" i="71"/>
  <c r="AP239" i="71"/>
  <c r="AO239" i="71"/>
  <c r="AO220" i="71"/>
  <c r="AP220" i="71"/>
  <c r="AO38" i="71"/>
  <c r="AP38" i="71"/>
  <c r="O234" i="71"/>
  <c r="AO193" i="71"/>
  <c r="O27" i="71"/>
  <c r="P36" i="71"/>
  <c r="AP121" i="71"/>
  <c r="AN121" i="71"/>
  <c r="AO121" i="71" s="1"/>
  <c r="AP30" i="71"/>
  <c r="P223" i="71"/>
  <c r="AP218" i="71"/>
  <c r="O122" i="71"/>
  <c r="AP235" i="71"/>
  <c r="AP108" i="71"/>
  <c r="AO187" i="71"/>
  <c r="AP183" i="71"/>
  <c r="AP125" i="71"/>
  <c r="AP101" i="71"/>
  <c r="O192" i="71"/>
  <c r="AP117" i="71"/>
  <c r="O54" i="71"/>
  <c r="P53" i="71"/>
  <c r="AO230" i="71"/>
  <c r="AO192" i="71"/>
  <c r="P142" i="71"/>
  <c r="AN185" i="71"/>
  <c r="AP185" i="71" s="1"/>
  <c r="AO92" i="71"/>
  <c r="P207" i="71"/>
  <c r="P149" i="71"/>
  <c r="P138" i="71"/>
  <c r="AO170" i="71"/>
  <c r="O125" i="71"/>
  <c r="P74" i="71"/>
  <c r="AO60" i="71"/>
  <c r="P32" i="71"/>
  <c r="AO34" i="71"/>
  <c r="P204" i="71"/>
  <c r="P116" i="71"/>
  <c r="P121" i="71"/>
  <c r="P114" i="71"/>
  <c r="O92" i="71"/>
  <c r="AN182" i="71"/>
  <c r="O33" i="71"/>
  <c r="O235" i="71"/>
  <c r="P229" i="71"/>
  <c r="P129" i="71"/>
  <c r="AO233" i="71"/>
  <c r="O87" i="71"/>
  <c r="O76" i="71"/>
  <c r="O96" i="71"/>
  <c r="AO39" i="71"/>
  <c r="O210" i="71"/>
  <c r="AN58" i="71"/>
  <c r="AO58" i="71" s="1"/>
  <c r="O88" i="71"/>
  <c r="P195" i="71"/>
  <c r="O231" i="71"/>
  <c r="AP240" i="71"/>
  <c r="O34" i="71"/>
  <c r="AN109" i="71"/>
  <c r="AO109" i="71" s="1"/>
  <c r="O47" i="71"/>
  <c r="P148" i="71"/>
  <c r="O79" i="71"/>
  <c r="AN154" i="71"/>
  <c r="AO154" i="71" s="1"/>
  <c r="O94" i="71"/>
  <c r="P38" i="71"/>
  <c r="AO241" i="71"/>
  <c r="O63" i="71"/>
  <c r="O219" i="71"/>
  <c r="AO219" i="71"/>
  <c r="P227" i="71"/>
  <c r="O124" i="71"/>
  <c r="AO148" i="71"/>
  <c r="O24" i="71"/>
  <c r="AP75" i="71"/>
  <c r="AN138" i="71"/>
  <c r="AO138" i="71" s="1"/>
  <c r="O208" i="71"/>
  <c r="AO69" i="71"/>
  <c r="AO43" i="71"/>
  <c r="P17" i="71"/>
  <c r="AP224" i="71"/>
  <c r="AN161" i="71"/>
  <c r="AO161" i="71" s="1"/>
  <c r="AP51" i="71"/>
  <c r="AO51" i="71"/>
  <c r="AN206" i="71"/>
  <c r="AO206" i="71" s="1"/>
  <c r="AP206" i="71"/>
  <c r="P182" i="71"/>
  <c r="O182" i="71"/>
  <c r="AN130" i="71"/>
  <c r="AP130" i="71" s="1"/>
  <c r="AN195" i="71"/>
  <c r="AP195" i="71" s="1"/>
  <c r="AN231" i="71"/>
  <c r="AP231" i="71" s="1"/>
  <c r="AN139" i="71"/>
  <c r="AP139" i="71" s="1"/>
  <c r="AN122" i="71"/>
  <c r="AP122" i="71" s="1"/>
  <c r="AN83" i="71"/>
  <c r="AP83" i="71" s="1"/>
  <c r="AN89" i="71"/>
  <c r="AP89" i="71" s="1"/>
  <c r="AN70" i="71"/>
  <c r="AP70" i="71" s="1"/>
  <c r="AP16" i="71"/>
  <c r="AN16" i="71"/>
  <c r="AO16" i="71" s="1"/>
  <c r="AN135" i="71"/>
  <c r="AP135" i="71" s="1"/>
  <c r="AN32" i="71"/>
  <c r="AP32" i="71" s="1"/>
  <c r="AN180" i="71"/>
  <c r="AP180" i="71" s="1"/>
  <c r="P203" i="71"/>
  <c r="O203" i="71"/>
  <c r="AN211" i="71"/>
  <c r="AP211" i="71" s="1"/>
  <c r="AN210" i="71"/>
  <c r="AO210" i="71" s="1"/>
  <c r="AN134" i="71"/>
  <c r="AP134" i="71" s="1"/>
  <c r="AN194" i="71"/>
  <c r="AP194" i="71" s="1"/>
  <c r="P99" i="71"/>
  <c r="O99" i="71"/>
  <c r="AO146" i="71"/>
  <c r="AO133" i="71"/>
  <c r="O75" i="71"/>
  <c r="O89" i="71"/>
  <c r="AO86" i="71"/>
  <c r="AN19" i="71"/>
  <c r="AO19" i="71" s="1"/>
  <c r="AN53" i="71"/>
  <c r="AP53" i="71" s="1"/>
  <c r="AN24" i="71"/>
  <c r="AP24" i="71" s="1"/>
  <c r="AN190" i="71"/>
  <c r="AO190" i="71" s="1"/>
  <c r="AP190" i="71"/>
  <c r="O171" i="71"/>
  <c r="AN200" i="71"/>
  <c r="AP200" i="71" s="1"/>
  <c r="O202" i="71"/>
  <c r="P211" i="71"/>
  <c r="AP207" i="71"/>
  <c r="AO186" i="71"/>
  <c r="P151" i="71"/>
  <c r="AN65" i="71"/>
  <c r="AP65" i="71" s="1"/>
  <c r="AP71" i="71"/>
  <c r="O65" i="71"/>
  <c r="P19" i="71"/>
  <c r="AN12" i="71"/>
  <c r="AP12" i="71" s="1"/>
  <c r="P166" i="71"/>
  <c r="O166" i="71"/>
  <c r="AN189" i="71"/>
  <c r="AO189" i="71" s="1"/>
  <c r="O156" i="71"/>
  <c r="AP165" i="71"/>
  <c r="AP204" i="71"/>
  <c r="P159" i="71"/>
  <c r="AO181" i="71"/>
  <c r="O158" i="71"/>
  <c r="O199" i="71"/>
  <c r="O230" i="71"/>
  <c r="P93" i="71"/>
  <c r="AO116" i="71"/>
  <c r="AO132" i="71"/>
  <c r="O106" i="71"/>
  <c r="AO13" i="71"/>
  <c r="AN13" i="71"/>
  <c r="AP13" i="71" s="1"/>
  <c r="AO91" i="71"/>
  <c r="O11" i="71"/>
  <c r="AO14" i="71"/>
  <c r="AO95" i="71"/>
  <c r="P12" i="71"/>
  <c r="AN8" i="71"/>
  <c r="AP8" i="71" s="1"/>
  <c r="AO33" i="71"/>
  <c r="AN174" i="71"/>
  <c r="AO174" i="71" s="1"/>
  <c r="AP174" i="71"/>
  <c r="AN215" i="71"/>
  <c r="AP215" i="71" s="1"/>
  <c r="O113" i="71"/>
  <c r="O160" i="71"/>
  <c r="AN140" i="71"/>
  <c r="AP140" i="71" s="1"/>
  <c r="AP188" i="71"/>
  <c r="AN173" i="71"/>
  <c r="AP173" i="71" s="1"/>
  <c r="AO115" i="71"/>
  <c r="O85" i="71"/>
  <c r="O107" i="71"/>
  <c r="AN87" i="71"/>
  <c r="AP87" i="71" s="1"/>
  <c r="AO61" i="71"/>
  <c r="AO62" i="71"/>
  <c r="AN62" i="71"/>
  <c r="AP62" i="71" s="1"/>
  <c r="AN88" i="71"/>
  <c r="AP88" i="71" s="1"/>
  <c r="AN17" i="71"/>
  <c r="AP17" i="71" s="1"/>
  <c r="AN20" i="71"/>
  <c r="AP20" i="71" s="1"/>
  <c r="P155" i="71"/>
  <c r="O155" i="71"/>
  <c r="O137" i="71"/>
  <c r="AN150" i="71"/>
  <c r="AO150" i="71" s="1"/>
  <c r="AN179" i="71"/>
  <c r="AP179" i="71" s="1"/>
  <c r="AN90" i="71"/>
  <c r="AP90" i="71" s="1"/>
  <c r="AN63" i="71"/>
  <c r="AP63" i="71" s="1"/>
  <c r="AN64" i="71"/>
  <c r="AP64" i="71" s="1"/>
  <c r="O180" i="71"/>
  <c r="O123" i="71"/>
  <c r="AN152" i="71"/>
  <c r="AP152" i="71" s="1"/>
  <c r="AN120" i="71"/>
  <c r="AP120" i="71" s="1"/>
  <c r="AN157" i="71"/>
  <c r="AP157" i="71" s="1"/>
  <c r="AN114" i="71"/>
  <c r="AP114" i="71" s="1"/>
  <c r="AN205" i="71"/>
  <c r="AP205" i="71" s="1"/>
  <c r="AP123" i="71"/>
  <c r="AN123" i="71"/>
  <c r="AO123" i="71" s="1"/>
  <c r="O152" i="71"/>
  <c r="AN105" i="71"/>
  <c r="AP105" i="71" s="1"/>
  <c r="P84" i="71"/>
  <c r="AN54" i="71"/>
  <c r="AP54" i="71" s="1"/>
  <c r="AO98" i="71"/>
  <c r="AO97" i="71"/>
  <c r="AN29" i="71"/>
  <c r="AO29" i="71" s="1"/>
  <c r="AP9" i="71"/>
  <c r="AN9" i="71"/>
  <c r="AO9" i="71" s="1"/>
  <c r="AN104" i="71"/>
  <c r="AP104" i="71" s="1"/>
  <c r="AO102" i="71"/>
  <c r="AN110" i="71"/>
  <c r="AP110" i="71" s="1"/>
  <c r="AO11" i="71"/>
  <c r="AN228" i="71"/>
  <c r="AP228" i="71" s="1"/>
  <c r="AP232" i="71"/>
  <c r="AN232" i="71"/>
  <c r="AO232" i="71" s="1"/>
  <c r="AN184" i="71"/>
  <c r="AP184" i="71" s="1"/>
  <c r="AN178" i="71"/>
  <c r="AP178" i="71" s="1"/>
  <c r="AN137" i="71"/>
  <c r="AP137" i="71" s="1"/>
  <c r="AN227" i="71"/>
  <c r="AP227" i="71" s="1"/>
  <c r="AN242" i="71"/>
  <c r="AP242" i="71" s="1"/>
  <c r="O215" i="71"/>
  <c r="AN129" i="71"/>
  <c r="AP129" i="71" s="1"/>
  <c r="AO149" i="71"/>
  <c r="O126" i="71"/>
  <c r="P141" i="71"/>
  <c r="O141" i="71"/>
  <c r="O69" i="71"/>
  <c r="AN81" i="71"/>
  <c r="AP81" i="71" s="1"/>
  <c r="AN50" i="71"/>
  <c r="AP50" i="71" s="1"/>
  <c r="P57" i="71"/>
  <c r="O57" i="71"/>
  <c r="AN52" i="71"/>
  <c r="AP52" i="71" s="1"/>
  <c r="P117" i="71"/>
  <c r="AO177" i="71"/>
  <c r="AO128" i="71"/>
  <c r="O212" i="71"/>
  <c r="AO176" i="71"/>
  <c r="AN155" i="71"/>
  <c r="AP155" i="71" s="1"/>
  <c r="AO172" i="71"/>
  <c r="AO143" i="71"/>
  <c r="AO49" i="71"/>
  <c r="AN49" i="71"/>
  <c r="AP49" i="71" s="1"/>
  <c r="AN151" i="71"/>
  <c r="AP151" i="71" s="1"/>
  <c r="O15" i="71"/>
  <c r="AN5" i="71"/>
  <c r="AO5" i="71" s="1"/>
  <c r="AO107" i="71"/>
  <c r="O100" i="71"/>
  <c r="AO10" i="71"/>
  <c r="AN118" i="71"/>
  <c r="AP118" i="71" s="1"/>
  <c r="O108" i="71"/>
  <c r="AN48" i="71"/>
  <c r="AP48" i="71" s="1"/>
  <c r="AP119" i="71"/>
  <c r="AN119" i="71"/>
  <c r="AO119" i="71" s="1"/>
  <c r="AN25" i="71"/>
  <c r="AO25" i="71" s="1"/>
  <c r="AO56" i="71"/>
  <c r="AN26" i="71"/>
  <c r="AP26" i="71" s="1"/>
  <c r="AO4" i="71"/>
  <c r="O30" i="71"/>
  <c r="AN94" i="71"/>
  <c r="AP94" i="71" s="1"/>
  <c r="AN238" i="71"/>
  <c r="AO238" i="71" s="1"/>
  <c r="AO203" i="71"/>
  <c r="AN112" i="71"/>
  <c r="AO112" i="71" s="1"/>
  <c r="AN67" i="71"/>
  <c r="AP67" i="71" s="1"/>
  <c r="AN106" i="71"/>
  <c r="AP106" i="71"/>
  <c r="AO106" i="71"/>
  <c r="AP144" i="71"/>
  <c r="AO131" i="71"/>
  <c r="AN47" i="71"/>
  <c r="AO47" i="71" s="1"/>
  <c r="O61" i="71"/>
  <c r="AN212" i="71"/>
  <c r="AP212" i="71" s="1"/>
  <c r="AN237" i="71"/>
  <c r="AP237" i="71" s="1"/>
  <c r="AN124" i="71"/>
  <c r="AP124" i="71" s="1"/>
  <c r="AN100" i="71"/>
  <c r="AP100" i="71" s="1"/>
  <c r="P77" i="71"/>
  <c r="O77" i="71"/>
  <c r="O58" i="71"/>
  <c r="AN46" i="71"/>
  <c r="AP46" i="71" s="1"/>
  <c r="AN79" i="71"/>
  <c r="AP79" i="71" s="1"/>
  <c r="O23" i="71"/>
  <c r="AO7" i="71"/>
  <c r="AO42" i="71"/>
  <c r="AN225" i="71"/>
  <c r="AP225" i="71" s="1"/>
  <c r="O164" i="71"/>
  <c r="AP234" i="71"/>
  <c r="AN153" i="71"/>
  <c r="AP153" i="71" s="1"/>
  <c r="O183" i="71"/>
  <c r="AN226" i="71"/>
  <c r="AP226" i="71" s="1"/>
  <c r="O222" i="71"/>
  <c r="P163" i="71"/>
  <c r="O163" i="71"/>
  <c r="AO127" i="71"/>
  <c r="AN45" i="71"/>
  <c r="AP45" i="71" s="1"/>
  <c r="AN21" i="71"/>
  <c r="AO21" i="71" s="1"/>
  <c r="O111" i="71"/>
  <c r="AN22" i="71"/>
  <c r="AP22" i="71" s="1"/>
  <c r="AN80" i="71"/>
  <c r="AP80" i="71" s="1"/>
  <c r="O5" i="71"/>
  <c r="AN222" i="71"/>
  <c r="AO222" i="71" s="1"/>
  <c r="AP222" i="71"/>
  <c r="AN216" i="71"/>
  <c r="AP216" i="71" s="1"/>
  <c r="AO236" i="71"/>
  <c r="AP163" i="71"/>
  <c r="AN163" i="71"/>
  <c r="AO163" i="71" s="1"/>
  <c r="O167" i="71"/>
  <c r="O228" i="71"/>
  <c r="AO145" i="71"/>
  <c r="AN145" i="71"/>
  <c r="AP145" i="71" s="1"/>
  <c r="AO147" i="71"/>
  <c r="AN73" i="71"/>
  <c r="AP73" i="71" s="1"/>
  <c r="AN44" i="71"/>
  <c r="AP44" i="71" s="1"/>
  <c r="AN99" i="71"/>
  <c r="AO99" i="71" s="1"/>
  <c r="O95" i="71"/>
  <c r="AN27" i="71"/>
  <c r="AP27" i="71" s="1"/>
  <c r="AN41" i="71"/>
  <c r="AP41" i="71" s="1"/>
  <c r="AP78" i="71"/>
  <c r="AN196" i="71"/>
  <c r="AP196" i="71" s="1"/>
  <c r="AN167" i="71"/>
  <c r="AP167" i="71" s="1"/>
  <c r="AN221" i="71"/>
  <c r="AP221" i="71" s="1"/>
  <c r="O165" i="71"/>
  <c r="AN141" i="71"/>
  <c r="AP141" i="71" s="1"/>
  <c r="AN113" i="71"/>
  <c r="AP113" i="71" s="1"/>
  <c r="O238" i="71"/>
  <c r="P103" i="71"/>
  <c r="O140" i="71"/>
  <c r="AN156" i="71"/>
  <c r="AO156" i="71" s="1"/>
  <c r="AN37" i="71"/>
  <c r="AP37" i="71"/>
  <c r="AO37" i="71"/>
  <c r="AN72" i="71"/>
  <c r="AP72" i="71" s="1"/>
  <c r="P22" i="71"/>
  <c r="AN40" i="71"/>
  <c r="AP40" i="71" s="1"/>
  <c r="AO66" i="71"/>
  <c r="AN28" i="71"/>
  <c r="AP28" i="71" s="1"/>
  <c r="AO31" i="71"/>
  <c r="O187" i="71"/>
  <c r="AO136" i="71"/>
  <c r="AN136" i="71"/>
  <c r="AP136" i="71" s="1"/>
  <c r="AN162" i="71"/>
  <c r="AP162" i="71" s="1"/>
  <c r="AN199" i="71"/>
  <c r="AP199" i="71" s="1"/>
  <c r="O42" i="71"/>
  <c r="AN18" i="71"/>
  <c r="AO18" i="71" s="1"/>
  <c r="O29" i="71"/>
  <c r="AO82" i="71"/>
  <c r="AN23" i="71"/>
  <c r="AO23" i="71" s="1"/>
  <c r="AO193" i="70"/>
  <c r="AP193" i="70"/>
  <c r="AO165" i="70"/>
  <c r="AP165" i="70"/>
  <c r="AP51" i="70"/>
  <c r="AO51" i="70"/>
  <c r="AO218" i="70"/>
  <c r="AP141" i="70"/>
  <c r="AO141" i="70"/>
  <c r="AP196" i="70"/>
  <c r="AO196" i="70"/>
  <c r="AP157" i="70"/>
  <c r="AO157" i="70"/>
  <c r="AP111" i="70"/>
  <c r="AO80" i="70"/>
  <c r="AP152" i="70"/>
  <c r="AO152" i="70"/>
  <c r="AO27" i="70"/>
  <c r="AP27" i="70"/>
  <c r="AP91" i="70"/>
  <c r="AO91" i="70"/>
  <c r="AP79" i="70"/>
  <c r="AO79" i="70"/>
  <c r="AO219" i="70"/>
  <c r="P222" i="70"/>
  <c r="P217" i="70"/>
  <c r="AO224" i="70"/>
  <c r="P118" i="70"/>
  <c r="P62" i="70"/>
  <c r="AP136" i="70"/>
  <c r="AN217" i="70"/>
  <c r="AO217" i="70" s="1"/>
  <c r="O143" i="70"/>
  <c r="AN164" i="70"/>
  <c r="O156" i="70"/>
  <c r="AO106" i="70"/>
  <c r="O29" i="70"/>
  <c r="P242" i="70"/>
  <c r="O242" i="70"/>
  <c r="AN191" i="70"/>
  <c r="AO191" i="70" s="1"/>
  <c r="O230" i="70"/>
  <c r="O206" i="70"/>
  <c r="P228" i="70"/>
  <c r="P119" i="70"/>
  <c r="AO96" i="70"/>
  <c r="AO167" i="70"/>
  <c r="P23" i="70"/>
  <c r="O194" i="70"/>
  <c r="P194" i="70"/>
  <c r="AN218" i="70"/>
  <c r="AO143" i="70"/>
  <c r="P3" i="70"/>
  <c r="O184" i="70"/>
  <c r="O239" i="70"/>
  <c r="AP218" i="70"/>
  <c r="O17" i="70"/>
  <c r="AO21" i="70"/>
  <c r="O21" i="70"/>
  <c r="P132" i="70"/>
  <c r="P94" i="70"/>
  <c r="O20" i="70"/>
  <c r="O178" i="70"/>
  <c r="P178" i="70"/>
  <c r="P177" i="70"/>
  <c r="P207" i="70"/>
  <c r="P201" i="70"/>
  <c r="AO127" i="70"/>
  <c r="O90" i="70"/>
  <c r="P73" i="70"/>
  <c r="P179" i="70"/>
  <c r="P108" i="70"/>
  <c r="AO235" i="70"/>
  <c r="AO18" i="70"/>
  <c r="AP33" i="70"/>
  <c r="P117" i="70"/>
  <c r="P125" i="70"/>
  <c r="P7" i="70"/>
  <c r="AP82" i="70"/>
  <c r="O223" i="70"/>
  <c r="AP241" i="70"/>
  <c r="O82" i="70"/>
  <c r="P140" i="70"/>
  <c r="AP131" i="70"/>
  <c r="AO223" i="70"/>
  <c r="O12" i="70"/>
  <c r="AN80" i="70"/>
  <c r="AP80" i="70" s="1"/>
  <c r="AP35" i="70"/>
  <c r="AO234" i="70"/>
  <c r="P42" i="70"/>
  <c r="P102" i="70"/>
  <c r="O22" i="70"/>
  <c r="AP74" i="70"/>
  <c r="O126" i="70"/>
  <c r="AO181" i="70"/>
  <c r="P100" i="70"/>
  <c r="P88" i="70"/>
  <c r="AO59" i="70"/>
  <c r="O114" i="70"/>
  <c r="O205" i="70"/>
  <c r="P202" i="70"/>
  <c r="O164" i="70"/>
  <c r="P235" i="70"/>
  <c r="AP181" i="70"/>
  <c r="AP203" i="70"/>
  <c r="AO105" i="70"/>
  <c r="AN111" i="70"/>
  <c r="AO111" i="70" s="1"/>
  <c r="AN192" i="70"/>
  <c r="AP192" i="70" s="1"/>
  <c r="O46" i="70"/>
  <c r="P227" i="70"/>
  <c r="AP183" i="70"/>
  <c r="O216" i="70"/>
  <c r="P47" i="70"/>
  <c r="O45" i="70"/>
  <c r="O37" i="70"/>
  <c r="O56" i="70"/>
  <c r="AP215" i="70"/>
  <c r="AO215" i="70"/>
  <c r="AP118" i="70"/>
  <c r="AO118" i="70"/>
  <c r="O198" i="70"/>
  <c r="P224" i="70"/>
  <c r="O233" i="70"/>
  <c r="AO171" i="70"/>
  <c r="AN168" i="70"/>
  <c r="AP168" i="70" s="1"/>
  <c r="O195" i="70"/>
  <c r="P163" i="70"/>
  <c r="AO206" i="70"/>
  <c r="O169" i="70"/>
  <c r="AO176" i="70"/>
  <c r="AN128" i="70"/>
  <c r="AP128" i="70" s="1"/>
  <c r="P101" i="70"/>
  <c r="O101" i="70"/>
  <c r="AN139" i="70"/>
  <c r="AP139" i="70" s="1"/>
  <c r="AN108" i="70"/>
  <c r="AP108" i="70" s="1"/>
  <c r="AO108" i="70"/>
  <c r="AO125" i="70"/>
  <c r="AO98" i="70"/>
  <c r="AO52" i="70"/>
  <c r="AO81" i="70"/>
  <c r="O76" i="70"/>
  <c r="AP66" i="70"/>
  <c r="P181" i="70"/>
  <c r="AN227" i="70"/>
  <c r="AP227" i="70" s="1"/>
  <c r="AP188" i="70"/>
  <c r="AO138" i="70"/>
  <c r="AN138" i="70"/>
  <c r="AP138" i="70" s="1"/>
  <c r="AN237" i="70"/>
  <c r="AP237" i="70" s="1"/>
  <c r="P220" i="70"/>
  <c r="AN70" i="70"/>
  <c r="AP70" i="70" s="1"/>
  <c r="AN85" i="70"/>
  <c r="AO85" i="70" s="1"/>
  <c r="AP85" i="70"/>
  <c r="AO148" i="70"/>
  <c r="AO120" i="70"/>
  <c r="AO132" i="70"/>
  <c r="AN104" i="70"/>
  <c r="AP104" i="70" s="1"/>
  <c r="P50" i="70"/>
  <c r="AO19" i="70"/>
  <c r="AN149" i="70"/>
  <c r="AP149" i="70" s="1"/>
  <c r="P166" i="70"/>
  <c r="AN190" i="70"/>
  <c r="AO190" i="70" s="1"/>
  <c r="AP190" i="70"/>
  <c r="AN214" i="70"/>
  <c r="AP214" i="70" s="1"/>
  <c r="P139" i="70"/>
  <c r="O139" i="70"/>
  <c r="AP161" i="70"/>
  <c r="AN161" i="70"/>
  <c r="AO161" i="70" s="1"/>
  <c r="AN226" i="70"/>
  <c r="AP226" i="70" s="1"/>
  <c r="AO187" i="70"/>
  <c r="AN200" i="70"/>
  <c r="AP200" i="70" s="1"/>
  <c r="P52" i="70"/>
  <c r="AN195" i="70"/>
  <c r="AP195" i="70" s="1"/>
  <c r="AP75" i="70"/>
  <c r="AN75" i="70"/>
  <c r="AO75" i="70" s="1"/>
  <c r="AP100" i="70"/>
  <c r="AO100" i="70"/>
  <c r="AN28" i="70"/>
  <c r="AO28" i="70"/>
  <c r="AP28" i="70"/>
  <c r="AN90" i="70"/>
  <c r="AP90" i="70" s="1"/>
  <c r="AP50" i="70"/>
  <c r="AO107" i="70"/>
  <c r="O59" i="70"/>
  <c r="AO61" i="70"/>
  <c r="AN4" i="70"/>
  <c r="AP4" i="70" s="1"/>
  <c r="AP83" i="70"/>
  <c r="AN83" i="70"/>
  <c r="AO83" i="70" s="1"/>
  <c r="P165" i="70"/>
  <c r="AN231" i="70"/>
  <c r="AP231" i="70" s="1"/>
  <c r="AN179" i="70"/>
  <c r="AP179" i="70" s="1"/>
  <c r="AN129" i="70"/>
  <c r="AP129" i="70" s="1"/>
  <c r="AO158" i="70"/>
  <c r="AP173" i="70"/>
  <c r="AO173" i="70"/>
  <c r="AN173" i="70"/>
  <c r="P95" i="70"/>
  <c r="AN84" i="70"/>
  <c r="AP84" i="70" s="1"/>
  <c r="O70" i="70"/>
  <c r="AN117" i="70"/>
  <c r="AP117" i="70" s="1"/>
  <c r="AO117" i="70"/>
  <c r="AN42" i="70"/>
  <c r="AP42" i="70"/>
  <c r="AO42" i="70"/>
  <c r="AN10" i="70"/>
  <c r="AP10" i="70"/>
  <c r="AO10" i="70"/>
  <c r="AN26" i="70"/>
  <c r="AO26" i="70" s="1"/>
  <c r="AO99" i="70"/>
  <c r="AO17" i="70"/>
  <c r="P193" i="70"/>
  <c r="AN238" i="70"/>
  <c r="AO238" i="70" s="1"/>
  <c r="AP238" i="70"/>
  <c r="P187" i="70"/>
  <c r="P214" i="70"/>
  <c r="P234" i="70"/>
  <c r="AN119" i="70"/>
  <c r="AO119" i="70" s="1"/>
  <c r="AP126" i="70"/>
  <c r="P51" i="70"/>
  <c r="O120" i="70"/>
  <c r="AP175" i="70"/>
  <c r="P61" i="70"/>
  <c r="O31" i="70"/>
  <c r="P31" i="70"/>
  <c r="AO93" i="70"/>
  <c r="O40" i="70"/>
  <c r="AN8" i="70"/>
  <c r="AP8" i="70" s="1"/>
  <c r="AN46" i="70"/>
  <c r="AP46" i="70" s="1"/>
  <c r="AO113" i="70"/>
  <c r="AP159" i="70"/>
  <c r="AO11" i="70"/>
  <c r="AP12" i="70"/>
  <c r="AN198" i="70"/>
  <c r="AP198" i="70" s="1"/>
  <c r="AP186" i="70"/>
  <c r="AN124" i="70"/>
  <c r="AP124" i="70" s="1"/>
  <c r="AO124" i="70"/>
  <c r="AP194" i="70"/>
  <c r="AN194" i="70"/>
  <c r="AO194" i="70" s="1"/>
  <c r="AN178" i="70"/>
  <c r="AP178" i="70" s="1"/>
  <c r="P136" i="70"/>
  <c r="O167" i="70"/>
  <c r="P135" i="70"/>
  <c r="O225" i="70"/>
  <c r="AN184" i="70"/>
  <c r="AP184" i="70" s="1"/>
  <c r="AP166" i="70"/>
  <c r="O236" i="70"/>
  <c r="AN62" i="70"/>
  <c r="AP62" i="70" s="1"/>
  <c r="AO147" i="70"/>
  <c r="O190" i="70"/>
  <c r="AN56" i="70"/>
  <c r="AP56" i="70" s="1"/>
  <c r="AP64" i="70"/>
  <c r="AO64" i="70"/>
  <c r="AN64" i="70"/>
  <c r="AN57" i="70"/>
  <c r="AP57" i="70" s="1"/>
  <c r="AN24" i="70"/>
  <c r="AO24" i="70" s="1"/>
  <c r="AP24" i="70"/>
  <c r="P48" i="70"/>
  <c r="AO44" i="70"/>
  <c r="AN135" i="70"/>
  <c r="AO135" i="70" s="1"/>
  <c r="AN189" i="70"/>
  <c r="AP189" i="70" s="1"/>
  <c r="AP169" i="70"/>
  <c r="AO169" i="70"/>
  <c r="AN163" i="70"/>
  <c r="AP163" i="70" s="1"/>
  <c r="P109" i="70"/>
  <c r="O109" i="70"/>
  <c r="AO110" i="70"/>
  <c r="AO53" i="70"/>
  <c r="AN65" i="70"/>
  <c r="AP65" i="70" s="1"/>
  <c r="P65" i="70"/>
  <c r="P27" i="70"/>
  <c r="AO29" i="70"/>
  <c r="AO97" i="70"/>
  <c r="AN22" i="70"/>
  <c r="AO22" i="70" s="1"/>
  <c r="AN95" i="70"/>
  <c r="AP95" i="70" s="1"/>
  <c r="AN15" i="70"/>
  <c r="AP15" i="70" s="1"/>
  <c r="AN5" i="70"/>
  <c r="AP5" i="70" s="1"/>
  <c r="AN201" i="70"/>
  <c r="AP201" i="70"/>
  <c r="AO201" i="70"/>
  <c r="AP162" i="70"/>
  <c r="AO162" i="70"/>
  <c r="AN162" i="70"/>
  <c r="AN150" i="70"/>
  <c r="AP150" i="70" s="1"/>
  <c r="AN210" i="70"/>
  <c r="AP210" i="70" s="1"/>
  <c r="AN154" i="70"/>
  <c r="AO154" i="70" s="1"/>
  <c r="P89" i="70"/>
  <c r="AN77" i="70"/>
  <c r="AO77" i="70" s="1"/>
  <c r="AP77" i="70"/>
  <c r="AN34" i="70"/>
  <c r="AO34" i="70" s="1"/>
  <c r="AO55" i="70"/>
  <c r="AP36" i="70"/>
  <c r="AP43" i="70"/>
  <c r="AN222" i="70"/>
  <c r="AO222" i="70" s="1"/>
  <c r="AP222" i="70"/>
  <c r="AO174" i="70"/>
  <c r="AN174" i="70"/>
  <c r="AP174" i="70" s="1"/>
  <c r="AN182" i="70"/>
  <c r="AP182" i="70" s="1"/>
  <c r="AP122" i="70"/>
  <c r="AO122" i="70"/>
  <c r="AN122" i="70"/>
  <c r="AP114" i="70"/>
  <c r="AO114" i="70"/>
  <c r="AN76" i="70"/>
  <c r="AP76" i="70" s="1"/>
  <c r="AN47" i="70"/>
  <c r="AP47" i="70" s="1"/>
  <c r="AN20" i="70"/>
  <c r="AO20" i="70"/>
  <c r="AP20" i="70"/>
  <c r="AP48" i="70"/>
  <c r="AP39" i="70"/>
  <c r="AO39" i="70"/>
  <c r="AO45" i="70"/>
  <c r="AO236" i="70"/>
  <c r="P115" i="70"/>
  <c r="O115" i="70"/>
  <c r="AN133" i="70"/>
  <c r="AP133" i="70" s="1"/>
  <c r="AO208" i="70"/>
  <c r="AN221" i="70"/>
  <c r="AP221" i="70" s="1"/>
  <c r="AN115" i="70"/>
  <c r="AO115" i="70" s="1"/>
  <c r="AN155" i="70"/>
  <c r="AP155" i="70" s="1"/>
  <c r="AN54" i="70"/>
  <c r="AO54" i="70" s="1"/>
  <c r="AO71" i="70"/>
  <c r="AO31" i="70"/>
  <c r="AN31" i="70"/>
  <c r="AP31" i="70" s="1"/>
  <c r="AN9" i="70"/>
  <c r="AP9" i="70" s="1"/>
  <c r="AP209" i="70"/>
  <c r="O174" i="70"/>
  <c r="AP164" i="70"/>
  <c r="AO164" i="70"/>
  <c r="O74" i="70"/>
  <c r="O199" i="70"/>
  <c r="AO116" i="70"/>
  <c r="AP180" i="70"/>
  <c r="P64" i="70"/>
  <c r="AN101" i="70"/>
  <c r="AP101" i="70" s="1"/>
  <c r="AO89" i="70"/>
  <c r="O84" i="70"/>
  <c r="AP49" i="70"/>
  <c r="O44" i="70"/>
  <c r="AN16" i="70"/>
  <c r="AP16" i="70" s="1"/>
  <c r="AP23" i="70"/>
  <c r="AO32" i="70"/>
  <c r="P192" i="70"/>
  <c r="AO207" i="70"/>
  <c r="P127" i="70"/>
  <c r="AO202" i="70"/>
  <c r="AN145" i="70"/>
  <c r="AP145" i="70" s="1"/>
  <c r="AN134" i="70"/>
  <c r="AP134" i="70" s="1"/>
  <c r="AN205" i="70"/>
  <c r="AP205" i="70" s="1"/>
  <c r="AN232" i="70"/>
  <c r="AP232" i="70" s="1"/>
  <c r="P111" i="70"/>
  <c r="O66" i="70"/>
  <c r="AO38" i="70"/>
  <c r="AN38" i="70"/>
  <c r="AP38" i="70" s="1"/>
  <c r="P16" i="70"/>
  <c r="P175" i="70"/>
  <c r="O176" i="70"/>
  <c r="AO199" i="70"/>
  <c r="AO197" i="70"/>
  <c r="AP204" i="70"/>
  <c r="O55" i="70"/>
  <c r="P81" i="70"/>
  <c r="AN69" i="70"/>
  <c r="AO69" i="70" s="1"/>
  <c r="AP69" i="70"/>
  <c r="AN216" i="70"/>
  <c r="AP216" i="70" s="1"/>
  <c r="AP123" i="70"/>
  <c r="AN123" i="70"/>
  <c r="AO123" i="70" s="1"/>
  <c r="AO109" i="70"/>
  <c r="AN67" i="70"/>
  <c r="AP67" i="70" s="1"/>
  <c r="AO13" i="70"/>
  <c r="AO63" i="70"/>
  <c r="AO72" i="70"/>
  <c r="AO14" i="70"/>
  <c r="AN102" i="70"/>
  <c r="AP102" i="70" s="1"/>
  <c r="AP144" i="70"/>
  <c r="AN144" i="70"/>
  <c r="AO144" i="70" s="1"/>
  <c r="AN212" i="70"/>
  <c r="AP212" i="70" s="1"/>
  <c r="P155" i="70"/>
  <c r="O155" i="70"/>
  <c r="O238" i="70"/>
  <c r="O159" i="70"/>
  <c r="O157" i="70"/>
  <c r="AP185" i="70"/>
  <c r="AO185" i="70"/>
  <c r="AN160" i="70"/>
  <c r="AP160" i="70" s="1"/>
  <c r="AN103" i="70"/>
  <c r="AO103" i="70" s="1"/>
  <c r="AO112" i="70"/>
  <c r="AO156" i="70"/>
  <c r="P63" i="70"/>
  <c r="P77" i="70"/>
  <c r="O39" i="70"/>
  <c r="P39" i="70"/>
  <c r="O68" i="70"/>
  <c r="AN220" i="70"/>
  <c r="AP220" i="70" s="1"/>
  <c r="AN233" i="70"/>
  <c r="AP233" i="70"/>
  <c r="AO233" i="70"/>
  <c r="AP211" i="70"/>
  <c r="AN211" i="70"/>
  <c r="AO211" i="70" s="1"/>
  <c r="P149" i="70"/>
  <c r="AN151" i="70"/>
  <c r="AO151" i="70" s="1"/>
  <c r="AN140" i="70"/>
  <c r="AP140" i="70" s="1"/>
  <c r="AN242" i="70"/>
  <c r="AP242" i="70" s="1"/>
  <c r="O183" i="70"/>
  <c r="AN60" i="70"/>
  <c r="AP60" i="70" s="1"/>
  <c r="P93" i="70"/>
  <c r="O93" i="70"/>
  <c r="AN58" i="70"/>
  <c r="AP58" i="70" s="1"/>
  <c r="AN30" i="70"/>
  <c r="AP30" i="70" s="1"/>
  <c r="P102" i="67"/>
  <c r="P145" i="67"/>
  <c r="O223" i="67"/>
  <c r="P186" i="67"/>
  <c r="P46" i="67"/>
  <c r="O191" i="67"/>
  <c r="P193" i="67"/>
  <c r="P222" i="67"/>
  <c r="AO8" i="67"/>
  <c r="AP8" i="67"/>
  <c r="AO9" i="67"/>
  <c r="AP9" i="67"/>
  <c r="AO11" i="67"/>
  <c r="AP11" i="67"/>
  <c r="AO6" i="67"/>
  <c r="AP6" i="67"/>
  <c r="AO13" i="67"/>
  <c r="AP4" i="67"/>
  <c r="AO25" i="67"/>
  <c r="AP25" i="67"/>
  <c r="AO29" i="67"/>
  <c r="AP29" i="67"/>
  <c r="AO21" i="67"/>
  <c r="AP21" i="67"/>
  <c r="AO18" i="67"/>
  <c r="AP18" i="67"/>
  <c r="AO30" i="67"/>
  <c r="AP30" i="67"/>
  <c r="AO38" i="67"/>
  <c r="AP38" i="67"/>
  <c r="AO34" i="67"/>
  <c r="AP34" i="67"/>
  <c r="AO43" i="67"/>
  <c r="AP43" i="67"/>
  <c r="AO32" i="67"/>
  <c r="AP32" i="67"/>
  <c r="AO48" i="67"/>
  <c r="AP48" i="67"/>
  <c r="AO50" i="67"/>
  <c r="AP50" i="67"/>
  <c r="AP49" i="67"/>
  <c r="AP46" i="67"/>
  <c r="AP39" i="67"/>
  <c r="AO117" i="67"/>
  <c r="AP117" i="67"/>
  <c r="AO125" i="67"/>
  <c r="AP125" i="67"/>
  <c r="AO178" i="67"/>
  <c r="AP178" i="67"/>
  <c r="AO234" i="67"/>
  <c r="AP234" i="67"/>
  <c r="AO185" i="67"/>
  <c r="AP185" i="67"/>
  <c r="AP147" i="67"/>
  <c r="AO147" i="67"/>
  <c r="AO133" i="67"/>
  <c r="AP133" i="67"/>
  <c r="AP141" i="67"/>
  <c r="AO141" i="67"/>
  <c r="AO193" i="67"/>
  <c r="AP193" i="67"/>
  <c r="AO186" i="67"/>
  <c r="AP186" i="67"/>
  <c r="AO132" i="67"/>
  <c r="AP132" i="67"/>
  <c r="AO184" i="67"/>
  <c r="AP184" i="67"/>
  <c r="AO192" i="67"/>
  <c r="AP192" i="67"/>
  <c r="AO158" i="67"/>
  <c r="AP158" i="67"/>
  <c r="AO54" i="67"/>
  <c r="AP54" i="67"/>
  <c r="AO194" i="67"/>
  <c r="AP194" i="67"/>
  <c r="AP148" i="67"/>
  <c r="AO148" i="67"/>
  <c r="AO200" i="67"/>
  <c r="AP200" i="67"/>
  <c r="AO53" i="67"/>
  <c r="AP53" i="67"/>
  <c r="AO217" i="67"/>
  <c r="AP217" i="67"/>
  <c r="AO61" i="67"/>
  <c r="AP61" i="67"/>
  <c r="AO202" i="67"/>
  <c r="AP202" i="67"/>
  <c r="AP69" i="67"/>
  <c r="AO69" i="67"/>
  <c r="AO170" i="67"/>
  <c r="AP170" i="67"/>
  <c r="AO225" i="67"/>
  <c r="AP225" i="67"/>
  <c r="AP174" i="67"/>
  <c r="AO174" i="67"/>
  <c r="AO210" i="67"/>
  <c r="AP210" i="67"/>
  <c r="AO138" i="67"/>
  <c r="AP138" i="67"/>
  <c r="AP233" i="67"/>
  <c r="AO233" i="67"/>
  <c r="AO93" i="67"/>
  <c r="AP93" i="67"/>
  <c r="AO218" i="67"/>
  <c r="AP218" i="67"/>
  <c r="AO164" i="67"/>
  <c r="AP164" i="67"/>
  <c r="AO241" i="67"/>
  <c r="AP241" i="67"/>
  <c r="AO101" i="67"/>
  <c r="AP101" i="67"/>
  <c r="AO136" i="67"/>
  <c r="AP136" i="67"/>
  <c r="AO226" i="67"/>
  <c r="AP226" i="67"/>
  <c r="AO77" i="67"/>
  <c r="AP180" i="67"/>
  <c r="AN110" i="67"/>
  <c r="AO110" i="67" s="1"/>
  <c r="AP110" i="67"/>
  <c r="AO78" i="67"/>
  <c r="AO150" i="67"/>
  <c r="AN84" i="67"/>
  <c r="AO84" i="67" s="1"/>
  <c r="AP74" i="67"/>
  <c r="AN100" i="67"/>
  <c r="AO100" i="67" s="1"/>
  <c r="AN60" i="67"/>
  <c r="AP60" i="67" s="1"/>
  <c r="AO60" i="67"/>
  <c r="AP96" i="67"/>
  <c r="AP120" i="67"/>
  <c r="AP67" i="67"/>
  <c r="AN149" i="67"/>
  <c r="AP149" i="67"/>
  <c r="AO149" i="67"/>
  <c r="AN157" i="67"/>
  <c r="AP157" i="67" s="1"/>
  <c r="AN116" i="67"/>
  <c r="AO116" i="67"/>
  <c r="AP116" i="67"/>
  <c r="AO82" i="67"/>
  <c r="AP139" i="67"/>
  <c r="AO166" i="67"/>
  <c r="AN166" i="67"/>
  <c r="AP166" i="67" s="1"/>
  <c r="AP152" i="67"/>
  <c r="AN92" i="67"/>
  <c r="AO92" i="67"/>
  <c r="AP92" i="67"/>
  <c r="AP127" i="67"/>
  <c r="AN68" i="67"/>
  <c r="AO68" i="67" s="1"/>
  <c r="AN108" i="67"/>
  <c r="AO108" i="67"/>
  <c r="AP108" i="67"/>
  <c r="AN76" i="67"/>
  <c r="AO76" i="67"/>
  <c r="AP76" i="67"/>
  <c r="AP146" i="67"/>
  <c r="AO173" i="67"/>
  <c r="AP94" i="67"/>
  <c r="AP135" i="67"/>
  <c r="AN175" i="67"/>
  <c r="AO175" i="67" s="1"/>
  <c r="AN165" i="67"/>
  <c r="AP165" i="67" s="1"/>
  <c r="AN172" i="67"/>
  <c r="AP172" i="67"/>
  <c r="AO172" i="67"/>
  <c r="AN124" i="67"/>
  <c r="AO124" i="67"/>
  <c r="AP124" i="67"/>
  <c r="AP79" i="67"/>
  <c r="AP224" i="67"/>
  <c r="AP236" i="67"/>
  <c r="AP208" i="67"/>
  <c r="AP144" i="67"/>
  <c r="AN140" i="67"/>
  <c r="AP140" i="67" s="1"/>
  <c r="AO140" i="67"/>
  <c r="AN142" i="67"/>
  <c r="AO142" i="67"/>
  <c r="AP142" i="67"/>
  <c r="AP115" i="67"/>
  <c r="AP88" i="67"/>
  <c r="AN52" i="67"/>
  <c r="AO52" i="67"/>
  <c r="AP52" i="67"/>
  <c r="AP143" i="67"/>
  <c r="AN156" i="67"/>
  <c r="AO156" i="67"/>
  <c r="AP156" i="67"/>
  <c r="AP170" i="68"/>
  <c r="AO170" i="68"/>
  <c r="AP112" i="68"/>
  <c r="AO112" i="68"/>
  <c r="AN153" i="68"/>
  <c r="AP153" i="68" s="1"/>
  <c r="AN194" i="68"/>
  <c r="AO194" i="68" s="1"/>
  <c r="AN143" i="68"/>
  <c r="AP143" i="68" s="1"/>
  <c r="P226" i="68"/>
  <c r="AN234" i="68"/>
  <c r="AP234" i="68" s="1"/>
  <c r="AN150" i="68"/>
  <c r="AP150" i="68" s="1"/>
  <c r="AN50" i="68"/>
  <c r="AP50" i="68" s="1"/>
  <c r="AO208" i="68"/>
  <c r="AP211" i="68"/>
  <c r="P224" i="68"/>
  <c r="AN64" i="68"/>
  <c r="AP64" i="68" s="1"/>
  <c r="AN138" i="68"/>
  <c r="AN238" i="68"/>
  <c r="AO238" i="68" s="1"/>
  <c r="AN77" i="68"/>
  <c r="O194" i="68"/>
  <c r="AN71" i="68"/>
  <c r="AO71" i="68" s="1"/>
  <c r="P110" i="68"/>
  <c r="P148" i="68"/>
  <c r="O100" i="68"/>
  <c r="O163" i="68"/>
  <c r="AO232" i="68"/>
  <c r="AO70" i="68"/>
  <c r="AP222" i="66"/>
  <c r="AO222" i="66"/>
  <c r="AP113" i="66"/>
  <c r="AO113" i="66"/>
  <c r="AP176" i="66"/>
  <c r="AO176" i="66"/>
  <c r="AP17" i="66"/>
  <c r="AO17" i="66"/>
  <c r="AP126" i="66"/>
  <c r="AO126" i="66"/>
  <c r="AP220" i="66"/>
  <c r="AO220" i="66"/>
  <c r="AP132" i="66"/>
  <c r="AP81" i="66"/>
  <c r="AP23" i="66"/>
  <c r="AO223" i="66"/>
  <c r="O182" i="66"/>
  <c r="P97" i="66"/>
  <c r="P181" i="66"/>
  <c r="P73" i="66"/>
  <c r="O61" i="66"/>
  <c r="AN210" i="66"/>
  <c r="AP210" i="66" s="1"/>
  <c r="P115" i="66"/>
  <c r="P51" i="66"/>
  <c r="AO15" i="66"/>
  <c r="O219" i="66"/>
  <c r="AN23" i="66"/>
  <c r="O22" i="66"/>
  <c r="AO70" i="66"/>
  <c r="AO97" i="66"/>
  <c r="AO128" i="66"/>
  <c r="O240" i="66"/>
  <c r="AP152" i="66"/>
  <c r="AN20" i="66"/>
  <c r="AO20" i="66" s="1"/>
  <c r="AP44" i="66"/>
  <c r="O203" i="66"/>
  <c r="O165" i="66"/>
  <c r="O18" i="66"/>
  <c r="P128" i="66"/>
  <c r="AO40" i="66"/>
  <c r="AN160" i="66"/>
  <c r="AO142" i="66"/>
  <c r="O164" i="66"/>
  <c r="AN26" i="66"/>
  <c r="O55" i="66"/>
  <c r="AO33" i="66"/>
  <c r="O74" i="66"/>
  <c r="P35" i="66"/>
  <c r="P48" i="66"/>
  <c r="AP39" i="66"/>
  <c r="P137" i="66"/>
  <c r="O87" i="66"/>
  <c r="O141" i="66"/>
  <c r="AP57" i="66"/>
  <c r="O52" i="66"/>
  <c r="O112" i="66"/>
  <c r="AM17" i="65"/>
  <c r="AM55" i="65"/>
  <c r="AM71" i="65"/>
  <c r="AM87" i="65"/>
  <c r="N226" i="65"/>
  <c r="P226" i="65" s="1"/>
  <c r="AM229" i="65"/>
  <c r="AM236" i="65"/>
  <c r="AL147" i="65"/>
  <c r="N196" i="65"/>
  <c r="AB11" i="65"/>
  <c r="AB131" i="65"/>
  <c r="AL51" i="65"/>
  <c r="AL59" i="65"/>
  <c r="N64" i="65"/>
  <c r="P64" i="65" s="1"/>
  <c r="AL67" i="65"/>
  <c r="AL75" i="65"/>
  <c r="AM83" i="65"/>
  <c r="AB99" i="65"/>
  <c r="N222" i="65"/>
  <c r="AM225" i="65"/>
  <c r="AM240" i="65"/>
  <c r="AM11" i="65"/>
  <c r="AL230" i="65"/>
  <c r="AM100" i="65"/>
  <c r="AM30" i="64"/>
  <c r="AB40" i="64"/>
  <c r="AL117" i="64"/>
  <c r="AB159" i="64"/>
  <c r="AM237" i="64"/>
  <c r="AM71" i="64"/>
  <c r="AM199" i="64"/>
  <c r="N14" i="64"/>
  <c r="P14" i="64" s="1"/>
  <c r="AB83" i="64"/>
  <c r="AB129" i="64"/>
  <c r="AM239" i="64"/>
  <c r="AN2" i="64"/>
  <c r="AM23" i="64"/>
  <c r="AN23" i="64" s="1"/>
  <c r="AO23" i="64" s="1"/>
  <c r="AB27" i="64"/>
  <c r="AB171" i="64"/>
  <c r="AM216" i="64"/>
  <c r="AN216" i="64" s="1"/>
  <c r="AP216" i="64" s="1"/>
  <c r="N63" i="64"/>
  <c r="P63" i="64" s="1"/>
  <c r="AM170" i="64"/>
  <c r="AL233" i="64"/>
  <c r="AM186" i="64"/>
  <c r="T238" i="64" a="1"/>
  <c r="T238" i="64" s="1"/>
  <c r="AC238" i="64" s="1"/>
  <c r="N73" i="64"/>
  <c r="AM76" i="64"/>
  <c r="N89" i="64"/>
  <c r="O89" i="64" s="1"/>
  <c r="AM171" i="64"/>
  <c r="N192" i="64"/>
  <c r="O192" i="64" s="1"/>
  <c r="AL25" i="63"/>
  <c r="N4" i="63"/>
  <c r="AM11" i="63"/>
  <c r="N40" i="63"/>
  <c r="P40" i="63" s="1"/>
  <c r="N201" i="63"/>
  <c r="AL189" i="63"/>
  <c r="AM205" i="63"/>
  <c r="AM221" i="63"/>
  <c r="N242" i="63"/>
  <c r="AB230" i="63"/>
  <c r="AB215" i="63"/>
  <c r="N108" i="63"/>
  <c r="P108" i="63" s="1"/>
  <c r="AB144" i="63"/>
  <c r="AL223" i="63"/>
  <c r="AM240" i="63"/>
  <c r="AM105" i="63"/>
  <c r="AM177" i="63"/>
  <c r="AM242" i="63"/>
  <c r="AB8" i="62"/>
  <c r="AM33" i="62"/>
  <c r="AM41" i="62"/>
  <c r="AM65" i="62"/>
  <c r="AM81" i="62"/>
  <c r="AL97" i="62"/>
  <c r="AL113" i="62"/>
  <c r="N126" i="62"/>
  <c r="P126" i="62" s="1"/>
  <c r="AM129" i="62"/>
  <c r="AB131" i="62"/>
  <c r="AM161" i="62"/>
  <c r="N39" i="62"/>
  <c r="O39" i="62" s="1"/>
  <c r="AL35" i="62"/>
  <c r="N128" i="62"/>
  <c r="AM131" i="62"/>
  <c r="AN131" i="62" s="1"/>
  <c r="AP131" i="62" s="1"/>
  <c r="AM139" i="62"/>
  <c r="AM147" i="62"/>
  <c r="N191" i="62"/>
  <c r="AL189" i="62"/>
  <c r="AM197" i="62"/>
  <c r="N43" i="62"/>
  <c r="O43" i="62" s="1"/>
  <c r="N179" i="62"/>
  <c r="O179" i="62" s="1"/>
  <c r="AB216" i="62"/>
  <c r="AL193" i="62"/>
  <c r="AL215" i="62"/>
  <c r="AL56" i="62"/>
  <c r="AM64" i="62"/>
  <c r="AM88" i="62"/>
  <c r="AM104" i="62"/>
  <c r="AL176" i="62"/>
  <c r="AB178" i="62"/>
  <c r="AL4" i="61"/>
  <c r="AL108" i="61"/>
  <c r="AB160" i="61"/>
  <c r="AL19" i="61"/>
  <c r="AL18" i="61"/>
  <c r="AL118" i="61"/>
  <c r="AM119" i="61"/>
  <c r="AM120" i="61"/>
  <c r="AM123" i="61"/>
  <c r="AL126" i="61"/>
  <c r="AL127" i="61"/>
  <c r="AM130" i="61"/>
  <c r="AB143" i="61"/>
  <c r="AM147" i="61"/>
  <c r="AL175" i="61"/>
  <c r="AB218" i="61"/>
  <c r="AM184" i="61"/>
  <c r="AM196" i="61"/>
  <c r="AM201" i="61"/>
  <c r="AM206" i="61"/>
  <c r="AM212" i="61"/>
  <c r="AM216" i="61"/>
  <c r="AM218" i="61"/>
  <c r="AM241" i="61"/>
  <c r="AM178" i="61"/>
  <c r="N174" i="61"/>
  <c r="P174" i="61" s="1"/>
  <c r="N142" i="61"/>
  <c r="N110" i="61"/>
  <c r="N94" i="61"/>
  <c r="P94" i="61" s="1"/>
  <c r="N138" i="61"/>
  <c r="AL45" i="61"/>
  <c r="AM83" i="61"/>
  <c r="AM212" i="6"/>
  <c r="AM196" i="6"/>
  <c r="AM180" i="6"/>
  <c r="AL164" i="6"/>
  <c r="AL148" i="6"/>
  <c r="AL132" i="6"/>
  <c r="AL116" i="6"/>
  <c r="AM100" i="6"/>
  <c r="AL84" i="6"/>
  <c r="AL68" i="6"/>
  <c r="AL52" i="6"/>
  <c r="AL36" i="6"/>
  <c r="AL20" i="6"/>
  <c r="AL4" i="6"/>
  <c r="AL228" i="6"/>
  <c r="AN2" i="6"/>
  <c r="AP2" i="6" s="1"/>
  <c r="AP225" i="68"/>
  <c r="AO225" i="68"/>
  <c r="AP138" i="68"/>
  <c r="AO138" i="68"/>
  <c r="AN89" i="68"/>
  <c r="AP89" i="68" s="1"/>
  <c r="AP61" i="68"/>
  <c r="O232" i="68"/>
  <c r="O109" i="68"/>
  <c r="O70" i="68"/>
  <c r="O98" i="68"/>
  <c r="AN93" i="68"/>
  <c r="AO93" i="68" s="1"/>
  <c r="O207" i="68"/>
  <c r="O145" i="68"/>
  <c r="P164" i="68"/>
  <c r="O204" i="68"/>
  <c r="AN134" i="68"/>
  <c r="AP134" i="68" s="1"/>
  <c r="AO173" i="68"/>
  <c r="P106" i="68"/>
  <c r="P219" i="68"/>
  <c r="P41" i="68"/>
  <c r="O82" i="68"/>
  <c r="AN220" i="68"/>
  <c r="AP220" i="68" s="1"/>
  <c r="O139" i="68"/>
  <c r="P65" i="68"/>
  <c r="P159" i="68"/>
  <c r="O79" i="68"/>
  <c r="AN111" i="68"/>
  <c r="P111" i="68"/>
  <c r="O141" i="68"/>
  <c r="O118" i="68"/>
  <c r="P73" i="68"/>
  <c r="AO157" i="68"/>
  <c r="AP157" i="68"/>
  <c r="AP77" i="68"/>
  <c r="AO77" i="68"/>
  <c r="AN190" i="68"/>
  <c r="AO190" i="68" s="1"/>
  <c r="P199" i="68"/>
  <c r="P83" i="68"/>
  <c r="O187" i="68"/>
  <c r="O183" i="68"/>
  <c r="AO128" i="68"/>
  <c r="O160" i="68"/>
  <c r="AO147" i="68"/>
  <c r="AO90" i="68"/>
  <c r="O61" i="68"/>
  <c r="O53" i="68"/>
  <c r="O235" i="68"/>
  <c r="O131" i="68"/>
  <c r="P220" i="68"/>
  <c r="O165" i="68"/>
  <c r="AO73" i="68"/>
  <c r="P124" i="68"/>
  <c r="AO121" i="68"/>
  <c r="AO84" i="68"/>
  <c r="P181" i="68"/>
  <c r="AO234" i="68"/>
  <c r="AN46" i="68"/>
  <c r="O221" i="68"/>
  <c r="O213" i="68"/>
  <c r="O101" i="68"/>
  <c r="P51" i="68"/>
  <c r="AO192" i="68"/>
  <c r="P150" i="68"/>
  <c r="AO122" i="68"/>
  <c r="AO209" i="68"/>
  <c r="AN106" i="68"/>
  <c r="AO106" i="68" s="1"/>
  <c r="AO87" i="68"/>
  <c r="P54" i="68"/>
  <c r="AN98" i="68"/>
  <c r="AP98" i="68" s="1"/>
  <c r="AP194" i="68"/>
  <c r="AN55" i="68"/>
  <c r="AP55" i="68" s="1"/>
  <c r="AP111" i="68"/>
  <c r="AO111" i="68"/>
  <c r="AO144" i="68"/>
  <c r="AP144" i="68"/>
  <c r="AO58" i="68"/>
  <c r="AP58" i="68"/>
  <c r="AP67" i="68"/>
  <c r="AO67" i="68"/>
  <c r="AP210" i="68"/>
  <c r="O147" i="68"/>
  <c r="P216" i="68"/>
  <c r="O191" i="68"/>
  <c r="O102" i="68"/>
  <c r="P167" i="68"/>
  <c r="P84" i="68"/>
  <c r="AO50" i="68"/>
  <c r="P92" i="68"/>
  <c r="AP49" i="68"/>
  <c r="O138" i="68"/>
  <c r="O77" i="68"/>
  <c r="AN212" i="68"/>
  <c r="AP212" i="68" s="1"/>
  <c r="AO205" i="68"/>
  <c r="O132" i="68"/>
  <c r="AP176" i="68"/>
  <c r="AO201" i="68"/>
  <c r="AO140" i="68"/>
  <c r="P201" i="68"/>
  <c r="O144" i="68"/>
  <c r="O227" i="68"/>
  <c r="P161" i="68"/>
  <c r="AO125" i="68"/>
  <c r="AO196" i="68"/>
  <c r="AO207" i="68"/>
  <c r="O134" i="68"/>
  <c r="AO51" i="68"/>
  <c r="AO68" i="68"/>
  <c r="P185" i="68"/>
  <c r="O200" i="68"/>
  <c r="O154" i="68"/>
  <c r="P182" i="68"/>
  <c r="O116" i="68"/>
  <c r="AO191" i="68"/>
  <c r="P68" i="68"/>
  <c r="P87" i="68"/>
  <c r="O71" i="68"/>
  <c r="P208" i="68"/>
  <c r="O241" i="68"/>
  <c r="O113" i="68"/>
  <c r="O104" i="68"/>
  <c r="O75" i="68"/>
  <c r="AO89" i="68"/>
  <c r="P212" i="68"/>
  <c r="AP80" i="68"/>
  <c r="AP195" i="68"/>
  <c r="O128" i="68"/>
  <c r="O86" i="68"/>
  <c r="AO241" i="68"/>
  <c r="O222" i="68"/>
  <c r="AP54" i="68"/>
  <c r="AN74" i="68"/>
  <c r="AO74" i="68" s="1"/>
  <c r="P234" i="68"/>
  <c r="O149" i="68"/>
  <c r="AO105" i="68"/>
  <c r="AN44" i="68"/>
  <c r="AO44" i="68" s="1"/>
  <c r="O237" i="68"/>
  <c r="O122" i="68"/>
  <c r="O115" i="68"/>
  <c r="AO229" i="68"/>
  <c r="P58" i="68"/>
  <c r="AO96" i="68"/>
  <c r="AO223" i="68"/>
  <c r="P97" i="68"/>
  <c r="P90" i="68"/>
  <c r="AP71" i="68"/>
  <c r="O180" i="68"/>
  <c r="P180" i="68"/>
  <c r="AO228" i="68"/>
  <c r="AO168" i="68"/>
  <c r="AP168" i="68"/>
  <c r="AP100" i="68"/>
  <c r="AO100" i="68"/>
  <c r="O170" i="68"/>
  <c r="O231" i="68"/>
  <c r="AN185" i="68"/>
  <c r="AP185" i="68" s="1"/>
  <c r="AP161" i="68"/>
  <c r="AN130" i="68"/>
  <c r="AP130" i="68" s="1"/>
  <c r="AN159" i="68"/>
  <c r="AP159" i="68" s="1"/>
  <c r="AN202" i="68"/>
  <c r="AP202" i="68" s="1"/>
  <c r="AN155" i="68"/>
  <c r="AP155" i="68" s="1"/>
  <c r="O238" i="68"/>
  <c r="O228" i="68"/>
  <c r="O130" i="68"/>
  <c r="AP206" i="68"/>
  <c r="AN92" i="68"/>
  <c r="AP92" i="68" s="1"/>
  <c r="AN95" i="68"/>
  <c r="AP95" i="68" s="1"/>
  <c r="AN88" i="68"/>
  <c r="AP88" i="68" s="1"/>
  <c r="AN116" i="68"/>
  <c r="AP116" i="68" s="1"/>
  <c r="AN97" i="68"/>
  <c r="AP97" i="68" s="1"/>
  <c r="AO48" i="68"/>
  <c r="AN224" i="68"/>
  <c r="AP224" i="68" s="1"/>
  <c r="AO224" i="68"/>
  <c r="AN198" i="68"/>
  <c r="AP198" i="68" s="1"/>
  <c r="O158" i="68"/>
  <c r="AN149" i="68"/>
  <c r="AP149" i="68" s="1"/>
  <c r="AN175" i="68"/>
  <c r="AP175" i="68"/>
  <c r="AO175" i="68"/>
  <c r="AN182" i="68"/>
  <c r="AP182" i="68" s="1"/>
  <c r="O203" i="68"/>
  <c r="AN78" i="68"/>
  <c r="AP78" i="68" s="1"/>
  <c r="P47" i="68"/>
  <c r="O47" i="68"/>
  <c r="AN172" i="68"/>
  <c r="AP172" i="68" s="1"/>
  <c r="AN215" i="68"/>
  <c r="AP215" i="68" s="1"/>
  <c r="AN233" i="68"/>
  <c r="AO233" i="68" s="1"/>
  <c r="AP233" i="68"/>
  <c r="AN145" i="68"/>
  <c r="AP145" i="68" s="1"/>
  <c r="AO162" i="68"/>
  <c r="AP239" i="68"/>
  <c r="P184" i="68"/>
  <c r="O184" i="68"/>
  <c r="P198" i="68"/>
  <c r="AN60" i="68"/>
  <c r="AP60" i="68" s="1"/>
  <c r="AO156" i="68"/>
  <c r="AO123" i="68"/>
  <c r="O114" i="68"/>
  <c r="AO108" i="68"/>
  <c r="O40" i="68"/>
  <c r="AN219" i="68"/>
  <c r="AP219" i="68" s="1"/>
  <c r="AN101" i="68"/>
  <c r="AP101" i="68" s="1"/>
  <c r="AN120" i="68"/>
  <c r="AO120" i="68" s="1"/>
  <c r="AP120" i="68"/>
  <c r="AN142" i="68"/>
  <c r="AP142" i="68" s="1"/>
  <c r="AO193" i="68"/>
  <c r="AN56" i="68"/>
  <c r="AO56" i="68" s="1"/>
  <c r="AP56" i="68"/>
  <c r="AO143" i="68"/>
  <c r="AP154" i="68"/>
  <c r="AN94" i="68"/>
  <c r="AP94" i="68" s="1"/>
  <c r="AN45" i="68"/>
  <c r="AP45" i="68" s="1"/>
  <c r="AO43" i="68"/>
  <c r="AN242" i="68"/>
  <c r="AP242" i="68" s="1"/>
  <c r="P217" i="68"/>
  <c r="AO177" i="68"/>
  <c r="O239" i="68"/>
  <c r="P157" i="68"/>
  <c r="AN171" i="68"/>
  <c r="AO171" i="68" s="1"/>
  <c r="AN186" i="68"/>
  <c r="AO186" i="68" s="1"/>
  <c r="AP238" i="68"/>
  <c r="P50" i="68"/>
  <c r="AN75" i="68"/>
  <c r="AP75" i="68" s="1"/>
  <c r="O133" i="68"/>
  <c r="P176" i="68"/>
  <c r="AN114" i="68"/>
  <c r="AP114" i="68" s="1"/>
  <c r="AN42" i="68"/>
  <c r="AP42" i="68" s="1"/>
  <c r="AN82" i="68"/>
  <c r="AO82" i="68" s="1"/>
  <c r="AN204" i="68"/>
  <c r="AP204" i="68" s="1"/>
  <c r="AN217" i="68"/>
  <c r="AO217" i="68" s="1"/>
  <c r="O211" i="68"/>
  <c r="P188" i="68"/>
  <c r="P142" i="68"/>
  <c r="O142" i="68"/>
  <c r="AN139" i="68"/>
  <c r="AO139" i="68" s="1"/>
  <c r="P72" i="68"/>
  <c r="O72" i="68"/>
  <c r="AO124" i="68"/>
  <c r="AN52" i="68"/>
  <c r="AO52" i="68" s="1"/>
  <c r="AN85" i="68"/>
  <c r="AO85" i="68" s="1"/>
  <c r="AN148" i="68"/>
  <c r="AP148" i="68" s="1"/>
  <c r="AN57" i="68"/>
  <c r="AP57" i="68" s="1"/>
  <c r="AN174" i="68"/>
  <c r="AP174" i="68" s="1"/>
  <c r="AN230" i="68"/>
  <c r="AP230" i="68" s="1"/>
  <c r="AN119" i="68"/>
  <c r="AP119" i="68" s="1"/>
  <c r="AO213" i="68"/>
  <c r="P146" i="68"/>
  <c r="AN40" i="68"/>
  <c r="AO40" i="68" s="1"/>
  <c r="P99" i="68"/>
  <c r="AN197" i="68"/>
  <c r="AP197" i="68" s="1"/>
  <c r="AN200" i="68"/>
  <c r="AP200" i="68" s="1"/>
  <c r="O195" i="68"/>
  <c r="O225" i="68"/>
  <c r="P169" i="68"/>
  <c r="AN133" i="68"/>
  <c r="AP133" i="68"/>
  <c r="AO133" i="68"/>
  <c r="AN152" i="68"/>
  <c r="AO152" i="68" s="1"/>
  <c r="AN104" i="68"/>
  <c r="AO104" i="68" s="1"/>
  <c r="AN158" i="68"/>
  <c r="AP158" i="68" s="1"/>
  <c r="AN118" i="68"/>
  <c r="AP118" i="68" s="1"/>
  <c r="AN47" i="68"/>
  <c r="AP47" i="68" s="1"/>
  <c r="AO47" i="68"/>
  <c r="O74" i="68"/>
  <c r="O93" i="68"/>
  <c r="AP163" i="68"/>
  <c r="AN99" i="68"/>
  <c r="AP99" i="68" s="1"/>
  <c r="AN53" i="68"/>
  <c r="AP53" i="68" s="1"/>
  <c r="AP86" i="68"/>
  <c r="O230" i="68"/>
  <c r="AN146" i="68"/>
  <c r="AP146" i="68" s="1"/>
  <c r="AN237" i="68"/>
  <c r="AO237" i="68" s="1"/>
  <c r="AN126" i="68"/>
  <c r="AP126" i="68" s="1"/>
  <c r="AN214" i="68"/>
  <c r="AP214" i="68" s="1"/>
  <c r="AP189" i="68"/>
  <c r="P59" i="68"/>
  <c r="O59" i="68"/>
  <c r="AN79" i="68"/>
  <c r="AO79" i="68" s="1"/>
  <c r="AP79" i="68"/>
  <c r="AN72" i="68"/>
  <c r="AP72" i="68" s="1"/>
  <c r="AN91" i="68"/>
  <c r="AP91" i="68" s="1"/>
  <c r="AO150" i="68"/>
  <c r="AN81" i="68"/>
  <c r="AP81" i="68" s="1"/>
  <c r="P63" i="68"/>
  <c r="AN203" i="68"/>
  <c r="AP203" i="68" s="1"/>
  <c r="AN226" i="68"/>
  <c r="AP226" i="68" s="1"/>
  <c r="O129" i="68"/>
  <c r="AN169" i="68"/>
  <c r="AP169" i="68" s="1"/>
  <c r="AO227" i="68"/>
  <c r="O125" i="68"/>
  <c r="P209" i="68"/>
  <c r="P55" i="68"/>
  <c r="O55" i="68"/>
  <c r="AO98" i="68"/>
  <c r="AN76" i="68"/>
  <c r="AP76" i="68" s="1"/>
  <c r="O44" i="68"/>
  <c r="AN151" i="68"/>
  <c r="AP151" i="68" s="1"/>
  <c r="AO131" i="68"/>
  <c r="O117" i="68"/>
  <c r="O171" i="68"/>
  <c r="AN181" i="68"/>
  <c r="AP181" i="68" s="1"/>
  <c r="P126" i="68"/>
  <c r="O126" i="68"/>
  <c r="AP216" i="68"/>
  <c r="AN165" i="68"/>
  <c r="AP165" i="68" s="1"/>
  <c r="AN183" i="68"/>
  <c r="AP183" i="68" s="1"/>
  <c r="P214" i="68"/>
  <c r="AN41" i="68"/>
  <c r="AP41" i="68" s="1"/>
  <c r="AP137" i="68"/>
  <c r="AN188" i="68"/>
  <c r="AP188" i="68" s="1"/>
  <c r="AN240" i="68"/>
  <c r="AP240" i="68" s="1"/>
  <c r="AO240" i="68"/>
  <c r="P192" i="68"/>
  <c r="O179" i="68"/>
  <c r="AN129" i="68"/>
  <c r="AO129" i="68" s="1"/>
  <c r="AN199" i="68"/>
  <c r="AP199" i="68" s="1"/>
  <c r="O166" i="68"/>
  <c r="AN135" i="68"/>
  <c r="AO135" i="68" s="1"/>
  <c r="AP222" i="68"/>
  <c r="AN62" i="68"/>
  <c r="AP62" i="68" s="1"/>
  <c r="AO109" i="68"/>
  <c r="P60" i="68"/>
  <c r="O60" i="68"/>
  <c r="O186" i="68"/>
  <c r="AN218" i="68"/>
  <c r="AP218" i="68" s="1"/>
  <c r="P168" i="68"/>
  <c r="O168" i="68"/>
  <c r="O202" i="68"/>
  <c r="AN167" i="68"/>
  <c r="AP167" i="68" s="1"/>
  <c r="O112" i="68"/>
  <c r="O91" i="68"/>
  <c r="AN66" i="68"/>
  <c r="AP66" i="68" s="1"/>
  <c r="AN132" i="68"/>
  <c r="AP132" i="68" s="1"/>
  <c r="AN59" i="68"/>
  <c r="AP59" i="68" s="1"/>
  <c r="AP110" i="68"/>
  <c r="AN236" i="68"/>
  <c r="AO236" i="68" s="1"/>
  <c r="AN231" i="68"/>
  <c r="AP231" i="68" s="1"/>
  <c r="AN184" i="68"/>
  <c r="AP184" i="68" s="1"/>
  <c r="AN235" i="68"/>
  <c r="AO235" i="68" s="1"/>
  <c r="O215" i="68"/>
  <c r="AN117" i="68"/>
  <c r="AP117" i="68" s="1"/>
  <c r="AO164" i="68"/>
  <c r="AN102" i="68"/>
  <c r="AO102" i="68" s="1"/>
  <c r="AO166" i="68"/>
  <c r="AN69" i="68"/>
  <c r="AP69" i="68" s="1"/>
  <c r="P56" i="68"/>
  <c r="O56" i="68"/>
  <c r="AO127" i="68"/>
  <c r="P177" i="68"/>
  <c r="AN187" i="68"/>
  <c r="AO187" i="68" s="1"/>
  <c r="P233" i="68"/>
  <c r="AN160" i="68"/>
  <c r="AP160" i="68" s="1"/>
  <c r="AN136" i="68"/>
  <c r="AO136" i="68" s="1"/>
  <c r="AN221" i="68"/>
  <c r="AP221" i="68" s="1"/>
  <c r="AO178" i="68"/>
  <c r="O223" i="68"/>
  <c r="AN103" i="68"/>
  <c r="AP103" i="68" s="1"/>
  <c r="P88" i="68"/>
  <c r="O88" i="68"/>
  <c r="AP141" i="68"/>
  <c r="AN63" i="68"/>
  <c r="AO63" i="68" s="1"/>
  <c r="AP63" i="68"/>
  <c r="AN65" i="68"/>
  <c r="AP65" i="68" s="1"/>
  <c r="P76" i="68"/>
  <c r="P52" i="68"/>
  <c r="O52" i="68"/>
  <c r="AN113" i="68"/>
  <c r="AO113" i="68" s="1"/>
  <c r="AP83" i="68"/>
  <c r="P242" i="67"/>
  <c r="AN242" i="67"/>
  <c r="AP242" i="67" s="1"/>
  <c r="AP169" i="66"/>
  <c r="AO169" i="66"/>
  <c r="AP183" i="66"/>
  <c r="AO183" i="66"/>
  <c r="AP50" i="66"/>
  <c r="AO50" i="66"/>
  <c r="AP241" i="66"/>
  <c r="AO241" i="66"/>
  <c r="AO112" i="66"/>
  <c r="AP71" i="66"/>
  <c r="AO71" i="66"/>
  <c r="AP87" i="66"/>
  <c r="AO87" i="66"/>
  <c r="AP49" i="66"/>
  <c r="AO49" i="66"/>
  <c r="AO214" i="66"/>
  <c r="AO199" i="66"/>
  <c r="AO74" i="66"/>
  <c r="AP6" i="66"/>
  <c r="AP72" i="66"/>
  <c r="O123" i="66"/>
  <c r="P56" i="66"/>
  <c r="AP208" i="66"/>
  <c r="O174" i="66"/>
  <c r="AP94" i="66"/>
  <c r="AN211" i="66"/>
  <c r="AP211" i="66" s="1"/>
  <c r="O214" i="66"/>
  <c r="AO156" i="66"/>
  <c r="AP117" i="66"/>
  <c r="AO62" i="66"/>
  <c r="AO6" i="66"/>
  <c r="P226" i="66"/>
  <c r="O183" i="66"/>
  <c r="AO155" i="66"/>
  <c r="AO224" i="66"/>
  <c r="P118" i="66"/>
  <c r="P75" i="66"/>
  <c r="O133" i="66"/>
  <c r="AN65" i="66"/>
  <c r="AO65" i="66" s="1"/>
  <c r="AO42" i="66"/>
  <c r="O44" i="66"/>
  <c r="O82" i="66"/>
  <c r="P79" i="66"/>
  <c r="P204" i="66"/>
  <c r="P236" i="66"/>
  <c r="AO64" i="66"/>
  <c r="AN106" i="66"/>
  <c r="AO106" i="66" s="1"/>
  <c r="O39" i="66"/>
  <c r="P178" i="66"/>
  <c r="AO228" i="66"/>
  <c r="O92" i="66"/>
  <c r="AO154" i="66"/>
  <c r="AN112" i="66"/>
  <c r="AP112" i="66" s="1"/>
  <c r="P34" i="66"/>
  <c r="O98" i="66"/>
  <c r="AO194" i="66"/>
  <c r="AP148" i="66"/>
  <c r="AN77" i="66"/>
  <c r="AP77" i="66" s="1"/>
  <c r="AO44" i="66"/>
  <c r="AO200" i="66"/>
  <c r="P241" i="66"/>
  <c r="O19" i="66"/>
  <c r="O103" i="66"/>
  <c r="AO85" i="66"/>
  <c r="O147" i="66"/>
  <c r="AO239" i="66"/>
  <c r="P104" i="66"/>
  <c r="AO188" i="66"/>
  <c r="AO66" i="66"/>
  <c r="O100" i="66"/>
  <c r="O15" i="66"/>
  <c r="O238" i="66"/>
  <c r="P69" i="66"/>
  <c r="O69" i="66"/>
  <c r="AN225" i="66"/>
  <c r="AP225" i="66" s="1"/>
  <c r="P5" i="66"/>
  <c r="AO23" i="66"/>
  <c r="AO227" i="66"/>
  <c r="AN234" i="66"/>
  <c r="AO234" i="66" s="1"/>
  <c r="AO131" i="66"/>
  <c r="O134" i="66"/>
  <c r="AN185" i="66"/>
  <c r="AP185" i="66" s="1"/>
  <c r="P155" i="66"/>
  <c r="P64" i="66"/>
  <c r="AP54" i="66"/>
  <c r="O89" i="66"/>
  <c r="AP40" i="66"/>
  <c r="AO19" i="66"/>
  <c r="AN201" i="66"/>
  <c r="AO201" i="66" s="1"/>
  <c r="P158" i="66"/>
  <c r="AO61" i="66"/>
  <c r="AO77" i="66"/>
  <c r="AP64" i="66"/>
  <c r="O49" i="66"/>
  <c r="AP56" i="66"/>
  <c r="P114" i="66"/>
  <c r="O146" i="66"/>
  <c r="O131" i="66"/>
  <c r="AN178" i="66"/>
  <c r="AP178" i="66" s="1"/>
  <c r="AO170" i="66"/>
  <c r="AP170" i="66"/>
  <c r="AO136" i="66"/>
  <c r="AP136" i="66"/>
  <c r="AP60" i="66"/>
  <c r="AO60" i="66"/>
  <c r="AP125" i="66"/>
  <c r="AO125" i="66"/>
  <c r="AP58" i="66"/>
  <c r="AO58" i="66"/>
  <c r="AP88" i="66"/>
  <c r="AO88" i="66"/>
  <c r="AP167" i="66"/>
  <c r="AO167" i="66"/>
  <c r="AP140" i="66"/>
  <c r="AO140" i="66"/>
  <c r="AO11" i="66"/>
  <c r="AP11" i="66"/>
  <c r="AP163" i="66"/>
  <c r="AO163" i="66"/>
  <c r="AO95" i="66"/>
  <c r="AN95" i="66"/>
  <c r="AP95" i="66" s="1"/>
  <c r="AP166" i="66"/>
  <c r="AO31" i="66"/>
  <c r="AO219" i="66"/>
  <c r="AN123" i="66"/>
  <c r="AO123" i="66" s="1"/>
  <c r="AN134" i="66"/>
  <c r="AP134" i="66" s="1"/>
  <c r="P81" i="66"/>
  <c r="O81" i="66"/>
  <c r="O14" i="66"/>
  <c r="P80" i="66"/>
  <c r="O80" i="66"/>
  <c r="O99" i="66"/>
  <c r="AP165" i="66"/>
  <c r="AO165" i="66"/>
  <c r="AP221" i="66"/>
  <c r="AP180" i="66"/>
  <c r="AP230" i="66"/>
  <c r="AP175" i="66"/>
  <c r="AO186" i="66"/>
  <c r="AN118" i="66"/>
  <c r="AP118" i="66" s="1"/>
  <c r="O85" i="66"/>
  <c r="P85" i="66"/>
  <c r="P218" i="66"/>
  <c r="O121" i="66"/>
  <c r="AN109" i="66"/>
  <c r="AP109" i="66" s="1"/>
  <c r="AP127" i="66"/>
  <c r="AN55" i="66"/>
  <c r="AP55" i="66" s="1"/>
  <c r="AN159" i="66"/>
  <c r="AP159" i="66" s="1"/>
  <c r="AO90" i="66"/>
  <c r="O59" i="66"/>
  <c r="P76" i="66"/>
  <c r="O76" i="66"/>
  <c r="AO51" i="66"/>
  <c r="AO107" i="66"/>
  <c r="AN27" i="66"/>
  <c r="AP27" i="66" s="1"/>
  <c r="AO104" i="66"/>
  <c r="AN79" i="66"/>
  <c r="AO79" i="66" s="1"/>
  <c r="AP79" i="66"/>
  <c r="AN174" i="66"/>
  <c r="AP174" i="66" s="1"/>
  <c r="AN242" i="66"/>
  <c r="AP242" i="66" s="1"/>
  <c r="AN153" i="66"/>
  <c r="AO153" i="66" s="1"/>
  <c r="AO168" i="66"/>
  <c r="P230" i="66"/>
  <c r="AN158" i="66"/>
  <c r="AO158" i="66" s="1"/>
  <c r="AN212" i="66"/>
  <c r="AO212" i="66" s="1"/>
  <c r="AN108" i="66"/>
  <c r="AP108" i="66" s="1"/>
  <c r="AN86" i="66"/>
  <c r="AP86" i="66" s="1"/>
  <c r="AN99" i="66"/>
  <c r="AO99" i="66" s="1"/>
  <c r="AO4" i="66"/>
  <c r="O132" i="66"/>
  <c r="P211" i="66"/>
  <c r="O211" i="66"/>
  <c r="O150" i="66"/>
  <c r="P150" i="66"/>
  <c r="AN197" i="66"/>
  <c r="AP197" i="66" s="1"/>
  <c r="AO187" i="66"/>
  <c r="AN116" i="66"/>
  <c r="AP116" i="66" s="1"/>
  <c r="AN147" i="66"/>
  <c r="AP147" i="66" s="1"/>
  <c r="AP144" i="66"/>
  <c r="AO202" i="66"/>
  <c r="AO82" i="66"/>
  <c r="AN41" i="66"/>
  <c r="AP41" i="66" s="1"/>
  <c r="AO45" i="66"/>
  <c r="AO5" i="66"/>
  <c r="P201" i="66"/>
  <c r="P163" i="66"/>
  <c r="P242" i="66"/>
  <c r="O145" i="66"/>
  <c r="AN73" i="66"/>
  <c r="AP73" i="66" s="1"/>
  <c r="AO115" i="66"/>
  <c r="AP96" i="66"/>
  <c r="AP14" i="66"/>
  <c r="AN47" i="66"/>
  <c r="AP47" i="66" s="1"/>
  <c r="AN28" i="66"/>
  <c r="AP28" i="66" s="1"/>
  <c r="O84" i="66"/>
  <c r="AN32" i="66"/>
  <c r="AP32" i="66" s="1"/>
  <c r="AN93" i="66"/>
  <c r="AP93" i="66" s="1"/>
  <c r="AN215" i="66"/>
  <c r="AP215" i="66" s="1"/>
  <c r="AN217" i="66"/>
  <c r="AP217" i="66" s="1"/>
  <c r="AN119" i="66"/>
  <c r="AO119" i="66" s="1"/>
  <c r="P71" i="66"/>
  <c r="AP177" i="66"/>
  <c r="AO210" i="66"/>
  <c r="AO192" i="66"/>
  <c r="O208" i="66"/>
  <c r="AO238" i="66"/>
  <c r="AN181" i="66"/>
  <c r="AP181" i="66" s="1"/>
  <c r="AO181" i="66"/>
  <c r="AN149" i="66"/>
  <c r="AP149" i="66" s="1"/>
  <c r="O160" i="66"/>
  <c r="AN137" i="66"/>
  <c r="AO137" i="66" s="1"/>
  <c r="AN206" i="66"/>
  <c r="AP206" i="66" s="1"/>
  <c r="AN111" i="66"/>
  <c r="AP111" i="66" s="1"/>
  <c r="O88" i="66"/>
  <c r="P60" i="66"/>
  <c r="O60" i="66"/>
  <c r="AN69" i="66"/>
  <c r="AP69" i="66" s="1"/>
  <c r="AO35" i="66"/>
  <c r="AN9" i="66"/>
  <c r="AP9" i="66" s="1"/>
  <c r="AP59" i="66"/>
  <c r="AP218" i="66"/>
  <c r="P65" i="66"/>
  <c r="O65" i="66"/>
  <c r="AN236" i="66"/>
  <c r="AP236" i="66" s="1"/>
  <c r="P185" i="66"/>
  <c r="AO191" i="66"/>
  <c r="AO240" i="66"/>
  <c r="AP172" i="66"/>
  <c r="AO162" i="66"/>
  <c r="O234" i="66"/>
  <c r="AN121" i="66"/>
  <c r="AO121" i="66" s="1"/>
  <c r="AN53" i="66"/>
  <c r="AP53" i="66" s="1"/>
  <c r="AO53" i="66"/>
  <c r="AO80" i="66"/>
  <c r="AP67" i="66"/>
  <c r="AO67" i="66"/>
  <c r="P4" i="66"/>
  <c r="O54" i="66"/>
  <c r="AN3" i="66"/>
  <c r="AP3" i="66" s="1"/>
  <c r="AO3" i="66"/>
  <c r="O2" i="66"/>
  <c r="AO91" i="66"/>
  <c r="AO102" i="66"/>
  <c r="AN102" i="66"/>
  <c r="AP102" i="66" s="1"/>
  <c r="AP30" i="66"/>
  <c r="P179" i="66"/>
  <c r="O179" i="66"/>
  <c r="P227" i="66"/>
  <c r="AP195" i="66"/>
  <c r="AP216" i="66"/>
  <c r="AP207" i="66"/>
  <c r="AO207" i="66"/>
  <c r="P207" i="66"/>
  <c r="AN150" i="66"/>
  <c r="AP150" i="66" s="1"/>
  <c r="AN226" i="66"/>
  <c r="AO226" i="66" s="1"/>
  <c r="AN179" i="66"/>
  <c r="AO179" i="66" s="1"/>
  <c r="P212" i="66"/>
  <c r="P113" i="66"/>
  <c r="P96" i="66"/>
  <c r="O41" i="66"/>
  <c r="O94" i="66"/>
  <c r="AN38" i="66"/>
  <c r="AP38" i="66" s="1"/>
  <c r="AN48" i="66"/>
  <c r="AO48" i="66" s="1"/>
  <c r="AN36" i="66"/>
  <c r="AP36" i="66" s="1"/>
  <c r="O101" i="66"/>
  <c r="P101" i="66"/>
  <c r="AN198" i="66"/>
  <c r="AP198" i="66" s="1"/>
  <c r="AN231" i="66"/>
  <c r="AP231" i="66" s="1"/>
  <c r="O209" i="66"/>
  <c r="AN235" i="66"/>
  <c r="AP235" i="66" s="1"/>
  <c r="P125" i="66"/>
  <c r="O125" i="66"/>
  <c r="AN105" i="66"/>
  <c r="AO105" i="66" s="1"/>
  <c r="AN78" i="66"/>
  <c r="AP78" i="66" s="1"/>
  <c r="AO78" i="66"/>
  <c r="AN13" i="66"/>
  <c r="AO13" i="66" s="1"/>
  <c r="AN37" i="66"/>
  <c r="AP37" i="66" s="1"/>
  <c r="AN203" i="66"/>
  <c r="AP203" i="66" s="1"/>
  <c r="O233" i="66"/>
  <c r="AN233" i="66"/>
  <c r="AO233" i="66" s="1"/>
  <c r="O217" i="66"/>
  <c r="AO209" i="66"/>
  <c r="AP204" i="66"/>
  <c r="O196" i="66"/>
  <c r="O136" i="66"/>
  <c r="O232" i="66"/>
  <c r="O156" i="66"/>
  <c r="AP76" i="66"/>
  <c r="AO76" i="66"/>
  <c r="P202" i="66"/>
  <c r="O43" i="66"/>
  <c r="O53" i="66"/>
  <c r="AP110" i="66"/>
  <c r="AN12" i="66"/>
  <c r="AP12" i="66" s="1"/>
  <c r="O36" i="66"/>
  <c r="AN164" i="66"/>
  <c r="AP164" i="66" s="1"/>
  <c r="AO184" i="66"/>
  <c r="AN89" i="66"/>
  <c r="AP89" i="66" s="1"/>
  <c r="AN229" i="66"/>
  <c r="AP229" i="66"/>
  <c r="AO229" i="66"/>
  <c r="O228" i="66"/>
  <c r="O231" i="66"/>
  <c r="AP190" i="66"/>
  <c r="AN190" i="66"/>
  <c r="AO190" i="66" s="1"/>
  <c r="O152" i="66"/>
  <c r="P109" i="66"/>
  <c r="O109" i="66"/>
  <c r="AN124" i="66"/>
  <c r="AO124" i="66" s="1"/>
  <c r="AO101" i="66"/>
  <c r="AN135" i="66"/>
  <c r="AO135" i="66" s="1"/>
  <c r="AN7" i="66"/>
  <c r="AP7" i="66" s="1"/>
  <c r="AN24" i="66"/>
  <c r="AO24" i="66" s="1"/>
  <c r="AO84" i="66"/>
  <c r="AN8" i="66"/>
  <c r="AP8" i="66" s="1"/>
  <c r="P32" i="66"/>
  <c r="O32" i="66"/>
  <c r="AN52" i="66"/>
  <c r="AP52" i="66" s="1"/>
  <c r="AO205" i="66"/>
  <c r="AO213" i="66"/>
  <c r="AN133" i="66"/>
  <c r="AO133" i="66" s="1"/>
  <c r="AO143" i="66"/>
  <c r="P67" i="66"/>
  <c r="O67" i="66"/>
  <c r="AN25" i="66"/>
  <c r="AP25" i="66" s="1"/>
  <c r="AN182" i="66"/>
  <c r="AP182" i="66" s="1"/>
  <c r="P195" i="66"/>
  <c r="O195" i="66"/>
  <c r="O193" i="66"/>
  <c r="AN138" i="66"/>
  <c r="AP138" i="66" s="1"/>
  <c r="O159" i="66"/>
  <c r="AN196" i="66"/>
  <c r="AP196" i="66" s="1"/>
  <c r="AO141" i="66"/>
  <c r="AP141" i="66"/>
  <c r="AN100" i="66"/>
  <c r="AP100" i="66" s="1"/>
  <c r="AN122" i="66"/>
  <c r="AP122" i="66" s="1"/>
  <c r="AN43" i="66"/>
  <c r="AO43" i="66" s="1"/>
  <c r="AP43" i="66"/>
  <c r="AN21" i="66"/>
  <c r="AP21" i="66" s="1"/>
  <c r="AN18" i="66"/>
  <c r="AP18" i="66" s="1"/>
  <c r="AL64" i="65"/>
  <c r="AN64" i="65" s="1"/>
  <c r="AO64" i="65" s="1"/>
  <c r="AL156" i="65"/>
  <c r="T219" i="65" a="1"/>
  <c r="T219" i="65" s="1"/>
  <c r="AC219" i="65" s="1"/>
  <c r="AL100" i="65"/>
  <c r="AM146" i="65"/>
  <c r="AL27" i="65"/>
  <c r="AL35" i="65"/>
  <c r="AB113" i="65"/>
  <c r="AM8" i="65"/>
  <c r="AM24" i="65"/>
  <c r="AL183" i="65"/>
  <c r="N188" i="65"/>
  <c r="O188" i="65" s="1"/>
  <c r="N212" i="65"/>
  <c r="P212" i="65" s="1"/>
  <c r="T225" i="65" a="1"/>
  <c r="T225" i="65" s="1"/>
  <c r="AC225" i="65" s="1"/>
  <c r="N241" i="65"/>
  <c r="O241" i="65" s="1"/>
  <c r="AM78" i="65"/>
  <c r="AM86" i="65"/>
  <c r="AL94" i="65"/>
  <c r="AM120" i="65"/>
  <c r="AM170" i="65"/>
  <c r="AL202" i="65"/>
  <c r="AM231" i="65"/>
  <c r="AB12" i="65"/>
  <c r="N27" i="65"/>
  <c r="AB36" i="65"/>
  <c r="AB60" i="65"/>
  <c r="AM81" i="65"/>
  <c r="N94" i="65"/>
  <c r="AM97" i="65"/>
  <c r="AB152" i="65"/>
  <c r="AM173" i="65"/>
  <c r="N194" i="65"/>
  <c r="P194" i="65" s="1"/>
  <c r="AM197" i="65"/>
  <c r="AM25" i="65"/>
  <c r="AN25" i="65" s="1"/>
  <c r="AP25" i="65" s="1"/>
  <c r="AM76" i="65"/>
  <c r="AM92" i="65"/>
  <c r="AM102" i="65"/>
  <c r="N107" i="65"/>
  <c r="O107" i="65" s="1"/>
  <c r="AM110" i="65"/>
  <c r="AM118" i="65"/>
  <c r="AM192" i="65"/>
  <c r="N197" i="65"/>
  <c r="O197" i="65" s="1"/>
  <c r="AM200" i="65"/>
  <c r="AL208" i="65"/>
  <c r="AB151" i="65"/>
  <c r="AM27" i="65"/>
  <c r="AB129" i="65"/>
  <c r="AB175" i="65"/>
  <c r="AM50" i="65"/>
  <c r="AN50" i="65" s="1"/>
  <c r="AO50" i="65" s="1"/>
  <c r="AM58" i="65"/>
  <c r="AM74" i="65"/>
  <c r="AN74" i="65" s="1"/>
  <c r="AB104" i="65"/>
  <c r="AL129" i="65"/>
  <c r="AM150" i="65"/>
  <c r="AB7" i="65"/>
  <c r="AM23" i="65"/>
  <c r="AM77" i="65"/>
  <c r="AL93" i="65"/>
  <c r="AM111" i="65"/>
  <c r="AL169" i="65"/>
  <c r="N174" i="65"/>
  <c r="O174" i="65" s="1"/>
  <c r="AB181" i="65"/>
  <c r="AL185" i="65"/>
  <c r="AL201" i="65"/>
  <c r="N59" i="64"/>
  <c r="N168" i="64"/>
  <c r="P168" i="64" s="1"/>
  <c r="AM166" i="64"/>
  <c r="T242" i="64" a="1"/>
  <c r="T242" i="64" s="1"/>
  <c r="AM9" i="64"/>
  <c r="AB19" i="64"/>
  <c r="AM31" i="64"/>
  <c r="AM44" i="64"/>
  <c r="AN44" i="64" s="1"/>
  <c r="AO44" i="64" s="1"/>
  <c r="AL52" i="64"/>
  <c r="AL60" i="64"/>
  <c r="AN60" i="64" s="1"/>
  <c r="AP60" i="64" s="1"/>
  <c r="AM137" i="64"/>
  <c r="AN137" i="64" s="1"/>
  <c r="AP137" i="64" s="1"/>
  <c r="AM145" i="64"/>
  <c r="T226" i="64" a="1"/>
  <c r="T226" i="64" s="1"/>
  <c r="T237" i="64" a="1"/>
  <c r="T237" i="64" s="1"/>
  <c r="N121" i="64"/>
  <c r="N174" i="64"/>
  <c r="P174" i="64" s="1"/>
  <c r="N190" i="64"/>
  <c r="AB29" i="64"/>
  <c r="AB37" i="64"/>
  <c r="AB241" i="64"/>
  <c r="AC66" i="64"/>
  <c r="AM111" i="64"/>
  <c r="AB220" i="64"/>
  <c r="T235" i="64" a="1"/>
  <c r="T235" i="64" s="1"/>
  <c r="AC235" i="64" s="1"/>
  <c r="AL26" i="64"/>
  <c r="N119" i="64"/>
  <c r="O119" i="64" s="1"/>
  <c r="AM212" i="64"/>
  <c r="AQ26" i="64"/>
  <c r="AL20" i="64"/>
  <c r="AC40" i="64"/>
  <c r="AB41" i="64"/>
  <c r="AB166" i="64"/>
  <c r="AQ23" i="64"/>
  <c r="AM17" i="64"/>
  <c r="AM40" i="64"/>
  <c r="AM154" i="64"/>
  <c r="AM56" i="64"/>
  <c r="AM64" i="64"/>
  <c r="AB161" i="64"/>
  <c r="N162" i="64"/>
  <c r="P162" i="64" s="1"/>
  <c r="AQ199" i="64"/>
  <c r="AM120" i="64"/>
  <c r="AB222" i="64"/>
  <c r="AM123" i="64"/>
  <c r="AM67" i="64"/>
  <c r="AM107" i="64"/>
  <c r="AM205" i="64"/>
  <c r="AL221" i="64"/>
  <c r="AN221" i="64" s="1"/>
  <c r="AO221" i="64" s="1"/>
  <c r="N231" i="64"/>
  <c r="N239" i="64"/>
  <c r="O239" i="64" s="1"/>
  <c r="AQ142" i="63"/>
  <c r="AQ150" i="63"/>
  <c r="N121" i="63"/>
  <c r="P121" i="63" s="1"/>
  <c r="AB224" i="63"/>
  <c r="AB38" i="63"/>
  <c r="AM103" i="63"/>
  <c r="AQ201" i="63"/>
  <c r="T238" i="63" a="1"/>
  <c r="T238" i="63" s="1"/>
  <c r="AL29" i="63"/>
  <c r="N47" i="63"/>
  <c r="AM66" i="63"/>
  <c r="AM98" i="63"/>
  <c r="N103" i="63"/>
  <c r="AM106" i="63"/>
  <c r="AM114" i="63"/>
  <c r="N220" i="63"/>
  <c r="O220" i="63" s="1"/>
  <c r="AM26" i="63"/>
  <c r="AM45" i="63"/>
  <c r="AM53" i="63"/>
  <c r="AB73" i="63"/>
  <c r="AB105" i="63"/>
  <c r="AB56" i="63"/>
  <c r="AR207" i="63"/>
  <c r="AM32" i="63"/>
  <c r="N146" i="63"/>
  <c r="N226" i="63"/>
  <c r="AB237" i="63"/>
  <c r="AB132" i="63"/>
  <c r="AB140" i="63"/>
  <c r="AB156" i="63"/>
  <c r="AB241" i="63"/>
  <c r="AL24" i="63"/>
  <c r="N56" i="63"/>
  <c r="AM67" i="63"/>
  <c r="AN67" i="63" s="1"/>
  <c r="AO67" i="63" s="1"/>
  <c r="AR141" i="63"/>
  <c r="AM120" i="63"/>
  <c r="AL171" i="63"/>
  <c r="N176" i="63"/>
  <c r="AM187" i="63"/>
  <c r="N192" i="63"/>
  <c r="AL18" i="63"/>
  <c r="AM70" i="63"/>
  <c r="AL86" i="63"/>
  <c r="AM102" i="63"/>
  <c r="AM110" i="63"/>
  <c r="AL147" i="63"/>
  <c r="AL203" i="63"/>
  <c r="N216" i="63"/>
  <c r="P216" i="63" s="1"/>
  <c r="N232" i="63"/>
  <c r="AM235" i="63"/>
  <c r="AB25" i="63"/>
  <c r="AM28" i="63"/>
  <c r="N33" i="63"/>
  <c r="AM36" i="63"/>
  <c r="AM121" i="63"/>
  <c r="AM145" i="63"/>
  <c r="AM161" i="63"/>
  <c r="AM169" i="63"/>
  <c r="AB173" i="63"/>
  <c r="AL193" i="63"/>
  <c r="T240" i="63" a="1"/>
  <c r="T240" i="63" s="1"/>
  <c r="N220" i="62"/>
  <c r="P220" i="62" s="1"/>
  <c r="AL231" i="62"/>
  <c r="AM23" i="62"/>
  <c r="AB57" i="62"/>
  <c r="AB65" i="62"/>
  <c r="AL69" i="62"/>
  <c r="AB73" i="62"/>
  <c r="AM77" i="62"/>
  <c r="AB81" i="62"/>
  <c r="AL85" i="62"/>
  <c r="AB89" i="62"/>
  <c r="AM101" i="62"/>
  <c r="AM109" i="62"/>
  <c r="AM125" i="62"/>
  <c r="AM141" i="62"/>
  <c r="AM149" i="62"/>
  <c r="AL173" i="62"/>
  <c r="T241" i="62" a="1"/>
  <c r="T241" i="62" s="1"/>
  <c r="AC241" i="62" s="1"/>
  <c r="AM4" i="62"/>
  <c r="AL20" i="62"/>
  <c r="AM32" i="62"/>
  <c r="AM40" i="62"/>
  <c r="AB112" i="62"/>
  <c r="AB221" i="62"/>
  <c r="AM128" i="62"/>
  <c r="N218" i="62"/>
  <c r="O218" i="62" s="1"/>
  <c r="AM171" i="62"/>
  <c r="AL183" i="62"/>
  <c r="N189" i="62"/>
  <c r="AB241" i="62"/>
  <c r="AM46" i="62"/>
  <c r="AM91" i="62"/>
  <c r="N96" i="62"/>
  <c r="AB182" i="62"/>
  <c r="N184" i="62"/>
  <c r="AM187" i="62"/>
  <c r="AM62" i="62"/>
  <c r="N67" i="62"/>
  <c r="P67" i="62" s="1"/>
  <c r="N75" i="62"/>
  <c r="P75" i="62" s="1"/>
  <c r="AM94" i="62"/>
  <c r="N99" i="62"/>
  <c r="P99" i="62" s="1"/>
  <c r="AM102" i="62"/>
  <c r="AM110" i="62"/>
  <c r="AM118" i="62"/>
  <c r="AM174" i="62"/>
  <c r="AL203" i="62"/>
  <c r="AB77" i="62"/>
  <c r="AL214" i="62"/>
  <c r="AB218" i="62"/>
  <c r="T240" i="62" a="1"/>
  <c r="T240" i="62" s="1"/>
  <c r="AM52" i="62"/>
  <c r="AM68" i="62"/>
  <c r="AM116" i="62"/>
  <c r="AS189" i="62"/>
  <c r="AB50" i="62"/>
  <c r="AM212" i="62"/>
  <c r="T222" i="62" a="1"/>
  <c r="T222" i="62" s="1"/>
  <c r="AM228" i="62"/>
  <c r="AM79" i="61"/>
  <c r="N217" i="61"/>
  <c r="N201" i="61"/>
  <c r="N185" i="61"/>
  <c r="O185" i="61" s="1"/>
  <c r="N169" i="61"/>
  <c r="P169" i="61" s="1"/>
  <c r="N153" i="61"/>
  <c r="P153" i="61" s="1"/>
  <c r="AM117" i="61"/>
  <c r="AM121" i="61"/>
  <c r="AM125" i="61"/>
  <c r="AM129" i="61"/>
  <c r="AL187" i="61"/>
  <c r="AL191" i="61"/>
  <c r="AM199" i="61"/>
  <c r="AN199" i="61" s="1"/>
  <c r="AP199" i="61" s="1"/>
  <c r="T214" i="61" a="1"/>
  <c r="T214" i="61" s="1"/>
  <c r="AC214" i="61" s="1"/>
  <c r="T218" i="61" a="1"/>
  <c r="T218" i="61" s="1"/>
  <c r="N168" i="61"/>
  <c r="O168" i="61" s="1"/>
  <c r="N104" i="61"/>
  <c r="AM133" i="61"/>
  <c r="AL141" i="61"/>
  <c r="N186" i="61"/>
  <c r="P186" i="61" s="1"/>
  <c r="N170" i="61"/>
  <c r="P170" i="61" s="1"/>
  <c r="N122" i="61"/>
  <c r="N106" i="61"/>
  <c r="O106" i="61" s="1"/>
  <c r="N58" i="61"/>
  <c r="P58" i="61" s="1"/>
  <c r="AM25" i="61"/>
  <c r="AB126" i="61"/>
  <c r="AM15" i="61"/>
  <c r="AL69" i="61"/>
  <c r="AL84" i="61"/>
  <c r="AM107" i="61"/>
  <c r="AM165" i="61"/>
  <c r="AM220" i="61"/>
  <c r="AM228" i="61"/>
  <c r="AL232" i="61"/>
  <c r="AL236" i="61"/>
  <c r="AM154" i="61"/>
  <c r="AM45" i="61"/>
  <c r="AL237" i="61"/>
  <c r="AL47" i="61"/>
  <c r="AM89" i="61"/>
  <c r="AM51" i="61"/>
  <c r="AM116" i="61"/>
  <c r="AL155" i="61"/>
  <c r="AL182" i="61"/>
  <c r="AM7" i="61"/>
  <c r="AN7" i="61" s="1"/>
  <c r="AO7" i="61" s="1"/>
  <c r="AB75" i="61"/>
  <c r="AM82" i="61"/>
  <c r="AN82" i="61" s="1"/>
  <c r="AP82" i="61" s="1"/>
  <c r="AL124" i="61"/>
  <c r="AM136" i="61"/>
  <c r="AM171" i="61"/>
  <c r="T237" i="61" a="1"/>
  <c r="T237" i="61" s="1"/>
  <c r="AM242" i="61"/>
  <c r="AB64" i="65"/>
  <c r="AL126" i="65"/>
  <c r="AM152" i="65"/>
  <c r="AL173" i="65"/>
  <c r="AN173" i="65" s="1"/>
  <c r="AO173" i="65" s="1"/>
  <c r="AM189" i="65"/>
  <c r="AN189" i="65" s="1"/>
  <c r="AP189" i="65" s="1"/>
  <c r="N2" i="65"/>
  <c r="P2" i="65" s="1"/>
  <c r="AM137" i="65"/>
  <c r="AM108" i="65"/>
  <c r="AM18" i="65"/>
  <c r="AM64" i="65"/>
  <c r="N74" i="65"/>
  <c r="AM90" i="65"/>
  <c r="N95" i="65"/>
  <c r="P95" i="65" s="1"/>
  <c r="AM98" i="65"/>
  <c r="AM168" i="65"/>
  <c r="AM176" i="65"/>
  <c r="AM184" i="65"/>
  <c r="AM194" i="65"/>
  <c r="AL207" i="65"/>
  <c r="AL228" i="65"/>
  <c r="T235" i="65" a="1"/>
  <c r="T235" i="65" s="1"/>
  <c r="AM241" i="65"/>
  <c r="N15" i="65"/>
  <c r="AQ120" i="65"/>
  <c r="T220" i="65" a="1"/>
  <c r="T220" i="65" s="1"/>
  <c r="AC220" i="65" s="1"/>
  <c r="T241" i="65" a="1"/>
  <c r="T241" i="65" s="1"/>
  <c r="AC241" i="65" s="1"/>
  <c r="AL16" i="65"/>
  <c r="AM19" i="65"/>
  <c r="N41" i="65"/>
  <c r="P41" i="65" s="1"/>
  <c r="AL44" i="65"/>
  <c r="N46" i="65"/>
  <c r="P46" i="65" s="1"/>
  <c r="AM57" i="65"/>
  <c r="AM127" i="65"/>
  <c r="N140" i="65"/>
  <c r="P140" i="65" s="1"/>
  <c r="AM153" i="65"/>
  <c r="AM166" i="65"/>
  <c r="AN166" i="65" s="1"/>
  <c r="AO166" i="65" s="1"/>
  <c r="AM182" i="65"/>
  <c r="N187" i="65"/>
  <c r="O187" i="65" s="1"/>
  <c r="AM7" i="65"/>
  <c r="AM13" i="65"/>
  <c r="AM34" i="65"/>
  <c r="AM65" i="65"/>
  <c r="N106" i="65"/>
  <c r="P106" i="65" s="1"/>
  <c r="AM130" i="65"/>
  <c r="AM156" i="65"/>
  <c r="AB172" i="65"/>
  <c r="AB211" i="65"/>
  <c r="T231" i="65" a="1"/>
  <c r="T231" i="65" s="1"/>
  <c r="AC231" i="65" s="1"/>
  <c r="AL216" i="65"/>
  <c r="AB220" i="65"/>
  <c r="N19" i="65"/>
  <c r="P19" i="65" s="1"/>
  <c r="AB159" i="65"/>
  <c r="AM202" i="65"/>
  <c r="AN202" i="65" s="1"/>
  <c r="AO202" i="65" s="1"/>
  <c r="AL211" i="65"/>
  <c r="AN211" i="65" s="1"/>
  <c r="AP211" i="65" s="1"/>
  <c r="AB227" i="65"/>
  <c r="AM232" i="65"/>
  <c r="AM20" i="65"/>
  <c r="AB59" i="65"/>
  <c r="N138" i="65"/>
  <c r="P138" i="65" s="1"/>
  <c r="AB171" i="65"/>
  <c r="AL192" i="65"/>
  <c r="AM6" i="65"/>
  <c r="AB3" i="65"/>
  <c r="W78" i="65"/>
  <c r="U107" i="65" s="1"/>
  <c r="AL140" i="65"/>
  <c r="AB158" i="65"/>
  <c r="AB191" i="65"/>
  <c r="N98" i="65"/>
  <c r="O98" i="65" s="1"/>
  <c r="AL179" i="65"/>
  <c r="AN179" i="65" s="1"/>
  <c r="AP179" i="65" s="1"/>
  <c r="AM49" i="65"/>
  <c r="AN49" i="65" s="1"/>
  <c r="AO49" i="65" s="1"/>
  <c r="AB88" i="65"/>
  <c r="AM115" i="65"/>
  <c r="AB139" i="65"/>
  <c r="AM144" i="65"/>
  <c r="N201" i="65"/>
  <c r="O201" i="65" s="1"/>
  <c r="T237" i="65" a="1"/>
  <c r="T237" i="65" s="1"/>
  <c r="AL5" i="65"/>
  <c r="AM16" i="65"/>
  <c r="AM44" i="65"/>
  <c r="AB48" i="65"/>
  <c r="AM53" i="65"/>
  <c r="AL57" i="65"/>
  <c r="AM123" i="65"/>
  <c r="AM131" i="65"/>
  <c r="AB135" i="65"/>
  <c r="AM139" i="65"/>
  <c r="AM149" i="65"/>
  <c r="AM157" i="65"/>
  <c r="AM186" i="65"/>
  <c r="AQ21" i="64"/>
  <c r="AQ27" i="64"/>
  <c r="N81" i="64"/>
  <c r="N133" i="64"/>
  <c r="O133" i="64" s="1"/>
  <c r="N149" i="64"/>
  <c r="P149" i="64" s="1"/>
  <c r="AB203" i="64"/>
  <c r="T222" i="64" a="1"/>
  <c r="T222" i="64" s="1"/>
  <c r="AB236" i="64"/>
  <c r="AB202" i="64"/>
  <c r="AL157" i="64"/>
  <c r="AB6" i="64"/>
  <c r="AQ71" i="64"/>
  <c r="AM79" i="64"/>
  <c r="AL95" i="64"/>
  <c r="AB112" i="64"/>
  <c r="AB150" i="64"/>
  <c r="AM189" i="64"/>
  <c r="AB218" i="64"/>
  <c r="AM223" i="64"/>
  <c r="AM6" i="64"/>
  <c r="AM18" i="64"/>
  <c r="AN18" i="64" s="1"/>
  <c r="AP18" i="64" s="1"/>
  <c r="AM24" i="64"/>
  <c r="AC27" i="64"/>
  <c r="AM35" i="64"/>
  <c r="AM48" i="64"/>
  <c r="AM52" i="64"/>
  <c r="AN52" i="64" s="1"/>
  <c r="AP52" i="64" s="1"/>
  <c r="AL61" i="64"/>
  <c r="AM74" i="64"/>
  <c r="AB94" i="64"/>
  <c r="AM98" i="64"/>
  <c r="AL111" i="64"/>
  <c r="AN111" i="64" s="1"/>
  <c r="AO111" i="64" s="1"/>
  <c r="AM116" i="64"/>
  <c r="AM126" i="64"/>
  <c r="AM134" i="64"/>
  <c r="AM142" i="64"/>
  <c r="AM150" i="64"/>
  <c r="AN150" i="64" s="1"/>
  <c r="AO150" i="64" s="1"/>
  <c r="AL184" i="64"/>
  <c r="AM202" i="64"/>
  <c r="AB227" i="64"/>
  <c r="T233" i="64" a="1"/>
  <c r="T233" i="64" s="1"/>
  <c r="AQ25" i="64"/>
  <c r="N103" i="64"/>
  <c r="P103" i="64" s="1"/>
  <c r="AM121" i="64"/>
  <c r="N210" i="64"/>
  <c r="AM4" i="64"/>
  <c r="AQ69" i="64"/>
  <c r="AM85" i="64"/>
  <c r="AM129" i="64"/>
  <c r="AB132" i="64"/>
  <c r="AL242" i="64"/>
  <c r="AN242" i="64" s="1"/>
  <c r="AP242" i="64" s="1"/>
  <c r="AB152" i="64"/>
  <c r="AB169" i="64"/>
  <c r="T218" i="64" a="1"/>
  <c r="T218" i="64" s="1"/>
  <c r="AC218" i="64" s="1"/>
  <c r="AM7" i="64"/>
  <c r="AL10" i="64"/>
  <c r="AM16" i="64"/>
  <c r="AM25" i="64"/>
  <c r="N51" i="64"/>
  <c r="P51" i="64" s="1"/>
  <c r="AM62" i="64"/>
  <c r="AL67" i="64"/>
  <c r="AB91" i="64"/>
  <c r="AL104" i="64"/>
  <c r="AN104" i="64" s="1"/>
  <c r="AO104" i="64" s="1"/>
  <c r="AM114" i="64"/>
  <c r="AM164" i="64"/>
  <c r="AB185" i="64"/>
  <c r="N195" i="64"/>
  <c r="O195" i="64" s="1"/>
  <c r="AM203" i="64"/>
  <c r="AM224" i="64"/>
  <c r="AL237" i="64"/>
  <c r="AN237" i="64" s="1"/>
  <c r="AP237" i="64" s="1"/>
  <c r="AM41" i="64"/>
  <c r="AM49" i="64"/>
  <c r="AM75" i="64"/>
  <c r="AM91" i="64"/>
  <c r="N124" i="64"/>
  <c r="O124" i="64" s="1"/>
  <c r="AM127" i="64"/>
  <c r="AL135" i="64"/>
  <c r="AM151" i="64"/>
  <c r="AM185" i="64"/>
  <c r="AM219" i="64"/>
  <c r="AB12" i="64"/>
  <c r="N33" i="64"/>
  <c r="AM57" i="64"/>
  <c r="AN57" i="64" s="1"/>
  <c r="AO57" i="64" s="1"/>
  <c r="AM167" i="64"/>
  <c r="N198" i="64"/>
  <c r="O198" i="64" s="1"/>
  <c r="T221" i="64" a="1"/>
  <c r="T221" i="64" s="1"/>
  <c r="AC221" i="64" s="1"/>
  <c r="AB239" i="64"/>
  <c r="N36" i="64"/>
  <c r="AM39" i="64"/>
  <c r="AL166" i="64"/>
  <c r="AN166" i="64" s="1"/>
  <c r="AM26" i="64"/>
  <c r="AN26" i="64" s="1"/>
  <c r="AP26" i="64" s="1"/>
  <c r="AM34" i="64"/>
  <c r="AM47" i="64"/>
  <c r="AM81" i="64"/>
  <c r="AB93" i="64"/>
  <c r="AL101" i="64"/>
  <c r="N107" i="64"/>
  <c r="AL110" i="64"/>
  <c r="AL120" i="64"/>
  <c r="AM125" i="64"/>
  <c r="AM133" i="64"/>
  <c r="AN133" i="64" s="1"/>
  <c r="AO133" i="64" s="1"/>
  <c r="AM141" i="64"/>
  <c r="AB187" i="64"/>
  <c r="T224" i="64" a="1"/>
  <c r="T224" i="64" s="1"/>
  <c r="AB225" i="64"/>
  <c r="AL230" i="64"/>
  <c r="N88" i="63"/>
  <c r="P88" i="63" s="1"/>
  <c r="AM91" i="63"/>
  <c r="AM115" i="63"/>
  <c r="AL19" i="63"/>
  <c r="AL36" i="63"/>
  <c r="AN36" i="63" s="1"/>
  <c r="AP36" i="63" s="1"/>
  <c r="AB52" i="63"/>
  <c r="AM136" i="63"/>
  <c r="N149" i="63"/>
  <c r="O149" i="63" s="1"/>
  <c r="N186" i="63"/>
  <c r="AM197" i="63"/>
  <c r="AM52" i="63"/>
  <c r="AL78" i="63"/>
  <c r="N228" i="63"/>
  <c r="P228" i="63" s="1"/>
  <c r="AM10" i="63"/>
  <c r="AL13" i="63"/>
  <c r="AM73" i="63"/>
  <c r="N86" i="63"/>
  <c r="O86" i="63" s="1"/>
  <c r="AM89" i="63"/>
  <c r="AB109" i="63"/>
  <c r="AM113" i="63"/>
  <c r="AL118" i="63"/>
  <c r="AN118" i="63" s="1"/>
  <c r="AO118" i="63" s="1"/>
  <c r="N168" i="63"/>
  <c r="O168" i="63" s="1"/>
  <c r="T233" i="63" a="1"/>
  <c r="T233" i="63" s="1"/>
  <c r="N236" i="63"/>
  <c r="AB201" i="63"/>
  <c r="AB15" i="63"/>
  <c r="AM23" i="63"/>
  <c r="N60" i="63"/>
  <c r="AM68" i="63"/>
  <c r="AM84" i="63"/>
  <c r="AM100" i="63"/>
  <c r="AR134" i="63"/>
  <c r="AM116" i="63"/>
  <c r="N147" i="63"/>
  <c r="P147" i="63" s="1"/>
  <c r="AB153" i="63"/>
  <c r="AM158" i="63"/>
  <c r="N163" i="63"/>
  <c r="P163" i="63" s="1"/>
  <c r="AL182" i="63"/>
  <c r="AB198" i="63"/>
  <c r="T236" i="63" a="1"/>
  <c r="T236" i="63" s="1"/>
  <c r="AC236" i="63" s="1"/>
  <c r="AR195" i="63"/>
  <c r="AB6" i="63"/>
  <c r="N7" i="63"/>
  <c r="AL17" i="63"/>
  <c r="AM37" i="63"/>
  <c r="N68" i="63"/>
  <c r="O68" i="63" s="1"/>
  <c r="AL87" i="63"/>
  <c r="AM129" i="63"/>
  <c r="AB185" i="63"/>
  <c r="N195" i="63"/>
  <c r="AM198" i="63"/>
  <c r="AN198" i="63" s="1"/>
  <c r="AP198" i="63" s="1"/>
  <c r="T218" i="63" a="1"/>
  <c r="T218" i="63" s="1"/>
  <c r="AC218" i="63" s="1"/>
  <c r="T239" i="63" a="1"/>
  <c r="T239" i="63" s="1"/>
  <c r="AB3" i="63"/>
  <c r="AB236" i="63"/>
  <c r="AM119" i="63"/>
  <c r="AL172" i="63"/>
  <c r="AM193" i="63"/>
  <c r="AM40" i="63"/>
  <c r="N79" i="63"/>
  <c r="AM90" i="63"/>
  <c r="AQ137" i="63"/>
  <c r="AM196" i="63"/>
  <c r="N219" i="63"/>
  <c r="P219" i="63" s="1"/>
  <c r="AM21" i="63"/>
  <c r="AM27" i="63"/>
  <c r="AL35" i="63"/>
  <c r="AM43" i="63"/>
  <c r="AM48" i="63"/>
  <c r="AN48" i="63" s="1"/>
  <c r="AP48" i="63" s="1"/>
  <c r="AM56" i="63"/>
  <c r="AN56" i="63" s="1"/>
  <c r="AP56" i="63" s="1"/>
  <c r="AM109" i="63"/>
  <c r="AB117" i="63"/>
  <c r="N148" i="63"/>
  <c r="T229" i="63" a="1"/>
  <c r="T229" i="63" s="1"/>
  <c r="AC229" i="63" s="1"/>
  <c r="AM15" i="63"/>
  <c r="AB33" i="63"/>
  <c r="AM72" i="63"/>
  <c r="AB92" i="63"/>
  <c r="AM96" i="63"/>
  <c r="N101" i="63"/>
  <c r="P101" i="63" s="1"/>
  <c r="AL104" i="63"/>
  <c r="W174" i="63"/>
  <c r="U203" i="63" s="1"/>
  <c r="AM182" i="63"/>
  <c r="AM183" i="63"/>
  <c r="AB186" i="63"/>
  <c r="AM12" i="63"/>
  <c r="AM33" i="63"/>
  <c r="AL67" i="63"/>
  <c r="AM133" i="63"/>
  <c r="AM173" i="63"/>
  <c r="AM186" i="63"/>
  <c r="AL199" i="63"/>
  <c r="N209" i="63"/>
  <c r="AM233" i="63"/>
  <c r="N63" i="62"/>
  <c r="P63" i="62" s="1"/>
  <c r="N79" i="62"/>
  <c r="P79" i="62" s="1"/>
  <c r="AL82" i="62"/>
  <c r="AM114" i="62"/>
  <c r="AS176" i="62"/>
  <c r="AB158" i="62"/>
  <c r="AM203" i="62"/>
  <c r="AM226" i="62"/>
  <c r="T236" i="62" a="1"/>
  <c r="T236" i="62" s="1"/>
  <c r="AC236" i="62" s="1"/>
  <c r="AB149" i="62"/>
  <c r="N213" i="62"/>
  <c r="AQ55" i="62"/>
  <c r="AB44" i="62"/>
  <c r="AM85" i="62"/>
  <c r="AB137" i="62"/>
  <c r="AS211" i="62"/>
  <c r="T231" i="62" a="1"/>
  <c r="T231" i="62" s="1"/>
  <c r="N236" i="62"/>
  <c r="O236" i="62" s="1"/>
  <c r="N175" i="62"/>
  <c r="P175" i="62" s="1"/>
  <c r="AB232" i="62"/>
  <c r="AL143" i="62"/>
  <c r="AM24" i="62"/>
  <c r="AM30" i="62"/>
  <c r="AM72" i="62"/>
  <c r="N117" i="62"/>
  <c r="P117" i="62" s="1"/>
  <c r="AM144" i="62"/>
  <c r="N170" i="62"/>
  <c r="AL187" i="62"/>
  <c r="AM196" i="62"/>
  <c r="AM38" i="62"/>
  <c r="AL51" i="62"/>
  <c r="AM59" i="62"/>
  <c r="N64" i="62"/>
  <c r="P64" i="62" s="1"/>
  <c r="AB87" i="62"/>
  <c r="AL91" i="62"/>
  <c r="AM99" i="62"/>
  <c r="AB103" i="62"/>
  <c r="AM107" i="62"/>
  <c r="AM115" i="62"/>
  <c r="W180" i="62"/>
  <c r="U209" i="62" s="1"/>
  <c r="AQ201" i="62"/>
  <c r="AB227" i="62"/>
  <c r="AM240" i="62"/>
  <c r="AB163" i="62"/>
  <c r="AB176" i="62"/>
  <c r="AB7" i="62"/>
  <c r="AQ64" i="62"/>
  <c r="AR136" i="62"/>
  <c r="N144" i="62"/>
  <c r="O144" i="62" s="1"/>
  <c r="T216" i="62" a="1"/>
  <c r="T216" i="62" s="1"/>
  <c r="AC216" i="62" s="1"/>
  <c r="W111" i="62"/>
  <c r="U140" i="62" s="1"/>
  <c r="AM12" i="62"/>
  <c r="AB32" i="62"/>
  <c r="N38" i="62"/>
  <c r="AB45" i="62"/>
  <c r="AQ59" i="62"/>
  <c r="AM54" i="62"/>
  <c r="AN54" i="62" s="1"/>
  <c r="AP54" i="62" s="1"/>
  <c r="AM78" i="62"/>
  <c r="N107" i="62"/>
  <c r="O107" i="62" s="1"/>
  <c r="N115" i="62"/>
  <c r="N131" i="62"/>
  <c r="P131" i="62" s="1"/>
  <c r="AL134" i="62"/>
  <c r="AR176" i="62"/>
  <c r="AM150" i="62"/>
  <c r="AL212" i="62"/>
  <c r="AB48" i="62"/>
  <c r="AM121" i="62"/>
  <c r="AB169" i="62"/>
  <c r="AR241" i="62"/>
  <c r="T214" i="62" a="1"/>
  <c r="T214" i="62" s="1"/>
  <c r="AC214" i="62" s="1"/>
  <c r="T235" i="62" a="1"/>
  <c r="T235" i="62" s="1"/>
  <c r="AM3" i="62"/>
  <c r="AM19" i="62"/>
  <c r="AB34" i="62"/>
  <c r="AL68" i="62"/>
  <c r="AM84" i="62"/>
  <c r="AL100" i="62"/>
  <c r="N134" i="62"/>
  <c r="P134" i="62" s="1"/>
  <c r="N158" i="62"/>
  <c r="AL184" i="62"/>
  <c r="N225" i="62"/>
  <c r="O225" i="62" s="1"/>
  <c r="AM233" i="62"/>
  <c r="AN233" i="62" s="1"/>
  <c r="W144" i="62"/>
  <c r="U173" i="62" s="1"/>
  <c r="T238" i="62" a="1"/>
  <c r="T238" i="62" s="1"/>
  <c r="AM13" i="62"/>
  <c r="AM29" i="62"/>
  <c r="W62" i="62"/>
  <c r="U91" i="62" s="1"/>
  <c r="AM55" i="62"/>
  <c r="AL63" i="62"/>
  <c r="AL79" i="62"/>
  <c r="N137" i="62"/>
  <c r="AM164" i="62"/>
  <c r="N197" i="62"/>
  <c r="AM200" i="62"/>
  <c r="T217" i="62" a="1"/>
  <c r="T217" i="62" s="1"/>
  <c r="AM239" i="61"/>
  <c r="AB35" i="61"/>
  <c r="AB39" i="61"/>
  <c r="AB190" i="61"/>
  <c r="T242" i="61" a="1"/>
  <c r="T242" i="61" s="1"/>
  <c r="N24" i="61"/>
  <c r="P24" i="61" s="1"/>
  <c r="AQ229" i="61"/>
  <c r="AR231" i="61"/>
  <c r="N231" i="61"/>
  <c r="P231" i="61" s="1"/>
  <c r="N199" i="61"/>
  <c r="P199" i="61" s="1"/>
  <c r="N151" i="61"/>
  <c r="P151" i="61" s="1"/>
  <c r="N135" i="61"/>
  <c r="N119" i="61"/>
  <c r="N39" i="61"/>
  <c r="N23" i="61"/>
  <c r="O23" i="61" s="1"/>
  <c r="AB240" i="61"/>
  <c r="AM20" i="61"/>
  <c r="AL88" i="61"/>
  <c r="AB107" i="61"/>
  <c r="AL130" i="61"/>
  <c r="AM139" i="61"/>
  <c r="AM213" i="61"/>
  <c r="AM240" i="61"/>
  <c r="AB32" i="61"/>
  <c r="AL34" i="61"/>
  <c r="AB38" i="61"/>
  <c r="AM132" i="61"/>
  <c r="AM172" i="61"/>
  <c r="AM217" i="61"/>
  <c r="T220" i="61" a="1"/>
  <c r="T220" i="61" s="1"/>
  <c r="AQ45" i="61"/>
  <c r="N163" i="61"/>
  <c r="P163" i="61" s="1"/>
  <c r="N147" i="61"/>
  <c r="P147" i="61" s="1"/>
  <c r="AM42" i="61"/>
  <c r="AB44" i="61"/>
  <c r="AB69" i="61"/>
  <c r="AM94" i="61"/>
  <c r="AL98" i="61"/>
  <c r="AM143" i="61"/>
  <c r="AM176" i="61"/>
  <c r="AB206" i="61"/>
  <c r="AL221" i="61"/>
  <c r="AN221" i="61" s="1"/>
  <c r="AO221" i="61" s="1"/>
  <c r="AM233" i="61"/>
  <c r="AM46" i="61"/>
  <c r="AL82" i="61"/>
  <c r="AM17" i="61"/>
  <c r="AM22" i="61"/>
  <c r="AL27" i="61"/>
  <c r="AM35" i="61"/>
  <c r="AC39" i="61"/>
  <c r="AB60" i="61"/>
  <c r="AM62" i="61"/>
  <c r="AL140" i="61"/>
  <c r="AN140" i="61" s="1"/>
  <c r="AM157" i="61"/>
  <c r="AM173" i="61"/>
  <c r="AB175" i="61"/>
  <c r="AM12" i="61"/>
  <c r="AL43" i="61"/>
  <c r="AN43" i="61" s="1"/>
  <c r="AP43" i="61" s="1"/>
  <c r="AL95" i="61"/>
  <c r="AL99" i="61"/>
  <c r="AL110" i="61"/>
  <c r="AM144" i="61"/>
  <c r="AM148" i="61"/>
  <c r="AL177" i="61"/>
  <c r="AM188" i="61"/>
  <c r="T221" i="61" a="1"/>
  <c r="T221" i="61" s="1"/>
  <c r="AM222" i="61"/>
  <c r="AM234" i="61"/>
  <c r="N240" i="61"/>
  <c r="AB8" i="61"/>
  <c r="AB36" i="61"/>
  <c r="AM192" i="61"/>
  <c r="AC218" i="61"/>
  <c r="AL107" i="61"/>
  <c r="AN107" i="61" s="1"/>
  <c r="AP107" i="61" s="1"/>
  <c r="AB29" i="61"/>
  <c r="AL40" i="61"/>
  <c r="AB42" i="61"/>
  <c r="AL44" i="61"/>
  <c r="AM67" i="61"/>
  <c r="AB80" i="61"/>
  <c r="AM138" i="61"/>
  <c r="AL178" i="61"/>
  <c r="AM227" i="61"/>
  <c r="N210" i="65"/>
  <c r="P210" i="65" s="1"/>
  <c r="N220" i="65"/>
  <c r="P220" i="65" s="1"/>
  <c r="AM28" i="65"/>
  <c r="AL33" i="65"/>
  <c r="AM51" i="65"/>
  <c r="AB73" i="65"/>
  <c r="AM93" i="65"/>
  <c r="AB101" i="65"/>
  <c r="AR132" i="65"/>
  <c r="AB148" i="65"/>
  <c r="AL160" i="65"/>
  <c r="AB163" i="65"/>
  <c r="AL175" i="65"/>
  <c r="AL182" i="65"/>
  <c r="AM196" i="65"/>
  <c r="AB201" i="65"/>
  <c r="AM215" i="65"/>
  <c r="N232" i="65"/>
  <c r="O232" i="65" s="1"/>
  <c r="AL237" i="65"/>
  <c r="AN237" i="65" s="1"/>
  <c r="AP237" i="65" s="1"/>
  <c r="AL45" i="65"/>
  <c r="AN45" i="65" s="1"/>
  <c r="AP45" i="65" s="1"/>
  <c r="AN147" i="65"/>
  <c r="AP147" i="65" s="1"/>
  <c r="AM15" i="65"/>
  <c r="N20" i="65"/>
  <c r="AM106" i="65"/>
  <c r="AL114" i="65"/>
  <c r="AL128" i="65"/>
  <c r="AQ170" i="65"/>
  <c r="N215" i="65"/>
  <c r="AL218" i="65"/>
  <c r="AL234" i="65"/>
  <c r="T242" i="65" a="1"/>
  <c r="T242" i="65" s="1"/>
  <c r="AC242" i="65" s="1"/>
  <c r="AM22" i="65"/>
  <c r="AM36" i="65"/>
  <c r="N85" i="65"/>
  <c r="O85" i="65" s="1"/>
  <c r="AB127" i="65"/>
  <c r="N141" i="65"/>
  <c r="O141" i="65" s="1"/>
  <c r="AB178" i="65"/>
  <c r="AB217" i="65"/>
  <c r="AQ222" i="65"/>
  <c r="AB10" i="65"/>
  <c r="AR41" i="65"/>
  <c r="AS72" i="65"/>
  <c r="AS92" i="65"/>
  <c r="AB197" i="65"/>
  <c r="AL198" i="65"/>
  <c r="AM211" i="65"/>
  <c r="N213" i="65"/>
  <c r="O213" i="65" s="1"/>
  <c r="AN232" i="65"/>
  <c r="AO232" i="65" s="1"/>
  <c r="AL25" i="65"/>
  <c r="N78" i="65"/>
  <c r="O78" i="65" s="1"/>
  <c r="AQ133" i="65"/>
  <c r="AL161" i="65"/>
  <c r="T213" i="65" a="1"/>
  <c r="T213" i="65" s="1"/>
  <c r="AC213" i="65" s="1"/>
  <c r="AM216" i="65"/>
  <c r="T218" i="65" a="1"/>
  <c r="T218" i="65" s="1"/>
  <c r="AL221" i="65"/>
  <c r="AB231" i="65"/>
  <c r="AM21" i="65"/>
  <c r="AM39" i="65"/>
  <c r="AL46" i="65"/>
  <c r="AL61" i="65"/>
  <c r="AB69" i="65"/>
  <c r="N71" i="65"/>
  <c r="AB107" i="65"/>
  <c r="AB132" i="65"/>
  <c r="AB160" i="65"/>
  <c r="AM164" i="65"/>
  <c r="AL170" i="65"/>
  <c r="AN170" i="65" s="1"/>
  <c r="AP170" i="65" s="1"/>
  <c r="AL176" i="65"/>
  <c r="AN176" i="65" s="1"/>
  <c r="N14" i="65"/>
  <c r="AL20" i="65"/>
  <c r="AN20" i="65" s="1"/>
  <c r="AP20" i="65" s="1"/>
  <c r="AB67" i="65"/>
  <c r="AL68" i="65"/>
  <c r="AN68" i="65" s="1"/>
  <c r="AB123" i="65"/>
  <c r="AL124" i="65"/>
  <c r="AL131" i="65"/>
  <c r="AL149" i="65"/>
  <c r="AN149" i="65" s="1"/>
  <c r="AL159" i="65"/>
  <c r="AM188" i="65"/>
  <c r="AB195" i="65"/>
  <c r="AB215" i="65"/>
  <c r="AB229" i="65"/>
  <c r="AB5" i="65"/>
  <c r="AB8" i="65"/>
  <c r="N34" i="65"/>
  <c r="AM59" i="65"/>
  <c r="AB86" i="65"/>
  <c r="AB105" i="65"/>
  <c r="AB114" i="65"/>
  <c r="AL153" i="65"/>
  <c r="AC181" i="65"/>
  <c r="AB207" i="65"/>
  <c r="AM208" i="65"/>
  <c r="AL214" i="65"/>
  <c r="AL23" i="65"/>
  <c r="W77" i="65"/>
  <c r="U106" i="65" s="1"/>
  <c r="AM84" i="65"/>
  <c r="AR152" i="65"/>
  <c r="N142" i="65"/>
  <c r="P142" i="65" s="1"/>
  <c r="AB187" i="65"/>
  <c r="N209" i="65"/>
  <c r="T221" i="65" a="1"/>
  <c r="T221" i="65" s="1"/>
  <c r="P196" i="65"/>
  <c r="AB4" i="65"/>
  <c r="AL4" i="65"/>
  <c r="AB56" i="65"/>
  <c r="AB85" i="65"/>
  <c r="AB96" i="65"/>
  <c r="AL97" i="65"/>
  <c r="AB115" i="65"/>
  <c r="N123" i="65"/>
  <c r="O123" i="65" s="1"/>
  <c r="AB145" i="65"/>
  <c r="AL18" i="65"/>
  <c r="AN18" i="65" s="1"/>
  <c r="AP18" i="65" s="1"/>
  <c r="AB42" i="65"/>
  <c r="AL55" i="65"/>
  <c r="AB82" i="65"/>
  <c r="AQ129" i="65"/>
  <c r="AL144" i="65"/>
  <c r="AB165" i="65"/>
  <c r="AL166" i="65"/>
  <c r="AM167" i="65"/>
  <c r="AB179" i="65"/>
  <c r="AB184" i="65"/>
  <c r="AC3" i="65"/>
  <c r="AL29" i="65"/>
  <c r="AL81" i="65"/>
  <c r="AN81" i="65" s="1"/>
  <c r="AB110" i="65"/>
  <c r="AL111" i="65"/>
  <c r="AN111" i="65" s="1"/>
  <c r="AP111" i="65" s="1"/>
  <c r="AB143" i="65"/>
  <c r="N157" i="65"/>
  <c r="O157" i="65" s="1"/>
  <c r="AM179" i="65"/>
  <c r="N200" i="65"/>
  <c r="P200" i="65" s="1"/>
  <c r="AB6" i="65"/>
  <c r="AQ32" i="65"/>
  <c r="W68" i="65"/>
  <c r="U97" i="65" s="1"/>
  <c r="AB52" i="65"/>
  <c r="AL53" i="65"/>
  <c r="AN53" i="65" s="1"/>
  <c r="AP53" i="65" s="1"/>
  <c r="AM54" i="65"/>
  <c r="AR83" i="65"/>
  <c r="N96" i="65"/>
  <c r="O96" i="65" s="1"/>
  <c r="AL109" i="65"/>
  <c r="AC177" i="65"/>
  <c r="AM205" i="65"/>
  <c r="N217" i="65"/>
  <c r="P217" i="65" s="1"/>
  <c r="AM221" i="65"/>
  <c r="AN221" i="65" s="1"/>
  <c r="AB225" i="65"/>
  <c r="AB33" i="65"/>
  <c r="AB38" i="65"/>
  <c r="AL39" i="65"/>
  <c r="AB51" i="65"/>
  <c r="N82" i="65"/>
  <c r="P82" i="65" s="1"/>
  <c r="AB92" i="65"/>
  <c r="AB117" i="65"/>
  <c r="AL118" i="65"/>
  <c r="AC175" i="65"/>
  <c r="T239" i="65" a="1"/>
  <c r="T239" i="65" s="1"/>
  <c r="P36" i="64"/>
  <c r="AC17" i="64"/>
  <c r="AM22" i="64"/>
  <c r="AN22" i="64" s="1"/>
  <c r="AP22" i="64" s="1"/>
  <c r="N61" i="64"/>
  <c r="AM68" i="64"/>
  <c r="AC80" i="64"/>
  <c r="AL82" i="64"/>
  <c r="AM90" i="64"/>
  <c r="AM97" i="64"/>
  <c r="AB139" i="64"/>
  <c r="AB156" i="64"/>
  <c r="AL200" i="64"/>
  <c r="AM217" i="64"/>
  <c r="AM235" i="64"/>
  <c r="AB15" i="64"/>
  <c r="AM27" i="64"/>
  <c r="AB35" i="64"/>
  <c r="W82" i="64"/>
  <c r="U111" i="64" s="1"/>
  <c r="AB65" i="64"/>
  <c r="N80" i="64"/>
  <c r="O80" i="64" s="1"/>
  <c r="AL85" i="64"/>
  <c r="AB100" i="64"/>
  <c r="AL137" i="64"/>
  <c r="N152" i="64"/>
  <c r="N157" i="64"/>
  <c r="T219" i="64" a="1"/>
  <c r="T219" i="64" s="1"/>
  <c r="AL225" i="64"/>
  <c r="AM20" i="64"/>
  <c r="AB25" i="64"/>
  <c r="AB64" i="64"/>
  <c r="AM95" i="64"/>
  <c r="AN95" i="64" s="1"/>
  <c r="AP95" i="64" s="1"/>
  <c r="AM100" i="64"/>
  <c r="AL129" i="64"/>
  <c r="AN129" i="64" s="1"/>
  <c r="AO129" i="64" s="1"/>
  <c r="AB165" i="64"/>
  <c r="AL169" i="64"/>
  <c r="AM198" i="64"/>
  <c r="T227" i="64" a="1"/>
  <c r="T227" i="64" s="1"/>
  <c r="AC227" i="64" s="1"/>
  <c r="AM15" i="64"/>
  <c r="AM37" i="64"/>
  <c r="AM42" i="64"/>
  <c r="N49" i="64"/>
  <c r="AB62" i="64"/>
  <c r="AM63" i="64"/>
  <c r="AC93" i="64"/>
  <c r="AM94" i="64"/>
  <c r="AB109" i="64"/>
  <c r="AM110" i="64"/>
  <c r="AN110" i="64" s="1"/>
  <c r="AL124" i="64"/>
  <c r="N138" i="64"/>
  <c r="N171" i="64"/>
  <c r="P171" i="64" s="1"/>
  <c r="AC222" i="64"/>
  <c r="AB10" i="64"/>
  <c r="N12" i="64"/>
  <c r="AL24" i="64"/>
  <c r="AC83" i="64"/>
  <c r="AQ136" i="64"/>
  <c r="AB201" i="64"/>
  <c r="AQ223" i="64"/>
  <c r="N215" i="64"/>
  <c r="AL218" i="64"/>
  <c r="AN218" i="64" s="1"/>
  <c r="AP218" i="64" s="1"/>
  <c r="AM228" i="64"/>
  <c r="AM233" i="64"/>
  <c r="AN233" i="64" s="1"/>
  <c r="AP233" i="64" s="1"/>
  <c r="AB23" i="64"/>
  <c r="N35" i="64"/>
  <c r="N42" i="64"/>
  <c r="AL126" i="64"/>
  <c r="AN126" i="64" s="1"/>
  <c r="AR163" i="64"/>
  <c r="AL145" i="64"/>
  <c r="AB146" i="64"/>
  <c r="T215" i="64" a="1"/>
  <c r="T215" i="64" s="1"/>
  <c r="AC215" i="64" s="1"/>
  <c r="T225" i="64" a="1"/>
  <c r="T225" i="64" s="1"/>
  <c r="AC225" i="64" s="1"/>
  <c r="T240" i="64" a="1"/>
  <c r="T240" i="64" s="1"/>
  <c r="AM242" i="64"/>
  <c r="AM10" i="64"/>
  <c r="AM28" i="64"/>
  <c r="AB60" i="64"/>
  <c r="AC74" i="64"/>
  <c r="AL75" i="64"/>
  <c r="AN75" i="64" s="1"/>
  <c r="AP75" i="64" s="1"/>
  <c r="N105" i="64"/>
  <c r="O105" i="64" s="1"/>
  <c r="AB119" i="64"/>
  <c r="N123" i="64"/>
  <c r="O123" i="64" s="1"/>
  <c r="N125" i="64"/>
  <c r="O125" i="64" s="1"/>
  <c r="AQ154" i="64"/>
  <c r="AM153" i="64"/>
  <c r="AL158" i="64"/>
  <c r="AM163" i="64"/>
  <c r="AM182" i="64"/>
  <c r="N184" i="64"/>
  <c r="O184" i="64" s="1"/>
  <c r="AL189" i="64"/>
  <c r="N191" i="64"/>
  <c r="O191" i="64" s="1"/>
  <c r="N203" i="64"/>
  <c r="O203" i="64" s="1"/>
  <c r="AM208" i="64"/>
  <c r="AB217" i="64"/>
  <c r="AQ241" i="64"/>
  <c r="W73" i="64"/>
  <c r="U102" i="64" s="1"/>
  <c r="N109" i="64"/>
  <c r="P109" i="64" s="1"/>
  <c r="AS197" i="64"/>
  <c r="AM157" i="64"/>
  <c r="AB21" i="64"/>
  <c r="AL44" i="64"/>
  <c r="AM60" i="64"/>
  <c r="AQ87" i="64"/>
  <c r="AB96" i="64"/>
  <c r="AB175" i="64"/>
  <c r="T228" i="64" a="1"/>
  <c r="T228" i="64" s="1"/>
  <c r="AC228" i="64" s="1"/>
  <c r="AM230" i="64"/>
  <c r="N236" i="64"/>
  <c r="AM38" i="64"/>
  <c r="AL71" i="64"/>
  <c r="AC112" i="64"/>
  <c r="AQ152" i="64"/>
  <c r="AB149" i="64"/>
  <c r="AL150" i="64"/>
  <c r="N156" i="64"/>
  <c r="P156" i="64" s="1"/>
  <c r="N158" i="64"/>
  <c r="P158" i="64" s="1"/>
  <c r="AL186" i="64"/>
  <c r="N194" i="64"/>
  <c r="AB214" i="64"/>
  <c r="AB229" i="64"/>
  <c r="AL7" i="64"/>
  <c r="AM21" i="64"/>
  <c r="AM53" i="64"/>
  <c r="AM78" i="64"/>
  <c r="AN78" i="64" s="1"/>
  <c r="AO78" i="64" s="1"/>
  <c r="AB84" i="64"/>
  <c r="AC94" i="64"/>
  <c r="AM117" i="64"/>
  <c r="AN117" i="64" s="1"/>
  <c r="AO117" i="64" s="1"/>
  <c r="AM130" i="64"/>
  <c r="AM135" i="64"/>
  <c r="N137" i="64"/>
  <c r="AC166" i="64"/>
  <c r="AM169" i="64"/>
  <c r="N172" i="64"/>
  <c r="O172" i="64" s="1"/>
  <c r="AB197" i="64"/>
  <c r="AB204" i="64"/>
  <c r="AL205" i="64"/>
  <c r="AL214" i="64"/>
  <c r="AM11" i="64"/>
  <c r="N38" i="64"/>
  <c r="AL42" i="64"/>
  <c r="AC99" i="64"/>
  <c r="AB106" i="64"/>
  <c r="W152" i="64"/>
  <c r="U181" i="64" s="1"/>
  <c r="AB126" i="64"/>
  <c r="AL148" i="64"/>
  <c r="AB195" i="64"/>
  <c r="AL196" i="64"/>
  <c r="AL203" i="64"/>
  <c r="AN203" i="64" s="1"/>
  <c r="AP203" i="64" s="1"/>
  <c r="AQ44" i="64"/>
  <c r="AC41" i="64"/>
  <c r="AB122" i="64"/>
  <c r="AB178" i="64"/>
  <c r="AM183" i="64"/>
  <c r="N187" i="64"/>
  <c r="AL202" i="64"/>
  <c r="AM218" i="64"/>
  <c r="AB232" i="64"/>
  <c r="AL18" i="64"/>
  <c r="AM19" i="64"/>
  <c r="AM61" i="64"/>
  <c r="AN61" i="64" s="1"/>
  <c r="AO61" i="64" s="1"/>
  <c r="AL91" i="64"/>
  <c r="AM92" i="64"/>
  <c r="AL107" i="64"/>
  <c r="AM108" i="64"/>
  <c r="AC159" i="64"/>
  <c r="AM195" i="64"/>
  <c r="N197" i="64"/>
  <c r="N224" i="64"/>
  <c r="AM232" i="64"/>
  <c r="AL28" i="64"/>
  <c r="AB97" i="64"/>
  <c r="W148" i="64"/>
  <c r="U177" i="64" s="1"/>
  <c r="AC152" i="64"/>
  <c r="AM158" i="64"/>
  <c r="AB181" i="64"/>
  <c r="AB200" i="64"/>
  <c r="T229" i="64" a="1"/>
  <c r="T229" i="64" s="1"/>
  <c r="AC229" i="64" s="1"/>
  <c r="T234" i="64" a="1"/>
  <c r="T234" i="64" s="1"/>
  <c r="AC234" i="64" s="1"/>
  <c r="AM22" i="63"/>
  <c r="AB166" i="63"/>
  <c r="AL167" i="63"/>
  <c r="AN167" i="63" s="1"/>
  <c r="AO167" i="63" s="1"/>
  <c r="AB227" i="63"/>
  <c r="AB46" i="63"/>
  <c r="AL52" i="63"/>
  <c r="AL70" i="63"/>
  <c r="AN70" i="63" s="1"/>
  <c r="AP70" i="63" s="1"/>
  <c r="AM83" i="63"/>
  <c r="AB136" i="63"/>
  <c r="AB178" i="63"/>
  <c r="N180" i="63"/>
  <c r="O180" i="63" s="1"/>
  <c r="AM190" i="63"/>
  <c r="T216" i="63" a="1"/>
  <c r="T216" i="63" s="1"/>
  <c r="AC216" i="63" s="1"/>
  <c r="AL11" i="63"/>
  <c r="AM46" i="63"/>
  <c r="AC73" i="63"/>
  <c r="AB104" i="63"/>
  <c r="AC109" i="63"/>
  <c r="AL136" i="63"/>
  <c r="AN136" i="63" s="1"/>
  <c r="AP136" i="63" s="1"/>
  <c r="N138" i="63"/>
  <c r="AL145" i="63"/>
  <c r="AN145" i="63" s="1"/>
  <c r="AB151" i="63"/>
  <c r="AL152" i="63"/>
  <c r="AN152" i="63" s="1"/>
  <c r="AO152" i="63" s="1"/>
  <c r="AM166" i="63"/>
  <c r="AQ181" i="63"/>
  <c r="AB195" i="63"/>
  <c r="N197" i="63"/>
  <c r="AM203" i="63"/>
  <c r="AN203" i="63" s="1"/>
  <c r="AR239" i="63"/>
  <c r="N229" i="63"/>
  <c r="P229" i="63" s="1"/>
  <c r="N237" i="63"/>
  <c r="AM8" i="63"/>
  <c r="AM20" i="63"/>
  <c r="AL90" i="63"/>
  <c r="AN90" i="63" s="1"/>
  <c r="AB164" i="63"/>
  <c r="AB176" i="63"/>
  <c r="AL183" i="63"/>
  <c r="AN183" i="63" s="1"/>
  <c r="AM212" i="63"/>
  <c r="AM217" i="63"/>
  <c r="T219" i="63" a="1"/>
  <c r="T219" i="63" s="1"/>
  <c r="AC219" i="63" s="1"/>
  <c r="T224" i="63" a="1"/>
  <c r="T224" i="63" s="1"/>
  <c r="AB225" i="63"/>
  <c r="AL235" i="63"/>
  <c r="AS66" i="63"/>
  <c r="AM31" i="63"/>
  <c r="AQ64" i="63"/>
  <c r="AR102" i="63"/>
  <c r="AM94" i="63"/>
  <c r="AR128" i="63"/>
  <c r="AM134" i="63"/>
  <c r="AL116" i="63"/>
  <c r="AN116" i="63" s="1"/>
  <c r="AP116" i="63" s="1"/>
  <c r="AL133" i="63"/>
  <c r="AM149" i="63"/>
  <c r="N222" i="63"/>
  <c r="O222" i="63" s="1"/>
  <c r="AB18" i="63"/>
  <c r="AB26" i="63"/>
  <c r="AM34" i="63"/>
  <c r="AM49" i="63"/>
  <c r="AL107" i="63"/>
  <c r="AM148" i="63"/>
  <c r="AB174" i="63"/>
  <c r="AM176" i="63"/>
  <c r="N188" i="63"/>
  <c r="AM199" i="63"/>
  <c r="AL210" i="63"/>
  <c r="AM215" i="63"/>
  <c r="AM230" i="63"/>
  <c r="AL238" i="63"/>
  <c r="W94" i="63"/>
  <c r="U123" i="63" s="1"/>
  <c r="AR118" i="63"/>
  <c r="AB223" i="63"/>
  <c r="AB229" i="63"/>
  <c r="T235" i="63" a="1"/>
  <c r="T235" i="63" s="1"/>
  <c r="AB21" i="63"/>
  <c r="AM25" i="63"/>
  <c r="AL60" i="63"/>
  <c r="AL61" i="63"/>
  <c r="AB65" i="63"/>
  <c r="AL120" i="63"/>
  <c r="AC122" i="63"/>
  <c r="AM123" i="63"/>
  <c r="N139" i="63"/>
  <c r="P139" i="63" s="1"/>
  <c r="N210" i="63"/>
  <c r="O210" i="63" s="1"/>
  <c r="AB214" i="63"/>
  <c r="AQ228" i="63"/>
  <c r="AM223" i="63"/>
  <c r="AB24" i="63"/>
  <c r="N26" i="63"/>
  <c r="P26" i="63" s="1"/>
  <c r="AM42" i="63"/>
  <c r="AM74" i="63"/>
  <c r="AL137" i="63"/>
  <c r="AM82" i="63"/>
  <c r="AL122" i="63"/>
  <c r="W222" i="63"/>
  <c r="AM208" i="63"/>
  <c r="T220" i="63" a="1"/>
  <c r="T220" i="63" s="1"/>
  <c r="AM226" i="63"/>
  <c r="AQ22" i="63"/>
  <c r="AR66" i="63"/>
  <c r="AL95" i="63"/>
  <c r="AB160" i="63"/>
  <c r="AB182" i="63"/>
  <c r="AB211" i="63"/>
  <c r="AL212" i="63"/>
  <c r="AB19" i="63"/>
  <c r="AB40" i="63"/>
  <c r="AL56" i="63"/>
  <c r="AM135" i="63"/>
  <c r="AB148" i="63"/>
  <c r="AB170" i="63"/>
  <c r="AM171" i="63"/>
  <c r="AM19" i="63"/>
  <c r="AB62" i="63"/>
  <c r="N82" i="63"/>
  <c r="P82" i="63" s="1"/>
  <c r="AB89" i="63"/>
  <c r="AB139" i="63"/>
  <c r="N150" i="63"/>
  <c r="P150" i="63" s="1"/>
  <c r="N165" i="63"/>
  <c r="P165" i="63" s="1"/>
  <c r="AM192" i="63"/>
  <c r="N194" i="63"/>
  <c r="O194" i="63" s="1"/>
  <c r="AB200" i="63"/>
  <c r="AC201" i="63"/>
  <c r="AM206" i="63"/>
  <c r="AM211" i="63"/>
  <c r="AL216" i="63"/>
  <c r="AL221" i="63"/>
  <c r="AM4" i="63"/>
  <c r="AR64" i="63"/>
  <c r="AQ63" i="63"/>
  <c r="AS121" i="63"/>
  <c r="AL84" i="63"/>
  <c r="AN84" i="63" s="1"/>
  <c r="AO84" i="63" s="1"/>
  <c r="AB107" i="63"/>
  <c r="AB210" i="63"/>
  <c r="AM75" i="63"/>
  <c r="AM88" i="63"/>
  <c r="AB106" i="63"/>
  <c r="AM111" i="63"/>
  <c r="AC123" i="63"/>
  <c r="AM128" i="63"/>
  <c r="N175" i="63"/>
  <c r="P175" i="63" s="1"/>
  <c r="AM180" i="63"/>
  <c r="AL209" i="63"/>
  <c r="AM219" i="63"/>
  <c r="AM224" i="63"/>
  <c r="T226" i="63" a="1"/>
  <c r="T226" i="63" s="1"/>
  <c r="AM228" i="63"/>
  <c r="T231" i="63" a="1"/>
  <c r="T231" i="63" s="1"/>
  <c r="AC231" i="63" s="1"/>
  <c r="AM237" i="63"/>
  <c r="AN203" i="62"/>
  <c r="AC86" i="62"/>
  <c r="AB96" i="62"/>
  <c r="AL103" i="62"/>
  <c r="AB113" i="62"/>
  <c r="N142" i="62"/>
  <c r="P142" i="62" s="1"/>
  <c r="AM152" i="62"/>
  <c r="AL157" i="62"/>
  <c r="N169" i="62"/>
  <c r="AB188" i="62"/>
  <c r="AM193" i="62"/>
  <c r="AM206" i="62"/>
  <c r="AN206" i="62" s="1"/>
  <c r="AM221" i="62"/>
  <c r="AB234" i="62"/>
  <c r="AM47" i="62"/>
  <c r="AN47" i="62" s="1"/>
  <c r="AP47" i="62" s="1"/>
  <c r="AB58" i="62"/>
  <c r="AL59" i="62"/>
  <c r="AL72" i="62"/>
  <c r="AM86" i="62"/>
  <c r="AM132" i="62"/>
  <c r="AM146" i="62"/>
  <c r="AN146" i="62" s="1"/>
  <c r="AB220" i="62"/>
  <c r="AB20" i="62"/>
  <c r="AB26" i="62"/>
  <c r="AB39" i="62"/>
  <c r="AC65" i="62"/>
  <c r="AL129" i="62"/>
  <c r="AB145" i="62"/>
  <c r="AB150" i="62"/>
  <c r="AM167" i="62"/>
  <c r="AL174" i="62"/>
  <c r="AM39" i="62"/>
  <c r="AL84" i="62"/>
  <c r="N86" i="62"/>
  <c r="P86" i="62" s="1"/>
  <c r="AM100" i="62"/>
  <c r="AL107" i="62"/>
  <c r="AB123" i="62"/>
  <c r="AL144" i="62"/>
  <c r="AB172" i="62"/>
  <c r="AM186" i="62"/>
  <c r="N198" i="62"/>
  <c r="O198" i="62" s="1"/>
  <c r="AM219" i="62"/>
  <c r="AM224" i="62"/>
  <c r="AM20" i="62"/>
  <c r="AC44" i="62"/>
  <c r="AB70" i="62"/>
  <c r="AC77" i="62"/>
  <c r="AB99" i="62"/>
  <c r="AB121" i="62"/>
  <c r="AB143" i="62"/>
  <c r="W200" i="62"/>
  <c r="U229" i="62" s="1"/>
  <c r="AB179" i="62"/>
  <c r="N188" i="62"/>
  <c r="P188" i="62" s="1"/>
  <c r="AL200" i="62"/>
  <c r="AM217" i="62"/>
  <c r="AQ232" i="62"/>
  <c r="T226" i="62" a="1"/>
  <c r="T226" i="62" s="1"/>
  <c r="AC8" i="62"/>
  <c r="AC32" i="62"/>
  <c r="AM69" i="62"/>
  <c r="AC89" i="62"/>
  <c r="AC116" i="62"/>
  <c r="N150" i="62"/>
  <c r="AB170" i="62"/>
  <c r="AB199" i="62"/>
  <c r="AC54" i="62"/>
  <c r="N56" i="62"/>
  <c r="AB68" i="62"/>
  <c r="AB76" i="62"/>
  <c r="AL88" i="62"/>
  <c r="AL153" i="62"/>
  <c r="AM160" i="62"/>
  <c r="AL164" i="62"/>
  <c r="N172" i="62"/>
  <c r="P172" i="62" s="1"/>
  <c r="AM214" i="62"/>
  <c r="T219" i="62" a="1"/>
  <c r="T219" i="62" s="1"/>
  <c r="AL228" i="62"/>
  <c r="AN228" i="62" s="1"/>
  <c r="AO228" i="62" s="1"/>
  <c r="T233" i="62" a="1"/>
  <c r="T233" i="62" s="1"/>
  <c r="AL41" i="62"/>
  <c r="AL54" i="62"/>
  <c r="AC87" i="62"/>
  <c r="AB97" i="62"/>
  <c r="AB102" i="62"/>
  <c r="AB115" i="62"/>
  <c r="AM148" i="62"/>
  <c r="AN148" i="62" s="1"/>
  <c r="AM168" i="62"/>
  <c r="AM170" i="62"/>
  <c r="AM177" i="62"/>
  <c r="AM184" i="62"/>
  <c r="W222" i="62"/>
  <c r="N201" i="62"/>
  <c r="AB211" i="62"/>
  <c r="AM222" i="62"/>
  <c r="P37" i="62"/>
  <c r="AC73" i="62"/>
  <c r="AM74" i="62"/>
  <c r="AN74" i="62" s="1"/>
  <c r="AM75" i="62"/>
  <c r="AM103" i="62"/>
  <c r="N133" i="62"/>
  <c r="AB146" i="62"/>
  <c r="AM157" i="62"/>
  <c r="AN157" i="62" s="1"/>
  <c r="AO157" i="62" s="1"/>
  <c r="AM97" i="62"/>
  <c r="AM113" i="62"/>
  <c r="AC131" i="62"/>
  <c r="AM136" i="62"/>
  <c r="AB156" i="62"/>
  <c r="AB175" i="62"/>
  <c r="AB192" i="62"/>
  <c r="N222" i="62"/>
  <c r="P222" i="62" s="1"/>
  <c r="T224" i="62" a="1"/>
  <c r="T224" i="62" s="1"/>
  <c r="AB225" i="62"/>
  <c r="AB237" i="62"/>
  <c r="O239" i="62"/>
  <c r="AN35" i="62"/>
  <c r="AO35" i="62" s="1"/>
  <c r="AB83" i="62"/>
  <c r="O175" i="62"/>
  <c r="AR211" i="62"/>
  <c r="AM237" i="62"/>
  <c r="AC45" i="62"/>
  <c r="AM51" i="62"/>
  <c r="AC57" i="62"/>
  <c r="AM63" i="62"/>
  <c r="AL65" i="62"/>
  <c r="AM71" i="62"/>
  <c r="AL78" i="62"/>
  <c r="AB90" i="62"/>
  <c r="AM151" i="62"/>
  <c r="AB202" i="62"/>
  <c r="T229" i="62" a="1"/>
  <c r="T229" i="62" s="1"/>
  <c r="AM45" i="62"/>
  <c r="N52" i="62"/>
  <c r="O52" i="62" s="1"/>
  <c r="AB117" i="62"/>
  <c r="AM180" i="62"/>
  <c r="AM209" i="62"/>
  <c r="T213" i="62" a="1"/>
  <c r="T213" i="62" s="1"/>
  <c r="AL217" i="62"/>
  <c r="AM25" i="62"/>
  <c r="AB43" i="62"/>
  <c r="AL55" i="62"/>
  <c r="AB127" i="62"/>
  <c r="AB159" i="62"/>
  <c r="AC178" i="62"/>
  <c r="AM202" i="62"/>
  <c r="T225" i="62" a="1"/>
  <c r="T225" i="62" s="1"/>
  <c r="AC225" i="62" s="1"/>
  <c r="AL230" i="62"/>
  <c r="AN230" i="62" s="1"/>
  <c r="AP230" i="62" s="1"/>
  <c r="T234" i="62" a="1"/>
  <c r="T234" i="62" s="1"/>
  <c r="AM16" i="62"/>
  <c r="AB93" i="62"/>
  <c r="AL98" i="62"/>
  <c r="AN98" i="62" s="1"/>
  <c r="AO98" i="62" s="1"/>
  <c r="AB120" i="62"/>
  <c r="AM153" i="62"/>
  <c r="AM154" i="62"/>
  <c r="AC7" i="62"/>
  <c r="P50" i="62"/>
  <c r="AC103" i="62"/>
  <c r="AC137" i="62"/>
  <c r="AL168" i="62"/>
  <c r="T220" i="62" a="1"/>
  <c r="T220" i="62" s="1"/>
  <c r="AC220" i="62" s="1"/>
  <c r="T232" i="62" a="1"/>
  <c r="T232" i="62" s="1"/>
  <c r="AB50" i="61"/>
  <c r="AL64" i="61"/>
  <c r="AL71" i="61"/>
  <c r="AL79" i="61"/>
  <c r="AM80" i="61"/>
  <c r="AB97" i="61"/>
  <c r="AM114" i="61"/>
  <c r="AB125" i="61"/>
  <c r="T225" i="61" a="1"/>
  <c r="T225" i="61" s="1"/>
  <c r="AC225" i="61" s="1"/>
  <c r="AM226" i="61"/>
  <c r="AB230" i="61"/>
  <c r="AB238" i="61"/>
  <c r="AM24" i="61"/>
  <c r="AM127" i="61"/>
  <c r="AB129" i="61"/>
  <c r="AM168" i="61"/>
  <c r="AL198" i="61"/>
  <c r="T215" i="61" a="1"/>
  <c r="T215" i="61" s="1"/>
  <c r="T229" i="61" a="1"/>
  <c r="T229" i="61" s="1"/>
  <c r="AC229" i="61" s="1"/>
  <c r="AM230" i="61"/>
  <c r="AC242" i="61"/>
  <c r="AB20" i="61"/>
  <c r="AL36" i="61"/>
  <c r="AM68" i="61"/>
  <c r="AB78" i="61"/>
  <c r="AB87" i="61"/>
  <c r="AM101" i="61"/>
  <c r="AL152" i="61"/>
  <c r="AC175" i="61"/>
  <c r="AC182" i="61"/>
  <c r="AM219" i="61"/>
  <c r="T233" i="61" a="1"/>
  <c r="T233" i="61" s="1"/>
  <c r="AC233" i="61" s="1"/>
  <c r="T236" i="61" a="1"/>
  <c r="T236" i="61" s="1"/>
  <c r="AC236" i="61" s="1"/>
  <c r="AQ106" i="61"/>
  <c r="AM11" i="61"/>
  <c r="AL16" i="61"/>
  <c r="AN16" i="61" s="1"/>
  <c r="AP16" i="61" s="1"/>
  <c r="AL54" i="61"/>
  <c r="AB96" i="61"/>
  <c r="W173" i="61"/>
  <c r="U202" i="61" s="1"/>
  <c r="AM156" i="61"/>
  <c r="AM177" i="61"/>
  <c r="AB225" i="61"/>
  <c r="T240" i="61" a="1"/>
  <c r="T240" i="61" s="1"/>
  <c r="AC240" i="61" s="1"/>
  <c r="AL37" i="61"/>
  <c r="W109" i="61"/>
  <c r="U138" i="61" s="1"/>
  <c r="AM91" i="61"/>
  <c r="AM111" i="61"/>
  <c r="AM141" i="61"/>
  <c r="AN141" i="61" s="1"/>
  <c r="AO141" i="61" s="1"/>
  <c r="W203" i="61"/>
  <c r="U232" i="61" s="1"/>
  <c r="AM187" i="61"/>
  <c r="T222" i="61" a="1"/>
  <c r="T222" i="61" s="1"/>
  <c r="AC222" i="61" s="1"/>
  <c r="T226" i="61" a="1"/>
  <c r="T226" i="61" s="1"/>
  <c r="AC226" i="61" s="1"/>
  <c r="T230" i="61" a="1"/>
  <c r="T230" i="61" s="1"/>
  <c r="AC230" i="61" s="1"/>
  <c r="AM231" i="61"/>
  <c r="AN231" i="61" s="1"/>
  <c r="AM237" i="61"/>
  <c r="AQ225" i="61"/>
  <c r="N241" i="61"/>
  <c r="N97" i="61"/>
  <c r="N81" i="61"/>
  <c r="O81" i="61" s="1"/>
  <c r="N65" i="61"/>
  <c r="P65" i="61" s="1"/>
  <c r="N17" i="61"/>
  <c r="P17" i="61" s="1"/>
  <c r="AM21" i="61"/>
  <c r="AL58" i="61"/>
  <c r="AM72" i="61"/>
  <c r="AB140" i="61"/>
  <c r="AL171" i="61"/>
  <c r="AN171" i="61" s="1"/>
  <c r="AP171" i="61" s="1"/>
  <c r="AM210" i="61"/>
  <c r="AQ223" i="61"/>
  <c r="N195" i="61"/>
  <c r="AB150" i="61"/>
  <c r="AB186" i="61"/>
  <c r="AB196" i="61"/>
  <c r="AM203" i="61"/>
  <c r="AL212" i="61"/>
  <c r="AL220" i="61"/>
  <c r="AB22" i="61"/>
  <c r="AB41" i="61"/>
  <c r="W86" i="61"/>
  <c r="U115" i="61" s="1"/>
  <c r="AM71" i="61"/>
  <c r="AL123" i="61"/>
  <c r="AM137" i="61"/>
  <c r="AB158" i="61"/>
  <c r="W207" i="61"/>
  <c r="U236" i="61" s="1"/>
  <c r="AB205" i="61"/>
  <c r="AB214" i="61"/>
  <c r="AB222" i="61"/>
  <c r="T223" i="61" a="1"/>
  <c r="T223" i="61" s="1"/>
  <c r="AC223" i="61" s="1"/>
  <c r="AM224" i="61"/>
  <c r="AM238" i="61"/>
  <c r="AL240" i="61"/>
  <c r="N222" i="61"/>
  <c r="P222" i="61" s="1"/>
  <c r="AQ154" i="61"/>
  <c r="AM43" i="61"/>
  <c r="AL50" i="61"/>
  <c r="AN50" i="61" s="1"/>
  <c r="AB73" i="61"/>
  <c r="AB82" i="61"/>
  <c r="AL92" i="61"/>
  <c r="AB109" i="61"/>
  <c r="AL112" i="61"/>
  <c r="AM150" i="61"/>
  <c r="AB157" i="61"/>
  <c r="AC160" i="61"/>
  <c r="AM183" i="61"/>
  <c r="AM191" i="61"/>
  <c r="T241" i="61" a="1"/>
  <c r="T241" i="61" s="1"/>
  <c r="AC241" i="61" s="1"/>
  <c r="AQ228" i="61"/>
  <c r="AQ119" i="61"/>
  <c r="AM3" i="61"/>
  <c r="AB70" i="61"/>
  <c r="AB103" i="61"/>
  <c r="AL147" i="61"/>
  <c r="AN147" i="61" s="1"/>
  <c r="AO147" i="61" s="1"/>
  <c r="AB154" i="61"/>
  <c r="AM170" i="61"/>
  <c r="AM207" i="61"/>
  <c r="AL219" i="61"/>
  <c r="AN219" i="61" s="1"/>
  <c r="AP219" i="61" s="1"/>
  <c r="AL235" i="61"/>
  <c r="N236" i="61"/>
  <c r="O236" i="61" s="1"/>
  <c r="AM13" i="61"/>
  <c r="AN157" i="61"/>
  <c r="AP157" i="61" s="1"/>
  <c r="AL234" i="61"/>
  <c r="AQ86" i="61"/>
  <c r="AB4" i="61"/>
  <c r="AB9" i="61"/>
  <c r="AB11" i="61"/>
  <c r="AM18" i="61"/>
  <c r="AN18" i="61" s="1"/>
  <c r="AB23" i="61"/>
  <c r="AM54" i="61"/>
  <c r="AM96" i="61"/>
  <c r="AL156" i="61"/>
  <c r="T224" i="61" a="1"/>
  <c r="T224" i="61" s="1"/>
  <c r="AL227" i="61"/>
  <c r="AN227" i="61" s="1"/>
  <c r="AP227" i="61" s="1"/>
  <c r="AM23" i="61"/>
  <c r="AL75" i="61"/>
  <c r="AB100" i="61"/>
  <c r="AM124" i="61"/>
  <c r="AN124" i="61" s="1"/>
  <c r="AB164" i="61"/>
  <c r="AB212" i="61"/>
  <c r="AM221" i="61"/>
  <c r="AB236" i="61"/>
  <c r="AM14" i="61"/>
  <c r="AM32" i="61"/>
  <c r="AM58" i="61"/>
  <c r="AM69" i="61"/>
  <c r="AM77" i="61"/>
  <c r="AM128" i="61"/>
  <c r="AM151" i="61"/>
  <c r="AB155" i="61"/>
  <c r="AM161" i="61"/>
  <c r="AN161" i="61" s="1"/>
  <c r="AP161" i="61" s="1"/>
  <c r="AM164" i="61"/>
  <c r="AM181" i="61"/>
  <c r="AM208" i="61"/>
  <c r="AB210" i="61"/>
  <c r="AM236" i="61"/>
  <c r="AM203" i="6"/>
  <c r="AM187" i="6"/>
  <c r="AM171" i="6"/>
  <c r="AN171" i="6" s="1"/>
  <c r="AO171" i="6" s="1"/>
  <c r="AM155" i="6"/>
  <c r="AL139" i="6"/>
  <c r="AM123" i="6"/>
  <c r="AL107" i="6"/>
  <c r="AL91" i="6"/>
  <c r="AL75" i="6"/>
  <c r="AL59" i="6"/>
  <c r="AL43" i="6"/>
  <c r="AL27" i="6"/>
  <c r="AM11" i="6"/>
  <c r="AM219" i="6"/>
  <c r="AM235" i="6"/>
  <c r="AL109" i="6"/>
  <c r="AL77" i="6"/>
  <c r="AM29" i="6"/>
  <c r="AM227" i="6"/>
  <c r="AN227" i="6" s="1"/>
  <c r="AL188" i="6"/>
  <c r="AL154" i="6"/>
  <c r="AN154" i="6" s="1"/>
  <c r="AM104" i="6"/>
  <c r="AM42" i="6"/>
  <c r="AN42" i="6" s="1"/>
  <c r="AL224" i="6"/>
  <c r="AN224" i="6" s="1"/>
  <c r="AL187" i="6"/>
  <c r="AN187" i="6" s="1"/>
  <c r="AO187" i="6" s="1"/>
  <c r="AM101" i="6"/>
  <c r="AN101" i="6" s="1"/>
  <c r="AM41" i="6"/>
  <c r="AN11" i="6"/>
  <c r="AL223" i="6"/>
  <c r="AN223" i="6" s="1"/>
  <c r="AL186" i="6"/>
  <c r="AN186" i="6" s="1"/>
  <c r="AM149" i="6"/>
  <c r="AN149" i="6" s="1"/>
  <c r="AL100" i="6"/>
  <c r="AM35" i="6"/>
  <c r="AL219" i="6"/>
  <c r="AN219" i="6" s="1"/>
  <c r="AO219" i="6" s="1"/>
  <c r="AM184" i="6"/>
  <c r="AN184" i="6" s="1"/>
  <c r="AM147" i="6"/>
  <c r="AN147" i="6" s="1"/>
  <c r="AL99" i="6"/>
  <c r="AN99" i="6" s="1"/>
  <c r="AM32" i="6"/>
  <c r="AN32" i="6" s="1"/>
  <c r="AM217" i="6"/>
  <c r="AN217" i="6" s="1"/>
  <c r="AO217" i="6" s="1"/>
  <c r="AL180" i="6"/>
  <c r="AN180" i="6" s="1"/>
  <c r="AM146" i="6"/>
  <c r="AN146" i="6" s="1"/>
  <c r="AM96" i="6"/>
  <c r="AN96" i="6" s="1"/>
  <c r="AN104" i="6"/>
  <c r="AL213" i="6"/>
  <c r="AN213" i="6" s="1"/>
  <c r="AL179" i="6"/>
  <c r="AN179" i="6" s="1"/>
  <c r="AO179" i="6" s="1"/>
  <c r="AM144" i="6"/>
  <c r="AM90" i="6"/>
  <c r="AN90" i="6" s="1"/>
  <c r="AM28" i="6"/>
  <c r="AN28" i="6" s="1"/>
  <c r="AL166" i="6"/>
  <c r="AL134" i="6"/>
  <c r="AM118" i="6"/>
  <c r="AM86" i="6"/>
  <c r="AL70" i="6"/>
  <c r="AL6" i="6"/>
  <c r="AL212" i="6"/>
  <c r="AN212" i="6" s="1"/>
  <c r="AL178" i="6"/>
  <c r="AN178" i="6" s="1"/>
  <c r="AL138" i="6"/>
  <c r="AN138" i="6" s="1"/>
  <c r="AM25" i="6"/>
  <c r="AN25" i="6" s="1"/>
  <c r="AM209" i="6"/>
  <c r="AN209" i="6" s="1"/>
  <c r="AM176" i="6"/>
  <c r="AN176" i="6" s="1"/>
  <c r="AM133" i="6"/>
  <c r="AN133" i="6" s="1"/>
  <c r="AM74" i="6"/>
  <c r="AM24" i="6"/>
  <c r="AN24" i="6" s="1"/>
  <c r="AL204" i="6"/>
  <c r="AL172" i="6"/>
  <c r="AM131" i="6"/>
  <c r="AL72" i="6"/>
  <c r="AN72" i="6" s="1"/>
  <c r="AP72" i="6" s="1"/>
  <c r="AL17" i="6"/>
  <c r="AN17" i="6" s="1"/>
  <c r="AL203" i="6"/>
  <c r="AN203" i="6" s="1"/>
  <c r="AO203" i="6" s="1"/>
  <c r="AL171" i="6"/>
  <c r="AL127" i="6"/>
  <c r="AL69" i="6"/>
  <c r="AL16" i="6"/>
  <c r="AN16" i="6" s="1"/>
  <c r="AN131" i="6"/>
  <c r="AO131" i="6" s="1"/>
  <c r="AL202" i="6"/>
  <c r="AN202" i="6" s="1"/>
  <c r="AL170" i="6"/>
  <c r="AN170" i="6" s="1"/>
  <c r="AL124" i="6"/>
  <c r="AL63" i="6"/>
  <c r="AL12" i="6"/>
  <c r="AL97" i="6"/>
  <c r="AN97" i="6" s="1"/>
  <c r="AM200" i="6"/>
  <c r="AM165" i="6"/>
  <c r="AN165" i="6" s="1"/>
  <c r="AL123" i="6"/>
  <c r="AN123" i="6" s="1"/>
  <c r="AO123" i="6" s="1"/>
  <c r="AM60" i="6"/>
  <c r="AN60" i="6" s="1"/>
  <c r="AL11" i="6"/>
  <c r="AL196" i="6"/>
  <c r="AM163" i="6"/>
  <c r="AN163" i="6" s="1"/>
  <c r="AM122" i="6"/>
  <c r="AM58" i="6"/>
  <c r="AN58" i="6" s="1"/>
  <c r="AN144" i="6"/>
  <c r="AP144" i="6" s="1"/>
  <c r="AL240" i="6"/>
  <c r="AL195" i="6"/>
  <c r="AN195" i="6" s="1"/>
  <c r="AO195" i="6" s="1"/>
  <c r="AL159" i="6"/>
  <c r="AM111" i="6"/>
  <c r="AN111" i="6" s="1"/>
  <c r="AM55" i="6"/>
  <c r="AL239" i="6"/>
  <c r="AN239" i="6" s="1"/>
  <c r="AL194" i="6"/>
  <c r="AN194" i="6" s="1"/>
  <c r="AL156" i="6"/>
  <c r="AL49" i="6"/>
  <c r="AL235" i="6"/>
  <c r="AM192" i="6"/>
  <c r="AN192" i="6" s="1"/>
  <c r="AL155" i="6"/>
  <c r="AL105" i="6"/>
  <c r="AM48" i="6"/>
  <c r="AN48" i="6" s="1"/>
  <c r="AN122" i="6"/>
  <c r="AO122" i="6" s="1"/>
  <c r="AN74" i="6"/>
  <c r="AN204" i="6"/>
  <c r="AO204" i="6" s="1"/>
  <c r="AL231" i="6"/>
  <c r="AM231" i="6"/>
  <c r="AL135" i="6"/>
  <c r="AM135" i="6"/>
  <c r="AN188" i="6"/>
  <c r="AM71" i="6"/>
  <c r="AL183" i="6"/>
  <c r="AM183" i="6"/>
  <c r="AL119" i="6"/>
  <c r="AM119" i="6"/>
  <c r="AL39" i="6"/>
  <c r="AM39" i="6"/>
  <c r="AN39" i="6" s="1"/>
  <c r="AL118" i="6"/>
  <c r="AL167" i="6"/>
  <c r="AM167" i="6"/>
  <c r="AL103" i="6"/>
  <c r="AM103" i="6"/>
  <c r="AL23" i="6"/>
  <c r="AM23" i="6"/>
  <c r="AL230" i="6"/>
  <c r="AL214" i="6"/>
  <c r="AL198" i="6"/>
  <c r="AL182" i="6"/>
  <c r="AM166" i="6"/>
  <c r="AN166" i="6" s="1"/>
  <c r="AM150" i="6"/>
  <c r="AN150" i="6" s="1"/>
  <c r="AM134" i="6"/>
  <c r="AL102" i="6"/>
  <c r="AL86" i="6"/>
  <c r="AM70" i="6"/>
  <c r="AL54" i="6"/>
  <c r="AL38" i="6"/>
  <c r="AL22" i="6"/>
  <c r="AM6" i="6"/>
  <c r="AN159" i="6"/>
  <c r="AP159" i="6" s="1"/>
  <c r="AN172" i="6"/>
  <c r="AN127" i="6"/>
  <c r="AP127" i="6" s="1"/>
  <c r="AL151" i="6"/>
  <c r="AM151" i="6"/>
  <c r="AN12" i="6"/>
  <c r="AL87" i="6"/>
  <c r="AM87" i="6"/>
  <c r="AL210" i="6"/>
  <c r="AN210" i="6" s="1"/>
  <c r="AO210" i="6" s="1"/>
  <c r="AM210" i="6"/>
  <c r="AL162" i="6"/>
  <c r="AM162" i="6"/>
  <c r="AL130" i="6"/>
  <c r="AM130" i="6"/>
  <c r="AL114" i="6"/>
  <c r="AM114" i="6"/>
  <c r="AL98" i="6"/>
  <c r="AM98" i="6"/>
  <c r="AL82" i="6"/>
  <c r="AM82" i="6"/>
  <c r="AL66" i="6"/>
  <c r="AM66" i="6"/>
  <c r="AL50" i="6"/>
  <c r="AM50" i="6"/>
  <c r="AL34" i="6"/>
  <c r="AM34" i="6"/>
  <c r="AL18" i="6"/>
  <c r="AM18" i="6"/>
  <c r="W31" i="6"/>
  <c r="U60" i="6" s="1"/>
  <c r="W32" i="6"/>
  <c r="U61" i="6" s="1"/>
  <c r="W34" i="6"/>
  <c r="U63" i="6" s="1"/>
  <c r="W35" i="6"/>
  <c r="U64" i="6" s="1"/>
  <c r="W36" i="6"/>
  <c r="U65" i="6" s="1"/>
  <c r="W37" i="6"/>
  <c r="U66" i="6" s="1"/>
  <c r="AM226" i="6"/>
  <c r="AN155" i="6"/>
  <c r="AO155" i="6" s="1"/>
  <c r="AN105" i="6"/>
  <c r="AO105" i="6" s="1"/>
  <c r="AM7" i="6"/>
  <c r="AN7" i="6" s="1"/>
  <c r="AO7" i="6" s="1"/>
  <c r="AN35" i="6"/>
  <c r="AO35" i="6" s="1"/>
  <c r="AL215" i="6"/>
  <c r="AM215" i="6"/>
  <c r="AL190" i="6"/>
  <c r="AM190" i="6"/>
  <c r="AL158" i="6"/>
  <c r="AM158" i="6"/>
  <c r="AL126" i="6"/>
  <c r="AM126" i="6"/>
  <c r="AL94" i="6"/>
  <c r="AM94" i="6"/>
  <c r="AL62" i="6"/>
  <c r="AM62" i="6"/>
  <c r="AL30" i="6"/>
  <c r="AM30" i="6"/>
  <c r="W85" i="6"/>
  <c r="U114" i="6" s="1"/>
  <c r="AM222" i="6"/>
  <c r="AL199" i="6"/>
  <c r="AM199" i="6"/>
  <c r="AL206" i="6"/>
  <c r="AM206" i="6"/>
  <c r="AL174" i="6"/>
  <c r="AM174" i="6"/>
  <c r="AL142" i="6"/>
  <c r="AM142" i="6"/>
  <c r="AL110" i="6"/>
  <c r="AM110" i="6"/>
  <c r="AL78" i="6"/>
  <c r="AM78" i="6"/>
  <c r="AL46" i="6"/>
  <c r="AM46" i="6"/>
  <c r="AL14" i="6"/>
  <c r="AM14" i="6"/>
  <c r="AL237" i="6"/>
  <c r="AL221" i="6"/>
  <c r="AL205" i="6"/>
  <c r="AL189" i="6"/>
  <c r="AL173" i="6"/>
  <c r="AL157" i="6"/>
  <c r="AL141" i="6"/>
  <c r="AL125" i="6"/>
  <c r="AM109" i="6"/>
  <c r="AL93" i="6"/>
  <c r="AM77" i="6"/>
  <c r="AN77" i="6" s="1"/>
  <c r="AL61" i="6"/>
  <c r="AL45" i="6"/>
  <c r="AL29" i="6"/>
  <c r="AL13" i="6"/>
  <c r="AM238" i="6"/>
  <c r="AN238" i="6" s="1"/>
  <c r="AN100" i="6"/>
  <c r="AP100" i="6" s="1"/>
  <c r="AM241" i="6"/>
  <c r="AN241" i="6" s="1"/>
  <c r="AM225" i="6"/>
  <c r="AN225" i="6" s="1"/>
  <c r="AM216" i="6"/>
  <c r="AM145" i="6"/>
  <c r="AN145" i="6" s="1"/>
  <c r="AM108" i="6"/>
  <c r="AN108" i="6" s="1"/>
  <c r="AM68" i="6"/>
  <c r="AN68" i="6" s="1"/>
  <c r="AM57" i="6"/>
  <c r="AN57" i="6" s="1"/>
  <c r="AM20" i="6"/>
  <c r="AN20" i="6" s="1"/>
  <c r="AM15" i="6"/>
  <c r="AN15" i="6" s="1"/>
  <c r="AO15" i="6" s="1"/>
  <c r="AM228" i="6"/>
  <c r="AN228" i="6" s="1"/>
  <c r="AM201" i="6"/>
  <c r="AN201" i="6" s="1"/>
  <c r="AO201" i="6" s="1"/>
  <c r="AM193" i="6"/>
  <c r="AN193" i="6" s="1"/>
  <c r="AM185" i="6"/>
  <c r="AN185" i="6" s="1"/>
  <c r="AM177" i="6"/>
  <c r="AN177" i="6" s="1"/>
  <c r="AM164" i="6"/>
  <c r="AN164" i="6" s="1"/>
  <c r="AM161" i="6"/>
  <c r="AN161" i="6" s="1"/>
  <c r="AM148" i="6"/>
  <c r="AN148" i="6" s="1"/>
  <c r="AM132" i="6"/>
  <c r="AN132" i="6" s="1"/>
  <c r="AM129" i="6"/>
  <c r="AN129" i="6" s="1"/>
  <c r="AM95" i="6"/>
  <c r="AN95" i="6" s="1"/>
  <c r="AM85" i="6"/>
  <c r="AN85" i="6" s="1"/>
  <c r="AM54" i="6"/>
  <c r="AM51" i="6"/>
  <c r="AM37" i="6"/>
  <c r="AM31" i="6"/>
  <c r="AN31" i="6" s="1"/>
  <c r="AO31" i="6" s="1"/>
  <c r="AM10" i="6"/>
  <c r="AN10" i="6" s="1"/>
  <c r="AM211" i="6"/>
  <c r="AN211" i="6" s="1"/>
  <c r="AM198" i="6"/>
  <c r="AM182" i="6"/>
  <c r="AM169" i="6"/>
  <c r="AN169" i="6" s="1"/>
  <c r="AM153" i="6"/>
  <c r="AN153" i="6" s="1"/>
  <c r="AM137" i="6"/>
  <c r="AN137" i="6" s="1"/>
  <c r="AM116" i="6"/>
  <c r="AN116" i="6" s="1"/>
  <c r="AM113" i="6"/>
  <c r="AN113" i="6" s="1"/>
  <c r="AM92" i="6"/>
  <c r="AN92" i="6" s="1"/>
  <c r="AM79" i="6"/>
  <c r="AM44" i="6"/>
  <c r="AN44" i="6" s="1"/>
  <c r="AM5" i="6"/>
  <c r="AN5" i="6" s="1"/>
  <c r="AO5" i="6" s="1"/>
  <c r="AM234" i="6"/>
  <c r="AM218" i="6"/>
  <c r="AN218" i="6" s="1"/>
  <c r="AM121" i="6"/>
  <c r="AN121" i="6" s="1"/>
  <c r="AM65" i="6"/>
  <c r="AN65" i="6" s="1"/>
  <c r="AO65" i="6" s="1"/>
  <c r="AM47" i="6"/>
  <c r="AM19" i="6"/>
  <c r="AN19" i="6" s="1"/>
  <c r="AO19" i="6" s="1"/>
  <c r="W38" i="6"/>
  <c r="U67" i="6" s="1"/>
  <c r="AM237" i="6"/>
  <c r="AM221" i="6"/>
  <c r="AM208" i="6"/>
  <c r="AN208" i="6" s="1"/>
  <c r="AM139" i="6"/>
  <c r="AN139" i="6" s="1"/>
  <c r="AM76" i="6"/>
  <c r="AN76" i="6" s="1"/>
  <c r="AO76" i="6" s="1"/>
  <c r="AM73" i="6"/>
  <c r="AM40" i="6"/>
  <c r="AN40" i="6" s="1"/>
  <c r="AM27" i="6"/>
  <c r="AN27" i="6" s="1"/>
  <c r="AO27" i="6" s="1"/>
  <c r="AM9" i="6"/>
  <c r="AN9" i="6" s="1"/>
  <c r="AP9" i="6" s="1"/>
  <c r="AM59" i="6"/>
  <c r="AN59" i="6" s="1"/>
  <c r="AM4" i="6"/>
  <c r="AN4" i="6" s="1"/>
  <c r="AM67" i="6"/>
  <c r="AN67" i="6" s="1"/>
  <c r="AM56" i="6"/>
  <c r="AN56" i="6" s="1"/>
  <c r="AM53" i="6"/>
  <c r="AM43" i="6"/>
  <c r="AM36" i="6"/>
  <c r="AN36" i="6" s="1"/>
  <c r="AM33" i="6"/>
  <c r="AN33" i="6" s="1"/>
  <c r="AO33" i="6" s="1"/>
  <c r="AM230" i="6"/>
  <c r="AM160" i="6"/>
  <c r="AN160" i="6" s="1"/>
  <c r="AM128" i="6"/>
  <c r="AN128" i="6" s="1"/>
  <c r="AM115" i="6"/>
  <c r="AN115" i="6" s="1"/>
  <c r="AM107" i="6"/>
  <c r="AN107" i="6" s="1"/>
  <c r="AM89" i="6"/>
  <c r="AN89" i="6" s="1"/>
  <c r="AM84" i="6"/>
  <c r="AN84" i="6" s="1"/>
  <c r="AM81" i="6"/>
  <c r="AN81" i="6" s="1"/>
  <c r="AM22" i="6"/>
  <c r="AM13" i="6"/>
  <c r="AM8" i="6"/>
  <c r="AN8" i="6" s="1"/>
  <c r="AM233" i="6"/>
  <c r="AN233" i="6" s="1"/>
  <c r="AM168" i="6"/>
  <c r="AN168" i="6" s="1"/>
  <c r="AM152" i="6"/>
  <c r="AN152" i="6" s="1"/>
  <c r="AM141" i="6"/>
  <c r="AM136" i="6"/>
  <c r="AN136" i="6" s="1"/>
  <c r="AM112" i="6"/>
  <c r="AN112" i="6" s="1"/>
  <c r="AM26" i="6"/>
  <c r="AN26" i="6" s="1"/>
  <c r="AM3" i="6"/>
  <c r="AN3" i="6" s="1"/>
  <c r="AO3" i="6" s="1"/>
  <c r="AM236" i="6"/>
  <c r="AM220" i="6"/>
  <c r="AN220" i="6" s="1"/>
  <c r="AM205" i="6"/>
  <c r="AM197" i="6"/>
  <c r="AN197" i="6" s="1"/>
  <c r="AM189" i="6"/>
  <c r="AM181" i="6"/>
  <c r="AN181" i="6" s="1"/>
  <c r="AM173" i="6"/>
  <c r="AM157" i="6"/>
  <c r="AM125" i="6"/>
  <c r="AM120" i="6"/>
  <c r="AN120" i="6" s="1"/>
  <c r="AM102" i="6"/>
  <c r="AM91" i="6"/>
  <c r="AN91" i="6" s="1"/>
  <c r="AM75" i="6"/>
  <c r="AM64" i="6"/>
  <c r="AN64" i="6" s="1"/>
  <c r="AM61" i="6"/>
  <c r="AM229" i="6"/>
  <c r="AN229" i="6" s="1"/>
  <c r="AM207" i="6"/>
  <c r="AN207" i="6" s="1"/>
  <c r="AM117" i="6"/>
  <c r="AN117" i="6" s="1"/>
  <c r="AO117" i="6" s="1"/>
  <c r="AM93" i="6"/>
  <c r="AM83" i="6"/>
  <c r="AN83" i="6" s="1"/>
  <c r="AM52" i="6"/>
  <c r="AN52" i="6" s="1"/>
  <c r="AM21" i="6"/>
  <c r="AN21" i="6" s="1"/>
  <c r="AO21" i="6" s="1"/>
  <c r="AM232" i="6"/>
  <c r="AN232" i="6" s="1"/>
  <c r="AM214" i="6"/>
  <c r="AM191" i="6"/>
  <c r="AN191" i="6" s="1"/>
  <c r="AM175" i="6"/>
  <c r="AN175" i="6" s="1"/>
  <c r="AM143" i="6"/>
  <c r="AN143" i="6" s="1"/>
  <c r="AP143" i="6" s="1"/>
  <c r="AM140" i="6"/>
  <c r="AM106" i="6"/>
  <c r="AN106" i="6" s="1"/>
  <c r="AM88" i="6"/>
  <c r="AN88" i="6" s="1"/>
  <c r="AM80" i="6"/>
  <c r="AN80" i="6" s="1"/>
  <c r="AM45" i="6"/>
  <c r="AM38" i="6"/>
  <c r="P15" i="65"/>
  <c r="O15" i="65"/>
  <c r="AN216" i="65"/>
  <c r="AO216" i="65" s="1"/>
  <c r="AN156" i="65"/>
  <c r="AP156" i="65" s="1"/>
  <c r="P123" i="65"/>
  <c r="AN130" i="65"/>
  <c r="AP130" i="65" s="1"/>
  <c r="AN208" i="65"/>
  <c r="AO208" i="65" s="1"/>
  <c r="O14" i="65"/>
  <c r="P14" i="65"/>
  <c r="O215" i="65"/>
  <c r="P215" i="65"/>
  <c r="W88" i="65"/>
  <c r="U117" i="65" s="1"/>
  <c r="AR36" i="65"/>
  <c r="AQ27" i="65"/>
  <c r="AR45" i="65"/>
  <c r="AL30" i="65"/>
  <c r="AN30" i="65" s="1"/>
  <c r="AP30" i="65" s="1"/>
  <c r="AQ31" i="65"/>
  <c r="AM32" i="65"/>
  <c r="P34" i="65"/>
  <c r="W64" i="65"/>
  <c r="U93" i="65" s="1"/>
  <c r="AM43" i="65"/>
  <c r="AN44" i="65"/>
  <c r="AP44" i="65" s="1"/>
  <c r="AR76" i="65"/>
  <c r="W97" i="65"/>
  <c r="U126" i="65" s="1"/>
  <c r="AQ151" i="65"/>
  <c r="AO147" i="65"/>
  <c r="AM210" i="65"/>
  <c r="O212" i="65"/>
  <c r="AQ233" i="65"/>
  <c r="T228" i="65" a="1"/>
  <c r="T228" i="65" s="1"/>
  <c r="W66" i="65"/>
  <c r="U95" i="65" s="1"/>
  <c r="W80" i="65"/>
  <c r="U109" i="65" s="1"/>
  <c r="W129" i="65"/>
  <c r="U158" i="65" s="1"/>
  <c r="AR139" i="65"/>
  <c r="AQ128" i="65"/>
  <c r="N156" i="65"/>
  <c r="P156" i="65" s="1"/>
  <c r="AL177" i="65"/>
  <c r="W239" i="65"/>
  <c r="N10" i="65"/>
  <c r="P10" i="65" s="1"/>
  <c r="AR57" i="65"/>
  <c r="N36" i="65"/>
  <c r="O36" i="65" s="1"/>
  <c r="AN57" i="65"/>
  <c r="W90" i="65"/>
  <c r="U119" i="65" s="1"/>
  <c r="AO68" i="65"/>
  <c r="AM94" i="65"/>
  <c r="AN100" i="65"/>
  <c r="N148" i="65"/>
  <c r="P148" i="65" s="1"/>
  <c r="N167" i="65"/>
  <c r="P167" i="65" s="1"/>
  <c r="N169" i="65"/>
  <c r="P169" i="65" s="1"/>
  <c r="AN192" i="65"/>
  <c r="AO192" i="65" s="1"/>
  <c r="AM199" i="65"/>
  <c r="AR232" i="65"/>
  <c r="T216" i="65" a="1"/>
  <c r="T216" i="65" s="1"/>
  <c r="AC216" i="65" s="1"/>
  <c r="T222" i="65" a="1"/>
  <c r="T222" i="65" s="1"/>
  <c r="AC222" i="65" s="1"/>
  <c r="T226" i="65" a="1"/>
  <c r="T226" i="65" s="1"/>
  <c r="N158" i="65"/>
  <c r="N28" i="65"/>
  <c r="P28" i="65" s="1"/>
  <c r="AR60" i="65"/>
  <c r="AM38" i="65"/>
  <c r="AR79" i="65"/>
  <c r="AQ73" i="65"/>
  <c r="AN61" i="65"/>
  <c r="AP61" i="65" s="1"/>
  <c r="AP68" i="65"/>
  <c r="AR142" i="65"/>
  <c r="N154" i="65"/>
  <c r="P154" i="65" s="1"/>
  <c r="AL193" i="65"/>
  <c r="AQ242" i="65"/>
  <c r="AQ80" i="65"/>
  <c r="AR32" i="65"/>
  <c r="AS75" i="65"/>
  <c r="W61" i="65"/>
  <c r="U90" i="65" s="1"/>
  <c r="W63" i="65"/>
  <c r="U92" i="65" s="1"/>
  <c r="AQ53" i="65"/>
  <c r="W72" i="65"/>
  <c r="U101" i="65" s="1"/>
  <c r="W74" i="65"/>
  <c r="U103" i="65" s="1"/>
  <c r="AM48" i="65"/>
  <c r="N50" i="65"/>
  <c r="P50" i="65" s="1"/>
  <c r="N52" i="65"/>
  <c r="N117" i="65"/>
  <c r="O117" i="65" s="1"/>
  <c r="N132" i="65"/>
  <c r="P132" i="65" s="1"/>
  <c r="AL141" i="65"/>
  <c r="W212" i="65"/>
  <c r="U241" i="65" s="1"/>
  <c r="AM185" i="65"/>
  <c r="AN185" i="65" s="1"/>
  <c r="AP185" i="65" s="1"/>
  <c r="N203" i="65"/>
  <c r="O203" i="65" s="1"/>
  <c r="AR46" i="65"/>
  <c r="W46" i="65"/>
  <c r="U75" i="65" s="1"/>
  <c r="AQ86" i="65"/>
  <c r="AB79" i="65"/>
  <c r="W116" i="65"/>
  <c r="U145" i="65" s="1"/>
  <c r="AS131" i="65"/>
  <c r="N101" i="65"/>
  <c r="O101" i="65" s="1"/>
  <c r="AL108" i="65"/>
  <c r="N114" i="65"/>
  <c r="P114" i="65" s="1"/>
  <c r="AM121" i="65"/>
  <c r="AN121" i="65" s="1"/>
  <c r="AB155" i="65"/>
  <c r="AB188" i="65"/>
  <c r="W218" i="65"/>
  <c r="AC218" i="65"/>
  <c r="N229" i="65"/>
  <c r="N231" i="65"/>
  <c r="O231" i="65" s="1"/>
  <c r="AC237" i="65"/>
  <c r="AN4" i="65"/>
  <c r="AP4" i="65" s="1"/>
  <c r="AC11" i="65"/>
  <c r="AQ28" i="65"/>
  <c r="AL21" i="65"/>
  <c r="AR53" i="65"/>
  <c r="AM30" i="65"/>
  <c r="AM31" i="65"/>
  <c r="N42" i="65"/>
  <c r="P42" i="65" s="1"/>
  <c r="N48" i="65"/>
  <c r="P48" i="65" s="1"/>
  <c r="AL65" i="65"/>
  <c r="AN65" i="65" s="1"/>
  <c r="AP65" i="65" s="1"/>
  <c r="AB66" i="65"/>
  <c r="AL78" i="65"/>
  <c r="AN78" i="65" s="1"/>
  <c r="AP78" i="65" s="1"/>
  <c r="AL80" i="65"/>
  <c r="AN80" i="65" s="1"/>
  <c r="AL86" i="65"/>
  <c r="AL87" i="65"/>
  <c r="AM107" i="65"/>
  <c r="AN107" i="65" s="1"/>
  <c r="AO107" i="65" s="1"/>
  <c r="AB126" i="65"/>
  <c r="AC131" i="65"/>
  <c r="AL146" i="65"/>
  <c r="AB166" i="65"/>
  <c r="AB168" i="65"/>
  <c r="AB174" i="65"/>
  <c r="AR215" i="65"/>
  <c r="AL189" i="65"/>
  <c r="AM209" i="65"/>
  <c r="AN209" i="65" s="1"/>
  <c r="AP209" i="65" s="1"/>
  <c r="AQ224" i="65"/>
  <c r="AM213" i="65"/>
  <c r="AQ228" i="65"/>
  <c r="N225" i="65"/>
  <c r="O225" i="65" s="1"/>
  <c r="T227" i="65" a="1"/>
  <c r="T227" i="65" s="1"/>
  <c r="AC227" i="65" s="1"/>
  <c r="T229" i="65" a="1"/>
  <c r="T229" i="65" s="1"/>
  <c r="AC229" i="65" s="1"/>
  <c r="AB236" i="65"/>
  <c r="AL239" i="65"/>
  <c r="AN239" i="65" s="1"/>
  <c r="AP239" i="65" s="1"/>
  <c r="AL241" i="65"/>
  <c r="AQ23" i="65"/>
  <c r="AR30" i="65"/>
  <c r="AL3" i="65"/>
  <c r="AN3" i="65" s="1"/>
  <c r="AO3" i="65" s="1"/>
  <c r="AC4" i="65"/>
  <c r="AM5" i="65"/>
  <c r="AB9" i="65"/>
  <c r="AL28" i="65"/>
  <c r="AN28" i="65" s="1"/>
  <c r="AP28" i="65" s="1"/>
  <c r="AQ42" i="65"/>
  <c r="AR64" i="65"/>
  <c r="AM35" i="65"/>
  <c r="AN35" i="65" s="1"/>
  <c r="AO35" i="65" s="1"/>
  <c r="W65" i="65"/>
  <c r="U94" i="65" s="1"/>
  <c r="AM42" i="65"/>
  <c r="AB53" i="65"/>
  <c r="AB57" i="65"/>
  <c r="N73" i="65"/>
  <c r="O73" i="65" s="1"/>
  <c r="AB83" i="65"/>
  <c r="AQ98" i="65"/>
  <c r="AB98" i="65"/>
  <c r="AL115" i="65"/>
  <c r="AN115" i="65" s="1"/>
  <c r="W148" i="65"/>
  <c r="U177" i="65" s="1"/>
  <c r="N145" i="65"/>
  <c r="O145" i="65" s="1"/>
  <c r="AL167" i="65"/>
  <c r="AM169" i="65"/>
  <c r="AN169" i="65" s="1"/>
  <c r="AP169" i="65" s="1"/>
  <c r="AM175" i="65"/>
  <c r="AN175" i="65" s="1"/>
  <c r="AP175" i="65" s="1"/>
  <c r="AN188" i="65"/>
  <c r="AO188" i="65" s="1"/>
  <c r="AB200" i="65"/>
  <c r="AB234" i="65"/>
  <c r="AB238" i="65"/>
  <c r="N32" i="65"/>
  <c r="P32" i="65" s="1"/>
  <c r="W84" i="65"/>
  <c r="U113" i="65" s="1"/>
  <c r="AR35" i="65"/>
  <c r="AR40" i="65"/>
  <c r="AL19" i="65"/>
  <c r="AB39" i="65"/>
  <c r="W81" i="65"/>
  <c r="U110" i="65" s="1"/>
  <c r="W82" i="65"/>
  <c r="U111" i="65" s="1"/>
  <c r="W85" i="65"/>
  <c r="U114" i="65" s="1"/>
  <c r="AM67" i="65"/>
  <c r="AL84" i="65"/>
  <c r="AL110" i="65"/>
  <c r="AN110" i="65" s="1"/>
  <c r="AB112" i="65"/>
  <c r="AB116" i="65"/>
  <c r="AR148" i="65"/>
  <c r="N122" i="65"/>
  <c r="P122" i="65" s="1"/>
  <c r="AL125" i="65"/>
  <c r="AM126" i="65"/>
  <c r="AL127" i="65"/>
  <c r="W177" i="65"/>
  <c r="U206" i="65" s="1"/>
  <c r="AB149" i="65"/>
  <c r="AL157" i="65"/>
  <c r="AL168" i="65"/>
  <c r="N178" i="65"/>
  <c r="P178" i="65" s="1"/>
  <c r="AB190" i="65"/>
  <c r="AB194" i="65"/>
  <c r="AL195" i="65"/>
  <c r="AN195" i="65" s="1"/>
  <c r="AO195" i="65" s="1"/>
  <c r="W228" i="65"/>
  <c r="N12" i="65"/>
  <c r="P12" i="65" s="1"/>
  <c r="AM9" i="65"/>
  <c r="AQ26" i="65"/>
  <c r="AL26" i="65"/>
  <c r="N35" i="65"/>
  <c r="P35" i="65" s="1"/>
  <c r="AB37" i="65"/>
  <c r="W69" i="65"/>
  <c r="U98" i="65" s="1"/>
  <c r="AB49" i="65"/>
  <c r="AL50" i="65"/>
  <c r="AL54" i="65"/>
  <c r="AL58" i="65"/>
  <c r="AC61" i="65"/>
  <c r="N66" i="65"/>
  <c r="O66" i="65" s="1"/>
  <c r="AB70" i="65"/>
  <c r="AL71" i="65"/>
  <c r="AR101" i="65"/>
  <c r="AB95" i="65"/>
  <c r="AL99" i="65"/>
  <c r="N109" i="65"/>
  <c r="P109" i="65" s="1"/>
  <c r="AC151" i="65"/>
  <c r="N180" i="65"/>
  <c r="P180" i="65" s="1"/>
  <c r="AM191" i="65"/>
  <c r="AB193" i="65"/>
  <c r="AM201" i="65"/>
  <c r="AB204" i="65"/>
  <c r="N238" i="65"/>
  <c r="O238" i="65" s="1"/>
  <c r="T214" i="65" a="1"/>
  <c r="T214" i="65" s="1"/>
  <c r="AS58" i="65"/>
  <c r="AL17" i="65"/>
  <c r="AQ47" i="65"/>
  <c r="AQ52" i="65"/>
  <c r="AL40" i="65"/>
  <c r="AN40" i="65" s="1"/>
  <c r="AP40" i="65" s="1"/>
  <c r="AR80" i="65"/>
  <c r="AQ60" i="65"/>
  <c r="AB76" i="65"/>
  <c r="AQ124" i="65"/>
  <c r="AC113" i="65"/>
  <c r="N124" i="65"/>
  <c r="P124" i="65" s="1"/>
  <c r="N126" i="65"/>
  <c r="AL150" i="65"/>
  <c r="AB162" i="65"/>
  <c r="W214" i="65"/>
  <c r="N190" i="65"/>
  <c r="P190" i="65" s="1"/>
  <c r="AQ197" i="65"/>
  <c r="AB203" i="65"/>
  <c r="AL205" i="65"/>
  <c r="AB206" i="65"/>
  <c r="T215" i="65" a="1"/>
  <c r="T215" i="65" s="1"/>
  <c r="AC215" i="65" s="1"/>
  <c r="AM227" i="65"/>
  <c r="AN227" i="65" s="1"/>
  <c r="AM228" i="65"/>
  <c r="AB233" i="65"/>
  <c r="N236" i="65"/>
  <c r="AP232" i="65"/>
  <c r="AR31" i="65"/>
  <c r="N4" i="65"/>
  <c r="P4" i="65" s="1"/>
  <c r="AL24" i="65"/>
  <c r="AQ40" i="65"/>
  <c r="AM37" i="65"/>
  <c r="N55" i="65"/>
  <c r="P55" i="65" s="1"/>
  <c r="AL62" i="65"/>
  <c r="AN62" i="65" s="1"/>
  <c r="AB63" i="65"/>
  <c r="AM70" i="65"/>
  <c r="AB72" i="65"/>
  <c r="AB89" i="65"/>
  <c r="AL90" i="65"/>
  <c r="N93" i="65"/>
  <c r="O93" i="65" s="1"/>
  <c r="AM95" i="65"/>
  <c r="AL96" i="65"/>
  <c r="AN96" i="65" s="1"/>
  <c r="AB102" i="65"/>
  <c r="W132" i="65"/>
  <c r="U161" i="65" s="1"/>
  <c r="AB106" i="65"/>
  <c r="N113" i="65"/>
  <c r="O113" i="65" s="1"/>
  <c r="N116" i="65"/>
  <c r="O116" i="65" s="1"/>
  <c r="AQ127" i="65"/>
  <c r="AM129" i="65"/>
  <c r="AB130" i="65"/>
  <c r="AB133" i="65"/>
  <c r="AB142" i="65"/>
  <c r="AL143" i="65"/>
  <c r="AN143" i="65" s="1"/>
  <c r="AP143" i="65" s="1"/>
  <c r="AB185" i="65"/>
  <c r="AL186" i="65"/>
  <c r="AQ210" i="65"/>
  <c r="AM204" i="65"/>
  <c r="AN204" i="65" s="1"/>
  <c r="AO204" i="65" s="1"/>
  <c r="AM207" i="65"/>
  <c r="T217" i="65" a="1"/>
  <c r="T217" i="65" s="1"/>
  <c r="AC217" i="65" s="1"/>
  <c r="AL223" i="65"/>
  <c r="AL225" i="65"/>
  <c r="T236" i="65" a="1"/>
  <c r="T236" i="65" s="1"/>
  <c r="AC236" i="65" s="1"/>
  <c r="P241" i="65"/>
  <c r="N30" i="65"/>
  <c r="P30" i="65" s="1"/>
  <c r="AR47" i="65"/>
  <c r="AB32" i="65"/>
  <c r="N37" i="65"/>
  <c r="O37" i="65" s="1"/>
  <c r="AQ54" i="65"/>
  <c r="W71" i="65"/>
  <c r="U100" i="65" s="1"/>
  <c r="AB43" i="65"/>
  <c r="AB44" i="65"/>
  <c r="W75" i="65"/>
  <c r="U104" i="65" s="1"/>
  <c r="AC47" i="65"/>
  <c r="AR98" i="65"/>
  <c r="AB75" i="65"/>
  <c r="AL77" i="65"/>
  <c r="AB80" i="65"/>
  <c r="AL103" i="65"/>
  <c r="AB146" i="65"/>
  <c r="AB210" i="65"/>
  <c r="AB222" i="65"/>
  <c r="T234" i="65" a="1"/>
  <c r="T234" i="65" s="1"/>
  <c r="AC234" i="65" s="1"/>
  <c r="AQ126" i="65"/>
  <c r="N171" i="65"/>
  <c r="AL14" i="65"/>
  <c r="AL15" i="65"/>
  <c r="AN15" i="65" s="1"/>
  <c r="AO15" i="65" s="1"/>
  <c r="AB31" i="65"/>
  <c r="AM33" i="65"/>
  <c r="AM41" i="65"/>
  <c r="AM46" i="65"/>
  <c r="AM47" i="65"/>
  <c r="W110" i="65"/>
  <c r="U139" i="65" s="1"/>
  <c r="AL102" i="65"/>
  <c r="AC104" i="65"/>
  <c r="AL106" i="65"/>
  <c r="AB122" i="65"/>
  <c r="AL133" i="65"/>
  <c r="AM160" i="65"/>
  <c r="AN160" i="65" s="1"/>
  <c r="AL172" i="65"/>
  <c r="AN172" i="65" s="1"/>
  <c r="AO172" i="65" s="1"/>
  <c r="AM183" i="65"/>
  <c r="AC187" i="65"/>
  <c r="AB209" i="65"/>
  <c r="AM212" i="65"/>
  <c r="AM220" i="65"/>
  <c r="AN220" i="65" s="1"/>
  <c r="AO220" i="65" s="1"/>
  <c r="AM222" i="65"/>
  <c r="O226" i="65"/>
  <c r="T230" i="65" a="1"/>
  <c r="T230" i="65" s="1"/>
  <c r="AC230" i="65" s="1"/>
  <c r="T232" i="65" a="1"/>
  <c r="T232" i="65" s="1"/>
  <c r="T238" i="65" a="1"/>
  <c r="T238" i="65" s="1"/>
  <c r="AC238" i="65" s="1"/>
  <c r="AB241" i="65"/>
  <c r="P158" i="65"/>
  <c r="O158" i="65"/>
  <c r="P21" i="65"/>
  <c r="O21" i="65"/>
  <c r="AP57" i="65"/>
  <c r="AN5" i="65"/>
  <c r="AO5" i="65" s="1"/>
  <c r="AN46" i="65"/>
  <c r="AP46" i="65" s="1"/>
  <c r="P66" i="65"/>
  <c r="P20" i="65"/>
  <c r="O20" i="65"/>
  <c r="P29" i="65"/>
  <c r="O29" i="65"/>
  <c r="AN59" i="65"/>
  <c r="AO59" i="65" s="1"/>
  <c r="P27" i="65"/>
  <c r="O27" i="65"/>
  <c r="AS81" i="65"/>
  <c r="AQ37" i="65"/>
  <c r="AR42" i="65"/>
  <c r="W45" i="65"/>
  <c r="U74" i="65" s="1"/>
  <c r="AS97" i="65"/>
  <c r="W54" i="65"/>
  <c r="U83" i="65" s="1"/>
  <c r="W62" i="65"/>
  <c r="U91" i="65" s="1"/>
  <c r="AC65" i="65"/>
  <c r="AB65" i="65"/>
  <c r="AR69" i="65"/>
  <c r="AQ70" i="65"/>
  <c r="AQ71" i="65"/>
  <c r="W105" i="65"/>
  <c r="U134" i="65" s="1"/>
  <c r="W106" i="65"/>
  <c r="U135" i="65" s="1"/>
  <c r="W107" i="65"/>
  <c r="U136" i="65" s="1"/>
  <c r="AR82" i="65"/>
  <c r="AR89" i="65"/>
  <c r="AR92" i="65"/>
  <c r="W109" i="65"/>
  <c r="U138" i="65" s="1"/>
  <c r="AL113" i="65"/>
  <c r="AM113" i="65"/>
  <c r="AO4" i="65"/>
  <c r="N9" i="65"/>
  <c r="P9" i="65" s="1"/>
  <c r="P11" i="65"/>
  <c r="W30" i="65"/>
  <c r="AR62" i="65"/>
  <c r="AQ38" i="65"/>
  <c r="AN39" i="65"/>
  <c r="AO39" i="65" s="1"/>
  <c r="W70" i="65"/>
  <c r="U99" i="65" s="1"/>
  <c r="N43" i="65"/>
  <c r="P43" i="65" s="1"/>
  <c r="AR43" i="65"/>
  <c r="AR78" i="65"/>
  <c r="AQ62" i="65"/>
  <c r="AN51" i="65"/>
  <c r="AP51" i="65" s="1"/>
  <c r="AN54" i="65"/>
  <c r="AP54" i="65" s="1"/>
  <c r="AS55" i="65"/>
  <c r="AR56" i="65"/>
  <c r="AO57" i="65"/>
  <c r="AS60" i="65"/>
  <c r="AO61" i="65"/>
  <c r="AQ63" i="65"/>
  <c r="AR66" i="65"/>
  <c r="W104" i="65"/>
  <c r="U133" i="65" s="1"/>
  <c r="AR113" i="65"/>
  <c r="AQ97" i="65"/>
  <c r="N84" i="65"/>
  <c r="P84" i="65" s="1"/>
  <c r="AM85" i="65"/>
  <c r="AL85" i="65"/>
  <c r="AC87" i="65"/>
  <c r="AB87" i="65"/>
  <c r="AC91" i="65"/>
  <c r="AB91" i="65"/>
  <c r="AS141" i="65"/>
  <c r="AR121" i="65"/>
  <c r="AQ105" i="65"/>
  <c r="AR120" i="65"/>
  <c r="W123" i="65"/>
  <c r="U152" i="65" s="1"/>
  <c r="AR95" i="65"/>
  <c r="AR96" i="65"/>
  <c r="AC103" i="65"/>
  <c r="AB103" i="65"/>
  <c r="P116" i="65"/>
  <c r="W154" i="65"/>
  <c r="U183" i="65" s="1"/>
  <c r="W153" i="65"/>
  <c r="U182" i="65" s="1"/>
  <c r="W147" i="65"/>
  <c r="U176" i="65" s="1"/>
  <c r="W183" i="65"/>
  <c r="U212" i="65" s="1"/>
  <c r="W180" i="65"/>
  <c r="U209" i="65" s="1"/>
  <c r="AN55" i="65"/>
  <c r="AP55" i="65" s="1"/>
  <c r="AS70" i="65"/>
  <c r="W57" i="65"/>
  <c r="U86" i="65" s="1"/>
  <c r="W53" i="65"/>
  <c r="U82" i="65" s="1"/>
  <c r="AQ43" i="65"/>
  <c r="AQ79" i="65"/>
  <c r="AR112" i="65"/>
  <c r="N83" i="65"/>
  <c r="P83" i="65" s="1"/>
  <c r="W120" i="65"/>
  <c r="U149" i="65" s="1"/>
  <c r="AQ96" i="65"/>
  <c r="AR131" i="65"/>
  <c r="AQ115" i="65"/>
  <c r="AS151" i="65"/>
  <c r="N102" i="65"/>
  <c r="P102" i="65" s="1"/>
  <c r="AR130" i="65"/>
  <c r="AN2" i="65"/>
  <c r="AP2" i="65" s="1"/>
  <c r="N8" i="65"/>
  <c r="O8" i="65" s="1"/>
  <c r="AQ33" i="65"/>
  <c r="AN34" i="65"/>
  <c r="AP34" i="65" s="1"/>
  <c r="N38" i="65"/>
  <c r="P38" i="65" s="1"/>
  <c r="AR38" i="65"/>
  <c r="W41" i="65"/>
  <c r="U70" i="65" s="1"/>
  <c r="O43" i="65"/>
  <c r="AS93" i="65"/>
  <c r="AQ49" i="65"/>
  <c r="AS105" i="65"/>
  <c r="AS56" i="65"/>
  <c r="AQ58" i="65"/>
  <c r="N60" i="65"/>
  <c r="O60" i="65" s="1"/>
  <c r="AS110" i="65"/>
  <c r="AR90" i="65"/>
  <c r="AS112" i="65"/>
  <c r="AR63" i="65"/>
  <c r="AS115" i="65"/>
  <c r="AS66" i="65"/>
  <c r="AR67" i="65"/>
  <c r="N70" i="65"/>
  <c r="P70" i="65" s="1"/>
  <c r="AS128" i="65"/>
  <c r="AR108" i="65"/>
  <c r="AQ90" i="65"/>
  <c r="AS79" i="65"/>
  <c r="W115" i="65"/>
  <c r="U144" i="65" s="1"/>
  <c r="N89" i="65"/>
  <c r="O89" i="65" s="1"/>
  <c r="AM89" i="65"/>
  <c r="AL89" i="65"/>
  <c r="AN94" i="65"/>
  <c r="AP94" i="65" s="1"/>
  <c r="AS95" i="65"/>
  <c r="AR126" i="65"/>
  <c r="W128" i="65"/>
  <c r="U157" i="65" s="1"/>
  <c r="AP100" i="65"/>
  <c r="AO100" i="65"/>
  <c r="W108" i="65"/>
  <c r="U137" i="65" s="1"/>
  <c r="AN127" i="65"/>
  <c r="AP127" i="65" s="1"/>
  <c r="AM142" i="65"/>
  <c r="AL142" i="65"/>
  <c r="AS204" i="65"/>
  <c r="AR184" i="65"/>
  <c r="AQ168" i="65"/>
  <c r="N155" i="65"/>
  <c r="P155" i="65" s="1"/>
  <c r="AR37" i="65"/>
  <c r="W40" i="65"/>
  <c r="U69" i="65" s="1"/>
  <c r="AS69" i="65"/>
  <c r="AQ56" i="65"/>
  <c r="AS54" i="65"/>
  <c r="N7" i="65"/>
  <c r="O7" i="65" s="1"/>
  <c r="W60" i="65"/>
  <c r="U89" i="65" s="1"/>
  <c r="N33" i="65"/>
  <c r="P33" i="65" s="1"/>
  <c r="AR33" i="65"/>
  <c r="W36" i="65"/>
  <c r="U65" i="65" s="1"/>
  <c r="AR68" i="65"/>
  <c r="AQ44" i="65"/>
  <c r="W76" i="65"/>
  <c r="U105" i="65" s="1"/>
  <c r="N49" i="65"/>
  <c r="P49" i="65" s="1"/>
  <c r="AR49" i="65"/>
  <c r="AS51" i="65"/>
  <c r="AR52" i="65"/>
  <c r="AR86" i="65"/>
  <c r="AS106" i="65"/>
  <c r="AQ57" i="65"/>
  <c r="AR88" i="65"/>
  <c r="AQ61" i="65"/>
  <c r="AS63" i="65"/>
  <c r="AQ64" i="65"/>
  <c r="AS116" i="65"/>
  <c r="N67" i="65"/>
  <c r="P67" i="65" s="1"/>
  <c r="AS67" i="65"/>
  <c r="AM72" i="65"/>
  <c r="AL72" i="65"/>
  <c r="W101" i="65"/>
  <c r="U130" i="65" s="1"/>
  <c r="AN77" i="65"/>
  <c r="AO77" i="65" s="1"/>
  <c r="AR109" i="65"/>
  <c r="AS129" i="65"/>
  <c r="O82" i="65"/>
  <c r="AN87" i="65"/>
  <c r="AO87" i="65" s="1"/>
  <c r="N92" i="65"/>
  <c r="O92" i="65" s="1"/>
  <c r="AQ107" i="65"/>
  <c r="AQ106" i="65"/>
  <c r="AB108" i="65"/>
  <c r="AC108" i="65"/>
  <c r="AN108" i="65"/>
  <c r="AP108" i="65" s="1"/>
  <c r="AS145" i="65"/>
  <c r="AC183" i="65"/>
  <c r="AB183" i="65"/>
  <c r="P184" i="65"/>
  <c r="O184" i="65"/>
  <c r="N6" i="65"/>
  <c r="P6" i="65" s="1"/>
  <c r="AN16" i="65"/>
  <c r="AP16" i="65" s="1"/>
  <c r="AN17" i="65"/>
  <c r="AP17" i="65" s="1"/>
  <c r="AN22" i="65"/>
  <c r="AP22" i="65" s="1"/>
  <c r="AN23" i="65"/>
  <c r="AP23" i="65" s="1"/>
  <c r="AN24" i="65"/>
  <c r="AP24" i="65" s="1"/>
  <c r="AN26" i="65"/>
  <c r="AP26" i="65" s="1"/>
  <c r="AN27" i="65"/>
  <c r="AP27" i="65" s="1"/>
  <c r="AN29" i="65"/>
  <c r="AP29" i="65" s="1"/>
  <c r="W31" i="65"/>
  <c r="U60" i="65" s="1"/>
  <c r="AQ39" i="65"/>
  <c r="N44" i="65"/>
  <c r="O44" i="65" s="1"/>
  <c r="AR44" i="65"/>
  <c r="W47" i="65"/>
  <c r="U76" i="65" s="1"/>
  <c r="AS99" i="65"/>
  <c r="AR81" i="65"/>
  <c r="AQ65" i="65"/>
  <c r="AS52" i="65"/>
  <c r="N56" i="65"/>
  <c r="O56" i="65" s="1"/>
  <c r="AC59" i="65"/>
  <c r="AM60" i="65"/>
  <c r="AL60" i="65"/>
  <c r="N61" i="65"/>
  <c r="P61" i="65" s="1"/>
  <c r="AR61" i="65"/>
  <c r="N63" i="65"/>
  <c r="O63" i="65" s="1"/>
  <c r="AS113" i="65"/>
  <c r="AR93" i="65"/>
  <c r="AS117" i="65"/>
  <c r="AR97" i="65"/>
  <c r="AQ81" i="65"/>
  <c r="N68" i="65"/>
  <c r="P68" i="65" s="1"/>
  <c r="O69" i="65"/>
  <c r="W102" i="65"/>
  <c r="U131" i="65" s="1"/>
  <c r="AQ76" i="65"/>
  <c r="N79" i="65"/>
  <c r="O79" i="65" s="1"/>
  <c r="AS80" i="65"/>
  <c r="W118" i="65"/>
  <c r="U147" i="65" s="1"/>
  <c r="AM104" i="65"/>
  <c r="AL104" i="65"/>
  <c r="P126" i="65"/>
  <c r="O126" i="65"/>
  <c r="AM134" i="65"/>
  <c r="AL134" i="65"/>
  <c r="AS195" i="65"/>
  <c r="AR175" i="65"/>
  <c r="AQ157" i="65"/>
  <c r="AQ159" i="65"/>
  <c r="N146" i="65"/>
  <c r="O146" i="65" s="1"/>
  <c r="AQ158" i="65"/>
  <c r="AS227" i="65"/>
  <c r="AR181" i="65"/>
  <c r="N5" i="65"/>
  <c r="O5" i="65" s="1"/>
  <c r="AL13" i="65"/>
  <c r="AQ34" i="65"/>
  <c r="N39" i="65"/>
  <c r="O39" i="65" s="1"/>
  <c r="AR39" i="65"/>
  <c r="AL41" i="65"/>
  <c r="W42" i="65"/>
  <c r="U71" i="65" s="1"/>
  <c r="AS94" i="65"/>
  <c r="AR74" i="65"/>
  <c r="AQ50" i="65"/>
  <c r="AS102" i="65"/>
  <c r="N57" i="65"/>
  <c r="P57" i="65" s="1"/>
  <c r="AS57" i="65"/>
  <c r="AS61" i="65"/>
  <c r="AS64" i="65"/>
  <c r="AM69" i="65"/>
  <c r="AL69" i="65"/>
  <c r="AC74" i="65"/>
  <c r="AB74" i="65"/>
  <c r="AS125" i="65"/>
  <c r="AR105" i="65"/>
  <c r="AQ77" i="65"/>
  <c r="N80" i="65"/>
  <c r="P80" i="65" s="1"/>
  <c r="AM82" i="65"/>
  <c r="AL82" i="65"/>
  <c r="W114" i="65"/>
  <c r="U143" i="65" s="1"/>
  <c r="W127" i="65"/>
  <c r="U156" i="65" s="1"/>
  <c r="W131" i="65"/>
  <c r="U160" i="65" s="1"/>
  <c r="AM112" i="65"/>
  <c r="AL112" i="65"/>
  <c r="AC120" i="65"/>
  <c r="AB120" i="65"/>
  <c r="AS133" i="65"/>
  <c r="O178" i="65"/>
  <c r="AR211" i="65"/>
  <c r="AQ195" i="65"/>
  <c r="N182" i="65"/>
  <c r="P182" i="65" s="1"/>
  <c r="AS231" i="65"/>
  <c r="AL12" i="65"/>
  <c r="AB34" i="65"/>
  <c r="AR34" i="65"/>
  <c r="AL36" i="65"/>
  <c r="W37" i="65"/>
  <c r="U66" i="65" s="1"/>
  <c r="AS89" i="65"/>
  <c r="AQ45" i="65"/>
  <c r="AB50" i="65"/>
  <c r="AR50" i="65"/>
  <c r="AC55" i="65"/>
  <c r="AM56" i="65"/>
  <c r="AL56" i="65"/>
  <c r="AR87" i="65"/>
  <c r="N58" i="65"/>
  <c r="P58" i="65" s="1"/>
  <c r="AS107" i="65"/>
  <c r="AS114" i="65"/>
  <c r="AR94" i="65"/>
  <c r="AQ78" i="65"/>
  <c r="N65" i="65"/>
  <c r="P65" i="65" s="1"/>
  <c r="AS76" i="65"/>
  <c r="AR77" i="65"/>
  <c r="AM79" i="65"/>
  <c r="AL79" i="65"/>
  <c r="AC88" i="65"/>
  <c r="AC90" i="65"/>
  <c r="AB90" i="65"/>
  <c r="AC93" i="65"/>
  <c r="AB93" i="65"/>
  <c r="AN93" i="65"/>
  <c r="AO93" i="65" s="1"/>
  <c r="O95" i="65"/>
  <c r="AM101" i="65"/>
  <c r="AL101" i="65"/>
  <c r="W139" i="65"/>
  <c r="U168" i="65" s="1"/>
  <c r="AS183" i="65"/>
  <c r="AQ147" i="65"/>
  <c r="N134" i="65"/>
  <c r="P134" i="65" s="1"/>
  <c r="AR163" i="65"/>
  <c r="AC140" i="65"/>
  <c r="AB140" i="65"/>
  <c r="N3" i="65"/>
  <c r="P3" i="65" s="1"/>
  <c r="O4" i="65"/>
  <c r="AL11" i="65"/>
  <c r="AQ16" i="65"/>
  <c r="AQ17" i="65"/>
  <c r="AQ18" i="65"/>
  <c r="AQ19" i="65"/>
  <c r="AQ20" i="65"/>
  <c r="AQ21" i="65"/>
  <c r="AQ22" i="65"/>
  <c r="AQ24" i="65"/>
  <c r="AQ25" i="65"/>
  <c r="AQ29" i="65"/>
  <c r="AL31" i="65"/>
  <c r="W32" i="65"/>
  <c r="U61" i="65" s="1"/>
  <c r="O34" i="65"/>
  <c r="AS84" i="65"/>
  <c r="N45" i="65"/>
  <c r="P45" i="65" s="1"/>
  <c r="AB45" i="65"/>
  <c r="AL47" i="65"/>
  <c r="W48" i="65"/>
  <c r="U77" i="65" s="1"/>
  <c r="N51" i="65"/>
  <c r="O51" i="65" s="1"/>
  <c r="AS100" i="65"/>
  <c r="O52" i="65"/>
  <c r="N53" i="65"/>
  <c r="O53" i="65" s="1"/>
  <c r="AS53" i="65"/>
  <c r="O55" i="65"/>
  <c r="AM63" i="65"/>
  <c r="AL63" i="65"/>
  <c r="O64" i="65"/>
  <c r="AM66" i="65"/>
  <c r="AL66" i="65"/>
  <c r="W99" i="65"/>
  <c r="U128" i="65" s="1"/>
  <c r="AM73" i="65"/>
  <c r="AN73" i="65" s="1"/>
  <c r="N76" i="65"/>
  <c r="O76" i="65" s="1"/>
  <c r="AR107" i="65"/>
  <c r="W113" i="65"/>
  <c r="U142" i="65" s="1"/>
  <c r="W112" i="65"/>
  <c r="U141" i="65" s="1"/>
  <c r="AM88" i="65"/>
  <c r="AL88" i="65"/>
  <c r="AR129" i="65"/>
  <c r="W167" i="65"/>
  <c r="U196" i="65" s="1"/>
  <c r="AB2" i="65"/>
  <c r="O3" i="65"/>
  <c r="AL10" i="65"/>
  <c r="AS65" i="65"/>
  <c r="AB16" i="65"/>
  <c r="AB17" i="65"/>
  <c r="AB18" i="65"/>
  <c r="AS68" i="65"/>
  <c r="AB19" i="65"/>
  <c r="AB20" i="65"/>
  <c r="AB21" i="65"/>
  <c r="AR51" i="65"/>
  <c r="AS71" i="65"/>
  <c r="AB22" i="65"/>
  <c r="AB23" i="65"/>
  <c r="AS73" i="65"/>
  <c r="AB24" i="65"/>
  <c r="AS74" i="65"/>
  <c r="AR54" i="65"/>
  <c r="AB25" i="65"/>
  <c r="AR55" i="65"/>
  <c r="AB26" i="65"/>
  <c r="AB27" i="65"/>
  <c r="AS77" i="65"/>
  <c r="AB28" i="65"/>
  <c r="AS78" i="65"/>
  <c r="AR58" i="65"/>
  <c r="AB29" i="65"/>
  <c r="AR59" i="65"/>
  <c r="AQ35" i="65"/>
  <c r="W67" i="65"/>
  <c r="U96" i="65" s="1"/>
  <c r="N40" i="65"/>
  <c r="P40" i="65" s="1"/>
  <c r="AB40" i="65"/>
  <c r="AL42" i="65"/>
  <c r="W43" i="65"/>
  <c r="U72" i="65" s="1"/>
  <c r="AR75" i="65"/>
  <c r="AQ59" i="65"/>
  <c r="AC51" i="65"/>
  <c r="P52" i="65"/>
  <c r="AM52" i="65"/>
  <c r="AL52" i="65"/>
  <c r="AS103" i="65"/>
  <c r="N54" i="65"/>
  <c r="P54" i="65" s="1"/>
  <c r="AQ67" i="65"/>
  <c r="AB77" i="65"/>
  <c r="W121" i="65"/>
  <c r="U150" i="65" s="1"/>
  <c r="W126" i="65"/>
  <c r="U155" i="65" s="1"/>
  <c r="W125" i="65"/>
  <c r="U154" i="65" s="1"/>
  <c r="AR99" i="65"/>
  <c r="AN102" i="65"/>
  <c r="AP102" i="65" s="1"/>
  <c r="AN140" i="65"/>
  <c r="AO140" i="65" s="1"/>
  <c r="AC144" i="65"/>
  <c r="AB144" i="65"/>
  <c r="AN144" i="65"/>
  <c r="AP144" i="65" s="1"/>
  <c r="W172" i="65"/>
  <c r="U201" i="65" s="1"/>
  <c r="AL9" i="65"/>
  <c r="AB15" i="65"/>
  <c r="AQ30" i="65"/>
  <c r="AB35" i="65"/>
  <c r="AL37" i="65"/>
  <c r="W38" i="65"/>
  <c r="U67" i="65" s="1"/>
  <c r="AS90" i="65"/>
  <c r="AR70" i="65"/>
  <c r="AQ46" i="65"/>
  <c r="W89" i="65"/>
  <c r="U118" i="65" s="1"/>
  <c r="W98" i="65"/>
  <c r="U127" i="65" s="1"/>
  <c r="AL70" i="65"/>
  <c r="AC71" i="65"/>
  <c r="AB71" i="65"/>
  <c r="AQ74" i="65"/>
  <c r="P76" i="65"/>
  <c r="W111" i="65"/>
  <c r="U140" i="65" s="1"/>
  <c r="AC84" i="65"/>
  <c r="AB84" i="65"/>
  <c r="AR85" i="65"/>
  <c r="AS86" i="65"/>
  <c r="AM91" i="65"/>
  <c r="AL91" i="65"/>
  <c r="AQ93" i="65"/>
  <c r="W144" i="65"/>
  <c r="U173" i="65" s="1"/>
  <c r="AM117" i="65"/>
  <c r="AL117" i="65"/>
  <c r="W157" i="65"/>
  <c r="U186" i="65" s="1"/>
  <c r="AC136" i="65"/>
  <c r="AB136" i="65"/>
  <c r="W197" i="65"/>
  <c r="U226" i="65" s="1"/>
  <c r="AL8" i="65"/>
  <c r="AB14" i="65"/>
  <c r="N16" i="65"/>
  <c r="N17" i="65"/>
  <c r="N18" i="65"/>
  <c r="N22" i="65"/>
  <c r="N23" i="65"/>
  <c r="N24" i="65"/>
  <c r="N25" i="65"/>
  <c r="N26" i="65"/>
  <c r="AB30" i="65"/>
  <c r="AL32" i="65"/>
  <c r="W33" i="65"/>
  <c r="U62" i="65" s="1"/>
  <c r="O35" i="65"/>
  <c r="AR65" i="65"/>
  <c r="AQ41" i="65"/>
  <c r="W73" i="65"/>
  <c r="U102" i="65" s="1"/>
  <c r="AB46" i="65"/>
  <c r="AL48" i="65"/>
  <c r="W49" i="65"/>
  <c r="U78" i="65" s="1"/>
  <c r="W96" i="65"/>
  <c r="U125" i="65" s="1"/>
  <c r="AC75" i="65"/>
  <c r="O77" i="65"/>
  <c r="AL83" i="65"/>
  <c r="AS85" i="65"/>
  <c r="AS136" i="65"/>
  <c r="AR116" i="65"/>
  <c r="AQ100" i="65"/>
  <c r="N87" i="65"/>
  <c r="P87" i="65" s="1"/>
  <c r="AN97" i="65"/>
  <c r="AP97" i="65" s="1"/>
  <c r="AS98" i="65"/>
  <c r="W133" i="65"/>
  <c r="U162" i="65" s="1"/>
  <c r="W141" i="65"/>
  <c r="U170" i="65" s="1"/>
  <c r="AN126" i="65"/>
  <c r="AO126" i="65" s="1"/>
  <c r="AC128" i="65"/>
  <c r="AB128" i="65"/>
  <c r="AN128" i="65"/>
  <c r="AO128" i="65" s="1"/>
  <c r="W160" i="65"/>
  <c r="U189" i="65" s="1"/>
  <c r="AM158" i="65"/>
  <c r="AL158" i="65"/>
  <c r="W168" i="65"/>
  <c r="U197" i="65" s="1"/>
  <c r="P236" i="65"/>
  <c r="O236" i="65"/>
  <c r="AQ48" i="65"/>
  <c r="AS82" i="65"/>
  <c r="AS88" i="65"/>
  <c r="W35" i="65"/>
  <c r="U64" i="65" s="1"/>
  <c r="AR48" i="65"/>
  <c r="AS120" i="65"/>
  <c r="AR100" i="65"/>
  <c r="P71" i="65"/>
  <c r="AQ84" i="65"/>
  <c r="O71" i="65"/>
  <c r="AL7" i="65"/>
  <c r="AS62" i="65"/>
  <c r="AB13" i="65"/>
  <c r="AQ36" i="65"/>
  <c r="AB41" i="65"/>
  <c r="AL43" i="65"/>
  <c r="W44" i="65"/>
  <c r="U73" i="65" s="1"/>
  <c r="AS96" i="65"/>
  <c r="W56" i="65"/>
  <c r="U85" i="65" s="1"/>
  <c r="W86" i="65"/>
  <c r="U115" i="65" s="1"/>
  <c r="W59" i="65"/>
  <c r="U88" i="65" s="1"/>
  <c r="W92" i="65"/>
  <c r="U121" i="65" s="1"/>
  <c r="W95" i="65"/>
  <c r="U124" i="65" s="1"/>
  <c r="AR72" i="65"/>
  <c r="AM75" i="65"/>
  <c r="AR115" i="65"/>
  <c r="AS135" i="65"/>
  <c r="AQ99" i="65"/>
  <c r="W150" i="65"/>
  <c r="U179" i="65" s="1"/>
  <c r="AQ149" i="65"/>
  <c r="AL6" i="65"/>
  <c r="AL38" i="65"/>
  <c r="W39" i="65"/>
  <c r="U68" i="65" s="1"/>
  <c r="AS91" i="65"/>
  <c r="AQ55" i="65"/>
  <c r="AR71" i="65"/>
  <c r="W79" i="65"/>
  <c r="U108" i="65" s="1"/>
  <c r="W58" i="65"/>
  <c r="U87" i="65" s="1"/>
  <c r="W93" i="65"/>
  <c r="U122" i="65" s="1"/>
  <c r="W94" i="65"/>
  <c r="U123" i="65" s="1"/>
  <c r="AC68" i="65"/>
  <c r="AB68" i="65"/>
  <c r="AR73" i="65"/>
  <c r="AQ111" i="65"/>
  <c r="AS104" i="65"/>
  <c r="AQ139" i="65"/>
  <c r="AS132" i="65"/>
  <c r="W51" i="65"/>
  <c r="U80" i="65" s="1"/>
  <c r="AC54" i="65"/>
  <c r="AB54" i="65"/>
  <c r="AS59" i="65"/>
  <c r="AP62" i="65"/>
  <c r="AO62" i="65"/>
  <c r="AQ103" i="65"/>
  <c r="AS139" i="65"/>
  <c r="N90" i="65"/>
  <c r="P90" i="65" s="1"/>
  <c r="AR119" i="65"/>
  <c r="AS101" i="65"/>
  <c r="AQ51" i="65"/>
  <c r="AS87" i="65"/>
  <c r="AS109" i="65"/>
  <c r="AQ66" i="65"/>
  <c r="AS119" i="65"/>
  <c r="AQ83" i="65"/>
  <c r="AR111" i="65"/>
  <c r="AS83" i="65"/>
  <c r="W87" i="65"/>
  <c r="U116" i="65" s="1"/>
  <c r="AS138" i="65"/>
  <c r="AR118" i="65"/>
  <c r="AQ101" i="65"/>
  <c r="AQ102" i="65"/>
  <c r="AQ95" i="65"/>
  <c r="W100" i="65"/>
  <c r="U129" i="65" s="1"/>
  <c r="W103" i="65"/>
  <c r="U132" i="65" s="1"/>
  <c r="AM116" i="65"/>
  <c r="AL116" i="65"/>
  <c r="AM138" i="65"/>
  <c r="AL138" i="65"/>
  <c r="W230" i="65"/>
  <c r="N13" i="65"/>
  <c r="N31" i="65"/>
  <c r="W34" i="65"/>
  <c r="U63" i="65" s="1"/>
  <c r="N47" i="65"/>
  <c r="W50" i="65"/>
  <c r="U79" i="65" s="1"/>
  <c r="W52" i="65"/>
  <c r="U81" i="65" s="1"/>
  <c r="W83" i="65"/>
  <c r="U112" i="65" s="1"/>
  <c r="W55" i="65"/>
  <c r="U84" i="65" s="1"/>
  <c r="AC58" i="65"/>
  <c r="AB58" i="65"/>
  <c r="W91" i="65"/>
  <c r="U120" i="65" s="1"/>
  <c r="AQ69" i="65"/>
  <c r="AQ85" i="65"/>
  <c r="AS122" i="65"/>
  <c r="AR102" i="65"/>
  <c r="AS123" i="65"/>
  <c r="AR103" i="65"/>
  <c r="P74" i="65"/>
  <c r="AQ87" i="65"/>
  <c r="O74" i="65"/>
  <c r="AC81" i="65"/>
  <c r="AB81" i="65"/>
  <c r="AQ82" i="65"/>
  <c r="N86" i="65"/>
  <c r="P86" i="65" s="1"/>
  <c r="AQ89" i="65"/>
  <c r="AQ92" i="65"/>
  <c r="AP96" i="65"/>
  <c r="AO96" i="65"/>
  <c r="AS154" i="65"/>
  <c r="AR134" i="65"/>
  <c r="AQ118" i="65"/>
  <c r="N105" i="65"/>
  <c r="P105" i="65" s="1"/>
  <c r="W138" i="65"/>
  <c r="U167" i="65" s="1"/>
  <c r="W137" i="65"/>
  <c r="U166" i="65" s="1"/>
  <c r="W134" i="65"/>
  <c r="U163" i="65" s="1"/>
  <c r="W135" i="65"/>
  <c r="U164" i="65" s="1"/>
  <c r="AS182" i="65"/>
  <c r="AR162" i="65"/>
  <c r="AQ146" i="65"/>
  <c r="AQ145" i="65"/>
  <c r="N133" i="65"/>
  <c r="O133" i="65" s="1"/>
  <c r="AQ112" i="65"/>
  <c r="W119" i="65"/>
  <c r="U148" i="65" s="1"/>
  <c r="AR151" i="65"/>
  <c r="AR128" i="65"/>
  <c r="AR161" i="65"/>
  <c r="W164" i="65"/>
  <c r="U193" i="65" s="1"/>
  <c r="AN159" i="65"/>
  <c r="AO159" i="65" s="1"/>
  <c r="AR125" i="65"/>
  <c r="AR135" i="65"/>
  <c r="W140" i="65"/>
  <c r="U169" i="65" s="1"/>
  <c r="AM122" i="65"/>
  <c r="AL122" i="65"/>
  <c r="AS178" i="65"/>
  <c r="AS179" i="65"/>
  <c r="AQ141" i="65"/>
  <c r="AR159" i="65"/>
  <c r="N130" i="65"/>
  <c r="AS130" i="65"/>
  <c r="AQ136" i="65"/>
  <c r="AC156" i="65"/>
  <c r="AB156" i="65"/>
  <c r="AO156" i="65"/>
  <c r="O171" i="65"/>
  <c r="P171" i="65"/>
  <c r="AB216" i="65"/>
  <c r="AN218" i="65"/>
  <c r="AP218" i="65" s="1"/>
  <c r="AR106" i="65"/>
  <c r="AR122" i="65"/>
  <c r="N99" i="65"/>
  <c r="AS156" i="65"/>
  <c r="AN109" i="65"/>
  <c r="AP109" i="65" s="1"/>
  <c r="W146" i="65"/>
  <c r="U175" i="65" s="1"/>
  <c r="AQ125" i="65"/>
  <c r="AR136" i="65"/>
  <c r="AM141" i="65"/>
  <c r="W205" i="65"/>
  <c r="U234" i="65" s="1"/>
  <c r="P229" i="65"/>
  <c r="O229" i="65"/>
  <c r="W130" i="65"/>
  <c r="U159" i="65" s="1"/>
  <c r="AQ109" i="65"/>
  <c r="W142" i="65"/>
  <c r="U171" i="65" s="1"/>
  <c r="W143" i="65"/>
  <c r="U172" i="65" s="1"/>
  <c r="W145" i="65"/>
  <c r="U174" i="65" s="1"/>
  <c r="W117" i="65"/>
  <c r="U146" i="65" s="1"/>
  <c r="W152" i="65"/>
  <c r="U181" i="65" s="1"/>
  <c r="AC124" i="65"/>
  <c r="AB124" i="65"/>
  <c r="AS175" i="65"/>
  <c r="AS126" i="65"/>
  <c r="AR127" i="65"/>
  <c r="AS186" i="65"/>
  <c r="AQ150" i="65"/>
  <c r="N137" i="65"/>
  <c r="P137" i="65" s="1"/>
  <c r="AR166" i="65"/>
  <c r="AM145" i="65"/>
  <c r="AL145" i="65"/>
  <c r="W176" i="65"/>
  <c r="U205" i="65" s="1"/>
  <c r="AS148" i="65"/>
  <c r="AS201" i="65"/>
  <c r="P152" i="65"/>
  <c r="N152" i="65"/>
  <c r="O152" i="65" s="1"/>
  <c r="AL162" i="65"/>
  <c r="AM162" i="65"/>
  <c r="W196" i="65"/>
  <c r="U225" i="65" s="1"/>
  <c r="AR204" i="65"/>
  <c r="N175" i="65"/>
  <c r="P175" i="65" s="1"/>
  <c r="AS224" i="65"/>
  <c r="AQ188" i="65"/>
  <c r="AS152" i="65"/>
  <c r="O106" i="65"/>
  <c r="AS157" i="65"/>
  <c r="AR137" i="65"/>
  <c r="AQ121" i="65"/>
  <c r="AQ108" i="65"/>
  <c r="AC118" i="65"/>
  <c r="AB118" i="65"/>
  <c r="AS176" i="65"/>
  <c r="AR156" i="65"/>
  <c r="AQ140" i="65"/>
  <c r="AR157" i="65"/>
  <c r="O129" i="65"/>
  <c r="AM132" i="65"/>
  <c r="AL132" i="65"/>
  <c r="W163" i="65"/>
  <c r="U192" i="65" s="1"/>
  <c r="W162" i="65"/>
  <c r="U191" i="65" s="1"/>
  <c r="AQ143" i="65"/>
  <c r="AS198" i="65"/>
  <c r="AR178" i="65"/>
  <c r="AQ162" i="65"/>
  <c r="AR193" i="65"/>
  <c r="AQ177" i="65"/>
  <c r="AS213" i="65"/>
  <c r="N164" i="65"/>
  <c r="P164" i="65" s="1"/>
  <c r="AQ165" i="65"/>
  <c r="W186" i="65"/>
  <c r="U215" i="65" s="1"/>
  <c r="W124" i="65"/>
  <c r="U153" i="65" s="1"/>
  <c r="P96" i="65"/>
  <c r="AS149" i="65"/>
  <c r="AS108" i="65"/>
  <c r="AS159" i="65"/>
  <c r="AN118" i="65"/>
  <c r="AP118" i="65" s="1"/>
  <c r="AS170" i="65"/>
  <c r="AR150" i="65"/>
  <c r="AQ134" i="65"/>
  <c r="N121" i="65"/>
  <c r="P121" i="65" s="1"/>
  <c r="AN124" i="65"/>
  <c r="AO124" i="65" s="1"/>
  <c r="AN129" i="65"/>
  <c r="AP129" i="65" s="1"/>
  <c r="AS185" i="65"/>
  <c r="AC138" i="65"/>
  <c r="AB138" i="65"/>
  <c r="AC147" i="65"/>
  <c r="AB147" i="65"/>
  <c r="AR165" i="65"/>
  <c r="AC167" i="65"/>
  <c r="AB167" i="65"/>
  <c r="W209" i="65"/>
  <c r="U238" i="65" s="1"/>
  <c r="AS146" i="65"/>
  <c r="N103" i="65"/>
  <c r="P103" i="65" s="1"/>
  <c r="AN106" i="65"/>
  <c r="AP106" i="65" s="1"/>
  <c r="P107" i="65"/>
  <c r="N108" i="65"/>
  <c r="O108" i="65" s="1"/>
  <c r="AR138" i="65"/>
  <c r="AQ110" i="65"/>
  <c r="AS169" i="65"/>
  <c r="AR149" i="65"/>
  <c r="N127" i="65"/>
  <c r="O127" i="65" s="1"/>
  <c r="AC134" i="65"/>
  <c r="AB134" i="65"/>
  <c r="AM136" i="65"/>
  <c r="AL136" i="65"/>
  <c r="AS188" i="65"/>
  <c r="AR168" i="65"/>
  <c r="AR167" i="65"/>
  <c r="AQ152" i="65"/>
  <c r="AQ142" i="65"/>
  <c r="N149" i="65"/>
  <c r="P149" i="65" s="1"/>
  <c r="W179" i="65"/>
  <c r="U208" i="65" s="1"/>
  <c r="AC153" i="65"/>
  <c r="AB153" i="65"/>
  <c r="AM154" i="65"/>
  <c r="AL154" i="65"/>
  <c r="AN157" i="65"/>
  <c r="AP157" i="65" s="1"/>
  <c r="AS111" i="65"/>
  <c r="AQ68" i="65"/>
  <c r="AS127" i="65"/>
  <c r="AS143" i="65"/>
  <c r="N100" i="65"/>
  <c r="O100" i="65" s="1"/>
  <c r="N110" i="65"/>
  <c r="O110" i="65" s="1"/>
  <c r="AR110" i="65"/>
  <c r="AQ132" i="65"/>
  <c r="N119" i="65"/>
  <c r="O119" i="65" s="1"/>
  <c r="AS168" i="65"/>
  <c r="AL120" i="65"/>
  <c r="W151" i="65"/>
  <c r="U180" i="65" s="1"/>
  <c r="N136" i="65"/>
  <c r="P136" i="65" s="1"/>
  <c r="AQ181" i="65"/>
  <c r="W240" i="65"/>
  <c r="W223" i="65"/>
  <c r="AC235" i="65"/>
  <c r="AS124" i="65"/>
  <c r="N81" i="65"/>
  <c r="O81" i="65" s="1"/>
  <c r="AR84" i="65"/>
  <c r="AS140" i="65"/>
  <c r="N97" i="65"/>
  <c r="P97" i="65" s="1"/>
  <c r="AL98" i="65"/>
  <c r="AB100" i="65"/>
  <c r="AB109" i="65"/>
  <c r="AQ113" i="65"/>
  <c r="AN114" i="65"/>
  <c r="AO114" i="65" s="1"/>
  <c r="AQ116" i="65"/>
  <c r="N120" i="65"/>
  <c r="O120" i="65" s="1"/>
  <c r="W159" i="65"/>
  <c r="U188" i="65" s="1"/>
  <c r="W161" i="65"/>
  <c r="U190" i="65" s="1"/>
  <c r="W166" i="65"/>
  <c r="U195" i="65" s="1"/>
  <c r="N139" i="65"/>
  <c r="P139" i="65" s="1"/>
  <c r="W170" i="65"/>
  <c r="U199" i="65" s="1"/>
  <c r="AS142" i="65"/>
  <c r="AC150" i="65"/>
  <c r="AB150" i="65"/>
  <c r="AN150" i="65"/>
  <c r="AO150" i="65" s="1"/>
  <c r="W189" i="65"/>
  <c r="U218" i="65" s="1"/>
  <c r="AR197" i="65"/>
  <c r="W173" i="65"/>
  <c r="U202" i="65" s="1"/>
  <c r="W238" i="65"/>
  <c r="AC223" i="65"/>
  <c r="AB223" i="65"/>
  <c r="N234" i="65"/>
  <c r="P234" i="65" s="1"/>
  <c r="AQ238" i="65"/>
  <c r="AS121" i="65"/>
  <c r="AS137" i="65"/>
  <c r="AR117" i="65"/>
  <c r="AQ94" i="65"/>
  <c r="AL95" i="65"/>
  <c r="AB97" i="65"/>
  <c r="AS153" i="65"/>
  <c r="AR133" i="65"/>
  <c r="AS160" i="65"/>
  <c r="AR140" i="65"/>
  <c r="AB119" i="65"/>
  <c r="AQ123" i="65"/>
  <c r="AM133" i="65"/>
  <c r="AN133" i="65" s="1"/>
  <c r="AP133" i="65" s="1"/>
  <c r="AR164" i="65"/>
  <c r="AQ148" i="65"/>
  <c r="AS184" i="65"/>
  <c r="N135" i="65"/>
  <c r="O135" i="65" s="1"/>
  <c r="AS192" i="65"/>
  <c r="AR172" i="65"/>
  <c r="AQ156" i="65"/>
  <c r="AQ155" i="65"/>
  <c r="AR158" i="65"/>
  <c r="O62" i="65"/>
  <c r="AB62" i="65"/>
  <c r="AS118" i="65"/>
  <c r="N75" i="65"/>
  <c r="P75" i="65" s="1"/>
  <c r="AQ75" i="65"/>
  <c r="AL76" i="65"/>
  <c r="AB78" i="65"/>
  <c r="AS134" i="65"/>
  <c r="N91" i="65"/>
  <c r="P91" i="65" s="1"/>
  <c r="AQ91" i="65"/>
  <c r="AL92" i="65"/>
  <c r="O94" i="65"/>
  <c r="AB94" i="65"/>
  <c r="AS150" i="65"/>
  <c r="AQ114" i="65"/>
  <c r="W136" i="65"/>
  <c r="U165" i="65" s="1"/>
  <c r="AB111" i="65"/>
  <c r="AR141" i="65"/>
  <c r="AS161" i="65"/>
  <c r="N112" i="65"/>
  <c r="AS162" i="65"/>
  <c r="AQ117" i="65"/>
  <c r="W149" i="65"/>
  <c r="U178" i="65" s="1"/>
  <c r="AR123" i="65"/>
  <c r="W158" i="65"/>
  <c r="U187" i="65" s="1"/>
  <c r="AC135" i="65"/>
  <c r="AC137" i="65"/>
  <c r="AB137" i="65"/>
  <c r="AL137" i="65"/>
  <c r="AS191" i="65"/>
  <c r="AM148" i="65"/>
  <c r="AL148" i="65"/>
  <c r="AM151" i="65"/>
  <c r="AL151" i="65"/>
  <c r="AS155" i="65"/>
  <c r="W221" i="65"/>
  <c r="AR237" i="65"/>
  <c r="AR239" i="65"/>
  <c r="N59" i="65"/>
  <c r="P62" i="65"/>
  <c r="N72" i="65"/>
  <c r="AQ72" i="65"/>
  <c r="P78" i="65"/>
  <c r="N88" i="65"/>
  <c r="AQ88" i="65"/>
  <c r="AR91" i="65"/>
  <c r="W122" i="65"/>
  <c r="U151" i="65" s="1"/>
  <c r="P94" i="65"/>
  <c r="AS147" i="65"/>
  <c r="N104" i="65"/>
  <c r="AQ104" i="65"/>
  <c r="AL105" i="65"/>
  <c r="N111" i="65"/>
  <c r="O111" i="65" s="1"/>
  <c r="AS163" i="65"/>
  <c r="AR143" i="65"/>
  <c r="AR114" i="65"/>
  <c r="AR144" i="65"/>
  <c r="AS166" i="65"/>
  <c r="AQ130" i="65"/>
  <c r="AM119" i="65"/>
  <c r="AL119" i="65"/>
  <c r="AS172" i="65"/>
  <c r="AM135" i="65"/>
  <c r="AL135" i="65"/>
  <c r="N143" i="65"/>
  <c r="O143" i="65" s="1"/>
  <c r="AS212" i="65"/>
  <c r="AR192" i="65"/>
  <c r="P163" i="65"/>
  <c r="AQ176" i="65"/>
  <c r="O163" i="65"/>
  <c r="AM163" i="65"/>
  <c r="AL163" i="65"/>
  <c r="AS164" i="65"/>
  <c r="AR220" i="65"/>
  <c r="AQ204" i="65"/>
  <c r="N191" i="65"/>
  <c r="P191" i="65" s="1"/>
  <c r="AS240" i="65"/>
  <c r="P222" i="65"/>
  <c r="O222" i="65"/>
  <c r="AS144" i="65"/>
  <c r="AR124" i="65"/>
  <c r="AR104" i="65"/>
  <c r="AS167" i="65"/>
  <c r="AR147" i="65"/>
  <c r="AQ131" i="65"/>
  <c r="N118" i="65"/>
  <c r="P118" i="65" s="1"/>
  <c r="AC121" i="65"/>
  <c r="AB121" i="65"/>
  <c r="W155" i="65"/>
  <c r="U184" i="65" s="1"/>
  <c r="W156" i="65"/>
  <c r="U185" i="65" s="1"/>
  <c r="AR145" i="65"/>
  <c r="AR146" i="65"/>
  <c r="AS214" i="65"/>
  <c r="AR194" i="65"/>
  <c r="AQ178" i="65"/>
  <c r="N165" i="65"/>
  <c r="P165" i="65" s="1"/>
  <c r="W201" i="65"/>
  <c r="U230" i="65" s="1"/>
  <c r="AS177" i="65"/>
  <c r="AM178" i="65"/>
  <c r="AL178" i="65"/>
  <c r="AN191" i="65"/>
  <c r="AP191" i="65" s="1"/>
  <c r="W233" i="65"/>
  <c r="AR155" i="65"/>
  <c r="AS158" i="65"/>
  <c r="W190" i="65"/>
  <c r="U219" i="65" s="1"/>
  <c r="AS165" i="65"/>
  <c r="W198" i="65"/>
  <c r="U227" i="65" s="1"/>
  <c r="W199" i="65"/>
  <c r="U228" i="65" s="1"/>
  <c r="W200" i="65"/>
  <c r="U229" i="65" s="1"/>
  <c r="AC173" i="65"/>
  <c r="AB173" i="65"/>
  <c r="W208" i="65"/>
  <c r="U237" i="65" s="1"/>
  <c r="AQ200" i="65"/>
  <c r="AC192" i="65"/>
  <c r="AB192" i="65"/>
  <c r="AM203" i="65"/>
  <c r="AL203" i="65"/>
  <c r="W242" i="65"/>
  <c r="AM217" i="65"/>
  <c r="AL217" i="65"/>
  <c r="AS208" i="65"/>
  <c r="AR195" i="65"/>
  <c r="AQ179" i="65"/>
  <c r="AS215" i="65"/>
  <c r="AC180" i="65"/>
  <c r="AB180" i="65"/>
  <c r="AS230" i="65"/>
  <c r="AR210" i="65"/>
  <c r="AC189" i="65"/>
  <c r="AB189" i="65"/>
  <c r="AP220" i="65"/>
  <c r="AC239" i="65"/>
  <c r="AB239" i="65"/>
  <c r="AS173" i="65"/>
  <c r="AS189" i="65"/>
  <c r="AS205" i="65"/>
  <c r="AR185" i="65"/>
  <c r="W191" i="65"/>
  <c r="U220" i="65" s="1"/>
  <c r="AM165" i="65"/>
  <c r="AN167" i="65"/>
  <c r="AO167" i="65" s="1"/>
  <c r="AB170" i="65"/>
  <c r="AP172" i="65"/>
  <c r="AR203" i="65"/>
  <c r="AC176" i="65"/>
  <c r="AB176" i="65"/>
  <c r="AM187" i="65"/>
  <c r="AL187" i="65"/>
  <c r="W217" i="65"/>
  <c r="AM193" i="65"/>
  <c r="O200" i="65"/>
  <c r="W235" i="65"/>
  <c r="AM219" i="65"/>
  <c r="AL219" i="65"/>
  <c r="AN225" i="65"/>
  <c r="AO225" i="65" s="1"/>
  <c r="AC232" i="65"/>
  <c r="AB232" i="65"/>
  <c r="AS202" i="65"/>
  <c r="AR182" i="65"/>
  <c r="N159" i="65"/>
  <c r="P159" i="65" s="1"/>
  <c r="N166" i="65"/>
  <c r="O166" i="65" s="1"/>
  <c r="AQ166" i="65"/>
  <c r="N181" i="65"/>
  <c r="P181" i="65" s="1"/>
  <c r="AM181" i="65"/>
  <c r="AL181" i="65"/>
  <c r="W211" i="65"/>
  <c r="U240" i="65" s="1"/>
  <c r="W220" i="65"/>
  <c r="AS242" i="65"/>
  <c r="AQ194" i="65"/>
  <c r="T224" i="65" a="1"/>
  <c r="T224" i="65" s="1"/>
  <c r="AC224" i="65" s="1"/>
  <c r="AN234" i="65"/>
  <c r="AO234" i="65" s="1"/>
  <c r="W174" i="65"/>
  <c r="U203" i="65" s="1"/>
  <c r="AS199" i="65"/>
  <c r="AR179" i="65"/>
  <c r="W192" i="65"/>
  <c r="U221" i="65" s="1"/>
  <c r="AQ171" i="65"/>
  <c r="AM174" i="65"/>
  <c r="AL174" i="65"/>
  <c r="W204" i="65"/>
  <c r="U233" i="65" s="1"/>
  <c r="AS226" i="65"/>
  <c r="AC182" i="65"/>
  <c r="AB182" i="65"/>
  <c r="W225" i="65"/>
  <c r="AR236" i="65"/>
  <c r="AQ220" i="65"/>
  <c r="N207" i="65"/>
  <c r="P207" i="65" s="1"/>
  <c r="W237" i="65"/>
  <c r="AM226" i="65"/>
  <c r="AL226" i="65"/>
  <c r="AM233" i="65"/>
  <c r="AL233" i="65"/>
  <c r="O124" i="65"/>
  <c r="AS180" i="65"/>
  <c r="AR160" i="65"/>
  <c r="AQ137" i="65"/>
  <c r="O140" i="65"/>
  <c r="W171" i="65"/>
  <c r="U200" i="65" s="1"/>
  <c r="AS196" i="65"/>
  <c r="AR176" i="65"/>
  <c r="N153" i="65"/>
  <c r="P153" i="65" s="1"/>
  <c r="AQ153" i="65"/>
  <c r="W187" i="65"/>
  <c r="U216" i="65" s="1"/>
  <c r="AS171" i="65"/>
  <c r="AQ172" i="65"/>
  <c r="AM177" i="65"/>
  <c r="AN177" i="65" s="1"/>
  <c r="W207" i="65"/>
  <c r="U236" i="65" s="1"/>
  <c r="AM190" i="65"/>
  <c r="AL190" i="65"/>
  <c r="AR226" i="65"/>
  <c r="AC208" i="65"/>
  <c r="AB208" i="65"/>
  <c r="T240" i="65" a="1"/>
  <c r="T240" i="65" s="1"/>
  <c r="AC240" i="65" s="1"/>
  <c r="AM242" i="65"/>
  <c r="AL242" i="65"/>
  <c r="AS193" i="65"/>
  <c r="AR173" i="65"/>
  <c r="N150" i="65"/>
  <c r="O150" i="65" s="1"/>
  <c r="AR153" i="65"/>
  <c r="W184" i="65"/>
  <c r="U213" i="65" s="1"/>
  <c r="AS209" i="65"/>
  <c r="AR189" i="65"/>
  <c r="AQ173" i="65"/>
  <c r="AQ160" i="65"/>
  <c r="W193" i="65"/>
  <c r="U222" i="65" s="1"/>
  <c r="AR196" i="65"/>
  <c r="AS221" i="65"/>
  <c r="AR201" i="65"/>
  <c r="W213" i="65"/>
  <c r="U242" i="65" s="1"/>
  <c r="AQ185" i="65"/>
  <c r="W227" i="65"/>
  <c r="W232" i="65"/>
  <c r="AQ215" i="65"/>
  <c r="AM235" i="65"/>
  <c r="AL235" i="65"/>
  <c r="N115" i="65"/>
  <c r="P115" i="65" s="1"/>
  <c r="AS174" i="65"/>
  <c r="N131" i="65"/>
  <c r="P131" i="65" s="1"/>
  <c r="W165" i="65"/>
  <c r="U194" i="65" s="1"/>
  <c r="AS190" i="65"/>
  <c r="AR170" i="65"/>
  <c r="N147" i="65"/>
  <c r="P147" i="65" s="1"/>
  <c r="W181" i="65"/>
  <c r="U210" i="65" s="1"/>
  <c r="AS206" i="65"/>
  <c r="AR186" i="65"/>
  <c r="W194" i="65"/>
  <c r="U223" i="65" s="1"/>
  <c r="N168" i="65"/>
  <c r="P168" i="65" s="1"/>
  <c r="AQ169" i="65"/>
  <c r="AR209" i="65"/>
  <c r="AS235" i="65"/>
  <c r="AN198" i="65"/>
  <c r="AO198" i="65" s="1"/>
  <c r="W229" i="65"/>
  <c r="N128" i="65"/>
  <c r="O128" i="65" s="1"/>
  <c r="N144" i="65"/>
  <c r="O144" i="65" s="1"/>
  <c r="AQ144" i="65"/>
  <c r="W178" i="65"/>
  <c r="U207" i="65" s="1"/>
  <c r="AR183" i="65"/>
  <c r="AQ167" i="65"/>
  <c r="N160" i="65"/>
  <c r="P160" i="65" s="1"/>
  <c r="AC160" i="65"/>
  <c r="AR190" i="65"/>
  <c r="AB164" i="65"/>
  <c r="AS218" i="65"/>
  <c r="AR198" i="65"/>
  <c r="AQ182" i="65"/>
  <c r="AR169" i="65"/>
  <c r="AQ184" i="65"/>
  <c r="N172" i="65"/>
  <c r="O172" i="65" s="1"/>
  <c r="AR202" i="65"/>
  <c r="W210" i="65"/>
  <c r="U239" i="65" s="1"/>
  <c r="AR212" i="65"/>
  <c r="AN183" i="65"/>
  <c r="AP183" i="65" s="1"/>
  <c r="W216" i="65"/>
  <c r="W222" i="65"/>
  <c r="AS203" i="65"/>
  <c r="P209" i="65"/>
  <c r="O209" i="65"/>
  <c r="W241" i="65"/>
  <c r="AS217" i="65"/>
  <c r="T233" i="65" a="1"/>
  <c r="T233" i="65" s="1"/>
  <c r="AC233" i="65" s="1"/>
  <c r="W175" i="65"/>
  <c r="U204" i="65" s="1"/>
  <c r="AR180" i="65"/>
  <c r="AS211" i="65"/>
  <c r="AR191" i="65"/>
  <c r="AQ175" i="65"/>
  <c r="AL164" i="65"/>
  <c r="AB169" i="65"/>
  <c r="AS219" i="65"/>
  <c r="AR199" i="65"/>
  <c r="AQ183" i="65"/>
  <c r="AC171" i="65"/>
  <c r="AM180" i="65"/>
  <c r="AL180" i="65"/>
  <c r="AR188" i="65"/>
  <c r="W224" i="65"/>
  <c r="AR228" i="65"/>
  <c r="AR233" i="65"/>
  <c r="AQ217" i="65"/>
  <c r="N204" i="65"/>
  <c r="P204" i="65" s="1"/>
  <c r="W234" i="65"/>
  <c r="W236" i="65"/>
  <c r="AR242" i="65"/>
  <c r="N218" i="65"/>
  <c r="P218" i="65" s="1"/>
  <c r="AR224" i="65"/>
  <c r="AQ122" i="65"/>
  <c r="AL123" i="65"/>
  <c r="AB125" i="65"/>
  <c r="AS181" i="65"/>
  <c r="AQ138" i="65"/>
  <c r="AL139" i="65"/>
  <c r="AB141" i="65"/>
  <c r="AR177" i="65"/>
  <c r="AQ161" i="65"/>
  <c r="AS197" i="65"/>
  <c r="AQ154" i="65"/>
  <c r="AL155" i="65"/>
  <c r="AB157" i="65"/>
  <c r="W188" i="65"/>
  <c r="U217" i="65" s="1"/>
  <c r="AB161" i="65"/>
  <c r="AL165" i="65"/>
  <c r="W195" i="65"/>
  <c r="U224" i="65" s="1"/>
  <c r="AC170" i="65"/>
  <c r="AM171" i="65"/>
  <c r="AL171" i="65"/>
  <c r="W203" i="65"/>
  <c r="U232" i="65" s="1"/>
  <c r="W206" i="65"/>
  <c r="U235" i="65" s="1"/>
  <c r="AS187" i="65"/>
  <c r="AR221" i="65"/>
  <c r="AR223" i="65"/>
  <c r="AR200" i="65"/>
  <c r="AQ231" i="65"/>
  <c r="AQ119" i="65"/>
  <c r="P125" i="65"/>
  <c r="AQ135" i="65"/>
  <c r="O138" i="65"/>
  <c r="W169" i="65"/>
  <c r="U198" i="65" s="1"/>
  <c r="AS194" i="65"/>
  <c r="N151" i="65"/>
  <c r="P151" i="65" s="1"/>
  <c r="AL152" i="65"/>
  <c r="AB154" i="65"/>
  <c r="AR154" i="65"/>
  <c r="W185" i="65"/>
  <c r="U214" i="65" s="1"/>
  <c r="N162" i="65"/>
  <c r="P162" i="65" s="1"/>
  <c r="N170" i="65"/>
  <c r="P170" i="65" s="1"/>
  <c r="AP176" i="65"/>
  <c r="AO176" i="65"/>
  <c r="AS228" i="65"/>
  <c r="AR208" i="65"/>
  <c r="AQ192" i="65"/>
  <c r="N179" i="65"/>
  <c r="P179" i="65" s="1"/>
  <c r="AO185" i="65"/>
  <c r="AR217" i="65"/>
  <c r="AS237" i="65"/>
  <c r="P188" i="65"/>
  <c r="AQ201" i="65"/>
  <c r="W219" i="65"/>
  <c r="AS200" i="65"/>
  <c r="W231" i="65"/>
  <c r="AC205" i="65"/>
  <c r="AB205" i="65"/>
  <c r="AC214" i="65"/>
  <c r="AR231" i="65"/>
  <c r="AR240" i="65"/>
  <c r="AR171" i="65"/>
  <c r="W182" i="65"/>
  <c r="U211" i="65" s="1"/>
  <c r="AR187" i="65"/>
  <c r="AS207" i="65"/>
  <c r="AM161" i="65"/>
  <c r="AQ163" i="65"/>
  <c r="AQ164" i="65"/>
  <c r="AR174" i="65"/>
  <c r="AR205" i="65"/>
  <c r="AR214" i="65"/>
  <c r="W215" i="65"/>
  <c r="AQ209" i="65"/>
  <c r="W226" i="65"/>
  <c r="AR230" i="65"/>
  <c r="W202" i="65"/>
  <c r="U231" i="65" s="1"/>
  <c r="AM206" i="65"/>
  <c r="AL206" i="65"/>
  <c r="AC221" i="65"/>
  <c r="AC226" i="65"/>
  <c r="AQ240" i="65"/>
  <c r="N227" i="65"/>
  <c r="P227" i="65" s="1"/>
  <c r="AC228" i="65"/>
  <c r="AS233" i="65"/>
  <c r="AQ191" i="65"/>
  <c r="P197" i="65"/>
  <c r="AQ207" i="65"/>
  <c r="P213" i="65"/>
  <c r="AQ213" i="65"/>
  <c r="AR222" i="65"/>
  <c r="AQ229" i="65"/>
  <c r="AR238" i="65"/>
  <c r="AR207" i="65"/>
  <c r="AS210" i="65"/>
  <c r="AR213" i="65"/>
  <c r="AS222" i="65"/>
  <c r="AR229" i="65"/>
  <c r="AQ236" i="65"/>
  <c r="AS238" i="65"/>
  <c r="AQ227" i="65"/>
  <c r="AS229" i="65"/>
  <c r="N198" i="65"/>
  <c r="O198" i="65" s="1"/>
  <c r="AQ198" i="65"/>
  <c r="AL199" i="65"/>
  <c r="AN205" i="65"/>
  <c r="AP205" i="65" s="1"/>
  <c r="N216" i="65"/>
  <c r="O216" i="65" s="1"/>
  <c r="AQ218" i="65"/>
  <c r="AS220" i="65"/>
  <c r="AN223" i="65"/>
  <c r="AP223" i="65" s="1"/>
  <c r="AR227" i="65"/>
  <c r="AQ234" i="65"/>
  <c r="AS236" i="65"/>
  <c r="P185" i="65"/>
  <c r="N195" i="65"/>
  <c r="O195" i="65" s="1"/>
  <c r="AL196" i="65"/>
  <c r="AB198" i="65"/>
  <c r="P201" i="65"/>
  <c r="N211" i="65"/>
  <c r="O211" i="65" s="1"/>
  <c r="AQ211" i="65"/>
  <c r="AL212" i="65"/>
  <c r="AN214" i="65"/>
  <c r="AP214" i="65" s="1"/>
  <c r="AB218" i="65"/>
  <c r="AR218" i="65"/>
  <c r="N223" i="65"/>
  <c r="P223" i="65" s="1"/>
  <c r="AQ225" i="65"/>
  <c r="AN230" i="65"/>
  <c r="AP230" i="65" s="1"/>
  <c r="AR234" i="65"/>
  <c r="N239" i="65"/>
  <c r="O239" i="65" s="1"/>
  <c r="AQ241" i="65"/>
  <c r="N176" i="65"/>
  <c r="O176" i="65" s="1"/>
  <c r="N192" i="65"/>
  <c r="P192" i="65" s="1"/>
  <c r="N208" i="65"/>
  <c r="P208" i="65" s="1"/>
  <c r="AQ208" i="65"/>
  <c r="N214" i="65"/>
  <c r="P214" i="65" s="1"/>
  <c r="AQ216" i="65"/>
  <c r="AR225" i="65"/>
  <c r="N230" i="65"/>
  <c r="P230" i="65" s="1"/>
  <c r="AQ232" i="65"/>
  <c r="AS234" i="65"/>
  <c r="AR241" i="65"/>
  <c r="N173" i="65"/>
  <c r="O173" i="65" s="1"/>
  <c r="N189" i="65"/>
  <c r="P189" i="65" s="1"/>
  <c r="AQ189" i="65"/>
  <c r="O192" i="65"/>
  <c r="N205" i="65"/>
  <c r="P205" i="65" s="1"/>
  <c r="AQ205" i="65"/>
  <c r="AR216" i="65"/>
  <c r="N221" i="65"/>
  <c r="P221" i="65" s="1"/>
  <c r="AQ223" i="65"/>
  <c r="AS225" i="65"/>
  <c r="N237" i="65"/>
  <c r="P237" i="65" s="1"/>
  <c r="AQ239" i="65"/>
  <c r="AS241" i="65"/>
  <c r="N186" i="65"/>
  <c r="P186" i="65" s="1"/>
  <c r="AQ186" i="65"/>
  <c r="N202" i="65"/>
  <c r="O202" i="65" s="1"/>
  <c r="AQ202" i="65"/>
  <c r="O205" i="65"/>
  <c r="AQ214" i="65"/>
  <c r="AS216" i="65"/>
  <c r="N228" i="65"/>
  <c r="O228" i="65" s="1"/>
  <c r="AQ230" i="65"/>
  <c r="AS232" i="65"/>
  <c r="N183" i="65"/>
  <c r="AL184" i="65"/>
  <c r="AB186" i="65"/>
  <c r="N199" i="65"/>
  <c r="O199" i="65" s="1"/>
  <c r="AQ199" i="65"/>
  <c r="AL200" i="65"/>
  <c r="AB202" i="65"/>
  <c r="AB214" i="65"/>
  <c r="N219" i="65"/>
  <c r="O219" i="65" s="1"/>
  <c r="AQ221" i="65"/>
  <c r="AS223" i="65"/>
  <c r="AL224" i="65"/>
  <c r="AB230" i="65"/>
  <c r="N235" i="65"/>
  <c r="O235" i="65" s="1"/>
  <c r="AQ237" i="65"/>
  <c r="AS239" i="65"/>
  <c r="AL240" i="65"/>
  <c r="AQ180" i="65"/>
  <c r="AQ196" i="65"/>
  <c r="AL197" i="65"/>
  <c r="AB199" i="65"/>
  <c r="AQ212" i="65"/>
  <c r="AL215" i="65"/>
  <c r="AB221" i="65"/>
  <c r="AL231" i="65"/>
  <c r="AB237" i="65"/>
  <c r="N242" i="65"/>
  <c r="P242" i="65" s="1"/>
  <c r="N161" i="65"/>
  <c r="N177" i="65"/>
  <c r="O180" i="65"/>
  <c r="N193" i="65"/>
  <c r="AQ193" i="65"/>
  <c r="AL194" i="65"/>
  <c r="O196" i="65"/>
  <c r="AB196" i="65"/>
  <c r="AL210" i="65"/>
  <c r="AB212" i="65"/>
  <c r="AQ219" i="65"/>
  <c r="AL222" i="65"/>
  <c r="AB228" i="65"/>
  <c r="N233" i="65"/>
  <c r="P233" i="65" s="1"/>
  <c r="AQ235" i="65"/>
  <c r="AL238" i="65"/>
  <c r="AQ174" i="65"/>
  <c r="AQ190" i="65"/>
  <c r="N206" i="65"/>
  <c r="O206" i="65" s="1"/>
  <c r="AQ206" i="65"/>
  <c r="AL213" i="65"/>
  <c r="AB219" i="65"/>
  <c r="AR219" i="65"/>
  <c r="N224" i="65"/>
  <c r="O224" i="65" s="1"/>
  <c r="AQ226" i="65"/>
  <c r="AL229" i="65"/>
  <c r="AB235" i="65"/>
  <c r="AR235" i="65"/>
  <c r="N240" i="65"/>
  <c r="P240" i="65" s="1"/>
  <c r="AQ187" i="65"/>
  <c r="AQ203" i="65"/>
  <c r="AR206" i="65"/>
  <c r="AB226" i="65"/>
  <c r="AL236" i="65"/>
  <c r="AB242" i="65"/>
  <c r="P174" i="65"/>
  <c r="O236" i="64"/>
  <c r="P236" i="64"/>
  <c r="P194" i="64"/>
  <c r="O194" i="64"/>
  <c r="O231" i="64"/>
  <c r="P231" i="64"/>
  <c r="P187" i="64"/>
  <c r="O187" i="64"/>
  <c r="P224" i="64"/>
  <c r="O224" i="64"/>
  <c r="O190" i="64"/>
  <c r="P190" i="64"/>
  <c r="P152" i="64"/>
  <c r="O152" i="64"/>
  <c r="O215" i="64"/>
  <c r="P215" i="64"/>
  <c r="P93" i="64"/>
  <c r="O93" i="64"/>
  <c r="AQ30" i="64"/>
  <c r="AS68" i="64"/>
  <c r="AS70" i="64"/>
  <c r="AS72" i="64"/>
  <c r="AS74" i="64"/>
  <c r="AS76" i="64"/>
  <c r="AS78" i="64"/>
  <c r="W66" i="64"/>
  <c r="U95" i="64" s="1"/>
  <c r="AM54" i="64"/>
  <c r="AQ77" i="64"/>
  <c r="N74" i="64"/>
  <c r="O74" i="64" s="1"/>
  <c r="AB78" i="64"/>
  <c r="N90" i="64"/>
  <c r="AB110" i="64"/>
  <c r="AL123" i="64"/>
  <c r="AL130" i="64"/>
  <c r="AL134" i="64"/>
  <c r="N140" i="64"/>
  <c r="AQ157" i="64"/>
  <c r="AL147" i="64"/>
  <c r="AS216" i="64"/>
  <c r="AR197" i="64"/>
  <c r="AL170" i="64"/>
  <c r="W242" i="64"/>
  <c r="AB216" i="64"/>
  <c r="AL217" i="64"/>
  <c r="AN217" i="64" s="1"/>
  <c r="AP217" i="64" s="1"/>
  <c r="T223" i="64" a="1"/>
  <c r="T223" i="64" s="1"/>
  <c r="AC223" i="64" s="1"/>
  <c r="N228" i="64"/>
  <c r="O228" i="64" s="1"/>
  <c r="T231" i="64" a="1"/>
  <c r="T231" i="64" s="1"/>
  <c r="T236" i="64" a="1"/>
  <c r="T236" i="64" s="1"/>
  <c r="AC236" i="64" s="1"/>
  <c r="N238" i="64"/>
  <c r="P238" i="64" s="1"/>
  <c r="AL239" i="64"/>
  <c r="AB2" i="64"/>
  <c r="AQ17" i="64"/>
  <c r="N8" i="64"/>
  <c r="AB11" i="64"/>
  <c r="AB13" i="64"/>
  <c r="W41" i="64"/>
  <c r="U70" i="64" s="1"/>
  <c r="AB36" i="64"/>
  <c r="AQ56" i="64"/>
  <c r="AR74" i="64"/>
  <c r="AQ67" i="64"/>
  <c r="AB59" i="64"/>
  <c r="W124" i="64"/>
  <c r="U153" i="64" s="1"/>
  <c r="W126" i="64"/>
  <c r="U155" i="64" s="1"/>
  <c r="AS171" i="64"/>
  <c r="AM131" i="64"/>
  <c r="AL151" i="64"/>
  <c r="AB179" i="64"/>
  <c r="N189" i="64"/>
  <c r="P189" i="64" s="1"/>
  <c r="AB191" i="64"/>
  <c r="N200" i="64"/>
  <c r="P200" i="64" s="1"/>
  <c r="AL216" i="64"/>
  <c r="AL219" i="64"/>
  <c r="AL224" i="64"/>
  <c r="AL226" i="64"/>
  <c r="AN226" i="64" s="1"/>
  <c r="O238" i="64"/>
  <c r="W199" i="64"/>
  <c r="U228" i="64" s="1"/>
  <c r="AQ28" i="64"/>
  <c r="AL33" i="64"/>
  <c r="AN33" i="64" s="1"/>
  <c r="AP33" i="64" s="1"/>
  <c r="AB38" i="64"/>
  <c r="AL49" i="64"/>
  <c r="AM50" i="64"/>
  <c r="AL79" i="64"/>
  <c r="W110" i="64"/>
  <c r="U139" i="64" s="1"/>
  <c r="AS135" i="64"/>
  <c r="AS143" i="64"/>
  <c r="W135" i="64"/>
  <c r="U164" i="64" s="1"/>
  <c r="W140" i="64"/>
  <c r="U169" i="64" s="1"/>
  <c r="AB116" i="64"/>
  <c r="W219" i="64"/>
  <c r="W226" i="64"/>
  <c r="W238" i="64"/>
  <c r="AQ19" i="64"/>
  <c r="W138" i="64"/>
  <c r="U167" i="64" s="1"/>
  <c r="AL11" i="64"/>
  <c r="AM13" i="64"/>
  <c r="W60" i="64"/>
  <c r="U89" i="64" s="1"/>
  <c r="AM36" i="64"/>
  <c r="W68" i="64"/>
  <c r="U97" i="64" s="1"/>
  <c r="W70" i="64"/>
  <c r="U99" i="64" s="1"/>
  <c r="W76" i="64"/>
  <c r="U105" i="64" s="1"/>
  <c r="W85" i="64"/>
  <c r="U114" i="64" s="1"/>
  <c r="AM59" i="64"/>
  <c r="AB71" i="64"/>
  <c r="AM82" i="64"/>
  <c r="AN82" i="64" s="1"/>
  <c r="N86" i="64"/>
  <c r="P86" i="64" s="1"/>
  <c r="AB103" i="64"/>
  <c r="AB107" i="64"/>
  <c r="AQ144" i="64"/>
  <c r="AB137" i="64"/>
  <c r="AM177" i="64"/>
  <c r="AQ192" i="64"/>
  <c r="AM179" i="64"/>
  <c r="AM193" i="64"/>
  <c r="T214" i="64" a="1"/>
  <c r="T214" i="64" s="1"/>
  <c r="AQ46" i="64"/>
  <c r="AR31" i="64"/>
  <c r="AQ53" i="64"/>
  <c r="AB55" i="64"/>
  <c r="AB69" i="64"/>
  <c r="AL70" i="64"/>
  <c r="W137" i="64"/>
  <c r="U166" i="64" s="1"/>
  <c r="AR147" i="64"/>
  <c r="AQ240" i="64"/>
  <c r="T230" i="64" a="1"/>
  <c r="T230" i="64" s="1"/>
  <c r="AC230" i="64" s="1"/>
  <c r="AB231" i="64"/>
  <c r="AB234" i="64"/>
  <c r="N240" i="64"/>
  <c r="P240" i="64" s="1"/>
  <c r="AL6" i="64"/>
  <c r="AQ22" i="64"/>
  <c r="AQ24" i="64"/>
  <c r="AB16" i="64"/>
  <c r="AB18" i="64"/>
  <c r="AB20" i="64"/>
  <c r="AB22" i="64"/>
  <c r="AB24" i="64"/>
  <c r="AB26" i="64"/>
  <c r="AB28" i="64"/>
  <c r="AB42" i="64"/>
  <c r="AB63" i="64"/>
  <c r="W93" i="64"/>
  <c r="U122" i="64" s="1"/>
  <c r="W95" i="64"/>
  <c r="U124" i="64" s="1"/>
  <c r="AL72" i="64"/>
  <c r="AN72" i="64" s="1"/>
  <c r="AB75" i="64"/>
  <c r="AB87" i="64"/>
  <c r="W121" i="64"/>
  <c r="U150" i="64" s="1"/>
  <c r="AM105" i="64"/>
  <c r="P107" i="64"/>
  <c r="AL108" i="64"/>
  <c r="W167" i="64"/>
  <c r="U196" i="64" s="1"/>
  <c r="AB141" i="64"/>
  <c r="AB143" i="64"/>
  <c r="AL144" i="64"/>
  <c r="AB162" i="64"/>
  <c r="W198" i="64"/>
  <c r="U227" i="64" s="1"/>
  <c r="O171" i="64"/>
  <c r="W203" i="64"/>
  <c r="U232" i="64" s="1"/>
  <c r="AB182" i="64"/>
  <c r="AL183" i="64"/>
  <c r="AN183" i="64" s="1"/>
  <c r="AQ216" i="64"/>
  <c r="T216" i="64" a="1"/>
  <c r="T216" i="64" s="1"/>
  <c r="AC216" i="64" s="1"/>
  <c r="AL223" i="64"/>
  <c r="O240" i="64"/>
  <c r="AL4" i="64"/>
  <c r="AN4" i="64" s="1"/>
  <c r="AO4" i="64" s="1"/>
  <c r="AQ45" i="64"/>
  <c r="N40" i="64"/>
  <c r="O40" i="64" s="1"/>
  <c r="AR77" i="64"/>
  <c r="W83" i="64"/>
  <c r="U112" i="64" s="1"/>
  <c r="AQ70" i="64"/>
  <c r="AL62" i="64"/>
  <c r="AS96" i="64"/>
  <c r="AM69" i="64"/>
  <c r="W98" i="64"/>
  <c r="U127" i="64" s="1"/>
  <c r="P80" i="64"/>
  <c r="AL88" i="64"/>
  <c r="AN88" i="64" s="1"/>
  <c r="AP88" i="64" s="1"/>
  <c r="AR120" i="64"/>
  <c r="AL92" i="64"/>
  <c r="AS152" i="64"/>
  <c r="AB123" i="64"/>
  <c r="AB134" i="64"/>
  <c r="AL138" i="64"/>
  <c r="AC139" i="64"/>
  <c r="AL142" i="64"/>
  <c r="AB147" i="64"/>
  <c r="AL167" i="64"/>
  <c r="N206" i="64"/>
  <c r="O206" i="64" s="1"/>
  <c r="AB211" i="64"/>
  <c r="AL212" i="64"/>
  <c r="N222" i="64"/>
  <c r="O222" i="64" s="1"/>
  <c r="N227" i="64"/>
  <c r="P227" i="64" s="1"/>
  <c r="AL235" i="64"/>
  <c r="AL17" i="64"/>
  <c r="AL19" i="64"/>
  <c r="AL21" i="64"/>
  <c r="AL23" i="64"/>
  <c r="AL25" i="64"/>
  <c r="AN25" i="64" s="1"/>
  <c r="AO25" i="64" s="1"/>
  <c r="AL27" i="64"/>
  <c r="AL29" i="64"/>
  <c r="AL43" i="64"/>
  <c r="AB45" i="64"/>
  <c r="AQ68" i="64"/>
  <c r="AL64" i="64"/>
  <c r="AN64" i="64" s="1"/>
  <c r="AO64" i="64" s="1"/>
  <c r="AC65" i="64"/>
  <c r="AL76" i="64"/>
  <c r="AN76" i="64" s="1"/>
  <c r="AP76" i="64" s="1"/>
  <c r="W123" i="64"/>
  <c r="U152" i="64" s="1"/>
  <c r="AL127" i="64"/>
  <c r="AB128" i="64"/>
  <c r="AL133" i="64"/>
  <c r="AM159" i="64"/>
  <c r="AN159" i="64" s="1"/>
  <c r="AL185" i="64"/>
  <c r="AB188" i="64"/>
  <c r="AB189" i="64"/>
  <c r="AL228" i="64"/>
  <c r="N234" i="64"/>
  <c r="P234" i="64" s="1"/>
  <c r="AR137" i="64"/>
  <c r="AQ18" i="64"/>
  <c r="AQ20" i="64"/>
  <c r="AR45" i="64"/>
  <c r="AS67" i="64"/>
  <c r="AR49" i="64"/>
  <c r="AQ35" i="64"/>
  <c r="AS73" i="64"/>
  <c r="AS75" i="64"/>
  <c r="AR57" i="64"/>
  <c r="AS79" i="64"/>
  <c r="W65" i="64"/>
  <c r="U94" i="64" s="1"/>
  <c r="N55" i="64"/>
  <c r="O55" i="64" s="1"/>
  <c r="AM65" i="64"/>
  <c r="AB77" i="64"/>
  <c r="N91" i="64"/>
  <c r="P91" i="64" s="1"/>
  <c r="N141" i="64"/>
  <c r="O141" i="64" s="1"/>
  <c r="AL141" i="64"/>
  <c r="AB213" i="64"/>
  <c r="T220" i="64" a="1"/>
  <c r="T220" i="64" s="1"/>
  <c r="AC220" i="64" s="1"/>
  <c r="AM225" i="64"/>
  <c r="AN225" i="64" s="1"/>
  <c r="AP225" i="64" s="1"/>
  <c r="AP2" i="64"/>
  <c r="W63" i="64"/>
  <c r="U92" i="64" s="1"/>
  <c r="W67" i="64"/>
  <c r="U96" i="64" s="1"/>
  <c r="AQ57" i="64"/>
  <c r="W79" i="64"/>
  <c r="U108" i="64" s="1"/>
  <c r="AQ66" i="64"/>
  <c r="AQ147" i="64"/>
  <c r="AM3" i="64"/>
  <c r="AM14" i="64"/>
  <c r="AR64" i="64"/>
  <c r="W69" i="64"/>
  <c r="U98" i="64" s="1"/>
  <c r="AQ64" i="64"/>
  <c r="AB81" i="64"/>
  <c r="AM93" i="64"/>
  <c r="AL98" i="64"/>
  <c r="AN98" i="64" s="1"/>
  <c r="AO98" i="64" s="1"/>
  <c r="O109" i="64"/>
  <c r="AM109" i="64"/>
  <c r="W141" i="64"/>
  <c r="U170" i="64" s="1"/>
  <c r="AB113" i="64"/>
  <c r="P119" i="64"/>
  <c r="AM119" i="64"/>
  <c r="AM132" i="64"/>
  <c r="AB136" i="64"/>
  <c r="AB157" i="64"/>
  <c r="W200" i="64"/>
  <c r="U229" i="64" s="1"/>
  <c r="W202" i="64"/>
  <c r="U231" i="64" s="1"/>
  <c r="W206" i="64"/>
  <c r="U235" i="64" s="1"/>
  <c r="AM180" i="64"/>
  <c r="AR216" i="64"/>
  <c r="AB192" i="64"/>
  <c r="AB194" i="64"/>
  <c r="AL201" i="64"/>
  <c r="AB207" i="64"/>
  <c r="AL208" i="64"/>
  <c r="AB215" i="64"/>
  <c r="AL232" i="64"/>
  <c r="P239" i="64"/>
  <c r="AL9" i="64"/>
  <c r="AN9" i="64" s="1"/>
  <c r="AP9" i="64" s="1"/>
  <c r="AB31" i="64"/>
  <c r="W61" i="64"/>
  <c r="U90" i="64" s="1"/>
  <c r="AR66" i="64"/>
  <c r="AL38" i="64"/>
  <c r="AB47" i="64"/>
  <c r="AB56" i="64"/>
  <c r="N77" i="64"/>
  <c r="P77" i="64" s="1"/>
  <c r="AN94" i="64"/>
  <c r="AL97" i="64"/>
  <c r="W132" i="64"/>
  <c r="U161" i="64" s="1"/>
  <c r="AL114" i="64"/>
  <c r="N132" i="64"/>
  <c r="P132" i="64" s="1"/>
  <c r="AN135" i="64"/>
  <c r="AP135" i="64" s="1"/>
  <c r="AB153" i="64"/>
  <c r="AL154" i="64"/>
  <c r="AB172" i="64"/>
  <c r="AL173" i="64"/>
  <c r="AN173" i="64" s="1"/>
  <c r="AO173" i="64" s="1"/>
  <c r="AB176" i="64"/>
  <c r="N213" i="64"/>
  <c r="O213" i="64" s="1"/>
  <c r="AB223" i="64"/>
  <c r="N229" i="64"/>
  <c r="O229" i="64" s="1"/>
  <c r="T239" i="64" a="1"/>
  <c r="T239" i="64" s="1"/>
  <c r="AC239" i="64" s="1"/>
  <c r="AL241" i="64"/>
  <c r="AQ16" i="64"/>
  <c r="AM12" i="64"/>
  <c r="AR78" i="64"/>
  <c r="AL81" i="64"/>
  <c r="AN81" i="64" s="1"/>
  <c r="AO81" i="64" s="1"/>
  <c r="AB90" i="64"/>
  <c r="AR109" i="64"/>
  <c r="AL113" i="64"/>
  <c r="AC115" i="64"/>
  <c r="AB125" i="64"/>
  <c r="AM136" i="64"/>
  <c r="AB140" i="64"/>
  <c r="AB163" i="64"/>
  <c r="AM192" i="64"/>
  <c r="AB198" i="64"/>
  <c r="AL199" i="64"/>
  <c r="AN199" i="64" s="1"/>
  <c r="AP199" i="64" s="1"/>
  <c r="AM8" i="64"/>
  <c r="W48" i="64"/>
  <c r="U77" i="64" s="1"/>
  <c r="AL31" i="64"/>
  <c r="AN31" i="64" s="1"/>
  <c r="AO31" i="64" s="1"/>
  <c r="AL47" i="64"/>
  <c r="AN47" i="64" s="1"/>
  <c r="AP47" i="64" s="1"/>
  <c r="AL56" i="64"/>
  <c r="AN56" i="64" s="1"/>
  <c r="AM58" i="64"/>
  <c r="AR112" i="64"/>
  <c r="AM106" i="64"/>
  <c r="AR136" i="64"/>
  <c r="W174" i="64"/>
  <c r="U203" i="64" s="1"/>
  <c r="AC161" i="64"/>
  <c r="AM172" i="64"/>
  <c r="AS215" i="64"/>
  <c r="AM176" i="64"/>
  <c r="T217" i="64" a="1"/>
  <c r="T217" i="64" s="1"/>
  <c r="T241" i="64" a="1"/>
  <c r="T241" i="64" s="1"/>
  <c r="AC241" i="64" s="1"/>
  <c r="P90" i="64"/>
  <c r="O90" i="64"/>
  <c r="P140" i="64"/>
  <c r="O140" i="64"/>
  <c r="P59" i="64"/>
  <c r="O59" i="64"/>
  <c r="AN63" i="64"/>
  <c r="AP63" i="64" s="1"/>
  <c r="P55" i="64"/>
  <c r="P35" i="64"/>
  <c r="O35" i="64"/>
  <c r="AQ51" i="64"/>
  <c r="AQ55" i="64"/>
  <c r="AM128" i="64"/>
  <c r="AL128" i="64"/>
  <c r="AC148" i="64"/>
  <c r="AB148" i="64"/>
  <c r="W71" i="64"/>
  <c r="U100" i="64" s="1"/>
  <c r="N2" i="64"/>
  <c r="P2" i="64" s="1"/>
  <c r="AL8" i="64"/>
  <c r="AN10" i="64"/>
  <c r="AO10" i="64" s="1"/>
  <c r="AB14" i="64"/>
  <c r="N16" i="64"/>
  <c r="O16" i="64" s="1"/>
  <c r="N17" i="64"/>
  <c r="O17" i="64" s="1"/>
  <c r="N18" i="64"/>
  <c r="O18" i="64" s="1"/>
  <c r="N19" i="64"/>
  <c r="P19" i="64" s="1"/>
  <c r="N20" i="64"/>
  <c r="O20" i="64" s="1"/>
  <c r="N21" i="64"/>
  <c r="O21" i="64" s="1"/>
  <c r="N22" i="64"/>
  <c r="O22" i="64" s="1"/>
  <c r="N23" i="64"/>
  <c r="O23" i="64" s="1"/>
  <c r="N24" i="64"/>
  <c r="P24" i="64" s="1"/>
  <c r="N25" i="64"/>
  <c r="P25" i="64" s="1"/>
  <c r="N26" i="64"/>
  <c r="P26" i="64" s="1"/>
  <c r="N27" i="64"/>
  <c r="P27" i="64" s="1"/>
  <c r="N28" i="64"/>
  <c r="P28" i="64" s="1"/>
  <c r="N29" i="64"/>
  <c r="O29" i="64" s="1"/>
  <c r="N30" i="64"/>
  <c r="O30" i="64" s="1"/>
  <c r="AB30" i="64"/>
  <c r="AR30" i="64"/>
  <c r="AL32" i="64"/>
  <c r="W33" i="64"/>
  <c r="U62" i="64" s="1"/>
  <c r="AS85" i="64"/>
  <c r="P40" i="64"/>
  <c r="AQ41" i="64"/>
  <c r="AN42" i="64"/>
  <c r="AP42" i="64" s="1"/>
  <c r="N46" i="64"/>
  <c r="O46" i="64" s="1"/>
  <c r="AB46" i="64"/>
  <c r="AR46" i="64"/>
  <c r="AL48" i="64"/>
  <c r="W49" i="64"/>
  <c r="U78" i="64" s="1"/>
  <c r="AS51" i="64"/>
  <c r="AS55" i="64"/>
  <c r="AS59" i="64"/>
  <c r="AR92" i="64"/>
  <c r="AQ76" i="64"/>
  <c r="N69" i="64"/>
  <c r="P69" i="64" s="1"/>
  <c r="W113" i="64"/>
  <c r="U142" i="64" s="1"/>
  <c r="AR117" i="64"/>
  <c r="W117" i="64"/>
  <c r="U146" i="64" s="1"/>
  <c r="AC98" i="64"/>
  <c r="AB98" i="64"/>
  <c r="AM99" i="64"/>
  <c r="AL99" i="64"/>
  <c r="AR130" i="64"/>
  <c r="O122" i="64"/>
  <c r="W143" i="64"/>
  <c r="U172" i="64" s="1"/>
  <c r="AM210" i="64"/>
  <c r="AL210" i="64"/>
  <c r="AS115" i="64"/>
  <c r="AR95" i="64"/>
  <c r="AQ79" i="64"/>
  <c r="N15" i="64"/>
  <c r="O15" i="64" s="1"/>
  <c r="AQ36" i="64"/>
  <c r="AN37" i="64"/>
  <c r="AP37" i="64" s="1"/>
  <c r="N41" i="64"/>
  <c r="P41" i="64" s="1"/>
  <c r="AR41" i="64"/>
  <c r="W44" i="64"/>
  <c r="U73" i="64" s="1"/>
  <c r="AR76" i="64"/>
  <c r="AS101" i="64"/>
  <c r="AR81" i="64"/>
  <c r="AS105" i="64"/>
  <c r="AR85" i="64"/>
  <c r="W87" i="64"/>
  <c r="U116" i="64" s="1"/>
  <c r="AR89" i="64"/>
  <c r="N66" i="64"/>
  <c r="O66" i="64" s="1"/>
  <c r="AR69" i="64"/>
  <c r="AC76" i="64"/>
  <c r="AB76" i="64"/>
  <c r="AS77" i="64"/>
  <c r="AR108" i="64"/>
  <c r="AM83" i="64"/>
  <c r="AL83" i="64"/>
  <c r="AS139" i="64"/>
  <c r="AS142" i="64"/>
  <c r="AS112" i="64"/>
  <c r="AN123" i="64"/>
  <c r="AP123" i="64" s="1"/>
  <c r="W236" i="64"/>
  <c r="W217" i="64"/>
  <c r="AR62" i="64"/>
  <c r="AS93" i="64"/>
  <c r="P18" i="64"/>
  <c r="P23" i="64"/>
  <c r="P29" i="64"/>
  <c r="AQ31" i="64"/>
  <c r="AR36" i="64"/>
  <c r="W39" i="64"/>
  <c r="U68" i="64" s="1"/>
  <c r="AS91" i="64"/>
  <c r="AQ47" i="64"/>
  <c r="AQ52" i="64"/>
  <c r="W54" i="64"/>
  <c r="U83" i="64" s="1"/>
  <c r="W58" i="64"/>
  <c r="U87" i="64" s="1"/>
  <c r="AQ63" i="64"/>
  <c r="W97" i="64"/>
  <c r="U126" i="64" s="1"/>
  <c r="AS69" i="64"/>
  <c r="AR102" i="64"/>
  <c r="W104" i="64"/>
  <c r="U133" i="64" s="1"/>
  <c r="AS127" i="64"/>
  <c r="AR107" i="64"/>
  <c r="AQ91" i="64"/>
  <c r="N78" i="64"/>
  <c r="O78" i="64" s="1"/>
  <c r="W109" i="64"/>
  <c r="U138" i="64" s="1"/>
  <c r="AQ106" i="64"/>
  <c r="AR142" i="64"/>
  <c r="AS162" i="64"/>
  <c r="AQ125" i="64"/>
  <c r="AQ126" i="64"/>
  <c r="N113" i="64"/>
  <c r="P113" i="64" s="1"/>
  <c r="W114" i="64"/>
  <c r="U143" i="64" s="1"/>
  <c r="W145" i="64"/>
  <c r="U174" i="64" s="1"/>
  <c r="W43" i="64"/>
  <c r="U72" i="64" s="1"/>
  <c r="AR55" i="64"/>
  <c r="AQ109" i="64"/>
  <c r="AS146" i="64"/>
  <c r="AR126" i="64"/>
  <c r="AQ110" i="64"/>
  <c r="N97" i="64"/>
  <c r="P97" i="64" s="1"/>
  <c r="AN7" i="64"/>
  <c r="AO7" i="64" s="1"/>
  <c r="N13" i="64"/>
  <c r="O13" i="64" s="1"/>
  <c r="O14" i="64"/>
  <c r="N31" i="64"/>
  <c r="O31" i="64" s="1"/>
  <c r="W34" i="64"/>
  <c r="U63" i="64" s="1"/>
  <c r="O36" i="64"/>
  <c r="AS86" i="64"/>
  <c r="AQ42" i="64"/>
  <c r="AN43" i="64"/>
  <c r="AO43" i="64" s="1"/>
  <c r="W74" i="64"/>
  <c r="U103" i="64" s="1"/>
  <c r="N47" i="64"/>
  <c r="O47" i="64" s="1"/>
  <c r="AR47" i="64"/>
  <c r="W50" i="64"/>
  <c r="U79" i="64" s="1"/>
  <c r="N52" i="64"/>
  <c r="O52" i="64" s="1"/>
  <c r="AR52" i="64"/>
  <c r="AN53" i="64"/>
  <c r="AO53" i="64" s="1"/>
  <c r="N56" i="64"/>
  <c r="O56" i="64" s="1"/>
  <c r="AR56" i="64"/>
  <c r="N60" i="64"/>
  <c r="O60" i="64" s="1"/>
  <c r="AQ60" i="64"/>
  <c r="O63" i="64"/>
  <c r="AR63" i="64"/>
  <c r="W94" i="64"/>
  <c r="U123" i="64" s="1"/>
  <c r="AS66" i="64"/>
  <c r="AN67" i="64"/>
  <c r="AO67" i="64" s="1"/>
  <c r="AR99" i="64"/>
  <c r="AQ83" i="64"/>
  <c r="AS119" i="64"/>
  <c r="AS126" i="64"/>
  <c r="AR106" i="64"/>
  <c r="AS109" i="64"/>
  <c r="AC114" i="64"/>
  <c r="AB114" i="64"/>
  <c r="W149" i="64"/>
  <c r="U178" i="64" s="1"/>
  <c r="AR153" i="64"/>
  <c r="AQ37" i="64"/>
  <c r="AR42" i="64"/>
  <c r="W45" i="64"/>
  <c r="U74" i="64" s="1"/>
  <c r="AS97" i="64"/>
  <c r="AS52" i="64"/>
  <c r="AS56" i="64"/>
  <c r="AR60" i="64"/>
  <c r="W91" i="64"/>
  <c r="U120" i="64" s="1"/>
  <c r="AS63" i="64"/>
  <c r="AR96" i="64"/>
  <c r="AQ80" i="64"/>
  <c r="AS116" i="64"/>
  <c r="AS120" i="64"/>
  <c r="AR100" i="64"/>
  <c r="AM73" i="64"/>
  <c r="AL73" i="64"/>
  <c r="W103" i="64"/>
  <c r="U132" i="64" s="1"/>
  <c r="AQ81" i="64"/>
  <c r="AQ84" i="64"/>
  <c r="W115" i="64"/>
  <c r="U144" i="64" s="1"/>
  <c r="W120" i="64"/>
  <c r="U149" i="64" s="1"/>
  <c r="AN120" i="64"/>
  <c r="AP120" i="64" s="1"/>
  <c r="W151" i="64"/>
  <c r="U180" i="64" s="1"/>
  <c r="AL155" i="64"/>
  <c r="AM155" i="64"/>
  <c r="AR59" i="64"/>
  <c r="AL3" i="64"/>
  <c r="AN5" i="64"/>
  <c r="AO5" i="64" s="1"/>
  <c r="N11" i="64"/>
  <c r="O11" i="64" s="1"/>
  <c r="O12" i="64"/>
  <c r="AQ32" i="64"/>
  <c r="N37" i="64"/>
  <c r="O37" i="64" s="1"/>
  <c r="AR37" i="64"/>
  <c r="AL39" i="64"/>
  <c r="W40" i="64"/>
  <c r="U69" i="64" s="1"/>
  <c r="O42" i="64"/>
  <c r="AS92" i="64"/>
  <c r="AR72" i="64"/>
  <c r="AQ48" i="64"/>
  <c r="AN49" i="64"/>
  <c r="AO49" i="64" s="1"/>
  <c r="W80" i="64"/>
  <c r="U109" i="64" s="1"/>
  <c r="AS102" i="64"/>
  <c r="AR82" i="64"/>
  <c r="AL54" i="64"/>
  <c r="W84" i="64"/>
  <c r="U113" i="64" s="1"/>
  <c r="AR86" i="64"/>
  <c r="AS106" i="64"/>
  <c r="AL58" i="64"/>
  <c r="W88" i="64"/>
  <c r="U117" i="64" s="1"/>
  <c r="AS60" i="64"/>
  <c r="W62" i="64"/>
  <c r="U91" i="64" s="1"/>
  <c r="AS113" i="64"/>
  <c r="N70" i="64"/>
  <c r="O70" i="64" s="1"/>
  <c r="AR71" i="64"/>
  <c r="AR80" i="64"/>
  <c r="AS81" i="64"/>
  <c r="AS134" i="64"/>
  <c r="AR114" i="64"/>
  <c r="AQ98" i="64"/>
  <c r="N85" i="64"/>
  <c r="O85" i="64" s="1"/>
  <c r="AC86" i="64"/>
  <c r="AB86" i="64"/>
  <c r="AR116" i="64"/>
  <c r="AS136" i="64"/>
  <c r="AQ100" i="64"/>
  <c r="AM87" i="64"/>
  <c r="W111" i="64"/>
  <c r="U140" i="64" s="1"/>
  <c r="AM115" i="64"/>
  <c r="AL115" i="64"/>
  <c r="W154" i="64"/>
  <c r="U183" i="64" s="1"/>
  <c r="AM139" i="64"/>
  <c r="AL139" i="64"/>
  <c r="AQ140" i="64"/>
  <c r="W191" i="64"/>
  <c r="U220" i="64" s="1"/>
  <c r="AS95" i="64"/>
  <c r="AR75" i="64"/>
  <c r="W53" i="64"/>
  <c r="U82" i="64" s="1"/>
  <c r="AB8" i="64"/>
  <c r="N10" i="64"/>
  <c r="O10" i="64" s="1"/>
  <c r="P12" i="64"/>
  <c r="N32" i="64"/>
  <c r="P32" i="64" s="1"/>
  <c r="AB32" i="64"/>
  <c r="AR32" i="64"/>
  <c r="AL34" i="64"/>
  <c r="W35" i="64"/>
  <c r="U64" i="64" s="1"/>
  <c r="AS87" i="64"/>
  <c r="P42" i="64"/>
  <c r="AQ43" i="64"/>
  <c r="W75" i="64"/>
  <c r="U104" i="64" s="1"/>
  <c r="N48" i="64"/>
  <c r="P48" i="64" s="1"/>
  <c r="AB48" i="64"/>
  <c r="AR48" i="64"/>
  <c r="AL50" i="64"/>
  <c r="W51" i="64"/>
  <c r="U80" i="64" s="1"/>
  <c r="W55" i="64"/>
  <c r="U84" i="64" s="1"/>
  <c r="W59" i="64"/>
  <c r="U88" i="64" s="1"/>
  <c r="AS110" i="64"/>
  <c r="N67" i="64"/>
  <c r="P67" i="64" s="1"/>
  <c r="AL68" i="64"/>
  <c r="N71" i="64"/>
  <c r="P71" i="64" s="1"/>
  <c r="AS71" i="64"/>
  <c r="AS80" i="64"/>
  <c r="AS131" i="64"/>
  <c r="W112" i="64"/>
  <c r="U141" i="64" s="1"/>
  <c r="AC88" i="64"/>
  <c r="AB88" i="64"/>
  <c r="AN91" i="64"/>
  <c r="AP91" i="64" s="1"/>
  <c r="AM96" i="64"/>
  <c r="AL96" i="64"/>
  <c r="W128" i="64"/>
  <c r="U157" i="64" s="1"/>
  <c r="AC101" i="64"/>
  <c r="AB101" i="64"/>
  <c r="AR144" i="64"/>
  <c r="AR146" i="64"/>
  <c r="AQ134" i="64"/>
  <c r="AR140" i="64"/>
  <c r="AN147" i="64"/>
  <c r="AP147" i="64" s="1"/>
  <c r="W57" i="64"/>
  <c r="U86" i="64" s="1"/>
  <c r="AS65" i="64"/>
  <c r="AC70" i="64"/>
  <c r="AB70" i="64"/>
  <c r="W38" i="64"/>
  <c r="U67" i="64" s="1"/>
  <c r="AR51" i="64"/>
  <c r="AB7" i="64"/>
  <c r="N9" i="64"/>
  <c r="O9" i="64" s="1"/>
  <c r="W30" i="64"/>
  <c r="AS82" i="64"/>
  <c r="AQ38" i="64"/>
  <c r="N43" i="64"/>
  <c r="O43" i="64" s="1"/>
  <c r="AB43" i="64"/>
  <c r="AR43" i="64"/>
  <c r="AL45" i="64"/>
  <c r="W46" i="64"/>
  <c r="U75" i="64" s="1"/>
  <c r="AS98" i="64"/>
  <c r="N53" i="64"/>
  <c r="O53" i="64" s="1"/>
  <c r="AB53" i="64"/>
  <c r="AR53" i="64"/>
  <c r="N57" i="64"/>
  <c r="O57" i="64" s="1"/>
  <c r="AB57" i="64"/>
  <c r="N64" i="64"/>
  <c r="O64" i="64" s="1"/>
  <c r="AL65" i="64"/>
  <c r="AB67" i="64"/>
  <c r="AR67" i="64"/>
  <c r="AS121" i="64"/>
  <c r="AR101" i="64"/>
  <c r="AQ85" i="64"/>
  <c r="N72" i="64"/>
  <c r="P72" i="64" s="1"/>
  <c r="AL74" i="64"/>
  <c r="AM77" i="64"/>
  <c r="AL77" i="64"/>
  <c r="W108" i="64"/>
  <c r="U137" i="64" s="1"/>
  <c r="AS130" i="64"/>
  <c r="AR110" i="64"/>
  <c r="AQ94" i="64"/>
  <c r="O81" i="64"/>
  <c r="N87" i="64"/>
  <c r="P87" i="64" s="1"/>
  <c r="AP94" i="64"/>
  <c r="AO94" i="64"/>
  <c r="AN97" i="64"/>
  <c r="AO97" i="64" s="1"/>
  <c r="AQ103" i="64"/>
  <c r="AR138" i="64"/>
  <c r="W142" i="64"/>
  <c r="U171" i="64" s="1"/>
  <c r="AQ122" i="64"/>
  <c r="AS128" i="64"/>
  <c r="AP129" i="64"/>
  <c r="W159" i="64"/>
  <c r="U188" i="64" s="1"/>
  <c r="AS185" i="64"/>
  <c r="W173" i="64"/>
  <c r="U202" i="64" s="1"/>
  <c r="AC151" i="64"/>
  <c r="AB151" i="64"/>
  <c r="AN151" i="64"/>
  <c r="AP151" i="64" s="1"/>
  <c r="AM161" i="64"/>
  <c r="AL161" i="64"/>
  <c r="AR35" i="64"/>
  <c r="AQ33" i="64"/>
  <c r="AR38" i="64"/>
  <c r="AR73" i="64"/>
  <c r="AQ49" i="64"/>
  <c r="AS53" i="64"/>
  <c r="AS57" i="64"/>
  <c r="AQ61" i="64"/>
  <c r="AQ75" i="64"/>
  <c r="W107" i="64"/>
  <c r="U136" i="64" s="1"/>
  <c r="W119" i="64"/>
  <c r="U148" i="64" s="1"/>
  <c r="AR121" i="64"/>
  <c r="AS149" i="64"/>
  <c r="AR129" i="64"/>
  <c r="AQ113" i="64"/>
  <c r="N100" i="64"/>
  <c r="P100" i="64" s="1"/>
  <c r="AR141" i="64"/>
  <c r="AR122" i="64"/>
  <c r="AR125" i="64"/>
  <c r="AQ142" i="64"/>
  <c r="AR158" i="64"/>
  <c r="AS178" i="64"/>
  <c r="AQ141" i="64"/>
  <c r="N129" i="64"/>
  <c r="O129" i="64" s="1"/>
  <c r="W130" i="64"/>
  <c r="U159" i="64" s="1"/>
  <c r="AB142" i="64"/>
  <c r="AC142" i="64"/>
  <c r="AN142" i="64"/>
  <c r="AO142" i="64" s="1"/>
  <c r="W144" i="64"/>
  <c r="U173" i="64" s="1"/>
  <c r="AR190" i="64"/>
  <c r="AQ174" i="64"/>
  <c r="N161" i="64"/>
  <c r="P161" i="64" s="1"/>
  <c r="AS210" i="64"/>
  <c r="AQ172" i="64"/>
  <c r="AQ165" i="64"/>
  <c r="W197" i="64"/>
  <c r="U226" i="64" s="1"/>
  <c r="W196" i="64"/>
  <c r="U225" i="64" s="1"/>
  <c r="AR70" i="64"/>
  <c r="AS90" i="64"/>
  <c r="W64" i="64"/>
  <c r="U93" i="64" s="1"/>
  <c r="W105" i="64"/>
  <c r="U134" i="64" s="1"/>
  <c r="AN148" i="64"/>
  <c r="AO148" i="64" s="1"/>
  <c r="AO2" i="64"/>
  <c r="AB5" i="64"/>
  <c r="N7" i="64"/>
  <c r="O7" i="64" s="1"/>
  <c r="O8" i="64"/>
  <c r="AL15" i="64"/>
  <c r="AB33" i="64"/>
  <c r="AR33" i="64"/>
  <c r="AL35" i="64"/>
  <c r="W36" i="64"/>
  <c r="U65" i="64" s="1"/>
  <c r="O38" i="64"/>
  <c r="AS88" i="64"/>
  <c r="AB49" i="64"/>
  <c r="AL51" i="64"/>
  <c r="W81" i="64"/>
  <c r="U110" i="64" s="1"/>
  <c r="P53" i="64"/>
  <c r="AR83" i="64"/>
  <c r="AS103" i="64"/>
  <c r="AL55" i="64"/>
  <c r="AS107" i="64"/>
  <c r="AR87" i="64"/>
  <c r="AL59" i="64"/>
  <c r="O61" i="64"/>
  <c r="AB61" i="64"/>
  <c r="AR61" i="64"/>
  <c r="W92" i="64"/>
  <c r="U121" i="64" s="1"/>
  <c r="AS64" i="64"/>
  <c r="AS117" i="64"/>
  <c r="AR97" i="64"/>
  <c r="W102" i="64"/>
  <c r="U131" i="64" s="1"/>
  <c r="AQ74" i="64"/>
  <c r="AR105" i="64"/>
  <c r="AC79" i="64"/>
  <c r="AB79" i="64"/>
  <c r="AS83" i="64"/>
  <c r="AM84" i="64"/>
  <c r="AL84" i="64"/>
  <c r="AR118" i="64"/>
  <c r="W122" i="64"/>
  <c r="U151" i="64" s="1"/>
  <c r="AR127" i="64"/>
  <c r="W139" i="64"/>
  <c r="U168" i="64" s="1"/>
  <c r="AM112" i="64"/>
  <c r="AL112" i="64"/>
  <c r="AR152" i="64"/>
  <c r="AS125" i="64"/>
  <c r="AC130" i="64"/>
  <c r="AB130" i="64"/>
  <c r="W163" i="64"/>
  <c r="U192" i="64" s="1"/>
  <c r="AC168" i="64"/>
  <c r="AB168" i="64"/>
  <c r="AB4" i="64"/>
  <c r="N6" i="64"/>
  <c r="P6" i="64" s="1"/>
  <c r="P8" i="64"/>
  <c r="AL14" i="64"/>
  <c r="AN16" i="64"/>
  <c r="AP16" i="64" s="1"/>
  <c r="AN17" i="64"/>
  <c r="AP17" i="64" s="1"/>
  <c r="AN20" i="64"/>
  <c r="AP20" i="64" s="1"/>
  <c r="AN24" i="64"/>
  <c r="AO24" i="64" s="1"/>
  <c r="AN29" i="64"/>
  <c r="AP29" i="64" s="1"/>
  <c r="AL30" i="64"/>
  <c r="W31" i="64"/>
  <c r="U60" i="64" s="1"/>
  <c r="O33" i="64"/>
  <c r="P38" i="64"/>
  <c r="AQ39" i="64"/>
  <c r="AN40" i="64"/>
  <c r="AP40" i="64" s="1"/>
  <c r="N44" i="64"/>
  <c r="P44" i="64" s="1"/>
  <c r="AB44" i="64"/>
  <c r="AR44" i="64"/>
  <c r="AL46" i="64"/>
  <c r="W47" i="64"/>
  <c r="U76" i="64" s="1"/>
  <c r="O49" i="64"/>
  <c r="AS99" i="64"/>
  <c r="AR79" i="64"/>
  <c r="W52" i="64"/>
  <c r="U81" i="64" s="1"/>
  <c r="AQ54" i="64"/>
  <c r="W56" i="64"/>
  <c r="U85" i="64" s="1"/>
  <c r="AQ58" i="64"/>
  <c r="W89" i="64"/>
  <c r="U118" i="64" s="1"/>
  <c r="P61" i="64"/>
  <c r="AS61" i="64"/>
  <c r="AS114" i="64"/>
  <c r="AR94" i="64"/>
  <c r="AQ78" i="64"/>
  <c r="P81" i="64"/>
  <c r="AS133" i="64"/>
  <c r="AR113" i="64"/>
  <c r="AQ97" i="64"/>
  <c r="AM89" i="64"/>
  <c r="AL89" i="64"/>
  <c r="W136" i="64"/>
  <c r="U165" i="64" s="1"/>
  <c r="W153" i="64"/>
  <c r="U182" i="64" s="1"/>
  <c r="W156" i="64"/>
  <c r="U185" i="64" s="1"/>
  <c r="AQ59" i="64"/>
  <c r="AS62" i="64"/>
  <c r="AB3" i="64"/>
  <c r="N5" i="64"/>
  <c r="P5" i="64" s="1"/>
  <c r="P7" i="64"/>
  <c r="AL13" i="64"/>
  <c r="P33" i="64"/>
  <c r="AQ34" i="64"/>
  <c r="N39" i="64"/>
  <c r="P39" i="64" s="1"/>
  <c r="AB39" i="64"/>
  <c r="AR39" i="64"/>
  <c r="AL41" i="64"/>
  <c r="W42" i="64"/>
  <c r="U71" i="64" s="1"/>
  <c r="AS94" i="64"/>
  <c r="P49" i="64"/>
  <c r="AQ50" i="64"/>
  <c r="N54" i="64"/>
  <c r="O54" i="64" s="1"/>
  <c r="AB54" i="64"/>
  <c r="AR54" i="64"/>
  <c r="N58" i="64"/>
  <c r="O58" i="64" s="1"/>
  <c r="AB58" i="64"/>
  <c r="AR58" i="64"/>
  <c r="AS111" i="64"/>
  <c r="AR91" i="64"/>
  <c r="N68" i="64"/>
  <c r="O68" i="64" s="1"/>
  <c r="AL69" i="64"/>
  <c r="AC73" i="64"/>
  <c r="AB73" i="64"/>
  <c r="AQ73" i="64"/>
  <c r="W116" i="64"/>
  <c r="U145" i="64" s="1"/>
  <c r="W125" i="64"/>
  <c r="U154" i="64" s="1"/>
  <c r="O106" i="64"/>
  <c r="W127" i="64"/>
  <c r="U156" i="64" s="1"/>
  <c r="AQ132" i="64"/>
  <c r="AS195" i="64"/>
  <c r="AR40" i="64"/>
  <c r="AS118" i="64"/>
  <c r="AR98" i="64"/>
  <c r="AQ82" i="64"/>
  <c r="N4" i="64"/>
  <c r="AL12" i="64"/>
  <c r="N34" i="64"/>
  <c r="P34" i="64" s="1"/>
  <c r="AB34" i="64"/>
  <c r="AR34" i="64"/>
  <c r="AL36" i="64"/>
  <c r="W37" i="64"/>
  <c r="U66" i="64" s="1"/>
  <c r="AS89" i="64"/>
  <c r="W77" i="64"/>
  <c r="U106" i="64" s="1"/>
  <c r="N50" i="64"/>
  <c r="P50" i="64" s="1"/>
  <c r="AB50" i="64"/>
  <c r="AR50" i="64"/>
  <c r="AS54" i="64"/>
  <c r="AS58" i="64"/>
  <c r="N65" i="64"/>
  <c r="P65" i="64" s="1"/>
  <c r="AQ65" i="64"/>
  <c r="AL66" i="64"/>
  <c r="AB68" i="64"/>
  <c r="AR68" i="64"/>
  <c r="W99" i="64"/>
  <c r="U128" i="64" s="1"/>
  <c r="W101" i="64"/>
  <c r="U130" i="64" s="1"/>
  <c r="AS123" i="64"/>
  <c r="AS124" i="64"/>
  <c r="AR104" i="64"/>
  <c r="P75" i="64"/>
  <c r="AQ88" i="64"/>
  <c r="O75" i="64"/>
  <c r="W106" i="64"/>
  <c r="U135" i="64" s="1"/>
  <c r="N84" i="64"/>
  <c r="P84" i="64" s="1"/>
  <c r="AC85" i="64"/>
  <c r="AB85" i="64"/>
  <c r="AQ90" i="64"/>
  <c r="AQ93" i="64"/>
  <c r="AN107" i="64"/>
  <c r="AP107" i="64" s="1"/>
  <c r="AC117" i="64"/>
  <c r="AB117" i="64"/>
  <c r="AM118" i="64"/>
  <c r="AS194" i="64"/>
  <c r="W78" i="64"/>
  <c r="U107" i="64" s="1"/>
  <c r="W90" i="64"/>
  <c r="U119" i="64" s="1"/>
  <c r="N3" i="64"/>
  <c r="AQ29" i="64"/>
  <c r="W32" i="64"/>
  <c r="U61" i="64" s="1"/>
  <c r="AS84" i="64"/>
  <c r="AQ40" i="64"/>
  <c r="W72" i="64"/>
  <c r="U101" i="64" s="1"/>
  <c r="N45" i="64"/>
  <c r="AS100" i="64"/>
  <c r="AS104" i="64"/>
  <c r="AR84" i="64"/>
  <c r="W86" i="64"/>
  <c r="U115" i="64" s="1"/>
  <c r="AS108" i="64"/>
  <c r="AR88" i="64"/>
  <c r="AQ72" i="64"/>
  <c r="N62" i="64"/>
  <c r="AQ62" i="64"/>
  <c r="AR65" i="64"/>
  <c r="W96" i="64"/>
  <c r="U125" i="64" s="1"/>
  <c r="W100" i="64"/>
  <c r="U129" i="64" s="1"/>
  <c r="AC72" i="64"/>
  <c r="AB72" i="64"/>
  <c r="AM80" i="64"/>
  <c r="AL80" i="64"/>
  <c r="AC82" i="64"/>
  <c r="AB82" i="64"/>
  <c r="AM86" i="64"/>
  <c r="AL86" i="64"/>
  <c r="AR90" i="64"/>
  <c r="AR93" i="64"/>
  <c r="W129" i="64"/>
  <c r="U158" i="64" s="1"/>
  <c r="W133" i="64"/>
  <c r="U162" i="64" s="1"/>
  <c r="AR145" i="64"/>
  <c r="AS165" i="64"/>
  <c r="P116" i="64"/>
  <c r="AQ129" i="64"/>
  <c r="N116" i="64"/>
  <c r="O116" i="64" s="1"/>
  <c r="AQ119" i="64"/>
  <c r="AQ135" i="64"/>
  <c r="AQ138" i="64"/>
  <c r="W158" i="64"/>
  <c r="U187" i="64" s="1"/>
  <c r="P133" i="64"/>
  <c r="AS189" i="64"/>
  <c r="W207" i="64"/>
  <c r="U236" i="64" s="1"/>
  <c r="AR103" i="64"/>
  <c r="W134" i="64"/>
  <c r="U163" i="64" s="1"/>
  <c r="AS159" i="64"/>
  <c r="AQ116" i="64"/>
  <c r="AR119" i="64"/>
  <c r="W150" i="64"/>
  <c r="U179" i="64" s="1"/>
  <c r="AS122" i="64"/>
  <c r="AS175" i="64"/>
  <c r="AQ139" i="64"/>
  <c r="AR155" i="64"/>
  <c r="O132" i="64"/>
  <c r="AR132" i="64"/>
  <c r="AS140" i="64"/>
  <c r="AC145" i="64"/>
  <c r="AB145" i="64"/>
  <c r="AN145" i="64"/>
  <c r="AP145" i="64" s="1"/>
  <c r="AR176" i="64"/>
  <c r="AQ220" i="64"/>
  <c r="AQ227" i="64"/>
  <c r="AQ225" i="64"/>
  <c r="N214" i="64"/>
  <c r="P214" i="64" s="1"/>
  <c r="AR241" i="64"/>
  <c r="AR239" i="64"/>
  <c r="W131" i="64"/>
  <c r="U160" i="64" s="1"/>
  <c r="W147" i="64"/>
  <c r="U176" i="64" s="1"/>
  <c r="AS172" i="64"/>
  <c r="AS132" i="64"/>
  <c r="O136" i="64"/>
  <c r="AS186" i="64"/>
  <c r="AR166" i="64"/>
  <c r="AS190" i="64"/>
  <c r="AR170" i="64"/>
  <c r="AQ146" i="64"/>
  <c r="AQ149" i="64"/>
  <c r="AQ153" i="64"/>
  <c r="W188" i="64"/>
  <c r="U217" i="64" s="1"/>
  <c r="W187" i="64"/>
  <c r="U216" i="64" s="1"/>
  <c r="AR162" i="64"/>
  <c r="AR165" i="64"/>
  <c r="AC173" i="64"/>
  <c r="AB173" i="64"/>
  <c r="AS176" i="64"/>
  <c r="P191" i="64"/>
  <c r="W231" i="64"/>
  <c r="P210" i="64"/>
  <c r="O210" i="64"/>
  <c r="N94" i="64"/>
  <c r="O94" i="64" s="1"/>
  <c r="AN101" i="64"/>
  <c r="AO101" i="64" s="1"/>
  <c r="AS153" i="64"/>
  <c r="N110" i="64"/>
  <c r="O110" i="64" s="1"/>
  <c r="W118" i="64"/>
  <c r="U147" i="64" s="1"/>
  <c r="AS169" i="64"/>
  <c r="N126" i="64"/>
  <c r="O126" i="64" s="1"/>
  <c r="W160" i="64"/>
  <c r="U189" i="64" s="1"/>
  <c r="AS182" i="64"/>
  <c r="AQ133" i="64"/>
  <c r="W164" i="64"/>
  <c r="U193" i="64" s="1"/>
  <c r="AL140" i="64"/>
  <c r="AR149" i="64"/>
  <c r="AS201" i="64"/>
  <c r="AS202" i="64"/>
  <c r="AQ166" i="64"/>
  <c r="AR182" i="64"/>
  <c r="AR181" i="64"/>
  <c r="AR156" i="64"/>
  <c r="AS212" i="64"/>
  <c r="AQ175" i="64"/>
  <c r="AR192" i="64"/>
  <c r="AQ176" i="64"/>
  <c r="AR178" i="64"/>
  <c r="W209" i="64"/>
  <c r="U238" i="64" s="1"/>
  <c r="AQ211" i="64"/>
  <c r="W228" i="64"/>
  <c r="AN202" i="64"/>
  <c r="AP202" i="64" s="1"/>
  <c r="AM206" i="64"/>
  <c r="AL206" i="64"/>
  <c r="AQ107" i="64"/>
  <c r="AS166" i="64"/>
  <c r="AQ123" i="64"/>
  <c r="W157" i="64"/>
  <c r="U186" i="64" s="1"/>
  <c r="AS129" i="64"/>
  <c r="AR133" i="64"/>
  <c r="AQ137" i="64"/>
  <c r="W168" i="64"/>
  <c r="U197" i="64" s="1"/>
  <c r="AR175" i="64"/>
  <c r="AQ159" i="64"/>
  <c r="AQ162" i="64"/>
  <c r="AQ150" i="64"/>
  <c r="AQ167" i="64"/>
  <c r="AS156" i="64"/>
  <c r="AS192" i="64"/>
  <c r="AQ213" i="64"/>
  <c r="AR230" i="64"/>
  <c r="AR229" i="64"/>
  <c r="N201" i="64"/>
  <c r="P201" i="64" s="1"/>
  <c r="AN79" i="64"/>
  <c r="AP79" i="64" s="1"/>
  <c r="N88" i="64"/>
  <c r="O88" i="64" s="1"/>
  <c r="N104" i="64"/>
  <c r="O104" i="64" s="1"/>
  <c r="AQ104" i="64"/>
  <c r="AL105" i="64"/>
  <c r="O107" i="64"/>
  <c r="AS163" i="64"/>
  <c r="N120" i="64"/>
  <c r="P120" i="64" s="1"/>
  <c r="AQ120" i="64"/>
  <c r="AL121" i="64"/>
  <c r="AR123" i="64"/>
  <c r="AN127" i="64"/>
  <c r="AP127" i="64" s="1"/>
  <c r="AR159" i="64"/>
  <c r="AS179" i="64"/>
  <c r="O137" i="64"/>
  <c r="AS141" i="64"/>
  <c r="AQ156" i="64"/>
  <c r="AQ143" i="64"/>
  <c r="AS196" i="64"/>
  <c r="AQ160" i="64"/>
  <c r="AS199" i="64"/>
  <c r="AS150" i="64"/>
  <c r="N153" i="64"/>
  <c r="P153" i="64" s="1"/>
  <c r="AS206" i="64"/>
  <c r="AQ170" i="64"/>
  <c r="AR186" i="64"/>
  <c r="P157" i="64"/>
  <c r="O157" i="64"/>
  <c r="W190" i="64"/>
  <c r="U219" i="64" s="1"/>
  <c r="N163" i="64"/>
  <c r="O163" i="64" s="1"/>
  <c r="W193" i="64"/>
  <c r="U222" i="64" s="1"/>
  <c r="AQ182" i="64"/>
  <c r="AQ236" i="64"/>
  <c r="AQ232" i="64"/>
  <c r="AQ234" i="64"/>
  <c r="N223" i="64"/>
  <c r="P223" i="64" s="1"/>
  <c r="AN230" i="64"/>
  <c r="AP230" i="64" s="1"/>
  <c r="O234" i="64"/>
  <c r="N242" i="64"/>
  <c r="P242" i="64" s="1"/>
  <c r="AN92" i="64"/>
  <c r="AP92" i="64" s="1"/>
  <c r="AS144" i="64"/>
  <c r="N101" i="64"/>
  <c r="P101" i="64" s="1"/>
  <c r="AQ101" i="64"/>
  <c r="AL102" i="64"/>
  <c r="AB104" i="64"/>
  <c r="AN108" i="64"/>
  <c r="AP108" i="64" s="1"/>
  <c r="AS160" i="64"/>
  <c r="N117" i="64"/>
  <c r="O117" i="64" s="1"/>
  <c r="AQ117" i="64"/>
  <c r="AL118" i="64"/>
  <c r="AB120" i="64"/>
  <c r="AN124" i="64"/>
  <c r="AO124" i="64" s="1"/>
  <c r="AL131" i="64"/>
  <c r="AB133" i="64"/>
  <c r="AS183" i="64"/>
  <c r="P137" i="64"/>
  <c r="AS137" i="64"/>
  <c r="AN138" i="64"/>
  <c r="AP138" i="64" s="1"/>
  <c r="AR171" i="64"/>
  <c r="AR143" i="64"/>
  <c r="N146" i="64"/>
  <c r="P146" i="64" s="1"/>
  <c r="AR180" i="64"/>
  <c r="AQ164" i="64"/>
  <c r="AS200" i="64"/>
  <c r="W184" i="64"/>
  <c r="U213" i="64" s="1"/>
  <c r="AQ189" i="64"/>
  <c r="AR205" i="64"/>
  <c r="AS225" i="64"/>
  <c r="AS224" i="64"/>
  <c r="AS223" i="64"/>
  <c r="AQ179" i="64"/>
  <c r="P181" i="64"/>
  <c r="O181" i="64"/>
  <c r="AO199" i="64"/>
  <c r="N82" i="64"/>
  <c r="O82" i="64" s="1"/>
  <c r="N98" i="64"/>
  <c r="O98" i="64" s="1"/>
  <c r="P104" i="64"/>
  <c r="AS157" i="64"/>
  <c r="N114" i="64"/>
  <c r="P114" i="64" s="1"/>
  <c r="AQ114" i="64"/>
  <c r="AS173" i="64"/>
  <c r="N130" i="64"/>
  <c r="P130" i="64" s="1"/>
  <c r="AQ130" i="64"/>
  <c r="W161" i="64"/>
  <c r="U190" i="64" s="1"/>
  <c r="AR167" i="64"/>
  <c r="AQ151" i="64"/>
  <c r="AS187" i="64"/>
  <c r="W169" i="64"/>
  <c r="U198" i="64" s="1"/>
  <c r="N143" i="64"/>
  <c r="P143" i="64" s="1"/>
  <c r="N147" i="64"/>
  <c r="P147" i="64" s="1"/>
  <c r="AS147" i="64"/>
  <c r="N150" i="64"/>
  <c r="P150" i="64" s="1"/>
  <c r="AC155" i="64"/>
  <c r="AB155" i="64"/>
  <c r="AM160" i="64"/>
  <c r="AL160" i="64"/>
  <c r="AR191" i="64"/>
  <c r="AM174" i="64"/>
  <c r="AL174" i="64"/>
  <c r="AC184" i="64"/>
  <c r="AB184" i="64"/>
  <c r="W215" i="64"/>
  <c r="N79" i="64"/>
  <c r="P79" i="64" s="1"/>
  <c r="N95" i="64"/>
  <c r="P95" i="64" s="1"/>
  <c r="AQ95" i="64"/>
  <c r="AS154" i="64"/>
  <c r="N111" i="64"/>
  <c r="O111" i="64" s="1"/>
  <c r="AQ111" i="64"/>
  <c r="AS170" i="64"/>
  <c r="AR150" i="64"/>
  <c r="N127" i="64"/>
  <c r="O127" i="64" s="1"/>
  <c r="AQ127" i="64"/>
  <c r="O130" i="64"/>
  <c r="N134" i="64"/>
  <c r="O134" i="64" s="1"/>
  <c r="AR134" i="64"/>
  <c r="W165" i="64"/>
  <c r="U194" i="64" s="1"/>
  <c r="AS193" i="64"/>
  <c r="AR173" i="64"/>
  <c r="AM146" i="64"/>
  <c r="AL146" i="64"/>
  <c r="N151" i="64"/>
  <c r="P151" i="64" s="1"/>
  <c r="AM152" i="64"/>
  <c r="AL152" i="64"/>
  <c r="AS205" i="64"/>
  <c r="AQ173" i="64"/>
  <c r="AS214" i="64"/>
  <c r="AR194" i="64"/>
  <c r="AQ178" i="64"/>
  <c r="N165" i="64"/>
  <c r="P165" i="64" s="1"/>
  <c r="N176" i="64"/>
  <c r="P176" i="64" s="1"/>
  <c r="AQ184" i="64"/>
  <c r="W186" i="64"/>
  <c r="U215" i="64" s="1"/>
  <c r="N76" i="64"/>
  <c r="N92" i="64"/>
  <c r="O92" i="64" s="1"/>
  <c r="AQ92" i="64"/>
  <c r="AL93" i="64"/>
  <c r="AB95" i="64"/>
  <c r="AS151" i="64"/>
  <c r="N108" i="64"/>
  <c r="O108" i="64" s="1"/>
  <c r="AQ108" i="64"/>
  <c r="AL109" i="64"/>
  <c r="AB111" i="64"/>
  <c r="AR111" i="64"/>
  <c r="AS167" i="64"/>
  <c r="AQ124" i="64"/>
  <c r="AL125" i="64"/>
  <c r="AB127" i="64"/>
  <c r="AB144" i="64"/>
  <c r="AQ158" i="64"/>
  <c r="N145" i="64"/>
  <c r="P145" i="64" s="1"/>
  <c r="AR174" i="64"/>
  <c r="AM149" i="64"/>
  <c r="AL149" i="64"/>
  <c r="AQ191" i="64"/>
  <c r="AR207" i="64"/>
  <c r="AS227" i="64"/>
  <c r="AR214" i="64"/>
  <c r="AS191" i="64"/>
  <c r="W235" i="64"/>
  <c r="AM211" i="64"/>
  <c r="AL211" i="64"/>
  <c r="AM213" i="64"/>
  <c r="AL213" i="64"/>
  <c r="AB224" i="64"/>
  <c r="AC224" i="64"/>
  <c r="AM231" i="64"/>
  <c r="AL231" i="64"/>
  <c r="AQ89" i="64"/>
  <c r="AL90" i="64"/>
  <c r="AB92" i="64"/>
  <c r="AS148" i="64"/>
  <c r="AQ105" i="64"/>
  <c r="AL106" i="64"/>
  <c r="AB108" i="64"/>
  <c r="AS164" i="64"/>
  <c r="AQ121" i="64"/>
  <c r="AL122" i="64"/>
  <c r="AB124" i="64"/>
  <c r="AR124" i="64"/>
  <c r="W155" i="64"/>
  <c r="U184" i="64" s="1"/>
  <c r="AS180" i="64"/>
  <c r="AR160" i="64"/>
  <c r="P134" i="64"/>
  <c r="AR164" i="64"/>
  <c r="AQ148" i="64"/>
  <c r="AS184" i="64"/>
  <c r="O138" i="64"/>
  <c r="AB138" i="64"/>
  <c r="W170" i="64"/>
  <c r="U199" i="64" s="1"/>
  <c r="AM143" i="64"/>
  <c r="AL143" i="64"/>
  <c r="N144" i="64"/>
  <c r="P144" i="64" s="1"/>
  <c r="W183" i="64"/>
  <c r="U212" i="64" s="1"/>
  <c r="AC158" i="64"/>
  <c r="AB158" i="64"/>
  <c r="AN158" i="64"/>
  <c r="AP158" i="64" s="1"/>
  <c r="AM162" i="64"/>
  <c r="AL162" i="64"/>
  <c r="W210" i="64"/>
  <c r="U239" i="64" s="1"/>
  <c r="W222" i="64"/>
  <c r="AM209" i="64"/>
  <c r="AL209" i="64"/>
  <c r="AQ238" i="64"/>
  <c r="AQ237" i="64"/>
  <c r="N225" i="64"/>
  <c r="P225" i="64" s="1"/>
  <c r="AM236" i="64"/>
  <c r="AL236" i="64"/>
  <c r="O73" i="64"/>
  <c r="AQ86" i="64"/>
  <c r="AL87" i="64"/>
  <c r="AB89" i="64"/>
  <c r="AS145" i="64"/>
  <c r="N102" i="64"/>
  <c r="O102" i="64" s="1"/>
  <c r="AQ102" i="64"/>
  <c r="AL103" i="64"/>
  <c r="AB105" i="64"/>
  <c r="P108" i="64"/>
  <c r="AS161" i="64"/>
  <c r="N118" i="64"/>
  <c r="O118" i="64" s="1"/>
  <c r="AQ118" i="64"/>
  <c r="AL119" i="64"/>
  <c r="O121" i="64"/>
  <c r="AB121" i="64"/>
  <c r="AS177" i="64"/>
  <c r="AR157" i="64"/>
  <c r="AQ131" i="64"/>
  <c r="AL132" i="64"/>
  <c r="W166" i="64"/>
  <c r="U195" i="64" s="1"/>
  <c r="P138" i="64"/>
  <c r="AS138" i="64"/>
  <c r="AM140" i="64"/>
  <c r="O144" i="64"/>
  <c r="O156" i="64"/>
  <c r="AM156" i="64"/>
  <c r="AL156" i="64"/>
  <c r="AR172" i="64"/>
  <c r="N178" i="64"/>
  <c r="O178" i="64" s="1"/>
  <c r="W212" i="64"/>
  <c r="U241" i="64" s="1"/>
  <c r="AR238" i="64"/>
  <c r="AQ214" i="64"/>
  <c r="N241" i="64"/>
  <c r="P241" i="64" s="1"/>
  <c r="P73" i="64"/>
  <c r="N83" i="64"/>
  <c r="P83" i="64" s="1"/>
  <c r="P89" i="64"/>
  <c r="N99" i="64"/>
  <c r="P99" i="64" s="1"/>
  <c r="AQ99" i="64"/>
  <c r="AL100" i="64"/>
  <c r="AB102" i="64"/>
  <c r="AS158" i="64"/>
  <c r="N115" i="64"/>
  <c r="P115" i="64" s="1"/>
  <c r="AQ115" i="64"/>
  <c r="AL116" i="64"/>
  <c r="AB118" i="64"/>
  <c r="P121" i="64"/>
  <c r="AS174" i="64"/>
  <c r="AR154" i="64"/>
  <c r="N131" i="64"/>
  <c r="P131" i="64" s="1"/>
  <c r="AB131" i="64"/>
  <c r="AR131" i="64"/>
  <c r="W162" i="64"/>
  <c r="U191" i="64" s="1"/>
  <c r="N135" i="64"/>
  <c r="O135" i="64" s="1"/>
  <c r="AL136" i="64"/>
  <c r="N139" i="64"/>
  <c r="AS188" i="64"/>
  <c r="AR168" i="64"/>
  <c r="AR139" i="64"/>
  <c r="W181" i="64"/>
  <c r="U210" i="64" s="1"/>
  <c r="AC154" i="64"/>
  <c r="AB154" i="64"/>
  <c r="AS222" i="64"/>
  <c r="AQ181" i="64"/>
  <c r="AM187" i="64"/>
  <c r="AL187" i="64"/>
  <c r="P197" i="64"/>
  <c r="O197" i="64"/>
  <c r="AQ201" i="64"/>
  <c r="N96" i="64"/>
  <c r="AQ96" i="64"/>
  <c r="AS155" i="64"/>
  <c r="N112" i="64"/>
  <c r="AQ112" i="64"/>
  <c r="O115" i="64"/>
  <c r="AR115" i="64"/>
  <c r="W146" i="64"/>
  <c r="U175" i="64" s="1"/>
  <c r="AR151" i="64"/>
  <c r="N128" i="64"/>
  <c r="AQ128" i="64"/>
  <c r="AB135" i="64"/>
  <c r="AR135" i="64"/>
  <c r="W171" i="64"/>
  <c r="U200" i="64" s="1"/>
  <c r="W175" i="64"/>
  <c r="U204" i="64" s="1"/>
  <c r="W178" i="64"/>
  <c r="U207" i="64" s="1"/>
  <c r="W180" i="64"/>
  <c r="U209" i="64" s="1"/>
  <c r="AL153" i="64"/>
  <c r="W194" i="64"/>
  <c r="U223" i="64" s="1"/>
  <c r="AR179" i="64"/>
  <c r="AQ194" i="64"/>
  <c r="AR211" i="64"/>
  <c r="AR210" i="64"/>
  <c r="AS231" i="64"/>
  <c r="N182" i="64"/>
  <c r="O182" i="64" s="1"/>
  <c r="AQ195" i="64"/>
  <c r="AS198" i="64"/>
  <c r="AQ215" i="64"/>
  <c r="AR148" i="64"/>
  <c r="AS168" i="64"/>
  <c r="AR128" i="64"/>
  <c r="AR161" i="64"/>
  <c r="AQ145" i="64"/>
  <c r="AS181" i="64"/>
  <c r="AR169" i="64"/>
  <c r="W177" i="64"/>
  <c r="U206" i="64" s="1"/>
  <c r="W176" i="64"/>
  <c r="U205" i="64" s="1"/>
  <c r="AN154" i="64"/>
  <c r="W189" i="64"/>
  <c r="U218" i="64" s="1"/>
  <c r="AQ163" i="64"/>
  <c r="AQ188" i="64"/>
  <c r="O189" i="64"/>
  <c r="W232" i="64"/>
  <c r="W234" i="64"/>
  <c r="T213" i="64" a="1"/>
  <c r="T213" i="64" s="1"/>
  <c r="AC213" i="64" s="1"/>
  <c r="W229" i="64"/>
  <c r="AC167" i="64"/>
  <c r="AB167" i="64"/>
  <c r="AS221" i="64"/>
  <c r="AL175" i="64"/>
  <c r="AR219" i="64"/>
  <c r="AR221" i="64"/>
  <c r="AR224" i="64"/>
  <c r="AR226" i="64"/>
  <c r="AQ198" i="64"/>
  <c r="AR200" i="64"/>
  <c r="W205" i="64"/>
  <c r="U234" i="64" s="1"/>
  <c r="AR223" i="64"/>
  <c r="AC226" i="64"/>
  <c r="AB226" i="64"/>
  <c r="AS239" i="64"/>
  <c r="AS228" i="64"/>
  <c r="AS230" i="64"/>
  <c r="AR195" i="64"/>
  <c r="AR198" i="64"/>
  <c r="AQ228" i="64"/>
  <c r="AR215" i="64"/>
  <c r="AB228" i="64"/>
  <c r="AS241" i="64"/>
  <c r="AS226" i="64"/>
  <c r="AR206" i="64"/>
  <c r="AQ190" i="64"/>
  <c r="N177" i="64"/>
  <c r="P177" i="64" s="1"/>
  <c r="N179" i="64"/>
  <c r="O179" i="64" s="1"/>
  <c r="AQ183" i="64"/>
  <c r="AR184" i="64"/>
  <c r="AM191" i="64"/>
  <c r="AL191" i="64"/>
  <c r="AS242" i="64"/>
  <c r="AQ206" i="64"/>
  <c r="N193" i="64"/>
  <c r="P193" i="64" s="1"/>
  <c r="AQ209" i="64"/>
  <c r="N196" i="64"/>
  <c r="P196" i="64" s="1"/>
  <c r="AR228" i="64"/>
  <c r="AQ212" i="64"/>
  <c r="AR201" i="64"/>
  <c r="W239" i="64"/>
  <c r="AS217" i="64"/>
  <c r="P172" i="64"/>
  <c r="W204" i="64"/>
  <c r="U233" i="64" s="1"/>
  <c r="AM178" i="64"/>
  <c r="AL178" i="64"/>
  <c r="AR209" i="64"/>
  <c r="AQ193" i="64"/>
  <c r="N180" i="64"/>
  <c r="P180" i="64" s="1"/>
  <c r="W216" i="64"/>
  <c r="W218" i="64"/>
  <c r="P192" i="64"/>
  <c r="AM194" i="64"/>
  <c r="AL194" i="64"/>
  <c r="AQ202" i="64"/>
  <c r="AS203" i="64"/>
  <c r="AQ204" i="64"/>
  <c r="W241" i="64"/>
  <c r="AQ231" i="64"/>
  <c r="AC219" i="64"/>
  <c r="AB219" i="64"/>
  <c r="AM222" i="64"/>
  <c r="AL222" i="64"/>
  <c r="AR225" i="64"/>
  <c r="AR227" i="64"/>
  <c r="W233" i="64"/>
  <c r="AM238" i="64"/>
  <c r="AL238" i="64"/>
  <c r="AR193" i="64"/>
  <c r="AQ177" i="64"/>
  <c r="N164" i="64"/>
  <c r="O164" i="64" s="1"/>
  <c r="AQ168" i="64"/>
  <c r="AR212" i="64"/>
  <c r="AQ196" i="64"/>
  <c r="AS233" i="64"/>
  <c r="AM197" i="64"/>
  <c r="AL197" i="64"/>
  <c r="N199" i="64"/>
  <c r="P199" i="64" s="1"/>
  <c r="AR231" i="64"/>
  <c r="AR202" i="64"/>
  <c r="AR233" i="64"/>
  <c r="AQ217" i="64"/>
  <c r="AR204" i="64"/>
  <c r="AN205" i="64"/>
  <c r="AO205" i="64" s="1"/>
  <c r="N216" i="64"/>
  <c r="P216" i="64" s="1"/>
  <c r="AQ229" i="64"/>
  <c r="AB233" i="64"/>
  <c r="AC233" i="64"/>
  <c r="AB235" i="64"/>
  <c r="W185" i="64"/>
  <c r="U214" i="64" s="1"/>
  <c r="N166" i="64"/>
  <c r="P166" i="64" s="1"/>
  <c r="N173" i="64"/>
  <c r="P173" i="64" s="1"/>
  <c r="AM181" i="64"/>
  <c r="AL181" i="64"/>
  <c r="AQ185" i="64"/>
  <c r="AN186" i="64"/>
  <c r="AP186" i="64" s="1"/>
  <c r="AS204" i="64"/>
  <c r="AC206" i="64"/>
  <c r="AB206" i="64"/>
  <c r="AC209" i="64"/>
  <c r="AB209" i="64"/>
  <c r="AC212" i="64"/>
  <c r="AB212" i="64"/>
  <c r="N217" i="64"/>
  <c r="P217" i="64" s="1"/>
  <c r="N218" i="64"/>
  <c r="O218" i="64" s="1"/>
  <c r="AQ218" i="64"/>
  <c r="AN219" i="64"/>
  <c r="AO219" i="64" s="1"/>
  <c r="W221" i="64"/>
  <c r="N226" i="64"/>
  <c r="O226" i="64" s="1"/>
  <c r="AQ242" i="64"/>
  <c r="W237" i="64"/>
  <c r="AM240" i="64"/>
  <c r="AR183" i="64"/>
  <c r="AR187" i="64"/>
  <c r="AM165" i="64"/>
  <c r="AL165" i="64"/>
  <c r="AR196" i="64"/>
  <c r="AQ180" i="64"/>
  <c r="N183" i="64"/>
  <c r="P183" i="64" s="1"/>
  <c r="N185" i="64"/>
  <c r="O185" i="64" s="1"/>
  <c r="AR185" i="64"/>
  <c r="W220" i="64"/>
  <c r="AM200" i="64"/>
  <c r="N202" i="64"/>
  <c r="O202" i="64" s="1"/>
  <c r="N204" i="64"/>
  <c r="O204" i="64" s="1"/>
  <c r="W213" i="64"/>
  <c r="U242" i="64" s="1"/>
  <c r="AR218" i="64"/>
  <c r="AB221" i="64"/>
  <c r="AS229" i="64"/>
  <c r="AQ230" i="64"/>
  <c r="AC237" i="64"/>
  <c r="AB237" i="64"/>
  <c r="AM175" i="64"/>
  <c r="W223" i="64"/>
  <c r="W227" i="64"/>
  <c r="AQ205" i="64"/>
  <c r="AQ207" i="64"/>
  <c r="AQ210" i="64"/>
  <c r="W214" i="64"/>
  <c r="AM215" i="64"/>
  <c r="AL215" i="64"/>
  <c r="AC217" i="64"/>
  <c r="AS218" i="64"/>
  <c r="AQ233" i="64"/>
  <c r="AR234" i="64"/>
  <c r="W172" i="64"/>
  <c r="U201" i="64" s="1"/>
  <c r="AR177" i="64"/>
  <c r="AQ161" i="64"/>
  <c r="N154" i="64"/>
  <c r="O154" i="64" s="1"/>
  <c r="N159" i="64"/>
  <c r="P159" i="64" s="1"/>
  <c r="N167" i="64"/>
  <c r="O167" i="64" s="1"/>
  <c r="O168" i="64"/>
  <c r="AQ169" i="64"/>
  <c r="AN170" i="64"/>
  <c r="AO170" i="64" s="1"/>
  <c r="W201" i="64"/>
  <c r="U230" i="64" s="1"/>
  <c r="AM184" i="64"/>
  <c r="AS235" i="64"/>
  <c r="AQ186" i="64"/>
  <c r="W225" i="64"/>
  <c r="AC203" i="64"/>
  <c r="AM204" i="64"/>
  <c r="AL204" i="64"/>
  <c r="N205" i="64"/>
  <c r="O205" i="64" s="1"/>
  <c r="AB205" i="64"/>
  <c r="AC214" i="64"/>
  <c r="AR220" i="64"/>
  <c r="AL227" i="64"/>
  <c r="AM227" i="64"/>
  <c r="AB230" i="64"/>
  <c r="AR232" i="64"/>
  <c r="AS234" i="64"/>
  <c r="AR236" i="64"/>
  <c r="AQ155" i="64"/>
  <c r="O159" i="64"/>
  <c r="N169" i="64"/>
  <c r="O169" i="64" s="1"/>
  <c r="W208" i="64"/>
  <c r="U237" i="64" s="1"/>
  <c r="AR217" i="64"/>
  <c r="AQ200" i="64"/>
  <c r="AS237" i="64"/>
  <c r="AR188" i="64"/>
  <c r="AN189" i="64"/>
  <c r="AP189" i="64" s="1"/>
  <c r="AS207" i="64"/>
  <c r="AS220" i="64"/>
  <c r="N230" i="64"/>
  <c r="P230" i="64" s="1"/>
  <c r="N232" i="64"/>
  <c r="O232" i="64" s="1"/>
  <c r="AS232" i="64"/>
  <c r="AS236" i="64"/>
  <c r="N148" i="64"/>
  <c r="O148" i="64" s="1"/>
  <c r="W182" i="64"/>
  <c r="U211" i="64" s="1"/>
  <c r="AS209" i="64"/>
  <c r="W192" i="64"/>
  <c r="U221" i="64" s="1"/>
  <c r="AM168" i="64"/>
  <c r="AN168" i="64" s="1"/>
  <c r="AL171" i="64"/>
  <c r="AR203" i="64"/>
  <c r="AQ187" i="64"/>
  <c r="AL176" i="64"/>
  <c r="AC177" i="64"/>
  <c r="AB177" i="64"/>
  <c r="AL177" i="64"/>
  <c r="N186" i="64"/>
  <c r="O186" i="64" s="1"/>
  <c r="AB186" i="64"/>
  <c r="AC190" i="64"/>
  <c r="AB190" i="64"/>
  <c r="AL190" i="64"/>
  <c r="AL192" i="64"/>
  <c r="AC193" i="64"/>
  <c r="AB193" i="64"/>
  <c r="AL193" i="64"/>
  <c r="AL195" i="64"/>
  <c r="AC196" i="64"/>
  <c r="AB196" i="64"/>
  <c r="AL198" i="64"/>
  <c r="AR235" i="64"/>
  <c r="N207" i="64"/>
  <c r="P207" i="64" s="1"/>
  <c r="AR237" i="64"/>
  <c r="AQ208" i="64"/>
  <c r="AQ224" i="64"/>
  <c r="AR240" i="64"/>
  <c r="AR242" i="64"/>
  <c r="N219" i="64"/>
  <c r="P219" i="64" s="1"/>
  <c r="O220" i="64"/>
  <c r="N233" i="64"/>
  <c r="P233" i="64" s="1"/>
  <c r="AN239" i="64"/>
  <c r="AP239" i="64" s="1"/>
  <c r="AM241" i="64"/>
  <c r="W179" i="64"/>
  <c r="U208" i="64" s="1"/>
  <c r="N155" i="64"/>
  <c r="P155" i="64" s="1"/>
  <c r="W195" i="64"/>
  <c r="U224" i="64" s="1"/>
  <c r="P169" i="64"/>
  <c r="AS219" i="64"/>
  <c r="AR199" i="64"/>
  <c r="AL172" i="64"/>
  <c r="AB174" i="64"/>
  <c r="AL179" i="64"/>
  <c r="AC180" i="64"/>
  <c r="AB180" i="64"/>
  <c r="AL180" i="64"/>
  <c r="W211" i="64"/>
  <c r="U240" i="64" s="1"/>
  <c r="N188" i="64"/>
  <c r="P188" i="64" s="1"/>
  <c r="AC199" i="64"/>
  <c r="AB199" i="64"/>
  <c r="W230" i="64"/>
  <c r="AB208" i="64"/>
  <c r="AR208" i="64"/>
  <c r="AN214" i="64"/>
  <c r="AO214" i="64" s="1"/>
  <c r="AQ221" i="64"/>
  <c r="AQ222" i="64"/>
  <c r="AN223" i="64"/>
  <c r="AO223" i="64" s="1"/>
  <c r="AM234" i="64"/>
  <c r="AL234" i="64"/>
  <c r="N235" i="64"/>
  <c r="P235" i="64" s="1"/>
  <c r="AC242" i="64"/>
  <c r="AB242" i="64"/>
  <c r="N142" i="64"/>
  <c r="P142" i="64" s="1"/>
  <c r="P148" i="64"/>
  <c r="N160" i="64"/>
  <c r="P160" i="64" s="1"/>
  <c r="AB160" i="64"/>
  <c r="AL163" i="64"/>
  <c r="AC164" i="64"/>
  <c r="AB164" i="64"/>
  <c r="AL164" i="64"/>
  <c r="AQ171" i="64"/>
  <c r="N175" i="64"/>
  <c r="P175" i="64" s="1"/>
  <c r="AL182" i="64"/>
  <c r="AN196" i="64"/>
  <c r="AP196" i="64" s="1"/>
  <c r="AQ197" i="64"/>
  <c r="N208" i="64"/>
  <c r="P208" i="64" s="1"/>
  <c r="AS208" i="64"/>
  <c r="AB210" i="64"/>
  <c r="N211" i="64"/>
  <c r="P211" i="64" s="1"/>
  <c r="AS211" i="64"/>
  <c r="AR213" i="64"/>
  <c r="N221" i="64"/>
  <c r="P221" i="64" s="1"/>
  <c r="AQ235" i="64"/>
  <c r="AR222" i="64"/>
  <c r="AM229" i="64"/>
  <c r="AL229" i="64"/>
  <c r="T232" i="64" a="1"/>
  <c r="T232" i="64" s="1"/>
  <c r="AC232" i="64" s="1"/>
  <c r="N237" i="64"/>
  <c r="P237" i="64" s="1"/>
  <c r="AS238" i="64"/>
  <c r="W240" i="64"/>
  <c r="N170" i="64"/>
  <c r="O170" i="64" s="1"/>
  <c r="AB170" i="64"/>
  <c r="AC183" i="64"/>
  <c r="AB183" i="64"/>
  <c r="AC187" i="64"/>
  <c r="AM188" i="64"/>
  <c r="AL188" i="64"/>
  <c r="AR189" i="64"/>
  <c r="AQ203" i="64"/>
  <c r="AS240" i="64"/>
  <c r="AM201" i="64"/>
  <c r="AN201" i="64" s="1"/>
  <c r="AM207" i="64"/>
  <c r="AL207" i="64"/>
  <c r="N209" i="64"/>
  <c r="O209" i="64" s="1"/>
  <c r="N212" i="64"/>
  <c r="P212" i="64" s="1"/>
  <c r="AS213" i="64"/>
  <c r="AM220" i="64"/>
  <c r="AL220" i="64"/>
  <c r="W224" i="64"/>
  <c r="AC231" i="64"/>
  <c r="AQ239" i="64"/>
  <c r="AC240" i="64"/>
  <c r="AB240" i="64"/>
  <c r="AL240" i="64"/>
  <c r="AQ219" i="64"/>
  <c r="AQ226" i="64"/>
  <c r="O236" i="63"/>
  <c r="P236" i="63"/>
  <c r="AN221" i="63"/>
  <c r="P201" i="63"/>
  <c r="O201" i="63"/>
  <c r="AQ25" i="63"/>
  <c r="W61" i="63"/>
  <c r="U90" i="63" s="1"/>
  <c r="N72" i="63"/>
  <c r="AL89" i="63"/>
  <c r="W149" i="63"/>
  <c r="U178" i="63" s="1"/>
  <c r="W172" i="63"/>
  <c r="U201" i="63" s="1"/>
  <c r="W220" i="63"/>
  <c r="W229" i="63"/>
  <c r="T222" i="63" a="1"/>
  <c r="T222" i="63" s="1"/>
  <c r="AC222" i="63" s="1"/>
  <c r="T232" i="63" a="1"/>
  <c r="T232" i="63" s="1"/>
  <c r="AC232" i="63" s="1"/>
  <c r="AQ17" i="63"/>
  <c r="AQ28" i="63"/>
  <c r="AB22" i="63"/>
  <c r="W48" i="63"/>
  <c r="U77" i="63" s="1"/>
  <c r="AQ46" i="63"/>
  <c r="W72" i="63"/>
  <c r="U101" i="63" s="1"/>
  <c r="AL47" i="63"/>
  <c r="AL49" i="63"/>
  <c r="AL53" i="63"/>
  <c r="AQ69" i="63"/>
  <c r="AL57" i="63"/>
  <c r="AL66" i="63"/>
  <c r="W103" i="63"/>
  <c r="U132" i="63" s="1"/>
  <c r="AM80" i="63"/>
  <c r="N89" i="63"/>
  <c r="O89" i="63" s="1"/>
  <c r="AM97" i="63"/>
  <c r="N99" i="63"/>
  <c r="AM117" i="63"/>
  <c r="AB119" i="63"/>
  <c r="N157" i="63"/>
  <c r="AR205" i="63"/>
  <c r="AL177" i="63"/>
  <c r="AB180" i="63"/>
  <c r="P192" i="63"/>
  <c r="AS241" i="63"/>
  <c r="T234" i="63" a="1"/>
  <c r="T234" i="63" s="1"/>
  <c r="AC234" i="63" s="1"/>
  <c r="AB2" i="63"/>
  <c r="AM7" i="63"/>
  <c r="AB20" i="63"/>
  <c r="AL22" i="63"/>
  <c r="AN22" i="63" s="1"/>
  <c r="AP22" i="63" s="1"/>
  <c r="AR53" i="63"/>
  <c r="AB29" i="63"/>
  <c r="AL31" i="63"/>
  <c r="AQ57" i="63"/>
  <c r="N46" i="63"/>
  <c r="AM50" i="63"/>
  <c r="AM54" i="63"/>
  <c r="AM62" i="63"/>
  <c r="AM78" i="63"/>
  <c r="AS129" i="63"/>
  <c r="AM85" i="63"/>
  <c r="AS136" i="63"/>
  <c r="AC92" i="63"/>
  <c r="AB102" i="63"/>
  <c r="AR144" i="63"/>
  <c r="AL119" i="63"/>
  <c r="AN119" i="63" s="1"/>
  <c r="AP119" i="63" s="1"/>
  <c r="N124" i="63"/>
  <c r="P124" i="63" s="1"/>
  <c r="AM127" i="63"/>
  <c r="AC132" i="63"/>
  <c r="AB134" i="63"/>
  <c r="N153" i="63"/>
  <c r="P153" i="63" s="1"/>
  <c r="AM154" i="63"/>
  <c r="N166" i="63"/>
  <c r="AM168" i="63"/>
  <c r="AS173" i="63"/>
  <c r="AM174" i="63"/>
  <c r="AL176" i="63"/>
  <c r="AC194" i="63"/>
  <c r="N238" i="63"/>
  <c r="P238" i="63" s="1"/>
  <c r="T241" i="63" a="1"/>
  <c r="T241" i="63" s="1"/>
  <c r="AC241" i="63" s="1"/>
  <c r="W68" i="63"/>
  <c r="U97" i="63" s="1"/>
  <c r="W70" i="63"/>
  <c r="U99" i="63" s="1"/>
  <c r="W168" i="63"/>
  <c r="U197" i="63" s="1"/>
  <c r="AS213" i="63"/>
  <c r="W212" i="63"/>
  <c r="U241" i="63" s="1"/>
  <c r="P4" i="63"/>
  <c r="AQ20" i="63"/>
  <c r="AQ23" i="63"/>
  <c r="AS71" i="63"/>
  <c r="AB27" i="63"/>
  <c r="W64" i="63"/>
  <c r="U93" i="63" s="1"/>
  <c r="AQ53" i="63"/>
  <c r="AQ67" i="63"/>
  <c r="AB69" i="63"/>
  <c r="W101" i="63"/>
  <c r="U130" i="63" s="1"/>
  <c r="AS127" i="63"/>
  <c r="AL82" i="63"/>
  <c r="AR114" i="63"/>
  <c r="AR121" i="63"/>
  <c r="AR131" i="63"/>
  <c r="N115" i="63"/>
  <c r="AS170" i="63"/>
  <c r="AB138" i="63"/>
  <c r="AM142" i="63"/>
  <c r="O153" i="63"/>
  <c r="N164" i="63"/>
  <c r="O164" i="63" s="1"/>
  <c r="AQ185" i="63"/>
  <c r="AM178" i="63"/>
  <c r="N199" i="63"/>
  <c r="P199" i="63" s="1"/>
  <c r="AQ234" i="63"/>
  <c r="AL224" i="63"/>
  <c r="AR31" i="63"/>
  <c r="AB5" i="63"/>
  <c r="AL12" i="63"/>
  <c r="AB16" i="63"/>
  <c r="AM17" i="63"/>
  <c r="AR49" i="63"/>
  <c r="AL27" i="63"/>
  <c r="AQ42" i="63"/>
  <c r="AB35" i="63"/>
  <c r="W66" i="63"/>
  <c r="U95" i="63" s="1"/>
  <c r="AC38" i="63"/>
  <c r="AL40" i="63"/>
  <c r="AN40" i="63" s="1"/>
  <c r="W118" i="63"/>
  <c r="U147" i="63" s="1"/>
  <c r="AM95" i="63"/>
  <c r="AN95" i="63" s="1"/>
  <c r="AM104" i="63"/>
  <c r="AM107" i="63"/>
  <c r="AL121" i="63"/>
  <c r="AC125" i="63"/>
  <c r="N132" i="63"/>
  <c r="P132" i="63" s="1"/>
  <c r="AM137" i="63"/>
  <c r="AN137" i="63" s="1"/>
  <c r="AL139" i="63"/>
  <c r="AL149" i="63"/>
  <c r="N178" i="63"/>
  <c r="P178" i="63" s="1"/>
  <c r="AM5" i="63"/>
  <c r="AQ26" i="63"/>
  <c r="AL16" i="63"/>
  <c r="AS67" i="63"/>
  <c r="AM38" i="63"/>
  <c r="W97" i="63"/>
  <c r="U126" i="63" s="1"/>
  <c r="AM69" i="63"/>
  <c r="AM81" i="63"/>
  <c r="AS132" i="63"/>
  <c r="AM125" i="63"/>
  <c r="AM138" i="63"/>
  <c r="W180" i="63"/>
  <c r="U209" i="63" s="1"/>
  <c r="O178" i="63"/>
  <c r="AL197" i="63"/>
  <c r="T223" i="63" a="1"/>
  <c r="T223" i="63" s="1"/>
  <c r="N225" i="63"/>
  <c r="P225" i="63" s="1"/>
  <c r="AL15" i="63"/>
  <c r="AR56" i="63"/>
  <c r="W62" i="63"/>
  <c r="U91" i="63" s="1"/>
  <c r="AB51" i="63"/>
  <c r="AB55" i="63"/>
  <c r="AB59" i="63"/>
  <c r="W91" i="63"/>
  <c r="U120" i="63" s="1"/>
  <c r="W93" i="63"/>
  <c r="U122" i="63" s="1"/>
  <c r="W109" i="63"/>
  <c r="U138" i="63" s="1"/>
  <c r="AS139" i="63"/>
  <c r="AR124" i="63"/>
  <c r="AC111" i="63"/>
  <c r="AQ131" i="63"/>
  <c r="AB147" i="63"/>
  <c r="AC150" i="63"/>
  <c r="AC156" i="63"/>
  <c r="AM202" i="63"/>
  <c r="AR234" i="63"/>
  <c r="AB208" i="63"/>
  <c r="AB239" i="63"/>
  <c r="AC3" i="63"/>
  <c r="AQ18" i="63"/>
  <c r="AR45" i="63"/>
  <c r="AB23" i="63"/>
  <c r="AM24" i="63"/>
  <c r="AQ58" i="63"/>
  <c r="AB45" i="63"/>
  <c r="AB47" i="63"/>
  <c r="AB60" i="63"/>
  <c r="AB63" i="63"/>
  <c r="AL64" i="63"/>
  <c r="AC65" i="63"/>
  <c r="N71" i="63"/>
  <c r="P71" i="63" s="1"/>
  <c r="AM71" i="63"/>
  <c r="AR105" i="63"/>
  <c r="AS130" i="63"/>
  <c r="N83" i="63"/>
  <c r="AB86" i="63"/>
  <c r="AM87" i="63"/>
  <c r="AB118" i="63"/>
  <c r="AB154" i="63"/>
  <c r="AB169" i="63"/>
  <c r="N184" i="63"/>
  <c r="P184" i="63" s="1"/>
  <c r="AL192" i="63"/>
  <c r="AN192" i="63" s="1"/>
  <c r="AR220" i="63"/>
  <c r="W236" i="63"/>
  <c r="W238" i="63"/>
  <c r="N213" i="63"/>
  <c r="P213" i="63" s="1"/>
  <c r="T215" i="63" a="1"/>
  <c r="T215" i="63" s="1"/>
  <c r="T217" i="63" a="1"/>
  <c r="T217" i="63" s="1"/>
  <c r="T225" i="63" a="1"/>
  <c r="T225" i="63" s="1"/>
  <c r="AC225" i="63" s="1"/>
  <c r="AL233" i="63"/>
  <c r="AM3" i="63"/>
  <c r="AL10" i="63"/>
  <c r="AN10" i="63" s="1"/>
  <c r="AP10" i="63" s="1"/>
  <c r="AM14" i="63"/>
  <c r="AL23" i="63"/>
  <c r="AQ38" i="63"/>
  <c r="W60" i="63"/>
  <c r="U89" i="63" s="1"/>
  <c r="AR63" i="63"/>
  <c r="W71" i="63"/>
  <c r="U100" i="63" s="1"/>
  <c r="AB50" i="63"/>
  <c r="AM51" i="63"/>
  <c r="AM55" i="63"/>
  <c r="AM59" i="63"/>
  <c r="AM61" i="63"/>
  <c r="AL63" i="63"/>
  <c r="AN63" i="63" s="1"/>
  <c r="AP63" i="63" s="1"/>
  <c r="AM65" i="63"/>
  <c r="N76" i="63"/>
  <c r="N81" i="63"/>
  <c r="AM86" i="63"/>
  <c r="AN86" i="63" s="1"/>
  <c r="AR117" i="63"/>
  <c r="AM93" i="63"/>
  <c r="AR127" i="63"/>
  <c r="AQ115" i="63"/>
  <c r="AL117" i="63"/>
  <c r="AN117" i="63" s="1"/>
  <c r="AP117" i="63" s="1"/>
  <c r="AM118" i="63"/>
  <c r="AB120" i="63"/>
  <c r="AM143" i="63"/>
  <c r="AM147" i="63"/>
  <c r="AL151" i="63"/>
  <c r="AS214" i="63"/>
  <c r="AL166" i="63"/>
  <c r="AB168" i="63"/>
  <c r="W201" i="63"/>
  <c r="U230" i="63" s="1"/>
  <c r="AC173" i="63"/>
  <c r="AB218" i="63"/>
  <c r="AC223" i="63"/>
  <c r="T227" i="63" a="1"/>
  <c r="T227" i="63" s="1"/>
  <c r="AC227" i="63" s="1"/>
  <c r="AB228" i="63"/>
  <c r="AB232" i="63"/>
  <c r="AL240" i="63"/>
  <c r="AQ21" i="63"/>
  <c r="AQ24" i="63"/>
  <c r="W69" i="63"/>
  <c r="U98" i="63" s="1"/>
  <c r="AQ68" i="63"/>
  <c r="W102" i="63"/>
  <c r="U131" i="63" s="1"/>
  <c r="AR147" i="63"/>
  <c r="AQ141" i="63"/>
  <c r="W165" i="63"/>
  <c r="U194" i="63" s="1"/>
  <c r="AN148" i="63"/>
  <c r="AO148" i="63" s="1"/>
  <c r="AQ180" i="63"/>
  <c r="AR197" i="63"/>
  <c r="AB179" i="63"/>
  <c r="AL180" i="63"/>
  <c r="AL190" i="63"/>
  <c r="AQ16" i="63"/>
  <c r="AC6" i="63"/>
  <c r="AM13" i="63"/>
  <c r="AL20" i="63"/>
  <c r="AN20" i="63" s="1"/>
  <c r="AP20" i="63" s="1"/>
  <c r="AL21" i="63"/>
  <c r="AN21" i="63" s="1"/>
  <c r="AP21" i="63" s="1"/>
  <c r="AQ36" i="63"/>
  <c r="AB28" i="63"/>
  <c r="AM29" i="63"/>
  <c r="AN29" i="63" s="1"/>
  <c r="AP29" i="63" s="1"/>
  <c r="AB30" i="63"/>
  <c r="O45" i="63"/>
  <c r="AQ66" i="63"/>
  <c r="N59" i="63"/>
  <c r="P59" i="63" s="1"/>
  <c r="N65" i="63"/>
  <c r="P65" i="63" s="1"/>
  <c r="AR108" i="63"/>
  <c r="AQ99" i="63"/>
  <c r="AL102" i="63"/>
  <c r="AC105" i="63"/>
  <c r="N116" i="63"/>
  <c r="P116" i="63" s="1"/>
  <c r="AC131" i="63"/>
  <c r="AL132" i="63"/>
  <c r="AN132" i="63" s="1"/>
  <c r="AO132" i="63" s="1"/>
  <c r="AL134" i="63"/>
  <c r="AB135" i="63"/>
  <c r="W167" i="63"/>
  <c r="U196" i="63" s="1"/>
  <c r="AB141" i="63"/>
  <c r="AL160" i="63"/>
  <c r="N169" i="63"/>
  <c r="P169" i="63" s="1"/>
  <c r="AM170" i="63"/>
  <c r="W215" i="63"/>
  <c r="AC187" i="63"/>
  <c r="W217" i="63"/>
  <c r="AQ204" i="63"/>
  <c r="AL196" i="63"/>
  <c r="AL211" i="63"/>
  <c r="T213" i="63" a="1"/>
  <c r="T213" i="63" s="1"/>
  <c r="AC213" i="63" s="1"/>
  <c r="AL217" i="63"/>
  <c r="AL219" i="63"/>
  <c r="AN219" i="63" s="1"/>
  <c r="AP219" i="63" s="1"/>
  <c r="AL222" i="63"/>
  <c r="AC224" i="63"/>
  <c r="N239" i="63"/>
  <c r="AM6" i="63"/>
  <c r="AM9" i="63"/>
  <c r="AQ27" i="63"/>
  <c r="AB17" i="63"/>
  <c r="AM18" i="63"/>
  <c r="AN18" i="63" s="1"/>
  <c r="AP18" i="63" s="1"/>
  <c r="AL28" i="63"/>
  <c r="AN28" i="63" s="1"/>
  <c r="AP28" i="63" s="1"/>
  <c r="AS79" i="63"/>
  <c r="AM30" i="63"/>
  <c r="W65" i="63"/>
  <c r="U94" i="63" s="1"/>
  <c r="W67" i="63"/>
  <c r="U96" i="63" s="1"/>
  <c r="AM39" i="63"/>
  <c r="AM41" i="63"/>
  <c r="AQ56" i="63"/>
  <c r="AS123" i="63"/>
  <c r="AM77" i="63"/>
  <c r="W124" i="63"/>
  <c r="U153" i="63" s="1"/>
  <c r="AL100" i="63"/>
  <c r="AM101" i="63"/>
  <c r="AL103" i="63"/>
  <c r="AN103" i="63" s="1"/>
  <c r="AP103" i="63" s="1"/>
  <c r="AL105" i="63"/>
  <c r="AR136" i="63"/>
  <c r="AC107" i="63"/>
  <c r="AB121" i="63"/>
  <c r="AM126" i="63"/>
  <c r="AQ144" i="63"/>
  <c r="AM131" i="63"/>
  <c r="AQ146" i="63"/>
  <c r="AL135" i="63"/>
  <c r="AN135" i="63" s="1"/>
  <c r="AP135" i="63" s="1"/>
  <c r="AC137" i="63"/>
  <c r="AC139" i="63"/>
  <c r="P149" i="63"/>
  <c r="AB149" i="63"/>
  <c r="AL161" i="63"/>
  <c r="AL178" i="63"/>
  <c r="AL187" i="63"/>
  <c r="AM189" i="63"/>
  <c r="AM195" i="63"/>
  <c r="AB197" i="63"/>
  <c r="N200" i="63"/>
  <c r="P200" i="63" s="1"/>
  <c r="AL200" i="63"/>
  <c r="W234" i="63"/>
  <c r="AB216" i="63"/>
  <c r="AL230" i="63"/>
  <c r="AN230" i="63" s="1"/>
  <c r="AP230" i="63" s="1"/>
  <c r="N234" i="63"/>
  <c r="P234" i="63" s="1"/>
  <c r="AS68" i="63"/>
  <c r="AR50" i="63"/>
  <c r="AS133" i="63"/>
  <c r="AR125" i="63"/>
  <c r="AR130" i="63"/>
  <c r="AQ118" i="63"/>
  <c r="AQ148" i="63"/>
  <c r="AQ192" i="63"/>
  <c r="AQ197" i="63"/>
  <c r="AQ202" i="63"/>
  <c r="W227" i="63"/>
  <c r="AB202" i="63"/>
  <c r="W240" i="63"/>
  <c r="AQ233" i="63"/>
  <c r="AL237" i="63"/>
  <c r="AC239" i="63"/>
  <c r="N241" i="63"/>
  <c r="P241" i="63" s="1"/>
  <c r="AL242" i="63"/>
  <c r="AQ19" i="63"/>
  <c r="AC15" i="63"/>
  <c r="AM16" i="63"/>
  <c r="AL26" i="63"/>
  <c r="AN26" i="63" s="1"/>
  <c r="AP26" i="63" s="1"/>
  <c r="AS77" i="63"/>
  <c r="W63" i="63"/>
  <c r="U92" i="63" s="1"/>
  <c r="AM35" i="63"/>
  <c r="AL37" i="63"/>
  <c r="AN37" i="63" s="1"/>
  <c r="AP37" i="63" s="1"/>
  <c r="AQ52" i="63"/>
  <c r="AB66" i="63"/>
  <c r="AB68" i="63"/>
  <c r="W100" i="63"/>
  <c r="U129" i="63" s="1"/>
  <c r="AR111" i="63"/>
  <c r="N84" i="63"/>
  <c r="P84" i="63" s="1"/>
  <c r="AC89" i="63"/>
  <c r="AR120" i="63"/>
  <c r="AM99" i="63"/>
  <c r="N107" i="63"/>
  <c r="P107" i="63" s="1"/>
  <c r="AM112" i="63"/>
  <c r="AM122" i="63"/>
  <c r="AN122" i="63" s="1"/>
  <c r="N131" i="63"/>
  <c r="P131" i="63" s="1"/>
  <c r="N133" i="63"/>
  <c r="P133" i="63" s="1"/>
  <c r="N141" i="63"/>
  <c r="P141" i="63" s="1"/>
  <c r="AR213" i="63"/>
  <c r="AL185" i="63"/>
  <c r="AB213" i="63"/>
  <c r="T228" i="63" a="1"/>
  <c r="T228" i="63" s="1"/>
  <c r="AC228" i="63" s="1"/>
  <c r="AN24" i="63"/>
  <c r="AP24" i="63" s="1"/>
  <c r="P72" i="63"/>
  <c r="O72" i="63"/>
  <c r="AN66" i="63"/>
  <c r="AP66" i="63" s="1"/>
  <c r="AN31" i="63"/>
  <c r="AP31" i="63" s="1"/>
  <c r="AN27" i="63"/>
  <c r="AP27" i="63" s="1"/>
  <c r="AN11" i="63"/>
  <c r="AP11" i="63" s="1"/>
  <c r="AN25" i="63"/>
  <c r="AP25" i="63" s="1"/>
  <c r="AN23" i="63"/>
  <c r="AP23" i="63" s="1"/>
  <c r="AN17" i="63"/>
  <c r="AP17" i="63" s="1"/>
  <c r="AL9" i="63"/>
  <c r="AQ30" i="63"/>
  <c r="N35" i="63"/>
  <c r="O35" i="63" s="1"/>
  <c r="AR35" i="63"/>
  <c r="W38" i="63"/>
  <c r="U67" i="63" s="1"/>
  <c r="O40" i="63"/>
  <c r="AS90" i="63"/>
  <c r="AN47" i="63"/>
  <c r="AP47" i="63" s="1"/>
  <c r="W78" i="63"/>
  <c r="U107" i="63" s="1"/>
  <c r="N51" i="63"/>
  <c r="P51" i="63" s="1"/>
  <c r="AR51" i="63"/>
  <c r="AN52" i="63"/>
  <c r="AP52" i="63" s="1"/>
  <c r="N55" i="63"/>
  <c r="P55" i="63" s="1"/>
  <c r="AR55" i="63"/>
  <c r="AR59" i="63"/>
  <c r="W90" i="63"/>
  <c r="U119" i="63" s="1"/>
  <c r="AS62" i="63"/>
  <c r="AR95" i="63"/>
  <c r="AQ79" i="63"/>
  <c r="AS115" i="63"/>
  <c r="W129" i="63"/>
  <c r="U158" i="63" s="1"/>
  <c r="W131" i="63"/>
  <c r="U160" i="63" s="1"/>
  <c r="AM124" i="63"/>
  <c r="AL124" i="63"/>
  <c r="N2" i="63"/>
  <c r="O2" i="63" s="1"/>
  <c r="AL8" i="63"/>
  <c r="AB14" i="63"/>
  <c r="N16" i="63"/>
  <c r="O16" i="63" s="1"/>
  <c r="N17" i="63"/>
  <c r="P17" i="63" s="1"/>
  <c r="N18" i="63"/>
  <c r="P18" i="63" s="1"/>
  <c r="N19" i="63"/>
  <c r="O19" i="63" s="1"/>
  <c r="N20" i="63"/>
  <c r="O20" i="63" s="1"/>
  <c r="N21" i="63"/>
  <c r="O21" i="63" s="1"/>
  <c r="N22" i="63"/>
  <c r="P22" i="63" s="1"/>
  <c r="N23" i="63"/>
  <c r="O23" i="63" s="1"/>
  <c r="N24" i="63"/>
  <c r="P24" i="63" s="1"/>
  <c r="N25" i="63"/>
  <c r="O25" i="63" s="1"/>
  <c r="N27" i="63"/>
  <c r="P27" i="63" s="1"/>
  <c r="N28" i="63"/>
  <c r="O28" i="63" s="1"/>
  <c r="N29" i="63"/>
  <c r="P29" i="63" s="1"/>
  <c r="N30" i="63"/>
  <c r="O30" i="63" s="1"/>
  <c r="AR30" i="63"/>
  <c r="AL32" i="63"/>
  <c r="W33" i="63"/>
  <c r="U62" i="63" s="1"/>
  <c r="AS85" i="63"/>
  <c r="AQ41" i="63"/>
  <c r="AN42" i="63"/>
  <c r="AO42" i="63" s="1"/>
  <c r="W73" i="63"/>
  <c r="U102" i="63" s="1"/>
  <c r="AR46" i="63"/>
  <c r="W49" i="63"/>
  <c r="U78" i="63" s="1"/>
  <c r="AS51" i="63"/>
  <c r="AS55" i="63"/>
  <c r="AS59" i="63"/>
  <c r="AN60" i="63"/>
  <c r="AO60" i="63" s="1"/>
  <c r="AR92" i="63"/>
  <c r="AQ76" i="63"/>
  <c r="AS112" i="63"/>
  <c r="N69" i="63"/>
  <c r="O69" i="63" s="1"/>
  <c r="AS73" i="63"/>
  <c r="W133" i="63"/>
  <c r="U162" i="63" s="1"/>
  <c r="AS75" i="63"/>
  <c r="AQ35" i="63"/>
  <c r="AS95" i="63"/>
  <c r="AR75" i="63"/>
  <c r="W57" i="63"/>
  <c r="U86" i="63" s="1"/>
  <c r="AR86" i="63"/>
  <c r="AL7" i="63"/>
  <c r="AB13" i="63"/>
  <c r="N15" i="63"/>
  <c r="O15" i="63" s="1"/>
  <c r="O22" i="63"/>
  <c r="AS80" i="63"/>
  <c r="N41" i="63"/>
  <c r="O41" i="63" s="1"/>
  <c r="AB41" i="63"/>
  <c r="AR41" i="63"/>
  <c r="AL43" i="63"/>
  <c r="W44" i="63"/>
  <c r="U73" i="63" s="1"/>
  <c r="O46" i="63"/>
  <c r="AR76" i="63"/>
  <c r="AS96" i="63"/>
  <c r="AS101" i="63"/>
  <c r="AR81" i="63"/>
  <c r="W83" i="63"/>
  <c r="U112" i="63" s="1"/>
  <c r="AR85" i="63"/>
  <c r="W87" i="63"/>
  <c r="U116" i="63" s="1"/>
  <c r="AR89" i="63"/>
  <c r="AQ73" i="63"/>
  <c r="AS109" i="63"/>
  <c r="N66" i="63"/>
  <c r="O66" i="63" s="1"/>
  <c r="AR69" i="63"/>
  <c r="W122" i="63"/>
  <c r="U151" i="63" s="1"/>
  <c r="W127" i="63"/>
  <c r="U156" i="63" s="1"/>
  <c r="AS72" i="63"/>
  <c r="W43" i="63"/>
  <c r="U72" i="63" s="1"/>
  <c r="AQ59" i="63"/>
  <c r="AR98" i="63"/>
  <c r="AQ82" i="63"/>
  <c r="AS118" i="63"/>
  <c r="P138" i="63"/>
  <c r="O138" i="63"/>
  <c r="P2" i="63"/>
  <c r="AL6" i="63"/>
  <c r="AB12" i="63"/>
  <c r="N14" i="63"/>
  <c r="O14" i="63" s="1"/>
  <c r="P16" i="63"/>
  <c r="P19" i="63"/>
  <c r="P30" i="63"/>
  <c r="AQ31" i="63"/>
  <c r="N36" i="63"/>
  <c r="P36" i="63" s="1"/>
  <c r="AB36" i="63"/>
  <c r="AR36" i="63"/>
  <c r="AL38" i="63"/>
  <c r="W39" i="63"/>
  <c r="U68" i="63" s="1"/>
  <c r="AS91" i="63"/>
  <c r="P46" i="63"/>
  <c r="AQ47" i="63"/>
  <c r="W79" i="63"/>
  <c r="U108" i="63" s="1"/>
  <c r="W54" i="63"/>
  <c r="U83" i="63" s="1"/>
  <c r="W58" i="63"/>
  <c r="U87" i="63" s="1"/>
  <c r="N63" i="63"/>
  <c r="P63" i="63" s="1"/>
  <c r="AS69" i="63"/>
  <c r="AC78" i="63"/>
  <c r="AB78" i="63"/>
  <c r="W135" i="63"/>
  <c r="U164" i="63" s="1"/>
  <c r="AL5" i="63"/>
  <c r="AB11" i="63"/>
  <c r="N13" i="63"/>
  <c r="P13" i="63" s="1"/>
  <c r="N31" i="63"/>
  <c r="O31" i="63" s="1"/>
  <c r="AB31" i="63"/>
  <c r="AL33" i="63"/>
  <c r="W34" i="63"/>
  <c r="U63" i="63" s="1"/>
  <c r="AS86" i="63"/>
  <c r="P41" i="63"/>
  <c r="W74" i="63"/>
  <c r="U103" i="63" s="1"/>
  <c r="AR47" i="63"/>
  <c r="W50" i="63"/>
  <c r="U79" i="63" s="1"/>
  <c r="AR52" i="63"/>
  <c r="AQ60" i="63"/>
  <c r="AS119" i="63"/>
  <c r="AR99" i="63"/>
  <c r="AM79" i="63"/>
  <c r="AL79" i="63"/>
  <c r="W120" i="63"/>
  <c r="U149" i="63" s="1"/>
  <c r="AN121" i="63"/>
  <c r="AO121" i="63" s="1"/>
  <c r="AR187" i="63"/>
  <c r="N158" i="63"/>
  <c r="P158" i="63" s="1"/>
  <c r="AS207" i="63"/>
  <c r="AQ171" i="63"/>
  <c r="AQ169" i="63"/>
  <c r="AL4" i="63"/>
  <c r="AB10" i="63"/>
  <c r="N12" i="63"/>
  <c r="O12" i="63" s="1"/>
  <c r="AS81" i="63"/>
  <c r="AQ37" i="63"/>
  <c r="N42" i="63"/>
  <c r="O42" i="63" s="1"/>
  <c r="AB42" i="63"/>
  <c r="AR42" i="63"/>
  <c r="AL44" i="63"/>
  <c r="W45" i="63"/>
  <c r="U74" i="63" s="1"/>
  <c r="O47" i="63"/>
  <c r="AS97" i="63"/>
  <c r="AR77" i="63"/>
  <c r="O52" i="63"/>
  <c r="AS52" i="63"/>
  <c r="O56" i="63"/>
  <c r="AS56" i="63"/>
  <c r="O60" i="63"/>
  <c r="AR60" i="63"/>
  <c r="AS63" i="63"/>
  <c r="AN64" i="63"/>
  <c r="AO64" i="63" s="1"/>
  <c r="AS116" i="63"/>
  <c r="AR96" i="63"/>
  <c r="AQ80" i="63"/>
  <c r="W105" i="63"/>
  <c r="U134" i="63" s="1"/>
  <c r="W114" i="63"/>
  <c r="U143" i="63" s="1"/>
  <c r="W116" i="63"/>
  <c r="U145" i="63" s="1"/>
  <c r="AM92" i="63"/>
  <c r="AL92" i="63"/>
  <c r="W125" i="63"/>
  <c r="U154" i="63" s="1"/>
  <c r="AC110" i="63"/>
  <c r="AB110" i="63"/>
  <c r="W146" i="63"/>
  <c r="U175" i="63" s="1"/>
  <c r="AL3" i="63"/>
  <c r="AB9" i="63"/>
  <c r="N11" i="63"/>
  <c r="O11" i="63" s="1"/>
  <c r="AQ32" i="63"/>
  <c r="N37" i="63"/>
  <c r="P37" i="63" s="1"/>
  <c r="AB37" i="63"/>
  <c r="AR37" i="63"/>
  <c r="AL39" i="63"/>
  <c r="W40" i="63"/>
  <c r="U69" i="63" s="1"/>
  <c r="AS92" i="63"/>
  <c r="AR72" i="63"/>
  <c r="P47" i="63"/>
  <c r="AQ48" i="63"/>
  <c r="AN49" i="63"/>
  <c r="AP49" i="63" s="1"/>
  <c r="W80" i="63"/>
  <c r="U109" i="63" s="1"/>
  <c r="P52" i="63"/>
  <c r="AR82" i="63"/>
  <c r="AS102" i="63"/>
  <c r="AL54" i="63"/>
  <c r="W84" i="63"/>
  <c r="U113" i="63" s="1"/>
  <c r="P56" i="63"/>
  <c r="AS106" i="63"/>
  <c r="AL58" i="63"/>
  <c r="W88" i="63"/>
  <c r="U117" i="63" s="1"/>
  <c r="P60" i="63"/>
  <c r="AS60" i="63"/>
  <c r="AN61" i="63"/>
  <c r="AO61" i="63" s="1"/>
  <c r="AS113" i="63"/>
  <c r="AR93" i="63"/>
  <c r="AQ77" i="63"/>
  <c r="N70" i="63"/>
  <c r="O70" i="63" s="1"/>
  <c r="AQ70" i="63"/>
  <c r="AL71" i="63"/>
  <c r="AS126" i="63"/>
  <c r="AR106" i="63"/>
  <c r="AQ90" i="63"/>
  <c r="N77" i="63"/>
  <c r="P77" i="63" s="1"/>
  <c r="W112" i="63"/>
  <c r="U141" i="63" s="1"/>
  <c r="AS89" i="63"/>
  <c r="W137" i="63"/>
  <c r="U166" i="63" s="1"/>
  <c r="AC126" i="63"/>
  <c r="AB126" i="63"/>
  <c r="AR174" i="63"/>
  <c r="P186" i="63"/>
  <c r="O186" i="63"/>
  <c r="AB8" i="63"/>
  <c r="N10" i="63"/>
  <c r="O10" i="63" s="1"/>
  <c r="N32" i="63"/>
  <c r="P32" i="63" s="1"/>
  <c r="AB32" i="63"/>
  <c r="AR32" i="63"/>
  <c r="AL34" i="63"/>
  <c r="W35" i="63"/>
  <c r="U64" i="63" s="1"/>
  <c r="AS87" i="63"/>
  <c r="AQ43" i="63"/>
  <c r="N48" i="63"/>
  <c r="P48" i="63" s="1"/>
  <c r="AB48" i="63"/>
  <c r="AR48" i="63"/>
  <c r="AL50" i="63"/>
  <c r="W51" i="63"/>
  <c r="U80" i="63" s="1"/>
  <c r="W55" i="63"/>
  <c r="U84" i="63" s="1"/>
  <c r="W59" i="63"/>
  <c r="U88" i="63" s="1"/>
  <c r="AS110" i="63"/>
  <c r="AR90" i="63"/>
  <c r="AQ74" i="63"/>
  <c r="N67" i="63"/>
  <c r="O67" i="63" s="1"/>
  <c r="AL68" i="63"/>
  <c r="AB70" i="63"/>
  <c r="AR70" i="63"/>
  <c r="W110" i="63"/>
  <c r="U139" i="63" s="1"/>
  <c r="AQ83" i="63"/>
  <c r="AS158" i="63"/>
  <c r="AR138" i="63"/>
  <c r="AQ122" i="63"/>
  <c r="N109" i="63"/>
  <c r="P109" i="63" s="1"/>
  <c r="W162" i="63"/>
  <c r="U191" i="63" s="1"/>
  <c r="AB7" i="63"/>
  <c r="N9" i="63"/>
  <c r="P9" i="63" s="1"/>
  <c r="AS82" i="63"/>
  <c r="N43" i="63"/>
  <c r="P43" i="63" s="1"/>
  <c r="AB43" i="63"/>
  <c r="AR43" i="63"/>
  <c r="AL45" i="63"/>
  <c r="W46" i="63"/>
  <c r="U75" i="63" s="1"/>
  <c r="AS98" i="63"/>
  <c r="AR78" i="63"/>
  <c r="N53" i="63"/>
  <c r="O53" i="63" s="1"/>
  <c r="AB53" i="63"/>
  <c r="N57" i="63"/>
  <c r="P57" i="63" s="1"/>
  <c r="AB57" i="63"/>
  <c r="AR57" i="63"/>
  <c r="N64" i="63"/>
  <c r="P64" i="63" s="1"/>
  <c r="AL65" i="63"/>
  <c r="AB67" i="63"/>
  <c r="AR67" i="63"/>
  <c r="W98" i="63"/>
  <c r="U127" i="63" s="1"/>
  <c r="AS70" i="63"/>
  <c r="AN107" i="63"/>
  <c r="AP107" i="63" s="1"/>
  <c r="W142" i="63"/>
  <c r="U171" i="63" s="1"/>
  <c r="AN123" i="63"/>
  <c r="AP123" i="63" s="1"/>
  <c r="AS174" i="63"/>
  <c r="AR154" i="63"/>
  <c r="AQ133" i="63"/>
  <c r="AQ135" i="63"/>
  <c r="AQ138" i="63"/>
  <c r="N125" i="63"/>
  <c r="P125" i="63" s="1"/>
  <c r="W158" i="63"/>
  <c r="U187" i="63" s="1"/>
  <c r="AN2" i="63"/>
  <c r="AO2" i="63" s="1"/>
  <c r="N8" i="63"/>
  <c r="O8" i="63" s="1"/>
  <c r="P10" i="63"/>
  <c r="AQ33" i="63"/>
  <c r="N38" i="63"/>
  <c r="O38" i="63" s="1"/>
  <c r="AR38" i="63"/>
  <c r="W41" i="63"/>
  <c r="U70" i="63" s="1"/>
  <c r="AR73" i="63"/>
  <c r="AS93" i="63"/>
  <c r="AQ49" i="63"/>
  <c r="AS53" i="63"/>
  <c r="AS57" i="63"/>
  <c r="N61" i="63"/>
  <c r="O61" i="63" s="1"/>
  <c r="AQ61" i="63"/>
  <c r="AL62" i="63"/>
  <c r="AB64" i="63"/>
  <c r="W95" i="63"/>
  <c r="U124" i="63" s="1"/>
  <c r="AS120" i="63"/>
  <c r="AR100" i="63"/>
  <c r="AQ84" i="63"/>
  <c r="AC72" i="63"/>
  <c r="AB72" i="63"/>
  <c r="AQ86" i="63"/>
  <c r="AS124" i="63"/>
  <c r="W128" i="63"/>
  <c r="U157" i="63" s="1"/>
  <c r="W130" i="63"/>
  <c r="U159" i="63" s="1"/>
  <c r="AR33" i="63"/>
  <c r="W36" i="63"/>
  <c r="U65" i="63" s="1"/>
  <c r="AS88" i="63"/>
  <c r="AQ44" i="63"/>
  <c r="W76" i="63"/>
  <c r="U105" i="63" s="1"/>
  <c r="N49" i="63"/>
  <c r="P49" i="63" s="1"/>
  <c r="AB49" i="63"/>
  <c r="AL51" i="63"/>
  <c r="W81" i="63"/>
  <c r="U110" i="63" s="1"/>
  <c r="AS103" i="63"/>
  <c r="AR83" i="63"/>
  <c r="AL55" i="63"/>
  <c r="W85" i="63"/>
  <c r="U114" i="63" s="1"/>
  <c r="AS107" i="63"/>
  <c r="AR87" i="63"/>
  <c r="AL59" i="63"/>
  <c r="AB61" i="63"/>
  <c r="AR61" i="63"/>
  <c r="W92" i="63"/>
  <c r="U121" i="63" s="1"/>
  <c r="AS64" i="63"/>
  <c r="AS117" i="63"/>
  <c r="AR97" i="63"/>
  <c r="AQ81" i="63"/>
  <c r="W108" i="63"/>
  <c r="U137" i="63" s="1"/>
  <c r="AC94" i="63"/>
  <c r="AB94" i="63"/>
  <c r="W132" i="63"/>
  <c r="U161" i="63" s="1"/>
  <c r="W134" i="63"/>
  <c r="U163" i="63" s="1"/>
  <c r="W140" i="63"/>
  <c r="U169" i="63" s="1"/>
  <c r="AP221" i="63"/>
  <c r="AO221" i="63"/>
  <c r="AB4" i="63"/>
  <c r="N6" i="63"/>
  <c r="P6" i="63" s="1"/>
  <c r="O7" i="63"/>
  <c r="AL14" i="63"/>
  <c r="AN19" i="63"/>
  <c r="AP19" i="63" s="1"/>
  <c r="AL30" i="63"/>
  <c r="W31" i="63"/>
  <c r="U60" i="63" s="1"/>
  <c r="O33" i="63"/>
  <c r="AS83" i="63"/>
  <c r="AQ39" i="63"/>
  <c r="N44" i="63"/>
  <c r="O44" i="63" s="1"/>
  <c r="AB44" i="63"/>
  <c r="AR44" i="63"/>
  <c r="AL46" i="63"/>
  <c r="W47" i="63"/>
  <c r="U76" i="63" s="1"/>
  <c r="AR79" i="63"/>
  <c r="AS99" i="63"/>
  <c r="W52" i="63"/>
  <c r="U81" i="63" s="1"/>
  <c r="AQ54" i="63"/>
  <c r="W56" i="63"/>
  <c r="U85" i="63" s="1"/>
  <c r="W89" i="63"/>
  <c r="U118" i="63" s="1"/>
  <c r="AS61" i="63"/>
  <c r="AS114" i="63"/>
  <c r="AR94" i="63"/>
  <c r="AQ78" i="63"/>
  <c r="AQ71" i="63"/>
  <c r="W106" i="63"/>
  <c r="U135" i="63" s="1"/>
  <c r="W121" i="63"/>
  <c r="U150" i="63" s="1"/>
  <c r="W156" i="63"/>
  <c r="U185" i="63" s="1"/>
  <c r="AB219" i="63"/>
  <c r="AS74" i="63"/>
  <c r="AS76" i="63"/>
  <c r="AS78" i="63"/>
  <c r="AR40" i="63"/>
  <c r="AQ51" i="63"/>
  <c r="W53" i="63"/>
  <c r="U82" i="63" s="1"/>
  <c r="AQ55" i="63"/>
  <c r="AR62" i="63"/>
  <c r="AS65" i="63"/>
  <c r="W75" i="63"/>
  <c r="U104" i="63" s="1"/>
  <c r="AM108" i="63"/>
  <c r="AL108" i="63"/>
  <c r="P144" i="63"/>
  <c r="O144" i="63"/>
  <c r="N5" i="63"/>
  <c r="O5" i="63" s="1"/>
  <c r="P7" i="63"/>
  <c r="AN15" i="63"/>
  <c r="AO15" i="63" s="1"/>
  <c r="P33" i="63"/>
  <c r="AQ34" i="63"/>
  <c r="N39" i="63"/>
  <c r="O39" i="63" s="1"/>
  <c r="AB39" i="63"/>
  <c r="AR39" i="63"/>
  <c r="AL41" i="63"/>
  <c r="W42" i="63"/>
  <c r="U71" i="63" s="1"/>
  <c r="AS94" i="63"/>
  <c r="AR74" i="63"/>
  <c r="AQ50" i="63"/>
  <c r="N54" i="63"/>
  <c r="P54" i="63" s="1"/>
  <c r="AB54" i="63"/>
  <c r="AR54" i="63"/>
  <c r="N58" i="63"/>
  <c r="O58" i="63" s="1"/>
  <c r="AB58" i="63"/>
  <c r="AR58" i="63"/>
  <c r="AS111" i="63"/>
  <c r="AR91" i="63"/>
  <c r="AQ75" i="63"/>
  <c r="AL69" i="63"/>
  <c r="AB71" i="63"/>
  <c r="AR71" i="63"/>
  <c r="W115" i="63"/>
  <c r="U144" i="63" s="1"/>
  <c r="W119" i="63"/>
  <c r="U148" i="63" s="1"/>
  <c r="W126" i="63"/>
  <c r="U155" i="63" s="1"/>
  <c r="W138" i="63"/>
  <c r="U167" i="63" s="1"/>
  <c r="AM179" i="63"/>
  <c r="AL179" i="63"/>
  <c r="AQ231" i="63"/>
  <c r="N218" i="63"/>
  <c r="P218" i="63" s="1"/>
  <c r="AS225" i="63"/>
  <c r="AQ230" i="63"/>
  <c r="AN89" i="63"/>
  <c r="AP89" i="63" s="1"/>
  <c r="N34" i="63"/>
  <c r="P34" i="63" s="1"/>
  <c r="AB34" i="63"/>
  <c r="AR34" i="63"/>
  <c r="W37" i="63"/>
  <c r="U66" i="63" s="1"/>
  <c r="AQ45" i="63"/>
  <c r="W77" i="63"/>
  <c r="U106" i="63" s="1"/>
  <c r="N50" i="63"/>
  <c r="AS54" i="63"/>
  <c r="AS58" i="63"/>
  <c r="AQ65" i="63"/>
  <c r="AR68" i="63"/>
  <c r="W99" i="63"/>
  <c r="U128" i="63" s="1"/>
  <c r="W111" i="63"/>
  <c r="U140" i="63" s="1"/>
  <c r="W113" i="63"/>
  <c r="U142" i="63" s="1"/>
  <c r="W117" i="63"/>
  <c r="U146" i="63" s="1"/>
  <c r="AS142" i="63"/>
  <c r="AR122" i="63"/>
  <c r="AQ106" i="63"/>
  <c r="N93" i="63"/>
  <c r="O93" i="63" s="1"/>
  <c r="AS105" i="63"/>
  <c r="W136" i="63"/>
  <c r="U165" i="63" s="1"/>
  <c r="AS137" i="63"/>
  <c r="W139" i="63"/>
  <c r="U168" i="63" s="1"/>
  <c r="W152" i="63"/>
  <c r="U181" i="63" s="1"/>
  <c r="N3" i="63"/>
  <c r="O3" i="63" s="1"/>
  <c r="O4" i="63"/>
  <c r="AQ29" i="63"/>
  <c r="W32" i="63"/>
  <c r="U61" i="63" s="1"/>
  <c r="AS84" i="63"/>
  <c r="AQ40" i="63"/>
  <c r="AS100" i="63"/>
  <c r="AR80" i="63"/>
  <c r="W82" i="63"/>
  <c r="U111" i="63" s="1"/>
  <c r="AS104" i="63"/>
  <c r="AR84" i="63"/>
  <c r="W86" i="63"/>
  <c r="U115" i="63" s="1"/>
  <c r="AS108" i="63"/>
  <c r="AR88" i="63"/>
  <c r="AQ72" i="63"/>
  <c r="N62" i="63"/>
  <c r="AQ62" i="63"/>
  <c r="AR65" i="63"/>
  <c r="W96" i="63"/>
  <c r="U125" i="63" s="1"/>
  <c r="P68" i="63"/>
  <c r="AR101" i="63"/>
  <c r="AQ85" i="63"/>
  <c r="W104" i="63"/>
  <c r="U133" i="63" s="1"/>
  <c r="AM76" i="63"/>
  <c r="AL76" i="63"/>
  <c r="AQ102" i="63"/>
  <c r="W107" i="63"/>
  <c r="U136" i="63" s="1"/>
  <c r="W143" i="63"/>
  <c r="U172" i="63" s="1"/>
  <c r="W123" i="63"/>
  <c r="U152" i="63" s="1"/>
  <c r="AN147" i="63"/>
  <c r="AO147" i="63" s="1"/>
  <c r="AR180" i="63"/>
  <c r="AM214" i="63"/>
  <c r="AL214" i="63"/>
  <c r="N80" i="63"/>
  <c r="P80" i="63" s="1"/>
  <c r="AL81" i="63"/>
  <c r="O83" i="63"/>
  <c r="AB83" i="63"/>
  <c r="P86" i="63"/>
  <c r="N96" i="63"/>
  <c r="P96" i="63" s="1"/>
  <c r="AQ96" i="63"/>
  <c r="AL97" i="63"/>
  <c r="O99" i="63"/>
  <c r="AB99" i="63"/>
  <c r="AS155" i="63"/>
  <c r="N112" i="63"/>
  <c r="P112" i="63" s="1"/>
  <c r="AQ112" i="63"/>
  <c r="AL113" i="63"/>
  <c r="O115" i="63"/>
  <c r="AB115" i="63"/>
  <c r="AR115" i="63"/>
  <c r="AS171" i="63"/>
  <c r="N128" i="63"/>
  <c r="O128" i="63" s="1"/>
  <c r="AQ128" i="63"/>
  <c r="AL129" i="63"/>
  <c r="O131" i="63"/>
  <c r="AS134" i="63"/>
  <c r="AR167" i="63"/>
  <c r="AQ151" i="63"/>
  <c r="AS187" i="63"/>
  <c r="W169" i="63"/>
  <c r="U198" i="63" s="1"/>
  <c r="AC152" i="63"/>
  <c r="AB152" i="63"/>
  <c r="AM181" i="63"/>
  <c r="AL181" i="63"/>
  <c r="P188" i="63"/>
  <c r="O188" i="63"/>
  <c r="AS239" i="63"/>
  <c r="AC193" i="63"/>
  <c r="AB193" i="63"/>
  <c r="AN193" i="63"/>
  <c r="AP193" i="63" s="1"/>
  <c r="AN200" i="63"/>
  <c r="AP200" i="63" s="1"/>
  <c r="AQ224" i="63"/>
  <c r="AR240" i="63"/>
  <c r="AQ223" i="63"/>
  <c r="AQ222" i="63"/>
  <c r="N211" i="63"/>
  <c r="P211" i="63" s="1"/>
  <c r="AN223" i="63"/>
  <c r="AP223" i="63" s="1"/>
  <c r="AB80" i="63"/>
  <c r="P83" i="63"/>
  <c r="AQ93" i="63"/>
  <c r="AL94" i="63"/>
  <c r="AB96" i="63"/>
  <c r="P99" i="63"/>
  <c r="AS152" i="63"/>
  <c r="AQ109" i="63"/>
  <c r="AL110" i="63"/>
  <c r="AB112" i="63"/>
  <c r="AR112" i="63"/>
  <c r="P115" i="63"/>
  <c r="AS168" i="63"/>
  <c r="AR148" i="63"/>
  <c r="AQ125" i="63"/>
  <c r="AL126" i="63"/>
  <c r="AB128" i="63"/>
  <c r="W159" i="63"/>
  <c r="U188" i="63" s="1"/>
  <c r="AS131" i="63"/>
  <c r="AS184" i="63"/>
  <c r="AM144" i="63"/>
  <c r="AL144" i="63"/>
  <c r="W183" i="63"/>
  <c r="U212" i="63" s="1"/>
  <c r="AS211" i="63"/>
  <c r="AR191" i="63"/>
  <c r="N162" i="63"/>
  <c r="P162" i="63" s="1"/>
  <c r="AQ175" i="63"/>
  <c r="AN176" i="63"/>
  <c r="AP176" i="63" s="1"/>
  <c r="W177" i="63"/>
  <c r="U206" i="63" s="1"/>
  <c r="AM231" i="63"/>
  <c r="AL231" i="63"/>
  <c r="N235" i="63"/>
  <c r="P235" i="63" s="1"/>
  <c r="N74" i="63"/>
  <c r="P74" i="63" s="1"/>
  <c r="AL75" i="63"/>
  <c r="AB77" i="63"/>
  <c r="N90" i="63"/>
  <c r="P90" i="63" s="1"/>
  <c r="AL91" i="63"/>
  <c r="AB93" i="63"/>
  <c r="AS149" i="63"/>
  <c r="N106" i="63"/>
  <c r="O106" i="63" s="1"/>
  <c r="AR109" i="63"/>
  <c r="AS165" i="63"/>
  <c r="N122" i="63"/>
  <c r="AS128" i="63"/>
  <c r="AR161" i="63"/>
  <c r="AQ145" i="63"/>
  <c r="AS181" i="63"/>
  <c r="W175" i="63"/>
  <c r="U204" i="63" s="1"/>
  <c r="AS147" i="63"/>
  <c r="AM153" i="63"/>
  <c r="AL153" i="63"/>
  <c r="W196" i="63"/>
  <c r="U225" i="63" s="1"/>
  <c r="P176" i="63"/>
  <c r="O176" i="63"/>
  <c r="P197" i="63"/>
  <c r="O197" i="63"/>
  <c r="AL72" i="63"/>
  <c r="O74" i="63"/>
  <c r="AB74" i="63"/>
  <c r="AN78" i="63"/>
  <c r="AP78" i="63" s="1"/>
  <c r="N87" i="63"/>
  <c r="P87" i="63" s="1"/>
  <c r="AQ87" i="63"/>
  <c r="AL88" i="63"/>
  <c r="AB90" i="63"/>
  <c r="AS146" i="63"/>
  <c r="AQ103" i="63"/>
  <c r="AS162" i="63"/>
  <c r="AR142" i="63"/>
  <c r="AQ119" i="63"/>
  <c r="W153" i="63"/>
  <c r="U182" i="63" s="1"/>
  <c r="AS125" i="63"/>
  <c r="AS178" i="63"/>
  <c r="AR158" i="63"/>
  <c r="P166" i="63"/>
  <c r="O166" i="63"/>
  <c r="AS182" i="63"/>
  <c r="AR230" i="63"/>
  <c r="AL85" i="63"/>
  <c r="AB87" i="63"/>
  <c r="AS143" i="63"/>
  <c r="N100" i="63"/>
  <c r="O100" i="63" s="1"/>
  <c r="AQ100" i="63"/>
  <c r="AL101" i="63"/>
  <c r="O103" i="63"/>
  <c r="AB103" i="63"/>
  <c r="AR103" i="63"/>
  <c r="AS159" i="63"/>
  <c r="AR139" i="63"/>
  <c r="AQ116" i="63"/>
  <c r="AR119" i="63"/>
  <c r="W150" i="63"/>
  <c r="U179" i="63" s="1"/>
  <c r="AS122" i="63"/>
  <c r="AR155" i="63"/>
  <c r="AQ139" i="63"/>
  <c r="AS175" i="63"/>
  <c r="AQ132" i="63"/>
  <c r="AR135" i="63"/>
  <c r="W166" i="63"/>
  <c r="U195" i="63" s="1"/>
  <c r="AS138" i="63"/>
  <c r="AS140" i="63"/>
  <c r="AS141" i="63"/>
  <c r="AC146" i="63"/>
  <c r="AB146" i="63"/>
  <c r="W185" i="63"/>
  <c r="U214" i="63" s="1"/>
  <c r="W187" i="63"/>
  <c r="U216" i="63" s="1"/>
  <c r="AC184" i="63"/>
  <c r="AB184" i="63"/>
  <c r="AN202" i="63"/>
  <c r="AO202" i="63" s="1"/>
  <c r="AB203" i="63"/>
  <c r="AC203" i="63"/>
  <c r="AB84" i="63"/>
  <c r="N97" i="63"/>
  <c r="O97" i="63" s="1"/>
  <c r="AQ97" i="63"/>
  <c r="AL98" i="63"/>
  <c r="AB100" i="63"/>
  <c r="P103" i="63"/>
  <c r="AN104" i="63"/>
  <c r="AO104" i="63" s="1"/>
  <c r="N113" i="63"/>
  <c r="O113" i="63" s="1"/>
  <c r="AQ113" i="63"/>
  <c r="AL114" i="63"/>
  <c r="AB116" i="63"/>
  <c r="AR116" i="63"/>
  <c r="W147" i="63"/>
  <c r="U176" i="63" s="1"/>
  <c r="P119" i="63"/>
  <c r="AN120" i="63"/>
  <c r="AP120" i="63" s="1"/>
  <c r="AS172" i="63"/>
  <c r="AR152" i="63"/>
  <c r="N129" i="63"/>
  <c r="P129" i="63" s="1"/>
  <c r="AQ129" i="63"/>
  <c r="AL130" i="63"/>
  <c r="AR132" i="63"/>
  <c r="W163" i="63"/>
  <c r="U192" i="63" s="1"/>
  <c r="P135" i="63"/>
  <c r="AS135" i="63"/>
  <c r="AR168" i="63"/>
  <c r="AQ152" i="63"/>
  <c r="AR171" i="63"/>
  <c r="AS191" i="63"/>
  <c r="AQ155" i="63"/>
  <c r="AR176" i="63"/>
  <c r="AN151" i="63"/>
  <c r="AO151" i="63" s="1"/>
  <c r="W203" i="63"/>
  <c r="U232" i="63" s="1"/>
  <c r="AN187" i="63"/>
  <c r="AP187" i="63" s="1"/>
  <c r="AS227" i="63"/>
  <c r="P237" i="63"/>
  <c r="O237" i="63"/>
  <c r="N78" i="63"/>
  <c r="P78" i="63" s="1"/>
  <c r="O81" i="63"/>
  <c r="AB81" i="63"/>
  <c r="N94" i="63"/>
  <c r="P94" i="63" s="1"/>
  <c r="AQ94" i="63"/>
  <c r="AB97" i="63"/>
  <c r="AS153" i="63"/>
  <c r="N110" i="63"/>
  <c r="O110" i="63" s="1"/>
  <c r="AQ110" i="63"/>
  <c r="AL111" i="63"/>
  <c r="AB113" i="63"/>
  <c r="AR113" i="63"/>
  <c r="W144" i="63"/>
  <c r="U173" i="63" s="1"/>
  <c r="AS169" i="63"/>
  <c r="N126" i="63"/>
  <c r="O126" i="63" s="1"/>
  <c r="AQ126" i="63"/>
  <c r="AL127" i="63"/>
  <c r="AB129" i="63"/>
  <c r="AR129" i="63"/>
  <c r="W160" i="63"/>
  <c r="U189" i="63" s="1"/>
  <c r="AN133" i="63"/>
  <c r="AO133" i="63" s="1"/>
  <c r="AQ149" i="63"/>
  <c r="AR165" i="63"/>
  <c r="AS154" i="63"/>
  <c r="AM157" i="63"/>
  <c r="AL157" i="63"/>
  <c r="AM159" i="63"/>
  <c r="AL159" i="63"/>
  <c r="W205" i="63"/>
  <c r="U234" i="63" s="1"/>
  <c r="AS188" i="63"/>
  <c r="W219" i="63"/>
  <c r="W226" i="63"/>
  <c r="AQ219" i="63"/>
  <c r="AQ232" i="63"/>
  <c r="AQ241" i="63"/>
  <c r="N75" i="63"/>
  <c r="O75" i="63" s="1"/>
  <c r="P81" i="63"/>
  <c r="N91" i="63"/>
  <c r="O91" i="63" s="1"/>
  <c r="AQ91" i="63"/>
  <c r="AQ107" i="63"/>
  <c r="AR110" i="63"/>
  <c r="W141" i="63"/>
  <c r="U170" i="63" s="1"/>
  <c r="AR146" i="63"/>
  <c r="AS166" i="63"/>
  <c r="N123" i="63"/>
  <c r="P123" i="63" s="1"/>
  <c r="AQ123" i="63"/>
  <c r="AR126" i="63"/>
  <c r="W157" i="63"/>
  <c r="U186" i="63" s="1"/>
  <c r="AR162" i="63"/>
  <c r="N142" i="63"/>
  <c r="P142" i="63" s="1"/>
  <c r="O147" i="63"/>
  <c r="AR151" i="63"/>
  <c r="AS156" i="63"/>
  <c r="W193" i="63"/>
  <c r="U222" i="63" s="1"/>
  <c r="AL175" i="63"/>
  <c r="AM175" i="63"/>
  <c r="W210" i="63"/>
  <c r="U239" i="63" s="1"/>
  <c r="AR233" i="63"/>
  <c r="AQ217" i="63"/>
  <c r="N204" i="63"/>
  <c r="P204" i="63" s="1"/>
  <c r="N215" i="63"/>
  <c r="O215" i="63" s="1"/>
  <c r="AR216" i="63"/>
  <c r="AL73" i="63"/>
  <c r="AB75" i="63"/>
  <c r="AQ88" i="63"/>
  <c r="AB91" i="63"/>
  <c r="N104" i="63"/>
  <c r="O104" i="63" s="1"/>
  <c r="AQ104" i="63"/>
  <c r="O107" i="63"/>
  <c r="AR107" i="63"/>
  <c r="AS163" i="63"/>
  <c r="AR143" i="63"/>
  <c r="N120" i="63"/>
  <c r="O120" i="63" s="1"/>
  <c r="AQ120" i="63"/>
  <c r="AR123" i="63"/>
  <c r="W154" i="63"/>
  <c r="U183" i="63" s="1"/>
  <c r="AS179" i="63"/>
  <c r="AR159" i="63"/>
  <c r="AQ143" i="63"/>
  <c r="N136" i="63"/>
  <c r="O136" i="63" s="1"/>
  <c r="AQ136" i="63"/>
  <c r="O139" i="63"/>
  <c r="AQ153" i="63"/>
  <c r="N140" i="63"/>
  <c r="O140" i="63" s="1"/>
  <c r="AS189" i="63"/>
  <c r="AR169" i="63"/>
  <c r="AM141" i="63"/>
  <c r="AL141" i="63"/>
  <c r="W178" i="63"/>
  <c r="U207" i="63" s="1"/>
  <c r="AM150" i="63"/>
  <c r="AN150" i="63" s="1"/>
  <c r="W182" i="63"/>
  <c r="U211" i="63" s="1"/>
  <c r="AN161" i="63"/>
  <c r="AO161" i="63" s="1"/>
  <c r="AR164" i="63"/>
  <c r="AM165" i="63"/>
  <c r="AL165" i="63"/>
  <c r="AS224" i="63"/>
  <c r="AR229" i="63"/>
  <c r="AC220" i="63"/>
  <c r="AB222" i="63"/>
  <c r="N85" i="63"/>
  <c r="P85" i="63" s="1"/>
  <c r="O88" i="63"/>
  <c r="AB88" i="63"/>
  <c r="AQ101" i="63"/>
  <c r="AR104" i="63"/>
  <c r="AR140" i="63"/>
  <c r="AS160" i="63"/>
  <c r="AQ117" i="63"/>
  <c r="W151" i="63"/>
  <c r="U180" i="63" s="1"/>
  <c r="AR156" i="63"/>
  <c r="AQ140" i="63"/>
  <c r="P157" i="63"/>
  <c r="O157" i="63"/>
  <c r="AN170" i="63"/>
  <c r="AP170" i="63" s="1"/>
  <c r="W171" i="63"/>
  <c r="U200" i="63" s="1"/>
  <c r="AS230" i="63"/>
  <c r="N230" i="63"/>
  <c r="P230" i="63" s="1"/>
  <c r="P232" i="63"/>
  <c r="O232" i="63"/>
  <c r="AL83" i="63"/>
  <c r="AB85" i="63"/>
  <c r="N98" i="63"/>
  <c r="P98" i="63" s="1"/>
  <c r="AQ98" i="63"/>
  <c r="AL99" i="63"/>
  <c r="AB101" i="63"/>
  <c r="AS157" i="63"/>
  <c r="N114" i="63"/>
  <c r="P114" i="63" s="1"/>
  <c r="AQ114" i="63"/>
  <c r="AL115" i="63"/>
  <c r="O117" i="63"/>
  <c r="W148" i="63"/>
  <c r="U177" i="63" s="1"/>
  <c r="N130" i="63"/>
  <c r="P130" i="63" s="1"/>
  <c r="AQ130" i="63"/>
  <c r="AL131" i="63"/>
  <c r="AB133" i="63"/>
  <c r="AR133" i="63"/>
  <c r="W164" i="63"/>
  <c r="U193" i="63" s="1"/>
  <c r="AC140" i="63"/>
  <c r="AR145" i="63"/>
  <c r="AS150" i="63"/>
  <c r="AR153" i="63"/>
  <c r="AM163" i="63"/>
  <c r="AL163" i="63"/>
  <c r="AS176" i="63"/>
  <c r="W214" i="63"/>
  <c r="W194" i="63"/>
  <c r="U223" i="63" s="1"/>
  <c r="AR227" i="63"/>
  <c r="N198" i="63"/>
  <c r="P198" i="63" s="1"/>
  <c r="AQ210" i="63"/>
  <c r="W237" i="63"/>
  <c r="AQ211" i="63"/>
  <c r="P239" i="63"/>
  <c r="O239" i="63"/>
  <c r="AL80" i="63"/>
  <c r="O82" i="63"/>
  <c r="AB82" i="63"/>
  <c r="N95" i="63"/>
  <c r="O95" i="63" s="1"/>
  <c r="AQ95" i="63"/>
  <c r="AL96" i="63"/>
  <c r="AB98" i="63"/>
  <c r="AN102" i="63"/>
  <c r="AP102" i="63" s="1"/>
  <c r="N111" i="63"/>
  <c r="P111" i="63" s="1"/>
  <c r="AQ111" i="63"/>
  <c r="AL112" i="63"/>
  <c r="AB114" i="63"/>
  <c r="W145" i="63"/>
  <c r="U174" i="63" s="1"/>
  <c r="AR150" i="63"/>
  <c r="N127" i="63"/>
  <c r="O127" i="63" s="1"/>
  <c r="AQ127" i="63"/>
  <c r="AL128" i="63"/>
  <c r="AB130" i="63"/>
  <c r="W161" i="63"/>
  <c r="U190" i="63" s="1"/>
  <c r="AN134" i="63"/>
  <c r="AP134" i="63" s="1"/>
  <c r="AS186" i="63"/>
  <c r="AM140" i="63"/>
  <c r="AC143" i="63"/>
  <c r="AB143" i="63"/>
  <c r="AL143" i="63"/>
  <c r="AQ159" i="63"/>
  <c r="AN149" i="63"/>
  <c r="AP149" i="63" s="1"/>
  <c r="AS200" i="63"/>
  <c r="AQ164" i="63"/>
  <c r="AQ163" i="63"/>
  <c r="N151" i="63"/>
  <c r="P151" i="63" s="1"/>
  <c r="AR183" i="63"/>
  <c r="AQ167" i="63"/>
  <c r="AS203" i="63"/>
  <c r="AQ166" i="63"/>
  <c r="N154" i="63"/>
  <c r="P154" i="63" s="1"/>
  <c r="AR166" i="63"/>
  <c r="W197" i="63"/>
  <c r="U226" i="63" s="1"/>
  <c r="AQ235" i="63"/>
  <c r="AL77" i="63"/>
  <c r="O79" i="63"/>
  <c r="AB79" i="63"/>
  <c r="N92" i="63"/>
  <c r="P92" i="63" s="1"/>
  <c r="AQ92" i="63"/>
  <c r="AL93" i="63"/>
  <c r="AB95" i="63"/>
  <c r="AS151" i="63"/>
  <c r="AQ108" i="63"/>
  <c r="AL109" i="63"/>
  <c r="O111" i="63"/>
  <c r="AS167" i="63"/>
  <c r="AQ124" i="63"/>
  <c r="AL125" i="63"/>
  <c r="AB127" i="63"/>
  <c r="AR163" i="63"/>
  <c r="AS183" i="63"/>
  <c r="AQ147" i="63"/>
  <c r="AS144" i="63"/>
  <c r="AB145" i="63"/>
  <c r="AP154" i="63"/>
  <c r="AN154" i="63"/>
  <c r="AO154" i="63" s="1"/>
  <c r="W184" i="63"/>
  <c r="U213" i="63" s="1"/>
  <c r="W206" i="63"/>
  <c r="U235" i="63" s="1"/>
  <c r="W209" i="63"/>
  <c r="U238" i="63" s="1"/>
  <c r="AP183" i="63"/>
  <c r="AO183" i="63"/>
  <c r="AM184" i="63"/>
  <c r="AL184" i="63"/>
  <c r="AM236" i="63"/>
  <c r="AL236" i="63"/>
  <c r="N73" i="63"/>
  <c r="P73" i="63" s="1"/>
  <c r="AL74" i="63"/>
  <c r="O76" i="63"/>
  <c r="AB76" i="63"/>
  <c r="P79" i="63"/>
  <c r="AQ89" i="63"/>
  <c r="AS148" i="63"/>
  <c r="N105" i="63"/>
  <c r="P105" i="63" s="1"/>
  <c r="AQ105" i="63"/>
  <c r="AL106" i="63"/>
  <c r="O108" i="63"/>
  <c r="AB108" i="63"/>
  <c r="AS164" i="63"/>
  <c r="AQ121" i="63"/>
  <c r="AB124" i="63"/>
  <c r="W155" i="63"/>
  <c r="U184" i="63" s="1"/>
  <c r="AS180" i="63"/>
  <c r="AR160" i="63"/>
  <c r="N137" i="63"/>
  <c r="P137" i="63" s="1"/>
  <c r="AL138" i="63"/>
  <c r="W170" i="63"/>
  <c r="U199" i="63" s="1"/>
  <c r="AL142" i="63"/>
  <c r="AS193" i="63"/>
  <c r="AR173" i="63"/>
  <c r="AQ157" i="63"/>
  <c r="AS194" i="63"/>
  <c r="AQ158" i="63"/>
  <c r="N145" i="63"/>
  <c r="O145" i="63" s="1"/>
  <c r="P146" i="63"/>
  <c r="O146" i="63"/>
  <c r="AM146" i="63"/>
  <c r="AL146" i="63"/>
  <c r="AR149" i="63"/>
  <c r="W186" i="63"/>
  <c r="U215" i="63" s="1"/>
  <c r="W188" i="63"/>
  <c r="U217" i="63" s="1"/>
  <c r="W173" i="63"/>
  <c r="U202" i="63" s="1"/>
  <c r="AS185" i="63"/>
  <c r="W189" i="63"/>
  <c r="U218" i="63" s="1"/>
  <c r="AS202" i="63"/>
  <c r="W204" i="63"/>
  <c r="U233" i="63" s="1"/>
  <c r="AQ220" i="63"/>
  <c r="W213" i="63"/>
  <c r="U242" i="63" s="1"/>
  <c r="AL218" i="63"/>
  <c r="AM218" i="63"/>
  <c r="O225" i="63"/>
  <c r="AL227" i="63"/>
  <c r="AM227" i="63"/>
  <c r="P76" i="63"/>
  <c r="AS145" i="63"/>
  <c r="N102" i="63"/>
  <c r="O102" i="63" s="1"/>
  <c r="AS161" i="63"/>
  <c r="N118" i="63"/>
  <c r="O118" i="63" s="1"/>
  <c r="AS177" i="63"/>
  <c r="AR157" i="63"/>
  <c r="N134" i="63"/>
  <c r="O134" i="63" s="1"/>
  <c r="AQ134" i="63"/>
  <c r="AR137" i="63"/>
  <c r="AS199" i="63"/>
  <c r="W181" i="63"/>
  <c r="U210" i="63" s="1"/>
  <c r="AR185" i="63"/>
  <c r="AC159" i="63"/>
  <c r="AB159" i="63"/>
  <c r="AS209" i="63"/>
  <c r="AQ173" i="63"/>
  <c r="AR189" i="63"/>
  <c r="N160" i="63"/>
  <c r="P160" i="63" s="1"/>
  <c r="W190" i="63"/>
  <c r="U219" i="63" s="1"/>
  <c r="W199" i="63"/>
  <c r="U228" i="63" s="1"/>
  <c r="AS237" i="63"/>
  <c r="P195" i="63"/>
  <c r="O195" i="63"/>
  <c r="AR204" i="63"/>
  <c r="W239" i="63"/>
  <c r="AR232" i="63"/>
  <c r="AR237" i="63"/>
  <c r="AS190" i="63"/>
  <c r="AS206" i="63"/>
  <c r="AQ160" i="63"/>
  <c r="AQ165" i="63"/>
  <c r="AB171" i="63"/>
  <c r="AR203" i="63"/>
  <c r="AQ187" i="63"/>
  <c r="N174" i="63"/>
  <c r="O174" i="63" s="1"/>
  <c r="AB177" i="63"/>
  <c r="AR210" i="63"/>
  <c r="AR181" i="63"/>
  <c r="AS235" i="63"/>
  <c r="AM194" i="63"/>
  <c r="AS195" i="63"/>
  <c r="AN197" i="63"/>
  <c r="AP197" i="63" s="1"/>
  <c r="AR201" i="63"/>
  <c r="W241" i="63"/>
  <c r="AM213" i="63"/>
  <c r="AL213" i="63"/>
  <c r="T214" i="63" a="1"/>
  <c r="T214" i="63" s="1"/>
  <c r="AC214" i="63" s="1"/>
  <c r="AS216" i="63"/>
  <c r="AQ218" i="63"/>
  <c r="P226" i="63"/>
  <c r="AQ238" i="63"/>
  <c r="AQ240" i="63"/>
  <c r="AR228" i="63"/>
  <c r="AS232" i="63"/>
  <c r="P242" i="63"/>
  <c r="AR175" i="63"/>
  <c r="AQ186" i="63"/>
  <c r="W191" i="63"/>
  <c r="U220" i="63" s="1"/>
  <c r="W221" i="63"/>
  <c r="AQ196" i="63"/>
  <c r="AS201" i="63"/>
  <c r="W235" i="63"/>
  <c r="W207" i="63"/>
  <c r="U236" i="63" s="1"/>
  <c r="AC209" i="63"/>
  <c r="AB209" i="63"/>
  <c r="AR218" i="63"/>
  <c r="AQ242" i="63"/>
  <c r="N240" i="63"/>
  <c r="P240" i="63" s="1"/>
  <c r="W192" i="63"/>
  <c r="U221" i="63" s="1"/>
  <c r="AS219" i="63"/>
  <c r="AS231" i="63"/>
  <c r="AR186" i="63"/>
  <c r="AC190" i="63"/>
  <c r="AB190" i="63"/>
  <c r="AR196" i="63"/>
  <c r="W228" i="63"/>
  <c r="AR231" i="63"/>
  <c r="AQ215" i="63"/>
  <c r="AS218" i="63"/>
  <c r="AM225" i="63"/>
  <c r="AL225" i="63"/>
  <c r="N231" i="63"/>
  <c r="O231" i="63" s="1"/>
  <c r="AR177" i="63"/>
  <c r="AQ154" i="63"/>
  <c r="AL155" i="63"/>
  <c r="AB157" i="63"/>
  <c r="AR190" i="63"/>
  <c r="AQ174" i="63"/>
  <c r="O161" i="63"/>
  <c r="AQ161" i="63"/>
  <c r="AB165" i="63"/>
  <c r="AS215" i="63"/>
  <c r="AL169" i="63"/>
  <c r="AQ170" i="63"/>
  <c r="AN171" i="63"/>
  <c r="AO171" i="63" s="1"/>
  <c r="O175" i="63"/>
  <c r="AB175" i="63"/>
  <c r="AQ176" i="63"/>
  <c r="AN177" i="63"/>
  <c r="AP177" i="63" s="1"/>
  <c r="W208" i="63"/>
  <c r="U237" i="63" s="1"/>
  <c r="O181" i="63"/>
  <c r="AB181" i="63"/>
  <c r="AQ182" i="63"/>
  <c r="AR217" i="63"/>
  <c r="AQ188" i="63"/>
  <c r="N196" i="63"/>
  <c r="P196" i="63" s="1"/>
  <c r="AB196" i="63"/>
  <c r="AR226" i="63"/>
  <c r="AL205" i="63"/>
  <c r="AC206" i="63"/>
  <c r="AB206" i="63"/>
  <c r="AL206" i="63"/>
  <c r="AN209" i="63"/>
  <c r="AP209" i="63" s="1"/>
  <c r="N217" i="63"/>
  <c r="P217" i="63" s="1"/>
  <c r="O226" i="63"/>
  <c r="O228" i="63"/>
  <c r="AM232" i="63"/>
  <c r="AL232" i="63"/>
  <c r="N233" i="63"/>
  <c r="O233" i="63" s="1"/>
  <c r="T237" i="63" a="1"/>
  <c r="T237" i="63" s="1"/>
  <c r="AC237" i="63" s="1"/>
  <c r="AM239" i="63"/>
  <c r="AL239" i="63"/>
  <c r="O242" i="63"/>
  <c r="AN158" i="63"/>
  <c r="AO158" i="63" s="1"/>
  <c r="N170" i="63"/>
  <c r="O170" i="63" s="1"/>
  <c r="AR170" i="63"/>
  <c r="N182" i="63"/>
  <c r="O182" i="63" s="1"/>
  <c r="AR182" i="63"/>
  <c r="AQ200" i="63"/>
  <c r="N187" i="63"/>
  <c r="P187" i="63" s="1"/>
  <c r="AR188" i="63"/>
  <c r="AN189" i="63"/>
  <c r="AO189" i="63" s="1"/>
  <c r="AN190" i="63"/>
  <c r="AO190" i="63" s="1"/>
  <c r="W223" i="63"/>
  <c r="AS197" i="63"/>
  <c r="AL201" i="63"/>
  <c r="N202" i="63"/>
  <c r="O202" i="63" s="1"/>
  <c r="AR202" i="63"/>
  <c r="AS210" i="63"/>
  <c r="T230" i="63" a="1"/>
  <c r="T230" i="63" s="1"/>
  <c r="AC230" i="63" s="1"/>
  <c r="AM234" i="63"/>
  <c r="AL234" i="63"/>
  <c r="AM241" i="63"/>
  <c r="AL241" i="63"/>
  <c r="O148" i="63"/>
  <c r="W179" i="63"/>
  <c r="U208" i="63" s="1"/>
  <c r="AQ168" i="63"/>
  <c r="AQ162" i="63"/>
  <c r="AQ184" i="63"/>
  <c r="AS226" i="63"/>
  <c r="AR206" i="63"/>
  <c r="AQ190" i="63"/>
  <c r="AQ177" i="63"/>
  <c r="AS238" i="63"/>
  <c r="AQ191" i="63"/>
  <c r="AQ198" i="63"/>
  <c r="N203" i="63"/>
  <c r="O203" i="63" s="1"/>
  <c r="AS204" i="63"/>
  <c r="AQ208" i="63"/>
  <c r="AQ209" i="63"/>
  <c r="AR211" i="63"/>
  <c r="AS220" i="63"/>
  <c r="W224" i="63"/>
  <c r="AM229" i="63"/>
  <c r="AL229" i="63"/>
  <c r="AM238" i="63"/>
  <c r="AN238" i="63" s="1"/>
  <c r="W176" i="63"/>
  <c r="U205" i="63" s="1"/>
  <c r="P148" i="63"/>
  <c r="W198" i="63"/>
  <c r="U227" i="63" s="1"/>
  <c r="AQ178" i="63"/>
  <c r="AQ189" i="63"/>
  <c r="AS240" i="63"/>
  <c r="AR198" i="63"/>
  <c r="W200" i="63"/>
  <c r="U229" i="63" s="1"/>
  <c r="AR208" i="63"/>
  <c r="AQ221" i="63"/>
  <c r="AL140" i="63"/>
  <c r="AB142" i="63"/>
  <c r="N155" i="63"/>
  <c r="O155" i="63" s="1"/>
  <c r="AL156" i="63"/>
  <c r="AB158" i="63"/>
  <c r="AB162" i="63"/>
  <c r="AL168" i="63"/>
  <c r="N171" i="63"/>
  <c r="O171" i="63" s="1"/>
  <c r="AC171" i="63"/>
  <c r="AQ172" i="63"/>
  <c r="AL173" i="63"/>
  <c r="N177" i="63"/>
  <c r="O177" i="63" s="1"/>
  <c r="AC177" i="63"/>
  <c r="AR178" i="63"/>
  <c r="N183" i="63"/>
  <c r="P183" i="63" s="1"/>
  <c r="AQ183" i="63"/>
  <c r="AM188" i="63"/>
  <c r="AL188" i="63"/>
  <c r="N189" i="63"/>
  <c r="O189" i="63" s="1"/>
  <c r="AB189" i="63"/>
  <c r="AL194" i="63"/>
  <c r="AS198" i="63"/>
  <c r="AN199" i="63"/>
  <c r="AP199" i="63" s="1"/>
  <c r="W230" i="63"/>
  <c r="AB204" i="63"/>
  <c r="AQ205" i="63"/>
  <c r="AR236" i="63"/>
  <c r="N207" i="63"/>
  <c r="P207" i="63" s="1"/>
  <c r="AS208" i="63"/>
  <c r="AQ212" i="63"/>
  <c r="AB221" i="63"/>
  <c r="AR221" i="63"/>
  <c r="AS222" i="63"/>
  <c r="N152" i="63"/>
  <c r="P152" i="63" s="1"/>
  <c r="AB155" i="63"/>
  <c r="AS212" i="63"/>
  <c r="AL164" i="63"/>
  <c r="N167" i="63"/>
  <c r="P167" i="63" s="1"/>
  <c r="N172" i="63"/>
  <c r="P172" i="63" s="1"/>
  <c r="AR172" i="63"/>
  <c r="AB183" i="63"/>
  <c r="AM185" i="63"/>
  <c r="AN185" i="63" s="1"/>
  <c r="N191" i="63"/>
  <c r="O191" i="63" s="1"/>
  <c r="AL195" i="63"/>
  <c r="W225" i="63"/>
  <c r="N205" i="63"/>
  <c r="P205" i="63" s="1"/>
  <c r="AB205" i="63"/>
  <c r="N208" i="63"/>
  <c r="O208" i="63" s="1"/>
  <c r="P209" i="63"/>
  <c r="O209" i="63"/>
  <c r="AR238" i="63"/>
  <c r="AC210" i="63"/>
  <c r="AR212" i="63"/>
  <c r="AC215" i="63"/>
  <c r="AB220" i="63"/>
  <c r="N221" i="63"/>
  <c r="P221" i="63" s="1"/>
  <c r="AS221" i="63"/>
  <c r="AQ236" i="63"/>
  <c r="W233" i="63"/>
  <c r="W242" i="63"/>
  <c r="AM162" i="63"/>
  <c r="AN162" i="63" s="1"/>
  <c r="AP162" i="63" s="1"/>
  <c r="AB167" i="63"/>
  <c r="AB172" i="63"/>
  <c r="AL174" i="63"/>
  <c r="AS228" i="63"/>
  <c r="AR184" i="63"/>
  <c r="AQ203" i="63"/>
  <c r="AR219" i="63"/>
  <c r="N190" i="63"/>
  <c r="P190" i="63" s="1"/>
  <c r="AB191" i="63"/>
  <c r="AB192" i="63"/>
  <c r="AR192" i="63"/>
  <c r="AQ193" i="63"/>
  <c r="AQ194" i="63"/>
  <c r="AM204" i="63"/>
  <c r="AL204" i="63"/>
  <c r="AS205" i="63"/>
  <c r="AB207" i="63"/>
  <c r="AL208" i="63"/>
  <c r="AM210" i="63"/>
  <c r="AN210" i="63" s="1"/>
  <c r="AO210" i="63" s="1"/>
  <c r="N212" i="63"/>
  <c r="O212" i="63" s="1"/>
  <c r="AB212" i="63"/>
  <c r="AR242" i="63"/>
  <c r="AL215" i="63"/>
  <c r="AM216" i="63"/>
  <c r="AN216" i="63" s="1"/>
  <c r="AP216" i="63" s="1"/>
  <c r="O221" i="63"/>
  <c r="AN224" i="63"/>
  <c r="AO224" i="63" s="1"/>
  <c r="AB233" i="63"/>
  <c r="AC233" i="63"/>
  <c r="AC235" i="63"/>
  <c r="AB235" i="63"/>
  <c r="AC242" i="63"/>
  <c r="AB242" i="63"/>
  <c r="AQ179" i="63"/>
  <c r="W211" i="63"/>
  <c r="U240" i="63" s="1"/>
  <c r="W216" i="63"/>
  <c r="AS192" i="63"/>
  <c r="AR194" i="63"/>
  <c r="AQ199" i="63"/>
  <c r="W202" i="63"/>
  <c r="U231" i="63" s="1"/>
  <c r="AR235" i="63"/>
  <c r="N206" i="63"/>
  <c r="P206" i="63" s="1"/>
  <c r="AB217" i="63"/>
  <c r="AC217" i="63"/>
  <c r="AM220" i="63"/>
  <c r="AL220" i="63"/>
  <c r="AR223" i="63"/>
  <c r="AC226" i="63"/>
  <c r="AB226" i="63"/>
  <c r="W231" i="63"/>
  <c r="AC240" i="63"/>
  <c r="AB240" i="63"/>
  <c r="N143" i="63"/>
  <c r="P143" i="63" s="1"/>
  <c r="N159" i="63"/>
  <c r="P159" i="63" s="1"/>
  <c r="O163" i="63"/>
  <c r="AB163" i="63"/>
  <c r="W195" i="63"/>
  <c r="U224" i="63" s="1"/>
  <c r="AM172" i="63"/>
  <c r="AN172" i="63" s="1"/>
  <c r="N179" i="63"/>
  <c r="O179" i="63" s="1"/>
  <c r="AR179" i="63"/>
  <c r="AS233" i="63"/>
  <c r="AL186" i="63"/>
  <c r="AM191" i="63"/>
  <c r="AL191" i="63"/>
  <c r="O192" i="63"/>
  <c r="AS242" i="63"/>
  <c r="AQ206" i="63"/>
  <c r="AR222" i="63"/>
  <c r="AB199" i="63"/>
  <c r="AR199" i="63"/>
  <c r="AM201" i="63"/>
  <c r="AM207" i="63"/>
  <c r="AL207" i="63"/>
  <c r="AQ214" i="63"/>
  <c r="AR215" i="63"/>
  <c r="T221" i="63" a="1"/>
  <c r="T221" i="63" s="1"/>
  <c r="AC221" i="63" s="1"/>
  <c r="P222" i="63"/>
  <c r="O223" i="63"/>
  <c r="AS223" i="63"/>
  <c r="AN228" i="63"/>
  <c r="AO228" i="63" s="1"/>
  <c r="AB231" i="63"/>
  <c r="AN233" i="63"/>
  <c r="AO233" i="63" s="1"/>
  <c r="AN235" i="63"/>
  <c r="AP235" i="63" s="1"/>
  <c r="AN242" i="63"/>
  <c r="AP242" i="63" s="1"/>
  <c r="N156" i="63"/>
  <c r="P156" i="63" s="1"/>
  <c r="AQ156" i="63"/>
  <c r="AN160" i="63"/>
  <c r="AP160" i="63" s="1"/>
  <c r="AB161" i="63"/>
  <c r="N173" i="63"/>
  <c r="P173" i="63" s="1"/>
  <c r="AQ207" i="63"/>
  <c r="AR224" i="63"/>
  <c r="AR200" i="63"/>
  <c r="W232" i="63"/>
  <c r="N214" i="63"/>
  <c r="P214" i="63" s="1"/>
  <c r="AR214" i="63"/>
  <c r="AQ229" i="63"/>
  <c r="P223" i="63"/>
  <c r="N224" i="63"/>
  <c r="P224" i="63" s="1"/>
  <c r="AQ225" i="63"/>
  <c r="AN226" i="63"/>
  <c r="AP226" i="63" s="1"/>
  <c r="AQ227" i="63"/>
  <c r="AS236" i="63"/>
  <c r="AS196" i="63"/>
  <c r="AR193" i="63"/>
  <c r="P164" i="63"/>
  <c r="AS217" i="63"/>
  <c r="P179" i="63"/>
  <c r="AR209" i="63"/>
  <c r="P180" i="63"/>
  <c r="N185" i="63"/>
  <c r="W218" i="63"/>
  <c r="N193" i="63"/>
  <c r="O193" i="63" s="1"/>
  <c r="AQ195" i="63"/>
  <c r="AQ216" i="63"/>
  <c r="AM222" i="63"/>
  <c r="AN222" i="63" s="1"/>
  <c r="AR225" i="63"/>
  <c r="AS229" i="63"/>
  <c r="AS234" i="63"/>
  <c r="AQ237" i="63"/>
  <c r="AC238" i="63"/>
  <c r="AB238" i="63"/>
  <c r="AQ239" i="63"/>
  <c r="AR241" i="63"/>
  <c r="AQ213" i="63"/>
  <c r="N227" i="63"/>
  <c r="AQ226" i="63"/>
  <c r="P150" i="62"/>
  <c r="O150" i="62"/>
  <c r="P191" i="62"/>
  <c r="O191" i="62"/>
  <c r="P201" i="62"/>
  <c r="O201" i="62"/>
  <c r="P170" i="62"/>
  <c r="O170" i="62"/>
  <c r="P158" i="62"/>
  <c r="P213" i="62"/>
  <c r="O213" i="62"/>
  <c r="AN65" i="62"/>
  <c r="P197" i="62"/>
  <c r="O197" i="62"/>
  <c r="P169" i="62"/>
  <c r="O169" i="62"/>
  <c r="P178" i="62"/>
  <c r="O178" i="62"/>
  <c r="AN187" i="62"/>
  <c r="P137" i="62"/>
  <c r="O137" i="62"/>
  <c r="AN41" i="62"/>
  <c r="AM8" i="62"/>
  <c r="AM11" i="62"/>
  <c r="AB17" i="62"/>
  <c r="AR50" i="62"/>
  <c r="AL34" i="62"/>
  <c r="AM36" i="62"/>
  <c r="AQ51" i="62"/>
  <c r="AM42" i="62"/>
  <c r="AM44" i="62"/>
  <c r="W91" i="62"/>
  <c r="U120" i="62" s="1"/>
  <c r="AB64" i="62"/>
  <c r="AL71" i="62"/>
  <c r="AN71" i="62" s="1"/>
  <c r="AP71" i="62" s="1"/>
  <c r="AM82" i="62"/>
  <c r="AB106" i="62"/>
  <c r="W136" i="62"/>
  <c r="U165" i="62" s="1"/>
  <c r="N112" i="62"/>
  <c r="W158" i="62"/>
  <c r="U187" i="62" s="1"/>
  <c r="AB130" i="62"/>
  <c r="O131" i="62"/>
  <c r="AM133" i="62"/>
  <c r="AB152" i="62"/>
  <c r="W191" i="62"/>
  <c r="U220" i="62" s="1"/>
  <c r="W193" i="62"/>
  <c r="U222" i="62" s="1"/>
  <c r="AR201" i="62"/>
  <c r="AL205" i="62"/>
  <c r="AN226" i="62"/>
  <c r="AO226" i="62" s="1"/>
  <c r="T230" i="62" a="1"/>
  <c r="T230" i="62" s="1"/>
  <c r="AC230" i="62" s="1"/>
  <c r="O238" i="62"/>
  <c r="AM238" i="62"/>
  <c r="AS54" i="62"/>
  <c r="W88" i="62"/>
  <c r="U117" i="62" s="1"/>
  <c r="AS132" i="62"/>
  <c r="W123" i="62"/>
  <c r="U152" i="62" s="1"/>
  <c r="W125" i="62"/>
  <c r="U154" i="62" s="1"/>
  <c r="N102" i="62"/>
  <c r="P102" i="62" s="1"/>
  <c r="W134" i="62"/>
  <c r="U163" i="62" s="1"/>
  <c r="AQ152" i="62"/>
  <c r="AB6" i="62"/>
  <c r="AR37" i="62"/>
  <c r="AQ27" i="62"/>
  <c r="AL16" i="62"/>
  <c r="AB28" i="62"/>
  <c r="AL29" i="62"/>
  <c r="AM31" i="62"/>
  <c r="AM50" i="62"/>
  <c r="AS113" i="62"/>
  <c r="AQ90" i="62"/>
  <c r="AM79" i="62"/>
  <c r="W115" i="62"/>
  <c r="U144" i="62" s="1"/>
  <c r="W119" i="62"/>
  <c r="U148" i="62" s="1"/>
  <c r="AL94" i="62"/>
  <c r="AN94" i="62" s="1"/>
  <c r="AP94" i="62" s="1"/>
  <c r="AB105" i="62"/>
  <c r="W167" i="62"/>
  <c r="U196" i="62" s="1"/>
  <c r="W171" i="62"/>
  <c r="U200" i="62" s="1"/>
  <c r="AB153" i="62"/>
  <c r="AL159" i="62"/>
  <c r="AL171" i="62"/>
  <c r="AN171" i="62" s="1"/>
  <c r="N207" i="62"/>
  <c r="P207" i="62" s="1"/>
  <c r="N235" i="62"/>
  <c r="O235" i="62" s="1"/>
  <c r="AM6" i="62"/>
  <c r="N8" i="62"/>
  <c r="AS60" i="62"/>
  <c r="AB24" i="62"/>
  <c r="AM28" i="62"/>
  <c r="AQ45" i="62"/>
  <c r="AM66" i="62"/>
  <c r="N83" i="62"/>
  <c r="P83" i="62" s="1"/>
  <c r="AM93" i="62"/>
  <c r="AL121" i="62"/>
  <c r="AN121" i="62" s="1"/>
  <c r="AP121" i="62" s="1"/>
  <c r="AR124" i="62"/>
  <c r="AQ142" i="62"/>
  <c r="AR166" i="62"/>
  <c r="AB142" i="62"/>
  <c r="AN144" i="62"/>
  <c r="AP144" i="62" s="1"/>
  <c r="N152" i="62"/>
  <c r="O152" i="62" s="1"/>
  <c r="AL156" i="62"/>
  <c r="N182" i="62"/>
  <c r="O182" i="62" s="1"/>
  <c r="N202" i="62"/>
  <c r="P202" i="62" s="1"/>
  <c r="N216" i="62"/>
  <c r="O216" i="62" s="1"/>
  <c r="N227" i="62"/>
  <c r="P227" i="62" s="1"/>
  <c r="AQ242" i="62"/>
  <c r="N232" i="62"/>
  <c r="O232" i="62" s="1"/>
  <c r="AB22" i="62"/>
  <c r="AL25" i="62"/>
  <c r="AL27" i="62"/>
  <c r="AN27" i="62" s="1"/>
  <c r="AP27" i="62" s="1"/>
  <c r="AR95" i="62"/>
  <c r="AS115" i="62"/>
  <c r="AR120" i="62"/>
  <c r="W141" i="62"/>
  <c r="U170" i="62" s="1"/>
  <c r="W177" i="62"/>
  <c r="U206" i="62" s="1"/>
  <c r="AQ231" i="62"/>
  <c r="AL23" i="62"/>
  <c r="AN23" i="62" s="1"/>
  <c r="W100" i="62"/>
  <c r="U129" i="62" s="1"/>
  <c r="AB74" i="62"/>
  <c r="W110" i="62"/>
  <c r="U139" i="62" s="1"/>
  <c r="AL87" i="62"/>
  <c r="W143" i="62"/>
  <c r="U172" i="62" s="1"/>
  <c r="AM119" i="62"/>
  <c r="AM137" i="62"/>
  <c r="AB148" i="62"/>
  <c r="AB201" i="62"/>
  <c r="T221" i="62" a="1"/>
  <c r="T221" i="62" s="1"/>
  <c r="N229" i="62"/>
  <c r="AN2" i="62"/>
  <c r="AP2" i="62" s="1"/>
  <c r="AQ37" i="62"/>
  <c r="AQ39" i="62"/>
  <c r="W75" i="62"/>
  <c r="U104" i="62" s="1"/>
  <c r="AB49" i="62"/>
  <c r="AB53" i="62"/>
  <c r="AB80" i="62"/>
  <c r="AB84" i="62"/>
  <c r="AR118" i="62"/>
  <c r="N91" i="62"/>
  <c r="W139" i="62"/>
  <c r="U168" i="62" s="1"/>
  <c r="W145" i="62"/>
  <c r="U174" i="62" s="1"/>
  <c r="AL128" i="62"/>
  <c r="W162" i="62"/>
  <c r="U191" i="62" s="1"/>
  <c r="AQ160" i="62"/>
  <c r="AL148" i="62"/>
  <c r="AB160" i="62"/>
  <c r="AB166" i="62"/>
  <c r="AL167" i="62"/>
  <c r="W207" i="62"/>
  <c r="U236" i="62" s="1"/>
  <c r="AB185" i="62"/>
  <c r="AC219" i="62"/>
  <c r="AL219" i="62"/>
  <c r="AC232" i="62"/>
  <c r="AS64" i="62"/>
  <c r="AB18" i="62"/>
  <c r="AL19" i="62"/>
  <c r="AB33" i="62"/>
  <c r="AB37" i="62"/>
  <c r="AL39" i="62"/>
  <c r="AN39" i="62" s="1"/>
  <c r="AO39" i="62" s="1"/>
  <c r="AL40" i="62"/>
  <c r="P43" i="62"/>
  <c r="AL46" i="62"/>
  <c r="AR77" i="62"/>
  <c r="N70" i="62"/>
  <c r="P70" i="62" s="1"/>
  <c r="AL81" i="62"/>
  <c r="AN81" i="62" s="1"/>
  <c r="W112" i="62"/>
  <c r="U141" i="62" s="1"/>
  <c r="AB109" i="62"/>
  <c r="AL110" i="62"/>
  <c r="AQ128" i="62"/>
  <c r="AL131" i="62"/>
  <c r="AC132" i="62"/>
  <c r="AB140" i="62"/>
  <c r="AL141" i="62"/>
  <c r="AM173" i="62"/>
  <c r="AN173" i="62" s="1"/>
  <c r="AO173" i="62" s="1"/>
  <c r="AL180" i="62"/>
  <c r="AN180" i="62" s="1"/>
  <c r="AB183" i="62"/>
  <c r="W213" i="62"/>
  <c r="U242" i="62" s="1"/>
  <c r="AL186" i="62"/>
  <c r="AL197" i="62"/>
  <c r="AB204" i="62"/>
  <c r="AB208" i="62"/>
  <c r="AL209" i="62"/>
  <c r="T227" i="62" a="1"/>
  <c r="T227" i="62" s="1"/>
  <c r="AC227" i="62" s="1"/>
  <c r="AB239" i="62"/>
  <c r="AQ22" i="62"/>
  <c r="AR41" i="62"/>
  <c r="AM18" i="62"/>
  <c r="AN18" i="62" s="1"/>
  <c r="AP18" i="62" s="1"/>
  <c r="W40" i="62"/>
  <c r="U69" i="62" s="1"/>
  <c r="AM34" i="62"/>
  <c r="AM37" i="62"/>
  <c r="AM43" i="62"/>
  <c r="AL52" i="62"/>
  <c r="AR102" i="62"/>
  <c r="W108" i="62"/>
  <c r="U137" i="62" s="1"/>
  <c r="AM80" i="62"/>
  <c r="W126" i="62"/>
  <c r="U155" i="62" s="1"/>
  <c r="AC115" i="62"/>
  <c r="AS166" i="62"/>
  <c r="N147" i="62"/>
  <c r="P147" i="62" s="1"/>
  <c r="N149" i="62"/>
  <c r="P149" i="62" s="1"/>
  <c r="AL151" i="62"/>
  <c r="AC158" i="62"/>
  <c r="AL160" i="62"/>
  <c r="N194" i="62"/>
  <c r="P194" i="62" s="1"/>
  <c r="AB198" i="62"/>
  <c r="AL199" i="62"/>
  <c r="N204" i="62"/>
  <c r="P204" i="62" s="1"/>
  <c r="AM215" i="62"/>
  <c r="P218" i="62"/>
  <c r="W240" i="62"/>
  <c r="N231" i="62"/>
  <c r="AM231" i="62"/>
  <c r="AN231" i="62" s="1"/>
  <c r="AO231" i="62" s="1"/>
  <c r="AL240" i="62"/>
  <c r="AB16" i="62"/>
  <c r="AL17" i="62"/>
  <c r="AB29" i="62"/>
  <c r="AQ54" i="62"/>
  <c r="AR86" i="62"/>
  <c r="AB61" i="62"/>
  <c r="AL62" i="62"/>
  <c r="W97" i="62"/>
  <c r="U126" i="62" s="1"/>
  <c r="AL75" i="62"/>
  <c r="AC76" i="62"/>
  <c r="AQ93" i="62"/>
  <c r="W133" i="62"/>
  <c r="U162" i="62" s="1"/>
  <c r="AB124" i="62"/>
  <c r="W154" i="62"/>
  <c r="U183" i="62" s="1"/>
  <c r="AB134" i="62"/>
  <c r="W164" i="62"/>
  <c r="U193" i="62" s="1"/>
  <c r="AB136" i="62"/>
  <c r="AQ153" i="62"/>
  <c r="AL150" i="62"/>
  <c r="AB155" i="62"/>
  <c r="AL161" i="62"/>
  <c r="AN161" i="62" s="1"/>
  <c r="AP161" i="62" s="1"/>
  <c r="AB162" i="62"/>
  <c r="AL170" i="62"/>
  <c r="AN170" i="62" s="1"/>
  <c r="AB207" i="62"/>
  <c r="T218" i="62" a="1"/>
  <c r="T218" i="62" s="1"/>
  <c r="AC218" i="62" s="1"/>
  <c r="AB223" i="62"/>
  <c r="N234" i="62"/>
  <c r="O234" i="62" s="1"/>
  <c r="AC235" i="62"/>
  <c r="AL235" i="62"/>
  <c r="N9" i="62"/>
  <c r="O9" i="62" s="1"/>
  <c r="AL30" i="62"/>
  <c r="AN30" i="62" s="1"/>
  <c r="AP30" i="62" s="1"/>
  <c r="AS82" i="62"/>
  <c r="N35" i="62"/>
  <c r="P49" i="62"/>
  <c r="AL58" i="62"/>
  <c r="AB60" i="62"/>
  <c r="AS116" i="62"/>
  <c r="AB67" i="62"/>
  <c r="N80" i="62"/>
  <c r="AR111" i="62"/>
  <c r="W116" i="62"/>
  <c r="U145" i="62" s="1"/>
  <c r="AL104" i="62"/>
  <c r="AN104" i="62" s="1"/>
  <c r="AP104" i="62" s="1"/>
  <c r="AC105" i="62"/>
  <c r="N111" i="62"/>
  <c r="O115" i="62"/>
  <c r="AL125" i="62"/>
  <c r="AN125" i="62" s="1"/>
  <c r="AP125" i="62" s="1"/>
  <c r="AM130" i="62"/>
  <c r="AN130" i="62" s="1"/>
  <c r="AM135" i="62"/>
  <c r="AN135" i="62" s="1"/>
  <c r="AO135" i="62" s="1"/>
  <c r="AC153" i="62"/>
  <c r="W183" i="62"/>
  <c r="U212" i="62" s="1"/>
  <c r="W204" i="62"/>
  <c r="U233" i="62" s="1"/>
  <c r="N185" i="62"/>
  <c r="W217" i="62"/>
  <c r="AL202" i="62"/>
  <c r="AN202" i="62" s="1"/>
  <c r="AP202" i="62" s="1"/>
  <c r="AQ221" i="62"/>
  <c r="AL221" i="62"/>
  <c r="AQ236" i="62"/>
  <c r="AL224" i="62"/>
  <c r="AN224" i="62" s="1"/>
  <c r="AO224" i="62" s="1"/>
  <c r="AS56" i="62"/>
  <c r="AB25" i="62"/>
  <c r="AB27" i="62"/>
  <c r="AL28" i="62"/>
  <c r="AN28" i="62" s="1"/>
  <c r="N51" i="62"/>
  <c r="P51" i="62" s="1"/>
  <c r="N57" i="62"/>
  <c r="P57" i="62" s="1"/>
  <c r="AQ74" i="62"/>
  <c r="AM61" i="62"/>
  <c r="W118" i="62"/>
  <c r="U147" i="62" s="1"/>
  <c r="AR93" i="62"/>
  <c r="AQ109" i="62"/>
  <c r="AM96" i="62"/>
  <c r="AB100" i="62"/>
  <c r="P115" i="62"/>
  <c r="AL122" i="62"/>
  <c r="AN122" i="62" s="1"/>
  <c r="AP122" i="62" s="1"/>
  <c r="AL124" i="62"/>
  <c r="W156" i="62"/>
  <c r="U185" i="62" s="1"/>
  <c r="AM134" i="62"/>
  <c r="AR173" i="62"/>
  <c r="N153" i="62"/>
  <c r="P153" i="62" s="1"/>
  <c r="AM155" i="62"/>
  <c r="AM156" i="62"/>
  <c r="N168" i="62"/>
  <c r="P168" i="62" s="1"/>
  <c r="W206" i="62"/>
  <c r="U235" i="62" s="1"/>
  <c r="N181" i="62"/>
  <c r="P181" i="62" s="1"/>
  <c r="AL181" i="62"/>
  <c r="AB189" i="62"/>
  <c r="N210" i="62"/>
  <c r="P210" i="62" s="1"/>
  <c r="O220" i="62"/>
  <c r="AQ241" i="62"/>
  <c r="AB230" i="62"/>
  <c r="AL237" i="62"/>
  <c r="AN237" i="62" s="1"/>
  <c r="AR45" i="62"/>
  <c r="AB23" i="62"/>
  <c r="AL24" i="62"/>
  <c r="AN24" i="62" s="1"/>
  <c r="AL26" i="62"/>
  <c r="AN26" i="62" s="1"/>
  <c r="AP26" i="62" s="1"/>
  <c r="AQ44" i="62"/>
  <c r="AL177" i="62"/>
  <c r="AL190" i="62"/>
  <c r="AB195" i="62"/>
  <c r="AL196" i="62"/>
  <c r="N200" i="62"/>
  <c r="O210" i="62"/>
  <c r="AB214" i="62"/>
  <c r="N223" i="62"/>
  <c r="P223" i="62" s="1"/>
  <c r="N241" i="62"/>
  <c r="O241" i="62" s="1"/>
  <c r="AQ26" i="62"/>
  <c r="AB21" i="62"/>
  <c r="AL22" i="62"/>
  <c r="AB38" i="62"/>
  <c r="AB40" i="62"/>
  <c r="W72" i="62"/>
  <c r="U101" i="62" s="1"/>
  <c r="O67" i="62"/>
  <c r="AB71" i="62"/>
  <c r="O86" i="62"/>
  <c r="AM87" i="62"/>
  <c r="AN87" i="62" s="1"/>
  <c r="AP87" i="62" s="1"/>
  <c r="AR117" i="62"/>
  <c r="AL101" i="62"/>
  <c r="AB118" i="62"/>
  <c r="AS175" i="62"/>
  <c r="AR160" i="62"/>
  <c r="AS195" i="62"/>
  <c r="AL147" i="62"/>
  <c r="AC148" i="62"/>
  <c r="AB173" i="62"/>
  <c r="AB186" i="62"/>
  <c r="T228" i="62" a="1"/>
  <c r="T228" i="62" s="1"/>
  <c r="AC228" i="62" s="1"/>
  <c r="AC234" i="62"/>
  <c r="AC242" i="62"/>
  <c r="AL242" i="62"/>
  <c r="AR30" i="62"/>
  <c r="AM5" i="62"/>
  <c r="AQ23" i="62"/>
  <c r="AB19" i="62"/>
  <c r="AM21" i="62"/>
  <c r="AN21" i="62" s="1"/>
  <c r="AQ40" i="62"/>
  <c r="W66" i="62"/>
  <c r="U95" i="62" s="1"/>
  <c r="AQ53" i="62"/>
  <c r="W70" i="62"/>
  <c r="U99" i="62" s="1"/>
  <c r="AC48" i="62"/>
  <c r="W82" i="62"/>
  <c r="U111" i="62" s="1"/>
  <c r="W109" i="62"/>
  <c r="U138" i="62" s="1"/>
  <c r="AC81" i="62"/>
  <c r="W113" i="62"/>
  <c r="U142" i="62" s="1"/>
  <c r="AS137" i="62"/>
  <c r="W140" i="62"/>
  <c r="U169" i="62" s="1"/>
  <c r="AM112" i="62"/>
  <c r="W161" i="62"/>
  <c r="U190" i="62" s="1"/>
  <c r="AB133" i="62"/>
  <c r="W233" i="62"/>
  <c r="AB205" i="62"/>
  <c r="AQ230" i="62"/>
  <c r="AQ235" i="62"/>
  <c r="T223" i="62" a="1"/>
  <c r="T223" i="62" s="1"/>
  <c r="AC223" i="62" s="1"/>
  <c r="AP35" i="62"/>
  <c r="AP41" i="62"/>
  <c r="AO41" i="62"/>
  <c r="P38" i="62"/>
  <c r="O38" i="62"/>
  <c r="AN31" i="62"/>
  <c r="AP31" i="62" s="1"/>
  <c r="O80" i="62"/>
  <c r="P80" i="62"/>
  <c r="AR43" i="62"/>
  <c r="AC55" i="62"/>
  <c r="AB55" i="62"/>
  <c r="AQ33" i="62"/>
  <c r="AM89" i="62"/>
  <c r="AL89" i="62"/>
  <c r="P133" i="62"/>
  <c r="O133" i="62"/>
  <c r="AB5" i="62"/>
  <c r="N7" i="62"/>
  <c r="O7" i="62" s="1"/>
  <c r="O8" i="62"/>
  <c r="AL15" i="62"/>
  <c r="W60" i="62"/>
  <c r="U89" i="62" s="1"/>
  <c r="N33" i="62"/>
  <c r="P33" i="62" s="1"/>
  <c r="AR33" i="62"/>
  <c r="W36" i="62"/>
  <c r="U65" i="62" s="1"/>
  <c r="AQ52" i="62"/>
  <c r="AS88" i="62"/>
  <c r="AR68" i="62"/>
  <c r="AN45" i="62"/>
  <c r="AP45" i="62" s="1"/>
  <c r="W76" i="62"/>
  <c r="U105" i="62" s="1"/>
  <c r="AN55" i="62"/>
  <c r="AP55" i="62" s="1"/>
  <c r="AM57" i="62"/>
  <c r="AL57" i="62"/>
  <c r="AC59" i="62"/>
  <c r="AB59" i="62"/>
  <c r="AN59" i="62"/>
  <c r="AP59" i="62" s="1"/>
  <c r="AM67" i="62"/>
  <c r="AL67" i="62"/>
  <c r="AM70" i="62"/>
  <c r="O99" i="62"/>
  <c r="AN100" i="62"/>
  <c r="AP100" i="62" s="1"/>
  <c r="AQ38" i="62"/>
  <c r="AB4" i="62"/>
  <c r="N6" i="62"/>
  <c r="P6" i="62" s="1"/>
  <c r="P8" i="62"/>
  <c r="AL14" i="62"/>
  <c r="AN16" i="62"/>
  <c r="AP16" i="62" s="1"/>
  <c r="AN19" i="62"/>
  <c r="AP19" i="62" s="1"/>
  <c r="AN20" i="62"/>
  <c r="AP20" i="62" s="1"/>
  <c r="AN22" i="62"/>
  <c r="AO22" i="62" s="1"/>
  <c r="AN29" i="62"/>
  <c r="AP29" i="62" s="1"/>
  <c r="W31" i="62"/>
  <c r="U60" i="62" s="1"/>
  <c r="AR63" i="62"/>
  <c r="AS83" i="62"/>
  <c r="AN40" i="62"/>
  <c r="AO40" i="62" s="1"/>
  <c r="W71" i="62"/>
  <c r="U100" i="62" s="1"/>
  <c r="N44" i="62"/>
  <c r="O44" i="62" s="1"/>
  <c r="AR44" i="62"/>
  <c r="W47" i="62"/>
  <c r="U76" i="62" s="1"/>
  <c r="W81" i="62"/>
  <c r="U110" i="62" s="1"/>
  <c r="W87" i="62"/>
  <c r="U116" i="62" s="1"/>
  <c r="W94" i="62"/>
  <c r="U123" i="62" s="1"/>
  <c r="AN68" i="62"/>
  <c r="AP68" i="62" s="1"/>
  <c r="AM83" i="62"/>
  <c r="AL83" i="62"/>
  <c r="P96" i="62"/>
  <c r="O96" i="62"/>
  <c r="AN97" i="62"/>
  <c r="AP97" i="62" s="1"/>
  <c r="W65" i="62"/>
  <c r="U94" i="62" s="1"/>
  <c r="AR38" i="62"/>
  <c r="AS52" i="62"/>
  <c r="AB3" i="62"/>
  <c r="N5" i="62"/>
  <c r="P5" i="62" s="1"/>
  <c r="AL13" i="62"/>
  <c r="AQ34" i="62"/>
  <c r="AR39" i="62"/>
  <c r="W42" i="62"/>
  <c r="U71" i="62" s="1"/>
  <c r="AS94" i="62"/>
  <c r="AR74" i="62"/>
  <c r="AQ58" i="62"/>
  <c r="W78" i="62"/>
  <c r="U107" i="62" s="1"/>
  <c r="W79" i="62"/>
  <c r="U108" i="62" s="1"/>
  <c r="W80" i="62"/>
  <c r="U109" i="62" s="1"/>
  <c r="W52" i="62"/>
  <c r="U81" i="62" s="1"/>
  <c r="AN84" i="62"/>
  <c r="AO84" i="62" s="1"/>
  <c r="W46" i="62"/>
  <c r="U75" i="62" s="1"/>
  <c r="W53" i="62"/>
  <c r="U82" i="62" s="1"/>
  <c r="AS110" i="62"/>
  <c r="AR90" i="62"/>
  <c r="N61" i="62"/>
  <c r="P61" i="62" s="1"/>
  <c r="AM73" i="62"/>
  <c r="AL73" i="62"/>
  <c r="AS55" i="62"/>
  <c r="AM48" i="62"/>
  <c r="AL48" i="62"/>
  <c r="W59" i="62"/>
  <c r="U88" i="62" s="1"/>
  <c r="N4" i="62"/>
  <c r="O4" i="62" s="1"/>
  <c r="AL12" i="62"/>
  <c r="W61" i="62"/>
  <c r="U90" i="62" s="1"/>
  <c r="N34" i="62"/>
  <c r="P34" i="62" s="1"/>
  <c r="AR34" i="62"/>
  <c r="AL36" i="62"/>
  <c r="W37" i="62"/>
  <c r="U66" i="62" s="1"/>
  <c r="AR69" i="62"/>
  <c r="AN46" i="62"/>
  <c r="AP46" i="62" s="1"/>
  <c r="W77" i="62"/>
  <c r="U106" i="62" s="1"/>
  <c r="W51" i="62"/>
  <c r="U80" i="62" s="1"/>
  <c r="AC52" i="62"/>
  <c r="AB52" i="62"/>
  <c r="AN52" i="62"/>
  <c r="AP52" i="62" s="1"/>
  <c r="AR53" i="62"/>
  <c r="AR89" i="62"/>
  <c r="AP65" i="62"/>
  <c r="AO65" i="62"/>
  <c r="W102" i="62"/>
  <c r="U131" i="62" s="1"/>
  <c r="AR104" i="62"/>
  <c r="W105" i="62"/>
  <c r="U134" i="62" s="1"/>
  <c r="AS105" i="62"/>
  <c r="W41" i="62"/>
  <c r="U70" i="62" s="1"/>
  <c r="AR73" i="62"/>
  <c r="AS93" i="62"/>
  <c r="N3" i="62"/>
  <c r="O3" i="62" s="1"/>
  <c r="AL11" i="62"/>
  <c r="AQ16" i="62"/>
  <c r="AQ17" i="62"/>
  <c r="AQ18" i="62"/>
  <c r="AQ19" i="62"/>
  <c r="AQ20" i="62"/>
  <c r="AQ21" i="62"/>
  <c r="AQ24" i="62"/>
  <c r="AQ25" i="62"/>
  <c r="AQ28" i="62"/>
  <c r="AQ29" i="62"/>
  <c r="W32" i="62"/>
  <c r="U61" i="62" s="1"/>
  <c r="AS84" i="62"/>
  <c r="AR64" i="62"/>
  <c r="P39" i="62"/>
  <c r="N45" i="62"/>
  <c r="W48" i="62"/>
  <c r="U77" i="62" s="1"/>
  <c r="AS53" i="62"/>
  <c r="W86" i="62"/>
  <c r="U115" i="62" s="1"/>
  <c r="AM60" i="62"/>
  <c r="AR98" i="62"/>
  <c r="AR101" i="62"/>
  <c r="AR122" i="62"/>
  <c r="AS142" i="62"/>
  <c r="AQ106" i="62"/>
  <c r="N93" i="62"/>
  <c r="O93" i="62" s="1"/>
  <c r="AR135" i="62"/>
  <c r="AQ119" i="62"/>
  <c r="AS155" i="62"/>
  <c r="AQ118" i="62"/>
  <c r="N106" i="62"/>
  <c r="P106" i="62" s="1"/>
  <c r="AQ112" i="62"/>
  <c r="W107" i="62"/>
  <c r="U136" i="62" s="1"/>
  <c r="AS51" i="62"/>
  <c r="AB2" i="62"/>
  <c r="AL10" i="62"/>
  <c r="AS65" i="62"/>
  <c r="AS66" i="62"/>
  <c r="AS67" i="62"/>
  <c r="AS68" i="62"/>
  <c r="AS69" i="62"/>
  <c r="AR51" i="62"/>
  <c r="AS71" i="62"/>
  <c r="AR52" i="62"/>
  <c r="AS72" i="62"/>
  <c r="AS74" i="62"/>
  <c r="AS75" i="62"/>
  <c r="AR55" i="62"/>
  <c r="AS76" i="62"/>
  <c r="AR56" i="62"/>
  <c r="AS77" i="62"/>
  <c r="AS78" i="62"/>
  <c r="AR58" i="62"/>
  <c r="AS79" i="62"/>
  <c r="AR59" i="62"/>
  <c r="AQ35" i="62"/>
  <c r="W67" i="62"/>
  <c r="U96" i="62" s="1"/>
  <c r="AR40" i="62"/>
  <c r="AL42" i="62"/>
  <c r="W43" i="62"/>
  <c r="U72" i="62" s="1"/>
  <c r="AS95" i="62"/>
  <c r="AR75" i="62"/>
  <c r="AL50" i="62"/>
  <c r="AR82" i="62"/>
  <c r="AQ66" i="62"/>
  <c r="AS103" i="62"/>
  <c r="AR54" i="62"/>
  <c r="W57" i="62"/>
  <c r="U86" i="62" s="1"/>
  <c r="W90" i="62"/>
  <c r="U119" i="62" s="1"/>
  <c r="W96" i="62"/>
  <c r="U125" i="62" s="1"/>
  <c r="W99" i="62"/>
  <c r="U128" i="62" s="1"/>
  <c r="AS126" i="62"/>
  <c r="AR106" i="62"/>
  <c r="N77" i="62"/>
  <c r="O77" i="62" s="1"/>
  <c r="AS124" i="62"/>
  <c r="AC107" i="62"/>
  <c r="AB107" i="62"/>
  <c r="AM108" i="62"/>
  <c r="AL108" i="62"/>
  <c r="P112" i="62"/>
  <c r="O112" i="62"/>
  <c r="AR131" i="62"/>
  <c r="AL9" i="62"/>
  <c r="AB15" i="62"/>
  <c r="AQ30" i="62"/>
  <c r="AB35" i="62"/>
  <c r="AR35" i="62"/>
  <c r="AL37" i="62"/>
  <c r="W38" i="62"/>
  <c r="U67" i="62" s="1"/>
  <c r="AS90" i="62"/>
  <c r="AQ46" i="62"/>
  <c r="W93" i="62"/>
  <c r="U122" i="62" s="1"/>
  <c r="AS73" i="62"/>
  <c r="AC94" i="62"/>
  <c r="AB94" i="62"/>
  <c r="AC139" i="62"/>
  <c r="AB139" i="62"/>
  <c r="N2" i="62"/>
  <c r="O2" i="62" s="1"/>
  <c r="AL8" i="62"/>
  <c r="AS63" i="62"/>
  <c r="AB14" i="62"/>
  <c r="N16" i="62"/>
  <c r="P16" i="62" s="1"/>
  <c r="N17" i="62"/>
  <c r="P17" i="62" s="1"/>
  <c r="N18" i="62"/>
  <c r="O18" i="62" s="1"/>
  <c r="N19" i="62"/>
  <c r="P19" i="62" s="1"/>
  <c r="N20" i="62"/>
  <c r="O20" i="62" s="1"/>
  <c r="N21" i="62"/>
  <c r="O21" i="62" s="1"/>
  <c r="N22" i="62"/>
  <c r="P22" i="62" s="1"/>
  <c r="N23" i="62"/>
  <c r="O23" i="62" s="1"/>
  <c r="N24" i="62"/>
  <c r="N25" i="62"/>
  <c r="P25" i="62" s="1"/>
  <c r="N26" i="62"/>
  <c r="P26" i="62" s="1"/>
  <c r="N27" i="62"/>
  <c r="O27" i="62" s="1"/>
  <c r="N28" i="62"/>
  <c r="O28" i="62" s="1"/>
  <c r="N29" i="62"/>
  <c r="O29" i="62" s="1"/>
  <c r="N30" i="62"/>
  <c r="O30" i="62" s="1"/>
  <c r="AB30" i="62"/>
  <c r="AL32" i="62"/>
  <c r="W33" i="62"/>
  <c r="U62" i="62" s="1"/>
  <c r="O35" i="62"/>
  <c r="AS85" i="62"/>
  <c r="AR65" i="62"/>
  <c r="P40" i="62"/>
  <c r="AQ41" i="62"/>
  <c r="W73" i="62"/>
  <c r="U102" i="62" s="1"/>
  <c r="N46" i="62"/>
  <c r="O46" i="62" s="1"/>
  <c r="AB46" i="62"/>
  <c r="AR46" i="62"/>
  <c r="N53" i="62"/>
  <c r="O53" i="62" s="1"/>
  <c r="N54" i="62"/>
  <c r="O54" i="62" s="1"/>
  <c r="AS104" i="62"/>
  <c r="AR62" i="62"/>
  <c r="AR103" i="62"/>
  <c r="AQ87" i="62"/>
  <c r="AS123" i="62"/>
  <c r="AC78" i="62"/>
  <c r="AB78" i="62"/>
  <c r="AN82" i="62"/>
  <c r="AP82" i="62" s="1"/>
  <c r="AS89" i="62"/>
  <c r="AQ99" i="62"/>
  <c r="AS102" i="62"/>
  <c r="AL7" i="62"/>
  <c r="AS62" i="62"/>
  <c r="AB13" i="62"/>
  <c r="N15" i="62"/>
  <c r="P15" i="62" s="1"/>
  <c r="O24" i="62"/>
  <c r="AR60" i="62"/>
  <c r="P35" i="62"/>
  <c r="AQ36" i="62"/>
  <c r="W68" i="62"/>
  <c r="U97" i="62" s="1"/>
  <c r="N41" i="62"/>
  <c r="O41" i="62" s="1"/>
  <c r="AB41" i="62"/>
  <c r="AL43" i="62"/>
  <c r="W44" i="62"/>
  <c r="U73" i="62" s="1"/>
  <c r="AR76" i="62"/>
  <c r="AQ60" i="62"/>
  <c r="AS96" i="62"/>
  <c r="AQ48" i="62"/>
  <c r="AQ49" i="62"/>
  <c r="AR92" i="62"/>
  <c r="AQ67" i="62"/>
  <c r="AR70" i="62"/>
  <c r="AN79" i="62"/>
  <c r="AP79" i="62" s="1"/>
  <c r="AR119" i="62"/>
  <c r="AS139" i="62"/>
  <c r="AQ103" i="62"/>
  <c r="AM95" i="62"/>
  <c r="AL95" i="62"/>
  <c r="AQ96" i="62"/>
  <c r="AR99" i="62"/>
  <c r="W130" i="62"/>
  <c r="U159" i="62" s="1"/>
  <c r="W128" i="62"/>
  <c r="U157" i="62" s="1"/>
  <c r="W104" i="62"/>
  <c r="U133" i="62" s="1"/>
  <c r="AL6" i="62"/>
  <c r="AS61" i="62"/>
  <c r="AB12" i="62"/>
  <c r="N14" i="62"/>
  <c r="P14" i="62" s="1"/>
  <c r="P20" i="62"/>
  <c r="P24" i="62"/>
  <c r="AQ31" i="62"/>
  <c r="W63" i="62"/>
  <c r="U92" i="62" s="1"/>
  <c r="N36" i="62"/>
  <c r="O36" i="62" s="1"/>
  <c r="AB36" i="62"/>
  <c r="AR36" i="62"/>
  <c r="AL38" i="62"/>
  <c r="W39" i="62"/>
  <c r="U68" i="62" s="1"/>
  <c r="AS91" i="62"/>
  <c r="AR71" i="62"/>
  <c r="P46" i="62"/>
  <c r="AQ47" i="62"/>
  <c r="AR48" i="62"/>
  <c r="AR49" i="62"/>
  <c r="AM53" i="62"/>
  <c r="AL53" i="62"/>
  <c r="W85" i="62"/>
  <c r="U114" i="62" s="1"/>
  <c r="AQ57" i="62"/>
  <c r="AS108" i="62"/>
  <c r="AR67" i="62"/>
  <c r="AS70" i="62"/>
  <c r="W101" i="62"/>
  <c r="U130" i="62" s="1"/>
  <c r="N74" i="62"/>
  <c r="O74" i="62" s="1"/>
  <c r="AQ83" i="62"/>
  <c r="W120" i="62"/>
  <c r="U149" i="62" s="1"/>
  <c r="AR123" i="62"/>
  <c r="AL5" i="62"/>
  <c r="AB11" i="62"/>
  <c r="N13" i="62"/>
  <c r="P13" i="62" s="1"/>
  <c r="N31" i="62"/>
  <c r="P31" i="62" s="1"/>
  <c r="AB31" i="62"/>
  <c r="AR31" i="62"/>
  <c r="AL33" i="62"/>
  <c r="W34" i="62"/>
  <c r="U63" i="62" s="1"/>
  <c r="AR66" i="62"/>
  <c r="AQ42" i="62"/>
  <c r="W74" i="62"/>
  <c r="U103" i="62" s="1"/>
  <c r="N47" i="62"/>
  <c r="P47" i="62" s="1"/>
  <c r="AB47" i="62"/>
  <c r="AR47" i="62"/>
  <c r="AS98" i="62"/>
  <c r="AR78" i="62"/>
  <c r="AQ62" i="62"/>
  <c r="AR79" i="62"/>
  <c r="AQ63" i="62"/>
  <c r="AS99" i="62"/>
  <c r="AQ50" i="62"/>
  <c r="W56" i="62"/>
  <c r="U85" i="62" s="1"/>
  <c r="AR57" i="62"/>
  <c r="W89" i="62"/>
  <c r="U118" i="62" s="1"/>
  <c r="AR97" i="62"/>
  <c r="AQ81" i="62"/>
  <c r="N68" i="62"/>
  <c r="P68" i="62" s="1"/>
  <c r="AS117" i="62"/>
  <c r="W98" i="62"/>
  <c r="U127" i="62" s="1"/>
  <c r="AR100" i="62"/>
  <c r="AQ80" i="62"/>
  <c r="AR83" i="62"/>
  <c r="AS86" i="62"/>
  <c r="N90" i="62"/>
  <c r="P90" i="62" s="1"/>
  <c r="W122" i="62"/>
  <c r="U151" i="62" s="1"/>
  <c r="AL4" i="62"/>
  <c r="AS59" i="62"/>
  <c r="AB10" i="62"/>
  <c r="N12" i="62"/>
  <c r="O12" i="62" s="1"/>
  <c r="AS81" i="62"/>
  <c r="P36" i="62"/>
  <c r="W69" i="62"/>
  <c r="U98" i="62" s="1"/>
  <c r="N42" i="62"/>
  <c r="O42" i="62" s="1"/>
  <c r="AB42" i="62"/>
  <c r="AR42" i="62"/>
  <c r="AL44" i="62"/>
  <c r="W45" i="62"/>
  <c r="U74" i="62" s="1"/>
  <c r="AS97" i="62"/>
  <c r="AQ61" i="62"/>
  <c r="AC56" i="62"/>
  <c r="AB56" i="62"/>
  <c r="AM56" i="62"/>
  <c r="AN56" i="62" s="1"/>
  <c r="AS57" i="62"/>
  <c r="AR61" i="62"/>
  <c r="AS114" i="62"/>
  <c r="AC69" i="62"/>
  <c r="AB69" i="62"/>
  <c r="AC75" i="62"/>
  <c r="AB75" i="62"/>
  <c r="AN75" i="62"/>
  <c r="AP75" i="62" s="1"/>
  <c r="W106" i="62"/>
  <c r="U135" i="62" s="1"/>
  <c r="AS80" i="62"/>
  <c r="AS133" i="62"/>
  <c r="AR113" i="62"/>
  <c r="AQ97" i="62"/>
  <c r="N84" i="62"/>
  <c r="O84" i="62" s="1"/>
  <c r="AR109" i="62"/>
  <c r="AS131" i="62"/>
  <c r="W114" i="62"/>
  <c r="U143" i="62" s="1"/>
  <c r="W117" i="62"/>
  <c r="U146" i="62" s="1"/>
  <c r="AC91" i="62"/>
  <c r="AB91" i="62"/>
  <c r="AR134" i="62"/>
  <c r="AM105" i="62"/>
  <c r="AL105" i="62"/>
  <c r="AL3" i="62"/>
  <c r="AS58" i="62"/>
  <c r="AB9" i="62"/>
  <c r="N11" i="62"/>
  <c r="P11" i="62" s="1"/>
  <c r="AQ32" i="62"/>
  <c r="W64" i="62"/>
  <c r="U93" i="62" s="1"/>
  <c r="AS92" i="62"/>
  <c r="AQ56" i="62"/>
  <c r="AR72" i="62"/>
  <c r="AS100" i="62"/>
  <c r="AR80" i="62"/>
  <c r="AB51" i="62"/>
  <c r="W83" i="62"/>
  <c r="U112" i="62" s="1"/>
  <c r="W84" i="62"/>
  <c r="U113" i="62" s="1"/>
  <c r="AQ70" i="62"/>
  <c r="AS106" i="62"/>
  <c r="AS107" i="62"/>
  <c r="AR87" i="62"/>
  <c r="N58" i="62"/>
  <c r="P58" i="62" s="1"/>
  <c r="AQ71" i="62"/>
  <c r="AL60" i="62"/>
  <c r="AS111" i="62"/>
  <c r="AB62" i="62"/>
  <c r="W95" i="62"/>
  <c r="U124" i="62" s="1"/>
  <c r="AC85" i="62"/>
  <c r="AB85" i="62"/>
  <c r="AM92" i="62"/>
  <c r="AL92" i="62"/>
  <c r="AC110" i="62"/>
  <c r="AB110" i="62"/>
  <c r="N10" i="62"/>
  <c r="W50" i="62"/>
  <c r="U79" i="62" s="1"/>
  <c r="W58" i="62"/>
  <c r="U87" i="62" s="1"/>
  <c r="W54" i="62"/>
  <c r="U83" i="62" s="1"/>
  <c r="W49" i="62"/>
  <c r="U78" i="62" s="1"/>
  <c r="N32" i="62"/>
  <c r="AR32" i="62"/>
  <c r="W35" i="62"/>
  <c r="U64" i="62" s="1"/>
  <c r="O37" i="62"/>
  <c r="AS87" i="62"/>
  <c r="AQ43" i="62"/>
  <c r="N48" i="62"/>
  <c r="O49" i="62"/>
  <c r="AM49" i="62"/>
  <c r="AL49" i="62"/>
  <c r="O50" i="62"/>
  <c r="P52" i="62"/>
  <c r="W55" i="62"/>
  <c r="U84" i="62" s="1"/>
  <c r="W92" i="62"/>
  <c r="U121" i="62" s="1"/>
  <c r="W103" i="62"/>
  <c r="U132" i="62" s="1"/>
  <c r="AM76" i="62"/>
  <c r="AL76" i="62"/>
  <c r="AR121" i="62"/>
  <c r="AR128" i="62"/>
  <c r="AR138" i="62"/>
  <c r="AQ122" i="62"/>
  <c r="AS158" i="62"/>
  <c r="AQ121" i="62"/>
  <c r="N109" i="62"/>
  <c r="P109" i="62" s="1"/>
  <c r="AQ120" i="62"/>
  <c r="AM111" i="62"/>
  <c r="AL111" i="62"/>
  <c r="AS165" i="62"/>
  <c r="AQ129" i="62"/>
  <c r="N116" i="62"/>
  <c r="P116" i="62" s="1"/>
  <c r="O64" i="62"/>
  <c r="AQ77" i="62"/>
  <c r="AR116" i="62"/>
  <c r="AS136" i="62"/>
  <c r="AR96" i="62"/>
  <c r="W127" i="62"/>
  <c r="U156" i="62" s="1"/>
  <c r="AR132" i="62"/>
  <c r="AQ116" i="62"/>
  <c r="AS152" i="62"/>
  <c r="AR112" i="62"/>
  <c r="AS167" i="62"/>
  <c r="AR147" i="62"/>
  <c r="AS174" i="62"/>
  <c r="AR154" i="62"/>
  <c r="AQ138" i="62"/>
  <c r="AM126" i="62"/>
  <c r="W228" i="62"/>
  <c r="W229" i="62"/>
  <c r="W124" i="62"/>
  <c r="U153" i="62" s="1"/>
  <c r="AS149" i="62"/>
  <c r="AS112" i="62"/>
  <c r="AN113" i="62"/>
  <c r="AP113" i="62" s="1"/>
  <c r="AS169" i="62"/>
  <c r="AR149" i="62"/>
  <c r="AS120" i="62"/>
  <c r="AR153" i="62"/>
  <c r="AQ137" i="62"/>
  <c r="AS173" i="62"/>
  <c r="N124" i="62"/>
  <c r="O124" i="62" s="1"/>
  <c r="AR139" i="62"/>
  <c r="O147" i="62"/>
  <c r="AP170" i="62"/>
  <c r="AO170" i="62"/>
  <c r="AC193" i="62"/>
  <c r="AB193" i="62"/>
  <c r="AN193" i="62"/>
  <c r="AP193" i="62" s="1"/>
  <c r="AQ218" i="62"/>
  <c r="AR234" i="62"/>
  <c r="AQ216" i="62"/>
  <c r="N205" i="62"/>
  <c r="O205" i="62" s="1"/>
  <c r="AN62" i="62"/>
  <c r="AP62" i="62" s="1"/>
  <c r="N71" i="62"/>
  <c r="O71" i="62" s="1"/>
  <c r="AN78" i="62"/>
  <c r="AP78" i="62" s="1"/>
  <c r="AS130" i="62"/>
  <c r="N87" i="62"/>
  <c r="O87" i="62" s="1"/>
  <c r="W121" i="62"/>
  <c r="U150" i="62" s="1"/>
  <c r="AR126" i="62"/>
  <c r="AS146" i="62"/>
  <c r="N103" i="62"/>
  <c r="P103" i="62" s="1"/>
  <c r="W137" i="62"/>
  <c r="U166" i="62" s="1"/>
  <c r="AS109" i="62"/>
  <c r="AN110" i="62"/>
  <c r="AP110" i="62" s="1"/>
  <c r="AS162" i="62"/>
  <c r="AR142" i="62"/>
  <c r="N118" i="62"/>
  <c r="O118" i="62" s="1"/>
  <c r="AS170" i="62"/>
  <c r="AQ134" i="62"/>
  <c r="N123" i="62"/>
  <c r="N125" i="62"/>
  <c r="P125" i="62" s="1"/>
  <c r="AN129" i="62"/>
  <c r="AP129" i="62" s="1"/>
  <c r="AR165" i="62"/>
  <c r="W170" i="62"/>
  <c r="U199" i="62" s="1"/>
  <c r="W174" i="62"/>
  <c r="U203" i="62" s="1"/>
  <c r="AS198" i="62"/>
  <c r="AS201" i="62"/>
  <c r="W188" i="62"/>
  <c r="U217" i="62" s="1"/>
  <c r="W190" i="62"/>
  <c r="U219" i="62" s="1"/>
  <c r="AS227" i="62"/>
  <c r="AQ203" i="62"/>
  <c r="AR219" i="62"/>
  <c r="N190" i="62"/>
  <c r="P190" i="62" s="1"/>
  <c r="AR216" i="62"/>
  <c r="AS239" i="62"/>
  <c r="AR218" i="62"/>
  <c r="AQ202" i="62"/>
  <c r="W220" i="62"/>
  <c r="AQ68" i="62"/>
  <c r="AS127" i="62"/>
  <c r="AQ84" i="62"/>
  <c r="AS143" i="62"/>
  <c r="N100" i="62"/>
  <c r="O100" i="62" s="1"/>
  <c r="AQ100" i="62"/>
  <c r="AN107" i="62"/>
  <c r="AP107" i="62" s="1"/>
  <c r="AQ123" i="62"/>
  <c r="AM117" i="62"/>
  <c r="AL117" i="62"/>
  <c r="AS118" i="62"/>
  <c r="N120" i="62"/>
  <c r="O120" i="62" s="1"/>
  <c r="AS207" i="62"/>
  <c r="AS212" i="62"/>
  <c r="AR191" i="62"/>
  <c r="AQ176" i="62"/>
  <c r="AR192" i="62"/>
  <c r="N163" i="62"/>
  <c r="O163" i="62" s="1"/>
  <c r="AM165" i="62"/>
  <c r="AL165" i="62"/>
  <c r="W196" i="62"/>
  <c r="U225" i="62" s="1"/>
  <c r="W197" i="62"/>
  <c r="U226" i="62" s="1"/>
  <c r="AQ169" i="62"/>
  <c r="AS232" i="62"/>
  <c r="AR213" i="62"/>
  <c r="AR221" i="62"/>
  <c r="N65" i="62"/>
  <c r="P65" i="62" s="1"/>
  <c r="AQ65" i="62"/>
  <c r="AL66" i="62"/>
  <c r="AN72" i="62"/>
  <c r="AP72" i="62" s="1"/>
  <c r="N81" i="62"/>
  <c r="P81" i="62" s="1"/>
  <c r="AR84" i="62"/>
  <c r="AN88" i="62"/>
  <c r="AP88" i="62" s="1"/>
  <c r="AS140" i="62"/>
  <c r="N97" i="62"/>
  <c r="P97" i="62" s="1"/>
  <c r="W131" i="62"/>
  <c r="U160" i="62" s="1"/>
  <c r="AS156" i="62"/>
  <c r="AO107" i="62"/>
  <c r="N113" i="62"/>
  <c r="P113" i="62" s="1"/>
  <c r="AQ113" i="62"/>
  <c r="AS168" i="62"/>
  <c r="AR148" i="62"/>
  <c r="AQ132" i="62"/>
  <c r="N119" i="62"/>
  <c r="O119" i="62" s="1"/>
  <c r="N121" i="62"/>
  <c r="P121" i="62" s="1"/>
  <c r="AS121" i="62"/>
  <c r="AR129" i="62"/>
  <c r="N136" i="62"/>
  <c r="P136" i="62" s="1"/>
  <c r="AS192" i="62"/>
  <c r="AQ156" i="62"/>
  <c r="N143" i="62"/>
  <c r="P143" i="62" s="1"/>
  <c r="AM143" i="62"/>
  <c r="AN143" i="62" s="1"/>
  <c r="AR145" i="62"/>
  <c r="AM158" i="62"/>
  <c r="AL158" i="62"/>
  <c r="W168" i="62"/>
  <c r="U197" i="62" s="1"/>
  <c r="P185" i="62"/>
  <c r="O185" i="62"/>
  <c r="N62" i="62"/>
  <c r="O62" i="62" s="1"/>
  <c r="AN69" i="62"/>
  <c r="AO69" i="62" s="1"/>
  <c r="N78" i="62"/>
  <c r="O78" i="62" s="1"/>
  <c r="AQ78" i="62"/>
  <c r="AR81" i="62"/>
  <c r="AN85" i="62"/>
  <c r="AO85" i="62" s="1"/>
  <c r="N94" i="62"/>
  <c r="O94" i="62" s="1"/>
  <c r="AQ94" i="62"/>
  <c r="AN101" i="62"/>
  <c r="AO101" i="62" s="1"/>
  <c r="AR133" i="62"/>
  <c r="N110" i="62"/>
  <c r="O110" i="62" s="1"/>
  <c r="AQ110" i="62"/>
  <c r="AS171" i="62"/>
  <c r="AR151" i="62"/>
  <c r="AQ135" i="62"/>
  <c r="N122" i="62"/>
  <c r="P122" i="62" s="1"/>
  <c r="W155" i="62"/>
  <c r="U184" i="62" s="1"/>
  <c r="AS179" i="62"/>
  <c r="AQ143" i="62"/>
  <c r="N130" i="62"/>
  <c r="O130" i="62" s="1"/>
  <c r="AQ159" i="62"/>
  <c r="AR175" i="62"/>
  <c r="AQ158" i="62"/>
  <c r="N146" i="62"/>
  <c r="P146" i="62" s="1"/>
  <c r="W176" i="62"/>
  <c r="U205" i="62" s="1"/>
  <c r="AR159" i="62"/>
  <c r="AR194" i="62"/>
  <c r="AQ209" i="62"/>
  <c r="AR225" i="62"/>
  <c r="N196" i="62"/>
  <c r="P196" i="62" s="1"/>
  <c r="AM207" i="62"/>
  <c r="AL207" i="62"/>
  <c r="W239" i="62"/>
  <c r="W238" i="62"/>
  <c r="AQ75" i="62"/>
  <c r="AQ91" i="62"/>
  <c r="AR94" i="62"/>
  <c r="AS150" i="62"/>
  <c r="AR130" i="62"/>
  <c r="AQ107" i="62"/>
  <c r="AR110" i="62"/>
  <c r="AM120" i="62"/>
  <c r="AL120" i="62"/>
  <c r="AM123" i="62"/>
  <c r="AL123" i="62"/>
  <c r="AC147" i="62"/>
  <c r="AB147" i="62"/>
  <c r="AS159" i="62"/>
  <c r="AR172" i="62"/>
  <c r="AR204" i="62"/>
  <c r="AQ189" i="62"/>
  <c r="AS225" i="62"/>
  <c r="AQ188" i="62"/>
  <c r="N176" i="62"/>
  <c r="P176" i="62" s="1"/>
  <c r="AQ186" i="62"/>
  <c r="AR233" i="62"/>
  <c r="W210" i="62"/>
  <c r="U239" i="62" s="1"/>
  <c r="N55" i="62"/>
  <c r="P55" i="62" s="1"/>
  <c r="N59" i="62"/>
  <c r="P59" i="62" s="1"/>
  <c r="N72" i="62"/>
  <c r="O72" i="62" s="1"/>
  <c r="AQ72" i="62"/>
  <c r="O75" i="62"/>
  <c r="N88" i="62"/>
  <c r="O88" i="62" s="1"/>
  <c r="AQ88" i="62"/>
  <c r="O91" i="62"/>
  <c r="AR91" i="62"/>
  <c r="AS147" i="62"/>
  <c r="AR127" i="62"/>
  <c r="N104" i="62"/>
  <c r="O104" i="62" s="1"/>
  <c r="AQ104" i="62"/>
  <c r="AR107" i="62"/>
  <c r="W138" i="62"/>
  <c r="U167" i="62" s="1"/>
  <c r="P110" i="62"/>
  <c r="AR143" i="62"/>
  <c r="AQ127" i="62"/>
  <c r="AL115" i="62"/>
  <c r="W146" i="62"/>
  <c r="U175" i="62" s="1"/>
  <c r="AB126" i="62"/>
  <c r="AS134" i="62"/>
  <c r="AP135" i="62"/>
  <c r="AC144" i="62"/>
  <c r="AB144" i="62"/>
  <c r="AN153" i="62"/>
  <c r="AP153" i="62" s="1"/>
  <c r="AQ170" i="62"/>
  <c r="AS172" i="62"/>
  <c r="W203" i="62"/>
  <c r="U232" i="62" s="1"/>
  <c r="N69" i="62"/>
  <c r="O69" i="62" s="1"/>
  <c r="AQ69" i="62"/>
  <c r="AL70" i="62"/>
  <c r="AB72" i="62"/>
  <c r="AS128" i="62"/>
  <c r="N85" i="62"/>
  <c r="P85" i="62" s="1"/>
  <c r="AQ85" i="62"/>
  <c r="AL86" i="62"/>
  <c r="AB88" i="62"/>
  <c r="AR88" i="62"/>
  <c r="P91" i="62"/>
  <c r="AS144" i="62"/>
  <c r="N101" i="62"/>
  <c r="P101" i="62" s="1"/>
  <c r="AQ101" i="62"/>
  <c r="AL102" i="62"/>
  <c r="AB104" i="62"/>
  <c r="W135" i="62"/>
  <c r="U164" i="62" s="1"/>
  <c r="P107" i="62"/>
  <c r="AR140" i="62"/>
  <c r="AS160" i="62"/>
  <c r="AQ124" i="62"/>
  <c r="AQ114" i="62"/>
  <c r="W147" i="62"/>
  <c r="U176" i="62" s="1"/>
  <c r="W153" i="62"/>
  <c r="U182" i="62" s="1"/>
  <c r="AC125" i="62"/>
  <c r="AB125" i="62"/>
  <c r="AL126" i="62"/>
  <c r="AS177" i="62"/>
  <c r="AR157" i="62"/>
  <c r="P128" i="62"/>
  <c r="AQ141" i="62"/>
  <c r="W160" i="62"/>
  <c r="U189" i="62" s="1"/>
  <c r="AL132" i="62"/>
  <c r="AQ133" i="62"/>
  <c r="AR164" i="62"/>
  <c r="AS184" i="62"/>
  <c r="AQ148" i="62"/>
  <c r="N135" i="62"/>
  <c r="P135" i="62" s="1"/>
  <c r="AQ147" i="62"/>
  <c r="AN150" i="62"/>
  <c r="AO150" i="62" s="1"/>
  <c r="W184" i="62"/>
  <c r="U213" i="62" s="1"/>
  <c r="AR232" i="62"/>
  <c r="N66" i="62"/>
  <c r="O66" i="62" s="1"/>
  <c r="AS125" i="62"/>
  <c r="N82" i="62"/>
  <c r="P82" i="62" s="1"/>
  <c r="AQ82" i="62"/>
  <c r="AR85" i="62"/>
  <c r="AS141" i="62"/>
  <c r="N98" i="62"/>
  <c r="O98" i="62" s="1"/>
  <c r="AQ98" i="62"/>
  <c r="AL99" i="62"/>
  <c r="AB101" i="62"/>
  <c r="W132" i="62"/>
  <c r="U161" i="62" s="1"/>
  <c r="AS157" i="62"/>
  <c r="AR137" i="62"/>
  <c r="N114" i="62"/>
  <c r="P114" i="62" s="1"/>
  <c r="AR114" i="62"/>
  <c r="AL116" i="62"/>
  <c r="AQ126" i="62"/>
  <c r="AB129" i="62"/>
  <c r="AQ146" i="62"/>
  <c r="W165" i="62"/>
  <c r="U194" i="62" s="1"/>
  <c r="AL137" i="62"/>
  <c r="AS191" i="62"/>
  <c r="AC142" i="62"/>
  <c r="W172" i="62"/>
  <c r="U201" i="62" s="1"/>
  <c r="W178" i="62"/>
  <c r="U207" i="62" s="1"/>
  <c r="AR150" i="62"/>
  <c r="AN151" i="62"/>
  <c r="AP151" i="62" s="1"/>
  <c r="W181" i="62"/>
  <c r="U210" i="62" s="1"/>
  <c r="AS153" i="62"/>
  <c r="AO161" i="62"/>
  <c r="AR205" i="62"/>
  <c r="W237" i="62"/>
  <c r="AL64" i="62"/>
  <c r="AB66" i="62"/>
  <c r="AS122" i="62"/>
  <c r="AQ79" i="62"/>
  <c r="AL80" i="62"/>
  <c r="AB82" i="62"/>
  <c r="AS138" i="62"/>
  <c r="AQ95" i="62"/>
  <c r="AL96" i="62"/>
  <c r="AB98" i="62"/>
  <c r="W129" i="62"/>
  <c r="U158" i="62" s="1"/>
  <c r="AS101" i="62"/>
  <c r="AS154" i="62"/>
  <c r="AQ111" i="62"/>
  <c r="AL112" i="62"/>
  <c r="AB114" i="62"/>
  <c r="W148" i="62"/>
  <c r="U177" i="62" s="1"/>
  <c r="W149" i="62"/>
  <c r="U178" i="62" s="1"/>
  <c r="W152" i="62"/>
  <c r="U181" i="62" s="1"/>
  <c r="AB128" i="62"/>
  <c r="AR158" i="62"/>
  <c r="AM142" i="62"/>
  <c r="AL142" i="62"/>
  <c r="W175" i="62"/>
  <c r="U204" i="62" s="1"/>
  <c r="AR183" i="62"/>
  <c r="W187" i="62"/>
  <c r="U216" i="62" s="1"/>
  <c r="AN183" i="62"/>
  <c r="AO183" i="62" s="1"/>
  <c r="AS185" i="62"/>
  <c r="P189" i="62"/>
  <c r="O189" i="62"/>
  <c r="AS205" i="62"/>
  <c r="W209" i="62"/>
  <c r="U238" i="62" s="1"/>
  <c r="AR223" i="62"/>
  <c r="N60" i="62"/>
  <c r="P60" i="62" s="1"/>
  <c r="AL61" i="62"/>
  <c r="O63" i="62"/>
  <c r="AB63" i="62"/>
  <c r="AS119" i="62"/>
  <c r="N76" i="62"/>
  <c r="P76" i="62" s="1"/>
  <c r="AQ76" i="62"/>
  <c r="AL77" i="62"/>
  <c r="AB79" i="62"/>
  <c r="AS135" i="62"/>
  <c r="N92" i="62"/>
  <c r="P92" i="62" s="1"/>
  <c r="AQ92" i="62"/>
  <c r="AL93" i="62"/>
  <c r="O95" i="62"/>
  <c r="AB95" i="62"/>
  <c r="AS151" i="62"/>
  <c r="N108" i="62"/>
  <c r="O108" i="62" s="1"/>
  <c r="AQ108" i="62"/>
  <c r="AL109" i="62"/>
  <c r="O111" i="62"/>
  <c r="AB111" i="62"/>
  <c r="W142" i="62"/>
  <c r="U171" i="62" s="1"/>
  <c r="AS164" i="62"/>
  <c r="AR144" i="62"/>
  <c r="W150" i="62"/>
  <c r="U179" i="62" s="1"/>
  <c r="W151" i="62"/>
  <c r="U180" i="62" s="1"/>
  <c r="AM124" i="62"/>
  <c r="AR156" i="62"/>
  <c r="AQ140" i="62"/>
  <c r="N127" i="62"/>
  <c r="O127" i="62" s="1"/>
  <c r="O128" i="62"/>
  <c r="W159" i="62"/>
  <c r="U188" i="62" s="1"/>
  <c r="AM140" i="62"/>
  <c r="AN140" i="62" s="1"/>
  <c r="AP140" i="62" s="1"/>
  <c r="AR155" i="62"/>
  <c r="AR163" i="62"/>
  <c r="AS224" i="62"/>
  <c r="AN184" i="62"/>
  <c r="AP184" i="62" s="1"/>
  <c r="AS235" i="62"/>
  <c r="AR215" i="62"/>
  <c r="AS234" i="62"/>
  <c r="AR214" i="62"/>
  <c r="AQ199" i="62"/>
  <c r="AQ198" i="62"/>
  <c r="N186" i="62"/>
  <c r="O186" i="62" s="1"/>
  <c r="AM191" i="62"/>
  <c r="AL191" i="62"/>
  <c r="W236" i="62"/>
  <c r="AS223" i="62"/>
  <c r="W231" i="62"/>
  <c r="N73" i="62"/>
  <c r="AQ73" i="62"/>
  <c r="N89" i="62"/>
  <c r="AQ89" i="62"/>
  <c r="AL90" i="62"/>
  <c r="AB92" i="62"/>
  <c r="P95" i="62"/>
  <c r="AS148" i="62"/>
  <c r="N105" i="62"/>
  <c r="P105" i="62" s="1"/>
  <c r="AQ105" i="62"/>
  <c r="AL106" i="62"/>
  <c r="AB108" i="62"/>
  <c r="AR108" i="62"/>
  <c r="P111" i="62"/>
  <c r="AL114" i="62"/>
  <c r="AQ115" i="62"/>
  <c r="AL118" i="62"/>
  <c r="AC119" i="62"/>
  <c r="AB119" i="62"/>
  <c r="AL119" i="62"/>
  <c r="AM127" i="62"/>
  <c r="AN127" i="62" s="1"/>
  <c r="AO127" i="62" s="1"/>
  <c r="AS182" i="62"/>
  <c r="AS187" i="62"/>
  <c r="AQ151" i="62"/>
  <c r="N138" i="62"/>
  <c r="P138" i="62" s="1"/>
  <c r="AR167" i="62"/>
  <c r="AM138" i="62"/>
  <c r="AL138" i="62"/>
  <c r="AM145" i="62"/>
  <c r="AL145" i="62"/>
  <c r="AQ149" i="62"/>
  <c r="AR152" i="62"/>
  <c r="W186" i="62"/>
  <c r="U215" i="62" s="1"/>
  <c r="AS163" i="62"/>
  <c r="W215" i="62"/>
  <c r="W194" i="62"/>
  <c r="U223" i="62" s="1"/>
  <c r="AO202" i="62"/>
  <c r="AS129" i="62"/>
  <c r="AQ86" i="62"/>
  <c r="AS145" i="62"/>
  <c r="AR125" i="62"/>
  <c r="AQ102" i="62"/>
  <c r="AR105" i="62"/>
  <c r="AS161" i="62"/>
  <c r="AR141" i="62"/>
  <c r="AR115" i="62"/>
  <c r="AQ117" i="62"/>
  <c r="AQ125" i="62"/>
  <c r="AQ131" i="62"/>
  <c r="AQ136" i="62"/>
  <c r="AS190" i="62"/>
  <c r="AQ154" i="62"/>
  <c r="N141" i="62"/>
  <c r="P141" i="62" s="1"/>
  <c r="AR170" i="62"/>
  <c r="AS202" i="62"/>
  <c r="AR185" i="62"/>
  <c r="W157" i="62"/>
  <c r="U186" i="62" s="1"/>
  <c r="AQ172" i="62"/>
  <c r="AR188" i="62"/>
  <c r="AS208" i="62"/>
  <c r="N159" i="62"/>
  <c r="P159" i="62" s="1"/>
  <c r="AC194" i="62"/>
  <c r="AB194" i="62"/>
  <c r="AQ207" i="62"/>
  <c r="AR224" i="62"/>
  <c r="AQ208" i="62"/>
  <c r="N195" i="62"/>
  <c r="O195" i="62" s="1"/>
  <c r="AL227" i="62"/>
  <c r="AM227" i="62"/>
  <c r="AQ130" i="62"/>
  <c r="AS209" i="62"/>
  <c r="AQ175" i="62"/>
  <c r="AR193" i="62"/>
  <c r="AQ177" i="62"/>
  <c r="AS213" i="62"/>
  <c r="W195" i="62"/>
  <c r="U224" i="62" s="1"/>
  <c r="AC168" i="62"/>
  <c r="AB168" i="62"/>
  <c r="AN168" i="62"/>
  <c r="AP168" i="62" s="1"/>
  <c r="AR169" i="62"/>
  <c r="AS221" i="62"/>
  <c r="AS220" i="62"/>
  <c r="AS222" i="62"/>
  <c r="AQ173" i="62"/>
  <c r="AS226" i="62"/>
  <c r="AR206" i="62"/>
  <c r="AQ190" i="62"/>
  <c r="N177" i="62"/>
  <c r="O177" i="62" s="1"/>
  <c r="AM178" i="62"/>
  <c r="AL178" i="62"/>
  <c r="AR186" i="62"/>
  <c r="AC200" i="62"/>
  <c r="AB200" i="62"/>
  <c r="AR235" i="62"/>
  <c r="N206" i="62"/>
  <c r="O206" i="62" s="1"/>
  <c r="AQ219" i="62"/>
  <c r="AC209" i="62"/>
  <c r="AB209" i="62"/>
  <c r="AC210" i="62"/>
  <c r="AB210" i="62"/>
  <c r="AQ224" i="62"/>
  <c r="AR240" i="62"/>
  <c r="AC222" i="62"/>
  <c r="AB222" i="62"/>
  <c r="N224" i="62"/>
  <c r="P224" i="62" s="1"/>
  <c r="AM225" i="62"/>
  <c r="AL225" i="62"/>
  <c r="AC231" i="62"/>
  <c r="AB231" i="62"/>
  <c r="AC240" i="62"/>
  <c r="AB240" i="62"/>
  <c r="AS241" i="62"/>
  <c r="AR146" i="62"/>
  <c r="AL163" i="62"/>
  <c r="W208" i="62"/>
  <c r="U237" i="62" s="1"/>
  <c r="AS186" i="62"/>
  <c r="W227" i="62"/>
  <c r="AR231" i="62"/>
  <c r="AQ215" i="62"/>
  <c r="AO230" i="62"/>
  <c r="N233" i="62"/>
  <c r="P233" i="62" s="1"/>
  <c r="AM236" i="62"/>
  <c r="AL236" i="62"/>
  <c r="AS183" i="62"/>
  <c r="N140" i="62"/>
  <c r="P140" i="62" s="1"/>
  <c r="AS199" i="62"/>
  <c r="N156" i="62"/>
  <c r="P156" i="62" s="1"/>
  <c r="N160" i="62"/>
  <c r="O160" i="62" s="1"/>
  <c r="N164" i="62"/>
  <c r="P164" i="62" s="1"/>
  <c r="AS219" i="62"/>
  <c r="N173" i="62"/>
  <c r="O173" i="62" s="1"/>
  <c r="AC180" i="62"/>
  <c r="AB180" i="62"/>
  <c r="AQ182" i="62"/>
  <c r="AQ200" i="62"/>
  <c r="AM188" i="62"/>
  <c r="AL188" i="62"/>
  <c r="AM195" i="62"/>
  <c r="AL195" i="62"/>
  <c r="AR229" i="62"/>
  <c r="AR202" i="62"/>
  <c r="N211" i="62"/>
  <c r="O211" i="62" s="1"/>
  <c r="N212" i="62"/>
  <c r="P212" i="62" s="1"/>
  <c r="AM213" i="62"/>
  <c r="AL213" i="62"/>
  <c r="AB217" i="62"/>
  <c r="AC217" i="62"/>
  <c r="AQ234" i="62"/>
  <c r="AC237" i="62"/>
  <c r="AS180" i="62"/>
  <c r="AS196" i="62"/>
  <c r="AL154" i="62"/>
  <c r="AR190" i="62"/>
  <c r="AQ174" i="62"/>
  <c r="N161" i="62"/>
  <c r="O161" i="62" s="1"/>
  <c r="AS210" i="62"/>
  <c r="AR203" i="62"/>
  <c r="AQ187" i="62"/>
  <c r="N174" i="62"/>
  <c r="P174" i="62" s="1"/>
  <c r="AC181" i="62"/>
  <c r="AB181" i="62"/>
  <c r="AR182" i="62"/>
  <c r="AQ183" i="62"/>
  <c r="AL185" i="62"/>
  <c r="AM185" i="62"/>
  <c r="AM211" i="62"/>
  <c r="AL211" i="62"/>
  <c r="AM223" i="62"/>
  <c r="AL223" i="62"/>
  <c r="AC229" i="62"/>
  <c r="AB229" i="62"/>
  <c r="AM234" i="62"/>
  <c r="AL234" i="62"/>
  <c r="N242" i="62"/>
  <c r="P242" i="62" s="1"/>
  <c r="AS193" i="62"/>
  <c r="AQ150" i="62"/>
  <c r="AM159" i="62"/>
  <c r="AN159" i="62" s="1"/>
  <c r="AM162" i="62"/>
  <c r="AL162" i="62"/>
  <c r="AM175" i="62"/>
  <c r="AL175" i="62"/>
  <c r="AS231" i="62"/>
  <c r="W219" i="62"/>
  <c r="O202" i="62"/>
  <c r="AM204" i="62"/>
  <c r="AL204" i="62"/>
  <c r="AN217" i="62"/>
  <c r="AO217" i="62" s="1"/>
  <c r="AS218" i="62"/>
  <c r="AQ233" i="62"/>
  <c r="N221" i="62"/>
  <c r="AC226" i="62"/>
  <c r="AB226" i="62"/>
  <c r="AR230" i="62"/>
  <c r="AQ239" i="62"/>
  <c r="AS206" i="62"/>
  <c r="AQ166" i="62"/>
  <c r="AQ184" i="62"/>
  <c r="AM172" i="62"/>
  <c r="AL172" i="62"/>
  <c r="AR212" i="62"/>
  <c r="P184" i="62"/>
  <c r="O184" i="62"/>
  <c r="W218" i="62"/>
  <c r="AQ192" i="62"/>
  <c r="W225" i="62"/>
  <c r="W226" i="62"/>
  <c r="W235" i="62"/>
  <c r="AQ228" i="62"/>
  <c r="AS230" i="62"/>
  <c r="AM232" i="62"/>
  <c r="AL232" i="62"/>
  <c r="AR239" i="62"/>
  <c r="AQ144" i="62"/>
  <c r="AS203" i="62"/>
  <c r="W192" i="62"/>
  <c r="U221" i="62" s="1"/>
  <c r="AC165" i="62"/>
  <c r="AB165" i="62"/>
  <c r="AQ167" i="62"/>
  <c r="AL169" i="62"/>
  <c r="AM169" i="62"/>
  <c r="W205" i="62"/>
  <c r="U234" i="62" s="1"/>
  <c r="AC190" i="62"/>
  <c r="AB190" i="62"/>
  <c r="AC196" i="62"/>
  <c r="AB196" i="62"/>
  <c r="AR198" i="62"/>
  <c r="AL201" i="62"/>
  <c r="AM201" i="62"/>
  <c r="W234" i="62"/>
  <c r="W241" i="62"/>
  <c r="O230" i="62"/>
  <c r="O231" i="62"/>
  <c r="P231" i="62"/>
  <c r="AR180" i="62"/>
  <c r="AS200" i="62"/>
  <c r="N157" i="62"/>
  <c r="P157" i="62" s="1"/>
  <c r="AQ157" i="62"/>
  <c r="AS215" i="62"/>
  <c r="AC177" i="62"/>
  <c r="AB177" i="62"/>
  <c r="AQ179" i="62"/>
  <c r="AQ180" i="62"/>
  <c r="N183" i="62"/>
  <c r="P183" i="62" s="1"/>
  <c r="AR220" i="62"/>
  <c r="AQ204" i="62"/>
  <c r="AM194" i="62"/>
  <c r="AL194" i="62"/>
  <c r="AC197" i="62"/>
  <c r="AB197" i="62"/>
  <c r="AN197" i="62"/>
  <c r="AP197" i="62" s="1"/>
  <c r="AR199" i="62"/>
  <c r="AC206" i="62"/>
  <c r="AB206" i="62"/>
  <c r="AR208" i="62"/>
  <c r="AC212" i="62"/>
  <c r="AB212" i="62"/>
  <c r="AC215" i="62"/>
  <c r="AB215" i="62"/>
  <c r="AN215" i="62"/>
  <c r="AO215" i="62" s="1"/>
  <c r="N219" i="62"/>
  <c r="P219" i="62" s="1"/>
  <c r="AC238" i="62"/>
  <c r="AB238" i="62"/>
  <c r="N240" i="62"/>
  <c r="P240" i="62" s="1"/>
  <c r="AM241" i="62"/>
  <c r="AL241" i="62"/>
  <c r="AR161" i="62"/>
  <c r="AS181" i="62"/>
  <c r="AL139" i="62"/>
  <c r="AB141" i="62"/>
  <c r="P144" i="62"/>
  <c r="AR177" i="62"/>
  <c r="AQ161" i="62"/>
  <c r="AS197" i="62"/>
  <c r="N154" i="62"/>
  <c r="O154" i="62" s="1"/>
  <c r="AL155" i="62"/>
  <c r="AB157" i="62"/>
  <c r="W189" i="62"/>
  <c r="U218" i="62" s="1"/>
  <c r="AC164" i="62"/>
  <c r="AB164" i="62"/>
  <c r="AR196" i="62"/>
  <c r="AB167" i="62"/>
  <c r="W202" i="62"/>
  <c r="U231" i="62" s="1"/>
  <c r="AS178" i="62"/>
  <c r="AR179" i="62"/>
  <c r="AR210" i="62"/>
  <c r="P182" i="62"/>
  <c r="AM182" i="62"/>
  <c r="AL182" i="62"/>
  <c r="W214" i="62"/>
  <c r="W216" i="62"/>
  <c r="AM189" i="62"/>
  <c r="AN189" i="62" s="1"/>
  <c r="AO189" i="62" s="1"/>
  <c r="AN190" i="62"/>
  <c r="AP190" i="62" s="1"/>
  <c r="AS242" i="62"/>
  <c r="AQ206" i="62"/>
  <c r="N193" i="62"/>
  <c r="O193" i="62" s="1"/>
  <c r="AR222" i="62"/>
  <c r="AN196" i="62"/>
  <c r="AP196" i="62" s="1"/>
  <c r="AR227" i="62"/>
  <c r="AR228" i="62"/>
  <c r="P200" i="62"/>
  <c r="O200" i="62"/>
  <c r="AR236" i="62"/>
  <c r="AQ220" i="62"/>
  <c r="AM210" i="62"/>
  <c r="AL210" i="62"/>
  <c r="W242" i="62"/>
  <c r="AQ229" i="62"/>
  <c r="AS216" i="62"/>
  <c r="W224" i="62"/>
  <c r="AQ225" i="62"/>
  <c r="AQ240" i="62"/>
  <c r="AQ237" i="62"/>
  <c r="AB122" i="62"/>
  <c r="AL136" i="62"/>
  <c r="AB138" i="62"/>
  <c r="W169" i="62"/>
  <c r="U198" i="62" s="1"/>
  <c r="AR174" i="62"/>
  <c r="AS194" i="62"/>
  <c r="N151" i="62"/>
  <c r="P151" i="62" s="1"/>
  <c r="AL152" i="62"/>
  <c r="AB154" i="62"/>
  <c r="W185" i="62"/>
  <c r="U214" i="62" s="1"/>
  <c r="AM163" i="62"/>
  <c r="N166" i="62"/>
  <c r="O166" i="62" s="1"/>
  <c r="W201" i="62"/>
  <c r="U230" i="62" s="1"/>
  <c r="AM176" i="62"/>
  <c r="AN176" i="62" s="1"/>
  <c r="AP176" i="62" s="1"/>
  <c r="AN177" i="62"/>
  <c r="AP177" i="62" s="1"/>
  <c r="AS228" i="62"/>
  <c r="AR207" i="62"/>
  <c r="AQ191" i="62"/>
  <c r="N192" i="62"/>
  <c r="O192" i="62" s="1"/>
  <c r="AM205" i="62"/>
  <c r="AN205" i="62" s="1"/>
  <c r="N209" i="62"/>
  <c r="P209" i="62" s="1"/>
  <c r="AR238" i="62"/>
  <c r="AQ222" i="62"/>
  <c r="AN212" i="62"/>
  <c r="AP212" i="62" s="1"/>
  <c r="N217" i="62"/>
  <c r="P217" i="62" s="1"/>
  <c r="AC224" i="62"/>
  <c r="AB224" i="62"/>
  <c r="N228" i="62"/>
  <c r="P228" i="62" s="1"/>
  <c r="AN235" i="62"/>
  <c r="AO235" i="62" s="1"/>
  <c r="AR237" i="62"/>
  <c r="N132" i="62"/>
  <c r="P132" i="62" s="1"/>
  <c r="AL133" i="62"/>
  <c r="AB135" i="62"/>
  <c r="W166" i="62"/>
  <c r="U195" i="62" s="1"/>
  <c r="AR171" i="62"/>
  <c r="N148" i="62"/>
  <c r="P148" i="62" s="1"/>
  <c r="AL149" i="62"/>
  <c r="AB151" i="62"/>
  <c r="W182" i="62"/>
  <c r="U211" i="62" s="1"/>
  <c r="AR187" i="62"/>
  <c r="AQ171" i="62"/>
  <c r="AN164" i="62"/>
  <c r="AP164" i="62" s="1"/>
  <c r="N167" i="62"/>
  <c r="P167" i="62" s="1"/>
  <c r="W199" i="62"/>
  <c r="U228" i="62" s="1"/>
  <c r="AR209" i="62"/>
  <c r="P180" i="62"/>
  <c r="AQ193" i="62"/>
  <c r="O180" i="62"/>
  <c r="AS229" i="62"/>
  <c r="AB187" i="62"/>
  <c r="AC187" i="62"/>
  <c r="AP187" i="62"/>
  <c r="AO187" i="62"/>
  <c r="AS240" i="62"/>
  <c r="AM192" i="62"/>
  <c r="AL192" i="62"/>
  <c r="N199" i="62"/>
  <c r="O199" i="62" s="1"/>
  <c r="W232" i="62"/>
  <c r="N208" i="62"/>
  <c r="P208" i="62" s="1"/>
  <c r="AC213" i="62"/>
  <c r="AB213" i="62"/>
  <c r="AQ227" i="62"/>
  <c r="AQ214" i="62"/>
  <c r="AM220" i="62"/>
  <c r="AL220" i="62"/>
  <c r="AB233" i="62"/>
  <c r="AC233" i="62"/>
  <c r="AM239" i="62"/>
  <c r="AL239" i="62"/>
  <c r="N129" i="62"/>
  <c r="O129" i="62" s="1"/>
  <c r="W163" i="62"/>
  <c r="U192" i="62" s="1"/>
  <c r="AR168" i="62"/>
  <c r="N145" i="62"/>
  <c r="O145" i="62" s="1"/>
  <c r="AQ145" i="62"/>
  <c r="W179" i="62"/>
  <c r="U208" i="62" s="1"/>
  <c r="AQ168" i="62"/>
  <c r="AR184" i="62"/>
  <c r="AC161" i="62"/>
  <c r="AB161" i="62"/>
  <c r="AM166" i="62"/>
  <c r="AL166" i="62"/>
  <c r="W198" i="62"/>
  <c r="U227" i="62" s="1"/>
  <c r="AC174" i="62"/>
  <c r="AB174" i="62"/>
  <c r="AM181" i="62"/>
  <c r="AN181" i="62" s="1"/>
  <c r="W212" i="62"/>
  <c r="U241" i="62" s="1"/>
  <c r="AQ196" i="62"/>
  <c r="W230" i="62"/>
  <c r="AM208" i="62"/>
  <c r="AL208" i="62"/>
  <c r="AM218" i="62"/>
  <c r="AL218" i="62"/>
  <c r="AC221" i="62"/>
  <c r="AQ238" i="62"/>
  <c r="AM229" i="62"/>
  <c r="N237" i="62"/>
  <c r="O237" i="62" s="1"/>
  <c r="AR181" i="62"/>
  <c r="AQ165" i="62"/>
  <c r="AR162" i="62"/>
  <c r="AM179" i="62"/>
  <c r="AL179" i="62"/>
  <c r="AQ185" i="62"/>
  <c r="AS188" i="62"/>
  <c r="AQ195" i="62"/>
  <c r="AR226" i="62"/>
  <c r="AM198" i="62"/>
  <c r="AL198" i="62"/>
  <c r="AB203" i="62"/>
  <c r="AC203" i="62"/>
  <c r="AP203" i="62"/>
  <c r="AO203" i="62"/>
  <c r="AQ212" i="62"/>
  <c r="AS214" i="62"/>
  <c r="AM216" i="62"/>
  <c r="AL216" i="62"/>
  <c r="T239" i="62" a="1"/>
  <c r="T239" i="62" s="1"/>
  <c r="AC239" i="62" s="1"/>
  <c r="AN242" i="62"/>
  <c r="AO242" i="62" s="1"/>
  <c r="O126" i="62"/>
  <c r="N139" i="62"/>
  <c r="AQ139" i="62"/>
  <c r="O142" i="62"/>
  <c r="W173" i="62"/>
  <c r="U202" i="62" s="1"/>
  <c r="AR178" i="62"/>
  <c r="AQ162" i="62"/>
  <c r="N155" i="62"/>
  <c r="AQ155" i="62"/>
  <c r="O158" i="62"/>
  <c r="AQ163" i="62"/>
  <c r="AQ164" i="62"/>
  <c r="AB171" i="62"/>
  <c r="AC171" i="62"/>
  <c r="AP171" i="62"/>
  <c r="AO171" i="62"/>
  <c r="AN174" i="62"/>
  <c r="AO174" i="62" s="1"/>
  <c r="P179" i="62"/>
  <c r="W211" i="62"/>
  <c r="U240" i="62" s="1"/>
  <c r="AC184" i="62"/>
  <c r="AB184" i="62"/>
  <c r="AR217" i="62"/>
  <c r="AS236" i="62"/>
  <c r="AS238" i="62"/>
  <c r="AR189" i="62"/>
  <c r="AC191" i="62"/>
  <c r="W221" i="62"/>
  <c r="W223" i="62"/>
  <c r="AR195" i="62"/>
  <c r="AS204" i="62"/>
  <c r="AQ205" i="62"/>
  <c r="AQ211" i="62"/>
  <c r="AR242" i="62"/>
  <c r="O214" i="62"/>
  <c r="AQ223" i="62"/>
  <c r="N226" i="62"/>
  <c r="O226" i="62" s="1"/>
  <c r="N165" i="62"/>
  <c r="P165" i="62" s="1"/>
  <c r="O168" i="62"/>
  <c r="AQ181" i="62"/>
  <c r="AQ197" i="62"/>
  <c r="AR200" i="62"/>
  <c r="AS217" i="62"/>
  <c r="AS233" i="62"/>
  <c r="N162" i="62"/>
  <c r="AQ178" i="62"/>
  <c r="AQ194" i="62"/>
  <c r="AR197" i="62"/>
  <c r="AQ210" i="62"/>
  <c r="AQ213" i="62"/>
  <c r="AL222" i="62"/>
  <c r="AB228" i="62"/>
  <c r="AS237" i="62"/>
  <c r="AL238" i="62"/>
  <c r="AB219" i="62"/>
  <c r="AQ226" i="62"/>
  <c r="AL229" i="62"/>
  <c r="AB235" i="62"/>
  <c r="N171" i="62"/>
  <c r="N187" i="62"/>
  <c r="P187" i="62" s="1"/>
  <c r="N203" i="62"/>
  <c r="P203" i="62" s="1"/>
  <c r="N215" i="62"/>
  <c r="P215" i="62" s="1"/>
  <c r="AQ217" i="62"/>
  <c r="AB242" i="62"/>
  <c r="AQ176" i="61"/>
  <c r="N150" i="61"/>
  <c r="P150" i="61" s="1"/>
  <c r="P236" i="61"/>
  <c r="N234" i="61"/>
  <c r="P234" i="61" s="1"/>
  <c r="P85" i="61"/>
  <c r="O229" i="61"/>
  <c r="N70" i="61"/>
  <c r="P109" i="61"/>
  <c r="O17" i="61"/>
  <c r="N32" i="61"/>
  <c r="O32" i="61" s="1"/>
  <c r="P172" i="61"/>
  <c r="O172" i="61"/>
  <c r="P39" i="61"/>
  <c r="O39" i="61"/>
  <c r="P164" i="61"/>
  <c r="O164" i="61"/>
  <c r="O93" i="61"/>
  <c r="N13" i="61"/>
  <c r="P13" i="61" s="1"/>
  <c r="W70" i="61"/>
  <c r="U99" i="61" s="1"/>
  <c r="W177" i="61"/>
  <c r="U206" i="61" s="1"/>
  <c r="AL3" i="61"/>
  <c r="AN3" i="61" s="1"/>
  <c r="AO3" i="61" s="1"/>
  <c r="AQ24" i="61"/>
  <c r="AB18" i="61"/>
  <c r="N25" i="61"/>
  <c r="P25" i="61" s="1"/>
  <c r="N27" i="61"/>
  <c r="P27" i="61" s="1"/>
  <c r="AB30" i="61"/>
  <c r="AL53" i="61"/>
  <c r="AN53" i="61" s="1"/>
  <c r="AP53" i="61" s="1"/>
  <c r="AL57" i="61"/>
  <c r="AB67" i="61"/>
  <c r="N74" i="61"/>
  <c r="AQ89" i="61"/>
  <c r="AL83" i="61"/>
  <c r="AB86" i="61"/>
  <c r="AB89" i="61"/>
  <c r="AL89" i="61"/>
  <c r="AB98" i="61"/>
  <c r="AL101" i="61"/>
  <c r="AN101" i="61" s="1"/>
  <c r="AB102" i="61"/>
  <c r="AB120" i="61"/>
  <c r="AB128" i="61"/>
  <c r="AL144" i="61"/>
  <c r="AN144" i="61" s="1"/>
  <c r="AO144" i="61" s="1"/>
  <c r="AL148" i="61"/>
  <c r="AB149" i="61"/>
  <c r="W179" i="61"/>
  <c r="U208" i="61" s="1"/>
  <c r="AB159" i="61"/>
  <c r="AB161" i="61"/>
  <c r="AL197" i="61"/>
  <c r="T231" i="61" a="1"/>
  <c r="T231" i="61" s="1"/>
  <c r="AC231" i="61" s="1"/>
  <c r="AM9" i="61"/>
  <c r="AL15" i="61"/>
  <c r="AL17" i="61"/>
  <c r="AL30" i="61"/>
  <c r="AQ43" i="61"/>
  <c r="AM40" i="61"/>
  <c r="AN40" i="61" s="1"/>
  <c r="AL41" i="61"/>
  <c r="AN41" i="61" s="1"/>
  <c r="AB54" i="61"/>
  <c r="AB58" i="61"/>
  <c r="AC60" i="61"/>
  <c r="W95" i="61"/>
  <c r="U124" i="61" s="1"/>
  <c r="AM84" i="61"/>
  <c r="AM86" i="61"/>
  <c r="AM87" i="61"/>
  <c r="AL94" i="61"/>
  <c r="AC96" i="61"/>
  <c r="AM99" i="61"/>
  <c r="AN99" i="61" s="1"/>
  <c r="AP99" i="61" s="1"/>
  <c r="AM100" i="61"/>
  <c r="AB104" i="61"/>
  <c r="AL105" i="61"/>
  <c r="AB116" i="61"/>
  <c r="N125" i="61"/>
  <c r="O125" i="61" s="1"/>
  <c r="AM126" i="61"/>
  <c r="AN126" i="61" s="1"/>
  <c r="AL143" i="61"/>
  <c r="AN143" i="61" s="1"/>
  <c r="AP143" i="61" s="1"/>
  <c r="AM145" i="61"/>
  <c r="N179" i="61"/>
  <c r="O179" i="61" s="1"/>
  <c r="AB179" i="61"/>
  <c r="AL184" i="61"/>
  <c r="AB187" i="61"/>
  <c r="AB195" i="61"/>
  <c r="AQ212" i="61"/>
  <c r="AC210" i="61"/>
  <c r="AL213" i="61"/>
  <c r="AN213" i="61" s="1"/>
  <c r="AL217" i="61"/>
  <c r="T235" i="61" a="1"/>
  <c r="T235" i="61" s="1"/>
  <c r="N237" i="61"/>
  <c r="O237" i="61" s="1"/>
  <c r="T239" i="61" a="1"/>
  <c r="T239" i="61" s="1"/>
  <c r="AC239" i="61" s="1"/>
  <c r="W118" i="61"/>
  <c r="U147" i="61" s="1"/>
  <c r="AR30" i="61"/>
  <c r="AS58" i="61"/>
  <c r="AB48" i="61"/>
  <c r="W84" i="61"/>
  <c r="U113" i="61" s="1"/>
  <c r="W93" i="61"/>
  <c r="U122" i="61" s="1"/>
  <c r="AL68" i="61"/>
  <c r="AN68" i="61" s="1"/>
  <c r="AB85" i="61"/>
  <c r="W142" i="61"/>
  <c r="U171" i="61" s="1"/>
  <c r="AL117" i="61"/>
  <c r="AQ132" i="61"/>
  <c r="AL121" i="61"/>
  <c r="AN121" i="61" s="1"/>
  <c r="AO121" i="61" s="1"/>
  <c r="AB122" i="61"/>
  <c r="W164" i="61"/>
  <c r="U193" i="61" s="1"/>
  <c r="AB136" i="61"/>
  <c r="W181" i="61"/>
  <c r="U210" i="61" s="1"/>
  <c r="AL162" i="61"/>
  <c r="AN162" i="61" s="1"/>
  <c r="AB194" i="61"/>
  <c r="AB209" i="61"/>
  <c r="AB13" i="61"/>
  <c r="AS67" i="61"/>
  <c r="AB28" i="61"/>
  <c r="N50" i="61"/>
  <c r="P50" i="61" s="1"/>
  <c r="AS109" i="61"/>
  <c r="N67" i="61"/>
  <c r="O67" i="61" s="1"/>
  <c r="AB71" i="61"/>
  <c r="AM118" i="61"/>
  <c r="AN118" i="61" s="1"/>
  <c r="AP118" i="61" s="1"/>
  <c r="AS232" i="61"/>
  <c r="AQ200" i="61"/>
  <c r="W219" i="61"/>
  <c r="AB191" i="61"/>
  <c r="AQ208" i="61"/>
  <c r="AB202" i="61"/>
  <c r="AL207" i="61"/>
  <c r="AN207" i="61" s="1"/>
  <c r="AP207" i="61" s="1"/>
  <c r="AQ231" i="61"/>
  <c r="P241" i="61"/>
  <c r="AL7" i="61"/>
  <c r="AL13" i="61"/>
  <c r="AN13" i="61" s="1"/>
  <c r="AP13" i="61" s="1"/>
  <c r="AB21" i="61"/>
  <c r="AM28" i="61"/>
  <c r="N40" i="61"/>
  <c r="P40" i="61" s="1"/>
  <c r="AC44" i="61"/>
  <c r="AL46" i="61"/>
  <c r="AN46" i="61" s="1"/>
  <c r="AP46" i="61" s="1"/>
  <c r="W101" i="61"/>
  <c r="U130" i="61" s="1"/>
  <c r="W103" i="61"/>
  <c r="U132" i="61" s="1"/>
  <c r="AB77" i="61"/>
  <c r="N90" i="61"/>
  <c r="P90" i="61" s="1"/>
  <c r="AM112" i="61"/>
  <c r="AM122" i="61"/>
  <c r="AB132" i="61"/>
  <c r="W162" i="61"/>
  <c r="U191" i="61" s="1"/>
  <c r="AQ146" i="61"/>
  <c r="W166" i="61"/>
  <c r="U195" i="61" s="1"/>
  <c r="AB167" i="61"/>
  <c r="AL188" i="61"/>
  <c r="AN188" i="61" s="1"/>
  <c r="AB189" i="61"/>
  <c r="W221" i="61"/>
  <c r="AL203" i="61"/>
  <c r="AN203" i="61" s="1"/>
  <c r="AP203" i="61" s="1"/>
  <c r="AL206" i="61"/>
  <c r="AN206" i="61" s="1"/>
  <c r="AO206" i="61" s="1"/>
  <c r="AM214" i="61"/>
  <c r="T228" i="61" a="1"/>
  <c r="T228" i="61" s="1"/>
  <c r="AC228" i="61" s="1"/>
  <c r="AL231" i="61"/>
  <c r="AR43" i="61"/>
  <c r="AN34" i="61"/>
  <c r="AP34" i="61" s="1"/>
  <c r="AM36" i="61"/>
  <c r="AN36" i="61" s="1"/>
  <c r="W91" i="61"/>
  <c r="U120" i="61" s="1"/>
  <c r="AQ78" i="61"/>
  <c r="AL72" i="61"/>
  <c r="W105" i="61"/>
  <c r="U134" i="61" s="1"/>
  <c r="AL78" i="61"/>
  <c r="W111" i="61"/>
  <c r="U140" i="61" s="1"/>
  <c r="AL111" i="61"/>
  <c r="W160" i="61"/>
  <c r="U189" i="61" s="1"/>
  <c r="AL133" i="61"/>
  <c r="AN133" i="61" s="1"/>
  <c r="AP133" i="61" s="1"/>
  <c r="AL137" i="61"/>
  <c r="AN137" i="61" s="1"/>
  <c r="AO137" i="61" s="1"/>
  <c r="AB138" i="61"/>
  <c r="AL168" i="61"/>
  <c r="AB171" i="61"/>
  <c r="AL173" i="61"/>
  <c r="AN173" i="61" s="1"/>
  <c r="AM202" i="61"/>
  <c r="AR235" i="61"/>
  <c r="T216" i="61" a="1"/>
  <c r="T216" i="61" s="1"/>
  <c r="N218" i="61"/>
  <c r="P218" i="61" s="1"/>
  <c r="AB239" i="61"/>
  <c r="AL239" i="61"/>
  <c r="AB5" i="61"/>
  <c r="AB10" i="61"/>
  <c r="AQ25" i="61"/>
  <c r="AL25" i="61"/>
  <c r="AB53" i="61"/>
  <c r="AB57" i="61"/>
  <c r="AL62" i="61"/>
  <c r="AM74" i="61"/>
  <c r="AN74" i="61" s="1"/>
  <c r="AO74" i="61" s="1"/>
  <c r="AR104" i="61"/>
  <c r="P106" i="61"/>
  <c r="W158" i="61"/>
  <c r="U187" i="61" s="1"/>
  <c r="AL164" i="61"/>
  <c r="AN164" i="61" s="1"/>
  <c r="AP164" i="61" s="1"/>
  <c r="AL170" i="61"/>
  <c r="AN236" i="61"/>
  <c r="AO236" i="61" s="1"/>
  <c r="AL241" i="61"/>
  <c r="W32" i="61"/>
  <c r="U61" i="61" s="1"/>
  <c r="AB37" i="61"/>
  <c r="W81" i="61"/>
  <c r="U110" i="61" s="1"/>
  <c r="AB91" i="61"/>
  <c r="AM92" i="61"/>
  <c r="W123" i="61"/>
  <c r="U152" i="61" s="1"/>
  <c r="W130" i="61"/>
  <c r="U159" i="61" s="1"/>
  <c r="W156" i="61"/>
  <c r="U185" i="61" s="1"/>
  <c r="AB146" i="61"/>
  <c r="W188" i="61"/>
  <c r="U217" i="61" s="1"/>
  <c r="AM167" i="61"/>
  <c r="AM169" i="61"/>
  <c r="W226" i="61"/>
  <c r="AL199" i="61"/>
  <c r="T234" i="61" a="1"/>
  <c r="T234" i="61" s="1"/>
  <c r="AC234" i="61" s="1"/>
  <c r="W90" i="61"/>
  <c r="U119" i="61" s="1"/>
  <c r="W172" i="61"/>
  <c r="U201" i="61" s="1"/>
  <c r="AL5" i="61"/>
  <c r="AM10" i="61"/>
  <c r="N12" i="61"/>
  <c r="O12" i="61" s="1"/>
  <c r="AB19" i="61"/>
  <c r="AR53" i="61"/>
  <c r="AM31" i="61"/>
  <c r="N37" i="61"/>
  <c r="P37" i="61" s="1"/>
  <c r="W85" i="61"/>
  <c r="U114" i="61" s="1"/>
  <c r="W87" i="61"/>
  <c r="U116" i="61" s="1"/>
  <c r="AM61" i="61"/>
  <c r="W96" i="61"/>
  <c r="U125" i="61" s="1"/>
  <c r="AB68" i="61"/>
  <c r="W113" i="61"/>
  <c r="U142" i="61" s="1"/>
  <c r="AB94" i="61"/>
  <c r="AM95" i="61"/>
  <c r="AB119" i="61"/>
  <c r="AC128" i="61"/>
  <c r="AB142" i="61"/>
  <c r="AB145" i="61"/>
  <c r="AM155" i="61"/>
  <c r="AL176" i="61"/>
  <c r="AN176" i="61" s="1"/>
  <c r="AM197" i="61"/>
  <c r="AN197" i="61" s="1"/>
  <c r="AP197" i="61" s="1"/>
  <c r="AM198" i="61"/>
  <c r="AN198" i="61" s="1"/>
  <c r="AO198" i="61" s="1"/>
  <c r="AR229" i="61"/>
  <c r="AB211" i="61"/>
  <c r="AB228" i="61"/>
  <c r="AL228" i="61"/>
  <c r="AM4" i="61"/>
  <c r="AN4" i="61" s="1"/>
  <c r="AP4" i="61" s="1"/>
  <c r="W42" i="61"/>
  <c r="U71" i="61" s="1"/>
  <c r="AN94" i="61"/>
  <c r="AP94" i="61" s="1"/>
  <c r="AN98" i="61"/>
  <c r="AS152" i="61"/>
  <c r="W224" i="61"/>
  <c r="AB223" i="61"/>
  <c r="AL226" i="61"/>
  <c r="N10" i="61"/>
  <c r="O10" i="61" s="1"/>
  <c r="AL14" i="61"/>
  <c r="AN14" i="61" s="1"/>
  <c r="AO14" i="61" s="1"/>
  <c r="AB34" i="61"/>
  <c r="AL42" i="61"/>
  <c r="AN42" i="61" s="1"/>
  <c r="AB43" i="61"/>
  <c r="N57" i="61"/>
  <c r="O57" i="61" s="1"/>
  <c r="AQ74" i="61"/>
  <c r="AL65" i="61"/>
  <c r="W98" i="61"/>
  <c r="U127" i="61" s="1"/>
  <c r="AC85" i="61"/>
  <c r="N101" i="61"/>
  <c r="O101" i="61" s="1"/>
  <c r="AL120" i="61"/>
  <c r="AB123" i="61"/>
  <c r="AR157" i="61"/>
  <c r="AB135" i="61"/>
  <c r="N156" i="61"/>
  <c r="AL172" i="61"/>
  <c r="O174" i="61"/>
  <c r="AB180" i="61"/>
  <c r="W220" i="61"/>
  <c r="AC194" i="61"/>
  <c r="AC209" i="61"/>
  <c r="AR240" i="61"/>
  <c r="P217" i="61"/>
  <c r="AQ232" i="61"/>
  <c r="AM223" i="61"/>
  <c r="AL230" i="61"/>
  <c r="N238" i="61"/>
  <c r="AQ16" i="61"/>
  <c r="N5" i="61"/>
  <c r="P5" i="61" s="1"/>
  <c r="AM39" i="61"/>
  <c r="N41" i="61"/>
  <c r="W75" i="61"/>
  <c r="U104" i="61" s="1"/>
  <c r="AM55" i="61"/>
  <c r="AM59" i="61"/>
  <c r="AB64" i="61"/>
  <c r="AM85" i="61"/>
  <c r="N103" i="61"/>
  <c r="P103" i="61" s="1"/>
  <c r="AM108" i="61"/>
  <c r="AB113" i="61"/>
  <c r="AL114" i="61"/>
  <c r="AN114" i="61" s="1"/>
  <c r="AP114" i="61" s="1"/>
  <c r="AL151" i="61"/>
  <c r="AN151" i="61" s="1"/>
  <c r="AP151" i="61" s="1"/>
  <c r="AM160" i="61"/>
  <c r="AB173" i="61"/>
  <c r="AR213" i="61"/>
  <c r="W222" i="61"/>
  <c r="AQ209" i="61"/>
  <c r="N198" i="61"/>
  <c r="P198" i="61" s="1"/>
  <c r="AM209" i="61"/>
  <c r="AQ226" i="61"/>
  <c r="AM215" i="61"/>
  <c r="AM229" i="61"/>
  <c r="AB234" i="61"/>
  <c r="T238" i="61" a="1"/>
  <c r="T238" i="61" s="1"/>
  <c r="AC238" i="61" s="1"/>
  <c r="AP140" i="61"/>
  <c r="AS57" i="61"/>
  <c r="AQ26" i="61"/>
  <c r="W35" i="61"/>
  <c r="U64" i="61" s="1"/>
  <c r="W92" i="61"/>
  <c r="U121" i="61" s="1"/>
  <c r="AM64" i="61"/>
  <c r="W102" i="61"/>
  <c r="U131" i="61" s="1"/>
  <c r="AB74" i="61"/>
  <c r="AQ135" i="61"/>
  <c r="AL136" i="61"/>
  <c r="AB139" i="61"/>
  <c r="AB168" i="61"/>
  <c r="AB170" i="61"/>
  <c r="W218" i="61"/>
  <c r="AB201" i="61"/>
  <c r="AQ238" i="61"/>
  <c r="O231" i="61"/>
  <c r="AB6" i="61"/>
  <c r="AL26" i="61"/>
  <c r="AN26" i="61" s="1"/>
  <c r="AM27" i="61"/>
  <c r="N34" i="61"/>
  <c r="O34" i="61" s="1"/>
  <c r="N43" i="61"/>
  <c r="P43" i="61" s="1"/>
  <c r="AR73" i="61"/>
  <c r="AQ70" i="61"/>
  <c r="W108" i="61"/>
  <c r="U137" i="61" s="1"/>
  <c r="AQ128" i="61"/>
  <c r="AB166" i="61"/>
  <c r="AM190" i="61"/>
  <c r="AL192" i="61"/>
  <c r="W229" i="61"/>
  <c r="AM205" i="61"/>
  <c r="T213" i="61" a="1"/>
  <c r="T213" i="61" s="1"/>
  <c r="N223" i="61"/>
  <c r="P223" i="61" s="1"/>
  <c r="N225" i="61"/>
  <c r="O225" i="61" s="1"/>
  <c r="AM235" i="61"/>
  <c r="AB241" i="61"/>
  <c r="P32" i="61"/>
  <c r="P48" i="61"/>
  <c r="O48" i="61"/>
  <c r="AP18" i="61"/>
  <c r="AO18" i="61"/>
  <c r="AQ28" i="61"/>
  <c r="AS53" i="61"/>
  <c r="AM5" i="61"/>
  <c r="AS59" i="61"/>
  <c r="AC11" i="61"/>
  <c r="AM19" i="61"/>
  <c r="AN19" i="61" s="1"/>
  <c r="AP19" i="61" s="1"/>
  <c r="AQ22" i="61"/>
  <c r="AC32" i="61"/>
  <c r="W64" i="61"/>
  <c r="U93" i="61" s="1"/>
  <c r="AR37" i="61"/>
  <c r="W71" i="61"/>
  <c r="U100" i="61" s="1"/>
  <c r="W59" i="61"/>
  <c r="U88" i="61" s="1"/>
  <c r="AS103" i="61"/>
  <c r="AN240" i="61"/>
  <c r="AP240" i="61" s="1"/>
  <c r="O11" i="61"/>
  <c r="AQ21" i="61"/>
  <c r="O24" i="61"/>
  <c r="AQ42" i="61"/>
  <c r="AS78" i="61"/>
  <c r="AR58" i="61"/>
  <c r="O30" i="61"/>
  <c r="W63" i="61"/>
  <c r="U92" i="61" s="1"/>
  <c r="AM38" i="61"/>
  <c r="AL38" i="61"/>
  <c r="W41" i="61"/>
  <c r="U70" i="61" s="1"/>
  <c r="AS94" i="61"/>
  <c r="N45" i="61"/>
  <c r="P45" i="61" s="1"/>
  <c r="AQ58" i="61"/>
  <c r="AR74" i="61"/>
  <c r="AQ50" i="61"/>
  <c r="AS102" i="61"/>
  <c r="AQ66" i="61"/>
  <c r="AR82" i="61"/>
  <c r="P53" i="61"/>
  <c r="AR81" i="61"/>
  <c r="AQ64" i="61"/>
  <c r="P74" i="61"/>
  <c r="O74" i="61"/>
  <c r="AM76" i="61"/>
  <c r="AL76" i="61"/>
  <c r="AN87" i="61"/>
  <c r="AO87" i="61" s="1"/>
  <c r="AM106" i="61"/>
  <c r="AL106" i="61"/>
  <c r="AS56" i="61"/>
  <c r="AR36" i="61"/>
  <c r="N9" i="61"/>
  <c r="O9" i="61" s="1"/>
  <c r="AQ20" i="61"/>
  <c r="AR51" i="61"/>
  <c r="AS71" i="61"/>
  <c r="AM29" i="61"/>
  <c r="AR66" i="61"/>
  <c r="N38" i="61"/>
  <c r="O38" i="61" s="1"/>
  <c r="AP42" i="61"/>
  <c r="AO42" i="61"/>
  <c r="AM48" i="61"/>
  <c r="AL48" i="61"/>
  <c r="W78" i="61"/>
  <c r="U107" i="61" s="1"/>
  <c r="AR80" i="61"/>
  <c r="AS120" i="61"/>
  <c r="AQ84" i="61"/>
  <c r="AQ83" i="61"/>
  <c r="N71" i="61"/>
  <c r="P71" i="61" s="1"/>
  <c r="AR100" i="61"/>
  <c r="AQ81" i="61"/>
  <c r="AR52" i="61"/>
  <c r="AS72" i="61"/>
  <c r="AQ36" i="61"/>
  <c r="AN2" i="61"/>
  <c r="AO2" i="61" s="1"/>
  <c r="AS55" i="61"/>
  <c r="AR35" i="61"/>
  <c r="N8" i="61"/>
  <c r="P8" i="61" s="1"/>
  <c r="AQ19" i="61"/>
  <c r="AR50" i="61"/>
  <c r="AS70" i="61"/>
  <c r="AQ27" i="61"/>
  <c r="N29" i="61"/>
  <c r="P29" i="61" s="1"/>
  <c r="W46" i="61"/>
  <c r="U75" i="61" s="1"/>
  <c r="AQ61" i="61"/>
  <c r="AS113" i="61"/>
  <c r="AR93" i="61"/>
  <c r="N64" i="61"/>
  <c r="P64" i="61" s="1"/>
  <c r="AQ77" i="61"/>
  <c r="AC65" i="61"/>
  <c r="AB65" i="61"/>
  <c r="AM93" i="61"/>
  <c r="AL93" i="61"/>
  <c r="AQ51" i="61"/>
  <c r="AS87" i="61"/>
  <c r="AR67" i="61"/>
  <c r="AM60" i="61"/>
  <c r="AL60" i="61"/>
  <c r="AS54" i="61"/>
  <c r="N7" i="61"/>
  <c r="O7" i="61" s="1"/>
  <c r="AQ18" i="61"/>
  <c r="AS69" i="61"/>
  <c r="AR49" i="61"/>
  <c r="N22" i="61"/>
  <c r="P22" i="61" s="1"/>
  <c r="P23" i="61"/>
  <c r="AS77" i="61"/>
  <c r="W61" i="61"/>
  <c r="U90" i="61" s="1"/>
  <c r="W33" i="61"/>
  <c r="U62" i="61" s="1"/>
  <c r="W68" i="61"/>
  <c r="U97" i="61" s="1"/>
  <c r="W40" i="61"/>
  <c r="U69" i="61" s="1"/>
  <c r="AS92" i="61"/>
  <c r="AQ56" i="61"/>
  <c r="AR72" i="61"/>
  <c r="AS93" i="61"/>
  <c r="N44" i="61"/>
  <c r="O44" i="61" s="1"/>
  <c r="AC46" i="61"/>
  <c r="AB46" i="61"/>
  <c r="O53" i="61"/>
  <c r="W55" i="61"/>
  <c r="U84" i="61" s="1"/>
  <c r="AM56" i="61"/>
  <c r="AL56" i="61"/>
  <c r="AN64" i="61"/>
  <c r="AP64" i="61" s="1"/>
  <c r="AM66" i="61"/>
  <c r="AL66" i="61"/>
  <c r="AC72" i="61"/>
  <c r="AB72" i="61"/>
  <c r="AR33" i="61"/>
  <c r="N6" i="61"/>
  <c r="O6" i="61" s="1"/>
  <c r="AN15" i="61"/>
  <c r="AO15" i="61" s="1"/>
  <c r="AQ17" i="61"/>
  <c r="AS68" i="61"/>
  <c r="N21" i="61"/>
  <c r="O21" i="61" s="1"/>
  <c r="AN25" i="61"/>
  <c r="AO25" i="61" s="1"/>
  <c r="W60" i="61"/>
  <c r="U89" i="61" s="1"/>
  <c r="AQ35" i="61"/>
  <c r="AC55" i="61"/>
  <c r="AB55" i="61"/>
  <c r="AQ69" i="61"/>
  <c r="AS96" i="61"/>
  <c r="AR47" i="61"/>
  <c r="W45" i="61"/>
  <c r="U74" i="61" s="1"/>
  <c r="W50" i="61"/>
  <c r="U79" i="61" s="1"/>
  <c r="W34" i="61"/>
  <c r="U63" i="61" s="1"/>
  <c r="W58" i="61"/>
  <c r="U87" i="61" s="1"/>
  <c r="W54" i="61"/>
  <c r="U83" i="61" s="1"/>
  <c r="W39" i="61"/>
  <c r="U68" i="61" s="1"/>
  <c r="W44" i="61"/>
  <c r="U73" i="61" s="1"/>
  <c r="W49" i="61"/>
  <c r="U78" i="61" s="1"/>
  <c r="W38" i="61"/>
  <c r="U67" i="61" s="1"/>
  <c r="W57" i="61"/>
  <c r="U86" i="61" s="1"/>
  <c r="W53" i="61"/>
  <c r="U82" i="61" s="1"/>
  <c r="W48" i="61"/>
  <c r="U77" i="61" s="1"/>
  <c r="W56" i="61"/>
  <c r="U85" i="61" s="1"/>
  <c r="W52" i="61"/>
  <c r="U81" i="61" s="1"/>
  <c r="W47" i="61"/>
  <c r="U76" i="61" s="1"/>
  <c r="W31" i="61"/>
  <c r="U60" i="61" s="1"/>
  <c r="W36" i="61"/>
  <c r="U65" i="61" s="1"/>
  <c r="AS85" i="61"/>
  <c r="N36" i="61"/>
  <c r="O36" i="61" s="1"/>
  <c r="AR65" i="61"/>
  <c r="W67" i="61"/>
  <c r="U96" i="61" s="1"/>
  <c r="AQ49" i="61"/>
  <c r="P66" i="61"/>
  <c r="O66" i="61"/>
  <c r="W69" i="61"/>
  <c r="U98" i="61" s="1"/>
  <c r="AS52" i="61"/>
  <c r="N4" i="61"/>
  <c r="P4" i="61" s="1"/>
  <c r="AL12" i="61"/>
  <c r="AS66" i="61"/>
  <c r="AR46" i="61"/>
  <c r="AQ30" i="61"/>
  <c r="AB17" i="61"/>
  <c r="N19" i="61"/>
  <c r="O19" i="61" s="1"/>
  <c r="O20" i="61"/>
  <c r="AL24" i="61"/>
  <c r="AS76" i="61"/>
  <c r="AR56" i="61"/>
  <c r="AB27" i="61"/>
  <c r="O28" i="61"/>
  <c r="W30" i="61"/>
  <c r="AL31" i="61"/>
  <c r="AQ34" i="61"/>
  <c r="AL39" i="61"/>
  <c r="AQ41" i="61"/>
  <c r="W74" i="61"/>
  <c r="U103" i="61" s="1"/>
  <c r="W77" i="61"/>
  <c r="U106" i="61" s="1"/>
  <c r="W80" i="61"/>
  <c r="U109" i="61" s="1"/>
  <c r="W79" i="61"/>
  <c r="U108" i="61" s="1"/>
  <c r="AB83" i="61"/>
  <c r="AC83" i="61"/>
  <c r="N3" i="61"/>
  <c r="P3" i="61" s="1"/>
  <c r="AL11" i="61"/>
  <c r="AS65" i="61"/>
  <c r="AR45" i="61"/>
  <c r="AB16" i="61"/>
  <c r="N18" i="61"/>
  <c r="P18" i="61" s="1"/>
  <c r="AL32" i="61"/>
  <c r="AQ33" i="61"/>
  <c r="AR34" i="61"/>
  <c r="AS91" i="61"/>
  <c r="AB45" i="61"/>
  <c r="W51" i="61"/>
  <c r="U80" i="61" s="1"/>
  <c r="W82" i="61"/>
  <c r="U111" i="61" s="1"/>
  <c r="AS60" i="61"/>
  <c r="AM73" i="61"/>
  <c r="AL73" i="61"/>
  <c r="AS51" i="61"/>
  <c r="AB2" i="61"/>
  <c r="AL10" i="61"/>
  <c r="AL23" i="61"/>
  <c r="AM30" i="61"/>
  <c r="AN30" i="61" s="1"/>
  <c r="AO30" i="61" s="1"/>
  <c r="AR63" i="61"/>
  <c r="AS84" i="61"/>
  <c r="N35" i="61"/>
  <c r="P35" i="61" s="1"/>
  <c r="AC35" i="61"/>
  <c r="AQ40" i="61"/>
  <c r="AC42" i="61"/>
  <c r="AN45" i="61"/>
  <c r="AO45" i="61" s="1"/>
  <c r="AC51" i="61"/>
  <c r="AB51" i="61"/>
  <c r="AM52" i="61"/>
  <c r="AL52" i="61"/>
  <c r="AQ57" i="61"/>
  <c r="AR88" i="61"/>
  <c r="AS110" i="61"/>
  <c r="AR90" i="61"/>
  <c r="AS119" i="61"/>
  <c r="AM70" i="61"/>
  <c r="AL70" i="61"/>
  <c r="AS126" i="61"/>
  <c r="AQ90" i="61"/>
  <c r="AR106" i="61"/>
  <c r="AQ87" i="61"/>
  <c r="N77" i="61"/>
  <c r="P77" i="61" s="1"/>
  <c r="AN92" i="61"/>
  <c r="AP92" i="61" s="1"/>
  <c r="AL9" i="61"/>
  <c r="AR44" i="61"/>
  <c r="AS64" i="61"/>
  <c r="AC15" i="61"/>
  <c r="AS75" i="61"/>
  <c r="AR55" i="61"/>
  <c r="AQ39" i="61"/>
  <c r="AB26" i="61"/>
  <c r="AL29" i="61"/>
  <c r="AQ31" i="61"/>
  <c r="W66" i="61"/>
  <c r="U95" i="61" s="1"/>
  <c r="AQ38" i="61"/>
  <c r="AR40" i="61"/>
  <c r="AQ48" i="61"/>
  <c r="AR57" i="61"/>
  <c r="W62" i="61"/>
  <c r="U91" i="61" s="1"/>
  <c r="AM90" i="61"/>
  <c r="AL90" i="61"/>
  <c r="N2" i="61"/>
  <c r="O2" i="61" s="1"/>
  <c r="AL8" i="61"/>
  <c r="AS63" i="61"/>
  <c r="AB14" i="61"/>
  <c r="O16" i="61"/>
  <c r="AL22" i="61"/>
  <c r="AR31" i="61"/>
  <c r="AQ32" i="61"/>
  <c r="W65" i="61"/>
  <c r="U94" i="61" s="1"/>
  <c r="W37" i="61"/>
  <c r="U66" i="61" s="1"/>
  <c r="AR38" i="61"/>
  <c r="AR39" i="61"/>
  <c r="AS90" i="61"/>
  <c r="W72" i="61"/>
  <c r="U101" i="61" s="1"/>
  <c r="W73" i="61"/>
  <c r="U102" i="61" s="1"/>
  <c r="AR48" i="61"/>
  <c r="AM49" i="61"/>
  <c r="AL49" i="61"/>
  <c r="N61" i="61"/>
  <c r="P61" i="61" s="1"/>
  <c r="AC62" i="61"/>
  <c r="AB62" i="61"/>
  <c r="AN62" i="61"/>
  <c r="AP62" i="61" s="1"/>
  <c r="AM63" i="61"/>
  <c r="AL63" i="61"/>
  <c r="P70" i="61"/>
  <c r="O70" i="61"/>
  <c r="AR115" i="61"/>
  <c r="AQ99" i="61"/>
  <c r="AR114" i="61"/>
  <c r="AS135" i="61"/>
  <c r="N86" i="61"/>
  <c r="O86" i="61" s="1"/>
  <c r="AS141" i="61"/>
  <c r="AR121" i="61"/>
  <c r="AQ105" i="61"/>
  <c r="N92" i="61"/>
  <c r="P92" i="61" s="1"/>
  <c r="AQ101" i="61"/>
  <c r="AQ100" i="61"/>
  <c r="AM115" i="61"/>
  <c r="AL115" i="61"/>
  <c r="AC59" i="61"/>
  <c r="AB59" i="61"/>
  <c r="AC88" i="61"/>
  <c r="AB88" i="61"/>
  <c r="AR42" i="61"/>
  <c r="AS62" i="61"/>
  <c r="N15" i="61"/>
  <c r="P15" i="61" s="1"/>
  <c r="P16" i="61"/>
  <c r="AL21" i="61"/>
  <c r="AR54" i="61"/>
  <c r="AS74" i="61"/>
  <c r="AB25" i="61"/>
  <c r="N26" i="61"/>
  <c r="O26" i="61" s="1"/>
  <c r="AR61" i="61"/>
  <c r="AR32" i="61"/>
  <c r="AQ52" i="61"/>
  <c r="AR69" i="61"/>
  <c r="AS89" i="61"/>
  <c r="O40" i="61"/>
  <c r="P41" i="61"/>
  <c r="O41" i="61"/>
  <c r="W43" i="61"/>
  <c r="U72" i="61" s="1"/>
  <c r="AS98" i="61"/>
  <c r="AQ62" i="61"/>
  <c r="AR78" i="61"/>
  <c r="N49" i="61"/>
  <c r="P49" i="61" s="1"/>
  <c r="AR77" i="61"/>
  <c r="AS106" i="61"/>
  <c r="AR86" i="61"/>
  <c r="AQ67" i="61"/>
  <c r="AS107" i="61"/>
  <c r="AS112" i="61"/>
  <c r="AR64" i="61"/>
  <c r="O119" i="61"/>
  <c r="P119" i="61"/>
  <c r="AL6" i="61"/>
  <c r="AR41" i="61"/>
  <c r="AS61" i="61"/>
  <c r="AB12" i="61"/>
  <c r="N14" i="61"/>
  <c r="P14" i="61" s="1"/>
  <c r="AL20" i="61"/>
  <c r="AQ23" i="61"/>
  <c r="AL28" i="61"/>
  <c r="AQ29" i="61"/>
  <c r="AQ46" i="61"/>
  <c r="AR62" i="61"/>
  <c r="AS82" i="61"/>
  <c r="N33" i="61"/>
  <c r="P33" i="61" s="1"/>
  <c r="AM33" i="61"/>
  <c r="AL33" i="61"/>
  <c r="AB40" i="61"/>
  <c r="AM44" i="61"/>
  <c r="AN44" i="61" s="1"/>
  <c r="AS95" i="61"/>
  <c r="N46" i="61"/>
  <c r="P46" i="61" s="1"/>
  <c r="AR75" i="61"/>
  <c r="AQ59" i="61"/>
  <c r="W76" i="61"/>
  <c r="U105" i="61" s="1"/>
  <c r="AP68" i="61"/>
  <c r="AS80" i="61"/>
  <c r="AQ37" i="61"/>
  <c r="AS73" i="61"/>
  <c r="AB24" i="61"/>
  <c r="AS79" i="61"/>
  <c r="AR59" i="61"/>
  <c r="AR60" i="61"/>
  <c r="AB31" i="61"/>
  <c r="AM37" i="61"/>
  <c r="AC47" i="61"/>
  <c r="AB47" i="61"/>
  <c r="AM47" i="61"/>
  <c r="AN47" i="61" s="1"/>
  <c r="AP50" i="61"/>
  <c r="AO50" i="61"/>
  <c r="AQ53" i="61"/>
  <c r="AQ68" i="61"/>
  <c r="W88" i="61"/>
  <c r="U117" i="61" s="1"/>
  <c r="AR127" i="61"/>
  <c r="AS147" i="61"/>
  <c r="N98" i="61"/>
  <c r="O98" i="61" s="1"/>
  <c r="AQ111" i="61"/>
  <c r="AR70" i="61"/>
  <c r="AS130" i="61"/>
  <c r="AR110" i="61"/>
  <c r="AC95" i="61"/>
  <c r="AB95" i="61"/>
  <c r="AR126" i="61"/>
  <c r="P97" i="61"/>
  <c r="AS146" i="61"/>
  <c r="AS153" i="61"/>
  <c r="AR133" i="61"/>
  <c r="P104" i="61"/>
  <c r="AQ116" i="61"/>
  <c r="AS154" i="61"/>
  <c r="AR134" i="61"/>
  <c r="AQ118" i="61"/>
  <c r="N105" i="61"/>
  <c r="P105" i="61" s="1"/>
  <c r="AQ110" i="61"/>
  <c r="AQ186" i="61"/>
  <c r="AS136" i="61"/>
  <c r="W89" i="61"/>
  <c r="U118" i="61" s="1"/>
  <c r="W136" i="61"/>
  <c r="U165" i="61" s="1"/>
  <c r="W137" i="61"/>
  <c r="U166" i="61" s="1"/>
  <c r="AQ124" i="61"/>
  <c r="AR140" i="61"/>
  <c r="AS160" i="61"/>
  <c r="W153" i="61"/>
  <c r="U182" i="61" s="1"/>
  <c r="AR125" i="61"/>
  <c r="AS203" i="61"/>
  <c r="AR183" i="61"/>
  <c r="AQ167" i="61"/>
  <c r="N154" i="61"/>
  <c r="O154" i="61" s="1"/>
  <c r="P156" i="61"/>
  <c r="O156" i="61"/>
  <c r="AM97" i="61"/>
  <c r="AL97" i="61"/>
  <c r="AR109" i="61"/>
  <c r="AS181" i="61"/>
  <c r="AQ145" i="61"/>
  <c r="AQ144" i="61"/>
  <c r="AR161" i="61"/>
  <c r="N132" i="61"/>
  <c r="O132" i="61" s="1"/>
  <c r="AC133" i="61"/>
  <c r="AB133" i="61"/>
  <c r="AR142" i="61"/>
  <c r="AS216" i="61"/>
  <c r="AR196" i="61"/>
  <c r="AQ180" i="61"/>
  <c r="N167" i="61"/>
  <c r="P167" i="61" s="1"/>
  <c r="AR210" i="61"/>
  <c r="AQ194" i="61"/>
  <c r="AS230" i="61"/>
  <c r="N181" i="61"/>
  <c r="P181" i="61" s="1"/>
  <c r="AB33" i="61"/>
  <c r="AL35" i="61"/>
  <c r="AQ44" i="61"/>
  <c r="AB49" i="61"/>
  <c r="AL51" i="61"/>
  <c r="AR83" i="61"/>
  <c r="AL55" i="61"/>
  <c r="AL59" i="61"/>
  <c r="AB61" i="61"/>
  <c r="AN65" i="61"/>
  <c r="AP65" i="61" s="1"/>
  <c r="AS117" i="61"/>
  <c r="AO68" i="61"/>
  <c r="AS127" i="61"/>
  <c r="AQ91" i="61"/>
  <c r="AB81" i="61"/>
  <c r="AS131" i="61"/>
  <c r="AR111" i="61"/>
  <c r="AQ82" i="61"/>
  <c r="N87" i="61"/>
  <c r="P87" i="61" s="1"/>
  <c r="AR87" i="61"/>
  <c r="AN88" i="61"/>
  <c r="AO88" i="61" s="1"/>
  <c r="W119" i="61"/>
  <c r="U148" i="61" s="1"/>
  <c r="W122" i="61"/>
  <c r="U151" i="61" s="1"/>
  <c r="AQ95" i="61"/>
  <c r="O97" i="61"/>
  <c r="W128" i="61"/>
  <c r="U157" i="61" s="1"/>
  <c r="AS101" i="61"/>
  <c r="O104" i="61"/>
  <c r="AC108" i="61"/>
  <c r="AB108" i="61"/>
  <c r="N111" i="61"/>
  <c r="O111" i="61" s="1"/>
  <c r="AR116" i="61"/>
  <c r="W147" i="61"/>
  <c r="U176" i="61" s="1"/>
  <c r="W146" i="61"/>
  <c r="U175" i="61" s="1"/>
  <c r="W150" i="61"/>
  <c r="U179" i="61" s="1"/>
  <c r="AQ143" i="61"/>
  <c r="AM134" i="61"/>
  <c r="AL134" i="61"/>
  <c r="W168" i="61"/>
  <c r="U197" i="61" s="1"/>
  <c r="AR189" i="61"/>
  <c r="AQ173" i="61"/>
  <c r="AS209" i="61"/>
  <c r="N160" i="61"/>
  <c r="P160" i="61" s="1"/>
  <c r="AS99" i="61"/>
  <c r="AQ54" i="61"/>
  <c r="AS114" i="61"/>
  <c r="AR94" i="61"/>
  <c r="AQ71" i="61"/>
  <c r="AN75" i="61"/>
  <c r="AP75" i="61" s="1"/>
  <c r="W120" i="61"/>
  <c r="U149" i="61" s="1"/>
  <c r="AS145" i="61"/>
  <c r="AC99" i="61"/>
  <c r="AB99" i="61"/>
  <c r="AS100" i="61"/>
  <c r="AR131" i="61"/>
  <c r="AM103" i="61"/>
  <c r="AL103" i="61"/>
  <c r="W135" i="61"/>
  <c r="U164" i="61" s="1"/>
  <c r="AN108" i="61"/>
  <c r="AP108" i="61" s="1"/>
  <c r="AS159" i="61"/>
  <c r="P110" i="61"/>
  <c r="AQ123" i="61"/>
  <c r="O110" i="61"/>
  <c r="AR139" i="61"/>
  <c r="AS166" i="61"/>
  <c r="AR163" i="61"/>
  <c r="AR176" i="61"/>
  <c r="AS111" i="61"/>
  <c r="AR71" i="61"/>
  <c r="AS124" i="61"/>
  <c r="AS137" i="61"/>
  <c r="AR117" i="61"/>
  <c r="AQ88" i="61"/>
  <c r="W121" i="61"/>
  <c r="U150" i="61" s="1"/>
  <c r="W127" i="61"/>
  <c r="U156" i="61" s="1"/>
  <c r="AR129" i="61"/>
  <c r="AR130" i="61"/>
  <c r="AQ113" i="61"/>
  <c r="AR148" i="61"/>
  <c r="AQ138" i="61"/>
  <c r="AQ182" i="61"/>
  <c r="W192" i="61"/>
  <c r="U221" i="61" s="1"/>
  <c r="O54" i="61"/>
  <c r="O58" i="61"/>
  <c r="AQ65" i="61"/>
  <c r="O68" i="61"/>
  <c r="AR68" i="61"/>
  <c r="W99" i="61"/>
  <c r="U128" i="61" s="1"/>
  <c r="O78" i="61"/>
  <c r="O82" i="61"/>
  <c r="AR112" i="61"/>
  <c r="AQ96" i="61"/>
  <c r="AS132" i="61"/>
  <c r="AS83" i="61"/>
  <c r="AQ94" i="61"/>
  <c r="W134" i="61"/>
  <c r="U163" i="61" s="1"/>
  <c r="AS158" i="61"/>
  <c r="W144" i="61"/>
  <c r="U173" i="61" s="1"/>
  <c r="P117" i="61"/>
  <c r="O117" i="61"/>
  <c r="AC156" i="61"/>
  <c r="AB156" i="61"/>
  <c r="AS104" i="61"/>
  <c r="AS108" i="61"/>
  <c r="N62" i="61"/>
  <c r="P62" i="61" s="1"/>
  <c r="AS121" i="61"/>
  <c r="AR101" i="61"/>
  <c r="N75" i="61"/>
  <c r="P75" i="61" s="1"/>
  <c r="AQ75" i="61"/>
  <c r="AN79" i="61"/>
  <c r="AO79" i="61" s="1"/>
  <c r="AS133" i="61"/>
  <c r="AR113" i="61"/>
  <c r="W115" i="61"/>
  <c r="U144" i="61" s="1"/>
  <c r="N88" i="61"/>
  <c r="P88" i="61" s="1"/>
  <c r="AS88" i="61"/>
  <c r="AC92" i="61"/>
  <c r="AB92" i="61"/>
  <c r="N100" i="61"/>
  <c r="O100" i="61" s="1"/>
  <c r="W133" i="61"/>
  <c r="U162" i="61" s="1"/>
  <c r="W140" i="61"/>
  <c r="U169" i="61" s="1"/>
  <c r="AS162" i="61"/>
  <c r="AQ126" i="61"/>
  <c r="AS165" i="61"/>
  <c r="AR145" i="61"/>
  <c r="AQ129" i="61"/>
  <c r="W155" i="61"/>
  <c r="U184" i="61" s="1"/>
  <c r="W161" i="61"/>
  <c r="U190" i="61" s="1"/>
  <c r="W165" i="61"/>
  <c r="U194" i="61" s="1"/>
  <c r="P138" i="61"/>
  <c r="O138" i="61"/>
  <c r="AN155" i="61"/>
  <c r="AP155" i="61" s="1"/>
  <c r="AQ55" i="61"/>
  <c r="AS118" i="61"/>
  <c r="W106" i="61"/>
  <c r="U135" i="61" s="1"/>
  <c r="AR108" i="61"/>
  <c r="AQ92" i="61"/>
  <c r="N83" i="61"/>
  <c r="O83" i="61" s="1"/>
  <c r="AL85" i="61"/>
  <c r="O88" i="61"/>
  <c r="AS138" i="61"/>
  <c r="AR118" i="61"/>
  <c r="AQ102" i="61"/>
  <c r="AL91" i="61"/>
  <c r="AS144" i="61"/>
  <c r="AR124" i="61"/>
  <c r="AQ108" i="61"/>
  <c r="W126" i="61"/>
  <c r="U155" i="61" s="1"/>
  <c r="W132" i="61"/>
  <c r="U161" i="61" s="1"/>
  <c r="AC105" i="61"/>
  <c r="AB105" i="61"/>
  <c r="AN105" i="61"/>
  <c r="AO105" i="61" s="1"/>
  <c r="P122" i="61"/>
  <c r="O122" i="61"/>
  <c r="AN123" i="61"/>
  <c r="AO123" i="61" s="1"/>
  <c r="W157" i="61"/>
  <c r="U186" i="61" s="1"/>
  <c r="W159" i="61"/>
  <c r="U188" i="61" s="1"/>
  <c r="AR186" i="61"/>
  <c r="N51" i="61"/>
  <c r="O51" i="61" s="1"/>
  <c r="N55" i="61"/>
  <c r="O55" i="61" s="1"/>
  <c r="N59" i="61"/>
  <c r="O59" i="61" s="1"/>
  <c r="AS115" i="61"/>
  <c r="AR95" i="61"/>
  <c r="N72" i="61"/>
  <c r="P72" i="61" s="1"/>
  <c r="AQ72" i="61"/>
  <c r="AL80" i="61"/>
  <c r="W110" i="61"/>
  <c r="U139" i="61" s="1"/>
  <c r="N84" i="61"/>
  <c r="P84" i="61" s="1"/>
  <c r="AR84" i="61"/>
  <c r="AS143" i="61"/>
  <c r="AR123" i="61"/>
  <c r="AQ107" i="61"/>
  <c r="O94" i="61"/>
  <c r="AN100" i="61"/>
  <c r="AR107" i="61"/>
  <c r="AC111" i="61"/>
  <c r="AB111" i="61"/>
  <c r="N113" i="61"/>
  <c r="O113" i="61" s="1"/>
  <c r="N116" i="61"/>
  <c r="O116" i="61" s="1"/>
  <c r="W163" i="61"/>
  <c r="U192" i="61" s="1"/>
  <c r="AM153" i="61"/>
  <c r="AL153" i="61"/>
  <c r="AQ165" i="61"/>
  <c r="AQ183" i="61"/>
  <c r="AR92" i="61"/>
  <c r="N69" i="61"/>
  <c r="P69" i="61" s="1"/>
  <c r="AR105" i="61"/>
  <c r="AS125" i="61"/>
  <c r="N79" i="61"/>
  <c r="O79" i="61" s="1"/>
  <c r="AQ79" i="61"/>
  <c r="AB84" i="61"/>
  <c r="AL86" i="61"/>
  <c r="W116" i="61"/>
  <c r="U145" i="61" s="1"/>
  <c r="N89" i="61"/>
  <c r="P89" i="61" s="1"/>
  <c r="AC89" i="61"/>
  <c r="AS139" i="61"/>
  <c r="N95" i="61"/>
  <c r="P95" i="61" s="1"/>
  <c r="AO98" i="61"/>
  <c r="W131" i="61"/>
  <c r="U160" i="61" s="1"/>
  <c r="AL104" i="61"/>
  <c r="AS156" i="61"/>
  <c r="AR136" i="61"/>
  <c r="AQ120" i="61"/>
  <c r="N107" i="61"/>
  <c r="P107" i="61" s="1"/>
  <c r="AR135" i="61"/>
  <c r="AM109" i="61"/>
  <c r="AL109" i="61"/>
  <c r="W139" i="61"/>
  <c r="U168" i="61" s="1"/>
  <c r="AM113" i="61"/>
  <c r="AS123" i="61"/>
  <c r="AR156" i="61"/>
  <c r="AS128" i="61"/>
  <c r="AM131" i="61"/>
  <c r="AL131" i="61"/>
  <c r="AR164" i="61"/>
  <c r="AR182" i="61"/>
  <c r="AS167" i="61"/>
  <c r="W200" i="61"/>
  <c r="U229" i="61" s="1"/>
  <c r="W83" i="61"/>
  <c r="U112" i="61" s="1"/>
  <c r="AS105" i="61"/>
  <c r="AR89" i="61"/>
  <c r="AL67" i="61"/>
  <c r="W100" i="61"/>
  <c r="U129" i="61" s="1"/>
  <c r="AB79" i="61"/>
  <c r="AR79" i="61"/>
  <c r="AS134" i="61"/>
  <c r="AS142" i="61"/>
  <c r="AP98" i="61"/>
  <c r="AS155" i="61"/>
  <c r="AS157" i="61"/>
  <c r="AB110" i="61"/>
  <c r="W143" i="61"/>
  <c r="U172" i="61" s="1"/>
  <c r="AC117" i="61"/>
  <c r="AB117" i="61"/>
  <c r="P135" i="61"/>
  <c r="O135" i="61"/>
  <c r="AQ159" i="61"/>
  <c r="AS195" i="61"/>
  <c r="AR174" i="61"/>
  <c r="AR175" i="61"/>
  <c r="N146" i="61"/>
  <c r="P146" i="61" s="1"/>
  <c r="AC147" i="61"/>
  <c r="AB147" i="61"/>
  <c r="N159" i="61"/>
  <c r="P159" i="61" s="1"/>
  <c r="AS208" i="61"/>
  <c r="AR188" i="61"/>
  <c r="AQ172" i="61"/>
  <c r="AQ171" i="61"/>
  <c r="AQ47" i="61"/>
  <c r="N63" i="61"/>
  <c r="O63" i="61" s="1"/>
  <c r="AQ63" i="61"/>
  <c r="AB66" i="61"/>
  <c r="W97" i="61"/>
  <c r="U126" i="61" s="1"/>
  <c r="AR102" i="61"/>
  <c r="AS122" i="61"/>
  <c r="N76" i="61"/>
  <c r="P76" i="61" s="1"/>
  <c r="AQ76" i="61"/>
  <c r="AL77" i="61"/>
  <c r="W107" i="61"/>
  <c r="U136" i="61" s="1"/>
  <c r="AQ85" i="61"/>
  <c r="AR98" i="61"/>
  <c r="AM110" i="61"/>
  <c r="AN110" i="61" s="1"/>
  <c r="AP110" i="61" s="1"/>
  <c r="AQ125" i="61"/>
  <c r="AC112" i="61"/>
  <c r="W114" i="61"/>
  <c r="U143" i="61" s="1"/>
  <c r="W151" i="61"/>
  <c r="U180" i="61" s="1"/>
  <c r="AS180" i="61"/>
  <c r="AR138" i="61"/>
  <c r="P142" i="61"/>
  <c r="O142" i="61"/>
  <c r="AQ174" i="61"/>
  <c r="AB162" i="61"/>
  <c r="AC162" i="61"/>
  <c r="AS86" i="61"/>
  <c r="N47" i="61"/>
  <c r="P47" i="61" s="1"/>
  <c r="N52" i="61"/>
  <c r="P52" i="61" s="1"/>
  <c r="AB52" i="61"/>
  <c r="N56" i="61"/>
  <c r="P56" i="61" s="1"/>
  <c r="AB56" i="61"/>
  <c r="AN57" i="61"/>
  <c r="AP57" i="61" s="1"/>
  <c r="N60" i="61"/>
  <c r="P60" i="61" s="1"/>
  <c r="AQ60" i="61"/>
  <c r="AL61" i="61"/>
  <c r="AB63" i="61"/>
  <c r="W94" i="61"/>
  <c r="U123" i="61" s="1"/>
  <c r="AR99" i="61"/>
  <c r="AB76" i="61"/>
  <c r="AR76" i="61"/>
  <c r="AQ93" i="61"/>
  <c r="N80" i="61"/>
  <c r="AS129" i="61"/>
  <c r="AM81" i="61"/>
  <c r="AN81" i="61" s="1"/>
  <c r="AR85" i="61"/>
  <c r="AB90" i="61"/>
  <c r="AS140" i="61"/>
  <c r="N91" i="61"/>
  <c r="AR119" i="61"/>
  <c r="AR91" i="61"/>
  <c r="AB93" i="61"/>
  <c r="AQ97" i="61"/>
  <c r="AR128" i="61"/>
  <c r="W129" i="61"/>
  <c r="U158" i="61" s="1"/>
  <c r="AB101" i="61"/>
  <c r="AL102" i="61"/>
  <c r="AQ103" i="61"/>
  <c r="AB106" i="61"/>
  <c r="AC114" i="61"/>
  <c r="AB114" i="61"/>
  <c r="AQ117" i="61"/>
  <c r="W148" i="61"/>
  <c r="U177" i="61" s="1"/>
  <c r="AR120" i="61"/>
  <c r="W154" i="61"/>
  <c r="U183" i="61" s="1"/>
  <c r="AR166" i="61"/>
  <c r="O31" i="61"/>
  <c r="AS81" i="61"/>
  <c r="N42" i="61"/>
  <c r="AS97" i="61"/>
  <c r="AR96" i="61"/>
  <c r="AQ80" i="61"/>
  <c r="AS116" i="61"/>
  <c r="N73" i="61"/>
  <c r="AQ73" i="61"/>
  <c r="W104" i="61"/>
  <c r="U133" i="61" s="1"/>
  <c r="W112" i="61"/>
  <c r="U141" i="61" s="1"/>
  <c r="W117" i="61"/>
  <c r="U146" i="61" s="1"/>
  <c r="W124" i="61"/>
  <c r="U153" i="61" s="1"/>
  <c r="AL96" i="61"/>
  <c r="AR97" i="61"/>
  <c r="AR103" i="61"/>
  <c r="AQ104" i="61"/>
  <c r="W138" i="61"/>
  <c r="U167" i="61" s="1"/>
  <c r="W145" i="61"/>
  <c r="U174" i="61" s="1"/>
  <c r="AQ122" i="61"/>
  <c r="W125" i="61"/>
  <c r="U154" i="61" s="1"/>
  <c r="AS149" i="61"/>
  <c r="AR122" i="61"/>
  <c r="AS178" i="61"/>
  <c r="AS188" i="61"/>
  <c r="AR179" i="61"/>
  <c r="AS199" i="61"/>
  <c r="W152" i="61"/>
  <c r="U181" i="61" s="1"/>
  <c r="AR154" i="61"/>
  <c r="W186" i="61"/>
  <c r="U215" i="61" s="1"/>
  <c r="AQ160" i="61"/>
  <c r="AO162" i="61"/>
  <c r="AQ163" i="61"/>
  <c r="AS215" i="61"/>
  <c r="AQ179" i="61"/>
  <c r="P166" i="61"/>
  <c r="W201" i="61"/>
  <c r="U230" i="61" s="1"/>
  <c r="AR209" i="61"/>
  <c r="AQ193" i="61"/>
  <c r="AS229" i="61"/>
  <c r="AC192" i="61"/>
  <c r="AB192" i="61"/>
  <c r="AM193" i="61"/>
  <c r="AL193" i="61"/>
  <c r="AQ139" i="61"/>
  <c r="W170" i="61"/>
  <c r="U199" i="61" s="1"/>
  <c r="AS192" i="61"/>
  <c r="AL149" i="61"/>
  <c r="AQ150" i="61"/>
  <c r="AS204" i="61"/>
  <c r="AR184" i="61"/>
  <c r="AQ168" i="61"/>
  <c r="AR160" i="61"/>
  <c r="W199" i="61"/>
  <c r="U228" i="61" s="1"/>
  <c r="N177" i="61"/>
  <c r="P177" i="61" s="1"/>
  <c r="AS226" i="61"/>
  <c r="AR206" i="61"/>
  <c r="P195" i="61"/>
  <c r="O195" i="61"/>
  <c r="AC198" i="61"/>
  <c r="AB198" i="61"/>
  <c r="AN120" i="61"/>
  <c r="AP120" i="61" s="1"/>
  <c r="AS172" i="61"/>
  <c r="N129" i="61"/>
  <c r="O129" i="61" s="1"/>
  <c r="AR132" i="61"/>
  <c r="W141" i="61"/>
  <c r="U170" i="61" s="1"/>
  <c r="AR146" i="61"/>
  <c r="AR150" i="61"/>
  <c r="AQ155" i="61"/>
  <c r="AS163" i="61"/>
  <c r="AS175" i="61"/>
  <c r="AS186" i="61"/>
  <c r="P201" i="61"/>
  <c r="O201" i="61"/>
  <c r="AN117" i="61"/>
  <c r="AP117" i="61" s="1"/>
  <c r="AS169" i="61"/>
  <c r="N126" i="61"/>
  <c r="P126" i="61" s="1"/>
  <c r="AR165" i="61"/>
  <c r="AS185" i="61"/>
  <c r="O139" i="61"/>
  <c r="AO140" i="61"/>
  <c r="N143" i="61"/>
  <c r="O143" i="61" s="1"/>
  <c r="O150" i="61"/>
  <c r="AS150" i="61"/>
  <c r="W182" i="61"/>
  <c r="U211" i="61" s="1"/>
  <c r="N155" i="61"/>
  <c r="O155" i="61" s="1"/>
  <c r="AR155" i="61"/>
  <c r="AN156" i="61"/>
  <c r="AP156" i="61" s="1"/>
  <c r="AR190" i="61"/>
  <c r="AP162" i="61"/>
  <c r="AR193" i="61"/>
  <c r="O166" i="61"/>
  <c r="AM166" i="61"/>
  <c r="AL166" i="61"/>
  <c r="AQ189" i="61"/>
  <c r="AB178" i="61"/>
  <c r="AC178" i="61"/>
  <c r="O180" i="61"/>
  <c r="AM180" i="61"/>
  <c r="AL180" i="61"/>
  <c r="AS239" i="61"/>
  <c r="AR219" i="61"/>
  <c r="AQ203" i="61"/>
  <c r="AQ202" i="61"/>
  <c r="AS210" i="61"/>
  <c r="AC221" i="61"/>
  <c r="N123" i="61"/>
  <c r="P123" i="61" s="1"/>
  <c r="AN130" i="61"/>
  <c r="AP130" i="61" s="1"/>
  <c r="AR162" i="61"/>
  <c r="AS182" i="61"/>
  <c r="P139" i="61"/>
  <c r="AS189" i="61"/>
  <c r="AR169" i="61"/>
  <c r="AR143" i="61"/>
  <c r="W174" i="61"/>
  <c r="U203" i="61" s="1"/>
  <c r="AS196" i="61"/>
  <c r="AS200" i="61"/>
  <c r="AQ164" i="61"/>
  <c r="AQ151" i="61"/>
  <c r="AQ156" i="61"/>
  <c r="W187" i="61"/>
  <c r="U216" i="61" s="1"/>
  <c r="AL160" i="61"/>
  <c r="AS164" i="61"/>
  <c r="AO170" i="61"/>
  <c r="AN170" i="61"/>
  <c r="AP170" i="61" s="1"/>
  <c r="AO171" i="61"/>
  <c r="AO173" i="61"/>
  <c r="AS174" i="61"/>
  <c r="AN178" i="61"/>
  <c r="AP178" i="61" s="1"/>
  <c r="P180" i="61"/>
  <c r="W210" i="61"/>
  <c r="U239" i="61" s="1"/>
  <c r="AS234" i="61"/>
  <c r="AN212" i="61"/>
  <c r="AP212" i="61" s="1"/>
  <c r="AN224" i="61"/>
  <c r="AP224" i="61" s="1"/>
  <c r="N120" i="61"/>
  <c r="O120" i="61" s="1"/>
  <c r="AN127" i="61"/>
  <c r="AO127" i="61" s="1"/>
  <c r="AS179" i="61"/>
  <c r="N136" i="61"/>
  <c r="O136" i="61" s="1"/>
  <c r="AQ136" i="61"/>
  <c r="AQ140" i="61"/>
  <c r="W178" i="61"/>
  <c r="U207" i="61" s="1"/>
  <c r="AS151" i="61"/>
  <c r="N161" i="61"/>
  <c r="O161" i="61" s="1"/>
  <c r="AS161" i="61"/>
  <c r="AR192" i="61"/>
  <c r="AS212" i="61"/>
  <c r="AR194" i="61"/>
  <c r="P165" i="61"/>
  <c r="AQ178" i="61"/>
  <c r="O165" i="61"/>
  <c r="AQ177" i="61"/>
  <c r="W198" i="61"/>
  <c r="U227" i="61" s="1"/>
  <c r="AP173" i="61"/>
  <c r="N175" i="61"/>
  <c r="P175" i="61" s="1"/>
  <c r="AS224" i="61"/>
  <c r="AR204" i="61"/>
  <c r="AQ188" i="61"/>
  <c r="AQ187" i="61"/>
  <c r="AS223" i="61"/>
  <c r="N190" i="61"/>
  <c r="P190" i="61" s="1"/>
  <c r="AS176" i="61"/>
  <c r="AQ133" i="61"/>
  <c r="W167" i="61"/>
  <c r="U196" i="61" s="1"/>
  <c r="W171" i="61"/>
  <c r="U200" i="61" s="1"/>
  <c r="AS193" i="61"/>
  <c r="AR173" i="61"/>
  <c r="AQ147" i="61"/>
  <c r="W149" i="61"/>
  <c r="U178" i="61" s="1"/>
  <c r="AR181" i="61"/>
  <c r="AQ175" i="61"/>
  <c r="N162" i="61"/>
  <c r="O162" i="61" s="1"/>
  <c r="AR191" i="61"/>
  <c r="AS211" i="61"/>
  <c r="AM163" i="61"/>
  <c r="AL163" i="61"/>
  <c r="W197" i="61"/>
  <c r="U226" i="61" s="1"/>
  <c r="W196" i="61"/>
  <c r="U225" i="61" s="1"/>
  <c r="W169" i="61"/>
  <c r="U198" i="61" s="1"/>
  <c r="AS170" i="61"/>
  <c r="AR203" i="61"/>
  <c r="W206" i="61"/>
  <c r="U235" i="61" s="1"/>
  <c r="W205" i="61"/>
  <c r="U234" i="61" s="1"/>
  <c r="W212" i="61"/>
  <c r="U241" i="61" s="1"/>
  <c r="W213" i="61"/>
  <c r="U242" i="61" s="1"/>
  <c r="AQ98" i="61"/>
  <c r="N114" i="61"/>
  <c r="O114" i="61" s="1"/>
  <c r="AQ114" i="61"/>
  <c r="AS173" i="61"/>
  <c r="N130" i="61"/>
  <c r="O130" i="61" s="1"/>
  <c r="AQ130" i="61"/>
  <c r="O133" i="61"/>
  <c r="O140" i="61"/>
  <c r="O147" i="61"/>
  <c r="AR147" i="61"/>
  <c r="AQ152" i="61"/>
  <c r="W183" i="61"/>
  <c r="U212" i="61" s="1"/>
  <c r="AQ170" i="61"/>
  <c r="AR185" i="61"/>
  <c r="AS206" i="61"/>
  <c r="AS205" i="61"/>
  <c r="AO157" i="61"/>
  <c r="AL169" i="61"/>
  <c r="AR200" i="61"/>
  <c r="AS220" i="61"/>
  <c r="AQ184" i="61"/>
  <c r="AR171" i="61"/>
  <c r="AR172" i="61"/>
  <c r="AQ181" i="61"/>
  <c r="W184" i="61"/>
  <c r="U213" i="61" s="1"/>
  <c r="O186" i="61"/>
  <c r="W217" i="61"/>
  <c r="AN191" i="61"/>
  <c r="AP191" i="61" s="1"/>
  <c r="AM194" i="61"/>
  <c r="AL194" i="61"/>
  <c r="AR195" i="61"/>
  <c r="W216" i="61"/>
  <c r="N127" i="61"/>
  <c r="O127" i="61" s="1"/>
  <c r="AQ127" i="61"/>
  <c r="AL128" i="61"/>
  <c r="AB130" i="61"/>
  <c r="AR170" i="61"/>
  <c r="AS190" i="61"/>
  <c r="N144" i="61"/>
  <c r="P144" i="61" s="1"/>
  <c r="AL145" i="61"/>
  <c r="W175" i="61"/>
  <c r="U204" i="61" s="1"/>
  <c r="N152" i="61"/>
  <c r="P152" i="61" s="1"/>
  <c r="AR152" i="61"/>
  <c r="AL158" i="61"/>
  <c r="W189" i="61"/>
  <c r="U218" i="61" s="1"/>
  <c r="W195" i="61"/>
  <c r="U224" i="61" s="1"/>
  <c r="AR201" i="61"/>
  <c r="AS222" i="61"/>
  <c r="AS221" i="61"/>
  <c r="AQ185" i="61"/>
  <c r="N173" i="61"/>
  <c r="P173" i="61" s="1"/>
  <c r="AR202" i="61"/>
  <c r="AB174" i="61"/>
  <c r="AC177" i="61"/>
  <c r="AB177" i="61"/>
  <c r="AM179" i="61"/>
  <c r="AL179" i="61"/>
  <c r="AS231" i="61"/>
  <c r="AQ195" i="61"/>
  <c r="N182" i="61"/>
  <c r="O182" i="61" s="1"/>
  <c r="AR211" i="61"/>
  <c r="AC184" i="61"/>
  <c r="AB184" i="61"/>
  <c r="AM186" i="61"/>
  <c r="AL186" i="61"/>
  <c r="AS201" i="61"/>
  <c r="AC203" i="61"/>
  <c r="AB203" i="61"/>
  <c r="AS214" i="61"/>
  <c r="AC216" i="61"/>
  <c r="N108" i="61"/>
  <c r="P108" i="61" s="1"/>
  <c r="N124" i="61"/>
  <c r="O124" i="61" s="1"/>
  <c r="AL125" i="61"/>
  <c r="AB127" i="61"/>
  <c r="AS183" i="61"/>
  <c r="AL138" i="61"/>
  <c r="AB144" i="61"/>
  <c r="AR144" i="61"/>
  <c r="AS197" i="61"/>
  <c r="N148" i="61"/>
  <c r="P148" i="61" s="1"/>
  <c r="AR177" i="61"/>
  <c r="AQ161" i="61"/>
  <c r="AM149" i="61"/>
  <c r="AB152" i="61"/>
  <c r="AQ157" i="61"/>
  <c r="AL167" i="61"/>
  <c r="AQ169" i="61"/>
  <c r="N171" i="61"/>
  <c r="P171" i="61" s="1"/>
  <c r="AM200" i="61"/>
  <c r="AL200" i="61"/>
  <c r="N121" i="61"/>
  <c r="O121" i="61" s="1"/>
  <c r="AQ121" i="61"/>
  <c r="AL122" i="61"/>
  <c r="AB124" i="61"/>
  <c r="N137" i="61"/>
  <c r="O137" i="61" s="1"/>
  <c r="AQ137" i="61"/>
  <c r="N141" i="61"/>
  <c r="O141" i="61" s="1"/>
  <c r="AQ141" i="61"/>
  <c r="AL142" i="61"/>
  <c r="AS202" i="61"/>
  <c r="AL154" i="61"/>
  <c r="O157" i="61"/>
  <c r="AB172" i="61"/>
  <c r="AM174" i="61"/>
  <c r="AL174" i="61"/>
  <c r="AM204" i="61"/>
  <c r="AL204" i="61"/>
  <c r="AR205" i="61"/>
  <c r="AB226" i="61"/>
  <c r="N102" i="61"/>
  <c r="P102" i="61" s="1"/>
  <c r="N118" i="61"/>
  <c r="P118" i="61" s="1"/>
  <c r="AL119" i="61"/>
  <c r="AB121" i="61"/>
  <c r="AS177" i="61"/>
  <c r="N134" i="61"/>
  <c r="O134" i="61" s="1"/>
  <c r="AQ134" i="61"/>
  <c r="AL135" i="61"/>
  <c r="AB137" i="61"/>
  <c r="AR137" i="61"/>
  <c r="AB141" i="61"/>
  <c r="AR141" i="61"/>
  <c r="AS194" i="61"/>
  <c r="AQ158" i="61"/>
  <c r="AB148" i="61"/>
  <c r="AS148" i="61"/>
  <c r="AM152" i="61"/>
  <c r="P157" i="61"/>
  <c r="AL159" i="61"/>
  <c r="W190" i="61"/>
  <c r="U219" i="61" s="1"/>
  <c r="W194" i="61"/>
  <c r="U223" i="61" s="1"/>
  <c r="W193" i="61"/>
  <c r="U222" i="61" s="1"/>
  <c r="W204" i="61"/>
  <c r="U233" i="61" s="1"/>
  <c r="AB176" i="61"/>
  <c r="AC185" i="61"/>
  <c r="AM189" i="61"/>
  <c r="AL189" i="61"/>
  <c r="AC220" i="61"/>
  <c r="N99" i="61"/>
  <c r="P99" i="61" s="1"/>
  <c r="N115" i="61"/>
  <c r="P115" i="61" s="1"/>
  <c r="AQ115" i="61"/>
  <c r="AL116" i="61"/>
  <c r="AB118" i="61"/>
  <c r="N131" i="61"/>
  <c r="P131" i="61" s="1"/>
  <c r="AQ131" i="61"/>
  <c r="AL132" i="61"/>
  <c r="AB134" i="61"/>
  <c r="AL146" i="61"/>
  <c r="AR178" i="61"/>
  <c r="AQ162" i="61"/>
  <c r="AS198" i="61"/>
  <c r="AL150" i="61"/>
  <c r="W180" i="61"/>
  <c r="U209" i="61" s="1"/>
  <c r="AQ153" i="61"/>
  <c r="N158" i="61"/>
  <c r="AS207" i="61"/>
  <c r="AR187" i="61"/>
  <c r="AQ166" i="61"/>
  <c r="O170" i="61"/>
  <c r="AS227" i="61"/>
  <c r="W208" i="61"/>
  <c r="U237" i="61" s="1"/>
  <c r="AC183" i="61"/>
  <c r="AB183" i="61"/>
  <c r="AM185" i="61"/>
  <c r="AL185" i="61"/>
  <c r="N96" i="61"/>
  <c r="N112" i="61"/>
  <c r="AQ112" i="61"/>
  <c r="AL113" i="61"/>
  <c r="AB115" i="61"/>
  <c r="AR151" i="61"/>
  <c r="AS171" i="61"/>
  <c r="N128" i="61"/>
  <c r="AL129" i="61"/>
  <c r="AB131" i="61"/>
  <c r="AS187" i="61"/>
  <c r="AL139" i="61"/>
  <c r="AS191" i="61"/>
  <c r="N145" i="61"/>
  <c r="W176" i="61"/>
  <c r="U205" i="61" s="1"/>
  <c r="AQ149" i="61"/>
  <c r="O153" i="61"/>
  <c r="AB153" i="61"/>
  <c r="AR153" i="61"/>
  <c r="AR158" i="61"/>
  <c r="AR159" i="61"/>
  <c r="W191" i="61"/>
  <c r="U220" i="61" s="1"/>
  <c r="AC165" i="61"/>
  <c r="AB165" i="61"/>
  <c r="AL165" i="61"/>
  <c r="AR168" i="61"/>
  <c r="AR180" i="61"/>
  <c r="P185" i="61"/>
  <c r="W215" i="61"/>
  <c r="AC213" i="61"/>
  <c r="P225" i="61"/>
  <c r="AQ109" i="61"/>
  <c r="AS168" i="61"/>
  <c r="AS184" i="61"/>
  <c r="AQ148" i="61"/>
  <c r="AQ142" i="61"/>
  <c r="N149" i="61"/>
  <c r="AR149" i="61"/>
  <c r="AB151" i="61"/>
  <c r="W185" i="61"/>
  <c r="U214" i="61" s="1"/>
  <c r="AC163" i="61"/>
  <c r="AB163" i="61"/>
  <c r="AR167" i="61"/>
  <c r="W202" i="61"/>
  <c r="U231" i="61" s="1"/>
  <c r="AM175" i="61"/>
  <c r="AN175" i="61" s="1"/>
  <c r="AP175" i="61" s="1"/>
  <c r="W211" i="61"/>
  <c r="U240" i="61" s="1"/>
  <c r="AN183" i="61"/>
  <c r="AP183" i="61" s="1"/>
  <c r="AN187" i="61"/>
  <c r="AP187" i="61" s="1"/>
  <c r="AQ190" i="61"/>
  <c r="AR239" i="61"/>
  <c r="N210" i="61"/>
  <c r="P210" i="61" s="1"/>
  <c r="AQ211" i="61"/>
  <c r="W242" i="61"/>
  <c r="AR223" i="61"/>
  <c r="W228" i="61"/>
  <c r="AB231" i="61"/>
  <c r="W237" i="61"/>
  <c r="AQ218" i="61"/>
  <c r="AQ224" i="61"/>
  <c r="AN230" i="61"/>
  <c r="AO230" i="61" s="1"/>
  <c r="AQ196" i="61"/>
  <c r="N202" i="61"/>
  <c r="O202" i="61" s="1"/>
  <c r="W233" i="61"/>
  <c r="N211" i="61"/>
  <c r="P211" i="61" s="1"/>
  <c r="N215" i="61"/>
  <c r="P215" i="61" s="1"/>
  <c r="AQ215" i="61"/>
  <c r="AR218" i="61"/>
  <c r="AN226" i="61"/>
  <c r="AP226" i="61" s="1"/>
  <c r="AN228" i="61"/>
  <c r="AO228" i="61" s="1"/>
  <c r="AM195" i="61"/>
  <c r="AL195" i="61"/>
  <c r="N196" i="61"/>
  <c r="O196" i="61" s="1"/>
  <c r="AQ197" i="61"/>
  <c r="N206" i="61"/>
  <c r="P206" i="61" s="1"/>
  <c r="AQ206" i="61"/>
  <c r="AR241" i="61"/>
  <c r="AS218" i="61"/>
  <c r="AR225" i="61"/>
  <c r="N232" i="61"/>
  <c r="O232" i="61" s="1"/>
  <c r="W214" i="61"/>
  <c r="N187" i="61"/>
  <c r="P187" i="61" s="1"/>
  <c r="AP188" i="61"/>
  <c r="AO188" i="61"/>
  <c r="N191" i="61"/>
  <c r="O191" i="61" s="1"/>
  <c r="AS240" i="61"/>
  <c r="AQ198" i="61"/>
  <c r="AR232" i="61"/>
  <c r="O206" i="61"/>
  <c r="W238" i="61"/>
  <c r="AP213" i="61"/>
  <c r="N224" i="61"/>
  <c r="P224" i="61" s="1"/>
  <c r="AS225" i="61"/>
  <c r="AQ227" i="61"/>
  <c r="AN229" i="61"/>
  <c r="AP229" i="61" s="1"/>
  <c r="AQ230" i="61"/>
  <c r="AQ234" i="61"/>
  <c r="AC237" i="61"/>
  <c r="AB237" i="61"/>
  <c r="AN237" i="61"/>
  <c r="AP237" i="61" s="1"/>
  <c r="W223" i="61"/>
  <c r="AR226" i="61"/>
  <c r="AQ210" i="61"/>
  <c r="AR198" i="61"/>
  <c r="W234" i="61"/>
  <c r="W209" i="61"/>
  <c r="U238" i="61" s="1"/>
  <c r="AM211" i="61"/>
  <c r="AL211" i="61"/>
  <c r="N212" i="61"/>
  <c r="P212" i="61" s="1"/>
  <c r="AR212" i="61"/>
  <c r="N216" i="61"/>
  <c r="O216" i="61" s="1"/>
  <c r="AQ219" i="61"/>
  <c r="AN220" i="61"/>
  <c r="AP220" i="61" s="1"/>
  <c r="AQ239" i="61"/>
  <c r="AR227" i="61"/>
  <c r="AR230" i="61"/>
  <c r="T232" i="61" a="1"/>
  <c r="T232" i="61" s="1"/>
  <c r="AC232" i="61" s="1"/>
  <c r="AB233" i="61"/>
  <c r="AN233" i="61"/>
  <c r="AP233" i="61" s="1"/>
  <c r="AQ237" i="61"/>
  <c r="AN239" i="61"/>
  <c r="AP239" i="61" s="1"/>
  <c r="AS241" i="61"/>
  <c r="W230" i="61"/>
  <c r="AR236" i="61"/>
  <c r="N207" i="61"/>
  <c r="P207" i="61" s="1"/>
  <c r="AR207" i="61"/>
  <c r="AQ216" i="61"/>
  <c r="AQ240" i="61"/>
  <c r="P235" i="61"/>
  <c r="AR197" i="61"/>
  <c r="O176" i="61"/>
  <c r="AM182" i="61"/>
  <c r="AN182" i="61" s="1"/>
  <c r="AO182" i="61" s="1"/>
  <c r="N183" i="61"/>
  <c r="O183" i="61" s="1"/>
  <c r="AS237" i="61"/>
  <c r="AQ192" i="61"/>
  <c r="N197" i="61"/>
  <c r="P197" i="61" s="1"/>
  <c r="AR228" i="61"/>
  <c r="O203" i="61"/>
  <c r="W239" i="61"/>
  <c r="AR242" i="61"/>
  <c r="AR216" i="61"/>
  <c r="O219" i="61"/>
  <c r="AS219" i="61"/>
  <c r="AQ220" i="61"/>
  <c r="AM225" i="61"/>
  <c r="AL225" i="61"/>
  <c r="N226" i="61"/>
  <c r="P226" i="61" s="1"/>
  <c r="AQ241" i="61"/>
  <c r="AS228" i="61"/>
  <c r="P238" i="61"/>
  <c r="O238" i="61"/>
  <c r="N192" i="61"/>
  <c r="O192" i="61" s="1"/>
  <c r="AQ199" i="61"/>
  <c r="AB207" i="61"/>
  <c r="AR237" i="61"/>
  <c r="AL209" i="61"/>
  <c r="AL214" i="61"/>
  <c r="AB216" i="61"/>
  <c r="AQ233" i="61"/>
  <c r="N220" i="61"/>
  <c r="O220" i="61" s="1"/>
  <c r="AR220" i="61"/>
  <c r="AB227" i="61"/>
  <c r="AQ242" i="61"/>
  <c r="P240" i="61"/>
  <c r="O240" i="61"/>
  <c r="AS233" i="61"/>
  <c r="W225" i="61"/>
  <c r="AB199" i="61"/>
  <c r="AR199" i="61"/>
  <c r="W231" i="61"/>
  <c r="AR233" i="61"/>
  <c r="AQ204" i="61"/>
  <c r="AL205" i="61"/>
  <c r="W240" i="61"/>
  <c r="N213" i="61"/>
  <c r="P213" i="61" s="1"/>
  <c r="AS213" i="61"/>
  <c r="AN217" i="61"/>
  <c r="AP217" i="61" s="1"/>
  <c r="T219" i="61" a="1"/>
  <c r="T219" i="61" s="1"/>
  <c r="AC219" i="61" s="1"/>
  <c r="N228" i="61"/>
  <c r="P228" i="61" s="1"/>
  <c r="N230" i="61"/>
  <c r="P230" i="61" s="1"/>
  <c r="AB232" i="61"/>
  <c r="AQ236" i="61"/>
  <c r="O188" i="61"/>
  <c r="AB188" i="61"/>
  <c r="AS242" i="61"/>
  <c r="AR222" i="61"/>
  <c r="AL201" i="61"/>
  <c r="W235" i="61"/>
  <c r="N208" i="61"/>
  <c r="O208" i="61" s="1"/>
  <c r="AR208" i="61"/>
  <c r="AL210" i="61"/>
  <c r="AB213" i="61"/>
  <c r="AL216" i="61"/>
  <c r="AL222" i="61"/>
  <c r="AL223" i="61"/>
  <c r="T227" i="61" a="1"/>
  <c r="T227" i="61" s="1"/>
  <c r="AC227" i="61" s="1"/>
  <c r="AB229" i="61"/>
  <c r="AM232" i="61"/>
  <c r="AN232" i="61" s="1"/>
  <c r="AS236" i="61"/>
  <c r="N184" i="61"/>
  <c r="P184" i="61" s="1"/>
  <c r="AQ213" i="61"/>
  <c r="AB208" i="61"/>
  <c r="W241" i="61"/>
  <c r="AB220" i="61"/>
  <c r="AQ221" i="61"/>
  <c r="O169" i="61"/>
  <c r="AB169" i="61"/>
  <c r="AQ191" i="61"/>
  <c r="N178" i="61"/>
  <c r="P178" i="61" s="1"/>
  <c r="AC181" i="61"/>
  <c r="AB181" i="61"/>
  <c r="AL181" i="61"/>
  <c r="N189" i="61"/>
  <c r="O189" i="61" s="1"/>
  <c r="AL190" i="61"/>
  <c r="N193" i="61"/>
  <c r="O193" i="61" s="1"/>
  <c r="AB193" i="61"/>
  <c r="AL202" i="61"/>
  <c r="O204" i="61"/>
  <c r="AB204" i="61"/>
  <c r="AR234" i="61"/>
  <c r="AR238" i="61"/>
  <c r="AQ222" i="61"/>
  <c r="N214" i="61"/>
  <c r="P214" i="61" s="1"/>
  <c r="O217" i="61"/>
  <c r="AQ217" i="61"/>
  <c r="N221" i="61"/>
  <c r="P221" i="61" s="1"/>
  <c r="AB221" i="61"/>
  <c r="AR221" i="61"/>
  <c r="AL196" i="61"/>
  <c r="W227" i="61"/>
  <c r="N200" i="61"/>
  <c r="O200" i="61" s="1"/>
  <c r="AB200" i="61"/>
  <c r="AQ201" i="61"/>
  <c r="W232" i="61"/>
  <c r="AL208" i="61"/>
  <c r="AQ214" i="61"/>
  <c r="AC215" i="61"/>
  <c r="AB215" i="61"/>
  <c r="AL215" i="61"/>
  <c r="AB217" i="61"/>
  <c r="AR217" i="61"/>
  <c r="AC235" i="61"/>
  <c r="AB235" i="61"/>
  <c r="AS238" i="61"/>
  <c r="AS235" i="61"/>
  <c r="AR215" i="61"/>
  <c r="AQ207" i="61"/>
  <c r="N194" i="61"/>
  <c r="P194" i="61" s="1"/>
  <c r="AR224" i="61"/>
  <c r="AC197" i="61"/>
  <c r="AB197" i="61"/>
  <c r="N205" i="61"/>
  <c r="AQ205" i="61"/>
  <c r="W236" i="61"/>
  <c r="N209" i="61"/>
  <c r="AR214" i="61"/>
  <c r="T217" i="61" a="1"/>
  <c r="T217" i="61" s="1"/>
  <c r="AC217" i="61" s="1"/>
  <c r="AS217" i="61"/>
  <c r="AL218" i="61"/>
  <c r="AQ235" i="61"/>
  <c r="AC224" i="61"/>
  <c r="AB224" i="61"/>
  <c r="N233" i="61"/>
  <c r="P233" i="61" s="1"/>
  <c r="N227" i="61"/>
  <c r="P229" i="61"/>
  <c r="AN234" i="61"/>
  <c r="AO234" i="61" s="1"/>
  <c r="AN241" i="61"/>
  <c r="AP241" i="61" s="1"/>
  <c r="O241" i="61"/>
  <c r="N239" i="61"/>
  <c r="O239" i="61" s="1"/>
  <c r="AL242" i="61"/>
  <c r="O235" i="61"/>
  <c r="N242" i="61"/>
  <c r="P242" i="61" s="1"/>
  <c r="AL238" i="61"/>
  <c r="AB242" i="61"/>
  <c r="AO145" i="6"/>
  <c r="AP145" i="6"/>
  <c r="AO129" i="6"/>
  <c r="AP129" i="6"/>
  <c r="AO113" i="6"/>
  <c r="AP113" i="6"/>
  <c r="AO81" i="6"/>
  <c r="AP81" i="6"/>
  <c r="AN53" i="6"/>
  <c r="AN73" i="6"/>
  <c r="AO73" i="6" s="1"/>
  <c r="AN75" i="6"/>
  <c r="AN43" i="6"/>
  <c r="AN55" i="6"/>
  <c r="AO100" i="6"/>
  <c r="AP15" i="6"/>
  <c r="AN63" i="6"/>
  <c r="AN51" i="6"/>
  <c r="AN41" i="6"/>
  <c r="AN79" i="6"/>
  <c r="AO74" i="6"/>
  <c r="AN47" i="6"/>
  <c r="AP194" i="6"/>
  <c r="AP188" i="6"/>
  <c r="AP178" i="6"/>
  <c r="AP172" i="6"/>
  <c r="AO104" i="6"/>
  <c r="AP99" i="6"/>
  <c r="AN69" i="6"/>
  <c r="AN37" i="6"/>
  <c r="AO12" i="6"/>
  <c r="AP12" i="6"/>
  <c r="AO99" i="6"/>
  <c r="AO194" i="6"/>
  <c r="AO188" i="6"/>
  <c r="AO178" i="6"/>
  <c r="AO172" i="6"/>
  <c r="AN240" i="6"/>
  <c r="AO240" i="6" s="1"/>
  <c r="AN236" i="6"/>
  <c r="AO236" i="6" s="1"/>
  <c r="AN234" i="6"/>
  <c r="AP234" i="6" s="1"/>
  <c r="AN230" i="6"/>
  <c r="AO230" i="6" s="1"/>
  <c r="AN226" i="6"/>
  <c r="AP226" i="6" s="1"/>
  <c r="AN222" i="6"/>
  <c r="AP222" i="6" s="1"/>
  <c r="AN216" i="6"/>
  <c r="AP216" i="6" s="1"/>
  <c r="AN206" i="6"/>
  <c r="AP206" i="6" s="1"/>
  <c r="AN200" i="6"/>
  <c r="AP200" i="6" s="1"/>
  <c r="AN196" i="6"/>
  <c r="AO196" i="6" s="1"/>
  <c r="AN190" i="6"/>
  <c r="AP190" i="6" s="1"/>
  <c r="AO170" i="6"/>
  <c r="AP170" i="6"/>
  <c r="AN156" i="6"/>
  <c r="AO156" i="6" s="1"/>
  <c r="AN140" i="6"/>
  <c r="AO140" i="6" s="1"/>
  <c r="AN124" i="6"/>
  <c r="AO124" i="6" s="1"/>
  <c r="AP117" i="6"/>
  <c r="AN49" i="6"/>
  <c r="AP19" i="6"/>
  <c r="AP73" i="6"/>
  <c r="AN71" i="6"/>
  <c r="AP104" i="6"/>
  <c r="AP74" i="6"/>
  <c r="AM242" i="6"/>
  <c r="AN242" i="6" s="1"/>
  <c r="AP242" i="6" s="1"/>
  <c r="W174" i="6"/>
  <c r="U203" i="6" s="1"/>
  <c r="W41" i="6"/>
  <c r="U70" i="6" s="1"/>
  <c r="W118" i="6"/>
  <c r="U147" i="6" s="1"/>
  <c r="W102" i="6"/>
  <c r="U131" i="6" s="1"/>
  <c r="W86" i="6"/>
  <c r="U115" i="6" s="1"/>
  <c r="W185" i="6"/>
  <c r="U214" i="6" s="1"/>
  <c r="W169" i="6"/>
  <c r="U198" i="6" s="1"/>
  <c r="W153" i="6"/>
  <c r="U182" i="6" s="1"/>
  <c r="W131" i="6"/>
  <c r="U160" i="6" s="1"/>
  <c r="W115" i="6"/>
  <c r="U144" i="6" s="1"/>
  <c r="W105" i="6"/>
  <c r="U134" i="6" s="1"/>
  <c r="W89" i="6"/>
  <c r="U118" i="6" s="1"/>
  <c r="W73" i="6"/>
  <c r="U102" i="6" s="1"/>
  <c r="W113" i="6"/>
  <c r="U142" i="6" s="1"/>
  <c r="W104" i="6"/>
  <c r="U133" i="6" s="1"/>
  <c r="W88" i="6"/>
  <c r="U117" i="6" s="1"/>
  <c r="W57" i="6"/>
  <c r="U86" i="6" s="1"/>
  <c r="W183" i="6"/>
  <c r="U212" i="6" s="1"/>
  <c r="W163" i="6"/>
  <c r="U192" i="6" s="1"/>
  <c r="W151" i="6"/>
  <c r="U180" i="6" s="1"/>
  <c r="W129" i="6"/>
  <c r="U158" i="6" s="1"/>
  <c r="W119" i="6"/>
  <c r="U148" i="6" s="1"/>
  <c r="W103" i="6"/>
  <c r="U132" i="6" s="1"/>
  <c r="W87" i="6"/>
  <c r="U116" i="6" s="1"/>
  <c r="W71" i="6"/>
  <c r="U100" i="6" s="1"/>
  <c r="W182" i="6"/>
  <c r="U211" i="6" s="1"/>
  <c r="W150" i="6"/>
  <c r="U179" i="6" s="1"/>
  <c r="W161" i="6"/>
  <c r="U190" i="6" s="1"/>
  <c r="W148" i="6"/>
  <c r="U177" i="6" s="1"/>
  <c r="W132" i="6"/>
  <c r="U161" i="6" s="1"/>
  <c r="W111" i="6"/>
  <c r="U140" i="6" s="1"/>
  <c r="W95" i="6"/>
  <c r="U124" i="6" s="1"/>
  <c r="W78" i="6"/>
  <c r="U107" i="6" s="1"/>
  <c r="W47" i="6"/>
  <c r="U76" i="6" s="1"/>
  <c r="W180" i="6"/>
  <c r="U209" i="6" s="1"/>
  <c r="W196" i="6"/>
  <c r="U225" i="6" s="1"/>
  <c r="W190" i="6"/>
  <c r="U219" i="6" s="1"/>
  <c r="W179" i="6"/>
  <c r="U208" i="6" s="1"/>
  <c r="W158" i="6"/>
  <c r="U187" i="6" s="1"/>
  <c r="W147" i="6"/>
  <c r="U176" i="6" s="1"/>
  <c r="W126" i="6"/>
  <c r="U155" i="6" s="1"/>
  <c r="W193" i="6"/>
  <c r="U222" i="6" s="1"/>
  <c r="W145" i="6"/>
  <c r="U174" i="6" s="1"/>
  <c r="W142" i="6"/>
  <c r="U171" i="6" s="1"/>
  <c r="W137" i="6"/>
  <c r="U166" i="6" s="1"/>
  <c r="W117" i="6"/>
  <c r="U146" i="6" s="1"/>
  <c r="W189" i="6"/>
  <c r="U218" i="6" s="1"/>
  <c r="W173" i="6"/>
  <c r="U202" i="6" s="1"/>
  <c r="W157" i="6"/>
  <c r="U186" i="6" s="1"/>
  <c r="W125" i="6"/>
  <c r="U154" i="6" s="1"/>
  <c r="W107" i="6"/>
  <c r="U136" i="6" s="1"/>
  <c r="W91" i="6"/>
  <c r="U120" i="6" s="1"/>
  <c r="W75" i="6"/>
  <c r="U104" i="6" s="1"/>
  <c r="W39" i="6"/>
  <c r="U68" i="6" s="1"/>
  <c r="W101" i="6"/>
  <c r="U130" i="6" s="1"/>
  <c r="W106" i="6"/>
  <c r="U135" i="6" s="1"/>
  <c r="W90" i="6"/>
  <c r="U119" i="6" s="1"/>
  <c r="W74" i="6"/>
  <c r="U103" i="6" s="1"/>
  <c r="W70" i="6"/>
  <c r="U99" i="6" s="1"/>
  <c r="W54" i="6"/>
  <c r="U83" i="6" s="1"/>
  <c r="W177" i="6"/>
  <c r="U206" i="6" s="1"/>
  <c r="W134" i="6"/>
  <c r="U163" i="6" s="1"/>
  <c r="W69" i="6"/>
  <c r="U98" i="6" s="1"/>
  <c r="W84" i="6"/>
  <c r="U113" i="6" s="1"/>
  <c r="W99" i="6"/>
  <c r="U128" i="6" s="1"/>
  <c r="W53" i="6"/>
  <c r="U82" i="6" s="1"/>
  <c r="W98" i="6"/>
  <c r="U127" i="6" s="1"/>
  <c r="W82" i="6"/>
  <c r="U111" i="6" s="1"/>
  <c r="W66" i="6"/>
  <c r="U95" i="6" s="1"/>
  <c r="W50" i="6"/>
  <c r="U79" i="6" s="1"/>
  <c r="W167" i="6"/>
  <c r="U196" i="6" s="1"/>
  <c r="W52" i="6"/>
  <c r="U81" i="6" s="1"/>
  <c r="W83" i="6"/>
  <c r="U112" i="6" s="1"/>
  <c r="W97" i="6"/>
  <c r="U126" i="6" s="1"/>
  <c r="W112" i="6"/>
  <c r="U141" i="6" s="1"/>
  <c r="W96" i="6"/>
  <c r="U125" i="6" s="1"/>
  <c r="W80" i="6"/>
  <c r="U109" i="6" s="1"/>
  <c r="W64" i="6"/>
  <c r="U93" i="6" s="1"/>
  <c r="W48" i="6"/>
  <c r="U77" i="6" s="1"/>
  <c r="W164" i="6"/>
  <c r="U193" i="6" s="1"/>
  <c r="W67" i="6"/>
  <c r="U96" i="6" s="1"/>
  <c r="W120" i="6"/>
  <c r="U149" i="6" s="1"/>
  <c r="W116" i="6"/>
  <c r="U145" i="6" s="1"/>
  <c r="W81" i="6"/>
  <c r="U110" i="6" s="1"/>
  <c r="W79" i="6"/>
  <c r="U108" i="6" s="1"/>
  <c r="W110" i="6"/>
  <c r="U139" i="6" s="1"/>
  <c r="W94" i="6"/>
  <c r="U123" i="6" s="1"/>
  <c r="W62" i="6"/>
  <c r="U91" i="6" s="1"/>
  <c r="W46" i="6"/>
  <c r="U75" i="6" s="1"/>
  <c r="W121" i="6"/>
  <c r="U150" i="6" s="1"/>
  <c r="W135" i="6"/>
  <c r="U164" i="6" s="1"/>
  <c r="W51" i="6"/>
  <c r="U80" i="6" s="1"/>
  <c r="W49" i="6"/>
  <c r="U78" i="6" s="1"/>
  <c r="W63" i="6"/>
  <c r="U92" i="6" s="1"/>
  <c r="W109" i="6"/>
  <c r="U138" i="6" s="1"/>
  <c r="W93" i="6"/>
  <c r="U122" i="6" s="1"/>
  <c r="W77" i="6"/>
  <c r="U106" i="6" s="1"/>
  <c r="W61" i="6"/>
  <c r="U90" i="6" s="1"/>
  <c r="W45" i="6"/>
  <c r="U74" i="6" s="1"/>
  <c r="W100" i="6"/>
  <c r="U129" i="6" s="1"/>
  <c r="W114" i="6"/>
  <c r="U143" i="6" s="1"/>
  <c r="W65" i="6"/>
  <c r="U94" i="6" s="1"/>
  <c r="W108" i="6"/>
  <c r="U137" i="6" s="1"/>
  <c r="W92" i="6"/>
  <c r="U121" i="6" s="1"/>
  <c r="W76" i="6"/>
  <c r="U105" i="6" s="1"/>
  <c r="W60" i="6"/>
  <c r="U89" i="6" s="1"/>
  <c r="W44" i="6"/>
  <c r="U73" i="6" s="1"/>
  <c r="W59" i="6"/>
  <c r="U88" i="6" s="1"/>
  <c r="W43" i="6"/>
  <c r="U72" i="6" s="1"/>
  <c r="W68" i="6"/>
  <c r="U97" i="6" s="1"/>
  <c r="W58" i="6"/>
  <c r="U87" i="6" s="1"/>
  <c r="W42" i="6"/>
  <c r="U71" i="6" s="1"/>
  <c r="W166" i="6"/>
  <c r="U195" i="6" s="1"/>
  <c r="W141" i="6"/>
  <c r="U170" i="6" s="1"/>
  <c r="W72" i="6"/>
  <c r="U101" i="6" s="1"/>
  <c r="W56" i="6"/>
  <c r="U85" i="6" s="1"/>
  <c r="W40" i="6"/>
  <c r="U69" i="6" s="1"/>
  <c r="W55" i="6"/>
  <c r="U84" i="6" s="1"/>
  <c r="W188" i="6"/>
  <c r="U217" i="6" s="1"/>
  <c r="W172" i="6"/>
  <c r="U201" i="6" s="1"/>
  <c r="W156" i="6"/>
  <c r="U185" i="6" s="1"/>
  <c r="W140" i="6"/>
  <c r="U169" i="6" s="1"/>
  <c r="W124" i="6"/>
  <c r="U153" i="6" s="1"/>
  <c r="W171" i="6"/>
  <c r="U200" i="6" s="1"/>
  <c r="W187" i="6"/>
  <c r="U216" i="6" s="1"/>
  <c r="W139" i="6"/>
  <c r="U168" i="6" s="1"/>
  <c r="W123" i="6"/>
  <c r="U152" i="6" s="1"/>
  <c r="W170" i="6"/>
  <c r="U199" i="6" s="1"/>
  <c r="W138" i="6"/>
  <c r="U167" i="6" s="1"/>
  <c r="W122" i="6"/>
  <c r="U151" i="6" s="1"/>
  <c r="W155" i="6"/>
  <c r="U184" i="6" s="1"/>
  <c r="W186" i="6"/>
  <c r="U215" i="6" s="1"/>
  <c r="W154" i="6"/>
  <c r="U183" i="6" s="1"/>
  <c r="W184" i="6"/>
  <c r="U213" i="6" s="1"/>
  <c r="W168" i="6"/>
  <c r="U197" i="6" s="1"/>
  <c r="W152" i="6"/>
  <c r="U181" i="6" s="1"/>
  <c r="W136" i="6"/>
  <c r="U165" i="6" s="1"/>
  <c r="W165" i="6"/>
  <c r="U194" i="6" s="1"/>
  <c r="W181" i="6"/>
  <c r="U210" i="6" s="1"/>
  <c r="W149" i="6"/>
  <c r="U178" i="6" s="1"/>
  <c r="W133" i="6"/>
  <c r="U162" i="6" s="1"/>
  <c r="W195" i="6"/>
  <c r="U224" i="6" s="1"/>
  <c r="W194" i="6"/>
  <c r="U223" i="6" s="1"/>
  <c r="W178" i="6"/>
  <c r="U207" i="6" s="1"/>
  <c r="W162" i="6"/>
  <c r="U191" i="6" s="1"/>
  <c r="W146" i="6"/>
  <c r="U175" i="6" s="1"/>
  <c r="W130" i="6"/>
  <c r="U159" i="6" s="1"/>
  <c r="W192" i="6"/>
  <c r="U221" i="6" s="1"/>
  <c r="W176" i="6"/>
  <c r="U205" i="6" s="1"/>
  <c r="W160" i="6"/>
  <c r="U189" i="6" s="1"/>
  <c r="W144" i="6"/>
  <c r="U173" i="6" s="1"/>
  <c r="W128" i="6"/>
  <c r="U157" i="6" s="1"/>
  <c r="W191" i="6"/>
  <c r="U220" i="6" s="1"/>
  <c r="W175" i="6"/>
  <c r="U204" i="6" s="1"/>
  <c r="W159" i="6"/>
  <c r="U188" i="6" s="1"/>
  <c r="W143" i="6"/>
  <c r="U172" i="6" s="1"/>
  <c r="W127" i="6"/>
  <c r="U156" i="6" s="1"/>
  <c r="AP156" i="71" l="1"/>
  <c r="AO94" i="71"/>
  <c r="AP99" i="71"/>
  <c r="AO153" i="71"/>
  <c r="AO52" i="71"/>
  <c r="AO90" i="71"/>
  <c r="AO80" i="71"/>
  <c r="AP154" i="71"/>
  <c r="AO184" i="71"/>
  <c r="AP210" i="71"/>
  <c r="AO151" i="71"/>
  <c r="AP189" i="71"/>
  <c r="AP58" i="71"/>
  <c r="AP47" i="71"/>
  <c r="AP150" i="71"/>
  <c r="AP138" i="71"/>
  <c r="AP109" i="71"/>
  <c r="AP161" i="71"/>
  <c r="AO221" i="71"/>
  <c r="AP21" i="71"/>
  <c r="AO180" i="71"/>
  <c r="AP19" i="71"/>
  <c r="AO167" i="71"/>
  <c r="AO79" i="71"/>
  <c r="AO215" i="71"/>
  <c r="AO182" i="71"/>
  <c r="AP182" i="71"/>
  <c r="AP23" i="71"/>
  <c r="AO48" i="71"/>
  <c r="AO129" i="71"/>
  <c r="AO152" i="71"/>
  <c r="AO185" i="71"/>
  <c r="AO44" i="71"/>
  <c r="AO216" i="71"/>
  <c r="AO100" i="71"/>
  <c r="AO242" i="71"/>
  <c r="AP29" i="71"/>
  <c r="AO205" i="71"/>
  <c r="AO87" i="71"/>
  <c r="AO200" i="71"/>
  <c r="AO211" i="71"/>
  <c r="AO231" i="71"/>
  <c r="AO28" i="71"/>
  <c r="AO45" i="71"/>
  <c r="AO225" i="71"/>
  <c r="AO50" i="71"/>
  <c r="AO64" i="71"/>
  <c r="AO70" i="71"/>
  <c r="AP18" i="71"/>
  <c r="AO196" i="71"/>
  <c r="AO118" i="71"/>
  <c r="AO228" i="71"/>
  <c r="AO12" i="71"/>
  <c r="AO73" i="71"/>
  <c r="AO124" i="71"/>
  <c r="AO227" i="71"/>
  <c r="AO114" i="71"/>
  <c r="AO20" i="71"/>
  <c r="AO195" i="71"/>
  <c r="AO26" i="71"/>
  <c r="AO155" i="71"/>
  <c r="AO81" i="71"/>
  <c r="AO63" i="71"/>
  <c r="AO89" i="71"/>
  <c r="AO40" i="71"/>
  <c r="AO113" i="71"/>
  <c r="AO67" i="71"/>
  <c r="AO54" i="71"/>
  <c r="AO199" i="71"/>
  <c r="AO41" i="71"/>
  <c r="AO237" i="71"/>
  <c r="AO137" i="71"/>
  <c r="AO110" i="71"/>
  <c r="AO157" i="71"/>
  <c r="AO17" i="71"/>
  <c r="AO173" i="71"/>
  <c r="AO8" i="71"/>
  <c r="AO130" i="71"/>
  <c r="AP112" i="71"/>
  <c r="AO24" i="71"/>
  <c r="AO194" i="71"/>
  <c r="AO83" i="71"/>
  <c r="AO141" i="71"/>
  <c r="AO226" i="71"/>
  <c r="AP25" i="71"/>
  <c r="AP5" i="71"/>
  <c r="AO65" i="71"/>
  <c r="AO32" i="71"/>
  <c r="AO162" i="71"/>
  <c r="AO72" i="71"/>
  <c r="AO27" i="71"/>
  <c r="AO212" i="71"/>
  <c r="AO178" i="71"/>
  <c r="AO105" i="71"/>
  <c r="AO120" i="71"/>
  <c r="AO88" i="71"/>
  <c r="AO22" i="71"/>
  <c r="AO46" i="71"/>
  <c r="AO104" i="71"/>
  <c r="AO179" i="71"/>
  <c r="AO140" i="71"/>
  <c r="AO53" i="71"/>
  <c r="AO134" i="71"/>
  <c r="AO122" i="71"/>
  <c r="AP238" i="71"/>
  <c r="AO135" i="71"/>
  <c r="AO139" i="71"/>
  <c r="AO216" i="70"/>
  <c r="AP54" i="70"/>
  <c r="AP26" i="70"/>
  <c r="AO179" i="70"/>
  <c r="AO60" i="70"/>
  <c r="AO62" i="70"/>
  <c r="AO198" i="70"/>
  <c r="AO192" i="70"/>
  <c r="AO221" i="70"/>
  <c r="AP34" i="70"/>
  <c r="AP135" i="70"/>
  <c r="AO139" i="70"/>
  <c r="AP191" i="70"/>
  <c r="AP22" i="70"/>
  <c r="AO140" i="70"/>
  <c r="AO182" i="70"/>
  <c r="AP154" i="70"/>
  <c r="AO200" i="70"/>
  <c r="AP103" i="70"/>
  <c r="AO9" i="70"/>
  <c r="AO8" i="70"/>
  <c r="AO104" i="70"/>
  <c r="AP217" i="70"/>
  <c r="AO30" i="70"/>
  <c r="AO67" i="70"/>
  <c r="AO134" i="70"/>
  <c r="AO47" i="70"/>
  <c r="AO15" i="70"/>
  <c r="AO90" i="70"/>
  <c r="AO70" i="70"/>
  <c r="AP151" i="70"/>
  <c r="AO210" i="70"/>
  <c r="AO231" i="70"/>
  <c r="AO149" i="70"/>
  <c r="AO58" i="70"/>
  <c r="AO212" i="70"/>
  <c r="AO145" i="70"/>
  <c r="AO101" i="70"/>
  <c r="AO133" i="70"/>
  <c r="AO76" i="70"/>
  <c r="AO95" i="70"/>
  <c r="AO226" i="70"/>
  <c r="AO150" i="70"/>
  <c r="AO163" i="70"/>
  <c r="AO57" i="70"/>
  <c r="AO184" i="70"/>
  <c r="AO84" i="70"/>
  <c r="AO237" i="70"/>
  <c r="AO168" i="70"/>
  <c r="AO160" i="70"/>
  <c r="AO102" i="70"/>
  <c r="AO155" i="70"/>
  <c r="AO189" i="70"/>
  <c r="AO4" i="70"/>
  <c r="AO232" i="70"/>
  <c r="AO56" i="70"/>
  <c r="AO178" i="70"/>
  <c r="AP119" i="70"/>
  <c r="AO195" i="70"/>
  <c r="AO214" i="70"/>
  <c r="AO227" i="70"/>
  <c r="AO242" i="70"/>
  <c r="AO220" i="70"/>
  <c r="AO16" i="70"/>
  <c r="AP115" i="70"/>
  <c r="AO46" i="70"/>
  <c r="AO129" i="70"/>
  <c r="AO205" i="70"/>
  <c r="AO5" i="70"/>
  <c r="AO65" i="70"/>
  <c r="AO128" i="70"/>
  <c r="AP175" i="67"/>
  <c r="AP100" i="67"/>
  <c r="AO165" i="67"/>
  <c r="AP68" i="67"/>
  <c r="AO157" i="67"/>
  <c r="AP84" i="67"/>
  <c r="AP102" i="68"/>
  <c r="AO134" i="68"/>
  <c r="AP217" i="68"/>
  <c r="AO55" i="68"/>
  <c r="AO153" i="68"/>
  <c r="AO64" i="68"/>
  <c r="AP93" i="68"/>
  <c r="AP135" i="68"/>
  <c r="AO28" i="66"/>
  <c r="AO196" i="66"/>
  <c r="AP26" i="66"/>
  <c r="AO26" i="66"/>
  <c r="AO47" i="66"/>
  <c r="AO160" i="66"/>
  <c r="AP160" i="66"/>
  <c r="AO197" i="66"/>
  <c r="AP153" i="66"/>
  <c r="AO159" i="66"/>
  <c r="AP106" i="66"/>
  <c r="AP233" i="66"/>
  <c r="AP121" i="66"/>
  <c r="AO185" i="66"/>
  <c r="AO225" i="66"/>
  <c r="AP20" i="66"/>
  <c r="AO32" i="66"/>
  <c r="AP123" i="66"/>
  <c r="AO122" i="66"/>
  <c r="AP99" i="66"/>
  <c r="AO27" i="66"/>
  <c r="AO74" i="65"/>
  <c r="AP74" i="65"/>
  <c r="AP221" i="65"/>
  <c r="AO221" i="65"/>
  <c r="AN141" i="65"/>
  <c r="O65" i="65"/>
  <c r="O155" i="65"/>
  <c r="O102" i="65"/>
  <c r="AN67" i="65"/>
  <c r="AO169" i="65"/>
  <c r="O169" i="65"/>
  <c r="P98" i="65"/>
  <c r="AN75" i="65"/>
  <c r="AP75" i="65" s="1"/>
  <c r="O48" i="65"/>
  <c r="AN58" i="65"/>
  <c r="AO58" i="65" s="1"/>
  <c r="AN182" i="65"/>
  <c r="P157" i="65"/>
  <c r="O38" i="65"/>
  <c r="O2" i="65"/>
  <c r="AN131" i="65"/>
  <c r="P232" i="65"/>
  <c r="O154" i="65"/>
  <c r="O121" i="65"/>
  <c r="P60" i="65"/>
  <c r="AN161" i="65"/>
  <c r="P187" i="65"/>
  <c r="O167" i="65"/>
  <c r="O220" i="65"/>
  <c r="O142" i="65"/>
  <c r="P141" i="65"/>
  <c r="P108" i="65"/>
  <c r="O45" i="65"/>
  <c r="AN33" i="65"/>
  <c r="AO33" i="65" s="1"/>
  <c r="AN228" i="65"/>
  <c r="P105" i="64"/>
  <c r="O149" i="64"/>
  <c r="P17" i="64"/>
  <c r="AO135" i="64"/>
  <c r="AN184" i="64"/>
  <c r="P228" i="64"/>
  <c r="O211" i="64"/>
  <c r="O142" i="64"/>
  <c r="AN200" i="64"/>
  <c r="AP200" i="64" s="1"/>
  <c r="P209" i="64"/>
  <c r="O162" i="64"/>
  <c r="AN141" i="64"/>
  <c r="AN157" i="64"/>
  <c r="P198" i="64"/>
  <c r="P195" i="64"/>
  <c r="AP137" i="63"/>
  <c r="AO137" i="63"/>
  <c r="O84" i="63"/>
  <c r="AN12" i="63"/>
  <c r="AO12" i="63" s="1"/>
  <c r="O234" i="63"/>
  <c r="AN240" i="63"/>
  <c r="AP240" i="63" s="1"/>
  <c r="O64" i="63"/>
  <c r="AN182" i="63"/>
  <c r="AP182" i="63" s="1"/>
  <c r="P189" i="63"/>
  <c r="O121" i="63"/>
  <c r="P75" i="63"/>
  <c r="P127" i="63"/>
  <c r="AN105" i="63"/>
  <c r="AP105" i="63" s="1"/>
  <c r="P168" i="63"/>
  <c r="P171" i="63"/>
  <c r="O124" i="63"/>
  <c r="O132" i="63"/>
  <c r="P53" i="63"/>
  <c r="P194" i="63"/>
  <c r="AP147" i="63"/>
  <c r="P35" i="63"/>
  <c r="AO148" i="62"/>
  <c r="AP148" i="62"/>
  <c r="AP146" i="62"/>
  <c r="AO146" i="62"/>
  <c r="AN124" i="62"/>
  <c r="O188" i="62"/>
  <c r="P7" i="62"/>
  <c r="O117" i="62"/>
  <c r="AN91" i="62"/>
  <c r="AP91" i="62" s="1"/>
  <c r="P93" i="62"/>
  <c r="AO68" i="62"/>
  <c r="AN63" i="62"/>
  <c r="AP63" i="62" s="1"/>
  <c r="AN219" i="62"/>
  <c r="AO219" i="62" s="1"/>
  <c r="AP123" i="61"/>
  <c r="AN112" i="61"/>
  <c r="AP112" i="61" s="1"/>
  <c r="O199" i="61"/>
  <c r="O215" i="61"/>
  <c r="AN58" i="61"/>
  <c r="AO58" i="61" s="1"/>
  <c r="O87" i="61"/>
  <c r="AP25" i="61"/>
  <c r="AN84" i="61"/>
  <c r="AO161" i="6"/>
  <c r="AP161" i="6"/>
  <c r="AO17" i="6"/>
  <c r="AP17" i="6"/>
  <c r="AO147" i="6"/>
  <c r="AP147" i="6"/>
  <c r="AP227" i="6"/>
  <c r="AO227" i="6"/>
  <c r="AO165" i="6"/>
  <c r="AP165" i="6"/>
  <c r="AP28" i="6"/>
  <c r="AO28" i="6"/>
  <c r="AP131" i="6"/>
  <c r="AP35" i="6"/>
  <c r="AN134" i="6"/>
  <c r="AO134" i="6" s="1"/>
  <c r="AN182" i="6"/>
  <c r="AN70" i="6"/>
  <c r="AO144" i="6"/>
  <c r="AO2" i="6"/>
  <c r="AN23" i="6"/>
  <c r="AO23" i="6" s="1"/>
  <c r="AO118" i="68"/>
  <c r="AP152" i="68"/>
  <c r="AO149" i="68"/>
  <c r="AP82" i="68"/>
  <c r="AO220" i="68"/>
  <c r="AP190" i="68"/>
  <c r="AP136" i="68"/>
  <c r="AO203" i="68"/>
  <c r="AP113" i="68"/>
  <c r="AO66" i="68"/>
  <c r="AP52" i="68"/>
  <c r="AP186" i="68"/>
  <c r="AO72" i="68"/>
  <c r="AP129" i="68"/>
  <c r="AO169" i="68"/>
  <c r="AP46" i="68"/>
  <c r="AO46" i="68"/>
  <c r="AP139" i="68"/>
  <c r="AP106" i="68"/>
  <c r="AP74" i="68"/>
  <c r="AP236" i="68"/>
  <c r="AO167" i="68"/>
  <c r="AO200" i="68"/>
  <c r="AP237" i="68"/>
  <c r="AO78" i="68"/>
  <c r="AO117" i="68"/>
  <c r="AO91" i="68"/>
  <c r="AP104" i="68"/>
  <c r="AO212" i="68"/>
  <c r="AO148" i="68"/>
  <c r="AO59" i="68"/>
  <c r="AP40" i="68"/>
  <c r="AP44" i="68"/>
  <c r="AP235" i="68"/>
  <c r="AO62" i="68"/>
  <c r="AP85" i="68"/>
  <c r="AO145" i="68"/>
  <c r="AO184" i="68"/>
  <c r="AO219" i="68"/>
  <c r="AO183" i="68"/>
  <c r="AO160" i="68"/>
  <c r="AO81" i="68"/>
  <c r="AO214" i="68"/>
  <c r="AO53" i="68"/>
  <c r="AO204" i="68"/>
  <c r="AO42" i="68"/>
  <c r="AO182" i="68"/>
  <c r="AO92" i="68"/>
  <c r="AO130" i="68"/>
  <c r="AO69" i="68"/>
  <c r="AO151" i="68"/>
  <c r="AO165" i="68"/>
  <c r="AO158" i="68"/>
  <c r="AO119" i="68"/>
  <c r="AP187" i="68"/>
  <c r="AO231" i="68"/>
  <c r="AO226" i="68"/>
  <c r="AO126" i="68"/>
  <c r="AO99" i="68"/>
  <c r="AO114" i="68"/>
  <c r="AP171" i="68"/>
  <c r="AO142" i="68"/>
  <c r="AO197" i="68"/>
  <c r="AO57" i="68"/>
  <c r="AO215" i="68"/>
  <c r="AO97" i="68"/>
  <c r="AO185" i="68"/>
  <c r="AO103" i="68"/>
  <c r="AO188" i="68"/>
  <c r="AO76" i="68"/>
  <c r="AO230" i="68"/>
  <c r="AO60" i="68"/>
  <c r="AO45" i="68"/>
  <c r="AO172" i="68"/>
  <c r="AO116" i="68"/>
  <c r="AO155" i="68"/>
  <c r="AO218" i="68"/>
  <c r="AO181" i="68"/>
  <c r="AO174" i="68"/>
  <c r="AO146" i="68"/>
  <c r="AO101" i="68"/>
  <c r="AO221" i="68"/>
  <c r="AO132" i="68"/>
  <c r="AO199" i="68"/>
  <c r="AO242" i="68"/>
  <c r="AO94" i="68"/>
  <c r="AO198" i="68"/>
  <c r="AO88" i="68"/>
  <c r="AO202" i="68"/>
  <c r="AO41" i="68"/>
  <c r="AO75" i="68"/>
  <c r="AO65" i="68"/>
  <c r="AO95" i="68"/>
  <c r="AO159" i="68"/>
  <c r="AO242" i="67"/>
  <c r="AO8" i="66"/>
  <c r="AO37" i="66"/>
  <c r="AO36" i="66"/>
  <c r="AO108" i="66"/>
  <c r="AO178" i="66"/>
  <c r="AO211" i="66"/>
  <c r="AO21" i="66"/>
  <c r="AP24" i="66"/>
  <c r="AO89" i="66"/>
  <c r="AP105" i="66"/>
  <c r="AP65" i="66"/>
  <c r="AO217" i="66"/>
  <c r="AP124" i="66"/>
  <c r="AO231" i="66"/>
  <c r="AO174" i="66"/>
  <c r="AO52" i="66"/>
  <c r="AO203" i="66"/>
  <c r="AO109" i="66"/>
  <c r="AP201" i="66"/>
  <c r="AP234" i="66"/>
  <c r="AO138" i="66"/>
  <c r="AP133" i="66"/>
  <c r="AO7" i="66"/>
  <c r="AP48" i="66"/>
  <c r="AP226" i="66"/>
  <c r="AO41" i="66"/>
  <c r="AP212" i="66"/>
  <c r="AO55" i="66"/>
  <c r="AO235" i="66"/>
  <c r="AO150" i="66"/>
  <c r="AO69" i="66"/>
  <c r="AO149" i="66"/>
  <c r="AP158" i="66"/>
  <c r="AP135" i="66"/>
  <c r="AO38" i="66"/>
  <c r="AO215" i="66"/>
  <c r="AP137" i="66"/>
  <c r="AO182" i="66"/>
  <c r="AO147" i="66"/>
  <c r="AO9" i="66"/>
  <c r="AO100" i="66"/>
  <c r="AP13" i="66"/>
  <c r="AO236" i="66"/>
  <c r="AO93" i="66"/>
  <c r="AO73" i="66"/>
  <c r="AP119" i="66"/>
  <c r="AO198" i="66"/>
  <c r="AO111" i="66"/>
  <c r="AO116" i="66"/>
  <c r="AO25" i="66"/>
  <c r="AO164" i="66"/>
  <c r="AO86" i="66"/>
  <c r="AO242" i="66"/>
  <c r="AO18" i="66"/>
  <c r="AO206" i="66"/>
  <c r="AO118" i="66"/>
  <c r="AO134" i="66"/>
  <c r="AO12" i="66"/>
  <c r="AP179" i="66"/>
  <c r="O156" i="65"/>
  <c r="AP234" i="65"/>
  <c r="AO214" i="65"/>
  <c r="O208" i="65"/>
  <c r="AP173" i="65"/>
  <c r="O148" i="65"/>
  <c r="AN168" i="65"/>
  <c r="O194" i="65"/>
  <c r="AN201" i="65"/>
  <c r="AP201" i="65" s="1"/>
  <c r="AN153" i="65"/>
  <c r="AO153" i="65" s="1"/>
  <c r="AN21" i="65"/>
  <c r="AP21" i="65" s="1"/>
  <c r="AN19" i="65"/>
  <c r="AP19" i="65" s="1"/>
  <c r="AP188" i="65"/>
  <c r="O217" i="65"/>
  <c r="O33" i="65"/>
  <c r="O83" i="65"/>
  <c r="AN207" i="65"/>
  <c r="AO207" i="65" s="1"/>
  <c r="O210" i="65"/>
  <c r="O19" i="65"/>
  <c r="O186" i="65"/>
  <c r="P56" i="65"/>
  <c r="O162" i="65"/>
  <c r="O42" i="65"/>
  <c r="O70" i="65"/>
  <c r="AP5" i="65"/>
  <c r="P185" i="64"/>
  <c r="O103" i="64"/>
  <c r="O174" i="64"/>
  <c r="AN19" i="64"/>
  <c r="AP19" i="64" s="1"/>
  <c r="AO76" i="64"/>
  <c r="O51" i="64"/>
  <c r="O227" i="64"/>
  <c r="P11" i="64"/>
  <c r="P167" i="64"/>
  <c r="P124" i="64"/>
  <c r="O230" i="64"/>
  <c r="AN185" i="64"/>
  <c r="AP185" i="64" s="1"/>
  <c r="AN169" i="64"/>
  <c r="AP169" i="64" s="1"/>
  <c r="P56" i="64"/>
  <c r="O55" i="63"/>
  <c r="AP121" i="63"/>
  <c r="P220" i="63"/>
  <c r="O114" i="63"/>
  <c r="O216" i="63"/>
  <c r="O13" i="63"/>
  <c r="P70" i="63"/>
  <c r="AN35" i="63"/>
  <c r="O196" i="63"/>
  <c r="AO120" i="63"/>
  <c r="O169" i="63"/>
  <c r="O27" i="63"/>
  <c r="AN166" i="63"/>
  <c r="AP166" i="63" s="1"/>
  <c r="O36" i="63"/>
  <c r="AN217" i="63"/>
  <c r="AO217" i="63" s="1"/>
  <c r="O18" i="63"/>
  <c r="P210" i="63"/>
  <c r="P42" i="63"/>
  <c r="AP206" i="62"/>
  <c r="AO206" i="62"/>
  <c r="AP233" i="62"/>
  <c r="AO233" i="62"/>
  <c r="O183" i="62"/>
  <c r="AN51" i="62"/>
  <c r="AO51" i="62" s="1"/>
  <c r="P152" i="62"/>
  <c r="AP226" i="62"/>
  <c r="O79" i="62"/>
  <c r="O51" i="62"/>
  <c r="O31" i="62"/>
  <c r="O34" i="62"/>
  <c r="AN200" i="62"/>
  <c r="AP200" i="62" s="1"/>
  <c r="P27" i="62"/>
  <c r="AO81" i="62"/>
  <c r="P23" i="62"/>
  <c r="AP81" i="62"/>
  <c r="AN25" i="62"/>
  <c r="AO25" i="62" s="1"/>
  <c r="O172" i="62"/>
  <c r="P100" i="62"/>
  <c r="AO45" i="62"/>
  <c r="AN34" i="62"/>
  <c r="AP34" i="62" s="1"/>
  <c r="P236" i="62"/>
  <c r="P88" i="62"/>
  <c r="O15" i="62"/>
  <c r="O26" i="62"/>
  <c r="P235" i="62"/>
  <c r="P225" i="62"/>
  <c r="P198" i="62"/>
  <c r="O215" i="62"/>
  <c r="P192" i="62"/>
  <c r="AN214" i="62"/>
  <c r="AO214" i="62" s="1"/>
  <c r="P220" i="61"/>
  <c r="AO26" i="61"/>
  <c r="P83" i="61"/>
  <c r="P168" i="61"/>
  <c r="AP26" i="61"/>
  <c r="AN69" i="61"/>
  <c r="AP69" i="61" s="1"/>
  <c r="AN54" i="61"/>
  <c r="AO54" i="61" s="1"/>
  <c r="AN71" i="61"/>
  <c r="AO237" i="61"/>
  <c r="AO191" i="61"/>
  <c r="O151" i="61"/>
  <c r="AP45" i="61"/>
  <c r="AN95" i="61"/>
  <c r="AN72" i="61"/>
  <c r="O234" i="61"/>
  <c r="AN177" i="61"/>
  <c r="AP177" i="61" s="1"/>
  <c r="AN148" i="61"/>
  <c r="AO148" i="61" s="1"/>
  <c r="AO64" i="61"/>
  <c r="O64" i="61"/>
  <c r="AN235" i="61"/>
  <c r="AO235" i="61" s="1"/>
  <c r="AP167" i="65"/>
  <c r="AO102" i="65"/>
  <c r="O28" i="65"/>
  <c r="P172" i="65"/>
  <c r="AP150" i="65"/>
  <c r="AN90" i="65"/>
  <c r="O153" i="65"/>
  <c r="O61" i="65"/>
  <c r="P203" i="65"/>
  <c r="P128" i="65"/>
  <c r="P89" i="65"/>
  <c r="AO205" i="65"/>
  <c r="AO54" i="65"/>
  <c r="AP204" i="65"/>
  <c r="O54" i="65"/>
  <c r="P63" i="65"/>
  <c r="AP225" i="65"/>
  <c r="O46" i="65"/>
  <c r="AP159" i="65"/>
  <c r="AO44" i="65"/>
  <c r="AP3" i="65"/>
  <c r="AO223" i="65"/>
  <c r="AO111" i="65"/>
  <c r="O41" i="65"/>
  <c r="AP166" i="64"/>
  <c r="AO166" i="64"/>
  <c r="AO110" i="64"/>
  <c r="AP110" i="64"/>
  <c r="P123" i="64"/>
  <c r="AN241" i="64"/>
  <c r="AP241" i="64" s="1"/>
  <c r="AO126" i="64"/>
  <c r="AO108" i="64"/>
  <c r="AP133" i="64"/>
  <c r="P16" i="64"/>
  <c r="P222" i="64"/>
  <c r="AO202" i="64"/>
  <c r="AN228" i="64"/>
  <c r="AP228" i="64" s="1"/>
  <c r="AN27" i="64"/>
  <c r="AO27" i="64" s="1"/>
  <c r="AO239" i="64"/>
  <c r="AN85" i="64"/>
  <c r="AO85" i="64" s="1"/>
  <c r="P43" i="64"/>
  <c r="AN232" i="64"/>
  <c r="AO232" i="64" s="1"/>
  <c r="AN11" i="64"/>
  <c r="AO11" i="64" s="1"/>
  <c r="AN21" i="64"/>
  <c r="AO21" i="64" s="1"/>
  <c r="AN28" i="64"/>
  <c r="AP28" i="64" s="1"/>
  <c r="AO237" i="64"/>
  <c r="O146" i="64"/>
  <c r="O79" i="64"/>
  <c r="AP126" i="64"/>
  <c r="O158" i="64"/>
  <c r="O235" i="64"/>
  <c r="P125" i="64"/>
  <c r="P126" i="64"/>
  <c r="AP10" i="64"/>
  <c r="P184" i="64"/>
  <c r="O41" i="64"/>
  <c r="AP97" i="64"/>
  <c r="AO120" i="64"/>
  <c r="AP145" i="63"/>
  <c r="AO145" i="63"/>
  <c r="AP90" i="63"/>
  <c r="AO90" i="63"/>
  <c r="AO116" i="63"/>
  <c r="O205" i="63"/>
  <c r="AP233" i="63"/>
  <c r="O167" i="63"/>
  <c r="P140" i="63"/>
  <c r="P113" i="63"/>
  <c r="AN87" i="63"/>
  <c r="O26" i="63"/>
  <c r="P233" i="63"/>
  <c r="O219" i="63"/>
  <c r="P95" i="63"/>
  <c r="AN82" i="63"/>
  <c r="AP82" i="63" s="1"/>
  <c r="P66" i="63"/>
  <c r="AO31" i="63"/>
  <c r="AN100" i="63"/>
  <c r="AP100" i="63" s="1"/>
  <c r="O160" i="63"/>
  <c r="O92" i="63"/>
  <c r="O101" i="63"/>
  <c r="P5" i="63"/>
  <c r="P193" i="63"/>
  <c r="O165" i="63"/>
  <c r="O150" i="63"/>
  <c r="AP161" i="63"/>
  <c r="O129" i="63"/>
  <c r="O116" i="63"/>
  <c r="P69" i="63"/>
  <c r="AN13" i="63"/>
  <c r="AO13" i="63" s="1"/>
  <c r="AN212" i="63"/>
  <c r="O134" i="62"/>
  <c r="P232" i="62"/>
  <c r="P62" i="62"/>
  <c r="O204" i="62"/>
  <c r="P120" i="62"/>
  <c r="O240" i="62"/>
  <c r="AO110" i="62"/>
  <c r="AO27" i="62"/>
  <c r="P2" i="62"/>
  <c r="O19" i="62"/>
  <c r="O181" i="62"/>
  <c r="O55" i="62"/>
  <c r="O151" i="62"/>
  <c r="P108" i="62"/>
  <c r="AO193" i="62"/>
  <c r="P42" i="62"/>
  <c r="O83" i="62"/>
  <c r="O223" i="62"/>
  <c r="AO54" i="62"/>
  <c r="O228" i="62"/>
  <c r="O136" i="62"/>
  <c r="AO87" i="62"/>
  <c r="O149" i="62"/>
  <c r="O222" i="62"/>
  <c r="AN134" i="62"/>
  <c r="AP134" i="62" s="1"/>
  <c r="O57" i="62"/>
  <c r="P21" i="62"/>
  <c r="O116" i="62"/>
  <c r="AP236" i="61"/>
  <c r="AO203" i="61"/>
  <c r="O65" i="61"/>
  <c r="AO94" i="61"/>
  <c r="AO107" i="61"/>
  <c r="P137" i="61"/>
  <c r="AO82" i="61"/>
  <c r="O123" i="61"/>
  <c r="AP87" i="61"/>
  <c r="P81" i="61"/>
  <c r="O194" i="61"/>
  <c r="AN152" i="61"/>
  <c r="AO224" i="61"/>
  <c r="AO117" i="61"/>
  <c r="AO13" i="61"/>
  <c r="AO46" i="61"/>
  <c r="P162" i="61"/>
  <c r="P19" i="61"/>
  <c r="O222" i="61"/>
  <c r="AO213" i="61"/>
  <c r="O163" i="61"/>
  <c r="AN37" i="61"/>
  <c r="AP37" i="61" s="1"/>
  <c r="P9" i="61"/>
  <c r="AN111" i="61"/>
  <c r="AO111" i="61" s="1"/>
  <c r="AN27" i="61"/>
  <c r="O218" i="61"/>
  <c r="AN192" i="61"/>
  <c r="AO67" i="65"/>
  <c r="AP67" i="65"/>
  <c r="AO81" i="65"/>
  <c r="AP81" i="65"/>
  <c r="AO115" i="65"/>
  <c r="AP115" i="65"/>
  <c r="AP149" i="65"/>
  <c r="AO149" i="65"/>
  <c r="O190" i="65"/>
  <c r="P231" i="65"/>
  <c r="O147" i="65"/>
  <c r="AP128" i="65"/>
  <c r="P195" i="65"/>
  <c r="O139" i="65"/>
  <c r="O137" i="65"/>
  <c r="O90" i="65"/>
  <c r="AO20" i="65"/>
  <c r="P101" i="65"/>
  <c r="O221" i="65"/>
  <c r="O181" i="65"/>
  <c r="O103" i="65"/>
  <c r="P44" i="65"/>
  <c r="AP64" i="65"/>
  <c r="AO106" i="65"/>
  <c r="AP33" i="65"/>
  <c r="O164" i="65"/>
  <c r="AO97" i="65"/>
  <c r="O175" i="65"/>
  <c r="AO55" i="65"/>
  <c r="AO157" i="65"/>
  <c r="O58" i="65"/>
  <c r="P85" i="65"/>
  <c r="O57" i="65"/>
  <c r="AO179" i="65"/>
  <c r="O207" i="65"/>
  <c r="AP124" i="65"/>
  <c r="AO183" i="64"/>
  <c r="AP183" i="64"/>
  <c r="AP141" i="64"/>
  <c r="AO141" i="64"/>
  <c r="P117" i="64"/>
  <c r="P129" i="64"/>
  <c r="AP154" i="64"/>
  <c r="P203" i="64"/>
  <c r="O101" i="64"/>
  <c r="AO107" i="64"/>
  <c r="O44" i="64"/>
  <c r="AP81" i="64"/>
  <c r="O77" i="64"/>
  <c r="O155" i="64"/>
  <c r="O196" i="64"/>
  <c r="P94" i="64"/>
  <c r="AO40" i="64"/>
  <c r="P229" i="64"/>
  <c r="O67" i="64"/>
  <c r="O32" i="64"/>
  <c r="P52" i="64"/>
  <c r="AO33" i="64"/>
  <c r="AP78" i="64"/>
  <c r="AN71" i="64"/>
  <c r="AP71" i="64" s="1"/>
  <c r="AO71" i="64"/>
  <c r="O208" i="64"/>
  <c r="O188" i="64"/>
  <c r="P178" i="64"/>
  <c r="P46" i="64"/>
  <c r="O200" i="64"/>
  <c r="AP203" i="63"/>
  <c r="AO203" i="63"/>
  <c r="O240" i="63"/>
  <c r="O123" i="63"/>
  <c r="AO230" i="63"/>
  <c r="O77" i="63"/>
  <c r="AO23" i="63"/>
  <c r="P28" i="63"/>
  <c r="AP64" i="63"/>
  <c r="O183" i="63"/>
  <c r="AP132" i="63"/>
  <c r="P14" i="63"/>
  <c r="AP167" i="63"/>
  <c r="AN178" i="63"/>
  <c r="P58" i="63"/>
  <c r="O57" i="63"/>
  <c r="O51" i="63"/>
  <c r="P174" i="63"/>
  <c r="AP151" i="63"/>
  <c r="AO200" i="63"/>
  <c r="AN16" i="63"/>
  <c r="AP16" i="63" s="1"/>
  <c r="AP67" i="63"/>
  <c r="O229" i="63"/>
  <c r="AO123" i="63"/>
  <c r="O48" i="63"/>
  <c r="O224" i="63"/>
  <c r="O143" i="63"/>
  <c r="O78" i="63"/>
  <c r="P61" i="63"/>
  <c r="O17" i="63"/>
  <c r="O85" i="63"/>
  <c r="O37" i="63"/>
  <c r="AP42" i="63"/>
  <c r="AO74" i="62"/>
  <c r="AP74" i="62"/>
  <c r="P166" i="62"/>
  <c r="P161" i="62"/>
  <c r="O97" i="62"/>
  <c r="O90" i="62"/>
  <c r="P206" i="62"/>
  <c r="O103" i="62"/>
  <c r="AO113" i="62"/>
  <c r="AO29" i="62"/>
  <c r="AO30" i="62"/>
  <c r="O207" i="62"/>
  <c r="AP22" i="62"/>
  <c r="AP173" i="62"/>
  <c r="AO26" i="62"/>
  <c r="AO34" i="62"/>
  <c r="O61" i="62"/>
  <c r="O224" i="62"/>
  <c r="P87" i="62"/>
  <c r="AO122" i="62"/>
  <c r="AO144" i="62"/>
  <c r="P41" i="62"/>
  <c r="P160" i="62"/>
  <c r="O60" i="62"/>
  <c r="AO63" i="62"/>
  <c r="AO52" i="62"/>
  <c r="O121" i="62"/>
  <c r="P119" i="62"/>
  <c r="AP40" i="62"/>
  <c r="O56" i="62"/>
  <c r="P56" i="62"/>
  <c r="O165" i="62"/>
  <c r="O132" i="62"/>
  <c r="O105" i="62"/>
  <c r="AO131" i="62"/>
  <c r="O59" i="62"/>
  <c r="P28" i="62"/>
  <c r="P74" i="62"/>
  <c r="AP39" i="62"/>
  <c r="O194" i="62"/>
  <c r="AN103" i="62"/>
  <c r="AP235" i="62"/>
  <c r="O125" i="62"/>
  <c r="P53" i="62"/>
  <c r="O6" i="62"/>
  <c r="O153" i="62"/>
  <c r="AP224" i="62"/>
  <c r="AP71" i="61"/>
  <c r="AO71" i="61"/>
  <c r="AO126" i="61"/>
  <c r="AP126" i="61"/>
  <c r="AP124" i="61"/>
  <c r="AO124" i="61"/>
  <c r="AO69" i="61"/>
  <c r="AP84" i="61"/>
  <c r="AO84" i="61"/>
  <c r="AO231" i="61"/>
  <c r="AN168" i="61"/>
  <c r="AO219" i="61"/>
  <c r="P12" i="61"/>
  <c r="AP41" i="61"/>
  <c r="O107" i="61"/>
  <c r="AO108" i="61"/>
  <c r="AO41" i="61"/>
  <c r="P202" i="61"/>
  <c r="AO16" i="61"/>
  <c r="O8" i="61"/>
  <c r="AO112" i="6"/>
  <c r="AP112" i="6"/>
  <c r="AP163" i="6"/>
  <c r="AO163" i="6"/>
  <c r="AO146" i="6"/>
  <c r="AP146" i="6"/>
  <c r="AP212" i="6"/>
  <c r="AO212" i="6"/>
  <c r="AP60" i="6"/>
  <c r="AO60" i="6"/>
  <c r="AP42" i="6"/>
  <c r="AO42" i="6"/>
  <c r="AO154" i="6"/>
  <c r="AP154" i="6"/>
  <c r="AO97" i="6"/>
  <c r="AP97" i="6"/>
  <c r="AO95" i="6"/>
  <c r="AP95" i="6"/>
  <c r="AP124" i="6"/>
  <c r="AO202" i="6"/>
  <c r="AP202" i="6"/>
  <c r="AP122" i="6"/>
  <c r="AP179" i="6"/>
  <c r="AN235" i="6"/>
  <c r="AP11" i="6"/>
  <c r="AP171" i="6"/>
  <c r="AN6" i="6"/>
  <c r="AO6" i="6" s="1"/>
  <c r="AN61" i="6"/>
  <c r="AN162" i="6"/>
  <c r="AN13" i="6"/>
  <c r="AO13" i="6" s="1"/>
  <c r="AN109" i="6"/>
  <c r="AP109" i="6" s="1"/>
  <c r="AO11" i="6"/>
  <c r="AP149" i="6"/>
  <c r="AO149" i="6"/>
  <c r="AO133" i="6"/>
  <c r="AP133" i="6"/>
  <c r="AP186" i="6"/>
  <c r="AO186" i="6"/>
  <c r="AO24" i="6"/>
  <c r="AP24" i="6"/>
  <c r="AP58" i="6"/>
  <c r="AO58" i="6"/>
  <c r="AP176" i="6"/>
  <c r="AO176" i="6"/>
  <c r="AO213" i="6"/>
  <c r="AP213" i="6"/>
  <c r="AP223" i="6"/>
  <c r="AO223" i="6"/>
  <c r="AP48" i="6"/>
  <c r="AO48" i="6"/>
  <c r="AO209" i="6"/>
  <c r="AP209" i="6"/>
  <c r="AO90" i="6"/>
  <c r="AP90" i="6"/>
  <c r="AP115" i="6"/>
  <c r="AO115" i="6"/>
  <c r="AO132" i="6"/>
  <c r="AP132" i="6"/>
  <c r="AP225" i="6"/>
  <c r="AO225" i="6"/>
  <c r="AO25" i="6"/>
  <c r="AP25" i="6"/>
  <c r="AO96" i="6"/>
  <c r="AP96" i="6"/>
  <c r="AO80" i="6"/>
  <c r="AP80" i="6"/>
  <c r="AO101" i="6"/>
  <c r="AP101" i="6"/>
  <c r="AP208" i="6"/>
  <c r="AO208" i="6"/>
  <c r="AO192" i="6"/>
  <c r="AP192" i="6"/>
  <c r="AP180" i="6"/>
  <c r="AO180" i="6"/>
  <c r="AP64" i="6"/>
  <c r="AO64" i="6"/>
  <c r="AP235" i="6"/>
  <c r="AO235" i="6"/>
  <c r="AP224" i="6"/>
  <c r="AO224" i="6"/>
  <c r="AP169" i="6"/>
  <c r="AO169" i="6"/>
  <c r="AO32" i="6"/>
  <c r="AP32" i="6"/>
  <c r="AO36" i="6"/>
  <c r="AP36" i="6"/>
  <c r="AP70" i="6"/>
  <c r="AO70" i="6"/>
  <c r="AP16" i="6"/>
  <c r="AO16" i="6"/>
  <c r="AO211" i="6"/>
  <c r="AP211" i="6"/>
  <c r="AP239" i="6"/>
  <c r="AO239" i="6"/>
  <c r="AP184" i="6"/>
  <c r="AO184" i="6"/>
  <c r="AO8" i="6"/>
  <c r="AP8" i="6"/>
  <c r="AO67" i="6"/>
  <c r="AP67" i="6"/>
  <c r="AP111" i="6"/>
  <c r="AO111" i="6"/>
  <c r="AO116" i="6"/>
  <c r="AP116" i="6"/>
  <c r="AO138" i="6"/>
  <c r="AP138" i="6"/>
  <c r="AN157" i="6"/>
  <c r="AO234" i="6"/>
  <c r="AO159" i="6"/>
  <c r="AN221" i="6"/>
  <c r="AO206" i="6"/>
  <c r="AP123" i="6"/>
  <c r="AP187" i="6"/>
  <c r="AP7" i="6"/>
  <c r="AO200" i="6"/>
  <c r="AN118" i="6"/>
  <c r="AO83" i="6"/>
  <c r="AP83" i="6"/>
  <c r="AO197" i="6"/>
  <c r="AP197" i="6"/>
  <c r="AO84" i="6"/>
  <c r="AP84" i="6"/>
  <c r="AP44" i="6"/>
  <c r="AO44" i="6"/>
  <c r="AO85" i="6"/>
  <c r="AP85" i="6"/>
  <c r="AP108" i="6"/>
  <c r="AO108" i="6"/>
  <c r="AO207" i="6"/>
  <c r="AP207" i="6"/>
  <c r="AO150" i="6"/>
  <c r="AP150" i="6"/>
  <c r="AP229" i="6"/>
  <c r="AO229" i="6"/>
  <c r="AO128" i="6"/>
  <c r="AP128" i="6"/>
  <c r="AO139" i="6"/>
  <c r="AP139" i="6"/>
  <c r="AO148" i="6"/>
  <c r="AP148" i="6"/>
  <c r="AP241" i="6"/>
  <c r="AO241" i="6"/>
  <c r="AP166" i="6"/>
  <c r="AO166" i="6"/>
  <c r="AO88" i="6"/>
  <c r="AP88" i="6"/>
  <c r="AP26" i="6"/>
  <c r="AO26" i="6"/>
  <c r="AO160" i="6"/>
  <c r="AP160" i="6"/>
  <c r="AP137" i="6"/>
  <c r="AO137" i="6"/>
  <c r="AP106" i="6"/>
  <c r="AO106" i="6"/>
  <c r="AO153" i="6"/>
  <c r="AP153" i="6"/>
  <c r="AO164" i="6"/>
  <c r="AP164" i="6"/>
  <c r="AO136" i="6"/>
  <c r="AP136" i="6"/>
  <c r="AO91" i="6"/>
  <c r="AP91" i="6"/>
  <c r="AO185" i="6"/>
  <c r="AP185" i="6"/>
  <c r="AO238" i="6"/>
  <c r="AP238" i="6"/>
  <c r="AO175" i="6"/>
  <c r="AP175" i="6"/>
  <c r="AP152" i="6"/>
  <c r="AO152" i="6"/>
  <c r="AO193" i="6"/>
  <c r="AP193" i="6"/>
  <c r="AO89" i="6"/>
  <c r="AP89" i="6"/>
  <c r="AO220" i="6"/>
  <c r="AP220" i="6"/>
  <c r="AO120" i="6"/>
  <c r="AP120" i="6"/>
  <c r="AO168" i="6"/>
  <c r="AP168" i="6"/>
  <c r="AP233" i="6"/>
  <c r="AO233" i="6"/>
  <c r="AO56" i="6"/>
  <c r="AP56" i="6"/>
  <c r="AO10" i="6"/>
  <c r="AP10" i="6"/>
  <c r="AP228" i="6"/>
  <c r="AO228" i="6"/>
  <c r="AP232" i="6"/>
  <c r="AO232" i="6"/>
  <c r="AO121" i="6"/>
  <c r="AP121" i="6"/>
  <c r="AO4" i="6"/>
  <c r="AP4" i="6"/>
  <c r="AO218" i="6"/>
  <c r="AP218" i="6"/>
  <c r="AP20" i="6"/>
  <c r="AO20" i="6"/>
  <c r="AO77" i="6"/>
  <c r="AP77" i="6"/>
  <c r="AO181" i="6"/>
  <c r="AP181" i="6"/>
  <c r="AO59" i="6"/>
  <c r="AP59" i="6"/>
  <c r="AP57" i="6"/>
  <c r="AO57" i="6"/>
  <c r="AP40" i="6"/>
  <c r="AO40" i="6"/>
  <c r="AO107" i="6"/>
  <c r="AP107" i="6"/>
  <c r="AP92" i="6"/>
  <c r="AO92" i="6"/>
  <c r="AO52" i="6"/>
  <c r="AP52" i="6"/>
  <c r="AO68" i="6"/>
  <c r="AP68" i="6"/>
  <c r="AN86" i="6"/>
  <c r="AO86" i="6" s="1"/>
  <c r="AN14" i="6"/>
  <c r="AP14" i="6" s="1"/>
  <c r="AN62" i="6"/>
  <c r="AP62" i="6" s="1"/>
  <c r="AP155" i="6"/>
  <c r="AN50" i="6"/>
  <c r="AN102" i="6"/>
  <c r="AP102" i="6" s="1"/>
  <c r="AP203" i="6"/>
  <c r="AO9" i="6"/>
  <c r="AP27" i="6"/>
  <c r="AN215" i="6"/>
  <c r="AP215" i="6" s="1"/>
  <c r="AO177" i="6"/>
  <c r="AP177" i="6"/>
  <c r="AP204" i="6"/>
  <c r="AN45" i="6"/>
  <c r="AP45" i="6" s="1"/>
  <c r="AN46" i="6"/>
  <c r="AP46" i="6" s="1"/>
  <c r="AN94" i="6"/>
  <c r="AN66" i="6"/>
  <c r="AP5" i="6"/>
  <c r="AO226" i="6"/>
  <c r="AN78" i="6"/>
  <c r="AP78" i="6" s="1"/>
  <c r="AN126" i="6"/>
  <c r="AN82" i="6"/>
  <c r="AP21" i="6"/>
  <c r="AN119" i="6"/>
  <c r="AP119" i="6" s="1"/>
  <c r="AO143" i="6"/>
  <c r="AP140" i="6"/>
  <c r="AO190" i="6"/>
  <c r="AN93" i="6"/>
  <c r="AN198" i="6"/>
  <c r="AP105" i="6"/>
  <c r="AN110" i="6"/>
  <c r="AN158" i="6"/>
  <c r="AN98" i="6"/>
  <c r="AN214" i="6"/>
  <c r="AN183" i="6"/>
  <c r="AO183" i="6" s="1"/>
  <c r="AO72" i="6"/>
  <c r="AN125" i="6"/>
  <c r="AN87" i="6"/>
  <c r="AO87" i="6" s="1"/>
  <c r="AP87" i="6"/>
  <c r="AO216" i="6"/>
  <c r="AN141" i="6"/>
  <c r="AN142" i="6"/>
  <c r="AN199" i="6"/>
  <c r="AO199" i="6" s="1"/>
  <c r="AN114" i="6"/>
  <c r="AP31" i="6"/>
  <c r="AP3" i="6"/>
  <c r="AP201" i="6"/>
  <c r="AN173" i="6"/>
  <c r="AO173" i="6" s="1"/>
  <c r="AN174" i="6"/>
  <c r="AN130" i="6"/>
  <c r="AP23" i="6"/>
  <c r="AP230" i="6"/>
  <c r="AO222" i="6"/>
  <c r="AN189" i="6"/>
  <c r="AO189" i="6" s="1"/>
  <c r="AP189" i="6"/>
  <c r="AP33" i="6"/>
  <c r="AN151" i="6"/>
  <c r="AO151" i="6" s="1"/>
  <c r="AN22" i="6"/>
  <c r="AP22" i="6" s="1"/>
  <c r="AP217" i="6"/>
  <c r="AP219" i="6"/>
  <c r="AN205" i="6"/>
  <c r="AO205" i="6" s="1"/>
  <c r="AN18" i="6"/>
  <c r="AN38" i="6"/>
  <c r="AN103" i="6"/>
  <c r="AO103" i="6" s="1"/>
  <c r="AN135" i="6"/>
  <c r="AO135" i="6" s="1"/>
  <c r="AN29" i="6"/>
  <c r="AO29" i="6" s="1"/>
  <c r="AO191" i="6"/>
  <c r="AP191" i="6"/>
  <c r="AP65" i="6"/>
  <c r="AN54" i="6"/>
  <c r="AP54" i="6" s="1"/>
  <c r="AP76" i="6"/>
  <c r="AP196" i="6"/>
  <c r="AP236" i="6"/>
  <c r="AN237" i="6"/>
  <c r="AP195" i="6"/>
  <c r="AN30" i="6"/>
  <c r="AP30" i="6" s="1"/>
  <c r="AN34" i="6"/>
  <c r="AO127" i="6"/>
  <c r="AN167" i="6"/>
  <c r="AO167" i="6" s="1"/>
  <c r="AN231" i="6"/>
  <c r="AP80" i="65"/>
  <c r="AO80" i="65"/>
  <c r="AO160" i="65"/>
  <c r="AP160" i="65"/>
  <c r="AP227" i="65"/>
  <c r="AO227" i="65"/>
  <c r="AO121" i="65"/>
  <c r="AP121" i="65"/>
  <c r="AP228" i="65"/>
  <c r="AO228" i="65"/>
  <c r="O122" i="65"/>
  <c r="O159" i="65"/>
  <c r="AN193" i="65"/>
  <c r="AO193" i="65" s="1"/>
  <c r="P93" i="65"/>
  <c r="O132" i="65"/>
  <c r="O12" i="65"/>
  <c r="AP198" i="65"/>
  <c r="AO2" i="65"/>
  <c r="AO127" i="65"/>
  <c r="AP59" i="65"/>
  <c r="O233" i="65"/>
  <c r="O168" i="65"/>
  <c r="AP166" i="65"/>
  <c r="O105" i="65"/>
  <c r="AO144" i="65"/>
  <c r="AN99" i="65"/>
  <c r="AO99" i="65" s="1"/>
  <c r="AO65" i="65"/>
  <c r="AO30" i="65"/>
  <c r="AO130" i="65"/>
  <c r="AN146" i="65"/>
  <c r="AP146" i="65" s="1"/>
  <c r="O234" i="65"/>
  <c r="AO108" i="65"/>
  <c r="AP39" i="65"/>
  <c r="O114" i="65"/>
  <c r="P117" i="65"/>
  <c r="AP195" i="65"/>
  <c r="AN241" i="65"/>
  <c r="AO241" i="65" s="1"/>
  <c r="AO218" i="65"/>
  <c r="AN125" i="65"/>
  <c r="AO125" i="65" s="1"/>
  <c r="P73" i="65"/>
  <c r="P37" i="65"/>
  <c r="AO25" i="65"/>
  <c r="AN84" i="65"/>
  <c r="AP84" i="65" s="1"/>
  <c r="AO183" i="65"/>
  <c r="P166" i="65"/>
  <c r="O136" i="65"/>
  <c r="AO78" i="65"/>
  <c r="AP126" i="65"/>
  <c r="O50" i="65"/>
  <c r="AP15" i="65"/>
  <c r="P198" i="65"/>
  <c r="O32" i="65"/>
  <c r="AN14" i="65"/>
  <c r="AP14" i="65" s="1"/>
  <c r="P113" i="65"/>
  <c r="O240" i="65"/>
  <c r="O179" i="65"/>
  <c r="AP90" i="65"/>
  <c r="O40" i="65"/>
  <c r="AN103" i="65"/>
  <c r="AO103" i="65" s="1"/>
  <c r="AN86" i="65"/>
  <c r="AO86" i="65" s="1"/>
  <c r="AP208" i="65"/>
  <c r="O109" i="65"/>
  <c r="AN71" i="65"/>
  <c r="AO71" i="65" s="1"/>
  <c r="P8" i="65"/>
  <c r="AP114" i="65"/>
  <c r="P238" i="65"/>
  <c r="O237" i="65"/>
  <c r="AO237" i="65"/>
  <c r="P144" i="65"/>
  <c r="P228" i="65"/>
  <c r="AO191" i="65"/>
  <c r="P5" i="65"/>
  <c r="P7" i="65"/>
  <c r="AO34" i="65"/>
  <c r="O84" i="65"/>
  <c r="O10" i="65"/>
  <c r="P225" i="65"/>
  <c r="P145" i="65"/>
  <c r="P100" i="65"/>
  <c r="P127" i="65"/>
  <c r="AO109" i="65"/>
  <c r="AO90" i="65"/>
  <c r="O30" i="65"/>
  <c r="AP216" i="65"/>
  <c r="O230" i="65"/>
  <c r="AN186" i="65"/>
  <c r="AO186" i="65" s="1"/>
  <c r="AP140" i="65"/>
  <c r="AP77" i="65"/>
  <c r="O9" i="65"/>
  <c r="AP192" i="65"/>
  <c r="P36" i="65"/>
  <c r="AO73" i="65"/>
  <c r="AP73" i="65"/>
  <c r="AP141" i="65"/>
  <c r="AO141" i="65"/>
  <c r="AP193" i="65"/>
  <c r="AP177" i="65"/>
  <c r="AO177" i="65"/>
  <c r="AO161" i="65"/>
  <c r="AP161" i="65"/>
  <c r="AN236" i="65"/>
  <c r="AP236" i="65" s="1"/>
  <c r="AN206" i="65"/>
  <c r="AP206" i="65" s="1"/>
  <c r="AN171" i="65"/>
  <c r="AO171" i="65" s="1"/>
  <c r="AN139" i="65"/>
  <c r="AP139" i="65" s="1"/>
  <c r="O204" i="65"/>
  <c r="AN135" i="65"/>
  <c r="AP135" i="65" s="1"/>
  <c r="AN92" i="65"/>
  <c r="AP92" i="65" s="1"/>
  <c r="P143" i="65"/>
  <c r="AN120" i="65"/>
  <c r="AP120" i="65" s="1"/>
  <c r="AO129" i="65"/>
  <c r="P13" i="65"/>
  <c r="O13" i="65"/>
  <c r="O87" i="65"/>
  <c r="O80" i="65"/>
  <c r="AN41" i="65"/>
  <c r="AP41" i="65" s="1"/>
  <c r="AP49" i="65"/>
  <c r="AN194" i="65"/>
  <c r="AO194" i="65" s="1"/>
  <c r="AN164" i="65"/>
  <c r="AP164" i="65" s="1"/>
  <c r="AN122" i="65"/>
  <c r="AO122" i="65" s="1"/>
  <c r="P31" i="65"/>
  <c r="O31" i="65"/>
  <c r="AN8" i="65"/>
  <c r="AO8" i="65" s="1"/>
  <c r="AN52" i="65"/>
  <c r="AP52" i="65" s="1"/>
  <c r="AN36" i="65"/>
  <c r="AP36" i="65" s="1"/>
  <c r="AN69" i="65"/>
  <c r="AP69" i="65" s="1"/>
  <c r="AN60" i="65"/>
  <c r="AO60" i="65" s="1"/>
  <c r="AN85" i="65"/>
  <c r="AP85" i="65" s="1"/>
  <c r="P193" i="65"/>
  <c r="O193" i="65"/>
  <c r="AN240" i="65"/>
  <c r="AP240" i="65" s="1"/>
  <c r="AO230" i="65"/>
  <c r="AO239" i="65"/>
  <c r="AN199" i="65"/>
  <c r="AP199" i="65" s="1"/>
  <c r="P239" i="65"/>
  <c r="AN181" i="65"/>
  <c r="AP181" i="65" s="1"/>
  <c r="O191" i="65"/>
  <c r="O104" i="65"/>
  <c r="P104" i="65"/>
  <c r="P110" i="65"/>
  <c r="AN98" i="65"/>
  <c r="AP98" i="65" s="1"/>
  <c r="AN154" i="65"/>
  <c r="AP154" i="65" s="1"/>
  <c r="P133" i="65"/>
  <c r="AN37" i="65"/>
  <c r="AP37" i="65" s="1"/>
  <c r="AP93" i="65"/>
  <c r="O134" i="65"/>
  <c r="AN79" i="65"/>
  <c r="AP79" i="65" s="1"/>
  <c r="O67" i="65"/>
  <c r="P146" i="65"/>
  <c r="AO22" i="65"/>
  <c r="AO28" i="65"/>
  <c r="AN105" i="65"/>
  <c r="AP105" i="65" s="1"/>
  <c r="O214" i="65"/>
  <c r="P135" i="65"/>
  <c r="AO175" i="65"/>
  <c r="AN138" i="65"/>
  <c r="AO138" i="65" s="1"/>
  <c r="AN12" i="65"/>
  <c r="AP12" i="65" s="1"/>
  <c r="AO16" i="65"/>
  <c r="O242" i="65"/>
  <c r="O177" i="65"/>
  <c r="P177" i="65"/>
  <c r="AN184" i="65"/>
  <c r="AO184" i="65" s="1"/>
  <c r="O189" i="65"/>
  <c r="P211" i="65"/>
  <c r="AP168" i="65"/>
  <c r="AO168" i="65"/>
  <c r="AN242" i="65"/>
  <c r="AP242" i="65" s="1"/>
  <c r="AO170" i="65"/>
  <c r="AN217" i="65"/>
  <c r="AP217" i="65" s="1"/>
  <c r="O118" i="65"/>
  <c r="AO133" i="65"/>
  <c r="P119" i="65"/>
  <c r="AP153" i="65"/>
  <c r="P120" i="65"/>
  <c r="AN145" i="65"/>
  <c r="AO145" i="65" s="1"/>
  <c r="P79" i="65"/>
  <c r="AO40" i="65"/>
  <c r="AO18" i="65"/>
  <c r="P173" i="65"/>
  <c r="AN196" i="65"/>
  <c r="AP196" i="65" s="1"/>
  <c r="AN165" i="65"/>
  <c r="AO165" i="65" s="1"/>
  <c r="AP165" i="65"/>
  <c r="AN123" i="65"/>
  <c r="AP123" i="65" s="1"/>
  <c r="AN163" i="65"/>
  <c r="AO163" i="65" s="1"/>
  <c r="AN119" i="65"/>
  <c r="AP119" i="65" s="1"/>
  <c r="AO211" i="65"/>
  <c r="AO143" i="65"/>
  <c r="AN9" i="65"/>
  <c r="AP9" i="65" s="1"/>
  <c r="AN47" i="65"/>
  <c r="AP47" i="65" s="1"/>
  <c r="AN56" i="65"/>
  <c r="AP56" i="65" s="1"/>
  <c r="O182" i="65"/>
  <c r="AN82" i="65"/>
  <c r="AP82" i="65" s="1"/>
  <c r="AN134" i="65"/>
  <c r="AP134" i="65" s="1"/>
  <c r="O68" i="65"/>
  <c r="P92" i="65"/>
  <c r="AO51" i="65"/>
  <c r="AO46" i="65"/>
  <c r="AP35" i="65"/>
  <c r="AN238" i="65"/>
  <c r="AO238" i="65" s="1"/>
  <c r="P183" i="65"/>
  <c r="O183" i="65"/>
  <c r="O223" i="65"/>
  <c r="AN132" i="65"/>
  <c r="AP132" i="65" s="1"/>
  <c r="AP110" i="65"/>
  <c r="AO110" i="65"/>
  <c r="AN116" i="65"/>
  <c r="AP116" i="65" s="1"/>
  <c r="P176" i="65"/>
  <c r="O151" i="65"/>
  <c r="P235" i="65"/>
  <c r="AN233" i="65"/>
  <c r="AO233" i="65" s="1"/>
  <c r="AO189" i="65"/>
  <c r="AN203" i="65"/>
  <c r="AP203" i="65" s="1"/>
  <c r="O165" i="65"/>
  <c r="O91" i="65"/>
  <c r="AN148" i="65"/>
  <c r="AP148" i="65" s="1"/>
  <c r="O112" i="65"/>
  <c r="P112" i="65"/>
  <c r="AN76" i="65"/>
  <c r="AO76" i="65" s="1"/>
  <c r="O97" i="65"/>
  <c r="AO118" i="65"/>
  <c r="AN83" i="65"/>
  <c r="AO83" i="65" s="1"/>
  <c r="P26" i="65"/>
  <c r="O26" i="65"/>
  <c r="AN101" i="65"/>
  <c r="AP101" i="65" s="1"/>
  <c r="P161" i="65"/>
  <c r="O161" i="65"/>
  <c r="AN219" i="65"/>
  <c r="AP219" i="65" s="1"/>
  <c r="AN151" i="65"/>
  <c r="AP151" i="65" s="1"/>
  <c r="AN32" i="65"/>
  <c r="AO32" i="65" s="1"/>
  <c r="AN117" i="65"/>
  <c r="AP117" i="65" s="1"/>
  <c r="AN224" i="65"/>
  <c r="AP224" i="65" s="1"/>
  <c r="AN152" i="65"/>
  <c r="AO152" i="65" s="1"/>
  <c r="AN180" i="65"/>
  <c r="AP180" i="65" s="1"/>
  <c r="P150" i="65"/>
  <c r="AN235" i="65"/>
  <c r="AP235" i="65" s="1"/>
  <c r="AN95" i="65"/>
  <c r="AO95" i="65" s="1"/>
  <c r="O99" i="65"/>
  <c r="P99" i="65"/>
  <c r="P130" i="65"/>
  <c r="O130" i="65"/>
  <c r="P25" i="65"/>
  <c r="O25" i="65"/>
  <c r="AP107" i="65"/>
  <c r="AN70" i="65"/>
  <c r="AP70" i="65" s="1"/>
  <c r="AN10" i="65"/>
  <c r="AP10" i="65" s="1"/>
  <c r="AN66" i="65"/>
  <c r="AO66" i="65" s="1"/>
  <c r="AN11" i="65"/>
  <c r="AP11" i="65" s="1"/>
  <c r="P81" i="65"/>
  <c r="AN13" i="65"/>
  <c r="AP13" i="65" s="1"/>
  <c r="O88" i="65"/>
  <c r="P88" i="65"/>
  <c r="P206" i="65"/>
  <c r="AN38" i="65"/>
  <c r="AO38" i="65" s="1"/>
  <c r="P24" i="65"/>
  <c r="O24" i="65"/>
  <c r="AN42" i="65"/>
  <c r="AP42" i="65" s="1"/>
  <c r="P39" i="65"/>
  <c r="O49" i="65"/>
  <c r="AO17" i="65"/>
  <c r="AO23" i="65"/>
  <c r="AN229" i="65"/>
  <c r="AO229" i="65" s="1"/>
  <c r="AP229" i="65"/>
  <c r="AN155" i="65"/>
  <c r="AP155" i="65" s="1"/>
  <c r="O160" i="65"/>
  <c r="AN226" i="65"/>
  <c r="AP226" i="65" s="1"/>
  <c r="AN6" i="65"/>
  <c r="AO6" i="65" s="1"/>
  <c r="AN43" i="65"/>
  <c r="AP43" i="65" s="1"/>
  <c r="P23" i="65"/>
  <c r="O23" i="65"/>
  <c r="O6" i="65"/>
  <c r="AN104" i="65"/>
  <c r="AO104" i="65" s="1"/>
  <c r="AO75" i="65"/>
  <c r="AO94" i="65"/>
  <c r="P216" i="65"/>
  <c r="AN215" i="65"/>
  <c r="AP215" i="65" s="1"/>
  <c r="O227" i="65"/>
  <c r="O218" i="65"/>
  <c r="O170" i="65"/>
  <c r="AN187" i="65"/>
  <c r="AO187" i="65" s="1"/>
  <c r="AP202" i="65"/>
  <c r="O75" i="65"/>
  <c r="P51" i="65"/>
  <c r="P22" i="65"/>
  <c r="O22" i="65"/>
  <c r="AN91" i="65"/>
  <c r="AP91" i="65" s="1"/>
  <c r="P53" i="65"/>
  <c r="AN63" i="65"/>
  <c r="AP63" i="65" s="1"/>
  <c r="AO45" i="65"/>
  <c r="AO53" i="65"/>
  <c r="AN113" i="65"/>
  <c r="AO113" i="65" s="1"/>
  <c r="P202" i="65"/>
  <c r="AN190" i="65"/>
  <c r="AP190" i="65" s="1"/>
  <c r="AN174" i="65"/>
  <c r="AP174" i="65" s="1"/>
  <c r="AN137" i="65"/>
  <c r="AP137" i="65" s="1"/>
  <c r="P18" i="65"/>
  <c r="O18" i="65"/>
  <c r="AN89" i="65"/>
  <c r="AO89" i="65" s="1"/>
  <c r="AO21" i="65"/>
  <c r="AO29" i="65"/>
  <c r="AN210" i="65"/>
  <c r="AO210" i="65" s="1"/>
  <c r="P199" i="65"/>
  <c r="AO209" i="65"/>
  <c r="O131" i="65"/>
  <c r="P224" i="65"/>
  <c r="P72" i="65"/>
  <c r="O72" i="65"/>
  <c r="O149" i="65"/>
  <c r="O86" i="65"/>
  <c r="AN158" i="65"/>
  <c r="AP158" i="65" s="1"/>
  <c r="AN48" i="65"/>
  <c r="AP48" i="65" s="1"/>
  <c r="P17" i="65"/>
  <c r="O17" i="65"/>
  <c r="AN31" i="65"/>
  <c r="AP31" i="65" s="1"/>
  <c r="AN72" i="65"/>
  <c r="AP72" i="65" s="1"/>
  <c r="AN142" i="65"/>
  <c r="AO142" i="65" s="1"/>
  <c r="AP87" i="65"/>
  <c r="AO24" i="65"/>
  <c r="AP50" i="65"/>
  <c r="AN197" i="65"/>
  <c r="AO197" i="65" s="1"/>
  <c r="AN212" i="65"/>
  <c r="AP212" i="65" s="1"/>
  <c r="AN136" i="65"/>
  <c r="AP136" i="65" s="1"/>
  <c r="AN162" i="65"/>
  <c r="AP162" i="65" s="1"/>
  <c r="P47" i="65"/>
  <c r="O47" i="65"/>
  <c r="P16" i="65"/>
  <c r="O16" i="65"/>
  <c r="AN88" i="65"/>
  <c r="AO88" i="65" s="1"/>
  <c r="AO26" i="65"/>
  <c r="AO27" i="65"/>
  <c r="AN222" i="65"/>
  <c r="AO222" i="65" s="1"/>
  <c r="AN231" i="65"/>
  <c r="AP231" i="65" s="1"/>
  <c r="AN213" i="65"/>
  <c r="AP213" i="65" s="1"/>
  <c r="AN200" i="65"/>
  <c r="AO200" i="65" s="1"/>
  <c r="O115" i="65"/>
  <c r="P219" i="65"/>
  <c r="AN178" i="65"/>
  <c r="AO178" i="65" s="1"/>
  <c r="P59" i="65"/>
  <c r="O59" i="65"/>
  <c r="P111" i="65"/>
  <c r="AN7" i="65"/>
  <c r="AP7" i="65" s="1"/>
  <c r="AN112" i="65"/>
  <c r="AO112" i="65" s="1"/>
  <c r="AO56" i="64"/>
  <c r="AP56" i="64"/>
  <c r="AP72" i="64"/>
  <c r="AO72" i="64"/>
  <c r="AP82" i="64"/>
  <c r="AO82" i="64"/>
  <c r="AP159" i="64"/>
  <c r="AO159" i="64"/>
  <c r="AN144" i="64"/>
  <c r="AO144" i="64" s="1"/>
  <c r="P182" i="64"/>
  <c r="AP173" i="64"/>
  <c r="AP150" i="64"/>
  <c r="P85" i="64"/>
  <c r="AN70" i="64"/>
  <c r="AP70" i="64" s="1"/>
  <c r="P74" i="64"/>
  <c r="P206" i="64"/>
  <c r="O86" i="64"/>
  <c r="O165" i="64"/>
  <c r="AN62" i="64"/>
  <c r="AP62" i="64" s="1"/>
  <c r="AO226" i="64"/>
  <c r="P127" i="64"/>
  <c r="AO42" i="64"/>
  <c r="AO47" i="64"/>
  <c r="AO63" i="64"/>
  <c r="O207" i="64"/>
  <c r="P186" i="64"/>
  <c r="O183" i="64"/>
  <c r="O199" i="64"/>
  <c r="AP226" i="64"/>
  <c r="P135" i="64"/>
  <c r="AO154" i="64"/>
  <c r="O176" i="64"/>
  <c r="AO138" i="64"/>
  <c r="AO216" i="64"/>
  <c r="P163" i="64"/>
  <c r="AO203" i="64"/>
  <c r="AN114" i="64"/>
  <c r="AO114" i="64" s="1"/>
  <c r="AN208" i="64"/>
  <c r="AO208" i="64" s="1"/>
  <c r="P218" i="64"/>
  <c r="AO185" i="64"/>
  <c r="P141" i="64"/>
  <c r="AN113" i="64"/>
  <c r="AO113" i="64" s="1"/>
  <c r="AP205" i="64"/>
  <c r="AP31" i="64"/>
  <c r="AP67" i="64"/>
  <c r="O180" i="64"/>
  <c r="AN224" i="64"/>
  <c r="AO224" i="64" s="1"/>
  <c r="O95" i="64"/>
  <c r="AO22" i="64"/>
  <c r="AO75" i="64"/>
  <c r="P15" i="64"/>
  <c r="P30" i="64"/>
  <c r="AO123" i="64"/>
  <c r="AP98" i="64"/>
  <c r="AN6" i="64"/>
  <c r="AO6" i="64" s="1"/>
  <c r="O160" i="64"/>
  <c r="P179" i="64"/>
  <c r="AO218" i="64"/>
  <c r="P102" i="64"/>
  <c r="O214" i="64"/>
  <c r="O39" i="64"/>
  <c r="AO20" i="64"/>
  <c r="AP104" i="64"/>
  <c r="AO91" i="64"/>
  <c r="O69" i="64"/>
  <c r="AP5" i="64"/>
  <c r="AN134" i="64"/>
  <c r="AO134" i="64" s="1"/>
  <c r="O84" i="64"/>
  <c r="O87" i="64"/>
  <c r="P47" i="64"/>
  <c r="AN235" i="64"/>
  <c r="AP235" i="64" s="1"/>
  <c r="AN130" i="64"/>
  <c r="AO130" i="64" s="1"/>
  <c r="AN167" i="64"/>
  <c r="AO167" i="64" s="1"/>
  <c r="AO95" i="64"/>
  <c r="AO18" i="64"/>
  <c r="O72" i="64"/>
  <c r="P22" i="64"/>
  <c r="AO60" i="64"/>
  <c r="O19" i="64"/>
  <c r="P154" i="64"/>
  <c r="P226" i="64"/>
  <c r="O241" i="64"/>
  <c r="AO17" i="64"/>
  <c r="P21" i="64"/>
  <c r="AN38" i="64"/>
  <c r="AO38" i="64" s="1"/>
  <c r="P213" i="64"/>
  <c r="O65" i="64"/>
  <c r="P164" i="64"/>
  <c r="O150" i="64"/>
  <c r="O114" i="64"/>
  <c r="AO127" i="64"/>
  <c r="P68" i="64"/>
  <c r="AO16" i="64"/>
  <c r="P10" i="64"/>
  <c r="O97" i="64"/>
  <c r="P20" i="64"/>
  <c r="AN212" i="64"/>
  <c r="AO212" i="64" s="1"/>
  <c r="O91" i="64"/>
  <c r="O147" i="64"/>
  <c r="AO157" i="64"/>
  <c r="AP157" i="64"/>
  <c r="AO168" i="64"/>
  <c r="AP168" i="64"/>
  <c r="AP184" i="64"/>
  <c r="AO184" i="64"/>
  <c r="AN41" i="64"/>
  <c r="AP41" i="64" s="1"/>
  <c r="AN14" i="64"/>
  <c r="AO14" i="64" s="1"/>
  <c r="AP14" i="64"/>
  <c r="AN96" i="64"/>
  <c r="AP96" i="64" s="1"/>
  <c r="P170" i="64"/>
  <c r="AN227" i="64"/>
  <c r="AO227" i="64" s="1"/>
  <c r="AN181" i="64"/>
  <c r="AO181" i="64" s="1"/>
  <c r="AP219" i="64"/>
  <c r="AO217" i="64"/>
  <c r="P118" i="64"/>
  <c r="AN119" i="64"/>
  <c r="AO119" i="64" s="1"/>
  <c r="AN236" i="64"/>
  <c r="AO236" i="64" s="1"/>
  <c r="AO158" i="64"/>
  <c r="P82" i="64"/>
  <c r="AN152" i="64"/>
  <c r="AP152" i="64" s="1"/>
  <c r="O223" i="64"/>
  <c r="AO230" i="64"/>
  <c r="AN89" i="64"/>
  <c r="AP89" i="64" s="1"/>
  <c r="AN30" i="64"/>
  <c r="AO30" i="64" s="1"/>
  <c r="O161" i="64"/>
  <c r="AN65" i="64"/>
  <c r="AP65" i="64" s="1"/>
  <c r="P37" i="64"/>
  <c r="AN99" i="64"/>
  <c r="AP99" i="64" s="1"/>
  <c r="AP4" i="64"/>
  <c r="O45" i="64"/>
  <c r="P45" i="64"/>
  <c r="AN240" i="64"/>
  <c r="AP240" i="64" s="1"/>
  <c r="AN187" i="64"/>
  <c r="AP187" i="64" s="1"/>
  <c r="AN100" i="64"/>
  <c r="AP100" i="64" s="1"/>
  <c r="AN156" i="64"/>
  <c r="AP156" i="64" s="1"/>
  <c r="AN231" i="64"/>
  <c r="AP231" i="64" s="1"/>
  <c r="AN125" i="64"/>
  <c r="AP125" i="64" s="1"/>
  <c r="AO196" i="64"/>
  <c r="AN102" i="64"/>
  <c r="AP102" i="64" s="1"/>
  <c r="AN77" i="64"/>
  <c r="AP77" i="64" s="1"/>
  <c r="AN115" i="64"/>
  <c r="AP115" i="64" s="1"/>
  <c r="AN48" i="64"/>
  <c r="AP48" i="64" s="1"/>
  <c r="AP7" i="64"/>
  <c r="AP64" i="64"/>
  <c r="AO52" i="64"/>
  <c r="AN207" i="64"/>
  <c r="AP207" i="64"/>
  <c r="AO207" i="64"/>
  <c r="AO189" i="64"/>
  <c r="AN165" i="64"/>
  <c r="AP165" i="64" s="1"/>
  <c r="P76" i="64"/>
  <c r="O76" i="64"/>
  <c r="AP170" i="64"/>
  <c r="AN112" i="64"/>
  <c r="AP112" i="64" s="1"/>
  <c r="AN51" i="64"/>
  <c r="AP51" i="64" s="1"/>
  <c r="AN172" i="64"/>
  <c r="AP172" i="64" s="1"/>
  <c r="O219" i="64"/>
  <c r="AN215" i="64"/>
  <c r="AP215" i="64" s="1"/>
  <c r="O217" i="64"/>
  <c r="O225" i="64"/>
  <c r="AN131" i="64"/>
  <c r="AP131" i="64" s="1"/>
  <c r="AP148" i="64"/>
  <c r="AN54" i="64"/>
  <c r="AP54" i="64" s="1"/>
  <c r="AN128" i="64"/>
  <c r="AP128" i="64" s="1"/>
  <c r="AP201" i="64"/>
  <c r="AO201" i="64"/>
  <c r="AO242" i="64"/>
  <c r="AN153" i="64"/>
  <c r="AP153" i="64" s="1"/>
  <c r="AO225" i="64"/>
  <c r="AO92" i="64"/>
  <c r="O153" i="64"/>
  <c r="AN121" i="64"/>
  <c r="AP121" i="64" s="1"/>
  <c r="AN86" i="64"/>
  <c r="AP86" i="64" s="1"/>
  <c r="P62" i="64"/>
  <c r="O62" i="64"/>
  <c r="AN13" i="64"/>
  <c r="AP13" i="64" s="1"/>
  <c r="P64" i="64"/>
  <c r="AN74" i="64"/>
  <c r="AO74" i="64" s="1"/>
  <c r="AO147" i="64"/>
  <c r="AN50" i="64"/>
  <c r="AP50" i="64" s="1"/>
  <c r="P78" i="64"/>
  <c r="AP61" i="64"/>
  <c r="O34" i="64"/>
  <c r="AN177" i="64"/>
  <c r="AP177" i="64" s="1"/>
  <c r="O216" i="64"/>
  <c r="O177" i="64"/>
  <c r="AP223" i="64"/>
  <c r="O112" i="64"/>
  <c r="P112" i="64"/>
  <c r="AP221" i="64"/>
  <c r="AO169" i="64"/>
  <c r="AN146" i="64"/>
  <c r="AP146" i="64" s="1"/>
  <c r="AN174" i="64"/>
  <c r="AP174" i="64" s="1"/>
  <c r="P88" i="64"/>
  <c r="P232" i="64"/>
  <c r="AN36" i="64"/>
  <c r="AP36" i="64" s="1"/>
  <c r="O221" i="64"/>
  <c r="AP142" i="64"/>
  <c r="O100" i="64"/>
  <c r="AO88" i="64"/>
  <c r="P31" i="64"/>
  <c r="AO37" i="64"/>
  <c r="AP57" i="64"/>
  <c r="AP43" i="64"/>
  <c r="AP53" i="64"/>
  <c r="AN143" i="64"/>
  <c r="AP143" i="64" s="1"/>
  <c r="AN122" i="64"/>
  <c r="AP122" i="64" s="1"/>
  <c r="AP214" i="64"/>
  <c r="AN149" i="64"/>
  <c r="AO149" i="64" s="1"/>
  <c r="AN109" i="64"/>
  <c r="AP109" i="64" s="1"/>
  <c r="O151" i="64"/>
  <c r="O237" i="64"/>
  <c r="P3" i="64"/>
  <c r="O3" i="64"/>
  <c r="AN66" i="64"/>
  <c r="AO66" i="64" s="1"/>
  <c r="AO29" i="64"/>
  <c r="O6" i="64"/>
  <c r="P13" i="64"/>
  <c r="O28" i="64"/>
  <c r="O2" i="64"/>
  <c r="AP44" i="64"/>
  <c r="AN190" i="64"/>
  <c r="AP190" i="64" s="1"/>
  <c r="AN136" i="64"/>
  <c r="AP136" i="64" s="1"/>
  <c r="AN69" i="64"/>
  <c r="AP69" i="64" s="1"/>
  <c r="AN39" i="64"/>
  <c r="AP39" i="64" s="1"/>
  <c r="AN155" i="64"/>
  <c r="AP155" i="64" s="1"/>
  <c r="AN220" i="64"/>
  <c r="AP220" i="64" s="1"/>
  <c r="AN198" i="64"/>
  <c r="AO198" i="64" s="1"/>
  <c r="AN178" i="64"/>
  <c r="AP178" i="64" s="1"/>
  <c r="AO178" i="64"/>
  <c r="AN103" i="64"/>
  <c r="AO103" i="64" s="1"/>
  <c r="AN209" i="64"/>
  <c r="AO209" i="64" s="1"/>
  <c r="AN213" i="64"/>
  <c r="AO213" i="64" s="1"/>
  <c r="AP124" i="64"/>
  <c r="AO28" i="64"/>
  <c r="AN46" i="64"/>
  <c r="AO46" i="64" s="1"/>
  <c r="AN83" i="64"/>
  <c r="AP83" i="64" s="1"/>
  <c r="O27" i="64"/>
  <c r="AN188" i="64"/>
  <c r="AO188" i="64" s="1"/>
  <c r="AN229" i="64"/>
  <c r="AO229" i="64" s="1"/>
  <c r="AN182" i="64"/>
  <c r="AO182" i="64" s="1"/>
  <c r="AN176" i="64"/>
  <c r="AO176" i="64" s="1"/>
  <c r="P202" i="64"/>
  <c r="AN238" i="64"/>
  <c r="AO238" i="64" s="1"/>
  <c r="O99" i="64"/>
  <c r="AN160" i="64"/>
  <c r="AP160" i="64" s="1"/>
  <c r="O120" i="64"/>
  <c r="O201" i="64"/>
  <c r="AO145" i="64"/>
  <c r="P58" i="64"/>
  <c r="AN84" i="64"/>
  <c r="AP84" i="64" s="1"/>
  <c r="AN35" i="64"/>
  <c r="AP35" i="64" s="1"/>
  <c r="AN161" i="64"/>
  <c r="AP161" i="64" s="1"/>
  <c r="O48" i="64"/>
  <c r="AO9" i="64"/>
  <c r="O26" i="64"/>
  <c r="AP25" i="64"/>
  <c r="AN132" i="64"/>
  <c r="AO132" i="64" s="1"/>
  <c r="P111" i="64"/>
  <c r="AN211" i="64"/>
  <c r="AP211" i="64" s="1"/>
  <c r="AN118" i="64"/>
  <c r="AP118" i="64" s="1"/>
  <c r="AO79" i="64"/>
  <c r="O166" i="64"/>
  <c r="AN140" i="64"/>
  <c r="AP140" i="64" s="1"/>
  <c r="AN12" i="64"/>
  <c r="AP12" i="64" s="1"/>
  <c r="AO26" i="64"/>
  <c r="AN59" i="64"/>
  <c r="AP59" i="64" s="1"/>
  <c r="O113" i="64"/>
  <c r="O25" i="64"/>
  <c r="AP23" i="64"/>
  <c r="AN180" i="64"/>
  <c r="AP180" i="64" s="1"/>
  <c r="O233" i="64"/>
  <c r="AN195" i="64"/>
  <c r="AO195" i="64" s="1"/>
  <c r="AN204" i="64"/>
  <c r="AP204" i="64" s="1"/>
  <c r="AN197" i="64"/>
  <c r="AP197" i="64" s="1"/>
  <c r="O193" i="64"/>
  <c r="P96" i="64"/>
  <c r="O96" i="64"/>
  <c r="AN116" i="64"/>
  <c r="AP116" i="64" s="1"/>
  <c r="O145" i="64"/>
  <c r="P98" i="64"/>
  <c r="P110" i="64"/>
  <c r="AN80" i="64"/>
  <c r="AP80" i="64" s="1"/>
  <c r="AN45" i="64"/>
  <c r="AO45" i="64" s="1"/>
  <c r="AP111" i="64"/>
  <c r="P66" i="64"/>
  <c r="O24" i="64"/>
  <c r="AN32" i="64"/>
  <c r="AP32" i="64" s="1"/>
  <c r="AP49" i="64"/>
  <c r="AP24" i="64"/>
  <c r="O212" i="64"/>
  <c r="AN164" i="64"/>
  <c r="AO164" i="64" s="1"/>
  <c r="AN234" i="64"/>
  <c r="AO234" i="64" s="1"/>
  <c r="AN193" i="64"/>
  <c r="AP193" i="64" s="1"/>
  <c r="AN171" i="64"/>
  <c r="AP171" i="64" s="1"/>
  <c r="AO233" i="64"/>
  <c r="AN194" i="64"/>
  <c r="AO194" i="64" s="1"/>
  <c r="AN175" i="64"/>
  <c r="AP175" i="64" s="1"/>
  <c r="P92" i="64"/>
  <c r="AN106" i="64"/>
  <c r="AP106" i="64" s="1"/>
  <c r="O143" i="64"/>
  <c r="O242" i="64"/>
  <c r="O5" i="64"/>
  <c r="AO137" i="64"/>
  <c r="AN15" i="64"/>
  <c r="AP15" i="64" s="1"/>
  <c r="AO151" i="64"/>
  <c r="O71" i="64"/>
  <c r="AP101" i="64"/>
  <c r="AN3" i="64"/>
  <c r="AP3" i="64" s="1"/>
  <c r="AN73" i="64"/>
  <c r="AP73" i="64" s="1"/>
  <c r="AN210" i="64"/>
  <c r="AO210" i="64" s="1"/>
  <c r="AN90" i="64"/>
  <c r="AO90" i="64" s="1"/>
  <c r="P204" i="64"/>
  <c r="O131" i="64"/>
  <c r="O83" i="64"/>
  <c r="AN162" i="64"/>
  <c r="AP162" i="64" s="1"/>
  <c r="P205" i="64"/>
  <c r="AN105" i="64"/>
  <c r="AP105" i="64" s="1"/>
  <c r="P54" i="64"/>
  <c r="AP117" i="64"/>
  <c r="O4" i="64"/>
  <c r="P4" i="64"/>
  <c r="P57" i="64"/>
  <c r="P9" i="64"/>
  <c r="P70" i="64"/>
  <c r="P60" i="64"/>
  <c r="AN179" i="64"/>
  <c r="AP179" i="64" s="1"/>
  <c r="O173" i="64"/>
  <c r="AN87" i="64"/>
  <c r="AO87" i="64" s="1"/>
  <c r="AN93" i="64"/>
  <c r="AP93" i="64" s="1"/>
  <c r="AN55" i="64"/>
  <c r="AP55" i="64" s="1"/>
  <c r="AN139" i="64"/>
  <c r="AO139" i="64" s="1"/>
  <c r="O175" i="64"/>
  <c r="AN163" i="64"/>
  <c r="AO163" i="64" s="1"/>
  <c r="AN192" i="64"/>
  <c r="AO192" i="64" s="1"/>
  <c r="AP192" i="64"/>
  <c r="AN222" i="64"/>
  <c r="AO222" i="64" s="1"/>
  <c r="AN191" i="64"/>
  <c r="AP191" i="64" s="1"/>
  <c r="O128" i="64"/>
  <c r="P128" i="64"/>
  <c r="O139" i="64"/>
  <c r="P139" i="64"/>
  <c r="AO186" i="64"/>
  <c r="AN206" i="64"/>
  <c r="AP206" i="64" s="1"/>
  <c r="O50" i="64"/>
  <c r="AN68" i="64"/>
  <c r="AP68" i="64" s="1"/>
  <c r="AN34" i="64"/>
  <c r="AP34" i="64" s="1"/>
  <c r="AN58" i="64"/>
  <c r="AP58" i="64" s="1"/>
  <c r="AN8" i="64"/>
  <c r="AP8" i="64" s="1"/>
  <c r="AP122" i="63"/>
  <c r="AO122" i="63"/>
  <c r="AP86" i="63"/>
  <c r="AO86" i="63"/>
  <c r="AO178" i="63"/>
  <c r="AP178" i="63"/>
  <c r="AO40" i="63"/>
  <c r="AP40" i="63"/>
  <c r="AO192" i="63"/>
  <c r="AP192" i="63"/>
  <c r="AP185" i="63"/>
  <c r="AO185" i="63"/>
  <c r="AP35" i="63"/>
  <c r="AO35" i="63"/>
  <c r="AO87" i="63"/>
  <c r="AP87" i="63"/>
  <c r="AO95" i="63"/>
  <c r="AP95" i="63"/>
  <c r="O199" i="63"/>
  <c r="O105" i="63"/>
  <c r="O133" i="63"/>
  <c r="AP84" i="63"/>
  <c r="AO89" i="63"/>
  <c r="P38" i="63"/>
  <c r="O141" i="63"/>
  <c r="P89" i="63"/>
  <c r="AP148" i="63"/>
  <c r="O206" i="63"/>
  <c r="AO197" i="63"/>
  <c r="AP202" i="63"/>
  <c r="O87" i="63"/>
  <c r="O90" i="63"/>
  <c r="AO107" i="63"/>
  <c r="P203" i="63"/>
  <c r="O151" i="63"/>
  <c r="O98" i="63"/>
  <c r="AO70" i="63"/>
  <c r="O24" i="63"/>
  <c r="AN57" i="63"/>
  <c r="AO57" i="63" s="1"/>
  <c r="P126" i="63"/>
  <c r="O130" i="63"/>
  <c r="AN53" i="63"/>
  <c r="AO53" i="63" s="1"/>
  <c r="P155" i="63"/>
  <c r="O230" i="63"/>
  <c r="AO136" i="63"/>
  <c r="AO223" i="63"/>
  <c r="P11" i="63"/>
  <c r="P15" i="63"/>
  <c r="P25" i="63"/>
  <c r="AO66" i="63"/>
  <c r="AO134" i="63"/>
  <c r="P128" i="63"/>
  <c r="O200" i="63"/>
  <c r="AO235" i="63"/>
  <c r="AP224" i="63"/>
  <c r="P39" i="63"/>
  <c r="O63" i="63"/>
  <c r="P23" i="63"/>
  <c r="O238" i="63"/>
  <c r="O213" i="63"/>
  <c r="AO21" i="63"/>
  <c r="O137" i="63"/>
  <c r="P215" i="63"/>
  <c r="AO219" i="63"/>
  <c r="P8" i="63"/>
  <c r="P12" i="63"/>
  <c r="AN237" i="63"/>
  <c r="AO237" i="63" s="1"/>
  <c r="O241" i="63"/>
  <c r="O190" i="63"/>
  <c r="O65" i="63"/>
  <c r="O34" i="63"/>
  <c r="P93" i="63"/>
  <c r="P44" i="63"/>
  <c r="P31" i="63"/>
  <c r="P21" i="63"/>
  <c r="AP12" i="63"/>
  <c r="O184" i="63"/>
  <c r="AN139" i="63"/>
  <c r="AO139" i="63" s="1"/>
  <c r="O204" i="63"/>
  <c r="P100" i="63"/>
  <c r="O43" i="63"/>
  <c r="AO49" i="63"/>
  <c r="AO48" i="63"/>
  <c r="AP104" i="63"/>
  <c r="AN211" i="63"/>
  <c r="AO211" i="63" s="1"/>
  <c r="P136" i="63"/>
  <c r="O59" i="63"/>
  <c r="AN196" i="63"/>
  <c r="AP196" i="63" s="1"/>
  <c r="AO36" i="63"/>
  <c r="O71" i="63"/>
  <c r="P177" i="63"/>
  <c r="AN180" i="63"/>
  <c r="AP180" i="63" s="1"/>
  <c r="AO238" i="63"/>
  <c r="AP238" i="63"/>
  <c r="AP150" i="63"/>
  <c r="AO150" i="63"/>
  <c r="AO222" i="63"/>
  <c r="AP222" i="63"/>
  <c r="AN188" i="63"/>
  <c r="AP188" i="63" s="1"/>
  <c r="P231" i="63"/>
  <c r="AP228" i="63"/>
  <c r="AN131" i="63"/>
  <c r="AP131" i="63" s="1"/>
  <c r="AO117" i="63"/>
  <c r="AN75" i="63"/>
  <c r="AO75" i="63" s="1"/>
  <c r="AN108" i="63"/>
  <c r="AP108" i="63" s="1"/>
  <c r="O49" i="63"/>
  <c r="AN92" i="63"/>
  <c r="AP92" i="63" s="1"/>
  <c r="AN32" i="63"/>
  <c r="AP32" i="63" s="1"/>
  <c r="P3" i="63"/>
  <c r="AP2" i="63"/>
  <c r="AN140" i="63"/>
  <c r="AO140" i="63" s="1"/>
  <c r="AO216" i="63"/>
  <c r="AN204" i="63"/>
  <c r="AP204" i="63" s="1"/>
  <c r="AN201" i="63"/>
  <c r="AO201" i="63" s="1"/>
  <c r="AN227" i="63"/>
  <c r="AP227" i="63" s="1"/>
  <c r="AN146" i="63"/>
  <c r="AP146" i="63" s="1"/>
  <c r="AN109" i="63"/>
  <c r="AO109" i="63" s="1"/>
  <c r="AO166" i="63"/>
  <c r="AN83" i="63"/>
  <c r="AP83" i="63" s="1"/>
  <c r="AN73" i="63"/>
  <c r="AP73" i="63" s="1"/>
  <c r="AN175" i="63"/>
  <c r="AO175" i="63" s="1"/>
  <c r="AN111" i="63"/>
  <c r="AP111" i="63" s="1"/>
  <c r="AO209" i="63"/>
  <c r="AN72" i="63"/>
  <c r="AO72" i="63" s="1"/>
  <c r="AN97" i="63"/>
  <c r="AP97" i="63" s="1"/>
  <c r="AN69" i="63"/>
  <c r="AO69" i="63" s="1"/>
  <c r="AN41" i="63"/>
  <c r="AO41" i="63" s="1"/>
  <c r="AN46" i="63"/>
  <c r="AO46" i="63" s="1"/>
  <c r="AP133" i="63"/>
  <c r="O109" i="63"/>
  <c r="AO56" i="63"/>
  <c r="AN8" i="63"/>
  <c r="AP8" i="63" s="1"/>
  <c r="AO27" i="63"/>
  <c r="O227" i="63"/>
  <c r="P227" i="63"/>
  <c r="AN141" i="63"/>
  <c r="AO141" i="63" s="1"/>
  <c r="O159" i="63"/>
  <c r="AN186" i="63"/>
  <c r="AP186" i="63" s="1"/>
  <c r="AN174" i="63"/>
  <c r="AP174" i="63" s="1"/>
  <c r="P212" i="63"/>
  <c r="AN239" i="63"/>
  <c r="AP239" i="63" s="1"/>
  <c r="AN169" i="63"/>
  <c r="AP169" i="63" s="1"/>
  <c r="AN225" i="63"/>
  <c r="AP225" i="63" s="1"/>
  <c r="O154" i="63"/>
  <c r="P120" i="63"/>
  <c r="P208" i="63"/>
  <c r="AN101" i="63"/>
  <c r="AO101" i="63" s="1"/>
  <c r="O235" i="63"/>
  <c r="AN129" i="63"/>
  <c r="AP129" i="63" s="1"/>
  <c r="AO105" i="63"/>
  <c r="AO103" i="63"/>
  <c r="AO37" i="63"/>
  <c r="AO20" i="63"/>
  <c r="AO22" i="63"/>
  <c r="P170" i="63"/>
  <c r="AO102" i="63"/>
  <c r="AN112" i="63"/>
  <c r="AO112" i="63" s="1"/>
  <c r="AN163" i="63"/>
  <c r="AO163" i="63" s="1"/>
  <c r="AN114" i="63"/>
  <c r="AP114" i="63" s="1"/>
  <c r="O162" i="63"/>
  <c r="O112" i="63"/>
  <c r="O54" i="63"/>
  <c r="AN45" i="63"/>
  <c r="AP45" i="63" s="1"/>
  <c r="AN4" i="63"/>
  <c r="AP4" i="63" s="1"/>
  <c r="AN124" i="63"/>
  <c r="AP124" i="63" s="1"/>
  <c r="AO25" i="63"/>
  <c r="AN207" i="63"/>
  <c r="AP207" i="63" s="1"/>
  <c r="P191" i="63"/>
  <c r="O172" i="63"/>
  <c r="AN218" i="63"/>
  <c r="AO218" i="63" s="1"/>
  <c r="AN165" i="63"/>
  <c r="AP165" i="63" s="1"/>
  <c r="P110" i="63"/>
  <c r="AO187" i="63"/>
  <c r="AN231" i="63"/>
  <c r="AO231" i="63" s="1"/>
  <c r="AN110" i="63"/>
  <c r="AP110" i="63" s="1"/>
  <c r="O211" i="63"/>
  <c r="AN181" i="63"/>
  <c r="AP181" i="63" s="1"/>
  <c r="O50" i="63"/>
  <c r="P50" i="63"/>
  <c r="O218" i="63"/>
  <c r="AN59" i="63"/>
  <c r="AO59" i="63" s="1"/>
  <c r="O125" i="63"/>
  <c r="AN50" i="63"/>
  <c r="AP50" i="63" s="1"/>
  <c r="AN54" i="63"/>
  <c r="AO54" i="63" s="1"/>
  <c r="AO78" i="63"/>
  <c r="P20" i="63"/>
  <c r="AO119" i="63"/>
  <c r="AO52" i="63"/>
  <c r="AN39" i="63"/>
  <c r="AP39" i="63" s="1"/>
  <c r="AN220" i="63"/>
  <c r="AP220" i="63" s="1"/>
  <c r="AN215" i="63"/>
  <c r="AP215" i="63" s="1"/>
  <c r="AP210" i="63"/>
  <c r="AN74" i="63"/>
  <c r="AP74" i="63" s="1"/>
  <c r="AN115" i="63"/>
  <c r="AP115" i="63" s="1"/>
  <c r="AO198" i="63"/>
  <c r="P122" i="63"/>
  <c r="O122" i="63"/>
  <c r="AN71" i="63"/>
  <c r="AP71" i="63" s="1"/>
  <c r="AN79" i="63"/>
  <c r="AP79" i="63" s="1"/>
  <c r="AN38" i="63"/>
  <c r="AO38" i="63" s="1"/>
  <c r="O29" i="63"/>
  <c r="AO10" i="63"/>
  <c r="AP118" i="63"/>
  <c r="AO26" i="63"/>
  <c r="AO63" i="63"/>
  <c r="AP15" i="63"/>
  <c r="AO18" i="63"/>
  <c r="AP172" i="63"/>
  <c r="AO172" i="63"/>
  <c r="AN164" i="63"/>
  <c r="AO164" i="63" s="1"/>
  <c r="AN173" i="63"/>
  <c r="AP173" i="63" s="1"/>
  <c r="AN232" i="63"/>
  <c r="AP232" i="63" s="1"/>
  <c r="AP171" i="63"/>
  <c r="O173" i="63"/>
  <c r="AN144" i="63"/>
  <c r="AO144" i="63" s="1"/>
  <c r="AP152" i="63"/>
  <c r="P118" i="63"/>
  <c r="O62" i="63"/>
  <c r="P62" i="63"/>
  <c r="AN7" i="63"/>
  <c r="AP7" i="63" s="1"/>
  <c r="AN143" i="63"/>
  <c r="AO143" i="63" s="1"/>
  <c r="O156" i="63"/>
  <c r="AP217" i="63"/>
  <c r="P202" i="63"/>
  <c r="P145" i="63"/>
  <c r="AN236" i="63"/>
  <c r="AP236" i="63" s="1"/>
  <c r="AN93" i="63"/>
  <c r="AO93" i="63" s="1"/>
  <c r="O198" i="63"/>
  <c r="P91" i="63"/>
  <c r="AO162" i="63"/>
  <c r="P97" i="63"/>
  <c r="AO160" i="63"/>
  <c r="AN127" i="63"/>
  <c r="AP127" i="63" s="1"/>
  <c r="P67" i="63"/>
  <c r="AN44" i="63"/>
  <c r="AP44" i="63" s="1"/>
  <c r="AN33" i="63"/>
  <c r="AP33" i="63" s="1"/>
  <c r="AO135" i="63"/>
  <c r="AP60" i="63"/>
  <c r="AO11" i="63"/>
  <c r="AP61" i="63"/>
  <c r="AN58" i="63"/>
  <c r="AP58" i="63" s="1"/>
  <c r="O94" i="63"/>
  <c r="AN159" i="63"/>
  <c r="AO159" i="63" s="1"/>
  <c r="AN130" i="63"/>
  <c r="AP130" i="63" s="1"/>
  <c r="AO177" i="63"/>
  <c r="AN81" i="63"/>
  <c r="AO81" i="63" s="1"/>
  <c r="AN65" i="63"/>
  <c r="AP65" i="63" s="1"/>
  <c r="O158" i="63"/>
  <c r="AO100" i="63"/>
  <c r="AO47" i="63"/>
  <c r="AO17" i="63"/>
  <c r="AO29" i="63"/>
  <c r="AO242" i="63"/>
  <c r="AO199" i="63"/>
  <c r="AN241" i="63"/>
  <c r="AO241" i="63" s="1"/>
  <c r="O187" i="63"/>
  <c r="O217" i="63"/>
  <c r="AO226" i="63"/>
  <c r="AN96" i="63"/>
  <c r="AO96" i="63" s="1"/>
  <c r="P104" i="63"/>
  <c r="AN85" i="63"/>
  <c r="AP85" i="63" s="1"/>
  <c r="O96" i="63"/>
  <c r="AN179" i="63"/>
  <c r="AP179" i="63" s="1"/>
  <c r="AN55" i="63"/>
  <c r="AP55" i="63" s="1"/>
  <c r="O32" i="63"/>
  <c r="AN168" i="63"/>
  <c r="AO168" i="63" s="1"/>
  <c r="AP158" i="63"/>
  <c r="O142" i="63"/>
  <c r="AN98" i="63"/>
  <c r="AP98" i="63" s="1"/>
  <c r="AN94" i="63"/>
  <c r="AP94" i="63" s="1"/>
  <c r="AN113" i="63"/>
  <c r="AP113" i="63" s="1"/>
  <c r="AN214" i="63"/>
  <c r="AO214" i="63" s="1"/>
  <c r="O6" i="63"/>
  <c r="AN30" i="63"/>
  <c r="AO30" i="63" s="1"/>
  <c r="P134" i="63"/>
  <c r="AO3" i="63"/>
  <c r="AN3" i="63"/>
  <c r="AP3" i="63" s="1"/>
  <c r="AO19" i="63"/>
  <c r="P185" i="63"/>
  <c r="O185" i="63"/>
  <c r="AN208" i="63"/>
  <c r="AO208" i="63" s="1"/>
  <c r="AN195" i="63"/>
  <c r="AP195" i="63" s="1"/>
  <c r="P182" i="63"/>
  <c r="AN234" i="63"/>
  <c r="AP234" i="63" s="1"/>
  <c r="AN106" i="63"/>
  <c r="AP106" i="63" s="1"/>
  <c r="AN184" i="63"/>
  <c r="AP184" i="63" s="1"/>
  <c r="AN128" i="63"/>
  <c r="AO128" i="63" s="1"/>
  <c r="AO170" i="63"/>
  <c r="AN157" i="63"/>
  <c r="AP157" i="63" s="1"/>
  <c r="AN88" i="63"/>
  <c r="AP88" i="63" s="1"/>
  <c r="AN62" i="63"/>
  <c r="AP62" i="63" s="1"/>
  <c r="AN68" i="63"/>
  <c r="AP68" i="63" s="1"/>
  <c r="AN6" i="63"/>
  <c r="AP6" i="63" s="1"/>
  <c r="AO28" i="63"/>
  <c r="AO16" i="63"/>
  <c r="AN213" i="63"/>
  <c r="AO213" i="63" s="1"/>
  <c r="AO240" i="63"/>
  <c r="AN194" i="63"/>
  <c r="AO194" i="63" s="1"/>
  <c r="AN155" i="63"/>
  <c r="AP155" i="63" s="1"/>
  <c r="AN142" i="63"/>
  <c r="AP142" i="63" s="1"/>
  <c r="AN125" i="63"/>
  <c r="AP125" i="63" s="1"/>
  <c r="AN99" i="63"/>
  <c r="AP99" i="63" s="1"/>
  <c r="AN153" i="63"/>
  <c r="AP153" i="63" s="1"/>
  <c r="AN91" i="63"/>
  <c r="AO91" i="63" s="1"/>
  <c r="AN126" i="63"/>
  <c r="AP126" i="63" s="1"/>
  <c r="AN76" i="63"/>
  <c r="AP76" i="63" s="1"/>
  <c r="O214" i="63"/>
  <c r="AN80" i="63"/>
  <c r="AO80" i="63" s="1"/>
  <c r="AN156" i="63"/>
  <c r="AP156" i="63" s="1"/>
  <c r="AN229" i="63"/>
  <c r="AP229" i="63" s="1"/>
  <c r="AN206" i="63"/>
  <c r="AP206" i="63" s="1"/>
  <c r="O73" i="63"/>
  <c r="AN77" i="63"/>
  <c r="AP77" i="63" s="1"/>
  <c r="AO149" i="63"/>
  <c r="AO182" i="63"/>
  <c r="O152" i="63"/>
  <c r="AO176" i="63"/>
  <c r="AO193" i="63"/>
  <c r="AN14" i="63"/>
  <c r="AO14" i="63" s="1"/>
  <c r="O9" i="63"/>
  <c r="AN43" i="63"/>
  <c r="AP43" i="63" s="1"/>
  <c r="AO24" i="63"/>
  <c r="AN191" i="63"/>
  <c r="AO191" i="63" s="1"/>
  <c r="AN205" i="63"/>
  <c r="AP205" i="63" s="1"/>
  <c r="O207" i="63"/>
  <c r="AP189" i="63"/>
  <c r="AN138" i="63"/>
  <c r="AP138" i="63" s="1"/>
  <c r="AP190" i="63"/>
  <c r="P106" i="63"/>
  <c r="O80" i="63"/>
  <c r="P102" i="63"/>
  <c r="AN51" i="63"/>
  <c r="AP51" i="63" s="1"/>
  <c r="AN34" i="63"/>
  <c r="AP34" i="63" s="1"/>
  <c r="AN5" i="63"/>
  <c r="AP5" i="63" s="1"/>
  <c r="AN9" i="63"/>
  <c r="AP9" i="63" s="1"/>
  <c r="AO21" i="62"/>
  <c r="AP21" i="62"/>
  <c r="AO205" i="62"/>
  <c r="AP205" i="62"/>
  <c r="AP180" i="62"/>
  <c r="AO180" i="62"/>
  <c r="AP28" i="62"/>
  <c r="AO28" i="62"/>
  <c r="AP130" i="62"/>
  <c r="AO130" i="62"/>
  <c r="AP237" i="62"/>
  <c r="AO237" i="62"/>
  <c r="AO94" i="62"/>
  <c r="O102" i="62"/>
  <c r="P211" i="62"/>
  <c r="O233" i="62"/>
  <c r="AP219" i="62"/>
  <c r="AO88" i="62"/>
  <c r="P18" i="62"/>
  <c r="AN17" i="62"/>
  <c r="AO17" i="62" s="1"/>
  <c r="AP157" i="62"/>
  <c r="P66" i="62"/>
  <c r="P118" i="62"/>
  <c r="AO78" i="62"/>
  <c r="P9" i="62"/>
  <c r="AP24" i="62"/>
  <c r="AN167" i="62"/>
  <c r="AO167" i="62" s="1"/>
  <c r="O227" i="62"/>
  <c r="P216" i="62"/>
  <c r="P234" i="62"/>
  <c r="AO212" i="62"/>
  <c r="AO24" i="62"/>
  <c r="O33" i="62"/>
  <c r="P44" i="62"/>
  <c r="P71" i="62"/>
  <c r="AP215" i="62"/>
  <c r="O141" i="62"/>
  <c r="O138" i="62"/>
  <c r="O135" i="62"/>
  <c r="AO23" i="62"/>
  <c r="AN186" i="62"/>
  <c r="AP186" i="62" s="1"/>
  <c r="AN156" i="62"/>
  <c r="P241" i="62"/>
  <c r="P226" i="62"/>
  <c r="O167" i="62"/>
  <c r="AO190" i="62"/>
  <c r="P30" i="62"/>
  <c r="AP23" i="62"/>
  <c r="P229" i="62"/>
  <c r="O229" i="62"/>
  <c r="AP98" i="62"/>
  <c r="O70" i="62"/>
  <c r="AO62" i="62"/>
  <c r="O58" i="62"/>
  <c r="P29" i="62"/>
  <c r="AO2" i="62"/>
  <c r="AN221" i="62"/>
  <c r="AP221" i="62" s="1"/>
  <c r="P127" i="62"/>
  <c r="P78" i="62"/>
  <c r="P130" i="62"/>
  <c r="AO20" i="62"/>
  <c r="AP25" i="62"/>
  <c r="AN199" i="62"/>
  <c r="AO199" i="62" s="1"/>
  <c r="P145" i="62"/>
  <c r="AO19" i="62"/>
  <c r="AO55" i="62"/>
  <c r="AN128" i="62"/>
  <c r="AO128" i="62" s="1"/>
  <c r="AN209" i="62"/>
  <c r="AP209" i="62" s="1"/>
  <c r="O92" i="62"/>
  <c r="AO125" i="62"/>
  <c r="P69" i="62"/>
  <c r="O109" i="62"/>
  <c r="O25" i="62"/>
  <c r="AO18" i="62"/>
  <c r="AO31" i="62"/>
  <c r="AN141" i="62"/>
  <c r="AP141" i="62" s="1"/>
  <c r="O187" i="62"/>
  <c r="AN147" i="62"/>
  <c r="AP147" i="62" s="1"/>
  <c r="O85" i="62"/>
  <c r="AO71" i="62"/>
  <c r="AP101" i="62"/>
  <c r="P3" i="62"/>
  <c r="O156" i="62"/>
  <c r="O114" i="62"/>
  <c r="AN160" i="62"/>
  <c r="AP160" i="62" s="1"/>
  <c r="AN240" i="62"/>
  <c r="AP240" i="62" s="1"/>
  <c r="AO164" i="62"/>
  <c r="O22" i="62"/>
  <c r="P193" i="62"/>
  <c r="P54" i="62"/>
  <c r="AN58" i="62"/>
  <c r="AO58" i="62" s="1"/>
  <c r="AP181" i="62"/>
  <c r="AO181" i="62"/>
  <c r="AP56" i="62"/>
  <c r="AO56" i="62"/>
  <c r="AP143" i="62"/>
  <c r="AO143" i="62"/>
  <c r="AO124" i="62"/>
  <c r="AP124" i="62"/>
  <c r="AP159" i="62"/>
  <c r="AO159" i="62"/>
  <c r="AN115" i="62"/>
  <c r="AP115" i="62" s="1"/>
  <c r="P186" i="62"/>
  <c r="AP84" i="62"/>
  <c r="AN133" i="62"/>
  <c r="AP133" i="62" s="1"/>
  <c r="AP174" i="62"/>
  <c r="P154" i="62"/>
  <c r="P173" i="62"/>
  <c r="AP217" i="62"/>
  <c r="AN178" i="62"/>
  <c r="AO178" i="62" s="1"/>
  <c r="AN119" i="62"/>
  <c r="AP119" i="62" s="1"/>
  <c r="O101" i="62"/>
  <c r="AN102" i="62"/>
  <c r="AO102" i="62" s="1"/>
  <c r="P48" i="62"/>
  <c r="O48" i="62"/>
  <c r="O14" i="62"/>
  <c r="AN53" i="62"/>
  <c r="AO53" i="62" s="1"/>
  <c r="AN108" i="62"/>
  <c r="AP108" i="62" s="1"/>
  <c r="AN10" i="62"/>
  <c r="AP10" i="62" s="1"/>
  <c r="O5" i="62"/>
  <c r="AO16" i="62"/>
  <c r="AN67" i="62"/>
  <c r="AO67" i="62" s="1"/>
  <c r="P139" i="62"/>
  <c r="O139" i="62"/>
  <c r="AN218" i="62"/>
  <c r="AP218" i="62" s="1"/>
  <c r="AN149" i="62"/>
  <c r="AO149" i="62" s="1"/>
  <c r="O217" i="62"/>
  <c r="AN136" i="62"/>
  <c r="AP136" i="62" s="1"/>
  <c r="AN182" i="62"/>
  <c r="AP182" i="62" s="1"/>
  <c r="AN185" i="62"/>
  <c r="AO185" i="62" s="1"/>
  <c r="AP185" i="62"/>
  <c r="O164" i="62"/>
  <c r="AP183" i="62"/>
  <c r="AN64" i="62"/>
  <c r="AO64" i="62" s="1"/>
  <c r="AP150" i="62"/>
  <c r="O146" i="62"/>
  <c r="O122" i="62"/>
  <c r="O143" i="62"/>
  <c r="P163" i="62"/>
  <c r="P205" i="62"/>
  <c r="AP85" i="62"/>
  <c r="AN105" i="62"/>
  <c r="AO105" i="62" s="1"/>
  <c r="P84" i="62"/>
  <c r="AO104" i="62"/>
  <c r="AN6" i="62"/>
  <c r="AP6" i="62" s="1"/>
  <c r="AN8" i="62"/>
  <c r="AP8" i="62" s="1"/>
  <c r="AO59" i="62"/>
  <c r="AN15" i="62"/>
  <c r="AO15" i="62" s="1"/>
  <c r="AP51" i="62"/>
  <c r="AO197" i="62"/>
  <c r="AN83" i="62"/>
  <c r="AP83" i="62" s="1"/>
  <c r="AN118" i="62"/>
  <c r="AP118" i="62" s="1"/>
  <c r="AO5" i="62"/>
  <c r="AN5" i="62"/>
  <c r="AP5" i="62" s="1"/>
  <c r="P129" i="62"/>
  <c r="AN166" i="62"/>
  <c r="AP166" i="62" s="1"/>
  <c r="AP242" i="62"/>
  <c r="P199" i="62"/>
  <c r="P177" i="62"/>
  <c r="AN138" i="62"/>
  <c r="AP138" i="62" s="1"/>
  <c r="AN114" i="62"/>
  <c r="AP114" i="62" s="1"/>
  <c r="O76" i="62"/>
  <c r="AN66" i="62"/>
  <c r="AP66" i="62" s="1"/>
  <c r="O13" i="62"/>
  <c r="O68" i="62"/>
  <c r="AN43" i="62"/>
  <c r="AP43" i="62" s="1"/>
  <c r="AN50" i="62"/>
  <c r="AO50" i="62" s="1"/>
  <c r="AN77" i="62"/>
  <c r="AO77" i="62" s="1"/>
  <c r="P221" i="62"/>
  <c r="O221" i="62"/>
  <c r="AN213" i="62"/>
  <c r="AO213" i="62" s="1"/>
  <c r="AP231" i="62"/>
  <c r="P195" i="62"/>
  <c r="O89" i="62"/>
  <c r="P89" i="62"/>
  <c r="AN109" i="62"/>
  <c r="AO109" i="62" s="1"/>
  <c r="AN3" i="62"/>
  <c r="AO3" i="62" s="1"/>
  <c r="P162" i="62"/>
  <c r="O162" i="62"/>
  <c r="AN208" i="62"/>
  <c r="AP208" i="62" s="1"/>
  <c r="AN239" i="62"/>
  <c r="AP239" i="62" s="1"/>
  <c r="AN194" i="62"/>
  <c r="AO194" i="62" s="1"/>
  <c r="AN225" i="62"/>
  <c r="AO225" i="62" s="1"/>
  <c r="AN207" i="62"/>
  <c r="AO207" i="62" s="1"/>
  <c r="O81" i="62"/>
  <c r="AN76" i="62"/>
  <c r="AP76" i="62" s="1"/>
  <c r="AO79" i="62"/>
  <c r="AO82" i="62"/>
  <c r="AN37" i="62"/>
  <c r="AO37" i="62" s="1"/>
  <c r="O171" i="62"/>
  <c r="P171" i="62"/>
  <c r="AN154" i="62"/>
  <c r="AP154" i="62" s="1"/>
  <c r="O73" i="62"/>
  <c r="P73" i="62"/>
  <c r="P98" i="62"/>
  <c r="AP189" i="62"/>
  <c r="O32" i="62"/>
  <c r="P32" i="62"/>
  <c r="AO121" i="62"/>
  <c r="P4" i="62"/>
  <c r="AN32" i="62"/>
  <c r="AO32" i="62" s="1"/>
  <c r="AN179" i="62"/>
  <c r="AP179" i="62" s="1"/>
  <c r="O208" i="62"/>
  <c r="AO177" i="62"/>
  <c r="AN204" i="62"/>
  <c r="AP204" i="62" s="1"/>
  <c r="AN61" i="62"/>
  <c r="AP61" i="62" s="1"/>
  <c r="AN142" i="62"/>
  <c r="AP142" i="62" s="1"/>
  <c r="AN116" i="62"/>
  <c r="AP116" i="62" s="1"/>
  <c r="AN86" i="62"/>
  <c r="AO86" i="62" s="1"/>
  <c r="P237" i="62"/>
  <c r="AO91" i="62"/>
  <c r="P77" i="62"/>
  <c r="AN57" i="62"/>
  <c r="AO57" i="62" s="1"/>
  <c r="AO47" i="62"/>
  <c r="AN172" i="62"/>
  <c r="AP172" i="62" s="1"/>
  <c r="AN234" i="62"/>
  <c r="AP234" i="62" s="1"/>
  <c r="AN163" i="62"/>
  <c r="AO163" i="62" s="1"/>
  <c r="AN96" i="62"/>
  <c r="AO96" i="62" s="1"/>
  <c r="AO153" i="62"/>
  <c r="AN123" i="62"/>
  <c r="AO123" i="62" s="1"/>
  <c r="O190" i="62"/>
  <c r="AN111" i="62"/>
  <c r="AP111" i="62" s="1"/>
  <c r="AN4" i="62"/>
  <c r="AO4" i="62" s="1"/>
  <c r="O17" i="62"/>
  <c r="AN42" i="62"/>
  <c r="AP42" i="62" s="1"/>
  <c r="O106" i="62"/>
  <c r="AN36" i="62"/>
  <c r="AP36" i="62" s="1"/>
  <c r="AN73" i="62"/>
  <c r="AP73" i="62" s="1"/>
  <c r="O157" i="62"/>
  <c r="AN92" i="62"/>
  <c r="AP92" i="62" s="1"/>
  <c r="AN192" i="62"/>
  <c r="AO192" i="62" s="1"/>
  <c r="O209" i="62"/>
  <c r="O219" i="62"/>
  <c r="AN139" i="62"/>
  <c r="AO139" i="62" s="1"/>
  <c r="AN201" i="62"/>
  <c r="AP201" i="62" s="1"/>
  <c r="O203" i="62"/>
  <c r="O174" i="62"/>
  <c r="O140" i="62"/>
  <c r="AN195" i="62"/>
  <c r="AP195" i="62" s="1"/>
  <c r="O159" i="62"/>
  <c r="AN106" i="62"/>
  <c r="AP106" i="62" s="1"/>
  <c r="AP228" i="62"/>
  <c r="AN93" i="62"/>
  <c r="AP93" i="62" s="1"/>
  <c r="O196" i="62"/>
  <c r="O65" i="62"/>
  <c r="P124" i="62"/>
  <c r="AO140" i="62"/>
  <c r="AO129" i="62"/>
  <c r="AN60" i="62"/>
  <c r="AO60" i="62" s="1"/>
  <c r="AO75" i="62"/>
  <c r="O47" i="62"/>
  <c r="AP127" i="62"/>
  <c r="O16" i="62"/>
  <c r="P45" i="62"/>
  <c r="O45" i="62"/>
  <c r="AN11" i="62"/>
  <c r="AP11" i="62" s="1"/>
  <c r="AO46" i="62"/>
  <c r="AN99" i="62"/>
  <c r="AP99" i="62" s="1"/>
  <c r="AN155" i="62"/>
  <c r="AO155" i="62" s="1"/>
  <c r="AN232" i="62"/>
  <c r="AO232" i="62" s="1"/>
  <c r="AO200" i="62"/>
  <c r="AO184" i="62"/>
  <c r="P72" i="62"/>
  <c r="P94" i="62"/>
  <c r="AN120" i="62"/>
  <c r="AP120" i="62" s="1"/>
  <c r="AO134" i="62"/>
  <c r="O113" i="62"/>
  <c r="AN33" i="62"/>
  <c r="AO33" i="62" s="1"/>
  <c r="AN38" i="62"/>
  <c r="AO38" i="62" s="1"/>
  <c r="AN9" i="62"/>
  <c r="AP9" i="62" s="1"/>
  <c r="AN117" i="62"/>
  <c r="AO117" i="62" s="1"/>
  <c r="AN14" i="62"/>
  <c r="AP14" i="62" s="1"/>
  <c r="AN48" i="62"/>
  <c r="AO48" i="62" s="1"/>
  <c r="AP48" i="62"/>
  <c r="AN238" i="62"/>
  <c r="AP238" i="62" s="1"/>
  <c r="AN188" i="62"/>
  <c r="AP188" i="62" s="1"/>
  <c r="O242" i="62"/>
  <c r="AO151" i="62"/>
  <c r="AO176" i="62"/>
  <c r="P12" i="62"/>
  <c r="AN44" i="62"/>
  <c r="AO44" i="62" s="1"/>
  <c r="AO100" i="62"/>
  <c r="AN90" i="62"/>
  <c r="AP90" i="62" s="1"/>
  <c r="AN198" i="62"/>
  <c r="AO198" i="62" s="1"/>
  <c r="AN145" i="62"/>
  <c r="AP145" i="62" s="1"/>
  <c r="AN126" i="62"/>
  <c r="AP126" i="62" s="1"/>
  <c r="P155" i="62"/>
  <c r="O155" i="62"/>
  <c r="AN241" i="62"/>
  <c r="AP241" i="62" s="1"/>
  <c r="AN223" i="62"/>
  <c r="AP223" i="62" s="1"/>
  <c r="O212" i="62"/>
  <c r="AN227" i="62"/>
  <c r="AP227" i="62" s="1"/>
  <c r="O82" i="62"/>
  <c r="P104" i="62"/>
  <c r="AN132" i="62"/>
  <c r="AP132" i="62" s="1"/>
  <c r="P123" i="62"/>
  <c r="O123" i="62"/>
  <c r="AN49" i="62"/>
  <c r="AO49" i="62" s="1"/>
  <c r="O11" i="62"/>
  <c r="AN89" i="62"/>
  <c r="AO89" i="62" s="1"/>
  <c r="AN162" i="62"/>
  <c r="AO162" i="62" s="1"/>
  <c r="AN13" i="62"/>
  <c r="AP13" i="62" s="1"/>
  <c r="AN169" i="62"/>
  <c r="AO169" i="62" s="1"/>
  <c r="AN137" i="62"/>
  <c r="AO137" i="62" s="1"/>
  <c r="AN229" i="62"/>
  <c r="AO229" i="62" s="1"/>
  <c r="AP229" i="62"/>
  <c r="AN216" i="62"/>
  <c r="AP216" i="62" s="1"/>
  <c r="O148" i="62"/>
  <c r="AN220" i="62"/>
  <c r="AP220" i="62" s="1"/>
  <c r="AO196" i="62"/>
  <c r="AN152" i="62"/>
  <c r="AP152" i="62" s="1"/>
  <c r="AN175" i="62"/>
  <c r="AP175" i="62" s="1"/>
  <c r="AN236" i="62"/>
  <c r="AO236" i="62" s="1"/>
  <c r="AO168" i="62"/>
  <c r="AN80" i="62"/>
  <c r="AO80" i="62" s="1"/>
  <c r="O176" i="62"/>
  <c r="P10" i="62"/>
  <c r="O10" i="62"/>
  <c r="AO72" i="62"/>
  <c r="AN95" i="62"/>
  <c r="AP95" i="62" s="1"/>
  <c r="AN7" i="62"/>
  <c r="AO7" i="62" s="1"/>
  <c r="AN12" i="62"/>
  <c r="AP12" i="62" s="1"/>
  <c r="AO97" i="62"/>
  <c r="AN112" i="62"/>
  <c r="AO112" i="62" s="1"/>
  <c r="AN222" i="62"/>
  <c r="AO222" i="62" s="1"/>
  <c r="AN210" i="62"/>
  <c r="AO210" i="62" s="1"/>
  <c r="AN211" i="62"/>
  <c r="AO211" i="62" s="1"/>
  <c r="AN191" i="62"/>
  <c r="AP191" i="62" s="1"/>
  <c r="AN70" i="62"/>
  <c r="AP70" i="62" s="1"/>
  <c r="AN158" i="62"/>
  <c r="AP158" i="62" s="1"/>
  <c r="AN165" i="62"/>
  <c r="AP165" i="62" s="1"/>
  <c r="AP69" i="62"/>
  <c r="P155" i="61"/>
  <c r="O33" i="61"/>
  <c r="O152" i="61"/>
  <c r="P34" i="61"/>
  <c r="O95" i="61"/>
  <c r="O62" i="61"/>
  <c r="P57" i="61"/>
  <c r="P111" i="61"/>
  <c r="O77" i="61"/>
  <c r="O102" i="61"/>
  <c r="O15" i="61"/>
  <c r="O4" i="61"/>
  <c r="O50" i="61"/>
  <c r="P196" i="61"/>
  <c r="O49" i="61"/>
  <c r="P200" i="61"/>
  <c r="P161" i="61"/>
  <c r="P179" i="61"/>
  <c r="O233" i="61"/>
  <c r="P130" i="61"/>
  <c r="O242" i="61"/>
  <c r="P124" i="61"/>
  <c r="P63" i="61"/>
  <c r="O76" i="61"/>
  <c r="O184" i="61"/>
  <c r="P192" i="61"/>
  <c r="P116" i="61"/>
  <c r="O103" i="61"/>
  <c r="P237" i="61"/>
  <c r="P216" i="61"/>
  <c r="O146" i="61"/>
  <c r="O75" i="61"/>
  <c r="P113" i="61"/>
  <c r="P67" i="61"/>
  <c r="O207" i="61"/>
  <c r="O213" i="61"/>
  <c r="O212" i="61"/>
  <c r="O223" i="61"/>
  <c r="O43" i="61"/>
  <c r="O69" i="61"/>
  <c r="P6" i="61"/>
  <c r="O13" i="61"/>
  <c r="P10" i="61"/>
  <c r="O18" i="61"/>
  <c r="P36" i="61"/>
  <c r="P38" i="61"/>
  <c r="AO176" i="61"/>
  <c r="AP176" i="61"/>
  <c r="AO27" i="61"/>
  <c r="AP27" i="61"/>
  <c r="AO95" i="61"/>
  <c r="AP95" i="61"/>
  <c r="AP72" i="61"/>
  <c r="AO72" i="61"/>
  <c r="AO36" i="61"/>
  <c r="AP36" i="61"/>
  <c r="AO40" i="61"/>
  <c r="AP40" i="61"/>
  <c r="AP101" i="61"/>
  <c r="AO101" i="61"/>
  <c r="AO207" i="61"/>
  <c r="P121" i="61"/>
  <c r="AN136" i="61"/>
  <c r="AP136" i="61" s="1"/>
  <c r="O228" i="61"/>
  <c r="AO227" i="61"/>
  <c r="O118" i="61"/>
  <c r="O144" i="61"/>
  <c r="O173" i="61"/>
  <c r="AO112" i="61"/>
  <c r="P125" i="61"/>
  <c r="AO99" i="61"/>
  <c r="AP137" i="61"/>
  <c r="AO164" i="61"/>
  <c r="P26" i="61"/>
  <c r="O92" i="61"/>
  <c r="AO92" i="61"/>
  <c r="AO34" i="61"/>
  <c r="AP231" i="61"/>
  <c r="AO187" i="61"/>
  <c r="P136" i="61"/>
  <c r="AO120" i="61"/>
  <c r="P55" i="61"/>
  <c r="AO155" i="61"/>
  <c r="AO62" i="61"/>
  <c r="O198" i="61"/>
  <c r="AN172" i="61"/>
  <c r="AP172" i="61" s="1"/>
  <c r="O214" i="61"/>
  <c r="O25" i="61"/>
  <c r="O45" i="61"/>
  <c r="AN89" i="61"/>
  <c r="AO89" i="61" s="1"/>
  <c r="P193" i="61"/>
  <c r="AO183" i="61"/>
  <c r="O29" i="61"/>
  <c r="AO19" i="61"/>
  <c r="P134" i="61"/>
  <c r="O90" i="61"/>
  <c r="AO53" i="61"/>
  <c r="P59" i="61"/>
  <c r="O178" i="61"/>
  <c r="AO133" i="61"/>
  <c r="O5" i="61"/>
  <c r="AN83" i="61"/>
  <c r="AO83" i="61" s="1"/>
  <c r="AP198" i="61"/>
  <c r="O131" i="61"/>
  <c r="P141" i="61"/>
  <c r="AO212" i="61"/>
  <c r="AO178" i="61"/>
  <c r="AO75" i="61"/>
  <c r="P132" i="61"/>
  <c r="AN78" i="61"/>
  <c r="AO78" i="61" s="1"/>
  <c r="O230" i="61"/>
  <c r="P127" i="61"/>
  <c r="P154" i="61"/>
  <c r="P7" i="61"/>
  <c r="AN17" i="61"/>
  <c r="AP17" i="61" s="1"/>
  <c r="P232" i="61"/>
  <c r="O210" i="61"/>
  <c r="AO114" i="61"/>
  <c r="P86" i="61"/>
  <c r="O37" i="61"/>
  <c r="AN184" i="61"/>
  <c r="AP184" i="61" s="1"/>
  <c r="P143" i="61"/>
  <c r="P129" i="61"/>
  <c r="O160" i="61"/>
  <c r="O105" i="61"/>
  <c r="P101" i="61"/>
  <c r="P98" i="61"/>
  <c r="P183" i="61"/>
  <c r="P191" i="61"/>
  <c r="P182" i="61"/>
  <c r="O126" i="61"/>
  <c r="O61" i="61"/>
  <c r="AN5" i="61"/>
  <c r="AP5" i="61" s="1"/>
  <c r="O27" i="61"/>
  <c r="AO47" i="61"/>
  <c r="AP47" i="61"/>
  <c r="AO232" i="61"/>
  <c r="AP232" i="61"/>
  <c r="AP81" i="61"/>
  <c r="AO81" i="61"/>
  <c r="AP44" i="61"/>
  <c r="AO44" i="61"/>
  <c r="AP152" i="61"/>
  <c r="AO152" i="61"/>
  <c r="AN205" i="61"/>
  <c r="AO205" i="61" s="1"/>
  <c r="P189" i="61"/>
  <c r="AN159" i="61"/>
  <c r="AP159" i="61" s="1"/>
  <c r="AN169" i="61"/>
  <c r="AO169" i="61" s="1"/>
  <c r="P73" i="61"/>
  <c r="O73" i="61"/>
  <c r="P91" i="61"/>
  <c r="O91" i="61"/>
  <c r="AN77" i="61"/>
  <c r="AP77" i="61" s="1"/>
  <c r="AN22" i="61"/>
  <c r="AP22" i="61" s="1"/>
  <c r="AN23" i="61"/>
  <c r="AP23" i="61" s="1"/>
  <c r="AO110" i="61"/>
  <c r="AO43" i="61"/>
  <c r="AP14" i="61"/>
  <c r="AP7" i="61"/>
  <c r="AN49" i="61"/>
  <c r="AP49" i="61" s="1"/>
  <c r="AN31" i="61"/>
  <c r="AP31" i="61" s="1"/>
  <c r="AN12" i="61"/>
  <c r="AP12" i="61" s="1"/>
  <c r="AO241" i="61"/>
  <c r="P208" i="61"/>
  <c r="AP228" i="61"/>
  <c r="AP234" i="61"/>
  <c r="P149" i="61"/>
  <c r="O149" i="61"/>
  <c r="AN165" i="61"/>
  <c r="AP165" i="61" s="1"/>
  <c r="AN185" i="61"/>
  <c r="AO185" i="61" s="1"/>
  <c r="AN150" i="61"/>
  <c r="AP150" i="61" s="1"/>
  <c r="AN174" i="61"/>
  <c r="AO174" i="61" s="1"/>
  <c r="AN179" i="61"/>
  <c r="AP179" i="61" s="1"/>
  <c r="AP147" i="61"/>
  <c r="AN67" i="61"/>
  <c r="AO67" i="61" s="1"/>
  <c r="AP141" i="61"/>
  <c r="AN134" i="61"/>
  <c r="AP134" i="61" s="1"/>
  <c r="O167" i="61"/>
  <c r="O46" i="61"/>
  <c r="AN20" i="61"/>
  <c r="AP20" i="61" s="1"/>
  <c r="AN52" i="61"/>
  <c r="AP52" i="61" s="1"/>
  <c r="AN48" i="61"/>
  <c r="AP48" i="61" s="1"/>
  <c r="AN223" i="61"/>
  <c r="AP223" i="61" s="1"/>
  <c r="AN122" i="61"/>
  <c r="AP122" i="61" s="1"/>
  <c r="AN158" i="61"/>
  <c r="AP158" i="61" s="1"/>
  <c r="AN163" i="61"/>
  <c r="AO163" i="61" s="1"/>
  <c r="AO217" i="61"/>
  <c r="AN59" i="61"/>
  <c r="AP59" i="61" s="1"/>
  <c r="AN115" i="61"/>
  <c r="AP115" i="61" s="1"/>
  <c r="AN106" i="61"/>
  <c r="AP106" i="61" s="1"/>
  <c r="AO4" i="61"/>
  <c r="AN153" i="61"/>
  <c r="AO153" i="61" s="1"/>
  <c r="AP221" i="61"/>
  <c r="AO65" i="61"/>
  <c r="AN55" i="61"/>
  <c r="AP55" i="61" s="1"/>
  <c r="AN8" i="61"/>
  <c r="AO8" i="61" s="1"/>
  <c r="AN29" i="61"/>
  <c r="AP29" i="61" s="1"/>
  <c r="AN10" i="61"/>
  <c r="AP10" i="61" s="1"/>
  <c r="AO37" i="61"/>
  <c r="AN208" i="61"/>
  <c r="AP208" i="61" s="1"/>
  <c r="AN129" i="61"/>
  <c r="AP129" i="61" s="1"/>
  <c r="P209" i="61"/>
  <c r="O209" i="61"/>
  <c r="AO199" i="61"/>
  <c r="O226" i="61"/>
  <c r="AO229" i="61"/>
  <c r="O211" i="61"/>
  <c r="O224" i="61"/>
  <c r="AP230" i="61"/>
  <c r="O128" i="61"/>
  <c r="P128" i="61"/>
  <c r="O148" i="61"/>
  <c r="AN119" i="61"/>
  <c r="AO119" i="61" s="1"/>
  <c r="O171" i="61"/>
  <c r="P120" i="61"/>
  <c r="O175" i="61"/>
  <c r="AN166" i="61"/>
  <c r="AO166" i="61" s="1"/>
  <c r="O177" i="61"/>
  <c r="O60" i="61"/>
  <c r="AN109" i="61"/>
  <c r="AP109" i="61" s="1"/>
  <c r="AN86" i="61"/>
  <c r="AP86" i="61" s="1"/>
  <c r="AO161" i="61"/>
  <c r="AO151" i="61"/>
  <c r="AP88" i="61"/>
  <c r="AP58" i="61"/>
  <c r="AO240" i="61"/>
  <c r="AN225" i="61"/>
  <c r="AP225" i="61" s="1"/>
  <c r="P227" i="61"/>
  <c r="O227" i="61"/>
  <c r="AP235" i="61"/>
  <c r="AN202" i="61"/>
  <c r="AO202" i="61" s="1"/>
  <c r="AN216" i="61"/>
  <c r="AP216" i="61" s="1"/>
  <c r="AN214" i="61"/>
  <c r="AP214" i="61" s="1"/>
  <c r="O197" i="61"/>
  <c r="O108" i="61"/>
  <c r="AO197" i="61"/>
  <c r="O56" i="61"/>
  <c r="P80" i="61"/>
  <c r="O80" i="61"/>
  <c r="AN91" i="61"/>
  <c r="AO91" i="61" s="1"/>
  <c r="AN51" i="61"/>
  <c r="AP51" i="61" s="1"/>
  <c r="AN90" i="61"/>
  <c r="AO90" i="61" s="1"/>
  <c r="O3" i="61"/>
  <c r="AN32" i="61"/>
  <c r="AP32" i="61" s="1"/>
  <c r="AP79" i="61"/>
  <c r="AP2" i="61"/>
  <c r="P239" i="61"/>
  <c r="AN146" i="61"/>
  <c r="AP146" i="61" s="1"/>
  <c r="AN154" i="61"/>
  <c r="AP154" i="61" s="1"/>
  <c r="AN200" i="61"/>
  <c r="AP200" i="61" s="1"/>
  <c r="AN145" i="61"/>
  <c r="AP145" i="61" s="1"/>
  <c r="O84" i="61"/>
  <c r="AN80" i="61"/>
  <c r="AP80" i="61" s="1"/>
  <c r="O89" i="61"/>
  <c r="AN103" i="61"/>
  <c r="AP103" i="61" s="1"/>
  <c r="AN97" i="61"/>
  <c r="AP97" i="61" s="1"/>
  <c r="AP144" i="61"/>
  <c r="O14" i="61"/>
  <c r="AN33" i="61"/>
  <c r="AP33" i="61" s="1"/>
  <c r="AP30" i="61"/>
  <c r="AN196" i="61"/>
  <c r="AP196" i="61" s="1"/>
  <c r="AN209" i="61"/>
  <c r="AP209" i="61" s="1"/>
  <c r="AN189" i="61"/>
  <c r="AP189" i="61" s="1"/>
  <c r="P205" i="61"/>
  <c r="O205" i="61"/>
  <c r="AN210" i="61"/>
  <c r="AP210" i="61" s="1"/>
  <c r="AO239" i="61"/>
  <c r="AO220" i="61"/>
  <c r="O190" i="61"/>
  <c r="AN193" i="61"/>
  <c r="AP193" i="61" s="1"/>
  <c r="P42" i="61"/>
  <c r="O42" i="61"/>
  <c r="AN102" i="61"/>
  <c r="AP102" i="61" s="1"/>
  <c r="P51" i="61"/>
  <c r="AP111" i="61"/>
  <c r="AO143" i="61"/>
  <c r="AP127" i="61"/>
  <c r="AN6" i="61"/>
  <c r="AO6" i="61" s="1"/>
  <c r="AN63" i="61"/>
  <c r="AP63" i="61" s="1"/>
  <c r="AN24" i="61"/>
  <c r="AO24" i="61" s="1"/>
  <c r="AN93" i="61"/>
  <c r="AP93" i="61" s="1"/>
  <c r="AN76" i="61"/>
  <c r="AP76" i="61" s="1"/>
  <c r="AN218" i="61"/>
  <c r="AP218" i="61" s="1"/>
  <c r="AN222" i="61"/>
  <c r="AP222" i="61" s="1"/>
  <c r="O221" i="61"/>
  <c r="AN190" i="61"/>
  <c r="AO190" i="61" s="1"/>
  <c r="O115" i="61"/>
  <c r="AN138" i="61"/>
  <c r="AP138" i="61" s="1"/>
  <c r="AN186" i="61"/>
  <c r="AP186" i="61" s="1"/>
  <c r="AO156" i="61"/>
  <c r="AN96" i="61"/>
  <c r="AO96" i="61" s="1"/>
  <c r="AN35" i="61"/>
  <c r="AP35" i="61" s="1"/>
  <c r="P2" i="61"/>
  <c r="AN21" i="61"/>
  <c r="AP21" i="61" s="1"/>
  <c r="AN70" i="61"/>
  <c r="AP70" i="61" s="1"/>
  <c r="AN73" i="61"/>
  <c r="AP73" i="61" s="1"/>
  <c r="O47" i="61"/>
  <c r="P21" i="61"/>
  <c r="AN38" i="61"/>
  <c r="AO38" i="61" s="1"/>
  <c r="AP15" i="61"/>
  <c r="AN113" i="61"/>
  <c r="AO113" i="61" s="1"/>
  <c r="AN160" i="61"/>
  <c r="AO160" i="61" s="1"/>
  <c r="AN66" i="61"/>
  <c r="AP66" i="61" s="1"/>
  <c r="AP3" i="61"/>
  <c r="AN142" i="61"/>
  <c r="AP142" i="61" s="1"/>
  <c r="AO175" i="61"/>
  <c r="O159" i="61"/>
  <c r="AP105" i="61"/>
  <c r="AP121" i="61"/>
  <c r="P44" i="61"/>
  <c r="O71" i="61"/>
  <c r="AO233" i="61"/>
  <c r="O112" i="61"/>
  <c r="P112" i="61"/>
  <c r="AN132" i="61"/>
  <c r="AP132" i="61" s="1"/>
  <c r="AN128" i="61"/>
  <c r="AP128" i="61" s="1"/>
  <c r="AP182" i="61"/>
  <c r="O72" i="61"/>
  <c r="AP100" i="61"/>
  <c r="AO100" i="61"/>
  <c r="AN85" i="61"/>
  <c r="AP85" i="61" s="1"/>
  <c r="O35" i="61"/>
  <c r="AP54" i="61"/>
  <c r="AO57" i="61"/>
  <c r="AP74" i="61"/>
  <c r="AN238" i="61"/>
  <c r="AO238" i="61" s="1"/>
  <c r="AN195" i="61"/>
  <c r="AO195" i="61" s="1"/>
  <c r="O145" i="61"/>
  <c r="P145" i="61"/>
  <c r="AP206" i="61"/>
  <c r="AN167" i="61"/>
  <c r="AO167" i="61" s="1"/>
  <c r="AN180" i="61"/>
  <c r="AO180" i="61" s="1"/>
  <c r="AN131" i="61"/>
  <c r="AP131" i="61" s="1"/>
  <c r="AN104" i="61"/>
  <c r="AO104" i="61" s="1"/>
  <c r="P100" i="61"/>
  <c r="AO118" i="61"/>
  <c r="O181" i="61"/>
  <c r="O52" i="61"/>
  <c r="AN9" i="61"/>
  <c r="AO9" i="61" s="1"/>
  <c r="AN116" i="61"/>
  <c r="AP116" i="61" s="1"/>
  <c r="AN194" i="61"/>
  <c r="AP194" i="61" s="1"/>
  <c r="AN60" i="61"/>
  <c r="AO60" i="61" s="1"/>
  <c r="O187" i="61"/>
  <c r="AN242" i="61"/>
  <c r="AP242" i="61" s="1"/>
  <c r="AN211" i="61"/>
  <c r="AO211" i="61" s="1"/>
  <c r="O99" i="61"/>
  <c r="AN135" i="61"/>
  <c r="AO135" i="61" s="1"/>
  <c r="AN125" i="61"/>
  <c r="AO125" i="61" s="1"/>
  <c r="P79" i="61"/>
  <c r="P114" i="61"/>
  <c r="AN56" i="61"/>
  <c r="AP56" i="61" s="1"/>
  <c r="AN215" i="61"/>
  <c r="AP215" i="61" s="1"/>
  <c r="AN181" i="61"/>
  <c r="AP181" i="61" s="1"/>
  <c r="AN201" i="61"/>
  <c r="AO201" i="61" s="1"/>
  <c r="AO226" i="61"/>
  <c r="AN139" i="61"/>
  <c r="AO139" i="61" s="1"/>
  <c r="O96" i="61"/>
  <c r="P96" i="61"/>
  <c r="O158" i="61"/>
  <c r="P158" i="61"/>
  <c r="AN204" i="61"/>
  <c r="AO204" i="61" s="1"/>
  <c r="AN149" i="61"/>
  <c r="AP149" i="61" s="1"/>
  <c r="AN61" i="61"/>
  <c r="AP61" i="61" s="1"/>
  <c r="AO130" i="61"/>
  <c r="AP148" i="61"/>
  <c r="AN28" i="61"/>
  <c r="AP28" i="61" s="1"/>
  <c r="AO28" i="61"/>
  <c r="AN11" i="61"/>
  <c r="AO11" i="61" s="1"/>
  <c r="AN39" i="61"/>
  <c r="AP39" i="61" s="1"/>
  <c r="O22" i="61"/>
  <c r="AO53" i="6"/>
  <c r="AP53" i="6"/>
  <c r="AO69" i="6"/>
  <c r="AP69" i="6"/>
  <c r="AO71" i="6"/>
  <c r="AP71" i="6"/>
  <c r="AP75" i="6"/>
  <c r="AO75" i="6"/>
  <c r="AO37" i="6"/>
  <c r="AP37" i="6"/>
  <c r="AP240" i="6"/>
  <c r="AO51" i="6"/>
  <c r="AP51" i="6"/>
  <c r="AP210" i="6"/>
  <c r="AO55" i="6"/>
  <c r="AP55" i="6"/>
  <c r="AO39" i="6"/>
  <c r="AP39" i="6"/>
  <c r="AO47" i="6"/>
  <c r="AP47" i="6"/>
  <c r="AO63" i="6"/>
  <c r="AP63" i="6"/>
  <c r="AP41" i="6"/>
  <c r="AO41" i="6"/>
  <c r="AP156" i="6"/>
  <c r="AO43" i="6"/>
  <c r="AP43" i="6"/>
  <c r="AO49" i="6"/>
  <c r="AP49" i="6"/>
  <c r="AO79" i="6"/>
  <c r="AP79" i="6"/>
  <c r="AO242" i="6"/>
  <c r="AO182" i="65" l="1"/>
  <c r="AP182" i="65"/>
  <c r="AP184" i="65"/>
  <c r="AP210" i="65"/>
  <c r="AO52" i="65"/>
  <c r="AP207" i="65"/>
  <c r="AP58" i="65"/>
  <c r="AP131" i="65"/>
  <c r="AO131" i="65"/>
  <c r="AP66" i="64"/>
  <c r="AO241" i="64"/>
  <c r="AO19" i="64"/>
  <c r="AO200" i="64"/>
  <c r="AO58" i="64"/>
  <c r="AP27" i="64"/>
  <c r="AO15" i="64"/>
  <c r="AP30" i="63"/>
  <c r="AO82" i="63"/>
  <c r="AP208" i="63"/>
  <c r="AO207" i="63"/>
  <c r="AP211" i="62"/>
  <c r="AO93" i="62"/>
  <c r="AO166" i="62"/>
  <c r="AP119" i="61"/>
  <c r="AP38" i="61"/>
  <c r="AP134" i="6"/>
  <c r="AP13" i="6"/>
  <c r="AP86" i="6"/>
  <c r="AO182" i="6"/>
  <c r="AP182" i="6"/>
  <c r="AO215" i="6"/>
  <c r="AO43" i="65"/>
  <c r="AP95" i="65"/>
  <c r="AP152" i="65"/>
  <c r="AO19" i="65"/>
  <c r="AO162" i="65"/>
  <c r="AP122" i="65"/>
  <c r="AO139" i="65"/>
  <c r="AO201" i="65"/>
  <c r="AP11" i="64"/>
  <c r="AP21" i="64"/>
  <c r="AO220" i="64"/>
  <c r="AO55" i="64"/>
  <c r="AP232" i="64"/>
  <c r="AP134" i="64"/>
  <c r="AP213" i="64"/>
  <c r="AO142" i="63"/>
  <c r="AP143" i="63"/>
  <c r="AP77" i="62"/>
  <c r="AP194" i="62"/>
  <c r="AP214" i="62"/>
  <c r="AO177" i="61"/>
  <c r="AO22" i="61"/>
  <c r="AO158" i="61"/>
  <c r="AP142" i="65"/>
  <c r="AO7" i="65"/>
  <c r="AP6" i="65"/>
  <c r="AO158" i="65"/>
  <c r="AO137" i="65"/>
  <c r="AP229" i="64"/>
  <c r="AO70" i="64"/>
  <c r="AP149" i="64"/>
  <c r="AO116" i="64"/>
  <c r="AO13" i="64"/>
  <c r="AO228" i="64"/>
  <c r="AP181" i="64"/>
  <c r="AP182" i="64"/>
  <c r="AP85" i="64"/>
  <c r="AP128" i="63"/>
  <c r="AO232" i="63"/>
  <c r="AO196" i="63"/>
  <c r="AO108" i="63"/>
  <c r="AO239" i="63"/>
  <c r="AP13" i="63"/>
  <c r="AP212" i="63"/>
  <c r="AO212" i="63"/>
  <c r="AP199" i="62"/>
  <c r="AP162" i="62"/>
  <c r="AO195" i="62"/>
  <c r="AP38" i="62"/>
  <c r="AP167" i="62"/>
  <c r="AP15" i="62"/>
  <c r="AO95" i="62"/>
  <c r="AO138" i="62"/>
  <c r="AO220" i="62"/>
  <c r="AO182" i="62"/>
  <c r="AP128" i="62"/>
  <c r="AP213" i="62"/>
  <c r="AP207" i="62"/>
  <c r="AO196" i="61"/>
  <c r="AP192" i="61"/>
  <c r="AO192" i="61"/>
  <c r="AO136" i="61"/>
  <c r="AP169" i="61"/>
  <c r="AP139" i="61"/>
  <c r="AO21" i="61"/>
  <c r="AP163" i="61"/>
  <c r="AO56" i="65"/>
  <c r="AO164" i="65"/>
  <c r="AO135" i="65"/>
  <c r="AO146" i="65"/>
  <c r="AP60" i="65"/>
  <c r="AP112" i="65"/>
  <c r="AO224" i="65"/>
  <c r="AO69" i="65"/>
  <c r="AO41" i="65"/>
  <c r="AP86" i="65"/>
  <c r="AP238" i="65"/>
  <c r="AO219" i="65"/>
  <c r="AP99" i="65"/>
  <c r="AP187" i="65"/>
  <c r="AO92" i="65"/>
  <c r="AO213" i="65"/>
  <c r="AP197" i="65"/>
  <c r="AO13" i="65"/>
  <c r="AP83" i="65"/>
  <c r="AO146" i="64"/>
  <c r="AP74" i="64"/>
  <c r="AP130" i="64"/>
  <c r="AP45" i="64"/>
  <c r="AP208" i="64"/>
  <c r="AP113" i="64"/>
  <c r="AP224" i="64"/>
  <c r="AO177" i="64"/>
  <c r="AO96" i="64"/>
  <c r="AP114" i="64"/>
  <c r="AO124" i="63"/>
  <c r="AO97" i="63"/>
  <c r="AP91" i="63"/>
  <c r="AP72" i="63"/>
  <c r="AO153" i="63"/>
  <c r="AP175" i="63"/>
  <c r="AP144" i="63"/>
  <c r="AP218" i="63"/>
  <c r="AP93" i="63"/>
  <c r="AP54" i="63"/>
  <c r="AP75" i="63"/>
  <c r="AP139" i="63"/>
  <c r="AP194" i="63"/>
  <c r="AP41" i="63"/>
  <c r="AO174" i="63"/>
  <c r="AP69" i="63"/>
  <c r="AO76" i="63"/>
  <c r="AO186" i="63"/>
  <c r="AP213" i="63"/>
  <c r="AP37" i="62"/>
  <c r="AP3" i="62"/>
  <c r="AP67" i="62"/>
  <c r="AO133" i="62"/>
  <c r="AP222" i="62"/>
  <c r="AP198" i="62"/>
  <c r="AP49" i="62"/>
  <c r="AO186" i="62"/>
  <c r="AO240" i="62"/>
  <c r="AP103" i="62"/>
  <c r="AO103" i="62"/>
  <c r="AO209" i="62"/>
  <c r="AO216" i="62"/>
  <c r="AP44" i="62"/>
  <c r="AP4" i="62"/>
  <c r="AO239" i="62"/>
  <c r="AO154" i="62"/>
  <c r="AO191" i="62"/>
  <c r="AP139" i="62"/>
  <c r="AP169" i="62"/>
  <c r="AP123" i="62"/>
  <c r="AO181" i="61"/>
  <c r="AO29" i="61"/>
  <c r="AO159" i="61"/>
  <c r="AO168" i="61"/>
  <c r="AP168" i="61"/>
  <c r="AP113" i="61"/>
  <c r="AO116" i="61"/>
  <c r="AO222" i="61"/>
  <c r="AO23" i="61"/>
  <c r="AO210" i="61"/>
  <c r="AP204" i="61"/>
  <c r="AP135" i="61"/>
  <c r="AO200" i="61"/>
  <c r="AO20" i="61"/>
  <c r="AO77" i="61"/>
  <c r="AP160" i="61"/>
  <c r="AO146" i="61"/>
  <c r="AP211" i="61"/>
  <c r="AP180" i="61"/>
  <c r="AO31" i="61"/>
  <c r="AO162" i="6"/>
  <c r="AP162" i="6"/>
  <c r="AO61" i="6"/>
  <c r="AP61" i="6"/>
  <c r="AP183" i="6"/>
  <c r="AP6" i="6"/>
  <c r="AP205" i="6"/>
  <c r="AO109" i="6"/>
  <c r="AO62" i="6"/>
  <c r="AP199" i="6"/>
  <c r="AP221" i="6"/>
  <c r="AO221" i="6"/>
  <c r="AO54" i="6"/>
  <c r="AP157" i="6"/>
  <c r="AO157" i="6"/>
  <c r="AP29" i="6"/>
  <c r="AP118" i="6"/>
  <c r="AO118" i="6"/>
  <c r="AO45" i="6"/>
  <c r="AP237" i="6"/>
  <c r="AO237" i="6"/>
  <c r="AO18" i="6"/>
  <c r="AP18" i="6"/>
  <c r="AO119" i="6"/>
  <c r="AO130" i="6"/>
  <c r="AP130" i="6"/>
  <c r="AP174" i="6"/>
  <c r="AO174" i="6"/>
  <c r="AP125" i="6"/>
  <c r="AO125" i="6"/>
  <c r="AP173" i="6"/>
  <c r="AO14" i="6"/>
  <c r="AO82" i="6"/>
  <c r="AP82" i="6"/>
  <c r="AO126" i="6"/>
  <c r="AP126" i="6"/>
  <c r="AP38" i="6"/>
  <c r="AO38" i="6"/>
  <c r="AP231" i="6"/>
  <c r="AO231" i="6"/>
  <c r="AO214" i="6"/>
  <c r="AP214" i="6"/>
  <c r="AO22" i="6"/>
  <c r="AO98" i="6"/>
  <c r="AP98" i="6"/>
  <c r="AO78" i="6"/>
  <c r="AP167" i="6"/>
  <c r="AO158" i="6"/>
  <c r="AP158" i="6"/>
  <c r="AP151" i="6"/>
  <c r="AP114" i="6"/>
  <c r="AO114" i="6"/>
  <c r="AP110" i="6"/>
  <c r="AO110" i="6"/>
  <c r="AO50" i="6"/>
  <c r="AP50" i="6"/>
  <c r="AP135" i="6"/>
  <c r="AP66" i="6"/>
  <c r="AO66" i="6"/>
  <c r="AP34" i="6"/>
  <c r="AO34" i="6"/>
  <c r="AO198" i="6"/>
  <c r="AP198" i="6"/>
  <c r="AP94" i="6"/>
  <c r="AO94" i="6"/>
  <c r="AP103" i="6"/>
  <c r="AO142" i="6"/>
  <c r="AP142" i="6"/>
  <c r="AP93" i="6"/>
  <c r="AO93" i="6"/>
  <c r="AO30" i="6"/>
  <c r="AP141" i="6"/>
  <c r="AO141" i="6"/>
  <c r="AO46" i="6"/>
  <c r="AO102" i="6"/>
  <c r="AP32" i="65"/>
  <c r="AO132" i="65"/>
  <c r="AP71" i="65"/>
  <c r="AP76" i="65"/>
  <c r="AO196" i="65"/>
  <c r="AO14" i="65"/>
  <c r="AP88" i="65"/>
  <c r="AO79" i="65"/>
  <c r="AO199" i="65"/>
  <c r="AP125" i="65"/>
  <c r="AP113" i="65"/>
  <c r="AO148" i="65"/>
  <c r="AO47" i="65"/>
  <c r="AP8" i="65"/>
  <c r="AP241" i="65"/>
  <c r="AO72" i="65"/>
  <c r="AP145" i="65"/>
  <c r="AO120" i="65"/>
  <c r="AO236" i="65"/>
  <c r="AP178" i="65"/>
  <c r="AP103" i="65"/>
  <c r="AP186" i="65"/>
  <c r="AO63" i="65"/>
  <c r="AO11" i="65"/>
  <c r="AP66" i="65"/>
  <c r="AP163" i="65"/>
  <c r="AP104" i="65"/>
  <c r="AO84" i="65"/>
  <c r="AO212" i="65"/>
  <c r="AP89" i="65"/>
  <c r="AO134" i="65"/>
  <c r="AO48" i="65"/>
  <c r="AO70" i="65"/>
  <c r="AO151" i="65"/>
  <c r="AO206" i="65"/>
  <c r="AP200" i="65"/>
  <c r="AO180" i="65"/>
  <c r="AP233" i="65"/>
  <c r="AO123" i="65"/>
  <c r="AO105" i="65"/>
  <c r="AO154" i="65"/>
  <c r="AO36" i="65"/>
  <c r="AP194" i="65"/>
  <c r="AO98" i="65"/>
  <c r="AO240" i="65"/>
  <c r="AO231" i="65"/>
  <c r="AO116" i="65"/>
  <c r="AO9" i="65"/>
  <c r="AO217" i="65"/>
  <c r="AP222" i="65"/>
  <c r="AO136" i="65"/>
  <c r="AO215" i="65"/>
  <c r="AO42" i="65"/>
  <c r="AO101" i="65"/>
  <c r="AO12" i="65"/>
  <c r="AO85" i="65"/>
  <c r="AO31" i="65"/>
  <c r="AO174" i="65"/>
  <c r="AO91" i="65"/>
  <c r="AO226" i="65"/>
  <c r="AO117" i="65"/>
  <c r="AO119" i="65"/>
  <c r="AO242" i="65"/>
  <c r="AP138" i="65"/>
  <c r="AO181" i="65"/>
  <c r="AO203" i="65"/>
  <c r="AO82" i="65"/>
  <c r="AO190" i="65"/>
  <c r="AO155" i="65"/>
  <c r="AP38" i="65"/>
  <c r="AO10" i="65"/>
  <c r="AO235" i="65"/>
  <c r="AO37" i="65"/>
  <c r="AP171" i="65"/>
  <c r="AO69" i="64"/>
  <c r="AO172" i="64"/>
  <c r="AP234" i="64"/>
  <c r="AO36" i="64"/>
  <c r="AP144" i="64"/>
  <c r="AO179" i="64"/>
  <c r="AP30" i="64"/>
  <c r="AP227" i="64"/>
  <c r="AP222" i="64"/>
  <c r="AP90" i="64"/>
  <c r="AO12" i="64"/>
  <c r="AO62" i="64"/>
  <c r="AP188" i="64"/>
  <c r="AP209" i="64"/>
  <c r="AP210" i="64"/>
  <c r="AO32" i="64"/>
  <c r="AP198" i="64"/>
  <c r="AO165" i="64"/>
  <c r="AP38" i="64"/>
  <c r="AO235" i="64"/>
  <c r="AP194" i="64"/>
  <c r="AO204" i="64"/>
  <c r="AO100" i="64"/>
  <c r="AP167" i="64"/>
  <c r="AP195" i="64"/>
  <c r="AP46" i="64"/>
  <c r="AP212" i="64"/>
  <c r="AP6" i="64"/>
  <c r="AP139" i="64"/>
  <c r="AO171" i="64"/>
  <c r="AP132" i="64"/>
  <c r="AO155" i="64"/>
  <c r="AP119" i="64"/>
  <c r="AO41" i="64"/>
  <c r="AO180" i="64"/>
  <c r="AP176" i="64"/>
  <c r="AO191" i="64"/>
  <c r="AO161" i="64"/>
  <c r="AP238" i="64"/>
  <c r="AP103" i="64"/>
  <c r="AO39" i="64"/>
  <c r="AO122" i="64"/>
  <c r="AO215" i="64"/>
  <c r="AO77" i="64"/>
  <c r="AO65" i="64"/>
  <c r="AP236" i="64"/>
  <c r="AO34" i="64"/>
  <c r="AO118" i="64"/>
  <c r="AO35" i="64"/>
  <c r="AO83" i="64"/>
  <c r="AO143" i="64"/>
  <c r="AO128" i="64"/>
  <c r="AO102" i="64"/>
  <c r="AO187" i="64"/>
  <c r="AO93" i="64"/>
  <c r="AO193" i="64"/>
  <c r="AO174" i="64"/>
  <c r="AO86" i="64"/>
  <c r="AO68" i="64"/>
  <c r="AO211" i="64"/>
  <c r="AP87" i="64"/>
  <c r="AO105" i="64"/>
  <c r="AO73" i="64"/>
  <c r="AO106" i="64"/>
  <c r="AO197" i="64"/>
  <c r="AO59" i="64"/>
  <c r="AO84" i="64"/>
  <c r="AO136" i="64"/>
  <c r="AO54" i="64"/>
  <c r="AO240" i="64"/>
  <c r="AO50" i="64"/>
  <c r="AO121" i="64"/>
  <c r="AO51" i="64"/>
  <c r="AO125" i="64"/>
  <c r="AO89" i="64"/>
  <c r="AO206" i="64"/>
  <c r="AO3" i="64"/>
  <c r="AO190" i="64"/>
  <c r="AO109" i="64"/>
  <c r="AP163" i="64"/>
  <c r="AO162" i="64"/>
  <c r="AO175" i="64"/>
  <c r="AP164" i="64"/>
  <c r="AO80" i="64"/>
  <c r="AO112" i="64"/>
  <c r="AO48" i="64"/>
  <c r="AO231" i="64"/>
  <c r="AO131" i="64"/>
  <c r="AO8" i="64"/>
  <c r="AO99" i="64"/>
  <c r="AO152" i="64"/>
  <c r="AO140" i="64"/>
  <c r="AO160" i="64"/>
  <c r="AO153" i="64"/>
  <c r="AO115" i="64"/>
  <c r="AO156" i="64"/>
  <c r="AO106" i="63"/>
  <c r="AP81" i="63"/>
  <c r="AP59" i="63"/>
  <c r="AO114" i="63"/>
  <c r="AP101" i="63"/>
  <c r="AO51" i="63"/>
  <c r="AP214" i="63"/>
  <c r="AO220" i="63"/>
  <c r="AP163" i="63"/>
  <c r="AP141" i="63"/>
  <c r="AO204" i="63"/>
  <c r="AP53" i="63"/>
  <c r="AP211" i="63"/>
  <c r="AO113" i="63"/>
  <c r="AP159" i="63"/>
  <c r="AO138" i="63"/>
  <c r="AO99" i="63"/>
  <c r="AO65" i="63"/>
  <c r="AO169" i="63"/>
  <c r="AP57" i="63"/>
  <c r="AO62" i="63"/>
  <c r="AP38" i="63"/>
  <c r="AO110" i="63"/>
  <c r="AP237" i="63"/>
  <c r="AO115" i="63"/>
  <c r="AO205" i="63"/>
  <c r="AO156" i="63"/>
  <c r="AP231" i="63"/>
  <c r="AO9" i="63"/>
  <c r="AO173" i="63"/>
  <c r="AO83" i="63"/>
  <c r="AO180" i="63"/>
  <c r="AP164" i="63"/>
  <c r="AO165" i="63"/>
  <c r="AO129" i="63"/>
  <c r="AP109" i="63"/>
  <c r="AO6" i="63"/>
  <c r="AO55" i="63"/>
  <c r="AP241" i="63"/>
  <c r="AO33" i="63"/>
  <c r="AO71" i="63"/>
  <c r="AP112" i="63"/>
  <c r="AP140" i="63"/>
  <c r="AP46" i="63"/>
  <c r="AO43" i="63"/>
  <c r="AO206" i="63"/>
  <c r="AO126" i="63"/>
  <c r="AO130" i="63"/>
  <c r="AO236" i="63"/>
  <c r="AO4" i="63"/>
  <c r="AO111" i="63"/>
  <c r="AO146" i="63"/>
  <c r="AO131" i="63"/>
  <c r="AO68" i="63"/>
  <c r="AO184" i="63"/>
  <c r="AO179" i="63"/>
  <c r="AO44" i="63"/>
  <c r="AO39" i="63"/>
  <c r="AO229" i="63"/>
  <c r="AO155" i="63"/>
  <c r="AO94" i="63"/>
  <c r="AO32" i="63"/>
  <c r="AP14" i="63"/>
  <c r="AO45" i="63"/>
  <c r="AO225" i="63"/>
  <c r="AO227" i="63"/>
  <c r="AO98" i="63"/>
  <c r="AO85" i="63"/>
  <c r="AO127" i="63"/>
  <c r="AO181" i="63"/>
  <c r="AO92" i="63"/>
  <c r="AO188" i="63"/>
  <c r="AO73" i="63"/>
  <c r="AP201" i="63"/>
  <c r="AO5" i="63"/>
  <c r="AO88" i="63"/>
  <c r="AO234" i="63"/>
  <c r="AO58" i="63"/>
  <c r="AO74" i="63"/>
  <c r="AP80" i="63"/>
  <c r="AP96" i="63"/>
  <c r="AO34" i="63"/>
  <c r="AO157" i="63"/>
  <c r="AP168" i="63"/>
  <c r="AO7" i="63"/>
  <c r="AO8" i="63"/>
  <c r="AP191" i="63"/>
  <c r="AO77" i="63"/>
  <c r="AO125" i="63"/>
  <c r="AO195" i="63"/>
  <c r="AO79" i="63"/>
  <c r="AO215" i="63"/>
  <c r="AO50" i="63"/>
  <c r="AP89" i="62"/>
  <c r="AO120" i="62"/>
  <c r="AO179" i="62"/>
  <c r="AO147" i="62"/>
  <c r="AP53" i="62"/>
  <c r="AO141" i="62"/>
  <c r="AO241" i="62"/>
  <c r="AO126" i="62"/>
  <c r="AP32" i="62"/>
  <c r="AP105" i="62"/>
  <c r="AP17" i="62"/>
  <c r="AO12" i="62"/>
  <c r="AP50" i="62"/>
  <c r="AO160" i="62"/>
  <c r="AP80" i="62"/>
  <c r="AO111" i="62"/>
  <c r="AP109" i="62"/>
  <c r="AP149" i="62"/>
  <c r="AP137" i="62"/>
  <c r="AP117" i="62"/>
  <c r="AP86" i="62"/>
  <c r="AP58" i="62"/>
  <c r="AO99" i="62"/>
  <c r="AP192" i="62"/>
  <c r="AP163" i="62"/>
  <c r="AP112" i="62"/>
  <c r="AP236" i="62"/>
  <c r="AP225" i="62"/>
  <c r="AP178" i="62"/>
  <c r="AO156" i="62"/>
  <c r="AP156" i="62"/>
  <c r="AO36" i="62"/>
  <c r="AO175" i="62"/>
  <c r="AO223" i="62"/>
  <c r="AO221" i="62"/>
  <c r="AO13" i="62"/>
  <c r="AP33" i="62"/>
  <c r="AP96" i="62"/>
  <c r="AP7" i="62"/>
  <c r="AO90" i="62"/>
  <c r="AP155" i="62"/>
  <c r="AP60" i="62"/>
  <c r="AO92" i="62"/>
  <c r="AO234" i="62"/>
  <c r="AO116" i="62"/>
  <c r="AO43" i="62"/>
  <c r="AP102" i="62"/>
  <c r="AP210" i="62"/>
  <c r="AO136" i="62"/>
  <c r="AO115" i="62"/>
  <c r="AO165" i="62"/>
  <c r="AO152" i="62"/>
  <c r="AO172" i="62"/>
  <c r="AO142" i="62"/>
  <c r="AO10" i="62"/>
  <c r="AO119" i="62"/>
  <c r="AO14" i="62"/>
  <c r="AO73" i="62"/>
  <c r="AO201" i="62"/>
  <c r="AO66" i="62"/>
  <c r="AO8" i="62"/>
  <c r="AO158" i="62"/>
  <c r="AO132" i="62"/>
  <c r="AO11" i="62"/>
  <c r="AP57" i="62"/>
  <c r="AO61" i="62"/>
  <c r="AO76" i="62"/>
  <c r="AO208" i="62"/>
  <c r="AP64" i="62"/>
  <c r="AO108" i="62"/>
  <c r="AO6" i="62"/>
  <c r="AO70" i="62"/>
  <c r="AO204" i="62"/>
  <c r="AO114" i="62"/>
  <c r="AO118" i="62"/>
  <c r="AO218" i="62"/>
  <c r="AO145" i="62"/>
  <c r="AO9" i="62"/>
  <c r="AO227" i="62"/>
  <c r="AO188" i="62"/>
  <c r="AP232" i="62"/>
  <c r="AO106" i="62"/>
  <c r="AO42" i="62"/>
  <c r="AO83" i="62"/>
  <c r="AO238" i="62"/>
  <c r="AO106" i="61"/>
  <c r="AP8" i="61"/>
  <c r="AO17" i="61"/>
  <c r="AO209" i="61"/>
  <c r="AO73" i="61"/>
  <c r="AO214" i="61"/>
  <c r="AO85" i="61"/>
  <c r="AO76" i="61"/>
  <c r="AO33" i="61"/>
  <c r="AP78" i="61"/>
  <c r="AO172" i="61"/>
  <c r="AO215" i="61"/>
  <c r="AP167" i="61"/>
  <c r="AO132" i="61"/>
  <c r="AP24" i="61"/>
  <c r="AP166" i="61"/>
  <c r="AO55" i="61"/>
  <c r="AP83" i="61"/>
  <c r="AP202" i="61"/>
  <c r="AO5" i="61"/>
  <c r="AO56" i="61"/>
  <c r="AO63" i="61"/>
  <c r="AP174" i="61"/>
  <c r="AO184" i="61"/>
  <c r="AO129" i="61"/>
  <c r="AO122" i="61"/>
  <c r="AO145" i="61"/>
  <c r="AP205" i="61"/>
  <c r="AO70" i="61"/>
  <c r="AP9" i="61"/>
  <c r="AP190" i="61"/>
  <c r="AP153" i="61"/>
  <c r="AP185" i="61"/>
  <c r="AP89" i="61"/>
  <c r="AO109" i="61"/>
  <c r="AO10" i="61"/>
  <c r="AO150" i="61"/>
  <c r="AO12" i="61"/>
  <c r="AP11" i="61"/>
  <c r="AO242" i="61"/>
  <c r="AO35" i="61"/>
  <c r="AO193" i="61"/>
  <c r="AP91" i="61"/>
  <c r="AO80" i="61"/>
  <c r="AO134" i="61"/>
  <c r="AP195" i="61"/>
  <c r="AO128" i="61"/>
  <c r="AO142" i="61"/>
  <c r="AP96" i="61"/>
  <c r="AO218" i="61"/>
  <c r="AP6" i="61"/>
  <c r="AO225" i="61"/>
  <c r="AO115" i="61"/>
  <c r="AO223" i="61"/>
  <c r="AO103" i="61"/>
  <c r="AP60" i="61"/>
  <c r="AP104" i="61"/>
  <c r="AP238" i="61"/>
  <c r="AO32" i="61"/>
  <c r="AP67" i="61"/>
  <c r="AO49" i="61"/>
  <c r="AO165" i="61"/>
  <c r="AO61" i="61"/>
  <c r="AP201" i="61"/>
  <c r="AP125" i="61"/>
  <c r="AO194" i="61"/>
  <c r="AO131" i="61"/>
  <c r="AO66" i="61"/>
  <c r="AO186" i="61"/>
  <c r="AO59" i="61"/>
  <c r="AO48" i="61"/>
  <c r="AP90" i="61"/>
  <c r="AO138" i="61"/>
  <c r="AO52" i="61"/>
  <c r="AO179" i="61"/>
  <c r="AO93" i="61"/>
  <c r="AO102" i="61"/>
  <c r="AO189" i="61"/>
  <c r="AO97" i="61"/>
  <c r="AO216" i="61"/>
  <c r="AO208" i="61"/>
  <c r="AO39" i="61"/>
  <c r="AO154" i="61"/>
  <c r="AO51" i="61"/>
  <c r="AO86" i="61"/>
  <c r="AO149" i="61"/>
  <c r="V242" i="6"/>
  <c r="W240" i="6"/>
  <c r="W239" i="6" l="1"/>
  <c r="W238" i="6"/>
  <c r="W237" i="6"/>
  <c r="W236" i="6"/>
  <c r="W235" i="6"/>
  <c r="W234" i="6"/>
  <c r="W233" i="6"/>
  <c r="W232" i="6"/>
  <c r="W231" i="6"/>
  <c r="W230" i="6"/>
  <c r="W229" i="6"/>
  <c r="W228" i="6"/>
  <c r="W227" i="6"/>
  <c r="W242" i="6"/>
  <c r="W207" i="6"/>
  <c r="U236" i="6" s="1"/>
  <c r="W223" i="6"/>
  <c r="W226" i="6"/>
  <c r="W212" i="6"/>
  <c r="U241" i="6" s="1"/>
  <c r="W204" i="6"/>
  <c r="U233" i="6" s="1"/>
  <c r="W208" i="6"/>
  <c r="U237" i="6" s="1"/>
  <c r="W224" i="6"/>
  <c r="W210" i="6"/>
  <c r="U239" i="6" s="1"/>
  <c r="W209" i="6"/>
  <c r="U238" i="6" s="1"/>
  <c r="W225" i="6"/>
  <c r="W211" i="6"/>
  <c r="U240" i="6" s="1"/>
  <c r="W222" i="6"/>
  <c r="W197" i="6"/>
  <c r="U226" i="6" s="1"/>
  <c r="W213" i="6"/>
  <c r="W199" i="6"/>
  <c r="U228" i="6" s="1"/>
  <c r="W220" i="6"/>
  <c r="W198" i="6"/>
  <c r="U227" i="6" s="1"/>
  <c r="W214" i="6"/>
  <c r="W215" i="6"/>
  <c r="W203" i="6"/>
  <c r="U232" i="6" s="1"/>
  <c r="W200" i="6"/>
  <c r="U229" i="6" s="1"/>
  <c r="W216" i="6"/>
  <c r="W217" i="6"/>
  <c r="W201" i="6"/>
  <c r="U230" i="6" s="1"/>
  <c r="W202" i="6"/>
  <c r="U231" i="6" s="1"/>
  <c r="W218" i="6"/>
  <c r="W219" i="6"/>
  <c r="W206" i="6"/>
  <c r="U235" i="6" s="1"/>
  <c r="W205" i="6"/>
  <c r="U234" i="6" s="1"/>
  <c r="W221" i="6"/>
  <c r="W241" i="6"/>
  <c r="S222" i="6"/>
  <c r="S223" i="6"/>
  <c r="S224" i="6"/>
  <c r="S225" i="6"/>
  <c r="S226" i="6"/>
  <c r="S227" i="6"/>
  <c r="S228" i="6"/>
  <c r="S229" i="6"/>
  <c r="S230" i="6"/>
  <c r="S231" i="6"/>
  <c r="S232" i="6"/>
  <c r="S233" i="6"/>
  <c r="S234" i="6"/>
  <c r="S235" i="6"/>
  <c r="S236" i="6"/>
  <c r="S237" i="6"/>
  <c r="S238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AK242" i="6" l="1"/>
  <c r="AJ242" i="6"/>
  <c r="AI242" i="6"/>
  <c r="AH242" i="6"/>
  <c r="AG242" i="6"/>
  <c r="AF242" i="6"/>
  <c r="AK241" i="6"/>
  <c r="AJ241" i="6"/>
  <c r="AI241" i="6"/>
  <c r="AH241" i="6"/>
  <c r="AG241" i="6"/>
  <c r="AF241" i="6"/>
  <c r="AK240" i="6"/>
  <c r="AJ240" i="6"/>
  <c r="AI240" i="6"/>
  <c r="AH240" i="6"/>
  <c r="AG240" i="6"/>
  <c r="AF240" i="6"/>
  <c r="AK239" i="6"/>
  <c r="AJ239" i="6"/>
  <c r="AI239" i="6"/>
  <c r="AH239" i="6"/>
  <c r="AG239" i="6"/>
  <c r="AF239" i="6"/>
  <c r="AK238" i="6"/>
  <c r="AJ238" i="6"/>
  <c r="AI238" i="6"/>
  <c r="AH238" i="6"/>
  <c r="AG238" i="6"/>
  <c r="AF238" i="6"/>
  <c r="AK237" i="6"/>
  <c r="AJ237" i="6"/>
  <c r="AI237" i="6"/>
  <c r="AH237" i="6"/>
  <c r="AG237" i="6"/>
  <c r="AF237" i="6"/>
  <c r="AK236" i="6"/>
  <c r="AJ236" i="6"/>
  <c r="AI236" i="6"/>
  <c r="AH236" i="6"/>
  <c r="AG236" i="6"/>
  <c r="AF236" i="6"/>
  <c r="AK235" i="6"/>
  <c r="AJ235" i="6"/>
  <c r="AI235" i="6"/>
  <c r="AH235" i="6"/>
  <c r="AG235" i="6"/>
  <c r="AF235" i="6"/>
  <c r="AK234" i="6"/>
  <c r="AJ234" i="6"/>
  <c r="AI234" i="6"/>
  <c r="AH234" i="6"/>
  <c r="AG234" i="6"/>
  <c r="AF234" i="6"/>
  <c r="AK233" i="6"/>
  <c r="AJ233" i="6"/>
  <c r="AI233" i="6"/>
  <c r="AH233" i="6"/>
  <c r="AG233" i="6"/>
  <c r="AF233" i="6"/>
  <c r="AK232" i="6"/>
  <c r="AJ232" i="6"/>
  <c r="AI232" i="6"/>
  <c r="AH232" i="6"/>
  <c r="AG232" i="6"/>
  <c r="AF232" i="6"/>
  <c r="AK231" i="6"/>
  <c r="AJ231" i="6"/>
  <c r="AI231" i="6"/>
  <c r="AH231" i="6"/>
  <c r="AG231" i="6"/>
  <c r="AF231" i="6"/>
  <c r="AK230" i="6"/>
  <c r="AJ230" i="6"/>
  <c r="AI230" i="6"/>
  <c r="AH230" i="6"/>
  <c r="AG230" i="6"/>
  <c r="AF230" i="6"/>
  <c r="AK229" i="6"/>
  <c r="AJ229" i="6"/>
  <c r="AI229" i="6"/>
  <c r="AH229" i="6"/>
  <c r="AG229" i="6"/>
  <c r="AF229" i="6"/>
  <c r="AK228" i="6"/>
  <c r="AJ228" i="6"/>
  <c r="AI228" i="6"/>
  <c r="AH228" i="6"/>
  <c r="AG228" i="6"/>
  <c r="AF228" i="6"/>
  <c r="AK227" i="6"/>
  <c r="AJ227" i="6"/>
  <c r="AI227" i="6"/>
  <c r="AH227" i="6"/>
  <c r="AG227" i="6"/>
  <c r="AF227" i="6"/>
  <c r="AK226" i="6"/>
  <c r="AJ226" i="6"/>
  <c r="AI226" i="6"/>
  <c r="AH226" i="6"/>
  <c r="AG226" i="6"/>
  <c r="AF226" i="6"/>
  <c r="AK225" i="6"/>
  <c r="AJ225" i="6"/>
  <c r="AI225" i="6"/>
  <c r="AH225" i="6"/>
  <c r="AG225" i="6"/>
  <c r="AF225" i="6"/>
  <c r="AK224" i="6"/>
  <c r="AJ224" i="6"/>
  <c r="AI224" i="6"/>
  <c r="AH224" i="6"/>
  <c r="AG224" i="6"/>
  <c r="AF224" i="6"/>
  <c r="AK223" i="6"/>
  <c r="AJ223" i="6"/>
  <c r="AI223" i="6"/>
  <c r="AH223" i="6"/>
  <c r="AG223" i="6"/>
  <c r="AF223" i="6"/>
  <c r="AK222" i="6"/>
  <c r="AJ222" i="6"/>
  <c r="AI222" i="6"/>
  <c r="AH222" i="6"/>
  <c r="AG222" i="6"/>
  <c r="AF222" i="6"/>
  <c r="AK221" i="6"/>
  <c r="AJ221" i="6"/>
  <c r="AI221" i="6"/>
  <c r="AH221" i="6"/>
  <c r="AG221" i="6"/>
  <c r="AF221" i="6"/>
  <c r="AK220" i="6"/>
  <c r="AJ220" i="6"/>
  <c r="AI220" i="6"/>
  <c r="AH220" i="6"/>
  <c r="AG220" i="6"/>
  <c r="AF220" i="6"/>
  <c r="AK219" i="6"/>
  <c r="AJ219" i="6"/>
  <c r="AI219" i="6"/>
  <c r="AH219" i="6"/>
  <c r="AG219" i="6"/>
  <c r="AF219" i="6"/>
  <c r="AK218" i="6"/>
  <c r="AJ218" i="6"/>
  <c r="AI218" i="6"/>
  <c r="AH218" i="6"/>
  <c r="AG218" i="6"/>
  <c r="AF218" i="6"/>
  <c r="AK217" i="6"/>
  <c r="AJ217" i="6"/>
  <c r="AI217" i="6"/>
  <c r="AH217" i="6"/>
  <c r="AG217" i="6"/>
  <c r="AF217" i="6"/>
  <c r="AK216" i="6"/>
  <c r="AJ216" i="6"/>
  <c r="AI216" i="6"/>
  <c r="AH216" i="6"/>
  <c r="AG216" i="6"/>
  <c r="AF216" i="6"/>
  <c r="AK215" i="6"/>
  <c r="AJ215" i="6"/>
  <c r="AI215" i="6"/>
  <c r="AH215" i="6"/>
  <c r="AG215" i="6"/>
  <c r="AF215" i="6"/>
  <c r="AK214" i="6"/>
  <c r="AJ214" i="6"/>
  <c r="AI214" i="6"/>
  <c r="AH214" i="6"/>
  <c r="AG214" i="6"/>
  <c r="AF214" i="6"/>
  <c r="AK213" i="6"/>
  <c r="AJ213" i="6"/>
  <c r="AI213" i="6"/>
  <c r="AH213" i="6"/>
  <c r="AG213" i="6"/>
  <c r="AF213" i="6"/>
  <c r="AK212" i="6"/>
  <c r="AJ212" i="6"/>
  <c r="AI212" i="6"/>
  <c r="AH212" i="6"/>
  <c r="AG212" i="6"/>
  <c r="AF212" i="6"/>
  <c r="AK211" i="6"/>
  <c r="AJ211" i="6"/>
  <c r="AI211" i="6"/>
  <c r="AH211" i="6"/>
  <c r="AG211" i="6"/>
  <c r="AF211" i="6"/>
  <c r="AK210" i="6"/>
  <c r="AJ210" i="6"/>
  <c r="AI210" i="6"/>
  <c r="AH210" i="6"/>
  <c r="AG210" i="6"/>
  <c r="AF210" i="6"/>
  <c r="AK209" i="6"/>
  <c r="AJ209" i="6"/>
  <c r="AI209" i="6"/>
  <c r="AH209" i="6"/>
  <c r="AG209" i="6"/>
  <c r="AF209" i="6"/>
  <c r="AK208" i="6"/>
  <c r="AJ208" i="6"/>
  <c r="AI208" i="6"/>
  <c r="AH208" i="6"/>
  <c r="AG208" i="6"/>
  <c r="AF208" i="6"/>
  <c r="AK207" i="6"/>
  <c r="AJ207" i="6"/>
  <c r="AI207" i="6"/>
  <c r="AH207" i="6"/>
  <c r="AG207" i="6"/>
  <c r="AF207" i="6"/>
  <c r="AK206" i="6"/>
  <c r="AJ206" i="6"/>
  <c r="AI206" i="6"/>
  <c r="AH206" i="6"/>
  <c r="AG206" i="6"/>
  <c r="AF206" i="6"/>
  <c r="AK205" i="6"/>
  <c r="AJ205" i="6"/>
  <c r="AI205" i="6"/>
  <c r="AH205" i="6"/>
  <c r="AG205" i="6"/>
  <c r="AF205" i="6"/>
  <c r="AK204" i="6"/>
  <c r="AJ204" i="6"/>
  <c r="AI204" i="6"/>
  <c r="AH204" i="6"/>
  <c r="AG204" i="6"/>
  <c r="AF204" i="6"/>
  <c r="AK203" i="6"/>
  <c r="AJ203" i="6"/>
  <c r="AI203" i="6"/>
  <c r="AH203" i="6"/>
  <c r="AG203" i="6"/>
  <c r="AF203" i="6"/>
  <c r="AK202" i="6"/>
  <c r="AJ202" i="6"/>
  <c r="AI202" i="6"/>
  <c r="AH202" i="6"/>
  <c r="AG202" i="6"/>
  <c r="AF202" i="6"/>
  <c r="AK201" i="6"/>
  <c r="AJ201" i="6"/>
  <c r="AI201" i="6"/>
  <c r="AH201" i="6"/>
  <c r="AG201" i="6"/>
  <c r="AF201" i="6"/>
  <c r="AK200" i="6"/>
  <c r="AJ200" i="6"/>
  <c r="AI200" i="6"/>
  <c r="AH200" i="6"/>
  <c r="AG200" i="6"/>
  <c r="AF200" i="6"/>
  <c r="AK199" i="6"/>
  <c r="AJ199" i="6"/>
  <c r="AI199" i="6"/>
  <c r="AH199" i="6"/>
  <c r="AG199" i="6"/>
  <c r="AF199" i="6"/>
  <c r="AK198" i="6"/>
  <c r="AJ198" i="6"/>
  <c r="AI198" i="6"/>
  <c r="AH198" i="6"/>
  <c r="AG198" i="6"/>
  <c r="AF198" i="6"/>
  <c r="AK197" i="6"/>
  <c r="AJ197" i="6"/>
  <c r="AI197" i="6"/>
  <c r="AH197" i="6"/>
  <c r="AG197" i="6"/>
  <c r="AF197" i="6"/>
  <c r="AK196" i="6"/>
  <c r="AJ196" i="6"/>
  <c r="AI196" i="6"/>
  <c r="AH196" i="6"/>
  <c r="AG196" i="6"/>
  <c r="AF196" i="6"/>
  <c r="AK195" i="6"/>
  <c r="AJ195" i="6"/>
  <c r="AI195" i="6"/>
  <c r="AH195" i="6"/>
  <c r="AG195" i="6"/>
  <c r="AF195" i="6"/>
  <c r="AK194" i="6"/>
  <c r="AJ194" i="6"/>
  <c r="AI194" i="6"/>
  <c r="AH194" i="6"/>
  <c r="AG194" i="6"/>
  <c r="AF194" i="6"/>
  <c r="AK193" i="6"/>
  <c r="AJ193" i="6"/>
  <c r="AI193" i="6"/>
  <c r="AH193" i="6"/>
  <c r="AG193" i="6"/>
  <c r="AF193" i="6"/>
  <c r="AK192" i="6"/>
  <c r="AJ192" i="6"/>
  <c r="AI192" i="6"/>
  <c r="AH192" i="6"/>
  <c r="AG192" i="6"/>
  <c r="AF192" i="6"/>
  <c r="AK191" i="6"/>
  <c r="AJ191" i="6"/>
  <c r="AI191" i="6"/>
  <c r="AH191" i="6"/>
  <c r="AG191" i="6"/>
  <c r="AF191" i="6"/>
  <c r="AK190" i="6"/>
  <c r="AJ190" i="6"/>
  <c r="AI190" i="6"/>
  <c r="AH190" i="6"/>
  <c r="AG190" i="6"/>
  <c r="AF190" i="6"/>
  <c r="AK189" i="6"/>
  <c r="AJ189" i="6"/>
  <c r="AI189" i="6"/>
  <c r="AH189" i="6"/>
  <c r="AG189" i="6"/>
  <c r="AF189" i="6"/>
  <c r="AK188" i="6"/>
  <c r="AJ188" i="6"/>
  <c r="AI188" i="6"/>
  <c r="AH188" i="6"/>
  <c r="AG188" i="6"/>
  <c r="AF188" i="6"/>
  <c r="AK187" i="6"/>
  <c r="AJ187" i="6"/>
  <c r="AI187" i="6"/>
  <c r="AH187" i="6"/>
  <c r="AG187" i="6"/>
  <c r="AF187" i="6"/>
  <c r="AK186" i="6"/>
  <c r="AJ186" i="6"/>
  <c r="AI186" i="6"/>
  <c r="AH186" i="6"/>
  <c r="AG186" i="6"/>
  <c r="AF186" i="6"/>
  <c r="AK185" i="6"/>
  <c r="AJ185" i="6"/>
  <c r="AI185" i="6"/>
  <c r="AH185" i="6"/>
  <c r="AG185" i="6"/>
  <c r="AF185" i="6"/>
  <c r="AK184" i="6"/>
  <c r="AJ184" i="6"/>
  <c r="AI184" i="6"/>
  <c r="AH184" i="6"/>
  <c r="AG184" i="6"/>
  <c r="AF184" i="6"/>
  <c r="AK183" i="6"/>
  <c r="AJ183" i="6"/>
  <c r="AI183" i="6"/>
  <c r="AH183" i="6"/>
  <c r="AG183" i="6"/>
  <c r="AF183" i="6"/>
  <c r="AK182" i="6"/>
  <c r="AJ182" i="6"/>
  <c r="AI182" i="6"/>
  <c r="AH182" i="6"/>
  <c r="AG182" i="6"/>
  <c r="AF182" i="6"/>
  <c r="AK181" i="6"/>
  <c r="AJ181" i="6"/>
  <c r="AI181" i="6"/>
  <c r="AH181" i="6"/>
  <c r="AG181" i="6"/>
  <c r="AF181" i="6"/>
  <c r="AK180" i="6"/>
  <c r="AJ180" i="6"/>
  <c r="AI180" i="6"/>
  <c r="AH180" i="6"/>
  <c r="AG180" i="6"/>
  <c r="AF180" i="6"/>
  <c r="AK179" i="6"/>
  <c r="AJ179" i="6"/>
  <c r="AI179" i="6"/>
  <c r="AH179" i="6"/>
  <c r="AG179" i="6"/>
  <c r="AF179" i="6"/>
  <c r="AK178" i="6"/>
  <c r="AJ178" i="6"/>
  <c r="AI178" i="6"/>
  <c r="AH178" i="6"/>
  <c r="AG178" i="6"/>
  <c r="AF178" i="6"/>
  <c r="AK177" i="6"/>
  <c r="AJ177" i="6"/>
  <c r="AI177" i="6"/>
  <c r="AH177" i="6"/>
  <c r="AG177" i="6"/>
  <c r="AF177" i="6"/>
  <c r="AK176" i="6"/>
  <c r="AJ176" i="6"/>
  <c r="AI176" i="6"/>
  <c r="AH176" i="6"/>
  <c r="AG176" i="6"/>
  <c r="AF176" i="6"/>
  <c r="AK175" i="6"/>
  <c r="AJ175" i="6"/>
  <c r="AI175" i="6"/>
  <c r="AH175" i="6"/>
  <c r="AG175" i="6"/>
  <c r="AF175" i="6"/>
  <c r="AK174" i="6"/>
  <c r="AJ174" i="6"/>
  <c r="AI174" i="6"/>
  <c r="AH174" i="6"/>
  <c r="AG174" i="6"/>
  <c r="AF174" i="6"/>
  <c r="AK173" i="6"/>
  <c r="AJ173" i="6"/>
  <c r="AI173" i="6"/>
  <c r="AH173" i="6"/>
  <c r="AG173" i="6"/>
  <c r="AF173" i="6"/>
  <c r="AK172" i="6"/>
  <c r="AJ172" i="6"/>
  <c r="AI172" i="6"/>
  <c r="AH172" i="6"/>
  <c r="AG172" i="6"/>
  <c r="AF172" i="6"/>
  <c r="AK171" i="6"/>
  <c r="AJ171" i="6"/>
  <c r="AI171" i="6"/>
  <c r="AH171" i="6"/>
  <c r="AG171" i="6"/>
  <c r="AF171" i="6"/>
  <c r="AK170" i="6"/>
  <c r="AJ170" i="6"/>
  <c r="AI170" i="6"/>
  <c r="AH170" i="6"/>
  <c r="AG170" i="6"/>
  <c r="AF170" i="6"/>
  <c r="AK169" i="6"/>
  <c r="AJ169" i="6"/>
  <c r="AI169" i="6"/>
  <c r="AH169" i="6"/>
  <c r="AG169" i="6"/>
  <c r="AF169" i="6"/>
  <c r="AK168" i="6"/>
  <c r="AJ168" i="6"/>
  <c r="AI168" i="6"/>
  <c r="AH168" i="6"/>
  <c r="AG168" i="6"/>
  <c r="AF168" i="6"/>
  <c r="AK167" i="6"/>
  <c r="AJ167" i="6"/>
  <c r="AI167" i="6"/>
  <c r="AH167" i="6"/>
  <c r="AG167" i="6"/>
  <c r="AF167" i="6"/>
  <c r="AK166" i="6"/>
  <c r="AJ166" i="6"/>
  <c r="AI166" i="6"/>
  <c r="AH166" i="6"/>
  <c r="AG166" i="6"/>
  <c r="AF166" i="6"/>
  <c r="AK165" i="6"/>
  <c r="AJ165" i="6"/>
  <c r="AI165" i="6"/>
  <c r="AH165" i="6"/>
  <c r="AG165" i="6"/>
  <c r="AF165" i="6"/>
  <c r="AK164" i="6"/>
  <c r="AJ164" i="6"/>
  <c r="AI164" i="6"/>
  <c r="AH164" i="6"/>
  <c r="AG164" i="6"/>
  <c r="AF164" i="6"/>
  <c r="AK163" i="6"/>
  <c r="AJ163" i="6"/>
  <c r="AI163" i="6"/>
  <c r="AH163" i="6"/>
  <c r="AG163" i="6"/>
  <c r="AF163" i="6"/>
  <c r="AK162" i="6"/>
  <c r="AJ162" i="6"/>
  <c r="AI162" i="6"/>
  <c r="AH162" i="6"/>
  <c r="AG162" i="6"/>
  <c r="AF162" i="6"/>
  <c r="AK161" i="6"/>
  <c r="AJ161" i="6"/>
  <c r="AI161" i="6"/>
  <c r="AH161" i="6"/>
  <c r="AG161" i="6"/>
  <c r="AF161" i="6"/>
  <c r="AK160" i="6"/>
  <c r="AJ160" i="6"/>
  <c r="AI160" i="6"/>
  <c r="AH160" i="6"/>
  <c r="AG160" i="6"/>
  <c r="AF160" i="6"/>
  <c r="AK159" i="6"/>
  <c r="AJ159" i="6"/>
  <c r="AI159" i="6"/>
  <c r="AH159" i="6"/>
  <c r="AG159" i="6"/>
  <c r="AF159" i="6"/>
  <c r="AK158" i="6"/>
  <c r="AJ158" i="6"/>
  <c r="AI158" i="6"/>
  <c r="AH158" i="6"/>
  <c r="AG158" i="6"/>
  <c r="AF158" i="6"/>
  <c r="AK157" i="6"/>
  <c r="AJ157" i="6"/>
  <c r="AI157" i="6"/>
  <c r="AH157" i="6"/>
  <c r="AG157" i="6"/>
  <c r="AF157" i="6"/>
  <c r="AK156" i="6"/>
  <c r="AJ156" i="6"/>
  <c r="AI156" i="6"/>
  <c r="AH156" i="6"/>
  <c r="AG156" i="6"/>
  <c r="AF156" i="6"/>
  <c r="AK155" i="6"/>
  <c r="AJ155" i="6"/>
  <c r="AI155" i="6"/>
  <c r="AH155" i="6"/>
  <c r="AG155" i="6"/>
  <c r="AF155" i="6"/>
  <c r="AK154" i="6"/>
  <c r="AJ154" i="6"/>
  <c r="AI154" i="6"/>
  <c r="AH154" i="6"/>
  <c r="AG154" i="6"/>
  <c r="AF154" i="6"/>
  <c r="AK153" i="6"/>
  <c r="AJ153" i="6"/>
  <c r="AI153" i="6"/>
  <c r="AH153" i="6"/>
  <c r="AG153" i="6"/>
  <c r="AF153" i="6"/>
  <c r="AK152" i="6"/>
  <c r="AJ152" i="6"/>
  <c r="AI152" i="6"/>
  <c r="AH152" i="6"/>
  <c r="AG152" i="6"/>
  <c r="AF152" i="6"/>
  <c r="AK151" i="6"/>
  <c r="AJ151" i="6"/>
  <c r="AI151" i="6"/>
  <c r="AH151" i="6"/>
  <c r="AG151" i="6"/>
  <c r="AF151" i="6"/>
  <c r="AK150" i="6"/>
  <c r="AJ150" i="6"/>
  <c r="AI150" i="6"/>
  <c r="AH150" i="6"/>
  <c r="AG150" i="6"/>
  <c r="AF150" i="6"/>
  <c r="AK149" i="6"/>
  <c r="AJ149" i="6"/>
  <c r="AI149" i="6"/>
  <c r="AH149" i="6"/>
  <c r="AG149" i="6"/>
  <c r="AF149" i="6"/>
  <c r="AK148" i="6"/>
  <c r="AJ148" i="6"/>
  <c r="AI148" i="6"/>
  <c r="AH148" i="6"/>
  <c r="AG148" i="6"/>
  <c r="AF148" i="6"/>
  <c r="AK147" i="6"/>
  <c r="AJ147" i="6"/>
  <c r="AI147" i="6"/>
  <c r="AH147" i="6"/>
  <c r="AG147" i="6"/>
  <c r="AF147" i="6"/>
  <c r="AK146" i="6"/>
  <c r="AJ146" i="6"/>
  <c r="AI146" i="6"/>
  <c r="AH146" i="6"/>
  <c r="AG146" i="6"/>
  <c r="AF146" i="6"/>
  <c r="AK145" i="6"/>
  <c r="AJ145" i="6"/>
  <c r="AI145" i="6"/>
  <c r="AH145" i="6"/>
  <c r="AG145" i="6"/>
  <c r="AF145" i="6"/>
  <c r="AK144" i="6"/>
  <c r="AJ144" i="6"/>
  <c r="AI144" i="6"/>
  <c r="AH144" i="6"/>
  <c r="AG144" i="6"/>
  <c r="AF144" i="6"/>
  <c r="AK143" i="6"/>
  <c r="AJ143" i="6"/>
  <c r="AI143" i="6"/>
  <c r="AH143" i="6"/>
  <c r="AG143" i="6"/>
  <c r="AF143" i="6"/>
  <c r="AK142" i="6"/>
  <c r="AJ142" i="6"/>
  <c r="AI142" i="6"/>
  <c r="AH142" i="6"/>
  <c r="AG142" i="6"/>
  <c r="AF142" i="6"/>
  <c r="AK141" i="6"/>
  <c r="AJ141" i="6"/>
  <c r="AI141" i="6"/>
  <c r="AH141" i="6"/>
  <c r="AG141" i="6"/>
  <c r="AF141" i="6"/>
  <c r="AK140" i="6"/>
  <c r="AJ140" i="6"/>
  <c r="AI140" i="6"/>
  <c r="AH140" i="6"/>
  <c r="AG140" i="6"/>
  <c r="AF140" i="6"/>
  <c r="AK139" i="6"/>
  <c r="AJ139" i="6"/>
  <c r="AI139" i="6"/>
  <c r="AH139" i="6"/>
  <c r="AG139" i="6"/>
  <c r="AF139" i="6"/>
  <c r="AK138" i="6"/>
  <c r="AJ138" i="6"/>
  <c r="AI138" i="6"/>
  <c r="AH138" i="6"/>
  <c r="AG138" i="6"/>
  <c r="AF138" i="6"/>
  <c r="AK137" i="6"/>
  <c r="AJ137" i="6"/>
  <c r="AI137" i="6"/>
  <c r="AH137" i="6"/>
  <c r="AG137" i="6"/>
  <c r="AF137" i="6"/>
  <c r="AK136" i="6"/>
  <c r="AJ136" i="6"/>
  <c r="AI136" i="6"/>
  <c r="AH136" i="6"/>
  <c r="AG136" i="6"/>
  <c r="AF136" i="6"/>
  <c r="AK135" i="6"/>
  <c r="AJ135" i="6"/>
  <c r="AI135" i="6"/>
  <c r="AH135" i="6"/>
  <c r="AG135" i="6"/>
  <c r="AF135" i="6"/>
  <c r="AK134" i="6"/>
  <c r="AJ134" i="6"/>
  <c r="AI134" i="6"/>
  <c r="AH134" i="6"/>
  <c r="AG134" i="6"/>
  <c r="AF134" i="6"/>
  <c r="AK133" i="6"/>
  <c r="AJ133" i="6"/>
  <c r="AI133" i="6"/>
  <c r="AH133" i="6"/>
  <c r="AG133" i="6"/>
  <c r="AF133" i="6"/>
  <c r="AK132" i="6"/>
  <c r="AJ132" i="6"/>
  <c r="AI132" i="6"/>
  <c r="AH132" i="6"/>
  <c r="AG132" i="6"/>
  <c r="AF132" i="6"/>
  <c r="AK131" i="6"/>
  <c r="AJ131" i="6"/>
  <c r="AI131" i="6"/>
  <c r="AH131" i="6"/>
  <c r="AG131" i="6"/>
  <c r="AF131" i="6"/>
  <c r="AK130" i="6"/>
  <c r="AJ130" i="6"/>
  <c r="AI130" i="6"/>
  <c r="AH130" i="6"/>
  <c r="AG130" i="6"/>
  <c r="AF130" i="6"/>
  <c r="AK129" i="6"/>
  <c r="AJ129" i="6"/>
  <c r="AI129" i="6"/>
  <c r="AH129" i="6"/>
  <c r="AG129" i="6"/>
  <c r="AF129" i="6"/>
  <c r="AK128" i="6"/>
  <c r="AJ128" i="6"/>
  <c r="AI128" i="6"/>
  <c r="AH128" i="6"/>
  <c r="AG128" i="6"/>
  <c r="AF128" i="6"/>
  <c r="AK127" i="6"/>
  <c r="AJ127" i="6"/>
  <c r="AI127" i="6"/>
  <c r="AH127" i="6"/>
  <c r="AG127" i="6"/>
  <c r="AF127" i="6"/>
  <c r="AK126" i="6"/>
  <c r="AJ126" i="6"/>
  <c r="AI126" i="6"/>
  <c r="AH126" i="6"/>
  <c r="AG126" i="6"/>
  <c r="AF126" i="6"/>
  <c r="AK125" i="6"/>
  <c r="AJ125" i="6"/>
  <c r="AI125" i="6"/>
  <c r="AH125" i="6"/>
  <c r="AG125" i="6"/>
  <c r="AF125" i="6"/>
  <c r="AK124" i="6"/>
  <c r="AJ124" i="6"/>
  <c r="AI124" i="6"/>
  <c r="AH124" i="6"/>
  <c r="AG124" i="6"/>
  <c r="AF124" i="6"/>
  <c r="AK123" i="6"/>
  <c r="AJ123" i="6"/>
  <c r="AI123" i="6"/>
  <c r="AH123" i="6"/>
  <c r="AG123" i="6"/>
  <c r="AF123" i="6"/>
  <c r="AK122" i="6"/>
  <c r="AJ122" i="6"/>
  <c r="AI122" i="6"/>
  <c r="AH122" i="6"/>
  <c r="AG122" i="6"/>
  <c r="AF122" i="6"/>
  <c r="AK121" i="6"/>
  <c r="AJ121" i="6"/>
  <c r="AI121" i="6"/>
  <c r="AH121" i="6"/>
  <c r="AG121" i="6"/>
  <c r="AF121" i="6"/>
  <c r="AK120" i="6"/>
  <c r="AJ120" i="6"/>
  <c r="AI120" i="6"/>
  <c r="AH120" i="6"/>
  <c r="AG120" i="6"/>
  <c r="AF120" i="6"/>
  <c r="AK119" i="6"/>
  <c r="AJ119" i="6"/>
  <c r="AI119" i="6"/>
  <c r="AH119" i="6"/>
  <c r="AG119" i="6"/>
  <c r="AF119" i="6"/>
  <c r="AK118" i="6"/>
  <c r="AJ118" i="6"/>
  <c r="AI118" i="6"/>
  <c r="AH118" i="6"/>
  <c r="AG118" i="6"/>
  <c r="AF118" i="6"/>
  <c r="AK117" i="6"/>
  <c r="AJ117" i="6"/>
  <c r="AI117" i="6"/>
  <c r="AH117" i="6"/>
  <c r="AG117" i="6"/>
  <c r="AF117" i="6"/>
  <c r="AK116" i="6"/>
  <c r="AJ116" i="6"/>
  <c r="AI116" i="6"/>
  <c r="AH116" i="6"/>
  <c r="AG116" i="6"/>
  <c r="AF116" i="6"/>
  <c r="AK115" i="6"/>
  <c r="AJ115" i="6"/>
  <c r="AI115" i="6"/>
  <c r="AH115" i="6"/>
  <c r="AG115" i="6"/>
  <c r="AF115" i="6"/>
  <c r="AK114" i="6"/>
  <c r="AJ114" i="6"/>
  <c r="AI114" i="6"/>
  <c r="AH114" i="6"/>
  <c r="AG114" i="6"/>
  <c r="AF114" i="6"/>
  <c r="AK113" i="6"/>
  <c r="AJ113" i="6"/>
  <c r="AI113" i="6"/>
  <c r="AH113" i="6"/>
  <c r="AG113" i="6"/>
  <c r="AF113" i="6"/>
  <c r="AK112" i="6"/>
  <c r="AJ112" i="6"/>
  <c r="AI112" i="6"/>
  <c r="AH112" i="6"/>
  <c r="AG112" i="6"/>
  <c r="AF112" i="6"/>
  <c r="AK111" i="6"/>
  <c r="AJ111" i="6"/>
  <c r="AI111" i="6"/>
  <c r="AH111" i="6"/>
  <c r="AG111" i="6"/>
  <c r="AF111" i="6"/>
  <c r="AK110" i="6"/>
  <c r="AJ110" i="6"/>
  <c r="AI110" i="6"/>
  <c r="AH110" i="6"/>
  <c r="AG110" i="6"/>
  <c r="AF110" i="6"/>
  <c r="AK109" i="6"/>
  <c r="AJ109" i="6"/>
  <c r="AI109" i="6"/>
  <c r="AH109" i="6"/>
  <c r="AG109" i="6"/>
  <c r="AF109" i="6"/>
  <c r="AK108" i="6"/>
  <c r="AJ108" i="6"/>
  <c r="AI108" i="6"/>
  <c r="AH108" i="6"/>
  <c r="AG108" i="6"/>
  <c r="AF108" i="6"/>
  <c r="AK107" i="6"/>
  <c r="AJ107" i="6"/>
  <c r="AI107" i="6"/>
  <c r="AH107" i="6"/>
  <c r="AG107" i="6"/>
  <c r="AF107" i="6"/>
  <c r="AK106" i="6"/>
  <c r="AJ106" i="6"/>
  <c r="AI106" i="6"/>
  <c r="AH106" i="6"/>
  <c r="AG106" i="6"/>
  <c r="AF106" i="6"/>
  <c r="AK105" i="6"/>
  <c r="AJ105" i="6"/>
  <c r="AI105" i="6"/>
  <c r="AH105" i="6"/>
  <c r="AG105" i="6"/>
  <c r="AF105" i="6"/>
  <c r="AK104" i="6"/>
  <c r="AJ104" i="6"/>
  <c r="AI104" i="6"/>
  <c r="AH104" i="6"/>
  <c r="AG104" i="6"/>
  <c r="AF104" i="6"/>
  <c r="AK103" i="6"/>
  <c r="AJ103" i="6"/>
  <c r="AI103" i="6"/>
  <c r="AH103" i="6"/>
  <c r="AG103" i="6"/>
  <c r="AF103" i="6"/>
  <c r="AK102" i="6"/>
  <c r="AJ102" i="6"/>
  <c r="AI102" i="6"/>
  <c r="AH102" i="6"/>
  <c r="AG102" i="6"/>
  <c r="AF102" i="6"/>
  <c r="AK101" i="6"/>
  <c r="AJ101" i="6"/>
  <c r="AI101" i="6"/>
  <c r="AH101" i="6"/>
  <c r="AG101" i="6"/>
  <c r="AF101" i="6"/>
  <c r="AK100" i="6"/>
  <c r="AJ100" i="6"/>
  <c r="AI100" i="6"/>
  <c r="AH100" i="6"/>
  <c r="AG100" i="6"/>
  <c r="AF100" i="6"/>
  <c r="AK99" i="6"/>
  <c r="AJ99" i="6"/>
  <c r="AI99" i="6"/>
  <c r="AH99" i="6"/>
  <c r="AG99" i="6"/>
  <c r="AF99" i="6"/>
  <c r="AK98" i="6"/>
  <c r="AJ98" i="6"/>
  <c r="AI98" i="6"/>
  <c r="AH98" i="6"/>
  <c r="AG98" i="6"/>
  <c r="AF98" i="6"/>
  <c r="AK97" i="6"/>
  <c r="AJ97" i="6"/>
  <c r="AI97" i="6"/>
  <c r="AH97" i="6"/>
  <c r="AG97" i="6"/>
  <c r="AF97" i="6"/>
  <c r="AK96" i="6"/>
  <c r="AJ96" i="6"/>
  <c r="AI96" i="6"/>
  <c r="AH96" i="6"/>
  <c r="AG96" i="6"/>
  <c r="AF96" i="6"/>
  <c r="AK95" i="6"/>
  <c r="AJ95" i="6"/>
  <c r="AI95" i="6"/>
  <c r="AH95" i="6"/>
  <c r="AG95" i="6"/>
  <c r="AF95" i="6"/>
  <c r="AK94" i="6"/>
  <c r="AJ94" i="6"/>
  <c r="AI94" i="6"/>
  <c r="AH94" i="6"/>
  <c r="AG94" i="6"/>
  <c r="AF94" i="6"/>
  <c r="AK93" i="6"/>
  <c r="AJ93" i="6"/>
  <c r="AI93" i="6"/>
  <c r="AH93" i="6"/>
  <c r="AG93" i="6"/>
  <c r="AF93" i="6"/>
  <c r="AK92" i="6"/>
  <c r="AJ92" i="6"/>
  <c r="AI92" i="6"/>
  <c r="AH92" i="6"/>
  <c r="AG92" i="6"/>
  <c r="AF92" i="6"/>
  <c r="AK91" i="6"/>
  <c r="AJ91" i="6"/>
  <c r="AI91" i="6"/>
  <c r="AH91" i="6"/>
  <c r="AG91" i="6"/>
  <c r="AF91" i="6"/>
  <c r="AK90" i="6"/>
  <c r="AJ90" i="6"/>
  <c r="AI90" i="6"/>
  <c r="AH90" i="6"/>
  <c r="AG90" i="6"/>
  <c r="AF90" i="6"/>
  <c r="AK89" i="6"/>
  <c r="AJ89" i="6"/>
  <c r="AI89" i="6"/>
  <c r="AH89" i="6"/>
  <c r="AG89" i="6"/>
  <c r="AF89" i="6"/>
  <c r="AK88" i="6"/>
  <c r="AJ88" i="6"/>
  <c r="AI88" i="6"/>
  <c r="AH88" i="6"/>
  <c r="AG88" i="6"/>
  <c r="AF88" i="6"/>
  <c r="AK87" i="6"/>
  <c r="AJ87" i="6"/>
  <c r="AI87" i="6"/>
  <c r="AH87" i="6"/>
  <c r="AG87" i="6"/>
  <c r="AF87" i="6"/>
  <c r="AK86" i="6"/>
  <c r="AJ86" i="6"/>
  <c r="AI86" i="6"/>
  <c r="AH86" i="6"/>
  <c r="AG86" i="6"/>
  <c r="AF86" i="6"/>
  <c r="AK85" i="6"/>
  <c r="AJ85" i="6"/>
  <c r="AI85" i="6"/>
  <c r="AH85" i="6"/>
  <c r="AG85" i="6"/>
  <c r="AF85" i="6"/>
  <c r="AK84" i="6"/>
  <c r="AJ84" i="6"/>
  <c r="AI84" i="6"/>
  <c r="AH84" i="6"/>
  <c r="AG84" i="6"/>
  <c r="AF84" i="6"/>
  <c r="AK83" i="6"/>
  <c r="AJ83" i="6"/>
  <c r="AI83" i="6"/>
  <c r="AH83" i="6"/>
  <c r="AG83" i="6"/>
  <c r="AF83" i="6"/>
  <c r="AK82" i="6"/>
  <c r="AJ82" i="6"/>
  <c r="AI82" i="6"/>
  <c r="AH82" i="6"/>
  <c r="AG82" i="6"/>
  <c r="AF82" i="6"/>
  <c r="AK81" i="6"/>
  <c r="AJ81" i="6"/>
  <c r="AI81" i="6"/>
  <c r="AH81" i="6"/>
  <c r="AG81" i="6"/>
  <c r="AF81" i="6"/>
  <c r="AK80" i="6"/>
  <c r="AJ80" i="6"/>
  <c r="AI80" i="6"/>
  <c r="AH80" i="6"/>
  <c r="AG80" i="6"/>
  <c r="AF80" i="6"/>
  <c r="AK79" i="6"/>
  <c r="AJ79" i="6"/>
  <c r="AI79" i="6"/>
  <c r="AH79" i="6"/>
  <c r="AG79" i="6"/>
  <c r="AF79" i="6"/>
  <c r="AK78" i="6"/>
  <c r="AJ78" i="6"/>
  <c r="AI78" i="6"/>
  <c r="AH78" i="6"/>
  <c r="AG78" i="6"/>
  <c r="AF78" i="6"/>
  <c r="AK77" i="6"/>
  <c r="AJ77" i="6"/>
  <c r="AI77" i="6"/>
  <c r="AH77" i="6"/>
  <c r="AG77" i="6"/>
  <c r="AF77" i="6"/>
  <c r="AK76" i="6"/>
  <c r="AJ76" i="6"/>
  <c r="AI76" i="6"/>
  <c r="AH76" i="6"/>
  <c r="AG76" i="6"/>
  <c r="AF76" i="6"/>
  <c r="AK75" i="6"/>
  <c r="AJ75" i="6"/>
  <c r="AI75" i="6"/>
  <c r="AH75" i="6"/>
  <c r="AG75" i="6"/>
  <c r="AF75" i="6"/>
  <c r="AK74" i="6"/>
  <c r="AJ74" i="6"/>
  <c r="AI74" i="6"/>
  <c r="AH74" i="6"/>
  <c r="AG74" i="6"/>
  <c r="AF74" i="6"/>
  <c r="AK73" i="6"/>
  <c r="AJ73" i="6"/>
  <c r="AI73" i="6"/>
  <c r="AH73" i="6"/>
  <c r="AG73" i="6"/>
  <c r="AF73" i="6"/>
  <c r="AK72" i="6"/>
  <c r="AJ72" i="6"/>
  <c r="AI72" i="6"/>
  <c r="AH72" i="6"/>
  <c r="AG72" i="6"/>
  <c r="AF72" i="6"/>
  <c r="AK71" i="6"/>
  <c r="AJ71" i="6"/>
  <c r="AI71" i="6"/>
  <c r="AH71" i="6"/>
  <c r="AG71" i="6"/>
  <c r="AF71" i="6"/>
  <c r="AK70" i="6"/>
  <c r="AJ70" i="6"/>
  <c r="AI70" i="6"/>
  <c r="AH70" i="6"/>
  <c r="AG70" i="6"/>
  <c r="AF70" i="6"/>
  <c r="AK69" i="6"/>
  <c r="AJ69" i="6"/>
  <c r="AI69" i="6"/>
  <c r="AH69" i="6"/>
  <c r="AG69" i="6"/>
  <c r="AF69" i="6"/>
  <c r="AK68" i="6"/>
  <c r="AJ68" i="6"/>
  <c r="AI68" i="6"/>
  <c r="AH68" i="6"/>
  <c r="AG68" i="6"/>
  <c r="AF68" i="6"/>
  <c r="AK67" i="6"/>
  <c r="AJ67" i="6"/>
  <c r="AI67" i="6"/>
  <c r="AH67" i="6"/>
  <c r="AG67" i="6"/>
  <c r="AF67" i="6"/>
  <c r="AK66" i="6"/>
  <c r="AJ66" i="6"/>
  <c r="AI66" i="6"/>
  <c r="AH66" i="6"/>
  <c r="AG66" i="6"/>
  <c r="AF66" i="6"/>
  <c r="AK65" i="6"/>
  <c r="AJ65" i="6"/>
  <c r="AI65" i="6"/>
  <c r="AH65" i="6"/>
  <c r="AG65" i="6"/>
  <c r="AF65" i="6"/>
  <c r="AK64" i="6"/>
  <c r="AJ64" i="6"/>
  <c r="AI64" i="6"/>
  <c r="AH64" i="6"/>
  <c r="AG64" i="6"/>
  <c r="AF64" i="6"/>
  <c r="AK63" i="6"/>
  <c r="AJ63" i="6"/>
  <c r="AI63" i="6"/>
  <c r="AH63" i="6"/>
  <c r="AG63" i="6"/>
  <c r="AF63" i="6"/>
  <c r="AK62" i="6"/>
  <c r="AJ62" i="6"/>
  <c r="AI62" i="6"/>
  <c r="AH62" i="6"/>
  <c r="AG62" i="6"/>
  <c r="AF62" i="6"/>
  <c r="AK61" i="6"/>
  <c r="AJ61" i="6"/>
  <c r="AI61" i="6"/>
  <c r="AH61" i="6"/>
  <c r="AG61" i="6"/>
  <c r="AF61" i="6"/>
  <c r="AK60" i="6"/>
  <c r="AJ60" i="6"/>
  <c r="AI60" i="6"/>
  <c r="AH60" i="6"/>
  <c r="AG60" i="6"/>
  <c r="AF60" i="6"/>
  <c r="AK59" i="6"/>
  <c r="AJ59" i="6"/>
  <c r="AI59" i="6"/>
  <c r="AH59" i="6"/>
  <c r="AG59" i="6"/>
  <c r="AF59" i="6"/>
  <c r="AK58" i="6"/>
  <c r="AJ58" i="6"/>
  <c r="AI58" i="6"/>
  <c r="AH58" i="6"/>
  <c r="AG58" i="6"/>
  <c r="AF58" i="6"/>
  <c r="AK57" i="6"/>
  <c r="AJ57" i="6"/>
  <c r="AI57" i="6"/>
  <c r="AH57" i="6"/>
  <c r="AG57" i="6"/>
  <c r="AF57" i="6"/>
  <c r="AK56" i="6"/>
  <c r="AJ56" i="6"/>
  <c r="AI56" i="6"/>
  <c r="AH56" i="6"/>
  <c r="AG56" i="6"/>
  <c r="AF56" i="6"/>
  <c r="AK55" i="6"/>
  <c r="AJ55" i="6"/>
  <c r="AI55" i="6"/>
  <c r="AH55" i="6"/>
  <c r="AG55" i="6"/>
  <c r="AF55" i="6"/>
  <c r="AK54" i="6"/>
  <c r="AJ54" i="6"/>
  <c r="AI54" i="6"/>
  <c r="AH54" i="6"/>
  <c r="AG54" i="6"/>
  <c r="AF54" i="6"/>
  <c r="AK53" i="6"/>
  <c r="AJ53" i="6"/>
  <c r="AI53" i="6"/>
  <c r="AH53" i="6"/>
  <c r="AG53" i="6"/>
  <c r="AF53" i="6"/>
  <c r="AK52" i="6"/>
  <c r="AJ52" i="6"/>
  <c r="AI52" i="6"/>
  <c r="AH52" i="6"/>
  <c r="AG52" i="6"/>
  <c r="AF52" i="6"/>
  <c r="AK51" i="6"/>
  <c r="AJ51" i="6"/>
  <c r="AI51" i="6"/>
  <c r="AH51" i="6"/>
  <c r="AG51" i="6"/>
  <c r="AF51" i="6"/>
  <c r="AK50" i="6"/>
  <c r="AJ50" i="6"/>
  <c r="AI50" i="6"/>
  <c r="AH50" i="6"/>
  <c r="AG50" i="6"/>
  <c r="AF50" i="6"/>
  <c r="AK49" i="6"/>
  <c r="AJ49" i="6"/>
  <c r="AI49" i="6"/>
  <c r="AH49" i="6"/>
  <c r="AG49" i="6"/>
  <c r="AF49" i="6"/>
  <c r="AK48" i="6"/>
  <c r="AJ48" i="6"/>
  <c r="AI48" i="6"/>
  <c r="AH48" i="6"/>
  <c r="AG48" i="6"/>
  <c r="AF48" i="6"/>
  <c r="AK47" i="6"/>
  <c r="AJ47" i="6"/>
  <c r="AI47" i="6"/>
  <c r="AH47" i="6"/>
  <c r="AG47" i="6"/>
  <c r="AF47" i="6"/>
  <c r="AK46" i="6"/>
  <c r="AJ46" i="6"/>
  <c r="AI46" i="6"/>
  <c r="AH46" i="6"/>
  <c r="AG46" i="6"/>
  <c r="AF46" i="6"/>
  <c r="AK45" i="6"/>
  <c r="AJ45" i="6"/>
  <c r="AI45" i="6"/>
  <c r="AH45" i="6"/>
  <c r="AG45" i="6"/>
  <c r="AF45" i="6"/>
  <c r="AK44" i="6"/>
  <c r="AJ44" i="6"/>
  <c r="AI44" i="6"/>
  <c r="AH44" i="6"/>
  <c r="AG44" i="6"/>
  <c r="AF44" i="6"/>
  <c r="AK43" i="6"/>
  <c r="AJ43" i="6"/>
  <c r="AI43" i="6"/>
  <c r="AH43" i="6"/>
  <c r="AG43" i="6"/>
  <c r="AF43" i="6"/>
  <c r="AK42" i="6"/>
  <c r="AJ42" i="6"/>
  <c r="AI42" i="6"/>
  <c r="AH42" i="6"/>
  <c r="AG42" i="6"/>
  <c r="AF42" i="6"/>
  <c r="AK41" i="6"/>
  <c r="AJ41" i="6"/>
  <c r="AI41" i="6"/>
  <c r="AH41" i="6"/>
  <c r="AG41" i="6"/>
  <c r="AF41" i="6"/>
  <c r="AK40" i="6"/>
  <c r="AJ40" i="6"/>
  <c r="AI40" i="6"/>
  <c r="AH40" i="6"/>
  <c r="AG40" i="6"/>
  <c r="AF40" i="6"/>
  <c r="AK39" i="6"/>
  <c r="AJ39" i="6"/>
  <c r="AI39" i="6"/>
  <c r="AH39" i="6"/>
  <c r="AG39" i="6"/>
  <c r="AF39" i="6"/>
  <c r="AK38" i="6"/>
  <c r="AJ38" i="6"/>
  <c r="AI38" i="6"/>
  <c r="AH38" i="6"/>
  <c r="AG38" i="6"/>
  <c r="AF38" i="6"/>
  <c r="AK37" i="6"/>
  <c r="AJ37" i="6"/>
  <c r="AI37" i="6"/>
  <c r="AH37" i="6"/>
  <c r="AG37" i="6"/>
  <c r="AF37" i="6"/>
  <c r="AK36" i="6"/>
  <c r="AJ36" i="6"/>
  <c r="AI36" i="6"/>
  <c r="AH36" i="6"/>
  <c r="AG36" i="6"/>
  <c r="AF36" i="6"/>
  <c r="AK35" i="6"/>
  <c r="AJ35" i="6"/>
  <c r="AI35" i="6"/>
  <c r="AH35" i="6"/>
  <c r="AG35" i="6"/>
  <c r="AF35" i="6"/>
  <c r="AK34" i="6"/>
  <c r="AJ34" i="6"/>
  <c r="AI34" i="6"/>
  <c r="AH34" i="6"/>
  <c r="AG34" i="6"/>
  <c r="AF34" i="6"/>
  <c r="AK33" i="6"/>
  <c r="AJ33" i="6"/>
  <c r="AI33" i="6"/>
  <c r="AH33" i="6"/>
  <c r="AG33" i="6"/>
  <c r="AF33" i="6"/>
  <c r="AK32" i="6"/>
  <c r="AJ32" i="6"/>
  <c r="AI32" i="6"/>
  <c r="AH32" i="6"/>
  <c r="AG32" i="6"/>
  <c r="AF32" i="6"/>
  <c r="AK31" i="6"/>
  <c r="AJ31" i="6"/>
  <c r="AI31" i="6"/>
  <c r="AH31" i="6"/>
  <c r="AG31" i="6"/>
  <c r="AF31" i="6"/>
  <c r="AK30" i="6"/>
  <c r="AJ30" i="6"/>
  <c r="AI30" i="6"/>
  <c r="AH30" i="6"/>
  <c r="AG30" i="6"/>
  <c r="AF30" i="6"/>
  <c r="AK29" i="6"/>
  <c r="AJ29" i="6"/>
  <c r="AI29" i="6"/>
  <c r="AH29" i="6"/>
  <c r="AG29" i="6"/>
  <c r="AF29" i="6"/>
  <c r="AK28" i="6"/>
  <c r="AJ28" i="6"/>
  <c r="AI28" i="6"/>
  <c r="AH28" i="6"/>
  <c r="AG28" i="6"/>
  <c r="AF28" i="6"/>
  <c r="AK27" i="6"/>
  <c r="AJ27" i="6"/>
  <c r="AI27" i="6"/>
  <c r="AH27" i="6"/>
  <c r="AG27" i="6"/>
  <c r="AF27" i="6"/>
  <c r="AK26" i="6"/>
  <c r="AJ26" i="6"/>
  <c r="AI26" i="6"/>
  <c r="AH26" i="6"/>
  <c r="AG26" i="6"/>
  <c r="AF26" i="6"/>
  <c r="AK25" i="6"/>
  <c r="AJ25" i="6"/>
  <c r="AI25" i="6"/>
  <c r="AH25" i="6"/>
  <c r="AG25" i="6"/>
  <c r="AF25" i="6"/>
  <c r="AK24" i="6"/>
  <c r="AJ24" i="6"/>
  <c r="AI24" i="6"/>
  <c r="AH24" i="6"/>
  <c r="AG24" i="6"/>
  <c r="AF24" i="6"/>
  <c r="AK23" i="6"/>
  <c r="AJ23" i="6"/>
  <c r="AI23" i="6"/>
  <c r="AH23" i="6"/>
  <c r="AG23" i="6"/>
  <c r="AF23" i="6"/>
  <c r="AK22" i="6"/>
  <c r="AJ22" i="6"/>
  <c r="AI22" i="6"/>
  <c r="AH22" i="6"/>
  <c r="AG22" i="6"/>
  <c r="AF22" i="6"/>
  <c r="AK21" i="6"/>
  <c r="AJ21" i="6"/>
  <c r="AI21" i="6"/>
  <c r="AH21" i="6"/>
  <c r="AG21" i="6"/>
  <c r="AF21" i="6"/>
  <c r="AK20" i="6"/>
  <c r="AJ20" i="6"/>
  <c r="AI20" i="6"/>
  <c r="AH20" i="6"/>
  <c r="AG20" i="6"/>
  <c r="AF20" i="6"/>
  <c r="AK19" i="6"/>
  <c r="AJ19" i="6"/>
  <c r="AI19" i="6"/>
  <c r="AH19" i="6"/>
  <c r="AG19" i="6"/>
  <c r="AF19" i="6"/>
  <c r="AK18" i="6"/>
  <c r="AJ18" i="6"/>
  <c r="AI18" i="6"/>
  <c r="AH18" i="6"/>
  <c r="AG18" i="6"/>
  <c r="AF18" i="6"/>
  <c r="AK17" i="6"/>
  <c r="AJ17" i="6"/>
  <c r="AI17" i="6"/>
  <c r="AH17" i="6"/>
  <c r="AG17" i="6"/>
  <c r="AF17" i="6"/>
  <c r="AK16" i="6"/>
  <c r="AJ16" i="6"/>
  <c r="AI16" i="6"/>
  <c r="AH16" i="6"/>
  <c r="AG16" i="6"/>
  <c r="AF16" i="6"/>
  <c r="AK15" i="6"/>
  <c r="AJ15" i="6"/>
  <c r="AI15" i="6"/>
  <c r="AH15" i="6"/>
  <c r="AG15" i="6"/>
  <c r="AF15" i="6"/>
  <c r="AK14" i="6"/>
  <c r="AJ14" i="6"/>
  <c r="AI14" i="6"/>
  <c r="AH14" i="6"/>
  <c r="AG14" i="6"/>
  <c r="AF14" i="6"/>
  <c r="AK13" i="6"/>
  <c r="AJ13" i="6"/>
  <c r="AI13" i="6"/>
  <c r="AH13" i="6"/>
  <c r="AG13" i="6"/>
  <c r="AF13" i="6"/>
  <c r="AK12" i="6"/>
  <c r="AJ12" i="6"/>
  <c r="AI12" i="6"/>
  <c r="AH12" i="6"/>
  <c r="AG12" i="6"/>
  <c r="AF12" i="6"/>
  <c r="AK11" i="6"/>
  <c r="AJ11" i="6"/>
  <c r="AI11" i="6"/>
  <c r="AH11" i="6"/>
  <c r="AG11" i="6"/>
  <c r="AF11" i="6"/>
  <c r="AK10" i="6"/>
  <c r="AJ10" i="6"/>
  <c r="AI10" i="6"/>
  <c r="AH10" i="6"/>
  <c r="AG10" i="6"/>
  <c r="AF10" i="6"/>
  <c r="AK9" i="6"/>
  <c r="AJ9" i="6"/>
  <c r="AI9" i="6"/>
  <c r="AH9" i="6"/>
  <c r="AG9" i="6"/>
  <c r="AF9" i="6"/>
  <c r="AK8" i="6"/>
  <c r="AJ8" i="6"/>
  <c r="AI8" i="6"/>
  <c r="AH8" i="6"/>
  <c r="AG8" i="6"/>
  <c r="AF8" i="6"/>
  <c r="AK7" i="6"/>
  <c r="AJ7" i="6"/>
  <c r="AI7" i="6"/>
  <c r="AH7" i="6"/>
  <c r="AG7" i="6"/>
  <c r="AF7" i="6"/>
  <c r="AK6" i="6"/>
  <c r="AJ6" i="6"/>
  <c r="AI6" i="6"/>
  <c r="AH6" i="6"/>
  <c r="AG6" i="6"/>
  <c r="AF6" i="6"/>
  <c r="AK5" i="6"/>
  <c r="AJ5" i="6"/>
  <c r="AI5" i="6"/>
  <c r="AH5" i="6"/>
  <c r="AG5" i="6"/>
  <c r="AF5" i="6"/>
  <c r="AK4" i="6"/>
  <c r="AJ4" i="6"/>
  <c r="AI4" i="6"/>
  <c r="AH4" i="6"/>
  <c r="AG4" i="6"/>
  <c r="AF4" i="6"/>
  <c r="AK3" i="6"/>
  <c r="AJ3" i="6"/>
  <c r="AI3" i="6"/>
  <c r="AH3" i="6"/>
  <c r="AG3" i="6"/>
  <c r="AF3" i="6"/>
  <c r="AK2" i="6"/>
  <c r="AJ2" i="6"/>
  <c r="AI2" i="6"/>
  <c r="AH2" i="6"/>
  <c r="AG2" i="6"/>
  <c r="AF2" i="6"/>
  <c r="U242" i="6"/>
  <c r="L179" i="6" l="1"/>
  <c r="S158" i="6" l="1"/>
  <c r="R158" i="6"/>
  <c r="Q158" i="6"/>
  <c r="M158" i="6"/>
  <c r="L158" i="6"/>
  <c r="N158" i="6" l="1"/>
  <c r="O158" i="6" s="1"/>
  <c r="P158" i="6" l="1"/>
  <c r="AA242" i="6" l="1"/>
  <c r="Z242" i="6"/>
  <c r="Y242" i="6"/>
  <c r="X242" i="6"/>
  <c r="S242" i="6"/>
  <c r="R242" i="6"/>
  <c r="Q242" i="6"/>
  <c r="M242" i="6"/>
  <c r="L242" i="6"/>
  <c r="AA241" i="6"/>
  <c r="Z241" i="6"/>
  <c r="Y241" i="6"/>
  <c r="X241" i="6"/>
  <c r="S241" i="6"/>
  <c r="R241" i="6"/>
  <c r="Q241" i="6"/>
  <c r="M241" i="6"/>
  <c r="L241" i="6"/>
  <c r="AA240" i="6"/>
  <c r="Z240" i="6"/>
  <c r="Y240" i="6"/>
  <c r="X240" i="6"/>
  <c r="S240" i="6"/>
  <c r="R240" i="6"/>
  <c r="Q240" i="6"/>
  <c r="M240" i="6"/>
  <c r="L240" i="6"/>
  <c r="AA239" i="6"/>
  <c r="Z239" i="6"/>
  <c r="Y239" i="6"/>
  <c r="X239" i="6"/>
  <c r="S239" i="6"/>
  <c r="R239" i="6"/>
  <c r="Q239" i="6"/>
  <c r="M239" i="6"/>
  <c r="L239" i="6"/>
  <c r="AA238" i="6"/>
  <c r="Z238" i="6"/>
  <c r="Y238" i="6"/>
  <c r="X238" i="6"/>
  <c r="R238" i="6"/>
  <c r="Q238" i="6"/>
  <c r="M238" i="6"/>
  <c r="L238" i="6"/>
  <c r="AA237" i="6"/>
  <c r="Z237" i="6"/>
  <c r="Y237" i="6"/>
  <c r="X237" i="6"/>
  <c r="R237" i="6"/>
  <c r="Q237" i="6"/>
  <c r="M237" i="6"/>
  <c r="L237" i="6"/>
  <c r="AA236" i="6"/>
  <c r="Z236" i="6"/>
  <c r="Y236" i="6"/>
  <c r="X236" i="6"/>
  <c r="R236" i="6"/>
  <c r="Q236" i="6"/>
  <c r="M236" i="6"/>
  <c r="L236" i="6"/>
  <c r="AA235" i="6"/>
  <c r="Z235" i="6"/>
  <c r="Y235" i="6"/>
  <c r="X235" i="6"/>
  <c r="R235" i="6"/>
  <c r="Q235" i="6"/>
  <c r="M235" i="6"/>
  <c r="L235" i="6"/>
  <c r="AA234" i="6"/>
  <c r="Z234" i="6"/>
  <c r="Y234" i="6"/>
  <c r="X234" i="6"/>
  <c r="R234" i="6"/>
  <c r="Q234" i="6"/>
  <c r="M234" i="6"/>
  <c r="L234" i="6"/>
  <c r="AA233" i="6"/>
  <c r="Z233" i="6"/>
  <c r="Y233" i="6"/>
  <c r="X233" i="6"/>
  <c r="R233" i="6"/>
  <c r="Q233" i="6"/>
  <c r="M233" i="6"/>
  <c r="L233" i="6"/>
  <c r="AA232" i="6"/>
  <c r="Z232" i="6"/>
  <c r="Y232" i="6"/>
  <c r="X232" i="6"/>
  <c r="Q232" i="6"/>
  <c r="M232" i="6"/>
  <c r="L232" i="6"/>
  <c r="AA231" i="6"/>
  <c r="Z231" i="6"/>
  <c r="Y231" i="6"/>
  <c r="X231" i="6"/>
  <c r="Q231" i="6"/>
  <c r="M231" i="6"/>
  <c r="L231" i="6"/>
  <c r="AA230" i="6"/>
  <c r="Z230" i="6"/>
  <c r="Y230" i="6"/>
  <c r="X230" i="6"/>
  <c r="Q230" i="6"/>
  <c r="M230" i="6"/>
  <c r="L230" i="6"/>
  <c r="AA229" i="6"/>
  <c r="Z229" i="6"/>
  <c r="Y229" i="6"/>
  <c r="X229" i="6"/>
  <c r="Q229" i="6"/>
  <c r="M229" i="6"/>
  <c r="L229" i="6"/>
  <c r="AQ242" i="6" s="1"/>
  <c r="AA228" i="6"/>
  <c r="Z228" i="6"/>
  <c r="Y228" i="6"/>
  <c r="X228" i="6"/>
  <c r="Q228" i="6"/>
  <c r="M228" i="6"/>
  <c r="L228" i="6"/>
  <c r="AA227" i="6"/>
  <c r="Z227" i="6"/>
  <c r="Y227" i="6"/>
  <c r="X227" i="6"/>
  <c r="Q227" i="6"/>
  <c r="M227" i="6"/>
  <c r="L227" i="6"/>
  <c r="AA226" i="6"/>
  <c r="Z226" i="6"/>
  <c r="Y226" i="6"/>
  <c r="X226" i="6"/>
  <c r="Q226" i="6"/>
  <c r="M226" i="6"/>
  <c r="L226" i="6"/>
  <c r="AA225" i="6"/>
  <c r="Z225" i="6"/>
  <c r="Y225" i="6"/>
  <c r="X225" i="6"/>
  <c r="Q225" i="6"/>
  <c r="M225" i="6"/>
  <c r="L225" i="6"/>
  <c r="AA224" i="6"/>
  <c r="Z224" i="6"/>
  <c r="Y224" i="6"/>
  <c r="X224" i="6"/>
  <c r="Q224" i="6"/>
  <c r="M224" i="6"/>
  <c r="L224" i="6"/>
  <c r="AA223" i="6"/>
  <c r="Z223" i="6"/>
  <c r="Y223" i="6"/>
  <c r="X223" i="6"/>
  <c r="Q223" i="6"/>
  <c r="M223" i="6"/>
  <c r="L223" i="6"/>
  <c r="AA222" i="6"/>
  <c r="Z222" i="6"/>
  <c r="Y222" i="6"/>
  <c r="X222" i="6"/>
  <c r="Q222" i="6"/>
  <c r="M222" i="6"/>
  <c r="L222" i="6"/>
  <c r="AA221" i="6"/>
  <c r="Z221" i="6"/>
  <c r="Y221" i="6"/>
  <c r="X221" i="6"/>
  <c r="S221" i="6"/>
  <c r="Q221" i="6"/>
  <c r="M221" i="6"/>
  <c r="L221" i="6"/>
  <c r="AA220" i="6"/>
  <c r="Z220" i="6"/>
  <c r="Y220" i="6"/>
  <c r="X220" i="6"/>
  <c r="S220" i="6"/>
  <c r="R220" i="6"/>
  <c r="Q220" i="6"/>
  <c r="M220" i="6"/>
  <c r="L220" i="6"/>
  <c r="AA219" i="6"/>
  <c r="Z219" i="6"/>
  <c r="Y219" i="6"/>
  <c r="X219" i="6"/>
  <c r="S219" i="6"/>
  <c r="R219" i="6"/>
  <c r="Q219" i="6"/>
  <c r="M219" i="6"/>
  <c r="L219" i="6"/>
  <c r="AA218" i="6"/>
  <c r="Z218" i="6"/>
  <c r="Y218" i="6"/>
  <c r="X218" i="6"/>
  <c r="S218" i="6"/>
  <c r="R218" i="6"/>
  <c r="Q218" i="6"/>
  <c r="M218" i="6"/>
  <c r="L218" i="6"/>
  <c r="AA217" i="6"/>
  <c r="Z217" i="6"/>
  <c r="Y217" i="6"/>
  <c r="X217" i="6"/>
  <c r="S217" i="6"/>
  <c r="R217" i="6"/>
  <c r="Q217" i="6"/>
  <c r="M217" i="6"/>
  <c r="L217" i="6"/>
  <c r="AA216" i="6"/>
  <c r="Z216" i="6"/>
  <c r="Y216" i="6"/>
  <c r="X216" i="6"/>
  <c r="S216" i="6"/>
  <c r="R216" i="6"/>
  <c r="Q216" i="6"/>
  <c r="M216" i="6"/>
  <c r="L216" i="6"/>
  <c r="AA215" i="6"/>
  <c r="Z215" i="6"/>
  <c r="Y215" i="6"/>
  <c r="X215" i="6"/>
  <c r="S215" i="6"/>
  <c r="R215" i="6"/>
  <c r="Q215" i="6"/>
  <c r="M215" i="6"/>
  <c r="L215" i="6"/>
  <c r="AQ228" i="6" s="1"/>
  <c r="AA214" i="6"/>
  <c r="Z214" i="6"/>
  <c r="Y214" i="6"/>
  <c r="X214" i="6"/>
  <c r="S214" i="6"/>
  <c r="R214" i="6"/>
  <c r="Q214" i="6"/>
  <c r="M214" i="6"/>
  <c r="L214" i="6"/>
  <c r="AA213" i="6"/>
  <c r="Z213" i="6"/>
  <c r="Y213" i="6"/>
  <c r="X213" i="6"/>
  <c r="S213" i="6"/>
  <c r="R213" i="6"/>
  <c r="Q213" i="6"/>
  <c r="M213" i="6"/>
  <c r="L213" i="6"/>
  <c r="AA212" i="6"/>
  <c r="Z212" i="6"/>
  <c r="Y212" i="6"/>
  <c r="X212" i="6"/>
  <c r="S212" i="6"/>
  <c r="R212" i="6"/>
  <c r="Q212" i="6"/>
  <c r="M212" i="6"/>
  <c r="L212" i="6"/>
  <c r="AA211" i="6"/>
  <c r="Z211" i="6"/>
  <c r="Y211" i="6"/>
  <c r="X211" i="6"/>
  <c r="S211" i="6"/>
  <c r="R211" i="6"/>
  <c r="Q211" i="6"/>
  <c r="M211" i="6"/>
  <c r="L211" i="6"/>
  <c r="AA210" i="6"/>
  <c r="Z210" i="6"/>
  <c r="Y210" i="6"/>
  <c r="X210" i="6"/>
  <c r="S210" i="6"/>
  <c r="R210" i="6"/>
  <c r="Q210" i="6"/>
  <c r="M210" i="6"/>
  <c r="L210" i="6"/>
  <c r="AA209" i="6"/>
  <c r="Z209" i="6"/>
  <c r="Y209" i="6"/>
  <c r="X209" i="6"/>
  <c r="S209" i="6"/>
  <c r="R209" i="6"/>
  <c r="Q209" i="6"/>
  <c r="M209" i="6"/>
  <c r="L209" i="6"/>
  <c r="AA208" i="6"/>
  <c r="Z208" i="6"/>
  <c r="Y208" i="6"/>
  <c r="X208" i="6"/>
  <c r="S208" i="6"/>
  <c r="R208" i="6"/>
  <c r="Q208" i="6"/>
  <c r="M208" i="6"/>
  <c r="L208" i="6"/>
  <c r="AA207" i="6"/>
  <c r="Z207" i="6"/>
  <c r="Y207" i="6"/>
  <c r="X207" i="6"/>
  <c r="S207" i="6"/>
  <c r="R207" i="6"/>
  <c r="Q207" i="6"/>
  <c r="M207" i="6"/>
  <c r="L207" i="6"/>
  <c r="AA206" i="6"/>
  <c r="Z206" i="6"/>
  <c r="Y206" i="6"/>
  <c r="X206" i="6"/>
  <c r="S206" i="6"/>
  <c r="R206" i="6"/>
  <c r="Q206" i="6"/>
  <c r="M206" i="6"/>
  <c r="L206" i="6"/>
  <c r="AA205" i="6"/>
  <c r="Z205" i="6"/>
  <c r="Y205" i="6"/>
  <c r="X205" i="6"/>
  <c r="S205" i="6"/>
  <c r="R205" i="6"/>
  <c r="Q205" i="6"/>
  <c r="M205" i="6"/>
  <c r="L205" i="6"/>
  <c r="AA204" i="6"/>
  <c r="Z204" i="6"/>
  <c r="Y204" i="6"/>
  <c r="X204" i="6"/>
  <c r="S204" i="6"/>
  <c r="R204" i="6"/>
  <c r="Q204" i="6"/>
  <c r="M204" i="6"/>
  <c r="L204" i="6"/>
  <c r="AA203" i="6"/>
  <c r="Z203" i="6"/>
  <c r="Y203" i="6"/>
  <c r="X203" i="6"/>
  <c r="S203" i="6"/>
  <c r="R203" i="6"/>
  <c r="Q203" i="6"/>
  <c r="M203" i="6"/>
  <c r="L203" i="6"/>
  <c r="AA202" i="6"/>
  <c r="Z202" i="6"/>
  <c r="Y202" i="6"/>
  <c r="X202" i="6"/>
  <c r="S202" i="6"/>
  <c r="R202" i="6"/>
  <c r="Q202" i="6"/>
  <c r="M202" i="6"/>
  <c r="L202" i="6"/>
  <c r="AA201" i="6"/>
  <c r="Z201" i="6"/>
  <c r="Y201" i="6"/>
  <c r="X201" i="6"/>
  <c r="S201" i="6"/>
  <c r="R201" i="6"/>
  <c r="Q201" i="6"/>
  <c r="M201" i="6"/>
  <c r="L201" i="6"/>
  <c r="AA200" i="6"/>
  <c r="Z200" i="6"/>
  <c r="Y200" i="6"/>
  <c r="X200" i="6"/>
  <c r="S200" i="6"/>
  <c r="R200" i="6"/>
  <c r="Q200" i="6"/>
  <c r="M200" i="6"/>
  <c r="L200" i="6"/>
  <c r="AA199" i="6"/>
  <c r="Z199" i="6"/>
  <c r="Y199" i="6"/>
  <c r="X199" i="6"/>
  <c r="S199" i="6"/>
  <c r="R199" i="6"/>
  <c r="Q199" i="6"/>
  <c r="M199" i="6"/>
  <c r="L199" i="6"/>
  <c r="AA198" i="6"/>
  <c r="Z198" i="6"/>
  <c r="Y198" i="6"/>
  <c r="X198" i="6"/>
  <c r="S198" i="6"/>
  <c r="R198" i="6"/>
  <c r="Q198" i="6"/>
  <c r="M198" i="6"/>
  <c r="L198" i="6"/>
  <c r="AA197" i="6"/>
  <c r="Z197" i="6"/>
  <c r="Y197" i="6"/>
  <c r="X197" i="6"/>
  <c r="S197" i="6"/>
  <c r="R197" i="6"/>
  <c r="Q197" i="6"/>
  <c r="M197" i="6"/>
  <c r="L197" i="6"/>
  <c r="AA196" i="6"/>
  <c r="Z196" i="6"/>
  <c r="Y196" i="6"/>
  <c r="X196" i="6"/>
  <c r="S196" i="6"/>
  <c r="R196" i="6"/>
  <c r="Q196" i="6"/>
  <c r="M196" i="6"/>
  <c r="L196" i="6"/>
  <c r="AA195" i="6"/>
  <c r="Z195" i="6"/>
  <c r="Y195" i="6"/>
  <c r="X195" i="6"/>
  <c r="S195" i="6"/>
  <c r="R195" i="6"/>
  <c r="Q195" i="6"/>
  <c r="M195" i="6"/>
  <c r="L195" i="6"/>
  <c r="AA194" i="6"/>
  <c r="Z194" i="6"/>
  <c r="Y194" i="6"/>
  <c r="X194" i="6"/>
  <c r="S194" i="6"/>
  <c r="R194" i="6"/>
  <c r="Q194" i="6"/>
  <c r="M194" i="6"/>
  <c r="L194" i="6"/>
  <c r="AA193" i="6"/>
  <c r="Z193" i="6"/>
  <c r="Y193" i="6"/>
  <c r="X193" i="6"/>
  <c r="S193" i="6"/>
  <c r="R193" i="6"/>
  <c r="Q193" i="6"/>
  <c r="M193" i="6"/>
  <c r="L193" i="6"/>
  <c r="AA192" i="6"/>
  <c r="Z192" i="6"/>
  <c r="Y192" i="6"/>
  <c r="X192" i="6"/>
  <c r="S192" i="6"/>
  <c r="R192" i="6"/>
  <c r="Q192" i="6"/>
  <c r="M192" i="6"/>
  <c r="L192" i="6"/>
  <c r="AA191" i="6"/>
  <c r="Z191" i="6"/>
  <c r="Y191" i="6"/>
  <c r="X191" i="6"/>
  <c r="S191" i="6"/>
  <c r="R191" i="6"/>
  <c r="Q191" i="6"/>
  <c r="M191" i="6"/>
  <c r="L191" i="6"/>
  <c r="AA190" i="6"/>
  <c r="Z190" i="6"/>
  <c r="Y190" i="6"/>
  <c r="X190" i="6"/>
  <c r="S190" i="6"/>
  <c r="R190" i="6"/>
  <c r="Q190" i="6"/>
  <c r="M190" i="6"/>
  <c r="L190" i="6"/>
  <c r="AA189" i="6"/>
  <c r="Z189" i="6"/>
  <c r="Y189" i="6"/>
  <c r="X189" i="6"/>
  <c r="S189" i="6"/>
  <c r="R189" i="6"/>
  <c r="Q189" i="6"/>
  <c r="M189" i="6"/>
  <c r="L189" i="6"/>
  <c r="AA188" i="6"/>
  <c r="Z188" i="6"/>
  <c r="Y188" i="6"/>
  <c r="X188" i="6"/>
  <c r="S188" i="6"/>
  <c r="R188" i="6"/>
  <c r="Q188" i="6"/>
  <c r="M188" i="6"/>
  <c r="L188" i="6"/>
  <c r="AA187" i="6"/>
  <c r="Z187" i="6"/>
  <c r="Y187" i="6"/>
  <c r="X187" i="6"/>
  <c r="S187" i="6"/>
  <c r="R187" i="6"/>
  <c r="Q187" i="6"/>
  <c r="M187" i="6"/>
  <c r="L187" i="6"/>
  <c r="AA186" i="6"/>
  <c r="Z186" i="6"/>
  <c r="Y186" i="6"/>
  <c r="X186" i="6"/>
  <c r="S186" i="6"/>
  <c r="R186" i="6"/>
  <c r="Q186" i="6"/>
  <c r="M186" i="6"/>
  <c r="L186" i="6"/>
  <c r="AA185" i="6"/>
  <c r="Z185" i="6"/>
  <c r="Y185" i="6"/>
  <c r="X185" i="6"/>
  <c r="S185" i="6"/>
  <c r="R185" i="6"/>
  <c r="Q185" i="6"/>
  <c r="M185" i="6"/>
  <c r="L185" i="6"/>
  <c r="AA184" i="6"/>
  <c r="Z184" i="6"/>
  <c r="Y184" i="6"/>
  <c r="X184" i="6"/>
  <c r="S184" i="6"/>
  <c r="R184" i="6"/>
  <c r="Q184" i="6"/>
  <c r="M184" i="6"/>
  <c r="L184" i="6"/>
  <c r="AA183" i="6"/>
  <c r="Z183" i="6"/>
  <c r="Y183" i="6"/>
  <c r="X183" i="6"/>
  <c r="S183" i="6"/>
  <c r="R183" i="6"/>
  <c r="Q183" i="6"/>
  <c r="M183" i="6"/>
  <c r="L183" i="6"/>
  <c r="AA182" i="6"/>
  <c r="Z182" i="6"/>
  <c r="Y182" i="6"/>
  <c r="X182" i="6"/>
  <c r="S182" i="6"/>
  <c r="R182" i="6"/>
  <c r="Q182" i="6"/>
  <c r="M182" i="6"/>
  <c r="L182" i="6"/>
  <c r="AA181" i="6"/>
  <c r="Z181" i="6"/>
  <c r="Y181" i="6"/>
  <c r="X181" i="6"/>
  <c r="S181" i="6"/>
  <c r="R181" i="6"/>
  <c r="Q181" i="6"/>
  <c r="M181" i="6"/>
  <c r="L181" i="6"/>
  <c r="AA180" i="6"/>
  <c r="Z180" i="6"/>
  <c r="Y180" i="6"/>
  <c r="X180" i="6"/>
  <c r="S180" i="6"/>
  <c r="R180" i="6"/>
  <c r="Q180" i="6"/>
  <c r="M180" i="6"/>
  <c r="L180" i="6"/>
  <c r="AA179" i="6"/>
  <c r="Z179" i="6"/>
  <c r="Y179" i="6"/>
  <c r="X179" i="6"/>
  <c r="S179" i="6"/>
  <c r="R179" i="6"/>
  <c r="Q179" i="6"/>
  <c r="M179" i="6"/>
  <c r="N179" i="6" s="1"/>
  <c r="P179" i="6" s="1"/>
  <c r="AA178" i="6"/>
  <c r="Z178" i="6"/>
  <c r="Y178" i="6"/>
  <c r="X178" i="6"/>
  <c r="S178" i="6"/>
  <c r="R178" i="6"/>
  <c r="Q178" i="6"/>
  <c r="M178" i="6"/>
  <c r="L178" i="6"/>
  <c r="AA177" i="6"/>
  <c r="Z177" i="6"/>
  <c r="Y177" i="6"/>
  <c r="X177" i="6"/>
  <c r="S177" i="6"/>
  <c r="R177" i="6"/>
  <c r="Q177" i="6"/>
  <c r="M177" i="6"/>
  <c r="L177" i="6"/>
  <c r="AA176" i="6"/>
  <c r="Z176" i="6"/>
  <c r="Y176" i="6"/>
  <c r="X176" i="6"/>
  <c r="S176" i="6"/>
  <c r="R176" i="6"/>
  <c r="Q176" i="6"/>
  <c r="M176" i="6"/>
  <c r="L176" i="6"/>
  <c r="AA175" i="6"/>
  <c r="Z175" i="6"/>
  <c r="Y175" i="6"/>
  <c r="X175" i="6"/>
  <c r="S175" i="6"/>
  <c r="R175" i="6"/>
  <c r="Q175" i="6"/>
  <c r="M175" i="6"/>
  <c r="L175" i="6"/>
  <c r="AA174" i="6"/>
  <c r="Z174" i="6"/>
  <c r="Y174" i="6"/>
  <c r="X174" i="6"/>
  <c r="S174" i="6"/>
  <c r="R174" i="6"/>
  <c r="Q174" i="6"/>
  <c r="M174" i="6"/>
  <c r="L174" i="6"/>
  <c r="AA173" i="6"/>
  <c r="Z173" i="6"/>
  <c r="Y173" i="6"/>
  <c r="X173" i="6"/>
  <c r="S173" i="6"/>
  <c r="R173" i="6"/>
  <c r="Q173" i="6"/>
  <c r="M173" i="6"/>
  <c r="L173" i="6"/>
  <c r="AA172" i="6"/>
  <c r="Z172" i="6"/>
  <c r="Y172" i="6"/>
  <c r="X172" i="6"/>
  <c r="S172" i="6"/>
  <c r="R172" i="6"/>
  <c r="Q172" i="6"/>
  <c r="M172" i="6"/>
  <c r="L172" i="6"/>
  <c r="AA171" i="6"/>
  <c r="Z171" i="6"/>
  <c r="Y171" i="6"/>
  <c r="X171" i="6"/>
  <c r="S171" i="6"/>
  <c r="R171" i="6"/>
  <c r="Q171" i="6"/>
  <c r="M171" i="6"/>
  <c r="L171" i="6"/>
  <c r="AA170" i="6"/>
  <c r="Z170" i="6"/>
  <c r="Y170" i="6"/>
  <c r="X170" i="6"/>
  <c r="S170" i="6"/>
  <c r="R170" i="6"/>
  <c r="Q170" i="6"/>
  <c r="M170" i="6"/>
  <c r="L170" i="6"/>
  <c r="AA169" i="6"/>
  <c r="Z169" i="6"/>
  <c r="Y169" i="6"/>
  <c r="X169" i="6"/>
  <c r="S169" i="6"/>
  <c r="R169" i="6"/>
  <c r="Q169" i="6"/>
  <c r="M169" i="6"/>
  <c r="L169" i="6"/>
  <c r="AA168" i="6"/>
  <c r="Z168" i="6"/>
  <c r="Y168" i="6"/>
  <c r="X168" i="6"/>
  <c r="S168" i="6"/>
  <c r="R168" i="6"/>
  <c r="Q168" i="6"/>
  <c r="M168" i="6"/>
  <c r="L168" i="6"/>
  <c r="AA167" i="6"/>
  <c r="Z167" i="6"/>
  <c r="Y167" i="6"/>
  <c r="X167" i="6"/>
  <c r="S167" i="6"/>
  <c r="R167" i="6"/>
  <c r="Q167" i="6"/>
  <c r="M167" i="6"/>
  <c r="L167" i="6"/>
  <c r="AA166" i="6"/>
  <c r="Z166" i="6"/>
  <c r="Y166" i="6"/>
  <c r="X166" i="6"/>
  <c r="S166" i="6"/>
  <c r="R166" i="6"/>
  <c r="Q166" i="6"/>
  <c r="M166" i="6"/>
  <c r="L166" i="6"/>
  <c r="AA165" i="6"/>
  <c r="Z165" i="6"/>
  <c r="Y165" i="6"/>
  <c r="X165" i="6"/>
  <c r="S165" i="6"/>
  <c r="R165" i="6"/>
  <c r="Q165" i="6"/>
  <c r="M165" i="6"/>
  <c r="L165" i="6"/>
  <c r="AA164" i="6"/>
  <c r="Z164" i="6"/>
  <c r="Y164" i="6"/>
  <c r="X164" i="6"/>
  <c r="S164" i="6"/>
  <c r="R164" i="6"/>
  <c r="Q164" i="6"/>
  <c r="M164" i="6"/>
  <c r="L164" i="6"/>
  <c r="AA163" i="6"/>
  <c r="Z163" i="6"/>
  <c r="Y163" i="6"/>
  <c r="X163" i="6"/>
  <c r="S163" i="6"/>
  <c r="R163" i="6"/>
  <c r="Q163" i="6"/>
  <c r="M163" i="6"/>
  <c r="L163" i="6"/>
  <c r="AA162" i="6"/>
  <c r="Z162" i="6"/>
  <c r="Y162" i="6"/>
  <c r="X162" i="6"/>
  <c r="S162" i="6"/>
  <c r="R162" i="6"/>
  <c r="Q162" i="6"/>
  <c r="M162" i="6"/>
  <c r="L162" i="6"/>
  <c r="AA161" i="6"/>
  <c r="Z161" i="6"/>
  <c r="Y161" i="6"/>
  <c r="X161" i="6"/>
  <c r="S161" i="6"/>
  <c r="R161" i="6"/>
  <c r="Q161" i="6"/>
  <c r="M161" i="6"/>
  <c r="L161" i="6"/>
  <c r="AA160" i="6"/>
  <c r="Z160" i="6"/>
  <c r="Y160" i="6"/>
  <c r="X160" i="6"/>
  <c r="S160" i="6"/>
  <c r="R160" i="6"/>
  <c r="Q160" i="6"/>
  <c r="M160" i="6"/>
  <c r="L160" i="6"/>
  <c r="AA159" i="6"/>
  <c r="Z159" i="6"/>
  <c r="Y159" i="6"/>
  <c r="X159" i="6"/>
  <c r="S159" i="6"/>
  <c r="R159" i="6"/>
  <c r="Q159" i="6"/>
  <c r="M159" i="6"/>
  <c r="L159" i="6"/>
  <c r="AA158" i="6"/>
  <c r="Z158" i="6"/>
  <c r="Y158" i="6"/>
  <c r="X158" i="6"/>
  <c r="AA157" i="6"/>
  <c r="Z157" i="6"/>
  <c r="Y157" i="6"/>
  <c r="X157" i="6"/>
  <c r="S157" i="6"/>
  <c r="R157" i="6"/>
  <c r="Q157" i="6"/>
  <c r="M157" i="6"/>
  <c r="L157" i="6"/>
  <c r="AA156" i="6"/>
  <c r="Z156" i="6"/>
  <c r="Y156" i="6"/>
  <c r="X156" i="6"/>
  <c r="S156" i="6"/>
  <c r="R156" i="6"/>
  <c r="Q156" i="6"/>
  <c r="M156" i="6"/>
  <c r="L156" i="6"/>
  <c r="AA155" i="6"/>
  <c r="Z155" i="6"/>
  <c r="Y155" i="6"/>
  <c r="X155" i="6"/>
  <c r="S155" i="6"/>
  <c r="R155" i="6"/>
  <c r="Q155" i="6"/>
  <c r="M155" i="6"/>
  <c r="L155" i="6"/>
  <c r="AA154" i="6"/>
  <c r="Z154" i="6"/>
  <c r="Y154" i="6"/>
  <c r="X154" i="6"/>
  <c r="S154" i="6"/>
  <c r="R154" i="6"/>
  <c r="Q154" i="6"/>
  <c r="M154" i="6"/>
  <c r="L154" i="6"/>
  <c r="AA153" i="6"/>
  <c r="Z153" i="6"/>
  <c r="Y153" i="6"/>
  <c r="X153" i="6"/>
  <c r="S153" i="6"/>
  <c r="R153" i="6"/>
  <c r="Q153" i="6"/>
  <c r="M153" i="6"/>
  <c r="L153" i="6"/>
  <c r="AA152" i="6"/>
  <c r="Z152" i="6"/>
  <c r="Y152" i="6"/>
  <c r="X152" i="6"/>
  <c r="S152" i="6"/>
  <c r="R152" i="6"/>
  <c r="Q152" i="6"/>
  <c r="M152" i="6"/>
  <c r="L152" i="6"/>
  <c r="AA151" i="6"/>
  <c r="Z151" i="6"/>
  <c r="Y151" i="6"/>
  <c r="X151" i="6"/>
  <c r="S151" i="6"/>
  <c r="R151" i="6"/>
  <c r="Q151" i="6"/>
  <c r="M151" i="6"/>
  <c r="L151" i="6"/>
  <c r="AA150" i="6"/>
  <c r="Z150" i="6"/>
  <c r="Y150" i="6"/>
  <c r="X150" i="6"/>
  <c r="S150" i="6"/>
  <c r="R150" i="6"/>
  <c r="Q150" i="6"/>
  <c r="M150" i="6"/>
  <c r="L150" i="6"/>
  <c r="AA149" i="6"/>
  <c r="Z149" i="6"/>
  <c r="Y149" i="6"/>
  <c r="X149" i="6"/>
  <c r="S149" i="6"/>
  <c r="R149" i="6"/>
  <c r="Q149" i="6"/>
  <c r="M149" i="6"/>
  <c r="L149" i="6"/>
  <c r="AA148" i="6"/>
  <c r="Z148" i="6"/>
  <c r="Y148" i="6"/>
  <c r="X148" i="6"/>
  <c r="S148" i="6"/>
  <c r="R148" i="6"/>
  <c r="Q148" i="6"/>
  <c r="M148" i="6"/>
  <c r="L148" i="6"/>
  <c r="AA147" i="6"/>
  <c r="Z147" i="6"/>
  <c r="Y147" i="6"/>
  <c r="X147" i="6"/>
  <c r="S147" i="6"/>
  <c r="R147" i="6"/>
  <c r="Q147" i="6"/>
  <c r="M147" i="6"/>
  <c r="L147" i="6"/>
  <c r="AA146" i="6"/>
  <c r="Z146" i="6"/>
  <c r="Y146" i="6"/>
  <c r="X146" i="6"/>
  <c r="S146" i="6"/>
  <c r="R146" i="6"/>
  <c r="Q146" i="6"/>
  <c r="M146" i="6"/>
  <c r="L146" i="6"/>
  <c r="AA145" i="6"/>
  <c r="Z145" i="6"/>
  <c r="Y145" i="6"/>
  <c r="X145" i="6"/>
  <c r="S145" i="6"/>
  <c r="R145" i="6"/>
  <c r="Q145" i="6"/>
  <c r="M145" i="6"/>
  <c r="L145" i="6"/>
  <c r="AA144" i="6"/>
  <c r="Z144" i="6"/>
  <c r="Y144" i="6"/>
  <c r="X144" i="6"/>
  <c r="S144" i="6"/>
  <c r="R144" i="6"/>
  <c r="Q144" i="6"/>
  <c r="M144" i="6"/>
  <c r="L144" i="6"/>
  <c r="AA143" i="6"/>
  <c r="Z143" i="6"/>
  <c r="Y143" i="6"/>
  <c r="X143" i="6"/>
  <c r="S143" i="6"/>
  <c r="R143" i="6"/>
  <c r="Q143" i="6"/>
  <c r="M143" i="6"/>
  <c r="L143" i="6"/>
  <c r="AA142" i="6"/>
  <c r="Z142" i="6"/>
  <c r="Y142" i="6"/>
  <c r="X142" i="6"/>
  <c r="S142" i="6"/>
  <c r="R142" i="6"/>
  <c r="Q142" i="6"/>
  <c r="M142" i="6"/>
  <c r="L142" i="6"/>
  <c r="AA141" i="6"/>
  <c r="Z141" i="6"/>
  <c r="Y141" i="6"/>
  <c r="X141" i="6"/>
  <c r="S141" i="6"/>
  <c r="R141" i="6"/>
  <c r="Q141" i="6"/>
  <c r="M141" i="6"/>
  <c r="L141" i="6"/>
  <c r="AA140" i="6"/>
  <c r="Z140" i="6"/>
  <c r="Y140" i="6"/>
  <c r="X140" i="6"/>
  <c r="S140" i="6"/>
  <c r="R140" i="6"/>
  <c r="Q140" i="6"/>
  <c r="M140" i="6"/>
  <c r="L140" i="6"/>
  <c r="AA139" i="6"/>
  <c r="Z139" i="6"/>
  <c r="Y139" i="6"/>
  <c r="X139" i="6"/>
  <c r="S139" i="6"/>
  <c r="R139" i="6"/>
  <c r="Q139" i="6"/>
  <c r="M139" i="6"/>
  <c r="L139" i="6"/>
  <c r="AA138" i="6"/>
  <c r="Z138" i="6"/>
  <c r="Y138" i="6"/>
  <c r="X138" i="6"/>
  <c r="S138" i="6"/>
  <c r="R138" i="6"/>
  <c r="Q138" i="6"/>
  <c r="M138" i="6"/>
  <c r="L138" i="6"/>
  <c r="AA137" i="6"/>
  <c r="Z137" i="6"/>
  <c r="Y137" i="6"/>
  <c r="X137" i="6"/>
  <c r="S137" i="6"/>
  <c r="R137" i="6"/>
  <c r="Q137" i="6"/>
  <c r="M137" i="6"/>
  <c r="L137" i="6"/>
  <c r="AA136" i="6"/>
  <c r="Z136" i="6"/>
  <c r="Y136" i="6"/>
  <c r="X136" i="6"/>
  <c r="S136" i="6"/>
  <c r="R136" i="6"/>
  <c r="Q136" i="6"/>
  <c r="M136" i="6"/>
  <c r="L136" i="6"/>
  <c r="AA135" i="6"/>
  <c r="Z135" i="6"/>
  <c r="Y135" i="6"/>
  <c r="X135" i="6"/>
  <c r="S135" i="6"/>
  <c r="R135" i="6"/>
  <c r="Q135" i="6"/>
  <c r="M135" i="6"/>
  <c r="L135" i="6"/>
  <c r="AA134" i="6"/>
  <c r="Z134" i="6"/>
  <c r="Y134" i="6"/>
  <c r="X134" i="6"/>
  <c r="S134" i="6"/>
  <c r="R134" i="6"/>
  <c r="Q134" i="6"/>
  <c r="M134" i="6"/>
  <c r="L134" i="6"/>
  <c r="AA133" i="6"/>
  <c r="Z133" i="6"/>
  <c r="Y133" i="6"/>
  <c r="X133" i="6"/>
  <c r="S133" i="6"/>
  <c r="R133" i="6"/>
  <c r="Q133" i="6"/>
  <c r="M133" i="6"/>
  <c r="L133" i="6"/>
  <c r="AA132" i="6"/>
  <c r="Z132" i="6"/>
  <c r="Y132" i="6"/>
  <c r="X132" i="6"/>
  <c r="S132" i="6"/>
  <c r="R132" i="6"/>
  <c r="Q132" i="6"/>
  <c r="M132" i="6"/>
  <c r="L132" i="6"/>
  <c r="AA131" i="6"/>
  <c r="Z131" i="6"/>
  <c r="Y131" i="6"/>
  <c r="X131" i="6"/>
  <c r="S131" i="6"/>
  <c r="R131" i="6"/>
  <c r="Q131" i="6"/>
  <c r="M131" i="6"/>
  <c r="L131" i="6"/>
  <c r="AA130" i="6"/>
  <c r="Z130" i="6"/>
  <c r="Y130" i="6"/>
  <c r="X130" i="6"/>
  <c r="S130" i="6"/>
  <c r="R130" i="6"/>
  <c r="Q130" i="6"/>
  <c r="M130" i="6"/>
  <c r="L130" i="6"/>
  <c r="AA129" i="6"/>
  <c r="Z129" i="6"/>
  <c r="Y129" i="6"/>
  <c r="X129" i="6"/>
  <c r="S129" i="6"/>
  <c r="R129" i="6"/>
  <c r="Q129" i="6"/>
  <c r="M129" i="6"/>
  <c r="L129" i="6"/>
  <c r="AA128" i="6"/>
  <c r="Z128" i="6"/>
  <c r="Y128" i="6"/>
  <c r="X128" i="6"/>
  <c r="S128" i="6"/>
  <c r="R128" i="6"/>
  <c r="Q128" i="6"/>
  <c r="M128" i="6"/>
  <c r="L128" i="6"/>
  <c r="AA127" i="6"/>
  <c r="Z127" i="6"/>
  <c r="Y127" i="6"/>
  <c r="X127" i="6"/>
  <c r="S127" i="6"/>
  <c r="R127" i="6"/>
  <c r="Q127" i="6"/>
  <c r="M127" i="6"/>
  <c r="L127" i="6"/>
  <c r="AA126" i="6"/>
  <c r="Z126" i="6"/>
  <c r="Y126" i="6"/>
  <c r="X126" i="6"/>
  <c r="S126" i="6"/>
  <c r="R126" i="6"/>
  <c r="Q126" i="6"/>
  <c r="M126" i="6"/>
  <c r="L126" i="6"/>
  <c r="AA125" i="6"/>
  <c r="Z125" i="6"/>
  <c r="Y125" i="6"/>
  <c r="X125" i="6"/>
  <c r="S125" i="6"/>
  <c r="R125" i="6"/>
  <c r="Q125" i="6"/>
  <c r="M125" i="6"/>
  <c r="L125" i="6"/>
  <c r="AA124" i="6"/>
  <c r="Z124" i="6"/>
  <c r="Y124" i="6"/>
  <c r="X124" i="6"/>
  <c r="S124" i="6"/>
  <c r="R124" i="6"/>
  <c r="Q124" i="6"/>
  <c r="M124" i="6"/>
  <c r="L124" i="6"/>
  <c r="AA123" i="6"/>
  <c r="Z123" i="6"/>
  <c r="Y123" i="6"/>
  <c r="X123" i="6"/>
  <c r="S123" i="6"/>
  <c r="R123" i="6"/>
  <c r="Q123" i="6"/>
  <c r="M123" i="6"/>
  <c r="L123" i="6"/>
  <c r="AA122" i="6"/>
  <c r="Z122" i="6"/>
  <c r="Y122" i="6"/>
  <c r="X122" i="6"/>
  <c r="S122" i="6"/>
  <c r="R122" i="6"/>
  <c r="Q122" i="6"/>
  <c r="M122" i="6"/>
  <c r="L122" i="6"/>
  <c r="AA121" i="6"/>
  <c r="Z121" i="6"/>
  <c r="Y121" i="6"/>
  <c r="X121" i="6"/>
  <c r="S121" i="6"/>
  <c r="R121" i="6"/>
  <c r="Q121" i="6"/>
  <c r="M121" i="6"/>
  <c r="L121" i="6"/>
  <c r="AA120" i="6"/>
  <c r="Z120" i="6"/>
  <c r="Y120" i="6"/>
  <c r="X120" i="6"/>
  <c r="S120" i="6"/>
  <c r="R120" i="6"/>
  <c r="Q120" i="6"/>
  <c r="M120" i="6"/>
  <c r="L120" i="6"/>
  <c r="AA119" i="6"/>
  <c r="Z119" i="6"/>
  <c r="Y119" i="6"/>
  <c r="X119" i="6"/>
  <c r="S119" i="6"/>
  <c r="R119" i="6"/>
  <c r="Q119" i="6"/>
  <c r="M119" i="6"/>
  <c r="L119" i="6"/>
  <c r="AA118" i="6"/>
  <c r="Z118" i="6"/>
  <c r="Y118" i="6"/>
  <c r="X118" i="6"/>
  <c r="S118" i="6"/>
  <c r="R118" i="6"/>
  <c r="Q118" i="6"/>
  <c r="M118" i="6"/>
  <c r="L118" i="6"/>
  <c r="AA117" i="6"/>
  <c r="Z117" i="6"/>
  <c r="Y117" i="6"/>
  <c r="X117" i="6"/>
  <c r="S117" i="6"/>
  <c r="R117" i="6"/>
  <c r="Q117" i="6"/>
  <c r="M117" i="6"/>
  <c r="L117" i="6"/>
  <c r="AA116" i="6"/>
  <c r="Z116" i="6"/>
  <c r="Y116" i="6"/>
  <c r="X116" i="6"/>
  <c r="S116" i="6"/>
  <c r="R116" i="6"/>
  <c r="Q116" i="6"/>
  <c r="M116" i="6"/>
  <c r="L116" i="6"/>
  <c r="AA115" i="6"/>
  <c r="Z115" i="6"/>
  <c r="Y115" i="6"/>
  <c r="X115" i="6"/>
  <c r="S115" i="6"/>
  <c r="R115" i="6"/>
  <c r="Q115" i="6"/>
  <c r="M115" i="6"/>
  <c r="L115" i="6"/>
  <c r="AA114" i="6"/>
  <c r="Z114" i="6"/>
  <c r="Y114" i="6"/>
  <c r="X114" i="6"/>
  <c r="S114" i="6"/>
  <c r="R114" i="6"/>
  <c r="Q114" i="6"/>
  <c r="M114" i="6"/>
  <c r="L114" i="6"/>
  <c r="AA113" i="6"/>
  <c r="Z113" i="6"/>
  <c r="Y113" i="6"/>
  <c r="X113" i="6"/>
  <c r="S113" i="6"/>
  <c r="R113" i="6"/>
  <c r="Q113" i="6"/>
  <c r="M113" i="6"/>
  <c r="L113" i="6"/>
  <c r="AA112" i="6"/>
  <c r="Z112" i="6"/>
  <c r="Y112" i="6"/>
  <c r="X112" i="6"/>
  <c r="S112" i="6"/>
  <c r="R112" i="6"/>
  <c r="Q112" i="6"/>
  <c r="M112" i="6"/>
  <c r="L112" i="6"/>
  <c r="AA111" i="6"/>
  <c r="Z111" i="6"/>
  <c r="Y111" i="6"/>
  <c r="X111" i="6"/>
  <c r="S111" i="6"/>
  <c r="R111" i="6"/>
  <c r="Q111" i="6"/>
  <c r="M111" i="6"/>
  <c r="L111" i="6"/>
  <c r="AA110" i="6"/>
  <c r="Z110" i="6"/>
  <c r="Y110" i="6"/>
  <c r="X110" i="6"/>
  <c r="S110" i="6"/>
  <c r="R110" i="6"/>
  <c r="Q110" i="6"/>
  <c r="M110" i="6"/>
  <c r="L110" i="6"/>
  <c r="AA109" i="6"/>
  <c r="Z109" i="6"/>
  <c r="Y109" i="6"/>
  <c r="X109" i="6"/>
  <c r="S109" i="6"/>
  <c r="R109" i="6"/>
  <c r="Q109" i="6"/>
  <c r="M109" i="6"/>
  <c r="L109" i="6"/>
  <c r="AA108" i="6"/>
  <c r="Z108" i="6"/>
  <c r="Y108" i="6"/>
  <c r="X108" i="6"/>
  <c r="S108" i="6"/>
  <c r="R108" i="6"/>
  <c r="Q108" i="6"/>
  <c r="M108" i="6"/>
  <c r="L108" i="6"/>
  <c r="AA107" i="6"/>
  <c r="Z107" i="6"/>
  <c r="Y107" i="6"/>
  <c r="X107" i="6"/>
  <c r="S107" i="6"/>
  <c r="R107" i="6"/>
  <c r="Q107" i="6"/>
  <c r="M107" i="6"/>
  <c r="L107" i="6"/>
  <c r="AA106" i="6"/>
  <c r="Z106" i="6"/>
  <c r="Y106" i="6"/>
  <c r="X106" i="6"/>
  <c r="S106" i="6"/>
  <c r="R106" i="6"/>
  <c r="Q106" i="6"/>
  <c r="M106" i="6"/>
  <c r="L106" i="6"/>
  <c r="AA105" i="6"/>
  <c r="Z105" i="6"/>
  <c r="Y105" i="6"/>
  <c r="X105" i="6"/>
  <c r="S105" i="6"/>
  <c r="R105" i="6"/>
  <c r="Q105" i="6"/>
  <c r="M105" i="6"/>
  <c r="L105" i="6"/>
  <c r="AA104" i="6"/>
  <c r="Z104" i="6"/>
  <c r="Y104" i="6"/>
  <c r="X104" i="6"/>
  <c r="S104" i="6"/>
  <c r="R104" i="6"/>
  <c r="Q104" i="6"/>
  <c r="M104" i="6"/>
  <c r="L104" i="6"/>
  <c r="AA103" i="6"/>
  <c r="Z103" i="6"/>
  <c r="Y103" i="6"/>
  <c r="X103" i="6"/>
  <c r="S103" i="6"/>
  <c r="R103" i="6"/>
  <c r="Q103" i="6"/>
  <c r="M103" i="6"/>
  <c r="L103" i="6"/>
  <c r="AA102" i="6"/>
  <c r="Z102" i="6"/>
  <c r="Y102" i="6"/>
  <c r="X102" i="6"/>
  <c r="S102" i="6"/>
  <c r="R102" i="6"/>
  <c r="Q102" i="6"/>
  <c r="M102" i="6"/>
  <c r="L102" i="6"/>
  <c r="AA101" i="6"/>
  <c r="Z101" i="6"/>
  <c r="Y101" i="6"/>
  <c r="X101" i="6"/>
  <c r="S101" i="6"/>
  <c r="R101" i="6"/>
  <c r="Q101" i="6"/>
  <c r="M101" i="6"/>
  <c r="L101" i="6"/>
  <c r="AA100" i="6"/>
  <c r="Z100" i="6"/>
  <c r="Y100" i="6"/>
  <c r="X100" i="6"/>
  <c r="S100" i="6"/>
  <c r="R100" i="6"/>
  <c r="Q100" i="6"/>
  <c r="M100" i="6"/>
  <c r="L100" i="6"/>
  <c r="AA99" i="6"/>
  <c r="Z99" i="6"/>
  <c r="Y99" i="6"/>
  <c r="X99" i="6"/>
  <c r="S99" i="6"/>
  <c r="R99" i="6"/>
  <c r="Q99" i="6"/>
  <c r="M99" i="6"/>
  <c r="L99" i="6"/>
  <c r="AA98" i="6"/>
  <c r="Z98" i="6"/>
  <c r="Y98" i="6"/>
  <c r="X98" i="6"/>
  <c r="S98" i="6"/>
  <c r="R98" i="6"/>
  <c r="Q98" i="6"/>
  <c r="M98" i="6"/>
  <c r="L98" i="6"/>
  <c r="AA97" i="6"/>
  <c r="Z97" i="6"/>
  <c r="Y97" i="6"/>
  <c r="X97" i="6"/>
  <c r="S97" i="6"/>
  <c r="R97" i="6"/>
  <c r="Q97" i="6"/>
  <c r="M97" i="6"/>
  <c r="L97" i="6"/>
  <c r="AA96" i="6"/>
  <c r="Z96" i="6"/>
  <c r="Y96" i="6"/>
  <c r="X96" i="6"/>
  <c r="S96" i="6"/>
  <c r="R96" i="6"/>
  <c r="Q96" i="6"/>
  <c r="M96" i="6"/>
  <c r="L96" i="6"/>
  <c r="AA95" i="6"/>
  <c r="Z95" i="6"/>
  <c r="Y95" i="6"/>
  <c r="X95" i="6"/>
  <c r="S95" i="6"/>
  <c r="R95" i="6"/>
  <c r="Q95" i="6"/>
  <c r="M95" i="6"/>
  <c r="L95" i="6"/>
  <c r="AA94" i="6"/>
  <c r="Z94" i="6"/>
  <c r="Y94" i="6"/>
  <c r="X94" i="6"/>
  <c r="S94" i="6"/>
  <c r="R94" i="6"/>
  <c r="Q94" i="6"/>
  <c r="M94" i="6"/>
  <c r="L94" i="6"/>
  <c r="AA93" i="6"/>
  <c r="Z93" i="6"/>
  <c r="Y93" i="6"/>
  <c r="X93" i="6"/>
  <c r="S93" i="6"/>
  <c r="R93" i="6"/>
  <c r="Q93" i="6"/>
  <c r="M93" i="6"/>
  <c r="L93" i="6"/>
  <c r="AA92" i="6"/>
  <c r="Z92" i="6"/>
  <c r="Y92" i="6"/>
  <c r="X92" i="6"/>
  <c r="S92" i="6"/>
  <c r="R92" i="6"/>
  <c r="Q92" i="6"/>
  <c r="M92" i="6"/>
  <c r="L92" i="6"/>
  <c r="AA91" i="6"/>
  <c r="Z91" i="6"/>
  <c r="Y91" i="6"/>
  <c r="X91" i="6"/>
  <c r="S91" i="6"/>
  <c r="R91" i="6"/>
  <c r="Q91" i="6"/>
  <c r="M91" i="6"/>
  <c r="L91" i="6"/>
  <c r="AA90" i="6"/>
  <c r="Z90" i="6"/>
  <c r="Y90" i="6"/>
  <c r="X90" i="6"/>
  <c r="S90" i="6"/>
  <c r="R90" i="6"/>
  <c r="Q90" i="6"/>
  <c r="M90" i="6"/>
  <c r="L90" i="6"/>
  <c r="AA89" i="6"/>
  <c r="Z89" i="6"/>
  <c r="Y89" i="6"/>
  <c r="X89" i="6"/>
  <c r="S89" i="6"/>
  <c r="R89" i="6"/>
  <c r="Q89" i="6"/>
  <c r="M89" i="6"/>
  <c r="L89" i="6"/>
  <c r="AA88" i="6"/>
  <c r="Z88" i="6"/>
  <c r="Y88" i="6"/>
  <c r="X88" i="6"/>
  <c r="S88" i="6"/>
  <c r="R88" i="6"/>
  <c r="Q88" i="6"/>
  <c r="M88" i="6"/>
  <c r="L88" i="6"/>
  <c r="AA87" i="6"/>
  <c r="Z87" i="6"/>
  <c r="Y87" i="6"/>
  <c r="X87" i="6"/>
  <c r="S87" i="6"/>
  <c r="R87" i="6"/>
  <c r="Q87" i="6"/>
  <c r="M87" i="6"/>
  <c r="L87" i="6"/>
  <c r="AA86" i="6"/>
  <c r="Z86" i="6"/>
  <c r="Y86" i="6"/>
  <c r="X86" i="6"/>
  <c r="S86" i="6"/>
  <c r="R86" i="6"/>
  <c r="Q86" i="6"/>
  <c r="M86" i="6"/>
  <c r="L86" i="6"/>
  <c r="AA85" i="6"/>
  <c r="Z85" i="6"/>
  <c r="Y85" i="6"/>
  <c r="X85" i="6"/>
  <c r="S85" i="6"/>
  <c r="R85" i="6"/>
  <c r="Q85" i="6"/>
  <c r="M85" i="6"/>
  <c r="L85" i="6"/>
  <c r="AA84" i="6"/>
  <c r="Z84" i="6"/>
  <c r="Y84" i="6"/>
  <c r="X84" i="6"/>
  <c r="S84" i="6"/>
  <c r="R84" i="6"/>
  <c r="Q84" i="6"/>
  <c r="M84" i="6"/>
  <c r="L84" i="6"/>
  <c r="AA83" i="6"/>
  <c r="Z83" i="6"/>
  <c r="Y83" i="6"/>
  <c r="X83" i="6"/>
  <c r="S83" i="6"/>
  <c r="R83" i="6"/>
  <c r="Q83" i="6"/>
  <c r="M83" i="6"/>
  <c r="L83" i="6"/>
  <c r="AA82" i="6"/>
  <c r="Z82" i="6"/>
  <c r="Y82" i="6"/>
  <c r="X82" i="6"/>
  <c r="S82" i="6"/>
  <c r="R82" i="6"/>
  <c r="Q82" i="6"/>
  <c r="M82" i="6"/>
  <c r="L82" i="6"/>
  <c r="AA81" i="6"/>
  <c r="Z81" i="6"/>
  <c r="Y81" i="6"/>
  <c r="X81" i="6"/>
  <c r="S81" i="6"/>
  <c r="R81" i="6"/>
  <c r="Q81" i="6"/>
  <c r="M81" i="6"/>
  <c r="L81" i="6"/>
  <c r="AA80" i="6"/>
  <c r="Z80" i="6"/>
  <c r="Y80" i="6"/>
  <c r="X80" i="6"/>
  <c r="S80" i="6"/>
  <c r="R80" i="6"/>
  <c r="Q80" i="6"/>
  <c r="M80" i="6"/>
  <c r="L80" i="6"/>
  <c r="AA79" i="6"/>
  <c r="Z79" i="6"/>
  <c r="Y79" i="6"/>
  <c r="X79" i="6"/>
  <c r="S79" i="6"/>
  <c r="R79" i="6"/>
  <c r="Q79" i="6"/>
  <c r="M79" i="6"/>
  <c r="L79" i="6"/>
  <c r="AA78" i="6"/>
  <c r="Z78" i="6"/>
  <c r="Y78" i="6"/>
  <c r="X78" i="6"/>
  <c r="S78" i="6"/>
  <c r="R78" i="6"/>
  <c r="Q78" i="6"/>
  <c r="M78" i="6"/>
  <c r="L78" i="6"/>
  <c r="AA77" i="6"/>
  <c r="Z77" i="6"/>
  <c r="Y77" i="6"/>
  <c r="X77" i="6"/>
  <c r="S77" i="6"/>
  <c r="R77" i="6"/>
  <c r="Q77" i="6"/>
  <c r="M77" i="6"/>
  <c r="L77" i="6"/>
  <c r="AA76" i="6"/>
  <c r="Z76" i="6"/>
  <c r="Y76" i="6"/>
  <c r="X76" i="6"/>
  <c r="S76" i="6"/>
  <c r="R76" i="6"/>
  <c r="Q76" i="6"/>
  <c r="M76" i="6"/>
  <c r="L76" i="6"/>
  <c r="AA75" i="6"/>
  <c r="Z75" i="6"/>
  <c r="Y75" i="6"/>
  <c r="X75" i="6"/>
  <c r="S75" i="6"/>
  <c r="R75" i="6"/>
  <c r="Q75" i="6"/>
  <c r="M75" i="6"/>
  <c r="L75" i="6"/>
  <c r="AA74" i="6"/>
  <c r="Z74" i="6"/>
  <c r="Y74" i="6"/>
  <c r="X74" i="6"/>
  <c r="S74" i="6"/>
  <c r="R74" i="6"/>
  <c r="Q74" i="6"/>
  <c r="M74" i="6"/>
  <c r="L74" i="6"/>
  <c r="AA73" i="6"/>
  <c r="Z73" i="6"/>
  <c r="Y73" i="6"/>
  <c r="X73" i="6"/>
  <c r="S73" i="6"/>
  <c r="R73" i="6"/>
  <c r="Q73" i="6"/>
  <c r="M73" i="6"/>
  <c r="L73" i="6"/>
  <c r="AA72" i="6"/>
  <c r="Z72" i="6"/>
  <c r="Y72" i="6"/>
  <c r="X72" i="6"/>
  <c r="S72" i="6"/>
  <c r="R72" i="6"/>
  <c r="Q72" i="6"/>
  <c r="M72" i="6"/>
  <c r="L72" i="6"/>
  <c r="AA71" i="6"/>
  <c r="Z71" i="6"/>
  <c r="Y71" i="6"/>
  <c r="X71" i="6"/>
  <c r="S71" i="6"/>
  <c r="R71" i="6"/>
  <c r="Q71" i="6"/>
  <c r="M71" i="6"/>
  <c r="L71" i="6"/>
  <c r="AA70" i="6"/>
  <c r="Z70" i="6"/>
  <c r="Y70" i="6"/>
  <c r="X70" i="6"/>
  <c r="S70" i="6"/>
  <c r="R70" i="6"/>
  <c r="Q70" i="6"/>
  <c r="M70" i="6"/>
  <c r="L70" i="6"/>
  <c r="AA69" i="6"/>
  <c r="Z69" i="6"/>
  <c r="Y69" i="6"/>
  <c r="X69" i="6"/>
  <c r="S69" i="6"/>
  <c r="R69" i="6"/>
  <c r="Q69" i="6"/>
  <c r="M69" i="6"/>
  <c r="L69" i="6"/>
  <c r="AA68" i="6"/>
  <c r="Z68" i="6"/>
  <c r="Y68" i="6"/>
  <c r="X68" i="6"/>
  <c r="S68" i="6"/>
  <c r="R68" i="6"/>
  <c r="Q68" i="6"/>
  <c r="M68" i="6"/>
  <c r="L68" i="6"/>
  <c r="AA67" i="6"/>
  <c r="Z67" i="6"/>
  <c r="Y67" i="6"/>
  <c r="X67" i="6"/>
  <c r="S67" i="6"/>
  <c r="R67" i="6"/>
  <c r="Q67" i="6"/>
  <c r="M67" i="6"/>
  <c r="L67" i="6"/>
  <c r="AA66" i="6"/>
  <c r="Z66" i="6"/>
  <c r="Y66" i="6"/>
  <c r="X66" i="6"/>
  <c r="S66" i="6"/>
  <c r="R66" i="6"/>
  <c r="Q66" i="6"/>
  <c r="M66" i="6"/>
  <c r="L66" i="6"/>
  <c r="AA65" i="6"/>
  <c r="Z65" i="6"/>
  <c r="Y65" i="6"/>
  <c r="X65" i="6"/>
  <c r="S65" i="6"/>
  <c r="R65" i="6"/>
  <c r="Q65" i="6"/>
  <c r="M65" i="6"/>
  <c r="L65" i="6"/>
  <c r="AA64" i="6"/>
  <c r="Z64" i="6"/>
  <c r="Y64" i="6"/>
  <c r="X64" i="6"/>
  <c r="S64" i="6"/>
  <c r="R64" i="6"/>
  <c r="Q64" i="6"/>
  <c r="M64" i="6"/>
  <c r="L64" i="6"/>
  <c r="AA63" i="6"/>
  <c r="Z63" i="6"/>
  <c r="Y63" i="6"/>
  <c r="X63" i="6"/>
  <c r="S63" i="6"/>
  <c r="R63" i="6"/>
  <c r="Q63" i="6"/>
  <c r="M63" i="6"/>
  <c r="L63" i="6"/>
  <c r="AA62" i="6"/>
  <c r="Z62" i="6"/>
  <c r="Y62" i="6"/>
  <c r="X62" i="6"/>
  <c r="S62" i="6"/>
  <c r="R62" i="6"/>
  <c r="Q62" i="6"/>
  <c r="M62" i="6"/>
  <c r="L62" i="6"/>
  <c r="AA61" i="6"/>
  <c r="Z61" i="6"/>
  <c r="Y61" i="6"/>
  <c r="X61" i="6"/>
  <c r="S61" i="6"/>
  <c r="R61" i="6"/>
  <c r="Q61" i="6"/>
  <c r="M61" i="6"/>
  <c r="L61" i="6"/>
  <c r="AA60" i="6"/>
  <c r="Z60" i="6"/>
  <c r="Y60" i="6"/>
  <c r="X60" i="6"/>
  <c r="S60" i="6"/>
  <c r="R60" i="6"/>
  <c r="Q60" i="6"/>
  <c r="M60" i="6"/>
  <c r="L60" i="6"/>
  <c r="AA59" i="6"/>
  <c r="Z59" i="6"/>
  <c r="Y59" i="6"/>
  <c r="X59" i="6"/>
  <c r="S59" i="6"/>
  <c r="R59" i="6"/>
  <c r="Q59" i="6"/>
  <c r="M59" i="6"/>
  <c r="L59" i="6"/>
  <c r="AA58" i="6"/>
  <c r="Z58" i="6"/>
  <c r="Y58" i="6"/>
  <c r="X58" i="6"/>
  <c r="S58" i="6"/>
  <c r="R58" i="6"/>
  <c r="Q58" i="6"/>
  <c r="M58" i="6"/>
  <c r="L58" i="6"/>
  <c r="AA57" i="6"/>
  <c r="Z57" i="6"/>
  <c r="Y57" i="6"/>
  <c r="X57" i="6"/>
  <c r="S57" i="6"/>
  <c r="R57" i="6"/>
  <c r="Q57" i="6"/>
  <c r="M57" i="6"/>
  <c r="L57" i="6"/>
  <c r="AA56" i="6"/>
  <c r="Z56" i="6"/>
  <c r="Y56" i="6"/>
  <c r="X56" i="6"/>
  <c r="S56" i="6"/>
  <c r="R56" i="6"/>
  <c r="Q56" i="6"/>
  <c r="M56" i="6"/>
  <c r="L56" i="6"/>
  <c r="AA55" i="6"/>
  <c r="Z55" i="6"/>
  <c r="Y55" i="6"/>
  <c r="X55" i="6"/>
  <c r="S55" i="6"/>
  <c r="R55" i="6"/>
  <c r="Q55" i="6"/>
  <c r="M55" i="6"/>
  <c r="L55" i="6"/>
  <c r="AA54" i="6"/>
  <c r="Z54" i="6"/>
  <c r="Y54" i="6"/>
  <c r="X54" i="6"/>
  <c r="S54" i="6"/>
  <c r="R54" i="6"/>
  <c r="Q54" i="6"/>
  <c r="M54" i="6"/>
  <c r="L54" i="6"/>
  <c r="AA53" i="6"/>
  <c r="Z53" i="6"/>
  <c r="Y53" i="6"/>
  <c r="X53" i="6"/>
  <c r="S53" i="6"/>
  <c r="R53" i="6"/>
  <c r="Q53" i="6"/>
  <c r="M53" i="6"/>
  <c r="L53" i="6"/>
  <c r="AA52" i="6"/>
  <c r="Z52" i="6"/>
  <c r="Y52" i="6"/>
  <c r="X52" i="6"/>
  <c r="S52" i="6"/>
  <c r="R52" i="6"/>
  <c r="Q52" i="6"/>
  <c r="M52" i="6"/>
  <c r="L52" i="6"/>
  <c r="AA51" i="6"/>
  <c r="Z51" i="6"/>
  <c r="Y51" i="6"/>
  <c r="X51" i="6"/>
  <c r="S51" i="6"/>
  <c r="R51" i="6"/>
  <c r="Q51" i="6"/>
  <c r="M51" i="6"/>
  <c r="L51" i="6"/>
  <c r="AA50" i="6"/>
  <c r="Z50" i="6"/>
  <c r="Y50" i="6"/>
  <c r="X50" i="6"/>
  <c r="S50" i="6"/>
  <c r="R50" i="6"/>
  <c r="Q50" i="6"/>
  <c r="M50" i="6"/>
  <c r="L50" i="6"/>
  <c r="AA49" i="6"/>
  <c r="Z49" i="6"/>
  <c r="Y49" i="6"/>
  <c r="X49" i="6"/>
  <c r="S49" i="6"/>
  <c r="R49" i="6"/>
  <c r="Q49" i="6"/>
  <c r="M49" i="6"/>
  <c r="L49" i="6"/>
  <c r="AA48" i="6"/>
  <c r="Z48" i="6"/>
  <c r="Y48" i="6"/>
  <c r="X48" i="6"/>
  <c r="S48" i="6"/>
  <c r="R48" i="6"/>
  <c r="Q48" i="6"/>
  <c r="M48" i="6"/>
  <c r="L48" i="6"/>
  <c r="AA47" i="6"/>
  <c r="Z47" i="6"/>
  <c r="Y47" i="6"/>
  <c r="X47" i="6"/>
  <c r="S47" i="6"/>
  <c r="R47" i="6"/>
  <c r="Q47" i="6"/>
  <c r="M47" i="6"/>
  <c r="L47" i="6"/>
  <c r="AA46" i="6"/>
  <c r="Z46" i="6"/>
  <c r="Y46" i="6"/>
  <c r="X46" i="6"/>
  <c r="S46" i="6"/>
  <c r="R46" i="6"/>
  <c r="Q46" i="6"/>
  <c r="M46" i="6"/>
  <c r="L46" i="6"/>
  <c r="AA45" i="6"/>
  <c r="Z45" i="6"/>
  <c r="Y45" i="6"/>
  <c r="X45" i="6"/>
  <c r="S45" i="6"/>
  <c r="R45" i="6"/>
  <c r="Q45" i="6"/>
  <c r="M45" i="6"/>
  <c r="L45" i="6"/>
  <c r="AA44" i="6"/>
  <c r="Z44" i="6"/>
  <c r="Y44" i="6"/>
  <c r="X44" i="6"/>
  <c r="S44" i="6"/>
  <c r="R44" i="6"/>
  <c r="Q44" i="6"/>
  <c r="M44" i="6"/>
  <c r="L44" i="6"/>
  <c r="AA43" i="6"/>
  <c r="Z43" i="6"/>
  <c r="Y43" i="6"/>
  <c r="X43" i="6"/>
  <c r="S43" i="6"/>
  <c r="R43" i="6"/>
  <c r="Q43" i="6"/>
  <c r="M43" i="6"/>
  <c r="L43" i="6"/>
  <c r="AA42" i="6"/>
  <c r="Z42" i="6"/>
  <c r="Y42" i="6"/>
  <c r="X42" i="6"/>
  <c r="S42" i="6"/>
  <c r="R42" i="6"/>
  <c r="Q42" i="6"/>
  <c r="M42" i="6"/>
  <c r="L42" i="6"/>
  <c r="AA41" i="6"/>
  <c r="Z41" i="6"/>
  <c r="Y41" i="6"/>
  <c r="X41" i="6"/>
  <c r="S41" i="6"/>
  <c r="R41" i="6"/>
  <c r="Q41" i="6"/>
  <c r="M41" i="6"/>
  <c r="L41" i="6"/>
  <c r="AA40" i="6"/>
  <c r="Z40" i="6"/>
  <c r="Y40" i="6"/>
  <c r="X40" i="6"/>
  <c r="S40" i="6"/>
  <c r="R40" i="6"/>
  <c r="Q40" i="6"/>
  <c r="M40" i="6"/>
  <c r="L40" i="6"/>
  <c r="AA39" i="6"/>
  <c r="Z39" i="6"/>
  <c r="Y39" i="6"/>
  <c r="X39" i="6"/>
  <c r="S39" i="6"/>
  <c r="R39" i="6"/>
  <c r="Q39" i="6"/>
  <c r="M39" i="6"/>
  <c r="L39" i="6"/>
  <c r="AA38" i="6"/>
  <c r="Z38" i="6"/>
  <c r="Y38" i="6"/>
  <c r="X38" i="6"/>
  <c r="S38" i="6"/>
  <c r="R38" i="6"/>
  <c r="Q38" i="6"/>
  <c r="M38" i="6"/>
  <c r="L38" i="6"/>
  <c r="AA37" i="6"/>
  <c r="Z37" i="6"/>
  <c r="Y37" i="6"/>
  <c r="X37" i="6"/>
  <c r="S37" i="6"/>
  <c r="R37" i="6"/>
  <c r="Q37" i="6"/>
  <c r="M37" i="6"/>
  <c r="L37" i="6"/>
  <c r="AA36" i="6"/>
  <c r="Z36" i="6"/>
  <c r="Y36" i="6"/>
  <c r="X36" i="6"/>
  <c r="S36" i="6"/>
  <c r="R36" i="6"/>
  <c r="Q36" i="6"/>
  <c r="M36" i="6"/>
  <c r="L36" i="6"/>
  <c r="AA35" i="6"/>
  <c r="Z35" i="6"/>
  <c r="Y35" i="6"/>
  <c r="X35" i="6"/>
  <c r="S35" i="6"/>
  <c r="R35" i="6"/>
  <c r="Q35" i="6"/>
  <c r="M35" i="6"/>
  <c r="L35" i="6"/>
  <c r="AA34" i="6"/>
  <c r="Z34" i="6"/>
  <c r="Y34" i="6"/>
  <c r="X34" i="6"/>
  <c r="S34" i="6"/>
  <c r="R34" i="6"/>
  <c r="Q34" i="6"/>
  <c r="M34" i="6"/>
  <c r="L34" i="6"/>
  <c r="AA33" i="6"/>
  <c r="Z33" i="6"/>
  <c r="Y33" i="6"/>
  <c r="X33" i="6"/>
  <c r="S33" i="6"/>
  <c r="R33" i="6"/>
  <c r="Q33" i="6"/>
  <c r="M33" i="6"/>
  <c r="L33" i="6"/>
  <c r="AA32" i="6"/>
  <c r="Z32" i="6"/>
  <c r="Y32" i="6"/>
  <c r="X32" i="6"/>
  <c r="S32" i="6"/>
  <c r="R32" i="6"/>
  <c r="Q32" i="6"/>
  <c r="M32" i="6"/>
  <c r="L32" i="6"/>
  <c r="AA31" i="6"/>
  <c r="Z31" i="6"/>
  <c r="Y31" i="6"/>
  <c r="X31" i="6"/>
  <c r="S31" i="6"/>
  <c r="R31" i="6"/>
  <c r="Q31" i="6"/>
  <c r="M31" i="6"/>
  <c r="L31" i="6"/>
  <c r="AA30" i="6"/>
  <c r="Z30" i="6"/>
  <c r="Y30" i="6"/>
  <c r="X30" i="6"/>
  <c r="S30" i="6"/>
  <c r="R30" i="6"/>
  <c r="Q30" i="6"/>
  <c r="M30" i="6"/>
  <c r="L30" i="6"/>
  <c r="AA29" i="6"/>
  <c r="Z29" i="6"/>
  <c r="Y29" i="6"/>
  <c r="X29" i="6"/>
  <c r="S29" i="6"/>
  <c r="R29" i="6"/>
  <c r="Q29" i="6"/>
  <c r="M29" i="6"/>
  <c r="L29" i="6"/>
  <c r="AA28" i="6"/>
  <c r="Z28" i="6"/>
  <c r="Y28" i="6"/>
  <c r="X28" i="6"/>
  <c r="S28" i="6"/>
  <c r="R28" i="6"/>
  <c r="Q28" i="6"/>
  <c r="M28" i="6"/>
  <c r="L28" i="6"/>
  <c r="AA27" i="6"/>
  <c r="Z27" i="6"/>
  <c r="Y27" i="6"/>
  <c r="X27" i="6"/>
  <c r="S27" i="6"/>
  <c r="R27" i="6"/>
  <c r="Q27" i="6"/>
  <c r="M27" i="6"/>
  <c r="L27" i="6"/>
  <c r="AA26" i="6"/>
  <c r="Z26" i="6"/>
  <c r="Y26" i="6"/>
  <c r="X26" i="6"/>
  <c r="S26" i="6"/>
  <c r="R26" i="6"/>
  <c r="Q26" i="6"/>
  <c r="M26" i="6"/>
  <c r="L26" i="6"/>
  <c r="AA25" i="6"/>
  <c r="Z25" i="6"/>
  <c r="Y25" i="6"/>
  <c r="X25" i="6"/>
  <c r="S25" i="6"/>
  <c r="R25" i="6"/>
  <c r="Q25" i="6"/>
  <c r="M25" i="6"/>
  <c r="L25" i="6"/>
  <c r="AA24" i="6"/>
  <c r="Z24" i="6"/>
  <c r="Y24" i="6"/>
  <c r="X24" i="6"/>
  <c r="S24" i="6"/>
  <c r="R24" i="6"/>
  <c r="Q24" i="6"/>
  <c r="M24" i="6"/>
  <c r="L24" i="6"/>
  <c r="AA23" i="6"/>
  <c r="Z23" i="6"/>
  <c r="Y23" i="6"/>
  <c r="X23" i="6"/>
  <c r="S23" i="6"/>
  <c r="R23" i="6"/>
  <c r="Q23" i="6"/>
  <c r="M23" i="6"/>
  <c r="L23" i="6"/>
  <c r="AA22" i="6"/>
  <c r="Z22" i="6"/>
  <c r="Y22" i="6"/>
  <c r="X22" i="6"/>
  <c r="S22" i="6"/>
  <c r="R22" i="6"/>
  <c r="Q22" i="6"/>
  <c r="M22" i="6"/>
  <c r="L22" i="6"/>
  <c r="AA21" i="6"/>
  <c r="Z21" i="6"/>
  <c r="Y21" i="6"/>
  <c r="X21" i="6"/>
  <c r="S21" i="6"/>
  <c r="R21" i="6"/>
  <c r="Q21" i="6"/>
  <c r="M21" i="6"/>
  <c r="L21" i="6"/>
  <c r="AA20" i="6"/>
  <c r="Z20" i="6"/>
  <c r="Y20" i="6"/>
  <c r="X20" i="6"/>
  <c r="S20" i="6"/>
  <c r="R20" i="6"/>
  <c r="Q20" i="6"/>
  <c r="M20" i="6"/>
  <c r="L20" i="6"/>
  <c r="AA19" i="6"/>
  <c r="Z19" i="6"/>
  <c r="Y19" i="6"/>
  <c r="X19" i="6"/>
  <c r="S19" i="6"/>
  <c r="R19" i="6"/>
  <c r="Q19" i="6"/>
  <c r="M19" i="6"/>
  <c r="L19" i="6"/>
  <c r="AA18" i="6"/>
  <c r="Z18" i="6"/>
  <c r="Y18" i="6"/>
  <c r="X18" i="6"/>
  <c r="S18" i="6"/>
  <c r="R18" i="6"/>
  <c r="Q18" i="6"/>
  <c r="M18" i="6"/>
  <c r="L18" i="6"/>
  <c r="AA17" i="6"/>
  <c r="Z17" i="6"/>
  <c r="Y17" i="6"/>
  <c r="X17" i="6"/>
  <c r="S17" i="6"/>
  <c r="R17" i="6"/>
  <c r="Q17" i="6"/>
  <c r="M17" i="6"/>
  <c r="L17" i="6"/>
  <c r="AA16" i="6"/>
  <c r="Z16" i="6"/>
  <c r="Y16" i="6"/>
  <c r="X16" i="6"/>
  <c r="S16" i="6"/>
  <c r="R16" i="6"/>
  <c r="Q16" i="6"/>
  <c r="M16" i="6"/>
  <c r="L16" i="6"/>
  <c r="AA15" i="6"/>
  <c r="Z15" i="6"/>
  <c r="Y15" i="6"/>
  <c r="X15" i="6"/>
  <c r="S15" i="6"/>
  <c r="R15" i="6"/>
  <c r="Q15" i="6"/>
  <c r="M15" i="6"/>
  <c r="L15" i="6"/>
  <c r="AA14" i="6"/>
  <c r="Z14" i="6"/>
  <c r="Y14" i="6"/>
  <c r="X14" i="6"/>
  <c r="S14" i="6"/>
  <c r="R14" i="6"/>
  <c r="Q14" i="6"/>
  <c r="M14" i="6"/>
  <c r="L14" i="6"/>
  <c r="AA13" i="6"/>
  <c r="Z13" i="6"/>
  <c r="Y13" i="6"/>
  <c r="X13" i="6"/>
  <c r="S13" i="6"/>
  <c r="R13" i="6"/>
  <c r="Q13" i="6"/>
  <c r="M13" i="6"/>
  <c r="L13" i="6"/>
  <c r="AA12" i="6"/>
  <c r="Z12" i="6"/>
  <c r="Y12" i="6"/>
  <c r="X12" i="6"/>
  <c r="S12" i="6"/>
  <c r="R12" i="6"/>
  <c r="Q12" i="6"/>
  <c r="M12" i="6"/>
  <c r="L12" i="6"/>
  <c r="AA11" i="6"/>
  <c r="Z11" i="6"/>
  <c r="Y11" i="6"/>
  <c r="X11" i="6"/>
  <c r="S11" i="6"/>
  <c r="R11" i="6"/>
  <c r="Q11" i="6"/>
  <c r="M11" i="6"/>
  <c r="L11" i="6"/>
  <c r="AA10" i="6"/>
  <c r="Z10" i="6"/>
  <c r="Y10" i="6"/>
  <c r="X10" i="6"/>
  <c r="S10" i="6"/>
  <c r="R10" i="6"/>
  <c r="Q10" i="6"/>
  <c r="M10" i="6"/>
  <c r="L10" i="6"/>
  <c r="AA9" i="6"/>
  <c r="Z9" i="6"/>
  <c r="Y9" i="6"/>
  <c r="X9" i="6"/>
  <c r="S9" i="6"/>
  <c r="R9" i="6"/>
  <c r="Q9" i="6"/>
  <c r="M9" i="6"/>
  <c r="L9" i="6"/>
  <c r="AA8" i="6"/>
  <c r="Z8" i="6"/>
  <c r="Y8" i="6"/>
  <c r="X8" i="6"/>
  <c r="S8" i="6"/>
  <c r="R8" i="6"/>
  <c r="Q8" i="6"/>
  <c r="M8" i="6"/>
  <c r="L8" i="6"/>
  <c r="AA7" i="6"/>
  <c r="Z7" i="6"/>
  <c r="Y7" i="6"/>
  <c r="X7" i="6"/>
  <c r="S7" i="6"/>
  <c r="R7" i="6"/>
  <c r="Q7" i="6"/>
  <c r="M7" i="6"/>
  <c r="L7" i="6"/>
  <c r="AA6" i="6"/>
  <c r="Z6" i="6"/>
  <c r="Y6" i="6"/>
  <c r="X6" i="6"/>
  <c r="S6" i="6"/>
  <c r="R6" i="6"/>
  <c r="Q6" i="6"/>
  <c r="M6" i="6"/>
  <c r="L6" i="6"/>
  <c r="AA5" i="6"/>
  <c r="Z5" i="6"/>
  <c r="Y5" i="6"/>
  <c r="X5" i="6"/>
  <c r="S5" i="6"/>
  <c r="R5" i="6"/>
  <c r="Q5" i="6"/>
  <c r="M5" i="6"/>
  <c r="L5" i="6"/>
  <c r="AA4" i="6"/>
  <c r="Z4" i="6"/>
  <c r="Y4" i="6"/>
  <c r="X4" i="6"/>
  <c r="S4" i="6"/>
  <c r="R4" i="6"/>
  <c r="Q4" i="6"/>
  <c r="M4" i="6"/>
  <c r="L4" i="6"/>
  <c r="AA3" i="6"/>
  <c r="Z3" i="6"/>
  <c r="Y3" i="6"/>
  <c r="X3" i="6"/>
  <c r="S3" i="6"/>
  <c r="R3" i="6"/>
  <c r="Q3" i="6"/>
  <c r="M3" i="6"/>
  <c r="L3" i="6"/>
  <c r="AA2" i="6"/>
  <c r="Z2" i="6"/>
  <c r="Y2" i="6"/>
  <c r="X2" i="6"/>
  <c r="S2" i="6"/>
  <c r="R2" i="6"/>
  <c r="Q2" i="6"/>
  <c r="M2" i="6"/>
  <c r="L2" i="6"/>
  <c r="AS194" i="6" l="1"/>
  <c r="AQ158" i="6"/>
  <c r="AR174" i="6"/>
  <c r="AS223" i="6"/>
  <c r="AQ187" i="6"/>
  <c r="AR203" i="6"/>
  <c r="N183" i="6"/>
  <c r="P183" i="6" s="1"/>
  <c r="AQ196" i="6"/>
  <c r="AS232" i="6"/>
  <c r="AR212" i="6"/>
  <c r="AQ212" i="6"/>
  <c r="AR228" i="6"/>
  <c r="AQ219" i="6"/>
  <c r="AR235" i="6"/>
  <c r="AS146" i="6"/>
  <c r="AQ110" i="6"/>
  <c r="AR126" i="6"/>
  <c r="AR39" i="6"/>
  <c r="AQ23" i="6"/>
  <c r="AS59" i="6"/>
  <c r="AR55" i="6"/>
  <c r="AQ39" i="6"/>
  <c r="AS75" i="6"/>
  <c r="AR71" i="6"/>
  <c r="AQ55" i="6"/>
  <c r="AS91" i="6"/>
  <c r="AQ71" i="6"/>
  <c r="AS107" i="6"/>
  <c r="AR87" i="6"/>
  <c r="AR103" i="6"/>
  <c r="AQ87" i="6"/>
  <c r="AS123" i="6"/>
  <c r="AR119" i="6"/>
  <c r="AQ103" i="6"/>
  <c r="AS139" i="6"/>
  <c r="AQ119" i="6"/>
  <c r="AS155" i="6"/>
  <c r="AR135" i="6"/>
  <c r="AQ135" i="6"/>
  <c r="AS171" i="6"/>
  <c r="AR151" i="6"/>
  <c r="AQ151" i="6"/>
  <c r="AS187" i="6"/>
  <c r="AR167" i="6"/>
  <c r="AQ167" i="6"/>
  <c r="AR183" i="6"/>
  <c r="AS203" i="6"/>
  <c r="AQ180" i="6"/>
  <c r="AS216" i="6"/>
  <c r="AR196" i="6"/>
  <c r="AS241" i="6"/>
  <c r="AQ205" i="6"/>
  <c r="AR221" i="6"/>
  <c r="AQ221" i="6"/>
  <c r="AR237" i="6"/>
  <c r="AQ240" i="6"/>
  <c r="AS153" i="6"/>
  <c r="AQ117" i="6"/>
  <c r="AR133" i="6"/>
  <c r="AS114" i="6"/>
  <c r="AQ78" i="6"/>
  <c r="AR94" i="6"/>
  <c r="AS178" i="6"/>
  <c r="AQ142" i="6"/>
  <c r="AR158" i="6"/>
  <c r="AQ16" i="6"/>
  <c r="AR32" i="6"/>
  <c r="AS52" i="6"/>
  <c r="AR48" i="6"/>
  <c r="AS68" i="6"/>
  <c r="AQ32" i="6"/>
  <c r="AQ48" i="6"/>
  <c r="AR64" i="6"/>
  <c r="AS84" i="6"/>
  <c r="AR80" i="6"/>
  <c r="AQ64" i="6"/>
  <c r="AS100" i="6"/>
  <c r="AS116" i="6"/>
  <c r="AR96" i="6"/>
  <c r="AQ80" i="6"/>
  <c r="AS132" i="6"/>
  <c r="AQ96" i="6"/>
  <c r="AR112" i="6"/>
  <c r="AS148" i="6"/>
  <c r="AQ112" i="6"/>
  <c r="AR128" i="6"/>
  <c r="AS164" i="6"/>
  <c r="AQ128" i="6"/>
  <c r="AR144" i="6"/>
  <c r="AQ144" i="6"/>
  <c r="AR160" i="6"/>
  <c r="AS180" i="6"/>
  <c r="AQ160" i="6"/>
  <c r="AR176" i="6"/>
  <c r="AS196" i="6"/>
  <c r="AS209" i="6"/>
  <c r="AR189" i="6"/>
  <c r="AQ173" i="6"/>
  <c r="AS225" i="6"/>
  <c r="AR205" i="6"/>
  <c r="AQ189" i="6"/>
  <c r="AQ198" i="6"/>
  <c r="AS234" i="6"/>
  <c r="AR214" i="6"/>
  <c r="AQ214" i="6"/>
  <c r="AR230" i="6"/>
  <c r="AQ230" i="6"/>
  <c r="N49" i="6"/>
  <c r="AS98" i="6"/>
  <c r="AR78" i="6"/>
  <c r="AQ62" i="6"/>
  <c r="AR41" i="6"/>
  <c r="AQ25" i="6"/>
  <c r="AS61" i="6"/>
  <c r="AQ41" i="6"/>
  <c r="AR57" i="6"/>
  <c r="AS77" i="6"/>
  <c r="AS93" i="6"/>
  <c r="AR73" i="6"/>
  <c r="AQ57" i="6"/>
  <c r="AS109" i="6"/>
  <c r="AQ73" i="6"/>
  <c r="AR89" i="6"/>
  <c r="AQ89" i="6"/>
  <c r="AR105" i="6"/>
  <c r="AS125" i="6"/>
  <c r="AR121" i="6"/>
  <c r="AS141" i="6"/>
  <c r="AQ105" i="6"/>
  <c r="AR137" i="6"/>
  <c r="AQ121" i="6"/>
  <c r="AS157" i="6"/>
  <c r="AQ137" i="6"/>
  <c r="AR153" i="6"/>
  <c r="AS173" i="6"/>
  <c r="AQ153" i="6"/>
  <c r="AR169" i="6"/>
  <c r="AS189" i="6"/>
  <c r="AQ169" i="6"/>
  <c r="AR185" i="6"/>
  <c r="AS205" i="6"/>
  <c r="AQ182" i="6"/>
  <c r="AR198" i="6"/>
  <c r="AS218" i="6"/>
  <c r="AQ207" i="6"/>
  <c r="AR223" i="6"/>
  <c r="AQ223" i="6"/>
  <c r="AR239" i="6"/>
  <c r="AQ238" i="6"/>
  <c r="AR34" i="6"/>
  <c r="AS54" i="6"/>
  <c r="AQ18" i="6"/>
  <c r="AQ34" i="6"/>
  <c r="AR50" i="6"/>
  <c r="AS70" i="6"/>
  <c r="AR66" i="6"/>
  <c r="AS86" i="6"/>
  <c r="AQ50" i="6"/>
  <c r="AQ66" i="6"/>
  <c r="AS102" i="6"/>
  <c r="AR82" i="6"/>
  <c r="AR98" i="6"/>
  <c r="AS118" i="6"/>
  <c r="AQ82" i="6"/>
  <c r="AQ98" i="6"/>
  <c r="AR114" i="6"/>
  <c r="AS134" i="6"/>
  <c r="AR130" i="6"/>
  <c r="AS150" i="6"/>
  <c r="AQ114" i="6"/>
  <c r="AQ130" i="6"/>
  <c r="AR146" i="6"/>
  <c r="AS166" i="6"/>
  <c r="AQ146" i="6"/>
  <c r="AR162" i="6"/>
  <c r="AS182" i="6"/>
  <c r="AQ162" i="6"/>
  <c r="AR178" i="6"/>
  <c r="AS198" i="6"/>
  <c r="AS211" i="6"/>
  <c r="AQ175" i="6"/>
  <c r="AR191" i="6"/>
  <c r="AQ191" i="6"/>
  <c r="AR207" i="6"/>
  <c r="AS227" i="6"/>
  <c r="AR216" i="6"/>
  <c r="AQ200" i="6"/>
  <c r="AS236" i="6"/>
  <c r="AQ216" i="6"/>
  <c r="AR232" i="6"/>
  <c r="AQ232" i="6"/>
  <c r="AR53" i="6"/>
  <c r="AS73" i="6"/>
  <c r="AQ37" i="6"/>
  <c r="N17" i="6"/>
  <c r="P17" i="6" s="1"/>
  <c r="AS66" i="6"/>
  <c r="AR46" i="6"/>
  <c r="AQ30" i="6"/>
  <c r="AR43" i="6"/>
  <c r="AQ27" i="6"/>
  <c r="AS63" i="6"/>
  <c r="AQ43" i="6"/>
  <c r="AR59" i="6"/>
  <c r="AS79" i="6"/>
  <c r="AS95" i="6"/>
  <c r="AR75" i="6"/>
  <c r="AQ59" i="6"/>
  <c r="AS111" i="6"/>
  <c r="AQ75" i="6"/>
  <c r="AR91" i="6"/>
  <c r="AS127" i="6"/>
  <c r="AQ91" i="6"/>
  <c r="AR107" i="6"/>
  <c r="AS143" i="6"/>
  <c r="AQ107" i="6"/>
  <c r="AR123" i="6"/>
  <c r="AS159" i="6"/>
  <c r="AQ123" i="6"/>
  <c r="AR139" i="6"/>
  <c r="N126" i="6"/>
  <c r="AS175" i="6"/>
  <c r="AQ139" i="6"/>
  <c r="AR155" i="6"/>
  <c r="AS191" i="6"/>
  <c r="AQ155" i="6"/>
  <c r="AR171" i="6"/>
  <c r="AQ184" i="6"/>
  <c r="AR200" i="6"/>
  <c r="AS220" i="6"/>
  <c r="AQ193" i="6"/>
  <c r="AR209" i="6"/>
  <c r="AS229" i="6"/>
  <c r="AS228" i="6"/>
  <c r="AQ192" i="6"/>
  <c r="AR208" i="6"/>
  <c r="AR225" i="6"/>
  <c r="AQ209" i="6"/>
  <c r="AR241" i="6"/>
  <c r="AQ225" i="6"/>
  <c r="AQ236" i="6"/>
  <c r="AS169" i="6"/>
  <c r="AQ133" i="6"/>
  <c r="AR149" i="6"/>
  <c r="AS214" i="6"/>
  <c r="AQ178" i="6"/>
  <c r="AR194" i="6"/>
  <c r="AS82" i="6"/>
  <c r="AQ46" i="6"/>
  <c r="AR62" i="6"/>
  <c r="AQ20" i="6"/>
  <c r="AR36" i="6"/>
  <c r="AS56" i="6"/>
  <c r="AR52" i="6"/>
  <c r="AS72" i="6"/>
  <c r="AQ36" i="6"/>
  <c r="AR68" i="6"/>
  <c r="AQ52" i="6"/>
  <c r="AS88" i="6"/>
  <c r="AQ68" i="6"/>
  <c r="AS104" i="6"/>
  <c r="AR84" i="6"/>
  <c r="AQ84" i="6"/>
  <c r="AS120" i="6"/>
  <c r="AR100" i="6"/>
  <c r="AS136" i="6"/>
  <c r="AQ100" i="6"/>
  <c r="AR116" i="6"/>
  <c r="AR132" i="6"/>
  <c r="AS152" i="6"/>
  <c r="AQ116" i="6"/>
  <c r="AR148" i="6"/>
  <c r="AS168" i="6"/>
  <c r="AQ132" i="6"/>
  <c r="AR164" i="6"/>
  <c r="AS184" i="6"/>
  <c r="AQ148" i="6"/>
  <c r="AR180" i="6"/>
  <c r="AS200" i="6"/>
  <c r="AQ164" i="6"/>
  <c r="AQ177" i="6"/>
  <c r="AR193" i="6"/>
  <c r="AS213" i="6"/>
  <c r="AS238" i="6"/>
  <c r="AQ202" i="6"/>
  <c r="AR218" i="6"/>
  <c r="AQ218" i="6"/>
  <c r="AR234" i="6"/>
  <c r="AQ234" i="6"/>
  <c r="AR85" i="6"/>
  <c r="AQ69" i="6"/>
  <c r="AS105" i="6"/>
  <c r="AS65" i="6"/>
  <c r="AR45" i="6"/>
  <c r="AQ29" i="6"/>
  <c r="AR61" i="6"/>
  <c r="AS81" i="6"/>
  <c r="AQ45" i="6"/>
  <c r="AQ61" i="6"/>
  <c r="AS97" i="6"/>
  <c r="AR77" i="6"/>
  <c r="AQ77" i="6"/>
  <c r="AR93" i="6"/>
  <c r="AS113" i="6"/>
  <c r="AS129" i="6"/>
  <c r="AR109" i="6"/>
  <c r="AQ93" i="6"/>
  <c r="AS145" i="6"/>
  <c r="AQ109" i="6"/>
  <c r="AR125" i="6"/>
  <c r="AS161" i="6"/>
  <c r="AQ125" i="6"/>
  <c r="AR141" i="6"/>
  <c r="AS177" i="6"/>
  <c r="AQ141" i="6"/>
  <c r="AR157" i="6"/>
  <c r="AS193" i="6"/>
  <c r="AQ157" i="6"/>
  <c r="AR173" i="6"/>
  <c r="AS222" i="6"/>
  <c r="AQ186" i="6"/>
  <c r="AR202" i="6"/>
  <c r="AR211" i="6"/>
  <c r="AQ195" i="6"/>
  <c r="AS231" i="6"/>
  <c r="AQ211" i="6"/>
  <c r="AR227" i="6"/>
  <c r="AQ227" i="6"/>
  <c r="T219" i="6" a="1"/>
  <c r="T219" i="6" s="1"/>
  <c r="AR38" i="6"/>
  <c r="AS58" i="6"/>
  <c r="AQ22" i="6"/>
  <c r="AR54" i="6"/>
  <c r="AQ38" i="6"/>
  <c r="AS74" i="6"/>
  <c r="AR70" i="6"/>
  <c r="AS90" i="6"/>
  <c r="AQ54" i="6"/>
  <c r="AS106" i="6"/>
  <c r="AR86" i="6"/>
  <c r="AQ70" i="6"/>
  <c r="AQ86" i="6"/>
  <c r="AS122" i="6"/>
  <c r="AR102" i="6"/>
  <c r="AQ102" i="6"/>
  <c r="AS138" i="6"/>
  <c r="AR118" i="6"/>
  <c r="AS154" i="6"/>
  <c r="AQ118" i="6"/>
  <c r="AR134" i="6"/>
  <c r="AS170" i="6"/>
  <c r="AQ134" i="6"/>
  <c r="AR150" i="6"/>
  <c r="AS186" i="6"/>
  <c r="AQ150" i="6"/>
  <c r="AR166" i="6"/>
  <c r="AS202" i="6"/>
  <c r="AQ166" i="6"/>
  <c r="AR182" i="6"/>
  <c r="AQ179" i="6"/>
  <c r="AS215" i="6"/>
  <c r="AR195" i="6"/>
  <c r="AQ204" i="6"/>
  <c r="AR220" i="6"/>
  <c r="AS240" i="6"/>
  <c r="AQ220" i="6"/>
  <c r="AR236" i="6"/>
  <c r="AQ241" i="6"/>
  <c r="AS121" i="6"/>
  <c r="AR101" i="6"/>
  <c r="AQ85" i="6"/>
  <c r="AQ101" i="6"/>
  <c r="AS137" i="6"/>
  <c r="AR117" i="6"/>
  <c r="AS185" i="6"/>
  <c r="AQ149" i="6"/>
  <c r="AR165" i="6"/>
  <c r="AR219" i="6"/>
  <c r="AS239" i="6"/>
  <c r="AQ203" i="6"/>
  <c r="AR30" i="6"/>
  <c r="AS162" i="6"/>
  <c r="AQ126" i="6"/>
  <c r="AR142" i="6"/>
  <c r="AS51" i="6"/>
  <c r="AR31" i="6"/>
  <c r="AQ31" i="6"/>
  <c r="AS67" i="6"/>
  <c r="AR47" i="6"/>
  <c r="AR63" i="6"/>
  <c r="AS83" i="6"/>
  <c r="AQ47" i="6"/>
  <c r="AQ63" i="6"/>
  <c r="AS99" i="6"/>
  <c r="AR79" i="6"/>
  <c r="AR95" i="6"/>
  <c r="AS115" i="6"/>
  <c r="AQ79" i="6"/>
  <c r="AS131" i="6"/>
  <c r="AR111" i="6"/>
  <c r="AQ95" i="6"/>
  <c r="AQ111" i="6"/>
  <c r="AR127" i="6"/>
  <c r="AS147" i="6"/>
  <c r="AR143" i="6"/>
  <c r="AS163" i="6"/>
  <c r="AQ127" i="6"/>
  <c r="AQ143" i="6"/>
  <c r="AR159" i="6"/>
  <c r="AS179" i="6"/>
  <c r="AR175" i="6"/>
  <c r="AS195" i="6"/>
  <c r="AQ159" i="6"/>
  <c r="AQ172" i="6"/>
  <c r="AR188" i="6"/>
  <c r="AS208" i="6"/>
  <c r="AQ171" i="6"/>
  <c r="AR187" i="6"/>
  <c r="AS207" i="6"/>
  <c r="AQ188" i="6"/>
  <c r="AR204" i="6"/>
  <c r="AS224" i="6"/>
  <c r="AS233" i="6"/>
  <c r="AR213" i="6"/>
  <c r="AQ197" i="6"/>
  <c r="AR229" i="6"/>
  <c r="AQ213" i="6"/>
  <c r="AQ229" i="6"/>
  <c r="AQ24" i="6"/>
  <c r="AR40" i="6"/>
  <c r="AS60" i="6"/>
  <c r="AR56" i="6"/>
  <c r="AQ40" i="6"/>
  <c r="AS76" i="6"/>
  <c r="AS92" i="6"/>
  <c r="AR72" i="6"/>
  <c r="AQ56" i="6"/>
  <c r="AS108" i="6"/>
  <c r="AR88" i="6"/>
  <c r="AQ72" i="6"/>
  <c r="AR104" i="6"/>
  <c r="AS124" i="6"/>
  <c r="AQ88" i="6"/>
  <c r="AS140" i="6"/>
  <c r="AQ104" i="6"/>
  <c r="AR120" i="6"/>
  <c r="AQ120" i="6"/>
  <c r="AR136" i="6"/>
  <c r="AS156" i="6"/>
  <c r="AQ136" i="6"/>
  <c r="AR152" i="6"/>
  <c r="AS172" i="6"/>
  <c r="AR168" i="6"/>
  <c r="AQ152" i="6"/>
  <c r="AS188" i="6"/>
  <c r="AR184" i="6"/>
  <c r="AQ168" i="6"/>
  <c r="AS204" i="6"/>
  <c r="AR197" i="6"/>
  <c r="AS217" i="6"/>
  <c r="AQ181" i="6"/>
  <c r="AR222" i="6"/>
  <c r="AQ206" i="6"/>
  <c r="AQ222" i="6"/>
  <c r="AR238" i="6"/>
  <c r="AQ239" i="6"/>
  <c r="AS57" i="6"/>
  <c r="AQ21" i="6"/>
  <c r="AR37" i="6"/>
  <c r="AR69" i="6"/>
  <c r="AQ53" i="6"/>
  <c r="AS89" i="6"/>
  <c r="AQ17" i="6"/>
  <c r="AS53" i="6"/>
  <c r="AR33" i="6"/>
  <c r="AR49" i="6"/>
  <c r="AS69" i="6"/>
  <c r="AQ33" i="6"/>
  <c r="AS85" i="6"/>
  <c r="AQ49" i="6"/>
  <c r="AR65" i="6"/>
  <c r="AR81" i="6"/>
  <c r="AQ65" i="6"/>
  <c r="AS101" i="6"/>
  <c r="AS117" i="6"/>
  <c r="AQ81" i="6"/>
  <c r="AR97" i="6"/>
  <c r="AS133" i="6"/>
  <c r="AQ97" i="6"/>
  <c r="AR113" i="6"/>
  <c r="AS149" i="6"/>
  <c r="AQ113" i="6"/>
  <c r="AR129" i="6"/>
  <c r="AR145" i="6"/>
  <c r="AS165" i="6"/>
  <c r="AQ129" i="6"/>
  <c r="AS181" i="6"/>
  <c r="AQ145" i="6"/>
  <c r="AR161" i="6"/>
  <c r="AR177" i="6"/>
  <c r="AS197" i="6"/>
  <c r="AQ161" i="6"/>
  <c r="AS210" i="6"/>
  <c r="AQ174" i="6"/>
  <c r="AR190" i="6"/>
  <c r="AS226" i="6"/>
  <c r="AQ190" i="6"/>
  <c r="AR206" i="6"/>
  <c r="AQ199" i="6"/>
  <c r="AR215" i="6"/>
  <c r="AS235" i="6"/>
  <c r="AQ215" i="6"/>
  <c r="AR231" i="6"/>
  <c r="AQ231" i="6"/>
  <c r="AR42" i="6"/>
  <c r="AQ26" i="6"/>
  <c r="AS62" i="6"/>
  <c r="AQ42" i="6"/>
  <c r="AR58" i="6"/>
  <c r="AS78" i="6"/>
  <c r="AR74" i="6"/>
  <c r="AQ58" i="6"/>
  <c r="AS94" i="6"/>
  <c r="AQ74" i="6"/>
  <c r="AR90" i="6"/>
  <c r="AS110" i="6"/>
  <c r="AQ90" i="6"/>
  <c r="AR106" i="6"/>
  <c r="AS126" i="6"/>
  <c r="AR122" i="6"/>
  <c r="AQ106" i="6"/>
  <c r="AS142" i="6"/>
  <c r="AQ122" i="6"/>
  <c r="AR138" i="6"/>
  <c r="AS158" i="6"/>
  <c r="AQ138" i="6"/>
  <c r="AR154" i="6"/>
  <c r="AS174" i="6"/>
  <c r="AQ154" i="6"/>
  <c r="AR170" i="6"/>
  <c r="AS190" i="6"/>
  <c r="AS206" i="6"/>
  <c r="AQ170" i="6"/>
  <c r="AR186" i="6"/>
  <c r="AQ183" i="6"/>
  <c r="AR199" i="6"/>
  <c r="AS219" i="6"/>
  <c r="AQ208" i="6"/>
  <c r="AR224" i="6"/>
  <c r="AQ224" i="6"/>
  <c r="AR240" i="6"/>
  <c r="AQ237" i="6"/>
  <c r="AR35" i="6"/>
  <c r="AS55" i="6"/>
  <c r="AQ19" i="6"/>
  <c r="AS71" i="6"/>
  <c r="AQ35" i="6"/>
  <c r="AR51" i="6"/>
  <c r="AR67" i="6"/>
  <c r="AQ51" i="6"/>
  <c r="AS87" i="6"/>
  <c r="AS103" i="6"/>
  <c r="AR83" i="6"/>
  <c r="AQ67" i="6"/>
  <c r="AR99" i="6"/>
  <c r="AS119" i="6"/>
  <c r="AQ83" i="6"/>
  <c r="AS135" i="6"/>
  <c r="AQ99" i="6"/>
  <c r="AR115" i="6"/>
  <c r="AS151" i="6"/>
  <c r="AQ115" i="6"/>
  <c r="AR131" i="6"/>
  <c r="AS167" i="6"/>
  <c r="AQ131" i="6"/>
  <c r="AR147" i="6"/>
  <c r="AS183" i="6"/>
  <c r="AQ147" i="6"/>
  <c r="AR163" i="6"/>
  <c r="AS199" i="6"/>
  <c r="AQ163" i="6"/>
  <c r="AR179" i="6"/>
  <c r="AS212" i="6"/>
  <c r="AQ176" i="6"/>
  <c r="AR192" i="6"/>
  <c r="AQ201" i="6"/>
  <c r="AS237" i="6"/>
  <c r="AR217" i="6"/>
  <c r="AQ217" i="6"/>
  <c r="AR233" i="6"/>
  <c r="AQ233" i="6"/>
  <c r="AS201" i="6"/>
  <c r="AQ165" i="6"/>
  <c r="AR181" i="6"/>
  <c r="AS130" i="6"/>
  <c r="AQ94" i="6"/>
  <c r="AR110" i="6"/>
  <c r="AQ28" i="6"/>
  <c r="AS64" i="6"/>
  <c r="AR44" i="6"/>
  <c r="AR60" i="6"/>
  <c r="AS80" i="6"/>
  <c r="AQ44" i="6"/>
  <c r="AQ60" i="6"/>
  <c r="AS96" i="6"/>
  <c r="AR76" i="6"/>
  <c r="AS112" i="6"/>
  <c r="AQ76" i="6"/>
  <c r="AR92" i="6"/>
  <c r="AR108" i="6"/>
  <c r="AS128" i="6"/>
  <c r="AQ92" i="6"/>
  <c r="AQ108" i="6"/>
  <c r="AR124" i="6"/>
  <c r="AS144" i="6"/>
  <c r="AQ124" i="6"/>
  <c r="AS160" i="6"/>
  <c r="AR140" i="6"/>
  <c r="AQ140" i="6"/>
  <c r="AR156" i="6"/>
  <c r="AS176" i="6"/>
  <c r="AQ156" i="6"/>
  <c r="AR172" i="6"/>
  <c r="AS192" i="6"/>
  <c r="AQ185" i="6"/>
  <c r="AR201" i="6"/>
  <c r="AS221" i="6"/>
  <c r="AQ194" i="6"/>
  <c r="AR210" i="6"/>
  <c r="AS230" i="6"/>
  <c r="AR226" i="6"/>
  <c r="AQ210" i="6"/>
  <c r="AQ226" i="6"/>
  <c r="AQ235" i="6"/>
  <c r="AB7" i="6"/>
  <c r="AC7" i="6"/>
  <c r="AB23" i="6"/>
  <c r="AC23" i="6"/>
  <c r="AB39" i="6"/>
  <c r="AC39" i="6"/>
  <c r="AB55" i="6"/>
  <c r="AC55" i="6"/>
  <c r="AB71" i="6"/>
  <c r="AC71" i="6"/>
  <c r="AB87" i="6"/>
  <c r="AC87" i="6"/>
  <c r="AB103" i="6"/>
  <c r="AC103" i="6"/>
  <c r="AB119" i="6"/>
  <c r="AC119" i="6"/>
  <c r="AB135" i="6"/>
  <c r="AC135" i="6"/>
  <c r="AB151" i="6"/>
  <c r="AC151" i="6"/>
  <c r="AB164" i="6"/>
  <c r="AC164" i="6"/>
  <c r="AB189" i="6"/>
  <c r="AC189" i="6"/>
  <c r="AB205" i="6"/>
  <c r="AC205" i="6"/>
  <c r="AB228" i="6"/>
  <c r="AB242" i="6"/>
  <c r="AC16" i="6"/>
  <c r="AB16" i="6"/>
  <c r="AC32" i="6"/>
  <c r="AB32" i="6"/>
  <c r="AC48" i="6"/>
  <c r="AB48" i="6"/>
  <c r="AC64" i="6"/>
  <c r="AB64" i="6"/>
  <c r="AC80" i="6"/>
  <c r="AB80" i="6"/>
  <c r="AC96" i="6"/>
  <c r="AB96" i="6"/>
  <c r="AC112" i="6"/>
  <c r="AB112" i="6"/>
  <c r="AC128" i="6"/>
  <c r="AB128" i="6"/>
  <c r="AC144" i="6"/>
  <c r="AB144" i="6"/>
  <c r="AB173" i="6"/>
  <c r="AC173" i="6"/>
  <c r="AB182" i="6"/>
  <c r="AC182" i="6"/>
  <c r="AB198" i="6"/>
  <c r="AC198" i="6"/>
  <c r="AB214" i="6"/>
  <c r="AB9" i="6"/>
  <c r="AC9" i="6"/>
  <c r="AB25" i="6"/>
  <c r="AC25" i="6"/>
  <c r="AB41" i="6"/>
  <c r="AC41" i="6"/>
  <c r="AB57" i="6"/>
  <c r="AC57" i="6"/>
  <c r="AB73" i="6"/>
  <c r="AC73" i="6"/>
  <c r="AB89" i="6"/>
  <c r="AC89" i="6"/>
  <c r="AB105" i="6"/>
  <c r="AC105" i="6"/>
  <c r="AB121" i="6"/>
  <c r="AC121" i="6"/>
  <c r="AB137" i="6"/>
  <c r="AC137" i="6"/>
  <c r="AB153" i="6"/>
  <c r="AC153" i="6"/>
  <c r="AB166" i="6"/>
  <c r="AC166" i="6"/>
  <c r="AB191" i="6"/>
  <c r="AC191" i="6"/>
  <c r="AB207" i="6"/>
  <c r="AC207" i="6"/>
  <c r="AB226" i="6"/>
  <c r="AB2" i="6"/>
  <c r="AC2" i="6"/>
  <c r="AB18" i="6"/>
  <c r="AC18" i="6"/>
  <c r="AB34" i="6"/>
  <c r="AC34" i="6"/>
  <c r="AB50" i="6"/>
  <c r="AC50" i="6"/>
  <c r="AB66" i="6"/>
  <c r="AC66" i="6"/>
  <c r="AB82" i="6"/>
  <c r="AC82" i="6"/>
  <c r="AB98" i="6"/>
  <c r="AC98" i="6"/>
  <c r="AB114" i="6"/>
  <c r="AC114" i="6"/>
  <c r="AB130" i="6"/>
  <c r="AC130" i="6"/>
  <c r="AB146" i="6"/>
  <c r="AC146" i="6"/>
  <c r="AB159" i="6"/>
  <c r="AC159" i="6"/>
  <c r="AB175" i="6"/>
  <c r="AC175" i="6"/>
  <c r="AC184" i="6"/>
  <c r="AB184" i="6"/>
  <c r="AB200" i="6"/>
  <c r="AC200" i="6"/>
  <c r="AB216" i="6"/>
  <c r="AB11" i="6"/>
  <c r="AC11" i="6"/>
  <c r="AB27" i="6"/>
  <c r="AC27" i="6"/>
  <c r="AB43" i="6"/>
  <c r="AC43" i="6"/>
  <c r="AB59" i="6"/>
  <c r="AC59" i="6"/>
  <c r="AB75" i="6"/>
  <c r="AC75" i="6"/>
  <c r="AB91" i="6"/>
  <c r="AC91" i="6"/>
  <c r="AB107" i="6"/>
  <c r="AC107" i="6"/>
  <c r="AB123" i="6"/>
  <c r="AC123" i="6"/>
  <c r="AB139" i="6"/>
  <c r="AC139" i="6"/>
  <c r="AB155" i="6"/>
  <c r="AC155" i="6"/>
  <c r="AC168" i="6"/>
  <c r="AB168" i="6"/>
  <c r="AB193" i="6"/>
  <c r="AC193" i="6"/>
  <c r="AB209" i="6"/>
  <c r="AC209" i="6"/>
  <c r="AB224" i="6"/>
  <c r="AB233" i="6"/>
  <c r="AB235" i="6"/>
  <c r="AB237" i="6"/>
  <c r="AB4" i="6"/>
  <c r="AC4" i="6"/>
  <c r="AB20" i="6"/>
  <c r="AC20" i="6"/>
  <c r="AB36" i="6"/>
  <c r="AC36" i="6"/>
  <c r="AB52" i="6"/>
  <c r="AC52" i="6"/>
  <c r="N65" i="6"/>
  <c r="AB68" i="6"/>
  <c r="AC68" i="6"/>
  <c r="AB84" i="6"/>
  <c r="AC84" i="6"/>
  <c r="AB100" i="6"/>
  <c r="AC100" i="6"/>
  <c r="AB116" i="6"/>
  <c r="AC116" i="6"/>
  <c r="AB132" i="6"/>
  <c r="AC132" i="6"/>
  <c r="AB148" i="6"/>
  <c r="AC148" i="6"/>
  <c r="AB161" i="6"/>
  <c r="AC161" i="6"/>
  <c r="AB177" i="6"/>
  <c r="AC177" i="6"/>
  <c r="AB186" i="6"/>
  <c r="AC186" i="6"/>
  <c r="AB202" i="6"/>
  <c r="AC202" i="6"/>
  <c r="AB218" i="6"/>
  <c r="AB231" i="6"/>
  <c r="AB239" i="6"/>
  <c r="AB13" i="6"/>
  <c r="AC13" i="6"/>
  <c r="AB29" i="6"/>
  <c r="AC29" i="6"/>
  <c r="AB45" i="6"/>
  <c r="AC45" i="6"/>
  <c r="AB61" i="6"/>
  <c r="AC61" i="6"/>
  <c r="AB77" i="6"/>
  <c r="AC77" i="6"/>
  <c r="AB93" i="6"/>
  <c r="AC93" i="6"/>
  <c r="AB109" i="6"/>
  <c r="AC109" i="6"/>
  <c r="AB125" i="6"/>
  <c r="AC125" i="6"/>
  <c r="AB141" i="6"/>
  <c r="AC141" i="6"/>
  <c r="AB157" i="6"/>
  <c r="AC157" i="6"/>
  <c r="AB170" i="6"/>
  <c r="AC170" i="6"/>
  <c r="AB179" i="6"/>
  <c r="AC179" i="6"/>
  <c r="AB195" i="6"/>
  <c r="AC195" i="6"/>
  <c r="AB211" i="6"/>
  <c r="AC211" i="6"/>
  <c r="AB222" i="6"/>
  <c r="AB6" i="6"/>
  <c r="AC6" i="6"/>
  <c r="AB22" i="6"/>
  <c r="AC22" i="6"/>
  <c r="AB38" i="6"/>
  <c r="AC38" i="6"/>
  <c r="AB54" i="6"/>
  <c r="AC54" i="6"/>
  <c r="AB70" i="6"/>
  <c r="AC70" i="6"/>
  <c r="AB86" i="6"/>
  <c r="AC86" i="6"/>
  <c r="AB102" i="6"/>
  <c r="AC102" i="6"/>
  <c r="AB118" i="6"/>
  <c r="AC118" i="6"/>
  <c r="AB134" i="6"/>
  <c r="AC134" i="6"/>
  <c r="AB150" i="6"/>
  <c r="AC150" i="6"/>
  <c r="AB163" i="6"/>
  <c r="AC163" i="6"/>
  <c r="AB188" i="6"/>
  <c r="AC188" i="6"/>
  <c r="AB204" i="6"/>
  <c r="AC204" i="6"/>
  <c r="AB220" i="6"/>
  <c r="AB229" i="6"/>
  <c r="AB241" i="6"/>
  <c r="AB15" i="6"/>
  <c r="AC15" i="6"/>
  <c r="AB31" i="6"/>
  <c r="AC31" i="6"/>
  <c r="AB47" i="6"/>
  <c r="AC47" i="6"/>
  <c r="AB63" i="6"/>
  <c r="AC63" i="6"/>
  <c r="AB79" i="6"/>
  <c r="AC79" i="6"/>
  <c r="AB95" i="6"/>
  <c r="AC95" i="6"/>
  <c r="AB111" i="6"/>
  <c r="AC111" i="6"/>
  <c r="AB127" i="6"/>
  <c r="AC127" i="6"/>
  <c r="AB143" i="6"/>
  <c r="AC143" i="6"/>
  <c r="AB172" i="6"/>
  <c r="AC172" i="6"/>
  <c r="AB181" i="6"/>
  <c r="AC181" i="6"/>
  <c r="AB197" i="6"/>
  <c r="AC197" i="6"/>
  <c r="AB213" i="6"/>
  <c r="AB8" i="6"/>
  <c r="AC8" i="6"/>
  <c r="AC24" i="6"/>
  <c r="AB24" i="6"/>
  <c r="AC40" i="6"/>
  <c r="AB40" i="6"/>
  <c r="AC56" i="6"/>
  <c r="AB56" i="6"/>
  <c r="AC72" i="6"/>
  <c r="AB72" i="6"/>
  <c r="AC88" i="6"/>
  <c r="AB88" i="6"/>
  <c r="AC104" i="6"/>
  <c r="AB104" i="6"/>
  <c r="AC120" i="6"/>
  <c r="AB120" i="6"/>
  <c r="AB136" i="6"/>
  <c r="AC136" i="6"/>
  <c r="AB152" i="6"/>
  <c r="AC152" i="6"/>
  <c r="AB165" i="6"/>
  <c r="AC165" i="6"/>
  <c r="AB190" i="6"/>
  <c r="AC190" i="6"/>
  <c r="AB206" i="6"/>
  <c r="AC206" i="6"/>
  <c r="AB227" i="6"/>
  <c r="AB17" i="6"/>
  <c r="AC17" i="6"/>
  <c r="AB33" i="6"/>
  <c r="AC33" i="6"/>
  <c r="AB49" i="6"/>
  <c r="AC49" i="6"/>
  <c r="AB65" i="6"/>
  <c r="AC65" i="6"/>
  <c r="AB81" i="6"/>
  <c r="AC81" i="6"/>
  <c r="AB97" i="6"/>
  <c r="AC97" i="6"/>
  <c r="AB113" i="6"/>
  <c r="AC113" i="6"/>
  <c r="AB129" i="6"/>
  <c r="AC129" i="6"/>
  <c r="AB145" i="6"/>
  <c r="AC145" i="6"/>
  <c r="AB158" i="6"/>
  <c r="AC158" i="6"/>
  <c r="AB174" i="6"/>
  <c r="AC174" i="6"/>
  <c r="AB183" i="6"/>
  <c r="AC183" i="6"/>
  <c r="AB199" i="6"/>
  <c r="AC199" i="6"/>
  <c r="AB215" i="6"/>
  <c r="AB10" i="6"/>
  <c r="AC10" i="6"/>
  <c r="AB26" i="6"/>
  <c r="AC26" i="6"/>
  <c r="AB42" i="6"/>
  <c r="AC42" i="6"/>
  <c r="AB58" i="6"/>
  <c r="AC58" i="6"/>
  <c r="AB74" i="6"/>
  <c r="AC74" i="6"/>
  <c r="AB90" i="6"/>
  <c r="AC90" i="6"/>
  <c r="AB106" i="6"/>
  <c r="AC106" i="6"/>
  <c r="AB122" i="6"/>
  <c r="AC122" i="6"/>
  <c r="AB138" i="6"/>
  <c r="AC138" i="6"/>
  <c r="AB154" i="6"/>
  <c r="AC154" i="6"/>
  <c r="AB167" i="6"/>
  <c r="AC167" i="6"/>
  <c r="AC192" i="6"/>
  <c r="AB192" i="6"/>
  <c r="AC208" i="6"/>
  <c r="AB208" i="6"/>
  <c r="AB225" i="6"/>
  <c r="AB3" i="6"/>
  <c r="AC3" i="6"/>
  <c r="AB19" i="6"/>
  <c r="AC19" i="6"/>
  <c r="AB35" i="6"/>
  <c r="AC35" i="6"/>
  <c r="AB51" i="6"/>
  <c r="AC51" i="6"/>
  <c r="AB67" i="6"/>
  <c r="AC67" i="6"/>
  <c r="AB83" i="6"/>
  <c r="AC83" i="6"/>
  <c r="AB99" i="6"/>
  <c r="AC99" i="6"/>
  <c r="AB115" i="6"/>
  <c r="AC115" i="6"/>
  <c r="AB131" i="6"/>
  <c r="AC131" i="6"/>
  <c r="AB147" i="6"/>
  <c r="AC147" i="6"/>
  <c r="AC160" i="6"/>
  <c r="AB160" i="6"/>
  <c r="AC176" i="6"/>
  <c r="AB176" i="6"/>
  <c r="AB185" i="6"/>
  <c r="AC185" i="6"/>
  <c r="AB201" i="6"/>
  <c r="AC201" i="6"/>
  <c r="AB217" i="6"/>
  <c r="AB232" i="6"/>
  <c r="AB234" i="6"/>
  <c r="AB236" i="6"/>
  <c r="AB238" i="6"/>
  <c r="AB12" i="6"/>
  <c r="AC12" i="6"/>
  <c r="AB28" i="6"/>
  <c r="AC28" i="6"/>
  <c r="AB44" i="6"/>
  <c r="AC44" i="6"/>
  <c r="AB60" i="6"/>
  <c r="AC60" i="6"/>
  <c r="AB76" i="6"/>
  <c r="AC76" i="6"/>
  <c r="AB92" i="6"/>
  <c r="AC92" i="6"/>
  <c r="AB108" i="6"/>
  <c r="AC108" i="6"/>
  <c r="AB124" i="6"/>
  <c r="AC124" i="6"/>
  <c r="AB140" i="6"/>
  <c r="AC140" i="6"/>
  <c r="AB156" i="6"/>
  <c r="AC156" i="6"/>
  <c r="AB169" i="6"/>
  <c r="AC169" i="6"/>
  <c r="AB194" i="6"/>
  <c r="AC194" i="6"/>
  <c r="AB210" i="6"/>
  <c r="AC210" i="6"/>
  <c r="AB223" i="6"/>
  <c r="AB5" i="6"/>
  <c r="AC5" i="6"/>
  <c r="AB21" i="6"/>
  <c r="AC21" i="6"/>
  <c r="AB37" i="6"/>
  <c r="AC37" i="6"/>
  <c r="AB53" i="6"/>
  <c r="AC53" i="6"/>
  <c r="AB69" i="6"/>
  <c r="AC69" i="6"/>
  <c r="AB85" i="6"/>
  <c r="AC85" i="6"/>
  <c r="AB101" i="6"/>
  <c r="AC101" i="6"/>
  <c r="AB117" i="6"/>
  <c r="AC117" i="6"/>
  <c r="AB133" i="6"/>
  <c r="AC133" i="6"/>
  <c r="AB149" i="6"/>
  <c r="AC149" i="6"/>
  <c r="AB162" i="6"/>
  <c r="AC162" i="6"/>
  <c r="AB178" i="6"/>
  <c r="AC178" i="6"/>
  <c r="AB187" i="6"/>
  <c r="AC187" i="6"/>
  <c r="AB203" i="6"/>
  <c r="AC203" i="6"/>
  <c r="AB219" i="6"/>
  <c r="AC219" i="6"/>
  <c r="AB230" i="6"/>
  <c r="AB240" i="6"/>
  <c r="AB14" i="6"/>
  <c r="AC14" i="6"/>
  <c r="AB30" i="6"/>
  <c r="AC30" i="6"/>
  <c r="AB46" i="6"/>
  <c r="AC46" i="6"/>
  <c r="AB62" i="6"/>
  <c r="AC62" i="6"/>
  <c r="AB78" i="6"/>
  <c r="AC78" i="6"/>
  <c r="AB94" i="6"/>
  <c r="AC94" i="6"/>
  <c r="AB110" i="6"/>
  <c r="AC110" i="6"/>
  <c r="AB126" i="6"/>
  <c r="AC126" i="6"/>
  <c r="AB142" i="6"/>
  <c r="AC142" i="6"/>
  <c r="AB171" i="6"/>
  <c r="AC171" i="6"/>
  <c r="AB180" i="6"/>
  <c r="AC180" i="6"/>
  <c r="AB196" i="6"/>
  <c r="AC196" i="6"/>
  <c r="AB212" i="6"/>
  <c r="AC212" i="6"/>
  <c r="AB221" i="6"/>
  <c r="AR242" i="6"/>
  <c r="AS242" i="6"/>
  <c r="N38" i="6"/>
  <c r="N5" i="6"/>
  <c r="N29" i="6"/>
  <c r="P29" i="6" s="1"/>
  <c r="N108" i="6"/>
  <c r="N233" i="6"/>
  <c r="P233" i="6" s="1"/>
  <c r="N104" i="6"/>
  <c r="P104" i="6" s="1"/>
  <c r="N232" i="6"/>
  <c r="P232" i="6" s="1"/>
  <c r="N96" i="6"/>
  <c r="N239" i="6"/>
  <c r="N6" i="6"/>
  <c r="P6" i="6" s="1"/>
  <c r="N33" i="6"/>
  <c r="N23" i="6"/>
  <c r="N20" i="6"/>
  <c r="N36" i="6"/>
  <c r="O36" i="6" s="1"/>
  <c r="N130" i="6"/>
  <c r="O130" i="6" s="1"/>
  <c r="N159" i="6"/>
  <c r="P159" i="6" s="1"/>
  <c r="N160" i="6"/>
  <c r="O160" i="6" s="1"/>
  <c r="N185" i="6"/>
  <c r="P185" i="6" s="1"/>
  <c r="N201" i="6"/>
  <c r="O201" i="6" s="1"/>
  <c r="N117" i="6"/>
  <c r="P117" i="6" s="1"/>
  <c r="N221" i="6"/>
  <c r="P221" i="6" s="1"/>
  <c r="N43" i="6"/>
  <c r="N78" i="6"/>
  <c r="O78" i="6" s="1"/>
  <c r="N39" i="6"/>
  <c r="N57" i="6"/>
  <c r="O57" i="6" s="1"/>
  <c r="N73" i="6"/>
  <c r="O73" i="6" s="1"/>
  <c r="N153" i="6"/>
  <c r="P153" i="6" s="1"/>
  <c r="N114" i="6"/>
  <c r="P114" i="6" s="1"/>
  <c r="N165" i="6"/>
  <c r="N97" i="6"/>
  <c r="O97" i="6" s="1"/>
  <c r="N236" i="6"/>
  <c r="O236" i="6" s="1"/>
  <c r="N37" i="6"/>
  <c r="N85" i="6"/>
  <c r="P85" i="6" s="1"/>
  <c r="N149" i="6"/>
  <c r="P149" i="6" s="1"/>
  <c r="N162" i="6"/>
  <c r="N134" i="6"/>
  <c r="P134" i="6" s="1"/>
  <c r="N195" i="6"/>
  <c r="P195" i="6" s="1"/>
  <c r="T230" i="6" a="1"/>
  <c r="T230" i="6" s="1"/>
  <c r="AC230" i="6" s="1"/>
  <c r="N7" i="6"/>
  <c r="P7" i="6" s="1"/>
  <c r="T216" i="6" a="1"/>
  <c r="T216" i="6" s="1"/>
  <c r="AC216" i="6" s="1"/>
  <c r="N147" i="6"/>
  <c r="P147" i="6" s="1"/>
  <c r="T227" i="6" a="1"/>
  <c r="T227" i="6" s="1"/>
  <c r="AC227" i="6" s="1"/>
  <c r="T234" i="6" a="1"/>
  <c r="T234" i="6" s="1"/>
  <c r="AC234" i="6" s="1"/>
  <c r="T231" i="6" a="1"/>
  <c r="T231" i="6" s="1"/>
  <c r="AC231" i="6" s="1"/>
  <c r="N61" i="6"/>
  <c r="P61" i="6" s="1"/>
  <c r="N173" i="6"/>
  <c r="P173" i="6" s="1"/>
  <c r="N63" i="6"/>
  <c r="P63" i="6" s="1"/>
  <c r="N102" i="6"/>
  <c r="N19" i="6"/>
  <c r="P19" i="6" s="1"/>
  <c r="N79" i="6"/>
  <c r="O79" i="6" s="1"/>
  <c r="N95" i="6"/>
  <c r="P95" i="6" s="1"/>
  <c r="N230" i="6"/>
  <c r="O230" i="6" s="1"/>
  <c r="N53" i="6"/>
  <c r="P53" i="6" s="1"/>
  <c r="N69" i="6"/>
  <c r="P69" i="6" s="1"/>
  <c r="N120" i="6"/>
  <c r="O120" i="6" s="1"/>
  <c r="N177" i="6"/>
  <c r="P177" i="6" s="1"/>
  <c r="N219" i="6"/>
  <c r="O219" i="6" s="1"/>
  <c r="N27" i="6"/>
  <c r="O27" i="6" s="1"/>
  <c r="N55" i="6"/>
  <c r="O55" i="6" s="1"/>
  <c r="N71" i="6"/>
  <c r="P71" i="6" s="1"/>
  <c r="N115" i="6"/>
  <c r="P115" i="6" s="1"/>
  <c r="N129" i="6"/>
  <c r="P129" i="6" s="1"/>
  <c r="T237" i="6" a="1"/>
  <c r="T237" i="6" s="1"/>
  <c r="AC237" i="6" s="1"/>
  <c r="T240" i="6" a="1"/>
  <c r="T240" i="6" s="1"/>
  <c r="AC240" i="6" s="1"/>
  <c r="N188" i="6"/>
  <c r="P188" i="6" s="1"/>
  <c r="T228" i="6" a="1"/>
  <c r="T228" i="6" s="1"/>
  <c r="AC228" i="6" s="1"/>
  <c r="N174" i="6"/>
  <c r="P174" i="6" s="1"/>
  <c r="N242" i="6"/>
  <c r="O242" i="6" s="1"/>
  <c r="T242" i="6" a="1"/>
  <c r="T242" i="6" s="1"/>
  <c r="AC242" i="6" s="1"/>
  <c r="N91" i="6"/>
  <c r="P91" i="6" s="1"/>
  <c r="N142" i="6"/>
  <c r="P142" i="6" s="1"/>
  <c r="N156" i="6"/>
  <c r="O156" i="6" s="1"/>
  <c r="N204" i="6"/>
  <c r="P230" i="6"/>
  <c r="T239" i="6" a="1"/>
  <c r="T239" i="6" s="1"/>
  <c r="AC239" i="6" s="1"/>
  <c r="N12" i="6"/>
  <c r="N26" i="6"/>
  <c r="N47" i="6"/>
  <c r="P47" i="6" s="1"/>
  <c r="N77" i="6"/>
  <c r="P77" i="6" s="1"/>
  <c r="N171" i="6"/>
  <c r="P171" i="6" s="1"/>
  <c r="T225" i="6" a="1"/>
  <c r="T225" i="6" s="1"/>
  <c r="AC225" i="6" s="1"/>
  <c r="N227" i="6"/>
  <c r="O227" i="6" s="1"/>
  <c r="T233" i="6" a="1"/>
  <c r="T233" i="6" s="1"/>
  <c r="AC233" i="6" s="1"/>
  <c r="T236" i="6" a="1"/>
  <c r="T236" i="6" s="1"/>
  <c r="AC236" i="6" s="1"/>
  <c r="N42" i="6"/>
  <c r="O42" i="6" s="1"/>
  <c r="N238" i="6"/>
  <c r="P238" i="6" s="1"/>
  <c r="T213" i="6" a="1"/>
  <c r="T213" i="6" s="1"/>
  <c r="AC213" i="6" s="1"/>
  <c r="T241" i="6" a="1"/>
  <c r="T241" i="6" s="1"/>
  <c r="AC241" i="6" s="1"/>
  <c r="T238" i="6" a="1"/>
  <c r="T238" i="6" s="1"/>
  <c r="AC238" i="6" s="1"/>
  <c r="N191" i="6"/>
  <c r="P191" i="6" s="1"/>
  <c r="N203" i="6"/>
  <c r="P203" i="6" s="1"/>
  <c r="T232" i="6" a="1"/>
  <c r="T232" i="6" s="1"/>
  <c r="AC232" i="6" s="1"/>
  <c r="T235" i="6" a="1"/>
  <c r="T235" i="6" s="1"/>
  <c r="AC235" i="6" s="1"/>
  <c r="N83" i="6"/>
  <c r="P83" i="6" s="1"/>
  <c r="T229" i="6" a="1"/>
  <c r="T229" i="6" s="1"/>
  <c r="AC229" i="6" s="1"/>
  <c r="T226" i="6" a="1"/>
  <c r="T226" i="6" s="1"/>
  <c r="AC226" i="6" s="1"/>
  <c r="N225" i="6"/>
  <c r="O225" i="6" s="1"/>
  <c r="T224" i="6" a="1"/>
  <c r="T224" i="6" s="1"/>
  <c r="AC224" i="6" s="1"/>
  <c r="T223" i="6" a="1"/>
  <c r="T223" i="6" s="1"/>
  <c r="AC223" i="6" s="1"/>
  <c r="N222" i="6"/>
  <c r="P222" i="6" s="1"/>
  <c r="T222" i="6" a="1"/>
  <c r="T222" i="6" s="1"/>
  <c r="AC222" i="6" s="1"/>
  <c r="O221" i="6"/>
  <c r="T221" i="6" a="1"/>
  <c r="T221" i="6" s="1"/>
  <c r="AC221" i="6" s="1"/>
  <c r="T220" i="6" a="1"/>
  <c r="T220" i="6" s="1"/>
  <c r="AC220" i="6" s="1"/>
  <c r="P219" i="6"/>
  <c r="T218" i="6" a="1"/>
  <c r="T218" i="6" s="1"/>
  <c r="AC218" i="6" s="1"/>
  <c r="T217" i="6" a="1"/>
  <c r="T217" i="6" s="1"/>
  <c r="AC217" i="6" s="1"/>
  <c r="N216" i="6"/>
  <c r="N215" i="6"/>
  <c r="P215" i="6" s="1"/>
  <c r="T215" i="6" a="1"/>
  <c r="T215" i="6" s="1"/>
  <c r="AC215" i="6" s="1"/>
  <c r="T214" i="6" a="1"/>
  <c r="T214" i="6" s="1"/>
  <c r="AC214" i="6" s="1"/>
  <c r="N213" i="6"/>
  <c r="O213" i="6" s="1"/>
  <c r="N210" i="6"/>
  <c r="N209" i="6"/>
  <c r="O209" i="6" s="1"/>
  <c r="N207" i="6"/>
  <c r="O207" i="6" s="1"/>
  <c r="P201" i="6"/>
  <c r="N198" i="6"/>
  <c r="O198" i="6" s="1"/>
  <c r="N197" i="6"/>
  <c r="O197" i="6" s="1"/>
  <c r="N194" i="6"/>
  <c r="P194" i="6" s="1"/>
  <c r="N192" i="6"/>
  <c r="P192" i="6" s="1"/>
  <c r="N189" i="6"/>
  <c r="P189" i="6" s="1"/>
  <c r="N186" i="6"/>
  <c r="O186" i="6" s="1"/>
  <c r="N182" i="6"/>
  <c r="P182" i="6" s="1"/>
  <c r="N180" i="6"/>
  <c r="O179" i="6"/>
  <c r="O177" i="6"/>
  <c r="N176" i="6"/>
  <c r="O176" i="6" s="1"/>
  <c r="O171" i="6"/>
  <c r="N170" i="6"/>
  <c r="P170" i="6" s="1"/>
  <c r="N168" i="6"/>
  <c r="O168" i="6" s="1"/>
  <c r="N167" i="6"/>
  <c r="P167" i="6" s="1"/>
  <c r="N166" i="6"/>
  <c r="O166" i="6" s="1"/>
  <c r="O165" i="6"/>
  <c r="P165" i="6"/>
  <c r="N164" i="6"/>
  <c r="P164" i="6" s="1"/>
  <c r="N155" i="6"/>
  <c r="O155" i="6" s="1"/>
  <c r="N152" i="6"/>
  <c r="P152" i="6" s="1"/>
  <c r="N150" i="6"/>
  <c r="N146" i="6"/>
  <c r="O146" i="6" s="1"/>
  <c r="N144" i="6"/>
  <c r="O144" i="6" s="1"/>
  <c r="N141" i="6"/>
  <c r="O141" i="6" s="1"/>
  <c r="N140" i="6"/>
  <c r="O140" i="6" s="1"/>
  <c r="N138" i="6"/>
  <c r="P138" i="6" s="1"/>
  <c r="N136" i="6"/>
  <c r="P136" i="6" s="1"/>
  <c r="N135" i="6"/>
  <c r="P135" i="6" s="1"/>
  <c r="N132" i="6"/>
  <c r="N128" i="6"/>
  <c r="O128" i="6" s="1"/>
  <c r="P126" i="6"/>
  <c r="N124" i="6"/>
  <c r="O124" i="6" s="1"/>
  <c r="N123" i="6"/>
  <c r="P123" i="6" s="1"/>
  <c r="N122" i="6"/>
  <c r="P122" i="6" s="1"/>
  <c r="N116" i="6"/>
  <c r="P116" i="6" s="1"/>
  <c r="N112" i="6"/>
  <c r="O112" i="6" s="1"/>
  <c r="N111" i="6"/>
  <c r="P111" i="6" s="1"/>
  <c r="N110" i="6"/>
  <c r="P110" i="6" s="1"/>
  <c r="N109" i="6"/>
  <c r="O109" i="6" s="1"/>
  <c r="O104" i="6"/>
  <c r="P97" i="6"/>
  <c r="N92" i="6"/>
  <c r="P92" i="6" s="1"/>
  <c r="O91" i="6"/>
  <c r="N90" i="6"/>
  <c r="O90" i="6" s="1"/>
  <c r="N87" i="6"/>
  <c r="N84" i="6"/>
  <c r="O84" i="6" s="1"/>
  <c r="N81" i="6"/>
  <c r="P81" i="6" s="1"/>
  <c r="N75" i="6"/>
  <c r="P75" i="6" s="1"/>
  <c r="N72" i="6"/>
  <c r="O72" i="6" s="1"/>
  <c r="N67" i="6"/>
  <c r="P67" i="6" s="1"/>
  <c r="N66" i="6"/>
  <c r="N60" i="6"/>
  <c r="O60" i="6" s="1"/>
  <c r="N59" i="6"/>
  <c r="P59" i="6" s="1"/>
  <c r="N54" i="6"/>
  <c r="N51" i="6"/>
  <c r="O51" i="6" s="1"/>
  <c r="P49" i="6"/>
  <c r="N48" i="6"/>
  <c r="O48" i="6" s="1"/>
  <c r="N45" i="6"/>
  <c r="P45" i="6" s="1"/>
  <c r="N41" i="6"/>
  <c r="P41" i="6" s="1"/>
  <c r="O38" i="6"/>
  <c r="P38" i="6"/>
  <c r="N35" i="6"/>
  <c r="P35" i="6" s="1"/>
  <c r="N30" i="6"/>
  <c r="O30" i="6" s="1"/>
  <c r="O29" i="6"/>
  <c r="N24" i="6"/>
  <c r="O24" i="6" s="1"/>
  <c r="O23" i="6"/>
  <c r="P23" i="6"/>
  <c r="N21" i="6"/>
  <c r="O20" i="6"/>
  <c r="N18" i="6"/>
  <c r="O18" i="6" s="1"/>
  <c r="O17" i="6"/>
  <c r="N15" i="6"/>
  <c r="N14" i="6"/>
  <c r="O14" i="6" s="1"/>
  <c r="N13" i="6"/>
  <c r="O13" i="6" s="1"/>
  <c r="P12" i="6"/>
  <c r="O12" i="6"/>
  <c r="N11" i="6"/>
  <c r="P11" i="6" s="1"/>
  <c r="P5" i="6"/>
  <c r="N4" i="6"/>
  <c r="O4" i="6" s="1"/>
  <c r="N3" i="6"/>
  <c r="P3" i="6" s="1"/>
  <c r="N2" i="6"/>
  <c r="P2" i="6" s="1"/>
  <c r="P65" i="6"/>
  <c r="O65" i="6"/>
  <c r="N99" i="6"/>
  <c r="N175" i="6"/>
  <c r="P175" i="6" s="1"/>
  <c r="P18" i="6"/>
  <c r="N8" i="6"/>
  <c r="P8" i="6" s="1"/>
  <c r="N34" i="6"/>
  <c r="O34" i="6" s="1"/>
  <c r="N56" i="6"/>
  <c r="P56" i="6" s="1"/>
  <c r="N32" i="6"/>
  <c r="P32" i="6" s="1"/>
  <c r="N106" i="6"/>
  <c r="O106" i="6" s="1"/>
  <c r="N118" i="6"/>
  <c r="P118" i="6" s="1"/>
  <c r="N74" i="6"/>
  <c r="O74" i="6" s="1"/>
  <c r="N31" i="6"/>
  <c r="P31" i="6" s="1"/>
  <c r="O5" i="6"/>
  <c r="P39" i="6"/>
  <c r="N93" i="6"/>
  <c r="P93" i="6" s="1"/>
  <c r="P33" i="6"/>
  <c r="N46" i="6"/>
  <c r="O46" i="6" s="1"/>
  <c r="N64" i="6"/>
  <c r="O64" i="6" s="1"/>
  <c r="N82" i="6"/>
  <c r="P82" i="6" s="1"/>
  <c r="O173" i="6"/>
  <c r="N105" i="6"/>
  <c r="P105" i="6" s="1"/>
  <c r="N28" i="6"/>
  <c r="P28" i="6" s="1"/>
  <c r="N44" i="6"/>
  <c r="O44" i="6" s="1"/>
  <c r="N62" i="6"/>
  <c r="O62" i="6" s="1"/>
  <c r="N80" i="6"/>
  <c r="O80" i="6" s="1"/>
  <c r="N89" i="6"/>
  <c r="P89" i="6" s="1"/>
  <c r="N163" i="6"/>
  <c r="P163" i="6" s="1"/>
  <c r="N9" i="6"/>
  <c r="P9" i="6" s="1"/>
  <c r="P43" i="6"/>
  <c r="N10" i="6"/>
  <c r="P10" i="6" s="1"/>
  <c r="N25" i="6"/>
  <c r="P25" i="6" s="1"/>
  <c r="O26" i="6"/>
  <c r="N52" i="6"/>
  <c r="O52" i="6" s="1"/>
  <c r="O53" i="6"/>
  <c r="N70" i="6"/>
  <c r="P70" i="6" s="1"/>
  <c r="N103" i="6"/>
  <c r="O103" i="6" s="1"/>
  <c r="N161" i="6"/>
  <c r="P161" i="6" s="1"/>
  <c r="N22" i="6"/>
  <c r="P22" i="6" s="1"/>
  <c r="P26" i="6"/>
  <c r="O96" i="6"/>
  <c r="P96" i="6"/>
  <c r="P21" i="6"/>
  <c r="N50" i="6"/>
  <c r="P50" i="6" s="1"/>
  <c r="P51" i="6"/>
  <c r="P60" i="6"/>
  <c r="N68" i="6"/>
  <c r="P68" i="6" s="1"/>
  <c r="P78" i="6"/>
  <c r="N86" i="6"/>
  <c r="P86" i="6" s="1"/>
  <c r="P87" i="6"/>
  <c r="N101" i="6"/>
  <c r="P101" i="6" s="1"/>
  <c r="N184" i="6"/>
  <c r="O184" i="6" s="1"/>
  <c r="P4" i="6"/>
  <c r="P15" i="6"/>
  <c r="O15" i="6"/>
  <c r="N16" i="6"/>
  <c r="P16" i="6" s="1"/>
  <c r="N94" i="6"/>
  <c r="O94" i="6" s="1"/>
  <c r="P20" i="6"/>
  <c r="P37" i="6"/>
  <c r="O37" i="6"/>
  <c r="N40" i="6"/>
  <c r="O40" i="6" s="1"/>
  <c r="N58" i="6"/>
  <c r="P58" i="6" s="1"/>
  <c r="N76" i="6"/>
  <c r="P76" i="6" s="1"/>
  <c r="N100" i="6"/>
  <c r="P100" i="6" s="1"/>
  <c r="N125" i="6"/>
  <c r="P125" i="6" s="1"/>
  <c r="N127" i="6"/>
  <c r="P127" i="6" s="1"/>
  <c r="P150" i="6"/>
  <c r="N196" i="6"/>
  <c r="O196" i="6" s="1"/>
  <c r="O43" i="6"/>
  <c r="O49" i="6"/>
  <c r="N98" i="6"/>
  <c r="P98" i="6" s="1"/>
  <c r="P102" i="6"/>
  <c r="N107" i="6"/>
  <c r="P112" i="6"/>
  <c r="O117" i="6"/>
  <c r="N119" i="6"/>
  <c r="N121" i="6"/>
  <c r="O121" i="6" s="1"/>
  <c r="N148" i="6"/>
  <c r="P148" i="6" s="1"/>
  <c r="P162" i="6"/>
  <c r="N205" i="6"/>
  <c r="O205" i="6" s="1"/>
  <c r="N223" i="6"/>
  <c r="O223" i="6" s="1"/>
  <c r="N240" i="6"/>
  <c r="O240" i="6" s="1"/>
  <c r="P108" i="6"/>
  <c r="N113" i="6"/>
  <c r="O113" i="6" s="1"/>
  <c r="N143" i="6"/>
  <c r="O143" i="6" s="1"/>
  <c r="N145" i="6"/>
  <c r="O145" i="6" s="1"/>
  <c r="O159" i="6"/>
  <c r="N172" i="6"/>
  <c r="O172" i="6" s="1"/>
  <c r="O183" i="6"/>
  <c r="P204" i="6"/>
  <c r="P239" i="6"/>
  <c r="P144" i="6"/>
  <c r="N193" i="6"/>
  <c r="P193" i="6" s="1"/>
  <c r="O21" i="6"/>
  <c r="O33" i="6"/>
  <c r="O39" i="6"/>
  <c r="O75" i="6"/>
  <c r="O87" i="6"/>
  <c r="N88" i="6"/>
  <c r="O88" i="6" s="1"/>
  <c r="N137" i="6"/>
  <c r="O137" i="6" s="1"/>
  <c r="N139" i="6"/>
  <c r="O139" i="6" s="1"/>
  <c r="N157" i="6"/>
  <c r="P157" i="6" s="1"/>
  <c r="N181" i="6"/>
  <c r="O181" i="6" s="1"/>
  <c r="N190" i="6"/>
  <c r="O190" i="6" s="1"/>
  <c r="O191" i="6"/>
  <c r="N211" i="6"/>
  <c r="O211" i="6" s="1"/>
  <c r="N228" i="6"/>
  <c r="P228" i="6" s="1"/>
  <c r="P156" i="6"/>
  <c r="P180" i="6"/>
  <c r="P210" i="6"/>
  <c r="O153" i="6"/>
  <c r="N169" i="6"/>
  <c r="P169" i="6" s="1"/>
  <c r="N178" i="6"/>
  <c r="O178" i="6" s="1"/>
  <c r="O189" i="6"/>
  <c r="P130" i="6"/>
  <c r="N131" i="6"/>
  <c r="N133" i="6"/>
  <c r="O133" i="6" s="1"/>
  <c r="N154" i="6"/>
  <c r="O154" i="6" s="1"/>
  <c r="P155" i="6"/>
  <c r="O188" i="6"/>
  <c r="N199" i="6"/>
  <c r="O199" i="6" s="1"/>
  <c r="P132" i="6"/>
  <c r="N217" i="6"/>
  <c r="O217" i="6" s="1"/>
  <c r="N234" i="6"/>
  <c r="O234" i="6" s="1"/>
  <c r="N151" i="6"/>
  <c r="P151" i="6" s="1"/>
  <c r="N187" i="6"/>
  <c r="P187" i="6" s="1"/>
  <c r="P216" i="6"/>
  <c r="O102" i="6"/>
  <c r="O108" i="6"/>
  <c r="O126" i="6"/>
  <c r="O132" i="6"/>
  <c r="O150" i="6"/>
  <c r="O162" i="6"/>
  <c r="O180" i="6"/>
  <c r="O204" i="6"/>
  <c r="O210" i="6"/>
  <c r="O216" i="6"/>
  <c r="O239" i="6"/>
  <c r="N200" i="6"/>
  <c r="P200" i="6" s="1"/>
  <c r="N206" i="6"/>
  <c r="P206" i="6" s="1"/>
  <c r="N212" i="6"/>
  <c r="P212" i="6" s="1"/>
  <c r="N218" i="6"/>
  <c r="P218" i="6" s="1"/>
  <c r="N224" i="6"/>
  <c r="P224" i="6" s="1"/>
  <c r="N229" i="6"/>
  <c r="P229" i="6" s="1"/>
  <c r="N235" i="6"/>
  <c r="P235" i="6" s="1"/>
  <c r="N241" i="6"/>
  <c r="P241" i="6" s="1"/>
  <c r="N202" i="6"/>
  <c r="P202" i="6" s="1"/>
  <c r="N208" i="6"/>
  <c r="O208" i="6" s="1"/>
  <c r="N214" i="6"/>
  <c r="P214" i="6" s="1"/>
  <c r="N220" i="6"/>
  <c r="O220" i="6" s="1"/>
  <c r="N226" i="6"/>
  <c r="O226" i="6" s="1"/>
  <c r="N231" i="6"/>
  <c r="O231" i="6" s="1"/>
  <c r="N237" i="6"/>
  <c r="P237" i="6" s="1"/>
  <c r="O92" i="6" l="1"/>
  <c r="O83" i="6"/>
  <c r="O77" i="6"/>
  <c r="O149" i="6"/>
  <c r="O203" i="6"/>
  <c r="O232" i="6"/>
  <c r="O7" i="6"/>
  <c r="O233" i="6"/>
  <c r="P73" i="6"/>
  <c r="O129" i="6"/>
  <c r="O136" i="6"/>
  <c r="O116" i="6"/>
  <c r="P168" i="6"/>
  <c r="O138" i="6"/>
  <c r="P166" i="6"/>
  <c r="O147" i="6"/>
  <c r="O185" i="6"/>
  <c r="P236" i="6"/>
  <c r="P120" i="6"/>
  <c r="O69" i="6"/>
  <c r="P160" i="6"/>
  <c r="P42" i="6"/>
  <c r="O222" i="6"/>
  <c r="O61" i="6"/>
  <c r="O6" i="6"/>
  <c r="O195" i="6"/>
  <c r="P124" i="6"/>
  <c r="P36" i="6"/>
  <c r="O115" i="6"/>
  <c r="O114" i="6"/>
  <c r="P186" i="6"/>
  <c r="O19" i="6"/>
  <c r="O134" i="6"/>
  <c r="O152" i="6"/>
  <c r="O174" i="6"/>
  <c r="O71" i="6"/>
  <c r="O170" i="6"/>
  <c r="O85" i="6"/>
  <c r="P198" i="6"/>
  <c r="P57" i="6"/>
  <c r="O122" i="6"/>
  <c r="P223" i="6"/>
  <c r="O182" i="6"/>
  <c r="O81" i="6"/>
  <c r="P79" i="6"/>
  <c r="O105" i="6"/>
  <c r="O45" i="6"/>
  <c r="P240" i="6"/>
  <c r="O11" i="6"/>
  <c r="P234" i="6"/>
  <c r="O2" i="6"/>
  <c r="O111" i="6"/>
  <c r="O192" i="6"/>
  <c r="O95" i="6"/>
  <c r="O63" i="6"/>
  <c r="P199" i="6"/>
  <c r="P242" i="6"/>
  <c r="P140" i="6"/>
  <c r="O167" i="6"/>
  <c r="O142" i="6"/>
  <c r="O67" i="6"/>
  <c r="O47" i="6"/>
  <c r="P55" i="6"/>
  <c r="O193" i="6"/>
  <c r="P48" i="6"/>
  <c r="O35" i="6"/>
  <c r="P227" i="6"/>
  <c r="O9" i="6"/>
  <c r="O164" i="6"/>
  <c r="P27" i="6"/>
  <c r="O32" i="6"/>
  <c r="O202" i="6"/>
  <c r="P207" i="6"/>
  <c r="O110" i="6"/>
  <c r="O194" i="6"/>
  <c r="P231" i="6"/>
  <c r="O22" i="6"/>
  <c r="O82" i="6"/>
  <c r="O135" i="6"/>
  <c r="O3" i="6"/>
  <c r="O238" i="6"/>
  <c r="P226" i="6"/>
  <c r="P225" i="6"/>
  <c r="P220" i="6"/>
  <c r="O218" i="6"/>
  <c r="P217" i="6"/>
  <c r="O215" i="6"/>
  <c r="P213" i="6"/>
  <c r="P211" i="6"/>
  <c r="P209" i="6"/>
  <c r="P205" i="6"/>
  <c r="P197" i="6"/>
  <c r="O187" i="6"/>
  <c r="P181" i="6"/>
  <c r="P178" i="6"/>
  <c r="P176" i="6"/>
  <c r="O175" i="6"/>
  <c r="O169" i="6"/>
  <c r="O163" i="6"/>
  <c r="O161" i="6"/>
  <c r="O157" i="6"/>
  <c r="O151" i="6"/>
  <c r="O148" i="6"/>
  <c r="P146" i="6"/>
  <c r="P145" i="6"/>
  <c r="P143" i="6"/>
  <c r="P141" i="6"/>
  <c r="P139" i="6"/>
  <c r="P133" i="6"/>
  <c r="P128" i="6"/>
  <c r="O127" i="6"/>
  <c r="O125" i="6"/>
  <c r="O123" i="6"/>
  <c r="P113" i="6"/>
  <c r="P109" i="6"/>
  <c r="P106" i="6"/>
  <c r="P103" i="6"/>
  <c r="O101" i="6"/>
  <c r="P99" i="6"/>
  <c r="O99" i="6"/>
  <c r="O98" i="6"/>
  <c r="O93" i="6"/>
  <c r="P90" i="6"/>
  <c r="O89" i="6"/>
  <c r="O86" i="6"/>
  <c r="P84" i="6"/>
  <c r="P80" i="6"/>
  <c r="O76" i="6"/>
  <c r="P74" i="6"/>
  <c r="P72" i="6"/>
  <c r="O68" i="6"/>
  <c r="O66" i="6"/>
  <c r="P66" i="6"/>
  <c r="P64" i="6"/>
  <c r="P62" i="6"/>
  <c r="O59" i="6"/>
  <c r="O56" i="6"/>
  <c r="O54" i="6"/>
  <c r="P54" i="6"/>
  <c r="P52" i="6"/>
  <c r="O50" i="6"/>
  <c r="P46" i="6"/>
  <c r="O41" i="6"/>
  <c r="P40" i="6"/>
  <c r="P34" i="6"/>
  <c r="P30" i="6"/>
  <c r="O28" i="6"/>
  <c r="O25" i="6"/>
  <c r="P24" i="6"/>
  <c r="O16" i="6"/>
  <c r="P14" i="6"/>
  <c r="P13" i="6"/>
  <c r="O212" i="6"/>
  <c r="O200" i="6"/>
  <c r="O228" i="6"/>
  <c r="O58" i="6"/>
  <c r="P94" i="6"/>
  <c r="O10" i="6"/>
  <c r="P44" i="6"/>
  <c r="O31" i="6"/>
  <c r="O118" i="6"/>
  <c r="P107" i="6"/>
  <c r="O107" i="6"/>
  <c r="P154" i="6"/>
  <c r="P172" i="6"/>
  <c r="P196" i="6"/>
  <c r="P88" i="6"/>
  <c r="O214" i="6"/>
  <c r="O206" i="6"/>
  <c r="P208" i="6"/>
  <c r="P121" i="6"/>
  <c r="O224" i="6"/>
  <c r="O70" i="6"/>
  <c r="P137" i="6"/>
  <c r="P190" i="6"/>
  <c r="O237" i="6"/>
  <c r="O100" i="6"/>
  <c r="O8" i="6"/>
  <c r="O229" i="6"/>
  <c r="O241" i="6"/>
  <c r="P184" i="6"/>
  <c r="P119" i="6"/>
  <c r="O119" i="6"/>
  <c r="O235" i="6"/>
  <c r="O131" i="6"/>
  <c r="P13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<sst xmlns="http://schemas.openxmlformats.org/spreadsheetml/2006/main" count="6159" uniqueCount="70">
  <si>
    <t>Date</t>
  </si>
  <si>
    <t>Contract</t>
  </si>
  <si>
    <t>Month</t>
  </si>
  <si>
    <t>Open</t>
  </si>
  <si>
    <t xml:space="preserve">High </t>
  </si>
  <si>
    <t>Low</t>
  </si>
  <si>
    <t>Close/Settle</t>
  </si>
  <si>
    <t>Pivot Price</t>
  </si>
  <si>
    <t>2nd Calculation</t>
  </si>
  <si>
    <t>Pivot Differential</t>
  </si>
  <si>
    <t>Pivot Range +</t>
  </si>
  <si>
    <t>Pivot Range -</t>
  </si>
  <si>
    <t>TR - 1</t>
  </si>
  <si>
    <t>TR -2</t>
  </si>
  <si>
    <t>TR -3</t>
  </si>
  <si>
    <t>True Range</t>
  </si>
  <si>
    <t>Numberline Score</t>
  </si>
  <si>
    <t>Cumulative # line</t>
  </si>
  <si>
    <t>+/- Day</t>
  </si>
  <si>
    <t>OR High</t>
  </si>
  <si>
    <t>OR Low</t>
  </si>
  <si>
    <t>OR</t>
  </si>
  <si>
    <t>OR=HOD</t>
  </si>
  <si>
    <t>OR=LOD</t>
  </si>
  <si>
    <t>DR</t>
  </si>
  <si>
    <t>OR % of DR</t>
  </si>
  <si>
    <t>OR % of TR</t>
  </si>
  <si>
    <t>Crude</t>
  </si>
  <si>
    <t>May</t>
  </si>
  <si>
    <t>June</t>
  </si>
  <si>
    <t>July</t>
  </si>
  <si>
    <t>+</t>
  </si>
  <si>
    <t>-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</si>
  <si>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</si>
  <si>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</si>
  <si>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</si>
  <si>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</si>
  <si>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</si>
  <si>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</si>
  <si>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</si>
  <si>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</si>
  <si>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April</t>
  </si>
  <si>
    <t>RBOB</t>
  </si>
  <si>
    <t>Nat Gas</t>
  </si>
  <si>
    <t>Soybeans</t>
  </si>
  <si>
    <t>Soybean Oil</t>
  </si>
  <si>
    <t>Wheat</t>
  </si>
  <si>
    <t>Corn</t>
  </si>
  <si>
    <t>Gold</t>
  </si>
  <si>
    <t>Silver</t>
  </si>
  <si>
    <t>Platinum</t>
  </si>
  <si>
    <t>9 Day Hi</t>
  </si>
  <si>
    <t>9 Day Lo</t>
  </si>
  <si>
    <t>20 Day Hi</t>
  </si>
  <si>
    <t>20 Day Lo</t>
  </si>
  <si>
    <t>45 Day Hi</t>
  </si>
  <si>
    <t>45 Day lo</t>
  </si>
  <si>
    <t>30 Day # line</t>
  </si>
  <si>
    <t>3 day High</t>
  </si>
  <si>
    <t>3 Day low</t>
  </si>
  <si>
    <t>30 Day Numberline Score</t>
  </si>
  <si>
    <t>3 Day Pivot</t>
  </si>
  <si>
    <t>3 Day 2nd Calculation</t>
  </si>
  <si>
    <t>3 Day Pivot differential</t>
  </si>
  <si>
    <t>14 Day Pivot Price Average</t>
  </si>
  <si>
    <t>50 Day Pivot Price Average</t>
  </si>
  <si>
    <t>30 Day Pivot Price Average</t>
  </si>
  <si>
    <t>3 Day Pivot Range +</t>
  </si>
  <si>
    <t>3 Day Pivot Range -</t>
  </si>
  <si>
    <t>Heating Oil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</si>
</sst>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_);_(* \(#,##0\);_(* &quot;-&quot;_);_(@_)"/>
    <numFmt numFmtId="165" formatCode="0.000"/>
    <numFmt numFmtId="166" formatCode="0.0000"/>
    <numFmt numFmtId="167" formatCode="0.0"/>
    <numFmt numFmtId="168" formatCode="#\ ?/8"/>
  </numFmts>
  <fonts count="10" x14ac:knownFonts="1">
    <font>
      <sz val="11"/>
      <color theme="1"/>
      <name val="Calibri"/>
      <family val="2"/>
      <scheme val="minor"/>
    </font>
    <font>
      <b/>
      <u/>
      <sz val="11"/>
      <color theme="0"/>
      <name val="Garamond"/>
      <family val="1"/>
    </font>
    <font>
      <sz val="11"/>
      <color theme="0"/>
      <name val="Garamond"/>
      <family val="1"/>
    </font>
    <font>
      <sz val="11"/>
      <color theme="1"/>
      <name val="Garamond"/>
      <family val="1"/>
    </font>
    <font>
      <b/>
      <sz val="11"/>
      <color rgb="FFFF0000"/>
      <name val="Garamond"/>
      <family val="1"/>
    </font>
    <font>
      <b/>
      <sz val="11"/>
      <name val="Garamond"/>
      <family val="1"/>
    </font>
    <font>
      <b/>
      <sz val="11"/>
      <color theme="1"/>
      <name val="Garamond"/>
      <family val="1"/>
    </font>
    <font>
      <b/>
      <sz val="11"/>
      <color theme="0"/>
      <name val="Garamond"/>
      <family val="1"/>
    </font>
    <font>
      <sz val="8"/>
      <name val="Calibri"/>
      <family val="2"/>
      <scheme val="minor"/>
    </font>
    <font>
      <b/>
      <u/>
      <sz val="11"/>
      <name val="Garamond"/>
      <family val="1"/>
    </font>
  </fonts>
  <fills count="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0A746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6">
    <xf numFmtId="0" fontId="0" fillId="0" borderId="0" xfId="0"/>
    <xf numFmtId="14" fontId="1" fillId="7" borderId="0" xfId="0" applyNumberFormat="1" applyFont="1" applyFill="1" applyAlignment="1">
      <alignment horizontal="center"/>
    </xf>
    <xf numFmtId="0" fontId="1" fillId="7" borderId="0" xfId="0" applyFont="1" applyFill="1" applyAlignment="1">
      <alignment horizontal="center"/>
    </xf>
    <xf numFmtId="2" fontId="1" fillId="7" borderId="0" xfId="0" applyNumberFormat="1" applyFont="1" applyFill="1" applyAlignment="1">
      <alignment horizontal="center"/>
    </xf>
    <xf numFmtId="2" fontId="1" fillId="7" borderId="0" xfId="0" quotePrefix="1" applyNumberFormat="1" applyFont="1" applyFill="1" applyAlignment="1">
      <alignment horizontal="center"/>
    </xf>
    <xf numFmtId="14" fontId="4" fillId="7" borderId="0" xfId="0" applyNumberFormat="1" applyFont="1" applyFill="1"/>
    <xf numFmtId="0" fontId="4" fillId="7" borderId="0" xfId="0" applyFont="1" applyFill="1" applyAlignment="1">
      <alignment horizontal="center"/>
    </xf>
    <xf numFmtId="2" fontId="5" fillId="12" borderId="0" xfId="0" applyNumberFormat="1" applyFont="1" applyFill="1" applyAlignment="1">
      <alignment horizontal="center"/>
    </xf>
    <xf numFmtId="2" fontId="7" fillId="11" borderId="0" xfId="0" applyNumberFormat="1" applyFont="1" applyFill="1" applyAlignment="1">
      <alignment horizontal="center"/>
    </xf>
    <xf numFmtId="2" fontId="7" fillId="6" borderId="0" xfId="0" applyNumberFormat="1" applyFont="1" applyFill="1" applyAlignment="1">
      <alignment horizontal="center"/>
    </xf>
    <xf numFmtId="2" fontId="6" fillId="10" borderId="0" xfId="0" applyNumberFormat="1" applyFont="1" applyFill="1" applyAlignment="1">
      <alignment horizontal="center"/>
    </xf>
    <xf numFmtId="2" fontId="6" fillId="3" borderId="0" xfId="0" applyNumberFormat="1" applyFont="1" applyFill="1" applyAlignment="1">
      <alignment horizontal="center"/>
    </xf>
    <xf numFmtId="1" fontId="4" fillId="16" borderId="0" xfId="0" applyNumberFormat="1" applyFont="1" applyFill="1" applyAlignment="1">
      <alignment horizontal="center"/>
    </xf>
    <xf numFmtId="1" fontId="7" fillId="15" borderId="0" xfId="0" applyNumberFormat="1" applyFont="1" applyFill="1" applyAlignment="1">
      <alignment horizontal="center"/>
    </xf>
    <xf numFmtId="2" fontId="6" fillId="13" borderId="0" xfId="0" applyNumberFormat="1" applyFont="1" applyFill="1" applyAlignment="1">
      <alignment horizontal="center"/>
    </xf>
    <xf numFmtId="2" fontId="5" fillId="9" borderId="0" xfId="0" applyNumberFormat="1" applyFont="1" applyFill="1" applyAlignment="1">
      <alignment horizontal="center"/>
    </xf>
    <xf numFmtId="2" fontId="7" fillId="5" borderId="0" xfId="0" applyNumberFormat="1" applyFont="1" applyFill="1" applyAlignment="1">
      <alignment horizontal="center"/>
    </xf>
    <xf numFmtId="164" fontId="7" fillId="17" borderId="0" xfId="0" applyNumberFormat="1" applyFont="1" applyFill="1" applyAlignment="1">
      <alignment horizontal="center"/>
    </xf>
    <xf numFmtId="10" fontId="7" fillId="8" borderId="0" xfId="0" applyNumberFormat="1" applyFont="1" applyFill="1" applyAlignment="1">
      <alignment horizontal="center"/>
    </xf>
    <xf numFmtId="10" fontId="7" fillId="4" borderId="0" xfId="0" applyNumberFormat="1" applyFont="1" applyFill="1" applyAlignment="1">
      <alignment horizontal="center"/>
    </xf>
    <xf numFmtId="0" fontId="3" fillId="0" borderId="0" xfId="0" applyFont="1"/>
    <xf numFmtId="1" fontId="7" fillId="14" borderId="0" xfId="0" applyNumberFormat="1" applyFont="1" applyFill="1" applyAlignment="1">
      <alignment horizontal="center"/>
    </xf>
    <xf numFmtId="2" fontId="3" fillId="0" borderId="0" xfId="0" applyNumberFormat="1" applyFont="1"/>
    <xf numFmtId="0" fontId="6" fillId="0" borderId="0" xfId="0" applyFont="1"/>
    <xf numFmtId="2" fontId="2" fillId="0" borderId="0" xfId="0" applyNumberFormat="1" applyFont="1" applyAlignment="1">
      <alignment horizontal="center"/>
    </xf>
    <xf numFmtId="165" fontId="1" fillId="7" borderId="0" xfId="0" applyNumberFormat="1" applyFont="1" applyFill="1" applyAlignment="1">
      <alignment horizontal="center"/>
    </xf>
    <xf numFmtId="0" fontId="6" fillId="0" borderId="0" xfId="0" applyFont="1" applyAlignment="1">
      <alignment horizontal="center"/>
    </xf>
    <xf numFmtId="165" fontId="5" fillId="12" borderId="0" xfId="0" applyNumberFormat="1" applyFont="1" applyFill="1" applyAlignment="1">
      <alignment horizontal="center"/>
    </xf>
    <xf numFmtId="165" fontId="7" fillId="11" borderId="0" xfId="0" applyNumberFormat="1" applyFont="1" applyFill="1" applyAlignment="1">
      <alignment horizontal="center"/>
    </xf>
    <xf numFmtId="165" fontId="7" fillId="6" borderId="0" xfId="0" applyNumberFormat="1" applyFont="1" applyFill="1" applyAlignment="1">
      <alignment horizontal="center"/>
    </xf>
    <xf numFmtId="165" fontId="6" fillId="10" borderId="0" xfId="0" applyNumberFormat="1" applyFont="1" applyFill="1" applyAlignment="1">
      <alignment horizontal="center"/>
    </xf>
    <xf numFmtId="165" fontId="6" fillId="3" borderId="0" xfId="0" applyNumberFormat="1" applyFont="1" applyFill="1" applyAlignment="1">
      <alignment horizontal="center"/>
    </xf>
    <xf numFmtId="165" fontId="6" fillId="13" borderId="0" xfId="0" applyNumberFormat="1" applyFont="1" applyFill="1" applyAlignment="1">
      <alignment horizontal="center"/>
    </xf>
    <xf numFmtId="165" fontId="5" fillId="9" borderId="0" xfId="0" applyNumberFormat="1" applyFont="1" applyFill="1" applyAlignment="1">
      <alignment horizontal="center"/>
    </xf>
    <xf numFmtId="165" fontId="7" fillId="5" borderId="0" xfId="0" applyNumberFormat="1" applyFont="1" applyFill="1" applyAlignment="1">
      <alignment horizontal="center"/>
    </xf>
    <xf numFmtId="14" fontId="6" fillId="0" borderId="0" xfId="0" applyNumberFormat="1" applyFont="1"/>
    <xf numFmtId="2" fontId="6" fillId="0" borderId="0" xfId="0" applyNumberFormat="1" applyFont="1"/>
    <xf numFmtId="2" fontId="7" fillId="0" borderId="0" xfId="0" applyNumberFormat="1" applyFont="1"/>
    <xf numFmtId="0" fontId="7" fillId="0" borderId="0" xfId="0" applyFont="1"/>
    <xf numFmtId="166" fontId="1" fillId="7" borderId="0" xfId="0" applyNumberFormat="1" applyFont="1" applyFill="1" applyAlignment="1">
      <alignment horizontal="center"/>
    </xf>
    <xf numFmtId="166" fontId="5" fillId="12" borderId="0" xfId="0" applyNumberFormat="1" applyFont="1" applyFill="1" applyAlignment="1">
      <alignment horizontal="center"/>
    </xf>
    <xf numFmtId="166" fontId="7" fillId="11" borderId="0" xfId="0" applyNumberFormat="1" applyFont="1" applyFill="1" applyAlignment="1">
      <alignment horizontal="center"/>
    </xf>
    <xf numFmtId="166" fontId="7" fillId="6" borderId="0" xfId="0" applyNumberFormat="1" applyFont="1" applyFill="1" applyAlignment="1">
      <alignment horizontal="center"/>
    </xf>
    <xf numFmtId="166" fontId="6" fillId="10" borderId="0" xfId="0" applyNumberFormat="1" applyFont="1" applyFill="1" applyAlignment="1">
      <alignment horizontal="center"/>
    </xf>
    <xf numFmtId="166" fontId="6" fillId="3" borderId="0" xfId="0" applyNumberFormat="1" applyFont="1" applyFill="1" applyAlignment="1">
      <alignment horizontal="center"/>
    </xf>
    <xf numFmtId="166" fontId="6" fillId="13" borderId="0" xfId="0" applyNumberFormat="1" applyFont="1" applyFill="1" applyAlignment="1">
      <alignment horizontal="center"/>
    </xf>
    <xf numFmtId="166" fontId="5" fillId="9" borderId="0" xfId="0" applyNumberFormat="1" applyFont="1" applyFill="1" applyAlignment="1">
      <alignment horizontal="center"/>
    </xf>
    <xf numFmtId="167" fontId="1" fillId="7" borderId="0" xfId="0" applyNumberFormat="1" applyFont="1" applyFill="1" applyAlignment="1">
      <alignment horizontal="center"/>
    </xf>
    <xf numFmtId="167" fontId="5" fillId="12" borderId="0" xfId="0" applyNumberFormat="1" applyFont="1" applyFill="1" applyAlignment="1">
      <alignment horizontal="center"/>
    </xf>
    <xf numFmtId="167" fontId="7" fillId="11" borderId="0" xfId="0" applyNumberFormat="1" applyFont="1" applyFill="1" applyAlignment="1">
      <alignment horizontal="center"/>
    </xf>
    <xf numFmtId="167" fontId="7" fillId="6" borderId="0" xfId="0" applyNumberFormat="1" applyFont="1" applyFill="1" applyAlignment="1">
      <alignment horizontal="center"/>
    </xf>
    <xf numFmtId="167" fontId="6" fillId="10" borderId="0" xfId="0" applyNumberFormat="1" applyFont="1" applyFill="1" applyAlignment="1">
      <alignment horizontal="center"/>
    </xf>
    <xf numFmtId="167" fontId="6" fillId="3" borderId="0" xfId="0" applyNumberFormat="1" applyFont="1" applyFill="1" applyAlignment="1">
      <alignment horizontal="center"/>
    </xf>
    <xf numFmtId="167" fontId="6" fillId="13" borderId="0" xfId="0" applyNumberFormat="1" applyFont="1" applyFill="1" applyAlignment="1">
      <alignment horizontal="center"/>
    </xf>
    <xf numFmtId="167" fontId="5" fillId="9" borderId="0" xfId="0" applyNumberFormat="1" applyFont="1" applyFill="1" applyAlignment="1">
      <alignment horizontal="center"/>
    </xf>
    <xf numFmtId="167" fontId="7" fillId="5" borderId="0" xfId="0" applyNumberFormat="1" applyFont="1" applyFill="1" applyAlignment="1">
      <alignment horizontal="center"/>
    </xf>
    <xf numFmtId="167" fontId="6" fillId="2" borderId="0" xfId="0" applyNumberFormat="1" applyFont="1" applyFill="1" applyAlignment="1">
      <alignment horizontal="center"/>
    </xf>
    <xf numFmtId="167" fontId="6" fillId="0" borderId="0" xfId="0" applyNumberFormat="1" applyFont="1"/>
    <xf numFmtId="167" fontId="7" fillId="0" borderId="0" xfId="0" applyNumberFormat="1" applyFont="1"/>
    <xf numFmtId="168" fontId="1" fillId="7" borderId="0" xfId="0" applyNumberFormat="1" applyFont="1" applyFill="1" applyAlignment="1">
      <alignment horizontal="center"/>
    </xf>
    <xf numFmtId="168" fontId="5" fillId="9" borderId="0" xfId="0" applyNumberFormat="1" applyFont="1" applyFill="1" applyAlignment="1">
      <alignment horizontal="center"/>
    </xf>
    <xf numFmtId="168" fontId="7" fillId="5" borderId="0" xfId="0" applyNumberFormat="1" applyFont="1" applyFill="1" applyAlignment="1">
      <alignment horizontal="center"/>
    </xf>
    <xf numFmtId="168" fontId="6" fillId="0" borderId="0" xfId="0" applyNumberFormat="1" applyFont="1"/>
    <xf numFmtId="168" fontId="7" fillId="0" borderId="0" xfId="0" applyNumberFormat="1" applyFont="1"/>
    <xf numFmtId="168" fontId="5" fillId="12" borderId="0" xfId="0" applyNumberFormat="1" applyFont="1" applyFill="1" applyAlignment="1">
      <alignment horizontal="center"/>
    </xf>
    <xf numFmtId="168" fontId="7" fillId="11" borderId="0" xfId="0" applyNumberFormat="1" applyFont="1" applyFill="1" applyAlignment="1">
      <alignment horizontal="center"/>
    </xf>
    <xf numFmtId="168" fontId="7" fillId="6" borderId="0" xfId="0" applyNumberFormat="1" applyFont="1" applyFill="1" applyAlignment="1">
      <alignment horizontal="center"/>
    </xf>
    <xf numFmtId="168" fontId="6" fillId="10" borderId="0" xfId="0" applyNumberFormat="1" applyFont="1" applyFill="1" applyAlignment="1">
      <alignment horizontal="center"/>
    </xf>
    <xf numFmtId="168" fontId="6" fillId="3" borderId="0" xfId="0" applyNumberFormat="1" applyFont="1" applyFill="1" applyAlignment="1">
      <alignment horizontal="center"/>
    </xf>
    <xf numFmtId="2" fontId="6" fillId="18" borderId="0" xfId="0" applyNumberFormat="1" applyFont="1" applyFill="1" applyAlignment="1">
      <alignment horizontal="center"/>
    </xf>
    <xf numFmtId="2" fontId="6" fillId="19" borderId="0" xfId="0" applyNumberFormat="1" applyFont="1" applyFill="1" applyAlignment="1">
      <alignment horizontal="center"/>
    </xf>
    <xf numFmtId="166" fontId="2" fillId="7" borderId="0" xfId="0" applyNumberFormat="1" applyFont="1" applyFill="1" applyAlignment="1">
      <alignment horizontal="center"/>
    </xf>
    <xf numFmtId="166" fontId="6" fillId="18" borderId="0" xfId="0" applyNumberFormat="1" applyFont="1" applyFill="1" applyAlignment="1">
      <alignment horizontal="center"/>
    </xf>
    <xf numFmtId="166" fontId="6" fillId="19" borderId="0" xfId="0" applyNumberFormat="1" applyFont="1" applyFill="1" applyAlignment="1">
      <alignment horizontal="center"/>
    </xf>
    <xf numFmtId="166" fontId="3" fillId="0" borderId="0" xfId="0" applyNumberFormat="1" applyFont="1"/>
    <xf numFmtId="165" fontId="2" fillId="7" borderId="0" xfId="0" applyNumberFormat="1" applyFont="1" applyFill="1" applyAlignment="1">
      <alignment horizontal="center"/>
    </xf>
    <xf numFmtId="165" fontId="6" fillId="18" borderId="0" xfId="0" applyNumberFormat="1" applyFont="1" applyFill="1" applyAlignment="1">
      <alignment horizontal="center"/>
    </xf>
    <xf numFmtId="165" fontId="6" fillId="19" borderId="0" xfId="0" applyNumberFormat="1" applyFont="1" applyFill="1" applyAlignment="1">
      <alignment horizontal="center"/>
    </xf>
    <xf numFmtId="165" fontId="3" fillId="0" borderId="0" xfId="0" applyNumberFormat="1" applyFont="1"/>
    <xf numFmtId="168" fontId="2" fillId="7" borderId="0" xfId="0" applyNumberFormat="1" applyFont="1" applyFill="1" applyAlignment="1">
      <alignment horizontal="center"/>
    </xf>
    <xf numFmtId="168" fontId="6" fillId="18" borderId="0" xfId="0" applyNumberFormat="1" applyFont="1" applyFill="1" applyAlignment="1">
      <alignment horizontal="center"/>
    </xf>
    <xf numFmtId="168" fontId="6" fillId="13" borderId="0" xfId="0" applyNumberFormat="1" applyFont="1" applyFill="1" applyAlignment="1">
      <alignment horizontal="center"/>
    </xf>
    <xf numFmtId="168" fontId="6" fillId="19" borderId="0" xfId="0" applyNumberFormat="1" applyFont="1" applyFill="1" applyAlignment="1">
      <alignment horizontal="center"/>
    </xf>
    <xf numFmtId="168" fontId="3" fillId="0" borderId="0" xfId="0" applyNumberFormat="1" applyFont="1"/>
    <xf numFmtId="167" fontId="2" fillId="7" borderId="0" xfId="0" applyNumberFormat="1" applyFont="1" applyFill="1" applyAlignment="1">
      <alignment horizontal="center"/>
    </xf>
    <xf numFmtId="167" fontId="6" fillId="18" borderId="0" xfId="0" applyNumberFormat="1" applyFont="1" applyFill="1" applyAlignment="1">
      <alignment horizontal="center"/>
    </xf>
    <xf numFmtId="167" fontId="6" fillId="19" borderId="0" xfId="0" applyNumberFormat="1" applyFont="1" applyFill="1" applyAlignment="1">
      <alignment horizontal="center"/>
    </xf>
    <xf numFmtId="167" fontId="3" fillId="0" borderId="0" xfId="0" applyNumberFormat="1" applyFont="1"/>
    <xf numFmtId="165" fontId="9" fillId="20" borderId="0" xfId="0" applyNumberFormat="1" applyFont="1" applyFill="1" applyAlignment="1">
      <alignment horizontal="center"/>
    </xf>
    <xf numFmtId="165" fontId="5" fillId="20" borderId="0" xfId="0" applyNumberFormat="1" applyFont="1" applyFill="1" applyAlignment="1">
      <alignment horizontal="center"/>
    </xf>
    <xf numFmtId="165" fontId="5" fillId="20" borderId="0" xfId="0" applyNumberFormat="1" applyFont="1" applyFill="1"/>
    <xf numFmtId="167" fontId="9" fillId="20" borderId="0" xfId="0" applyNumberFormat="1" applyFont="1" applyFill="1" applyAlignment="1">
      <alignment horizontal="center"/>
    </xf>
    <xf numFmtId="167" fontId="5" fillId="20" borderId="0" xfId="0" applyNumberFormat="1" applyFont="1" applyFill="1" applyAlignment="1">
      <alignment horizontal="center"/>
    </xf>
    <xf numFmtId="167" fontId="5" fillId="20" borderId="0" xfId="0" applyNumberFormat="1" applyFont="1" applyFill="1"/>
    <xf numFmtId="166" fontId="7" fillId="0" borderId="0" xfId="0" applyNumberFormat="1" applyFont="1"/>
    <xf numFmtId="166" fontId="6" fillId="0" borderId="0" xfId="0" applyNumberFormat="1" applyFont="1"/>
    <xf numFmtId="0" fontId="6" fillId="20" borderId="0" xfId="0" applyFont="1" applyFill="1" applyAlignment="1">
      <alignment horizontal="center"/>
    </xf>
    <xf numFmtId="0" fontId="6" fillId="20" borderId="0" xfId="0" applyFont="1" applyFill="1"/>
    <xf numFmtId="167" fontId="6" fillId="20" borderId="0" xfId="0" applyNumberFormat="1" applyFont="1" applyFill="1"/>
    <xf numFmtId="0" fontId="6" fillId="21" borderId="0" xfId="0" applyFont="1" applyFill="1" applyAlignment="1">
      <alignment horizontal="center"/>
    </xf>
    <xf numFmtId="0" fontId="6" fillId="21" borderId="0" xfId="0" applyFont="1" applyFill="1"/>
    <xf numFmtId="167" fontId="6" fillId="21" borderId="0" xfId="0" applyNumberFormat="1" applyFont="1" applyFill="1"/>
    <xf numFmtId="0" fontId="6" fillId="22" borderId="0" xfId="0" applyFont="1" applyFill="1" applyAlignment="1">
      <alignment horizontal="center"/>
    </xf>
    <xf numFmtId="0" fontId="6" fillId="22" borderId="0" xfId="0" applyFont="1" applyFill="1"/>
    <xf numFmtId="167" fontId="6" fillId="22" borderId="0" xfId="0" applyNumberFormat="1" applyFont="1" applyFill="1"/>
    <xf numFmtId="0" fontId="6" fillId="23" borderId="0" xfId="0" applyFont="1" applyFill="1" applyAlignment="1">
      <alignment horizontal="center"/>
    </xf>
    <xf numFmtId="0" fontId="6" fillId="23" borderId="0" xfId="0" applyFont="1" applyFill="1"/>
    <xf numFmtId="167" fontId="6" fillId="23" borderId="0" xfId="0" applyNumberFormat="1" applyFont="1" applyFill="1"/>
    <xf numFmtId="165" fontId="6" fillId="0" borderId="0" xfId="0" applyNumberFormat="1" applyFont="1"/>
    <xf numFmtId="165" fontId="7" fillId="0" borderId="0" xfId="0" applyNumberFormat="1" applyFont="1"/>
    <xf numFmtId="165" fontId="6" fillId="20" borderId="0" xfId="0" applyNumberFormat="1" applyFont="1" applyFill="1" applyAlignment="1">
      <alignment horizontal="center"/>
    </xf>
    <xf numFmtId="165" fontId="6" fillId="23" borderId="0" xfId="0" applyNumberFormat="1" applyFont="1" applyFill="1" applyAlignment="1">
      <alignment horizontal="center"/>
    </xf>
    <xf numFmtId="165" fontId="6" fillId="22" borderId="0" xfId="0" applyNumberFormat="1" applyFont="1" applyFill="1" applyAlignment="1">
      <alignment horizontal="center"/>
    </xf>
    <xf numFmtId="165" fontId="6" fillId="21" borderId="0" xfId="0" applyNumberFormat="1" applyFont="1" applyFill="1" applyAlignment="1">
      <alignment horizontal="center"/>
    </xf>
    <xf numFmtId="165" fontId="6" fillId="20" borderId="0" xfId="0" applyNumberFormat="1" applyFont="1" applyFill="1"/>
    <xf numFmtId="165" fontId="6" fillId="23" borderId="0" xfId="0" applyNumberFormat="1" applyFont="1" applyFill="1"/>
    <xf numFmtId="165" fontId="6" fillId="22" borderId="0" xfId="0" applyNumberFormat="1" applyFont="1" applyFill="1"/>
    <xf numFmtId="165" fontId="6" fillId="21" borderId="0" xfId="0" applyNumberFormat="1" applyFont="1" applyFill="1"/>
    <xf numFmtId="166" fontId="9" fillId="20" borderId="0" xfId="0" applyNumberFormat="1" applyFont="1" applyFill="1" applyAlignment="1">
      <alignment horizontal="center"/>
    </xf>
    <xf numFmtId="166" fontId="6" fillId="20" borderId="0" xfId="0" applyNumberFormat="1" applyFont="1" applyFill="1" applyAlignment="1">
      <alignment horizontal="center"/>
    </xf>
    <xf numFmtId="166" fontId="6" fillId="23" borderId="0" xfId="0" applyNumberFormat="1" applyFont="1" applyFill="1" applyAlignment="1">
      <alignment horizontal="center"/>
    </xf>
    <xf numFmtId="166" fontId="6" fillId="22" borderId="0" xfId="0" applyNumberFormat="1" applyFont="1" applyFill="1" applyAlignment="1">
      <alignment horizontal="center"/>
    </xf>
    <xf numFmtId="166" fontId="6" fillId="21" borderId="0" xfId="0" applyNumberFormat="1" applyFont="1" applyFill="1" applyAlignment="1">
      <alignment horizontal="center"/>
    </xf>
    <xf numFmtId="166" fontId="5" fillId="20" borderId="0" xfId="0" applyNumberFormat="1" applyFont="1" applyFill="1" applyAlignment="1">
      <alignment horizontal="center"/>
    </xf>
    <xf numFmtId="166" fontId="6" fillId="20" borderId="0" xfId="0" applyNumberFormat="1" applyFont="1" applyFill="1"/>
    <xf numFmtId="166" fontId="6" fillId="23" borderId="0" xfId="0" applyNumberFormat="1" applyFont="1" applyFill="1"/>
    <xf numFmtId="166" fontId="6" fillId="22" borderId="0" xfId="0" applyNumberFormat="1" applyFont="1" applyFill="1"/>
    <xf numFmtId="166" fontId="6" fillId="21" borderId="0" xfId="0" applyNumberFormat="1" applyFont="1" applyFill="1"/>
    <xf numFmtId="166" fontId="5" fillId="20" borderId="0" xfId="0" applyNumberFormat="1" applyFont="1" applyFill="1"/>
    <xf numFmtId="2" fontId="9" fillId="20" borderId="0" xfId="0" applyNumberFormat="1" applyFont="1" applyFill="1" applyAlignment="1">
      <alignment horizontal="center"/>
    </xf>
    <xf numFmtId="2" fontId="5" fillId="20" borderId="0" xfId="0" applyNumberFormat="1" applyFont="1" applyFill="1" applyAlignment="1">
      <alignment horizontal="center"/>
    </xf>
    <xf numFmtId="2" fontId="5" fillId="20" borderId="0" xfId="0" applyNumberFormat="1" applyFont="1" applyFill="1"/>
    <xf numFmtId="2" fontId="2" fillId="7" borderId="0" xfId="0" applyNumberFormat="1" applyFont="1" applyFill="1" applyAlignment="1">
      <alignment horizontal="center"/>
    </xf>
    <xf numFmtId="2" fontId="6" fillId="20" borderId="0" xfId="0" applyNumberFormat="1" applyFont="1" applyFill="1" applyAlignment="1">
      <alignment horizontal="center"/>
    </xf>
    <xf numFmtId="2" fontId="6" fillId="20" borderId="0" xfId="0" applyNumberFormat="1" applyFont="1" applyFill="1"/>
    <xf numFmtId="2" fontId="6" fillId="23" borderId="0" xfId="0" applyNumberFormat="1" applyFont="1" applyFill="1" applyAlignment="1">
      <alignment horizontal="center"/>
    </xf>
    <xf numFmtId="2" fontId="6" fillId="23" borderId="0" xfId="0" applyNumberFormat="1" applyFont="1" applyFill="1"/>
    <xf numFmtId="2" fontId="6" fillId="22" borderId="0" xfId="0" applyNumberFormat="1" applyFont="1" applyFill="1" applyAlignment="1">
      <alignment horizontal="center"/>
    </xf>
    <xf numFmtId="2" fontId="6" fillId="22" borderId="0" xfId="0" applyNumberFormat="1" applyFont="1" applyFill="1"/>
    <xf numFmtId="2" fontId="6" fillId="21" borderId="0" xfId="0" applyNumberFormat="1" applyFont="1" applyFill="1" applyAlignment="1">
      <alignment horizontal="center"/>
    </xf>
    <xf numFmtId="2" fontId="6" fillId="21" borderId="0" xfId="0" applyNumberFormat="1" applyFont="1" applyFill="1"/>
    <xf numFmtId="168" fontId="9" fillId="20" borderId="0" xfId="0" applyNumberFormat="1" applyFont="1" applyFill="1" applyAlignment="1">
      <alignment horizontal="center"/>
    </xf>
    <xf numFmtId="168" fontId="5" fillId="20" borderId="0" xfId="0" applyNumberFormat="1" applyFont="1" applyFill="1" applyAlignment="1">
      <alignment horizontal="center"/>
    </xf>
    <xf numFmtId="168" fontId="5" fillId="20" borderId="0" xfId="0" applyNumberFormat="1" applyFont="1" applyFill="1"/>
    <xf numFmtId="168" fontId="6" fillId="20" borderId="0" xfId="0" applyNumberFormat="1" applyFont="1" applyFill="1" applyAlignment="1">
      <alignment horizontal="center"/>
    </xf>
    <xf numFmtId="168" fontId="6" fillId="20" borderId="0" xfId="0" applyNumberFormat="1" applyFont="1" applyFill="1"/>
    <xf numFmtId="168" fontId="6" fillId="23" borderId="0" xfId="0" applyNumberFormat="1" applyFont="1" applyFill="1" applyAlignment="1">
      <alignment horizontal="center"/>
    </xf>
    <xf numFmtId="168" fontId="6" fillId="23" borderId="0" xfId="0" applyNumberFormat="1" applyFont="1" applyFill="1"/>
    <xf numFmtId="168" fontId="6" fillId="22" borderId="0" xfId="0" applyNumberFormat="1" applyFont="1" applyFill="1" applyAlignment="1">
      <alignment horizontal="center"/>
    </xf>
    <xf numFmtId="168" fontId="6" fillId="22" borderId="0" xfId="0" applyNumberFormat="1" applyFont="1" applyFill="1"/>
    <xf numFmtId="168" fontId="6" fillId="21" borderId="0" xfId="0" applyNumberFormat="1" applyFont="1" applyFill="1" applyAlignment="1">
      <alignment horizontal="center"/>
    </xf>
    <xf numFmtId="168" fontId="6" fillId="21" borderId="0" xfId="0" applyNumberFormat="1" applyFont="1" applyFill="1"/>
    <xf numFmtId="0" fontId="3" fillId="14" borderId="0" xfId="0" applyFont="1" applyFill="1"/>
    <xf numFmtId="0" fontId="3" fillId="15" borderId="0" xfId="0" applyFont="1" applyFill="1"/>
    <xf numFmtId="168" fontId="6" fillId="12" borderId="0" xfId="0" applyNumberFormat="1" applyFont="1" applyFill="1"/>
    <xf numFmtId="168" fontId="6" fillId="9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  <color rgb="FFFF00FF"/>
      <color rgb="FFFFCCFF"/>
      <color rgb="FFF0A746"/>
      <color rgb="FFFFFF99"/>
      <color rgb="FFFFFFFF"/>
      <color rgb="FF0000FF"/>
      <color rgb="FF00FF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8407-E10F-45F2-812E-F69CC871A688}">
  <dimension ref="A1:AS242"/>
  <sheetViews>
    <sheetView zoomScale="90" zoomScaleNormal="90" workbookViewId="0">
      <pane xSplit="3" ySplit="1" topLeftCell="U2" activePane="bottomRight" state="frozen"/>
      <selection pane="topRight" activeCell="D1" sqref="D1"/>
      <selection pane="bottomLeft" activeCell="A2" sqref="A2"/>
      <selection pane="bottomRight" activeCell="AD1" sqref="AA1:AD1048576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57" bestFit="1" customWidth="1"/>
    <col min="6" max="6" width="9.33203125" style="57" bestFit="1" customWidth="1"/>
    <col min="7" max="7" width="12.109375" style="57" bestFit="1" customWidth="1"/>
    <col min="8" max="9" width="9.33203125" style="57" bestFit="1" customWidth="1"/>
    <col min="10" max="10" width="9.109375" style="20" customWidth="1"/>
    <col min="11" max="11" width="8.77734375" style="20" customWidth="1"/>
    <col min="12" max="12" width="10.44140625" style="58" bestFit="1" customWidth="1"/>
    <col min="13" max="13" width="14.5546875" style="57" bestFit="1" customWidth="1"/>
    <col min="14" max="14" width="16" style="57" bestFit="1" customWidth="1"/>
    <col min="15" max="15" width="13.21875" style="57" bestFit="1" customWidth="1"/>
    <col min="16" max="16" width="12.44140625" style="57" bestFit="1" customWidth="1"/>
    <col min="17" max="19" width="9.33203125" style="57" bestFit="1" customWidth="1"/>
    <col min="20" max="20" width="11" style="57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58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93" customWidth="1"/>
    <col min="32" max="32" width="8.88671875" style="87" customWidth="1"/>
    <col min="33" max="33" width="9.109375" style="87" bestFit="1"/>
    <col min="34" max="34" width="10" style="87" bestFit="1" customWidth="1"/>
    <col min="35" max="35" width="10.109375" style="87" bestFit="1" customWidth="1"/>
    <col min="36" max="36" width="10" style="87" bestFit="1" customWidth="1"/>
    <col min="37" max="37" width="9.44140625" style="87" bestFit="1" customWidth="1"/>
    <col min="38" max="38" width="10.77734375" style="97" bestFit="1" customWidth="1"/>
    <col min="39" max="39" width="20" style="97" bestFit="1" customWidth="1"/>
    <col min="40" max="40" width="21" style="97" bestFit="1" customWidth="1"/>
    <col min="41" max="41" width="18.21875" style="97" bestFit="1" customWidth="1"/>
    <col min="42" max="42" width="18.33203125" style="97" bestFit="1" customWidth="1"/>
    <col min="43" max="43" width="24.33203125" style="106" bestFit="1" customWidth="1"/>
    <col min="44" max="44" width="24.5546875" style="103" bestFit="1" customWidth="1"/>
    <col min="45" max="45" width="24.5546875" style="100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19</v>
      </c>
      <c r="I1" s="47" t="s">
        <v>20</v>
      </c>
      <c r="J1" s="3" t="s">
        <v>16</v>
      </c>
      <c r="K1" s="4" t="s">
        <v>18</v>
      </c>
      <c r="L1" s="47" t="s">
        <v>7</v>
      </c>
      <c r="M1" s="47" t="s">
        <v>8</v>
      </c>
      <c r="N1" s="47" t="s">
        <v>9</v>
      </c>
      <c r="O1" s="47" t="s">
        <v>10</v>
      </c>
      <c r="P1" s="47" t="s">
        <v>11</v>
      </c>
      <c r="Q1" s="47" t="s">
        <v>12</v>
      </c>
      <c r="R1" s="47" t="s">
        <v>13</v>
      </c>
      <c r="S1" s="47" t="s">
        <v>14</v>
      </c>
      <c r="T1" s="47" t="s">
        <v>15</v>
      </c>
      <c r="U1" s="3" t="s">
        <v>57</v>
      </c>
      <c r="V1" s="3" t="s">
        <v>60</v>
      </c>
      <c r="W1" s="3" t="s">
        <v>17</v>
      </c>
      <c r="X1" s="47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91" t="s">
        <v>58</v>
      </c>
      <c r="AE1" s="91" t="s">
        <v>59</v>
      </c>
      <c r="AF1" s="84" t="s">
        <v>51</v>
      </c>
      <c r="AG1" s="84" t="s">
        <v>52</v>
      </c>
      <c r="AH1" s="84" t="s">
        <v>53</v>
      </c>
      <c r="AI1" s="84" t="s">
        <v>54</v>
      </c>
      <c r="AJ1" s="84" t="s">
        <v>55</v>
      </c>
      <c r="AK1" s="84" t="s">
        <v>56</v>
      </c>
      <c r="AL1" s="96" t="s">
        <v>61</v>
      </c>
      <c r="AM1" s="96" t="s">
        <v>62</v>
      </c>
      <c r="AN1" s="96" t="s">
        <v>63</v>
      </c>
      <c r="AO1" s="96" t="s">
        <v>67</v>
      </c>
      <c r="AP1" s="96" t="s">
        <v>68</v>
      </c>
      <c r="AQ1" s="105" t="s">
        <v>64</v>
      </c>
      <c r="AR1" s="102" t="s">
        <v>66</v>
      </c>
      <c r="AS1" s="99" t="s">
        <v>65</v>
      </c>
    </row>
    <row r="2" spans="1:45" x14ac:dyDescent="0.3">
      <c r="A2" s="5">
        <v>44929</v>
      </c>
      <c r="B2" s="6" t="s">
        <v>48</v>
      </c>
      <c r="C2" s="6" t="s">
        <v>39</v>
      </c>
      <c r="D2" s="48">
        <v>1859</v>
      </c>
      <c r="E2" s="48">
        <v>1868.6</v>
      </c>
      <c r="F2" s="48">
        <v>1854.7</v>
      </c>
      <c r="G2" s="48">
        <v>1859</v>
      </c>
      <c r="H2" s="54">
        <v>1865.6</v>
      </c>
      <c r="I2" s="54">
        <v>1858.9</v>
      </c>
      <c r="J2" s="21">
        <v>0</v>
      </c>
      <c r="K2" s="13">
        <v>0</v>
      </c>
      <c r="L2" s="49">
        <f t="shared" ref="L2:L25" si="0">(E2+G2+F2)/3</f>
        <v>1860.7666666666667</v>
      </c>
      <c r="M2" s="50">
        <f t="shared" ref="M2:M25" si="1">(E2+F2)/2</f>
        <v>1861.65</v>
      </c>
      <c r="N2" s="50">
        <f t="shared" ref="N2:N25" si="2">L2-M2</f>
        <v>-0.88333333333343944</v>
      </c>
      <c r="O2" s="50">
        <f t="shared" ref="O2:O25" si="3">L2+N2</f>
        <v>1859.8833333333332</v>
      </c>
      <c r="P2" s="50">
        <f t="shared" ref="P2:P25" si="4">L2-N2</f>
        <v>1861.65</v>
      </c>
      <c r="Q2" s="51">
        <f t="shared" ref="Q2:Q25" si="5">E2-F2</f>
        <v>13.899999999999864</v>
      </c>
      <c r="R2" s="51" t="e">
        <f>E2-#REF!</f>
        <v>#REF!</v>
      </c>
      <c r="S2" s="51" t="e">
        <f>F2-#REF!</f>
        <v>#REF!</v>
      </c>
      <c r="T2" s="52">
        <v>22.5</v>
      </c>
      <c r="U2" s="12"/>
      <c r="V2" s="21"/>
      <c r="W2" s="12"/>
      <c r="X2" s="55">
        <f t="shared" ref="X2:X65" si="6">H2-I2</f>
        <v>6.6999999999998181</v>
      </c>
      <c r="Y2" s="17">
        <f t="shared" ref="Y2:Y65" si="7">IF((E2=H2),TRUE,0)</f>
        <v>0</v>
      </c>
      <c r="Z2" s="17">
        <f t="shared" ref="Z2:Z65" si="8">IF((F2=I2),TRUE,0)</f>
        <v>0</v>
      </c>
      <c r="AA2" s="56">
        <f t="shared" ref="AA2:AA65" si="9">E2-F2</f>
        <v>13.899999999999864</v>
      </c>
      <c r="AB2" s="18">
        <f t="shared" ref="AB2:AB65" si="10">X2/AA2</f>
        <v>0.48201438848920025</v>
      </c>
      <c r="AC2" s="19">
        <f t="shared" ref="AC2:AC65" si="11">X2/T2</f>
        <v>0.2977777777777697</v>
      </c>
      <c r="AD2" s="92"/>
      <c r="AE2" s="92"/>
      <c r="AF2" s="85">
        <f>MAX(E2:E2)</f>
        <v>1868.6</v>
      </c>
      <c r="AG2" s="85">
        <f>MIN(F2:F2)</f>
        <v>1854.7</v>
      </c>
      <c r="AH2" s="53">
        <f>MAX(E2:E2)</f>
        <v>1868.6</v>
      </c>
      <c r="AI2" s="53">
        <f>MIN(F2:F2)</f>
        <v>1854.7</v>
      </c>
      <c r="AJ2" s="86">
        <f>MAX(E2:E2)</f>
        <v>1868.6</v>
      </c>
      <c r="AK2" s="86">
        <f>MIN(F2:F2)</f>
        <v>1854.7</v>
      </c>
      <c r="AL2" s="98">
        <f t="shared" ref="AL2:AL65" si="12">(AD2+AE2+G2)/3</f>
        <v>619.66666666666663</v>
      </c>
      <c r="AM2" s="97">
        <f t="shared" ref="AM2:AM65" si="13">(AD2+AE2)/2</f>
        <v>0</v>
      </c>
      <c r="AN2" s="98">
        <f t="shared" ref="AN2:AN65" si="14">AL2-AM2</f>
        <v>619.66666666666663</v>
      </c>
      <c r="AO2" s="98">
        <f t="shared" ref="AO2:AO65" si="15">AL2+AN2</f>
        <v>1239.3333333333333</v>
      </c>
      <c r="AP2" s="98">
        <f t="shared" ref="AP2:AP65" si="16">AL2-AN2</f>
        <v>0</v>
      </c>
      <c r="AQ2" s="107"/>
      <c r="AR2" s="104"/>
      <c r="AS2" s="101"/>
    </row>
    <row r="3" spans="1:45" x14ac:dyDescent="0.3">
      <c r="A3" s="5">
        <v>44930</v>
      </c>
      <c r="B3" s="6" t="s">
        <v>48</v>
      </c>
      <c r="C3" s="6" t="s">
        <v>39</v>
      </c>
      <c r="D3" s="48">
        <v>1848.4</v>
      </c>
      <c r="E3" s="48">
        <v>1851.7</v>
      </c>
      <c r="F3" s="48">
        <v>1829.9</v>
      </c>
      <c r="G3" s="48">
        <v>1840.6</v>
      </c>
      <c r="H3" s="54">
        <v>1851.5</v>
      </c>
      <c r="I3" s="54">
        <v>1847.5</v>
      </c>
      <c r="J3" s="21">
        <v>-2</v>
      </c>
      <c r="K3" s="13">
        <v>0</v>
      </c>
      <c r="L3" s="49">
        <f t="shared" si="0"/>
        <v>1840.7333333333336</v>
      </c>
      <c r="M3" s="50">
        <f t="shared" si="1"/>
        <v>1840.8000000000002</v>
      </c>
      <c r="N3" s="50">
        <f t="shared" si="2"/>
        <v>-6.6666666666606034E-2</v>
      </c>
      <c r="O3" s="50">
        <f t="shared" si="3"/>
        <v>1840.666666666667</v>
      </c>
      <c r="P3" s="50">
        <f t="shared" si="4"/>
        <v>1840.8000000000002</v>
      </c>
      <c r="Q3" s="51">
        <f t="shared" si="5"/>
        <v>21.799999999999955</v>
      </c>
      <c r="R3" s="51">
        <f t="shared" ref="R3:R25" si="17">E3-G2</f>
        <v>-7.2999999999999545</v>
      </c>
      <c r="S3" s="51">
        <f t="shared" ref="S3:S25" si="18">F3-G2</f>
        <v>-29.099999999999909</v>
      </c>
      <c r="T3" s="52">
        <v>29.1</v>
      </c>
      <c r="U3" s="12"/>
      <c r="V3" s="21"/>
      <c r="W3" s="12"/>
      <c r="X3" s="55">
        <f t="shared" si="6"/>
        <v>4</v>
      </c>
      <c r="Y3" s="17">
        <f t="shared" si="7"/>
        <v>0</v>
      </c>
      <c r="Z3" s="17">
        <f t="shared" si="8"/>
        <v>0</v>
      </c>
      <c r="AA3" s="56">
        <f t="shared" si="9"/>
        <v>21.799999999999955</v>
      </c>
      <c r="AB3" s="18">
        <f t="shared" si="10"/>
        <v>0.18348623853211046</v>
      </c>
      <c r="AC3" s="19">
        <f t="shared" si="11"/>
        <v>0.1374570446735395</v>
      </c>
      <c r="AD3" s="92">
        <f>MAX(E2:E3)</f>
        <v>1868.6</v>
      </c>
      <c r="AE3" s="92">
        <f>MIN(F2:F3)</f>
        <v>1829.9</v>
      </c>
      <c r="AF3" s="85">
        <f>MAX(E2:E3)</f>
        <v>1868.6</v>
      </c>
      <c r="AG3" s="85">
        <f>MIN(F2:F3)</f>
        <v>1829.9</v>
      </c>
      <c r="AH3" s="53">
        <f>MAX(E2:E3)</f>
        <v>1868.6</v>
      </c>
      <c r="AI3" s="53">
        <f>MIN(F2:F3)</f>
        <v>1829.9</v>
      </c>
      <c r="AJ3" s="86">
        <f>MAX(E2:E3)</f>
        <v>1868.6</v>
      </c>
      <c r="AK3" s="86">
        <f>MIN(F2:F3)</f>
        <v>1829.9</v>
      </c>
      <c r="AL3" s="98">
        <f t="shared" si="12"/>
        <v>1846.3666666666668</v>
      </c>
      <c r="AM3" s="97">
        <f t="shared" si="13"/>
        <v>1849.25</v>
      </c>
      <c r="AN3" s="98">
        <f t="shared" si="14"/>
        <v>-2.8833333333332121</v>
      </c>
      <c r="AO3" s="98">
        <f t="shared" si="15"/>
        <v>1843.4833333333336</v>
      </c>
      <c r="AP3" s="98">
        <f t="shared" si="16"/>
        <v>1849.25</v>
      </c>
      <c r="AQ3" s="107"/>
      <c r="AR3" s="104"/>
      <c r="AS3" s="101"/>
    </row>
    <row r="4" spans="1:45" x14ac:dyDescent="0.3">
      <c r="A4" s="5">
        <v>44931</v>
      </c>
      <c r="B4" s="6" t="s">
        <v>48</v>
      </c>
      <c r="C4" s="6" t="s">
        <v>39</v>
      </c>
      <c r="D4" s="48">
        <v>1840.7</v>
      </c>
      <c r="E4" s="48">
        <v>1870.3</v>
      </c>
      <c r="F4" s="48">
        <v>1839.4</v>
      </c>
      <c r="G4" s="48">
        <v>1869.7</v>
      </c>
      <c r="H4" s="54">
        <v>1841.7</v>
      </c>
      <c r="I4" s="54">
        <v>1839.4</v>
      </c>
      <c r="J4" s="21">
        <v>2</v>
      </c>
      <c r="K4" s="13">
        <v>0</v>
      </c>
      <c r="L4" s="49">
        <f t="shared" si="0"/>
        <v>1859.8</v>
      </c>
      <c r="M4" s="50">
        <f t="shared" si="1"/>
        <v>1854.85</v>
      </c>
      <c r="N4" s="50">
        <f t="shared" si="2"/>
        <v>4.9500000000000455</v>
      </c>
      <c r="O4" s="50">
        <f t="shared" si="3"/>
        <v>1864.75</v>
      </c>
      <c r="P4" s="50">
        <f t="shared" si="4"/>
        <v>1854.85</v>
      </c>
      <c r="Q4" s="51">
        <f t="shared" si="5"/>
        <v>30.899999999999864</v>
      </c>
      <c r="R4" s="51">
        <f t="shared" si="17"/>
        <v>29.700000000000045</v>
      </c>
      <c r="S4" s="51">
        <f t="shared" si="18"/>
        <v>-1.1999999999998181</v>
      </c>
      <c r="T4" s="52">
        <v>30.9</v>
      </c>
      <c r="U4" s="12"/>
      <c r="V4" s="21"/>
      <c r="W4" s="12"/>
      <c r="X4" s="55">
        <f t="shared" si="6"/>
        <v>2.2999999999999545</v>
      </c>
      <c r="Y4" s="17">
        <f t="shared" si="7"/>
        <v>0</v>
      </c>
      <c r="Z4" s="17" t="b">
        <f t="shared" si="8"/>
        <v>1</v>
      </c>
      <c r="AA4" s="56">
        <f t="shared" si="9"/>
        <v>30.899999999999864</v>
      </c>
      <c r="AB4" s="18">
        <f t="shared" si="10"/>
        <v>7.4433656957927655E-2</v>
      </c>
      <c r="AC4" s="19">
        <f t="shared" si="11"/>
        <v>7.4433656957927335E-2</v>
      </c>
      <c r="AD4" s="92">
        <f t="shared" ref="AD4:AD67" si="19">MAX(E2:E4)</f>
        <v>1870.3</v>
      </c>
      <c r="AE4" s="92">
        <f t="shared" ref="AE4:AE67" si="20">MIN(F2:F4)</f>
        <v>1829.9</v>
      </c>
      <c r="AF4" s="85">
        <f>MAX(E2:E4)</f>
        <v>1870.3</v>
      </c>
      <c r="AG4" s="85">
        <f>MIN(F2:F4)</f>
        <v>1829.9</v>
      </c>
      <c r="AH4" s="53">
        <f>MAX(E2:E4)</f>
        <v>1870.3</v>
      </c>
      <c r="AI4" s="53">
        <f>MIN(F2:F4)</f>
        <v>1829.9</v>
      </c>
      <c r="AJ4" s="86">
        <f>MAX(E2:E4)</f>
        <v>1870.3</v>
      </c>
      <c r="AK4" s="86">
        <f>MIN(F2:F4)</f>
        <v>1829.9</v>
      </c>
      <c r="AL4" s="98">
        <f t="shared" si="12"/>
        <v>1856.6333333333332</v>
      </c>
      <c r="AM4" s="97">
        <f t="shared" si="13"/>
        <v>1850.1</v>
      </c>
      <c r="AN4" s="98">
        <f t="shared" si="14"/>
        <v>6.533333333333303</v>
      </c>
      <c r="AO4" s="98">
        <f t="shared" si="15"/>
        <v>1863.1666666666665</v>
      </c>
      <c r="AP4" s="98">
        <f t="shared" si="16"/>
        <v>1850.1</v>
      </c>
      <c r="AQ4" s="107"/>
      <c r="AR4" s="104"/>
      <c r="AS4" s="101"/>
    </row>
    <row r="5" spans="1:45" x14ac:dyDescent="0.3">
      <c r="A5" s="5">
        <v>44932</v>
      </c>
      <c r="B5" s="6" t="s">
        <v>48</v>
      </c>
      <c r="C5" s="6" t="s">
        <v>39</v>
      </c>
      <c r="D5" s="48">
        <v>1879.7</v>
      </c>
      <c r="E5" s="48">
        <v>1886.4</v>
      </c>
      <c r="F5" s="48">
        <v>1873.6</v>
      </c>
      <c r="G5" s="48">
        <v>1877.8</v>
      </c>
      <c r="H5" s="54">
        <v>1882</v>
      </c>
      <c r="I5" s="54">
        <v>1879.7</v>
      </c>
      <c r="J5" s="21">
        <v>0</v>
      </c>
      <c r="K5" s="13">
        <v>0</v>
      </c>
      <c r="L5" s="49">
        <f t="shared" si="0"/>
        <v>1879.2666666666664</v>
      </c>
      <c r="M5" s="50">
        <f t="shared" si="1"/>
        <v>1880</v>
      </c>
      <c r="N5" s="50">
        <f t="shared" si="2"/>
        <v>-0.73333333333357587</v>
      </c>
      <c r="O5" s="50">
        <f t="shared" si="3"/>
        <v>1878.5333333333328</v>
      </c>
      <c r="P5" s="50">
        <f t="shared" si="4"/>
        <v>1880</v>
      </c>
      <c r="Q5" s="51">
        <f t="shared" si="5"/>
        <v>12.800000000000182</v>
      </c>
      <c r="R5" s="51">
        <f t="shared" si="17"/>
        <v>16.700000000000045</v>
      </c>
      <c r="S5" s="51">
        <f t="shared" si="18"/>
        <v>3.8999999999998636</v>
      </c>
      <c r="T5" s="52">
        <v>16.7</v>
      </c>
      <c r="U5" s="12"/>
      <c r="V5" s="21"/>
      <c r="W5" s="12"/>
      <c r="X5" s="55">
        <f t="shared" si="6"/>
        <v>2.2999999999999545</v>
      </c>
      <c r="Y5" s="17">
        <f t="shared" si="7"/>
        <v>0</v>
      </c>
      <c r="Z5" s="17">
        <f t="shared" si="8"/>
        <v>0</v>
      </c>
      <c r="AA5" s="56">
        <f t="shared" si="9"/>
        <v>12.800000000000182</v>
      </c>
      <c r="AB5" s="18">
        <f t="shared" si="10"/>
        <v>0.17968749999999389</v>
      </c>
      <c r="AC5" s="19">
        <f t="shared" si="11"/>
        <v>0.13772455089820088</v>
      </c>
      <c r="AD5" s="92">
        <f t="shared" si="19"/>
        <v>1886.4</v>
      </c>
      <c r="AE5" s="92">
        <f t="shared" si="20"/>
        <v>1829.9</v>
      </c>
      <c r="AF5" s="85">
        <f>MAX(E2:E5)</f>
        <v>1886.4</v>
      </c>
      <c r="AG5" s="85">
        <f>MIN(F2:F5)</f>
        <v>1829.9</v>
      </c>
      <c r="AH5" s="53">
        <f>MAX(E2:E5)</f>
        <v>1886.4</v>
      </c>
      <c r="AI5" s="53">
        <f>MIN(F2:F5)</f>
        <v>1829.9</v>
      </c>
      <c r="AJ5" s="86">
        <f>MAX(E2:E5)</f>
        <v>1886.4</v>
      </c>
      <c r="AK5" s="86">
        <f>MIN(F2:F5)</f>
        <v>1829.9</v>
      </c>
      <c r="AL5" s="98">
        <f t="shared" si="12"/>
        <v>1864.7</v>
      </c>
      <c r="AM5" s="97">
        <f t="shared" si="13"/>
        <v>1858.15</v>
      </c>
      <c r="AN5" s="98">
        <f t="shared" si="14"/>
        <v>6.5499999999999545</v>
      </c>
      <c r="AO5" s="98">
        <f t="shared" si="15"/>
        <v>1871.25</v>
      </c>
      <c r="AP5" s="98">
        <f t="shared" si="16"/>
        <v>1858.15</v>
      </c>
      <c r="AQ5" s="107"/>
      <c r="AR5" s="104"/>
      <c r="AS5" s="101"/>
    </row>
    <row r="6" spans="1:45" x14ac:dyDescent="0.3">
      <c r="A6" s="5">
        <v>44935</v>
      </c>
      <c r="B6" s="6" t="s">
        <v>48</v>
      </c>
      <c r="C6" s="6" t="s">
        <v>39</v>
      </c>
      <c r="D6" s="48">
        <v>1877.2</v>
      </c>
      <c r="E6" s="48">
        <v>1885.2</v>
      </c>
      <c r="F6" s="48">
        <v>1875.1</v>
      </c>
      <c r="G6" s="48">
        <v>1876.5</v>
      </c>
      <c r="H6" s="54">
        <v>1878.8</v>
      </c>
      <c r="I6" s="54">
        <v>1877.5</v>
      </c>
      <c r="J6" s="21">
        <v>0</v>
      </c>
      <c r="K6" s="13">
        <v>0</v>
      </c>
      <c r="L6" s="49">
        <f t="shared" si="0"/>
        <v>1878.9333333333332</v>
      </c>
      <c r="M6" s="50">
        <f t="shared" si="1"/>
        <v>1880.15</v>
      </c>
      <c r="N6" s="50">
        <f t="shared" si="2"/>
        <v>-1.2166666666669244</v>
      </c>
      <c r="O6" s="50">
        <f t="shared" si="3"/>
        <v>1877.7166666666662</v>
      </c>
      <c r="P6" s="50">
        <f t="shared" si="4"/>
        <v>1880.15</v>
      </c>
      <c r="Q6" s="51">
        <f t="shared" si="5"/>
        <v>10.100000000000136</v>
      </c>
      <c r="R6" s="51">
        <f t="shared" si="17"/>
        <v>7.4000000000000909</v>
      </c>
      <c r="S6" s="51">
        <f t="shared" si="18"/>
        <v>-2.7000000000000455</v>
      </c>
      <c r="T6" s="52">
        <v>10.1</v>
      </c>
      <c r="U6" s="12"/>
      <c r="V6" s="21"/>
      <c r="W6" s="12"/>
      <c r="X6" s="55">
        <f t="shared" si="6"/>
        <v>1.2999999999999545</v>
      </c>
      <c r="Y6" s="17">
        <f t="shared" si="7"/>
        <v>0</v>
      </c>
      <c r="Z6" s="17">
        <f t="shared" si="8"/>
        <v>0</v>
      </c>
      <c r="AA6" s="56">
        <f t="shared" si="9"/>
        <v>10.100000000000136</v>
      </c>
      <c r="AB6" s="18">
        <f t="shared" si="10"/>
        <v>0.12871287128712247</v>
      </c>
      <c r="AC6" s="19">
        <f t="shared" si="11"/>
        <v>0.12871287128712422</v>
      </c>
      <c r="AD6" s="92">
        <f t="shared" si="19"/>
        <v>1886.4</v>
      </c>
      <c r="AE6" s="92">
        <f t="shared" si="20"/>
        <v>1839.4</v>
      </c>
      <c r="AF6" s="85">
        <f>MAX(E2:E6)</f>
        <v>1886.4</v>
      </c>
      <c r="AG6" s="85">
        <f>MIN(F2:F6)</f>
        <v>1829.9</v>
      </c>
      <c r="AH6" s="53">
        <f>MAX(E2:E6)</f>
        <v>1886.4</v>
      </c>
      <c r="AI6" s="53">
        <f>MIN(F2:F6)</f>
        <v>1829.9</v>
      </c>
      <c r="AJ6" s="86">
        <f>MAX(E2:E6)</f>
        <v>1886.4</v>
      </c>
      <c r="AK6" s="86">
        <f>MIN(F2:F6)</f>
        <v>1829.9</v>
      </c>
      <c r="AL6" s="98">
        <f t="shared" si="12"/>
        <v>1867.4333333333334</v>
      </c>
      <c r="AM6" s="97">
        <f t="shared" si="13"/>
        <v>1862.9</v>
      </c>
      <c r="AN6" s="98">
        <f t="shared" si="14"/>
        <v>4.533333333333303</v>
      </c>
      <c r="AO6" s="98">
        <f t="shared" si="15"/>
        <v>1871.9666666666667</v>
      </c>
      <c r="AP6" s="98">
        <f t="shared" si="16"/>
        <v>1862.9</v>
      </c>
      <c r="AQ6" s="107"/>
      <c r="AR6" s="104"/>
      <c r="AS6" s="101"/>
    </row>
    <row r="7" spans="1:45" x14ac:dyDescent="0.3">
      <c r="A7" s="5">
        <v>44936</v>
      </c>
      <c r="B7" s="6" t="s">
        <v>48</v>
      </c>
      <c r="C7" s="6" t="s">
        <v>39</v>
      </c>
      <c r="D7" s="48">
        <v>1882.5</v>
      </c>
      <c r="E7" s="48">
        <v>1884.5</v>
      </c>
      <c r="F7" s="48">
        <v>1870.9</v>
      </c>
      <c r="G7" s="48">
        <v>1878.9</v>
      </c>
      <c r="H7" s="54">
        <v>1883.1</v>
      </c>
      <c r="I7" s="54">
        <v>1881.7</v>
      </c>
      <c r="J7" s="21">
        <v>-3</v>
      </c>
      <c r="K7" s="13">
        <v>0</v>
      </c>
      <c r="L7" s="49">
        <f t="shared" si="0"/>
        <v>1878.1000000000001</v>
      </c>
      <c r="M7" s="50">
        <f t="shared" si="1"/>
        <v>1877.7</v>
      </c>
      <c r="N7" s="50">
        <f t="shared" si="2"/>
        <v>0.40000000000009095</v>
      </c>
      <c r="O7" s="50">
        <f t="shared" si="3"/>
        <v>1878.5000000000002</v>
      </c>
      <c r="P7" s="50">
        <f t="shared" si="4"/>
        <v>1877.7</v>
      </c>
      <c r="Q7" s="51">
        <f t="shared" si="5"/>
        <v>13.599999999999909</v>
      </c>
      <c r="R7" s="51">
        <f t="shared" si="17"/>
        <v>8</v>
      </c>
      <c r="S7" s="51">
        <f t="shared" si="18"/>
        <v>-5.5999999999999091</v>
      </c>
      <c r="T7" s="52">
        <v>13.6</v>
      </c>
      <c r="U7" s="12"/>
      <c r="V7" s="21"/>
      <c r="W7" s="12"/>
      <c r="X7" s="55">
        <f t="shared" si="6"/>
        <v>1.3999999999998636</v>
      </c>
      <c r="Y7" s="17">
        <f t="shared" si="7"/>
        <v>0</v>
      </c>
      <c r="Z7" s="17">
        <f t="shared" si="8"/>
        <v>0</v>
      </c>
      <c r="AA7" s="56">
        <f t="shared" si="9"/>
        <v>13.599999999999909</v>
      </c>
      <c r="AB7" s="18">
        <f t="shared" si="10"/>
        <v>0.10294117647057889</v>
      </c>
      <c r="AC7" s="19">
        <f t="shared" si="11"/>
        <v>0.10294117647057821</v>
      </c>
      <c r="AD7" s="92">
        <f t="shared" si="19"/>
        <v>1886.4</v>
      </c>
      <c r="AE7" s="92">
        <f t="shared" si="20"/>
        <v>1870.9</v>
      </c>
      <c r="AF7" s="85">
        <f>MAX(E2:E7)</f>
        <v>1886.4</v>
      </c>
      <c r="AG7" s="85">
        <f>MIN(F2:F7)</f>
        <v>1829.9</v>
      </c>
      <c r="AH7" s="53">
        <f>MAX(E2:E7)</f>
        <v>1886.4</v>
      </c>
      <c r="AI7" s="53">
        <f>MIN(F2:F7)</f>
        <v>1829.9</v>
      </c>
      <c r="AJ7" s="86">
        <f>MAX(E2:E7)</f>
        <v>1886.4</v>
      </c>
      <c r="AK7" s="86">
        <f>MIN(F2:F7)</f>
        <v>1829.9</v>
      </c>
      <c r="AL7" s="98">
        <f t="shared" si="12"/>
        <v>1878.7333333333336</v>
      </c>
      <c r="AM7" s="97">
        <f t="shared" si="13"/>
        <v>1878.65</v>
      </c>
      <c r="AN7" s="98">
        <f t="shared" si="14"/>
        <v>8.3333333333484916E-2</v>
      </c>
      <c r="AO7" s="98">
        <f t="shared" si="15"/>
        <v>1878.8166666666671</v>
      </c>
      <c r="AP7" s="98">
        <f t="shared" si="16"/>
        <v>1878.65</v>
      </c>
      <c r="AQ7" s="107"/>
      <c r="AR7" s="104"/>
      <c r="AS7" s="101"/>
    </row>
    <row r="8" spans="1:45" x14ac:dyDescent="0.3">
      <c r="A8" s="5">
        <v>44937</v>
      </c>
      <c r="B8" s="6" t="s">
        <v>48</v>
      </c>
      <c r="C8" s="6" t="s">
        <v>39</v>
      </c>
      <c r="D8" s="48">
        <v>1891.9</v>
      </c>
      <c r="E8" s="48">
        <v>1906.5</v>
      </c>
      <c r="F8" s="48">
        <v>1872.4</v>
      </c>
      <c r="G8" s="48">
        <v>1898.8</v>
      </c>
      <c r="H8" s="54">
        <v>1895</v>
      </c>
      <c r="I8" s="54">
        <v>1890</v>
      </c>
      <c r="J8" s="21">
        <v>0</v>
      </c>
      <c r="K8" s="13">
        <v>0</v>
      </c>
      <c r="L8" s="49">
        <f t="shared" si="0"/>
        <v>1892.5666666666668</v>
      </c>
      <c r="M8" s="50">
        <f t="shared" si="1"/>
        <v>1889.45</v>
      </c>
      <c r="N8" s="50">
        <f t="shared" si="2"/>
        <v>3.1166666666667879</v>
      </c>
      <c r="O8" s="50">
        <f t="shared" si="3"/>
        <v>1895.6833333333336</v>
      </c>
      <c r="P8" s="50">
        <f t="shared" si="4"/>
        <v>1889.45</v>
      </c>
      <c r="Q8" s="51">
        <f t="shared" si="5"/>
        <v>34.099999999999909</v>
      </c>
      <c r="R8" s="51">
        <f t="shared" si="17"/>
        <v>27.599999999999909</v>
      </c>
      <c r="S8" s="51">
        <f t="shared" si="18"/>
        <v>-6.5</v>
      </c>
      <c r="T8" s="52">
        <v>34.1</v>
      </c>
      <c r="U8" s="12"/>
      <c r="V8" s="21"/>
      <c r="W8" s="12"/>
      <c r="X8" s="55">
        <f t="shared" si="6"/>
        <v>5</v>
      </c>
      <c r="Y8" s="17">
        <f t="shared" si="7"/>
        <v>0</v>
      </c>
      <c r="Z8" s="17">
        <f t="shared" si="8"/>
        <v>0</v>
      </c>
      <c r="AA8" s="56">
        <f t="shared" si="9"/>
        <v>34.099999999999909</v>
      </c>
      <c r="AB8" s="18">
        <f t="shared" si="10"/>
        <v>0.14662756598240509</v>
      </c>
      <c r="AC8" s="19">
        <f t="shared" si="11"/>
        <v>0.14662756598240467</v>
      </c>
      <c r="AD8" s="92">
        <f t="shared" si="19"/>
        <v>1906.5</v>
      </c>
      <c r="AE8" s="92">
        <f t="shared" si="20"/>
        <v>1870.9</v>
      </c>
      <c r="AF8" s="85">
        <f>MAX(E2:E8)</f>
        <v>1906.5</v>
      </c>
      <c r="AG8" s="85">
        <f>MIN(F2:F8)</f>
        <v>1829.9</v>
      </c>
      <c r="AH8" s="53">
        <f>MAX(E2:E8)</f>
        <v>1906.5</v>
      </c>
      <c r="AI8" s="53">
        <f>MIN(F2:F8)</f>
        <v>1829.9</v>
      </c>
      <c r="AJ8" s="86">
        <f>MAX(E2:E8)</f>
        <v>1906.5</v>
      </c>
      <c r="AK8" s="86">
        <f>MIN(F2:F8)</f>
        <v>1829.9</v>
      </c>
      <c r="AL8" s="98">
        <f t="shared" si="12"/>
        <v>1892.0666666666666</v>
      </c>
      <c r="AM8" s="97">
        <f t="shared" si="13"/>
        <v>1888.7</v>
      </c>
      <c r="AN8" s="98">
        <f t="shared" si="14"/>
        <v>3.3666666666665606</v>
      </c>
      <c r="AO8" s="98">
        <f t="shared" si="15"/>
        <v>1895.4333333333332</v>
      </c>
      <c r="AP8" s="98">
        <f t="shared" si="16"/>
        <v>1888.7</v>
      </c>
      <c r="AQ8" s="107"/>
      <c r="AR8" s="104"/>
      <c r="AS8" s="101"/>
    </row>
    <row r="9" spans="1:45" x14ac:dyDescent="0.3">
      <c r="A9" s="5">
        <v>44938</v>
      </c>
      <c r="B9" s="6" t="s">
        <v>48</v>
      </c>
      <c r="C9" s="6" t="s">
        <v>39</v>
      </c>
      <c r="D9" s="48">
        <v>1898.9</v>
      </c>
      <c r="E9" s="48">
        <v>1922.5</v>
      </c>
      <c r="F9" s="48">
        <v>1898.5</v>
      </c>
      <c r="G9" s="48">
        <v>1921.7</v>
      </c>
      <c r="H9" s="54">
        <v>1901.5</v>
      </c>
      <c r="I9" s="54">
        <v>1898.5</v>
      </c>
      <c r="J9" s="21">
        <v>2</v>
      </c>
      <c r="K9" s="13">
        <v>0</v>
      </c>
      <c r="L9" s="49">
        <f t="shared" si="0"/>
        <v>1914.2333333333333</v>
      </c>
      <c r="M9" s="50">
        <f t="shared" si="1"/>
        <v>1910.5</v>
      </c>
      <c r="N9" s="50">
        <f t="shared" si="2"/>
        <v>3.7333333333333485</v>
      </c>
      <c r="O9" s="50">
        <f t="shared" si="3"/>
        <v>1917.9666666666667</v>
      </c>
      <c r="P9" s="50">
        <f t="shared" si="4"/>
        <v>1910.5</v>
      </c>
      <c r="Q9" s="51">
        <f t="shared" si="5"/>
        <v>24</v>
      </c>
      <c r="R9" s="51">
        <f t="shared" si="17"/>
        <v>23.700000000000045</v>
      </c>
      <c r="S9" s="51">
        <f t="shared" si="18"/>
        <v>-0.29999999999995453</v>
      </c>
      <c r="T9" s="52">
        <v>24</v>
      </c>
      <c r="U9" s="12"/>
      <c r="V9" s="21"/>
      <c r="W9" s="12"/>
      <c r="X9" s="55">
        <f t="shared" si="6"/>
        <v>3</v>
      </c>
      <c r="Y9" s="17">
        <f t="shared" si="7"/>
        <v>0</v>
      </c>
      <c r="Z9" s="17" t="b">
        <f t="shared" si="8"/>
        <v>1</v>
      </c>
      <c r="AA9" s="56">
        <f t="shared" si="9"/>
        <v>24</v>
      </c>
      <c r="AB9" s="18">
        <f t="shared" si="10"/>
        <v>0.125</v>
      </c>
      <c r="AC9" s="19">
        <f t="shared" si="11"/>
        <v>0.125</v>
      </c>
      <c r="AD9" s="92">
        <f t="shared" si="19"/>
        <v>1922.5</v>
      </c>
      <c r="AE9" s="92">
        <f t="shared" si="20"/>
        <v>1870.9</v>
      </c>
      <c r="AF9" s="85">
        <f>MAX(E2:E9)</f>
        <v>1922.5</v>
      </c>
      <c r="AG9" s="85">
        <f>MIN(F2:F9)</f>
        <v>1829.9</v>
      </c>
      <c r="AH9" s="53">
        <f>MAX(E2:E9)</f>
        <v>1922.5</v>
      </c>
      <c r="AI9" s="53">
        <f>MIN(F2:F9)</f>
        <v>1829.9</v>
      </c>
      <c r="AJ9" s="86">
        <f>MAX(E2:E9)</f>
        <v>1922.5</v>
      </c>
      <c r="AK9" s="86">
        <f>MIN(F2:F9)</f>
        <v>1829.9</v>
      </c>
      <c r="AL9" s="98">
        <f t="shared" si="12"/>
        <v>1905.0333333333335</v>
      </c>
      <c r="AM9" s="97">
        <f t="shared" si="13"/>
        <v>1896.7</v>
      </c>
      <c r="AN9" s="98">
        <f t="shared" si="14"/>
        <v>8.3333333333334849</v>
      </c>
      <c r="AO9" s="98">
        <f t="shared" si="15"/>
        <v>1913.366666666667</v>
      </c>
      <c r="AP9" s="98">
        <f t="shared" si="16"/>
        <v>1896.7</v>
      </c>
      <c r="AQ9" s="107"/>
      <c r="AR9" s="104"/>
      <c r="AS9" s="101"/>
    </row>
    <row r="10" spans="1:45" x14ac:dyDescent="0.3">
      <c r="A10" s="5">
        <v>44939</v>
      </c>
      <c r="B10" s="6" t="s">
        <v>48</v>
      </c>
      <c r="C10" s="6" t="s">
        <v>39</v>
      </c>
      <c r="D10" s="48">
        <v>1910.4</v>
      </c>
      <c r="E10" s="48">
        <v>1919.5</v>
      </c>
      <c r="F10" s="48">
        <v>1907.7</v>
      </c>
      <c r="G10" s="48">
        <v>1909.9</v>
      </c>
      <c r="H10" s="54">
        <v>1915.9</v>
      </c>
      <c r="I10" s="54">
        <v>1910.1</v>
      </c>
      <c r="J10" s="21">
        <v>-4</v>
      </c>
      <c r="K10" s="13">
        <v>0</v>
      </c>
      <c r="L10" s="49">
        <f t="shared" si="0"/>
        <v>1912.3666666666668</v>
      </c>
      <c r="M10" s="50">
        <f t="shared" si="1"/>
        <v>1913.6</v>
      </c>
      <c r="N10" s="50">
        <f t="shared" si="2"/>
        <v>-1.2333333333331211</v>
      </c>
      <c r="O10" s="50">
        <f t="shared" si="3"/>
        <v>1911.1333333333337</v>
      </c>
      <c r="P10" s="50">
        <f t="shared" si="4"/>
        <v>1913.6</v>
      </c>
      <c r="Q10" s="51">
        <f t="shared" si="5"/>
        <v>11.799999999999955</v>
      </c>
      <c r="R10" s="51">
        <f t="shared" si="17"/>
        <v>-2.2000000000000455</v>
      </c>
      <c r="S10" s="51">
        <f t="shared" si="18"/>
        <v>-14</v>
      </c>
      <c r="T10" s="52">
        <v>14</v>
      </c>
      <c r="U10" s="12"/>
      <c r="V10" s="21"/>
      <c r="W10" s="12"/>
      <c r="X10" s="55">
        <f t="shared" si="6"/>
        <v>5.8000000000001819</v>
      </c>
      <c r="Y10" s="17">
        <f t="shared" si="7"/>
        <v>0</v>
      </c>
      <c r="Z10" s="17">
        <f t="shared" si="8"/>
        <v>0</v>
      </c>
      <c r="AA10" s="56">
        <f t="shared" si="9"/>
        <v>11.799999999999955</v>
      </c>
      <c r="AB10" s="18">
        <f t="shared" si="10"/>
        <v>0.49152542372883085</v>
      </c>
      <c r="AC10" s="19">
        <f t="shared" si="11"/>
        <v>0.4142857142857273</v>
      </c>
      <c r="AD10" s="92">
        <f t="shared" si="19"/>
        <v>1922.5</v>
      </c>
      <c r="AE10" s="92">
        <f t="shared" si="20"/>
        <v>1872.4</v>
      </c>
      <c r="AF10" s="85">
        <f t="shared" ref="AF10:AF73" si="21">MAX(E2:E10)</f>
        <v>1922.5</v>
      </c>
      <c r="AG10" s="85">
        <f t="shared" ref="AG10:AG73" si="22">MIN(F2:F10)</f>
        <v>1829.9</v>
      </c>
      <c r="AH10" s="53">
        <f>MAX(E2:E10)</f>
        <v>1922.5</v>
      </c>
      <c r="AI10" s="53">
        <f>MIN(F2:F10)</f>
        <v>1829.9</v>
      </c>
      <c r="AJ10" s="86">
        <f>MAX(E2:E10)</f>
        <v>1922.5</v>
      </c>
      <c r="AK10" s="86">
        <f>MIN(F2:F10)</f>
        <v>1829.9</v>
      </c>
      <c r="AL10" s="98">
        <f t="shared" si="12"/>
        <v>1901.6000000000001</v>
      </c>
      <c r="AM10" s="97">
        <f t="shared" si="13"/>
        <v>1897.45</v>
      </c>
      <c r="AN10" s="98">
        <f t="shared" si="14"/>
        <v>4.1500000000000909</v>
      </c>
      <c r="AO10" s="98">
        <f t="shared" si="15"/>
        <v>1905.7500000000002</v>
      </c>
      <c r="AP10" s="98">
        <f t="shared" si="16"/>
        <v>1897.45</v>
      </c>
      <c r="AQ10" s="107"/>
      <c r="AR10" s="104"/>
      <c r="AS10" s="101"/>
    </row>
    <row r="11" spans="1:45" x14ac:dyDescent="0.3">
      <c r="A11" s="5">
        <v>44943</v>
      </c>
      <c r="B11" s="6" t="s">
        <v>48</v>
      </c>
      <c r="C11" s="6" t="s">
        <v>39</v>
      </c>
      <c r="D11" s="48">
        <v>1919.9</v>
      </c>
      <c r="E11" s="48">
        <v>1929.8</v>
      </c>
      <c r="F11" s="48">
        <v>1903.5</v>
      </c>
      <c r="G11" s="48">
        <v>1907</v>
      </c>
      <c r="H11" s="54">
        <v>1921.4</v>
      </c>
      <c r="I11" s="54">
        <v>1919.6</v>
      </c>
      <c r="J11" s="21">
        <v>-4</v>
      </c>
      <c r="K11" s="13" t="s">
        <v>32</v>
      </c>
      <c r="L11" s="49">
        <f t="shared" si="0"/>
        <v>1913.4333333333334</v>
      </c>
      <c r="M11" s="50">
        <f t="shared" si="1"/>
        <v>1916.65</v>
      </c>
      <c r="N11" s="50">
        <f t="shared" si="2"/>
        <v>-3.216666666666697</v>
      </c>
      <c r="O11" s="50">
        <f t="shared" si="3"/>
        <v>1910.2166666666667</v>
      </c>
      <c r="P11" s="50">
        <f t="shared" si="4"/>
        <v>1916.65</v>
      </c>
      <c r="Q11" s="51">
        <f t="shared" si="5"/>
        <v>26.299999999999955</v>
      </c>
      <c r="R11" s="51">
        <f t="shared" si="17"/>
        <v>19.899999999999864</v>
      </c>
      <c r="S11" s="51">
        <f t="shared" si="18"/>
        <v>-6.4000000000000909</v>
      </c>
      <c r="T11" s="52">
        <v>26.3</v>
      </c>
      <c r="U11" s="12"/>
      <c r="V11" s="21"/>
      <c r="W11" s="12"/>
      <c r="X11" s="55">
        <f t="shared" si="6"/>
        <v>1.8000000000001819</v>
      </c>
      <c r="Y11" s="17">
        <f t="shared" si="7"/>
        <v>0</v>
      </c>
      <c r="Z11" s="17">
        <f t="shared" si="8"/>
        <v>0</v>
      </c>
      <c r="AA11" s="56">
        <f t="shared" si="9"/>
        <v>26.299999999999955</v>
      </c>
      <c r="AB11" s="18">
        <f t="shared" si="10"/>
        <v>6.8441064638790308E-2</v>
      </c>
      <c r="AC11" s="19">
        <f t="shared" si="11"/>
        <v>6.8441064638790183E-2</v>
      </c>
      <c r="AD11" s="92">
        <f t="shared" si="19"/>
        <v>1929.8</v>
      </c>
      <c r="AE11" s="92">
        <f t="shared" si="20"/>
        <v>1898.5</v>
      </c>
      <c r="AF11" s="85">
        <f t="shared" si="21"/>
        <v>1929.8</v>
      </c>
      <c r="AG11" s="85">
        <f t="shared" si="22"/>
        <v>1829.9</v>
      </c>
      <c r="AH11" s="53">
        <f>MAX(E2:E11)</f>
        <v>1929.8</v>
      </c>
      <c r="AI11" s="53">
        <f>MIN(F2:F11)</f>
        <v>1829.9</v>
      </c>
      <c r="AJ11" s="86">
        <f>MAX(E2:E11)</f>
        <v>1929.8</v>
      </c>
      <c r="AK11" s="86">
        <f>MIN(F2:F11)</f>
        <v>1829.9</v>
      </c>
      <c r="AL11" s="98">
        <f t="shared" si="12"/>
        <v>1911.7666666666667</v>
      </c>
      <c r="AM11" s="97">
        <f t="shared" si="13"/>
        <v>1914.15</v>
      </c>
      <c r="AN11" s="98">
        <f t="shared" si="14"/>
        <v>-2.3833333333334394</v>
      </c>
      <c r="AO11" s="98">
        <f t="shared" si="15"/>
        <v>1909.3833333333332</v>
      </c>
      <c r="AP11" s="98">
        <f t="shared" si="16"/>
        <v>1914.15</v>
      </c>
      <c r="AQ11" s="107"/>
      <c r="AR11" s="104"/>
      <c r="AS11" s="101"/>
    </row>
    <row r="12" spans="1:45" x14ac:dyDescent="0.3">
      <c r="A12" s="5">
        <v>44944</v>
      </c>
      <c r="B12" s="6" t="s">
        <v>48</v>
      </c>
      <c r="C12" s="6" t="s">
        <v>39</v>
      </c>
      <c r="D12" s="48">
        <v>1909.7</v>
      </c>
      <c r="E12" s="48">
        <v>1925.4</v>
      </c>
      <c r="F12" s="48">
        <v>1909</v>
      </c>
      <c r="G12" s="48">
        <v>1923.9</v>
      </c>
      <c r="H12" s="54">
        <v>1914.1</v>
      </c>
      <c r="I12" s="54">
        <v>1909.2</v>
      </c>
      <c r="J12" s="21">
        <v>2</v>
      </c>
      <c r="K12" s="13" t="s">
        <v>31</v>
      </c>
      <c r="L12" s="49">
        <f t="shared" si="0"/>
        <v>1919.4333333333334</v>
      </c>
      <c r="M12" s="50">
        <f t="shared" si="1"/>
        <v>1917.2</v>
      </c>
      <c r="N12" s="50">
        <f t="shared" si="2"/>
        <v>2.2333333333333485</v>
      </c>
      <c r="O12" s="50">
        <f t="shared" si="3"/>
        <v>1921.6666666666667</v>
      </c>
      <c r="P12" s="50">
        <f t="shared" si="4"/>
        <v>1917.2</v>
      </c>
      <c r="Q12" s="51">
        <f t="shared" si="5"/>
        <v>16.400000000000091</v>
      </c>
      <c r="R12" s="51">
        <f t="shared" si="17"/>
        <v>18.400000000000091</v>
      </c>
      <c r="S12" s="51">
        <f t="shared" si="18"/>
        <v>2</v>
      </c>
      <c r="T12" s="52">
        <v>18.399999999999999</v>
      </c>
      <c r="U12" s="12"/>
      <c r="V12" s="21"/>
      <c r="W12" s="12"/>
      <c r="X12" s="55">
        <f t="shared" si="6"/>
        <v>4.8999999999998636</v>
      </c>
      <c r="Y12" s="17">
        <f t="shared" si="7"/>
        <v>0</v>
      </c>
      <c r="Z12" s="17">
        <f t="shared" si="8"/>
        <v>0</v>
      </c>
      <c r="AA12" s="56">
        <f t="shared" si="9"/>
        <v>16.400000000000091</v>
      </c>
      <c r="AB12" s="18">
        <f t="shared" si="10"/>
        <v>0.2987804878048681</v>
      </c>
      <c r="AC12" s="19">
        <f t="shared" si="11"/>
        <v>0.26630434782607959</v>
      </c>
      <c r="AD12" s="92">
        <f t="shared" si="19"/>
        <v>1929.8</v>
      </c>
      <c r="AE12" s="92">
        <f t="shared" si="20"/>
        <v>1903.5</v>
      </c>
      <c r="AF12" s="85">
        <f t="shared" si="21"/>
        <v>1929.8</v>
      </c>
      <c r="AG12" s="85">
        <f t="shared" si="22"/>
        <v>1839.4</v>
      </c>
      <c r="AH12" s="53">
        <f>MAX(E2:E12)</f>
        <v>1929.8</v>
      </c>
      <c r="AI12" s="53">
        <f>MIN(F2:F12)</f>
        <v>1829.9</v>
      </c>
      <c r="AJ12" s="86">
        <f>MAX(E2:E12)</f>
        <v>1929.8</v>
      </c>
      <c r="AK12" s="86">
        <f>MIN(F2:F12)</f>
        <v>1829.9</v>
      </c>
      <c r="AL12" s="98">
        <f t="shared" si="12"/>
        <v>1919.0666666666668</v>
      </c>
      <c r="AM12" s="97">
        <f t="shared" si="13"/>
        <v>1916.65</v>
      </c>
      <c r="AN12" s="98">
        <f t="shared" si="14"/>
        <v>2.4166666666667425</v>
      </c>
      <c r="AO12" s="98">
        <f t="shared" si="15"/>
        <v>1921.4833333333336</v>
      </c>
      <c r="AP12" s="98">
        <f t="shared" si="16"/>
        <v>1916.65</v>
      </c>
      <c r="AQ12" s="107"/>
      <c r="AR12" s="104"/>
      <c r="AS12" s="101"/>
    </row>
    <row r="13" spans="1:45" x14ac:dyDescent="0.3">
      <c r="A13" s="5">
        <v>44945</v>
      </c>
      <c r="B13" s="6" t="s">
        <v>48</v>
      </c>
      <c r="C13" s="6" t="s">
        <v>39</v>
      </c>
      <c r="D13" s="48">
        <v>1929.2</v>
      </c>
      <c r="E13" s="48">
        <v>1932.6</v>
      </c>
      <c r="F13" s="48">
        <v>1922</v>
      </c>
      <c r="G13" s="48">
        <v>1928.2</v>
      </c>
      <c r="H13" s="54">
        <v>1931</v>
      </c>
      <c r="I13" s="54">
        <v>1928.7</v>
      </c>
      <c r="J13" s="21">
        <v>-2</v>
      </c>
      <c r="K13" s="13">
        <v>0</v>
      </c>
      <c r="L13" s="49">
        <f t="shared" si="0"/>
        <v>1927.6000000000001</v>
      </c>
      <c r="M13" s="50">
        <f t="shared" si="1"/>
        <v>1927.3</v>
      </c>
      <c r="N13" s="50">
        <f t="shared" si="2"/>
        <v>0.3000000000001819</v>
      </c>
      <c r="O13" s="50">
        <f t="shared" si="3"/>
        <v>1927.9000000000003</v>
      </c>
      <c r="P13" s="50">
        <f t="shared" si="4"/>
        <v>1927.3</v>
      </c>
      <c r="Q13" s="51">
        <f t="shared" si="5"/>
        <v>10.599999999999909</v>
      </c>
      <c r="R13" s="51">
        <f t="shared" si="17"/>
        <v>8.6999999999998181</v>
      </c>
      <c r="S13" s="51">
        <f t="shared" si="18"/>
        <v>-1.9000000000000909</v>
      </c>
      <c r="T13" s="52">
        <v>10.6</v>
      </c>
      <c r="U13" s="12"/>
      <c r="V13" s="21"/>
      <c r="W13" s="12"/>
      <c r="X13" s="55">
        <f t="shared" si="6"/>
        <v>2.2999999999999545</v>
      </c>
      <c r="Y13" s="17">
        <f t="shared" si="7"/>
        <v>0</v>
      </c>
      <c r="Z13" s="17">
        <f t="shared" si="8"/>
        <v>0</v>
      </c>
      <c r="AA13" s="56">
        <f t="shared" si="9"/>
        <v>10.599999999999909</v>
      </c>
      <c r="AB13" s="18">
        <f t="shared" si="10"/>
        <v>0.21698113207546926</v>
      </c>
      <c r="AC13" s="19">
        <f t="shared" si="11"/>
        <v>0.2169811320754674</v>
      </c>
      <c r="AD13" s="92">
        <f t="shared" si="19"/>
        <v>1932.6</v>
      </c>
      <c r="AE13" s="92">
        <f t="shared" si="20"/>
        <v>1903.5</v>
      </c>
      <c r="AF13" s="85">
        <f t="shared" si="21"/>
        <v>1932.6</v>
      </c>
      <c r="AG13" s="85">
        <f t="shared" si="22"/>
        <v>1870.9</v>
      </c>
      <c r="AH13" s="53">
        <f>MAX(E2:E13)</f>
        <v>1932.6</v>
      </c>
      <c r="AI13" s="53">
        <f>MIN(F2:F13)</f>
        <v>1829.9</v>
      </c>
      <c r="AJ13" s="86">
        <f>MAX(E2:E13)</f>
        <v>1932.6</v>
      </c>
      <c r="AK13" s="86">
        <f>MIN(F2:F13)</f>
        <v>1829.9</v>
      </c>
      <c r="AL13" s="98">
        <f t="shared" si="12"/>
        <v>1921.4333333333334</v>
      </c>
      <c r="AM13" s="97">
        <f t="shared" si="13"/>
        <v>1918.05</v>
      </c>
      <c r="AN13" s="98">
        <f t="shared" si="14"/>
        <v>3.3833333333334394</v>
      </c>
      <c r="AO13" s="98">
        <f t="shared" si="15"/>
        <v>1924.8166666666668</v>
      </c>
      <c r="AP13" s="98">
        <f t="shared" si="16"/>
        <v>1918.05</v>
      </c>
      <c r="AQ13" s="107"/>
      <c r="AR13" s="104"/>
      <c r="AS13" s="101"/>
    </row>
    <row r="14" spans="1:45" x14ac:dyDescent="0.3">
      <c r="A14" s="5">
        <v>44946</v>
      </c>
      <c r="B14" s="6" t="s">
        <v>48</v>
      </c>
      <c r="C14" s="6" t="s">
        <v>39</v>
      </c>
      <c r="D14" s="48">
        <v>1927.8</v>
      </c>
      <c r="E14" s="48">
        <v>1929.8</v>
      </c>
      <c r="F14" s="48">
        <v>1912.5</v>
      </c>
      <c r="G14" s="48">
        <v>1928.6</v>
      </c>
      <c r="H14" s="54">
        <v>1929.2</v>
      </c>
      <c r="I14" s="54">
        <v>1926.1</v>
      </c>
      <c r="J14" s="21">
        <v>0</v>
      </c>
      <c r="K14" s="13">
        <v>0</v>
      </c>
      <c r="L14" s="49">
        <f t="shared" si="0"/>
        <v>1923.6333333333332</v>
      </c>
      <c r="M14" s="50">
        <f t="shared" si="1"/>
        <v>1921.15</v>
      </c>
      <c r="N14" s="50">
        <f t="shared" si="2"/>
        <v>2.4833333333331211</v>
      </c>
      <c r="O14" s="50">
        <f t="shared" si="3"/>
        <v>1926.1166666666663</v>
      </c>
      <c r="P14" s="50">
        <f t="shared" si="4"/>
        <v>1921.15</v>
      </c>
      <c r="Q14" s="51">
        <f t="shared" si="5"/>
        <v>17.299999999999955</v>
      </c>
      <c r="R14" s="51">
        <f t="shared" si="17"/>
        <v>1.5999999999999091</v>
      </c>
      <c r="S14" s="51">
        <f t="shared" si="18"/>
        <v>-15.700000000000045</v>
      </c>
      <c r="T14" s="52">
        <v>17.3</v>
      </c>
      <c r="U14" s="12"/>
      <c r="V14" s="21"/>
      <c r="W14" s="12"/>
      <c r="X14" s="55">
        <f t="shared" si="6"/>
        <v>3.1000000000001364</v>
      </c>
      <c r="Y14" s="17">
        <f t="shared" si="7"/>
        <v>0</v>
      </c>
      <c r="Z14" s="17">
        <f t="shared" si="8"/>
        <v>0</v>
      </c>
      <c r="AA14" s="56">
        <f t="shared" si="9"/>
        <v>17.299999999999955</v>
      </c>
      <c r="AB14" s="18">
        <f t="shared" si="10"/>
        <v>0.17919075144509505</v>
      </c>
      <c r="AC14" s="19">
        <f t="shared" si="11"/>
        <v>0.17919075144509458</v>
      </c>
      <c r="AD14" s="92">
        <f t="shared" si="19"/>
        <v>1932.6</v>
      </c>
      <c r="AE14" s="92">
        <f t="shared" si="20"/>
        <v>1909</v>
      </c>
      <c r="AF14" s="85">
        <f t="shared" si="21"/>
        <v>1932.6</v>
      </c>
      <c r="AG14" s="85">
        <f t="shared" si="22"/>
        <v>1870.9</v>
      </c>
      <c r="AH14" s="53">
        <f>MAX(E2:E14)</f>
        <v>1932.6</v>
      </c>
      <c r="AI14" s="53">
        <f>MIN(F2:F14)</f>
        <v>1829.9</v>
      </c>
      <c r="AJ14" s="86">
        <f>MAX(E2:E14)</f>
        <v>1932.6</v>
      </c>
      <c r="AK14" s="86">
        <f>MIN(F2:F14)</f>
        <v>1829.9</v>
      </c>
      <c r="AL14" s="98">
        <f t="shared" si="12"/>
        <v>1923.3999999999999</v>
      </c>
      <c r="AM14" s="97">
        <f t="shared" si="13"/>
        <v>1920.8</v>
      </c>
      <c r="AN14" s="98">
        <f t="shared" si="14"/>
        <v>2.5999999999999091</v>
      </c>
      <c r="AO14" s="98">
        <f t="shared" si="15"/>
        <v>1925.9999999999998</v>
      </c>
      <c r="AP14" s="98">
        <f t="shared" si="16"/>
        <v>1920.8</v>
      </c>
      <c r="AQ14" s="107"/>
      <c r="AR14" s="104"/>
      <c r="AS14" s="101"/>
    </row>
    <row r="15" spans="1:45" x14ac:dyDescent="0.3">
      <c r="A15" s="5">
        <v>44949</v>
      </c>
      <c r="B15" s="6" t="s">
        <v>48</v>
      </c>
      <c r="C15" s="6" t="s">
        <v>39</v>
      </c>
      <c r="D15" s="48">
        <v>1936.8</v>
      </c>
      <c r="E15" s="48">
        <v>1938.3</v>
      </c>
      <c r="F15" s="48">
        <v>1918.2</v>
      </c>
      <c r="G15" s="48">
        <v>1935.4</v>
      </c>
      <c r="H15" s="54">
        <v>1938.3</v>
      </c>
      <c r="I15" s="54">
        <v>1935.5</v>
      </c>
      <c r="J15" s="21">
        <v>-2</v>
      </c>
      <c r="K15" s="13">
        <v>0</v>
      </c>
      <c r="L15" s="49">
        <f t="shared" si="0"/>
        <v>1930.6333333333332</v>
      </c>
      <c r="M15" s="50">
        <f t="shared" si="1"/>
        <v>1928.25</v>
      </c>
      <c r="N15" s="50">
        <f t="shared" si="2"/>
        <v>2.3833333333332121</v>
      </c>
      <c r="O15" s="50">
        <f t="shared" si="3"/>
        <v>1933.0166666666664</v>
      </c>
      <c r="P15" s="50">
        <f t="shared" si="4"/>
        <v>1928.25</v>
      </c>
      <c r="Q15" s="51">
        <f t="shared" si="5"/>
        <v>20.099999999999909</v>
      </c>
      <c r="R15" s="51">
        <f t="shared" si="17"/>
        <v>9.7000000000000455</v>
      </c>
      <c r="S15" s="51">
        <f t="shared" si="18"/>
        <v>-10.399999999999864</v>
      </c>
      <c r="T15" s="52">
        <v>20.100000000000001</v>
      </c>
      <c r="U15" s="12"/>
      <c r="V15" s="21"/>
      <c r="W15" s="12"/>
      <c r="X15" s="55">
        <f t="shared" si="6"/>
        <v>2.7999999999999545</v>
      </c>
      <c r="Y15" s="17" t="b">
        <f t="shared" si="7"/>
        <v>1</v>
      </c>
      <c r="Z15" s="17">
        <f t="shared" si="8"/>
        <v>0</v>
      </c>
      <c r="AA15" s="56">
        <f t="shared" si="9"/>
        <v>20.099999999999909</v>
      </c>
      <c r="AB15" s="18">
        <f t="shared" si="10"/>
        <v>0.13930348258706304</v>
      </c>
      <c r="AC15" s="19">
        <f t="shared" si="11"/>
        <v>0.1393034825870624</v>
      </c>
      <c r="AD15" s="92">
        <f t="shared" si="19"/>
        <v>1938.3</v>
      </c>
      <c r="AE15" s="92">
        <f t="shared" si="20"/>
        <v>1912.5</v>
      </c>
      <c r="AF15" s="85">
        <f t="shared" si="21"/>
        <v>1938.3</v>
      </c>
      <c r="AG15" s="85">
        <f t="shared" si="22"/>
        <v>1870.9</v>
      </c>
      <c r="AH15" s="53">
        <f>MAX(E2:E15)</f>
        <v>1938.3</v>
      </c>
      <c r="AI15" s="53">
        <f>MIN(F2:F15)</f>
        <v>1829.9</v>
      </c>
      <c r="AJ15" s="86">
        <f>MAX(E2:E15)</f>
        <v>1938.3</v>
      </c>
      <c r="AK15" s="86">
        <f>MIN(F2:F15)</f>
        <v>1829.9</v>
      </c>
      <c r="AL15" s="98">
        <f t="shared" si="12"/>
        <v>1928.7333333333336</v>
      </c>
      <c r="AM15" s="97">
        <f t="shared" si="13"/>
        <v>1925.4</v>
      </c>
      <c r="AN15" s="98">
        <f t="shared" si="14"/>
        <v>3.3333333333334849</v>
      </c>
      <c r="AO15" s="98">
        <f t="shared" si="15"/>
        <v>1932.0666666666671</v>
      </c>
      <c r="AP15" s="98">
        <f t="shared" si="16"/>
        <v>1925.4</v>
      </c>
      <c r="AQ15" s="107"/>
      <c r="AR15" s="104"/>
      <c r="AS15" s="101"/>
    </row>
    <row r="16" spans="1:45" x14ac:dyDescent="0.3">
      <c r="A16" s="5">
        <v>44950</v>
      </c>
      <c r="B16" s="6" t="s">
        <v>48</v>
      </c>
      <c r="C16" s="6" t="s">
        <v>39</v>
      </c>
      <c r="D16" s="48">
        <v>1926.4</v>
      </c>
      <c r="E16" s="48">
        <v>1943.2</v>
      </c>
      <c r="F16" s="48">
        <v>1920.6</v>
      </c>
      <c r="G16" s="48">
        <v>1942.6</v>
      </c>
      <c r="H16" s="54">
        <v>1928.5</v>
      </c>
      <c r="I16" s="54">
        <v>1926.1</v>
      </c>
      <c r="J16" s="21">
        <v>4</v>
      </c>
      <c r="K16" s="13" t="s">
        <v>31</v>
      </c>
      <c r="L16" s="49">
        <f t="shared" si="0"/>
        <v>1935.4666666666665</v>
      </c>
      <c r="M16" s="50">
        <f t="shared" si="1"/>
        <v>1931.9</v>
      </c>
      <c r="N16" s="50">
        <f t="shared" si="2"/>
        <v>3.5666666666663787</v>
      </c>
      <c r="O16" s="50">
        <f t="shared" si="3"/>
        <v>1939.0333333333328</v>
      </c>
      <c r="P16" s="50">
        <f t="shared" si="4"/>
        <v>1931.9</v>
      </c>
      <c r="Q16" s="51">
        <f t="shared" si="5"/>
        <v>22.600000000000136</v>
      </c>
      <c r="R16" s="51">
        <f t="shared" si="17"/>
        <v>7.7999999999999545</v>
      </c>
      <c r="S16" s="51">
        <f t="shared" si="18"/>
        <v>-14.800000000000182</v>
      </c>
      <c r="T16" s="52">
        <v>22.6</v>
      </c>
      <c r="U16" s="12"/>
      <c r="V16" s="21"/>
      <c r="W16" s="12"/>
      <c r="X16" s="55">
        <f t="shared" si="6"/>
        <v>2.4000000000000909</v>
      </c>
      <c r="Y16" s="17">
        <f t="shared" si="7"/>
        <v>0</v>
      </c>
      <c r="Z16" s="17">
        <f t="shared" si="8"/>
        <v>0</v>
      </c>
      <c r="AA16" s="56">
        <f t="shared" si="9"/>
        <v>22.600000000000136</v>
      </c>
      <c r="AB16" s="18">
        <f t="shared" si="10"/>
        <v>0.10619469026549011</v>
      </c>
      <c r="AC16" s="19">
        <f t="shared" si="11"/>
        <v>0.10619469026549075</v>
      </c>
      <c r="AD16" s="92">
        <f t="shared" si="19"/>
        <v>1943.2</v>
      </c>
      <c r="AE16" s="92">
        <f t="shared" si="20"/>
        <v>1912.5</v>
      </c>
      <c r="AF16" s="85">
        <f t="shared" si="21"/>
        <v>1943.2</v>
      </c>
      <c r="AG16" s="85">
        <f t="shared" si="22"/>
        <v>1872.4</v>
      </c>
      <c r="AH16" s="53">
        <f>MAX(E2:E16)</f>
        <v>1943.2</v>
      </c>
      <c r="AI16" s="53">
        <f>MIN(F2:F16)</f>
        <v>1829.9</v>
      </c>
      <c r="AJ16" s="86">
        <f>MAX(E2:E16)</f>
        <v>1943.2</v>
      </c>
      <c r="AK16" s="86">
        <f>MIN(F2:F16)</f>
        <v>1829.9</v>
      </c>
      <c r="AL16" s="98">
        <f t="shared" si="12"/>
        <v>1932.7666666666664</v>
      </c>
      <c r="AM16" s="97">
        <f t="shared" si="13"/>
        <v>1927.85</v>
      </c>
      <c r="AN16" s="98">
        <f t="shared" si="14"/>
        <v>4.9166666666665151</v>
      </c>
      <c r="AO16" s="98">
        <f t="shared" si="15"/>
        <v>1937.6833333333329</v>
      </c>
      <c r="AP16" s="98">
        <f t="shared" si="16"/>
        <v>1927.85</v>
      </c>
      <c r="AQ16" s="107">
        <f t="shared" ref="AQ16:AQ79" si="23">AVERAGE(L3:L16)</f>
        <v>1900.4428571428568</v>
      </c>
      <c r="AR16" s="104"/>
      <c r="AS16" s="101"/>
    </row>
    <row r="17" spans="1:45" x14ac:dyDescent="0.3">
      <c r="A17" s="5">
        <v>44951</v>
      </c>
      <c r="B17" s="6" t="s">
        <v>48</v>
      </c>
      <c r="C17" s="6" t="s">
        <v>39</v>
      </c>
      <c r="D17" s="48">
        <v>1937</v>
      </c>
      <c r="E17" s="48">
        <v>1942.8</v>
      </c>
      <c r="F17" s="48">
        <v>1918.4</v>
      </c>
      <c r="G17" s="48">
        <v>1930</v>
      </c>
      <c r="H17" s="54">
        <v>1938.4</v>
      </c>
      <c r="I17" s="54">
        <v>1935.8</v>
      </c>
      <c r="J17" s="21">
        <v>0</v>
      </c>
      <c r="K17" s="13">
        <v>0</v>
      </c>
      <c r="L17" s="49">
        <f t="shared" si="0"/>
        <v>1930.4000000000003</v>
      </c>
      <c r="M17" s="50">
        <f t="shared" si="1"/>
        <v>1930.6</v>
      </c>
      <c r="N17" s="50">
        <f t="shared" si="2"/>
        <v>-0.19999999999959073</v>
      </c>
      <c r="O17" s="50">
        <f t="shared" si="3"/>
        <v>1930.2000000000007</v>
      </c>
      <c r="P17" s="50">
        <f t="shared" si="4"/>
        <v>1930.6</v>
      </c>
      <c r="Q17" s="51">
        <f t="shared" si="5"/>
        <v>24.399999999999864</v>
      </c>
      <c r="R17" s="51">
        <f t="shared" si="17"/>
        <v>0.20000000000004547</v>
      </c>
      <c r="S17" s="51">
        <f t="shared" si="18"/>
        <v>-24.199999999999818</v>
      </c>
      <c r="T17" s="52">
        <v>24.4</v>
      </c>
      <c r="U17" s="12"/>
      <c r="V17" s="21"/>
      <c r="W17" s="12"/>
      <c r="X17" s="55">
        <f t="shared" si="6"/>
        <v>2.6000000000001364</v>
      </c>
      <c r="Y17" s="17">
        <f t="shared" si="7"/>
        <v>0</v>
      </c>
      <c r="Z17" s="17">
        <f t="shared" si="8"/>
        <v>0</v>
      </c>
      <c r="AA17" s="56">
        <f t="shared" si="9"/>
        <v>24.399999999999864</v>
      </c>
      <c r="AB17" s="18">
        <f t="shared" si="10"/>
        <v>0.10655737704918651</v>
      </c>
      <c r="AC17" s="19">
        <f t="shared" si="11"/>
        <v>0.10655737704918593</v>
      </c>
      <c r="AD17" s="92">
        <f t="shared" si="19"/>
        <v>1943.2</v>
      </c>
      <c r="AE17" s="92">
        <f t="shared" si="20"/>
        <v>1918.2</v>
      </c>
      <c r="AF17" s="85">
        <f t="shared" si="21"/>
        <v>1943.2</v>
      </c>
      <c r="AG17" s="85">
        <f t="shared" si="22"/>
        <v>1898.5</v>
      </c>
      <c r="AH17" s="53">
        <f>MAX(E2:E17)</f>
        <v>1943.2</v>
      </c>
      <c r="AI17" s="53">
        <f>MIN(F2:F17)</f>
        <v>1829.9</v>
      </c>
      <c r="AJ17" s="86">
        <f>MAX(E2:E17)</f>
        <v>1943.2</v>
      </c>
      <c r="AK17" s="86">
        <f>MIN(F2:F17)</f>
        <v>1829.9</v>
      </c>
      <c r="AL17" s="98">
        <f t="shared" si="12"/>
        <v>1930.4666666666665</v>
      </c>
      <c r="AM17" s="97">
        <f t="shared" si="13"/>
        <v>1930.7</v>
      </c>
      <c r="AN17" s="98">
        <f t="shared" si="14"/>
        <v>-0.23333333333357587</v>
      </c>
      <c r="AO17" s="98">
        <f t="shared" si="15"/>
        <v>1930.2333333333329</v>
      </c>
      <c r="AP17" s="98">
        <f t="shared" si="16"/>
        <v>1930.7</v>
      </c>
      <c r="AQ17" s="107">
        <f t="shared" si="23"/>
        <v>1906.8476190476192</v>
      </c>
      <c r="AR17" s="104"/>
      <c r="AS17" s="101"/>
    </row>
    <row r="18" spans="1:45" x14ac:dyDescent="0.3">
      <c r="A18" s="5">
        <v>44952</v>
      </c>
      <c r="B18" s="6" t="s">
        <v>48</v>
      </c>
      <c r="C18" s="6" t="s">
        <v>39</v>
      </c>
      <c r="D18" s="48">
        <v>1931.1</v>
      </c>
      <c r="E18" s="48">
        <v>1935.4</v>
      </c>
      <c r="F18" s="48">
        <v>1916.5</v>
      </c>
      <c r="G18" s="48">
        <v>1929.4</v>
      </c>
      <c r="H18" s="54">
        <v>1933.6</v>
      </c>
      <c r="I18" s="54">
        <v>1930.7</v>
      </c>
      <c r="J18" s="21">
        <v>-3</v>
      </c>
      <c r="K18" s="13">
        <v>0</v>
      </c>
      <c r="L18" s="49">
        <f t="shared" si="0"/>
        <v>1927.1000000000001</v>
      </c>
      <c r="M18" s="50">
        <f t="shared" si="1"/>
        <v>1925.95</v>
      </c>
      <c r="N18" s="50">
        <f t="shared" si="2"/>
        <v>1.1500000000000909</v>
      </c>
      <c r="O18" s="50">
        <f t="shared" si="3"/>
        <v>1928.2500000000002</v>
      </c>
      <c r="P18" s="50">
        <f t="shared" si="4"/>
        <v>1925.95</v>
      </c>
      <c r="Q18" s="51">
        <f t="shared" si="5"/>
        <v>18.900000000000091</v>
      </c>
      <c r="R18" s="51">
        <f t="shared" si="17"/>
        <v>5.4000000000000909</v>
      </c>
      <c r="S18" s="51">
        <f t="shared" si="18"/>
        <v>-13.5</v>
      </c>
      <c r="T18" s="52">
        <v>18.899999999999999</v>
      </c>
      <c r="U18" s="12"/>
      <c r="V18" s="21"/>
      <c r="W18" s="12"/>
      <c r="X18" s="55">
        <f t="shared" si="6"/>
        <v>2.8999999999998636</v>
      </c>
      <c r="Y18" s="17">
        <f t="shared" si="7"/>
        <v>0</v>
      </c>
      <c r="Z18" s="17">
        <f t="shared" si="8"/>
        <v>0</v>
      </c>
      <c r="AA18" s="56">
        <f t="shared" si="9"/>
        <v>18.900000000000091</v>
      </c>
      <c r="AB18" s="18">
        <f t="shared" si="10"/>
        <v>0.15343915343914549</v>
      </c>
      <c r="AC18" s="19">
        <f t="shared" si="11"/>
        <v>0.15343915343914624</v>
      </c>
      <c r="AD18" s="92">
        <f t="shared" si="19"/>
        <v>1943.2</v>
      </c>
      <c r="AE18" s="92">
        <f t="shared" si="20"/>
        <v>1916.5</v>
      </c>
      <c r="AF18" s="85">
        <f t="shared" si="21"/>
        <v>1943.2</v>
      </c>
      <c r="AG18" s="85">
        <f t="shared" si="22"/>
        <v>1903.5</v>
      </c>
      <c r="AH18" s="53">
        <f>MAX(E2:E18)</f>
        <v>1943.2</v>
      </c>
      <c r="AI18" s="53">
        <f>MIN(F2:F18)</f>
        <v>1829.9</v>
      </c>
      <c r="AJ18" s="86">
        <f>MAX(E2:E18)</f>
        <v>1943.2</v>
      </c>
      <c r="AK18" s="86">
        <f>MIN(F2:F18)</f>
        <v>1829.9</v>
      </c>
      <c r="AL18" s="98">
        <f t="shared" si="12"/>
        <v>1929.7</v>
      </c>
      <c r="AM18" s="97">
        <f t="shared" si="13"/>
        <v>1929.85</v>
      </c>
      <c r="AN18" s="98">
        <f t="shared" si="14"/>
        <v>-0.14999999999986358</v>
      </c>
      <c r="AO18" s="98">
        <f t="shared" si="15"/>
        <v>1929.5500000000002</v>
      </c>
      <c r="AP18" s="98">
        <f t="shared" si="16"/>
        <v>1929.85</v>
      </c>
      <c r="AQ18" s="107">
        <f t="shared" si="23"/>
        <v>1911.6547619047617</v>
      </c>
      <c r="AR18" s="104"/>
      <c r="AS18" s="101"/>
    </row>
    <row r="19" spans="1:45" x14ac:dyDescent="0.3">
      <c r="A19" s="5">
        <v>44953</v>
      </c>
      <c r="B19" s="6" t="s">
        <v>48</v>
      </c>
      <c r="C19" s="6" t="s">
        <v>41</v>
      </c>
      <c r="D19" s="48">
        <v>1939.1</v>
      </c>
      <c r="E19" s="48">
        <v>1942.7</v>
      </c>
      <c r="F19" s="48">
        <v>1936</v>
      </c>
      <c r="G19" s="48">
        <v>1939.2</v>
      </c>
      <c r="H19" s="54">
        <v>1939.6</v>
      </c>
      <c r="I19" s="54">
        <v>1938.2</v>
      </c>
      <c r="J19" s="21">
        <v>0</v>
      </c>
      <c r="K19" s="13">
        <v>0</v>
      </c>
      <c r="L19" s="49">
        <f t="shared" si="0"/>
        <v>1939.3</v>
      </c>
      <c r="M19" s="50">
        <f t="shared" si="1"/>
        <v>1939.35</v>
      </c>
      <c r="N19" s="50">
        <f t="shared" si="2"/>
        <v>-4.9999999999954525E-2</v>
      </c>
      <c r="O19" s="50">
        <f t="shared" si="3"/>
        <v>1939.25</v>
      </c>
      <c r="P19" s="50">
        <f t="shared" si="4"/>
        <v>1939.35</v>
      </c>
      <c r="Q19" s="51">
        <f t="shared" si="5"/>
        <v>6.7000000000000455</v>
      </c>
      <c r="R19" s="51">
        <f t="shared" si="17"/>
        <v>13.299999999999955</v>
      </c>
      <c r="S19" s="51">
        <f t="shared" si="18"/>
        <v>6.5999999999999091</v>
      </c>
      <c r="T19" s="52">
        <v>13.3</v>
      </c>
      <c r="U19" s="12"/>
      <c r="V19" s="21"/>
      <c r="W19" s="12"/>
      <c r="X19" s="55">
        <f t="shared" si="6"/>
        <v>1.3999999999998636</v>
      </c>
      <c r="Y19" s="17">
        <f t="shared" si="7"/>
        <v>0</v>
      </c>
      <c r="Z19" s="17">
        <f t="shared" si="8"/>
        <v>0</v>
      </c>
      <c r="AA19" s="56">
        <f t="shared" si="9"/>
        <v>6.7000000000000455</v>
      </c>
      <c r="AB19" s="18">
        <f t="shared" si="10"/>
        <v>0.20895522388057525</v>
      </c>
      <c r="AC19" s="19">
        <f t="shared" si="11"/>
        <v>0.10526315789472658</v>
      </c>
      <c r="AD19" s="92">
        <f t="shared" si="19"/>
        <v>1942.8</v>
      </c>
      <c r="AE19" s="92">
        <f t="shared" si="20"/>
        <v>1916.5</v>
      </c>
      <c r="AF19" s="85">
        <f t="shared" si="21"/>
        <v>1943.2</v>
      </c>
      <c r="AG19" s="85">
        <f t="shared" si="22"/>
        <v>1903.5</v>
      </c>
      <c r="AH19" s="53">
        <f>MAX(E2:E19)</f>
        <v>1943.2</v>
      </c>
      <c r="AI19" s="53">
        <f>MIN(F2:F19)</f>
        <v>1829.9</v>
      </c>
      <c r="AJ19" s="86">
        <f>MAX(E2:E19)</f>
        <v>1943.2</v>
      </c>
      <c r="AK19" s="86">
        <f>MIN(F2:F19)</f>
        <v>1829.9</v>
      </c>
      <c r="AL19" s="98">
        <f t="shared" si="12"/>
        <v>1932.8333333333333</v>
      </c>
      <c r="AM19" s="97">
        <f t="shared" si="13"/>
        <v>1929.65</v>
      </c>
      <c r="AN19" s="98">
        <f t="shared" si="14"/>
        <v>3.1833333333331666</v>
      </c>
      <c r="AO19" s="98">
        <f t="shared" si="15"/>
        <v>1936.0166666666664</v>
      </c>
      <c r="AP19" s="98">
        <f t="shared" si="16"/>
        <v>1929.65</v>
      </c>
      <c r="AQ19" s="107">
        <f t="shared" si="23"/>
        <v>1915.9428571428573</v>
      </c>
      <c r="AR19" s="104"/>
      <c r="AS19" s="101"/>
    </row>
    <row r="20" spans="1:45" x14ac:dyDescent="0.3">
      <c r="A20" s="5">
        <v>44956</v>
      </c>
      <c r="B20" s="6" t="s">
        <v>48</v>
      </c>
      <c r="C20" s="6" t="s">
        <v>41</v>
      </c>
      <c r="D20" s="48">
        <v>1922.9</v>
      </c>
      <c r="E20" s="48">
        <v>1946.5</v>
      </c>
      <c r="F20" s="48">
        <v>1921.8</v>
      </c>
      <c r="G20" s="48">
        <v>1945.3</v>
      </c>
      <c r="H20" s="54">
        <v>1927.6</v>
      </c>
      <c r="I20" s="54">
        <v>1921.8</v>
      </c>
      <c r="J20" s="21">
        <v>2</v>
      </c>
      <c r="K20" s="13" t="s">
        <v>31</v>
      </c>
      <c r="L20" s="49">
        <f t="shared" si="0"/>
        <v>1937.8666666666668</v>
      </c>
      <c r="M20" s="50">
        <f t="shared" si="1"/>
        <v>1934.15</v>
      </c>
      <c r="N20" s="50">
        <f t="shared" si="2"/>
        <v>3.716666666666697</v>
      </c>
      <c r="O20" s="50">
        <f t="shared" si="3"/>
        <v>1941.5833333333335</v>
      </c>
      <c r="P20" s="50">
        <f t="shared" si="4"/>
        <v>1934.15</v>
      </c>
      <c r="Q20" s="51">
        <f t="shared" si="5"/>
        <v>24.700000000000045</v>
      </c>
      <c r="R20" s="51">
        <f t="shared" si="17"/>
        <v>7.2999999999999545</v>
      </c>
      <c r="S20" s="51">
        <f t="shared" si="18"/>
        <v>-17.400000000000091</v>
      </c>
      <c r="T20" s="52">
        <v>24.7</v>
      </c>
      <c r="U20" s="12"/>
      <c r="V20" s="21"/>
      <c r="W20" s="12"/>
      <c r="X20" s="55">
        <f t="shared" si="6"/>
        <v>5.7999999999999545</v>
      </c>
      <c r="Y20" s="17">
        <f t="shared" si="7"/>
        <v>0</v>
      </c>
      <c r="Z20" s="17" t="b">
        <f t="shared" si="8"/>
        <v>1</v>
      </c>
      <c r="AA20" s="56">
        <f t="shared" si="9"/>
        <v>24.700000000000045</v>
      </c>
      <c r="AB20" s="18">
        <f t="shared" si="10"/>
        <v>0.23481781376517991</v>
      </c>
      <c r="AC20" s="19">
        <f t="shared" si="11"/>
        <v>0.23481781376518035</v>
      </c>
      <c r="AD20" s="92">
        <f t="shared" si="19"/>
        <v>1946.5</v>
      </c>
      <c r="AE20" s="92">
        <f t="shared" si="20"/>
        <v>1916.5</v>
      </c>
      <c r="AF20" s="85">
        <f t="shared" si="21"/>
        <v>1946.5</v>
      </c>
      <c r="AG20" s="85">
        <f t="shared" si="22"/>
        <v>1909</v>
      </c>
      <c r="AH20" s="53">
        <f>MAX(E2:E20)</f>
        <v>1946.5</v>
      </c>
      <c r="AI20" s="53">
        <f>MIN(F2:F20)</f>
        <v>1829.9</v>
      </c>
      <c r="AJ20" s="86">
        <f>MAX(E2:E20)</f>
        <v>1946.5</v>
      </c>
      <c r="AK20" s="86">
        <f>MIN(F2:F20)</f>
        <v>1829.9</v>
      </c>
      <c r="AL20" s="98">
        <f t="shared" si="12"/>
        <v>1936.1000000000001</v>
      </c>
      <c r="AM20" s="97">
        <f t="shared" si="13"/>
        <v>1931.5</v>
      </c>
      <c r="AN20" s="98">
        <f t="shared" si="14"/>
        <v>4.6000000000001364</v>
      </c>
      <c r="AO20" s="98">
        <f t="shared" si="15"/>
        <v>1940.7000000000003</v>
      </c>
      <c r="AP20" s="98">
        <f t="shared" si="16"/>
        <v>1931.5</v>
      </c>
      <c r="AQ20" s="107">
        <f t="shared" si="23"/>
        <v>1920.1523809523808</v>
      </c>
      <c r="AR20" s="104"/>
      <c r="AS20" s="101"/>
    </row>
    <row r="21" spans="1:45" x14ac:dyDescent="0.3">
      <c r="A21" s="5">
        <v>44957</v>
      </c>
      <c r="B21" s="6" t="s">
        <v>48</v>
      </c>
      <c r="C21" s="6" t="s">
        <v>41</v>
      </c>
      <c r="D21" s="48">
        <v>1947</v>
      </c>
      <c r="E21" s="48">
        <v>1949</v>
      </c>
      <c r="F21" s="48">
        <v>1936.1</v>
      </c>
      <c r="G21" s="48">
        <v>1942.8</v>
      </c>
      <c r="H21" s="54">
        <v>1949</v>
      </c>
      <c r="I21" s="54">
        <v>1945.6</v>
      </c>
      <c r="J21" s="21">
        <v>-2</v>
      </c>
      <c r="K21" s="13">
        <v>0</v>
      </c>
      <c r="L21" s="49">
        <f t="shared" si="0"/>
        <v>1942.6333333333332</v>
      </c>
      <c r="M21" s="50">
        <f t="shared" si="1"/>
        <v>1942.55</v>
      </c>
      <c r="N21" s="50">
        <f t="shared" si="2"/>
        <v>8.3333333333257542E-2</v>
      </c>
      <c r="O21" s="50">
        <f t="shared" si="3"/>
        <v>1942.7166666666665</v>
      </c>
      <c r="P21" s="50">
        <f t="shared" si="4"/>
        <v>1942.55</v>
      </c>
      <c r="Q21" s="51">
        <f t="shared" si="5"/>
        <v>12.900000000000091</v>
      </c>
      <c r="R21" s="51">
        <f t="shared" si="17"/>
        <v>3.7000000000000455</v>
      </c>
      <c r="S21" s="51">
        <f t="shared" si="18"/>
        <v>-9.2000000000000455</v>
      </c>
      <c r="T21" s="52">
        <v>12.9</v>
      </c>
      <c r="U21" s="12"/>
      <c r="V21" s="21"/>
      <c r="W21" s="12"/>
      <c r="X21" s="55">
        <f t="shared" si="6"/>
        <v>3.4000000000000909</v>
      </c>
      <c r="Y21" s="17" t="b">
        <f t="shared" si="7"/>
        <v>1</v>
      </c>
      <c r="Z21" s="17">
        <f t="shared" si="8"/>
        <v>0</v>
      </c>
      <c r="AA21" s="56">
        <f t="shared" si="9"/>
        <v>12.900000000000091</v>
      </c>
      <c r="AB21" s="18">
        <f t="shared" si="10"/>
        <v>0.2635658914728734</v>
      </c>
      <c r="AC21" s="19">
        <f t="shared" si="11"/>
        <v>0.26356589147287524</v>
      </c>
      <c r="AD21" s="92">
        <f t="shared" si="19"/>
        <v>1949</v>
      </c>
      <c r="AE21" s="92">
        <f t="shared" si="20"/>
        <v>1921.8</v>
      </c>
      <c r="AF21" s="85">
        <f t="shared" si="21"/>
        <v>1949</v>
      </c>
      <c r="AG21" s="85">
        <f t="shared" si="22"/>
        <v>1912.5</v>
      </c>
      <c r="AH21" s="53">
        <f t="shared" ref="AH21:AH84" si="24">MAX(E2:E21)</f>
        <v>1949</v>
      </c>
      <c r="AI21" s="53">
        <f t="shared" ref="AI21:AI84" si="25">MIN(F2:F21)</f>
        <v>1829.9</v>
      </c>
      <c r="AJ21" s="86">
        <f>MAX(E2:E21)</f>
        <v>1949</v>
      </c>
      <c r="AK21" s="86">
        <f>MIN(F2:F21)</f>
        <v>1829.9</v>
      </c>
      <c r="AL21" s="98">
        <f t="shared" si="12"/>
        <v>1937.8666666666668</v>
      </c>
      <c r="AM21" s="97">
        <f t="shared" si="13"/>
        <v>1935.4</v>
      </c>
      <c r="AN21" s="98">
        <f t="shared" si="14"/>
        <v>2.466666666666697</v>
      </c>
      <c r="AO21" s="98">
        <f t="shared" si="15"/>
        <v>1940.3333333333335</v>
      </c>
      <c r="AP21" s="98">
        <f t="shared" si="16"/>
        <v>1935.4</v>
      </c>
      <c r="AQ21" s="107">
        <f t="shared" si="23"/>
        <v>1924.7619047619046</v>
      </c>
      <c r="AR21" s="104"/>
      <c r="AS21" s="101"/>
    </row>
    <row r="22" spans="1:45" x14ac:dyDescent="0.3">
      <c r="A22" s="5">
        <v>44958</v>
      </c>
      <c r="B22" s="6" t="s">
        <v>48</v>
      </c>
      <c r="C22" s="6" t="s">
        <v>41</v>
      </c>
      <c r="D22" s="48">
        <v>1968.3</v>
      </c>
      <c r="E22" s="48">
        <v>1969.5</v>
      </c>
      <c r="F22" s="48">
        <v>1926</v>
      </c>
      <c r="G22" s="48">
        <v>1930.8</v>
      </c>
      <c r="H22" s="54">
        <v>1969.5</v>
      </c>
      <c r="I22" s="54">
        <v>1966.2</v>
      </c>
      <c r="J22" s="21">
        <v>-2</v>
      </c>
      <c r="K22" s="13" t="s">
        <v>32</v>
      </c>
      <c r="L22" s="49">
        <f t="shared" si="0"/>
        <v>1942.1000000000001</v>
      </c>
      <c r="M22" s="50">
        <f t="shared" si="1"/>
        <v>1947.75</v>
      </c>
      <c r="N22" s="50">
        <f t="shared" si="2"/>
        <v>-5.6499999999998636</v>
      </c>
      <c r="O22" s="50">
        <f t="shared" si="3"/>
        <v>1936.4500000000003</v>
      </c>
      <c r="P22" s="50">
        <f t="shared" si="4"/>
        <v>1947.75</v>
      </c>
      <c r="Q22" s="51">
        <f t="shared" si="5"/>
        <v>43.5</v>
      </c>
      <c r="R22" s="51">
        <f t="shared" si="17"/>
        <v>26.700000000000045</v>
      </c>
      <c r="S22" s="51">
        <f t="shared" si="18"/>
        <v>-16.799999999999955</v>
      </c>
      <c r="T22" s="52">
        <v>43.5</v>
      </c>
      <c r="U22" s="12"/>
      <c r="V22" s="21"/>
      <c r="W22" s="12"/>
      <c r="X22" s="55">
        <f t="shared" si="6"/>
        <v>3.2999999999999545</v>
      </c>
      <c r="Y22" s="17" t="b">
        <f t="shared" si="7"/>
        <v>1</v>
      </c>
      <c r="Z22" s="17">
        <f t="shared" si="8"/>
        <v>0</v>
      </c>
      <c r="AA22" s="56">
        <f t="shared" si="9"/>
        <v>43.5</v>
      </c>
      <c r="AB22" s="18">
        <f t="shared" si="10"/>
        <v>7.5862068965516199E-2</v>
      </c>
      <c r="AC22" s="19">
        <f t="shared" si="11"/>
        <v>7.5862068965516199E-2</v>
      </c>
      <c r="AD22" s="92">
        <f t="shared" si="19"/>
        <v>1969.5</v>
      </c>
      <c r="AE22" s="92">
        <f t="shared" si="20"/>
        <v>1921.8</v>
      </c>
      <c r="AF22" s="85">
        <f t="shared" si="21"/>
        <v>1969.5</v>
      </c>
      <c r="AG22" s="85">
        <f t="shared" si="22"/>
        <v>1912.5</v>
      </c>
      <c r="AH22" s="53">
        <f t="shared" si="24"/>
        <v>1969.5</v>
      </c>
      <c r="AI22" s="53">
        <f t="shared" si="25"/>
        <v>1829.9</v>
      </c>
      <c r="AJ22" s="86">
        <f>MAX(E2:E22)</f>
        <v>1969.5</v>
      </c>
      <c r="AK22" s="86">
        <f>MIN(F2:F22)</f>
        <v>1829.9</v>
      </c>
      <c r="AL22" s="98">
        <f t="shared" si="12"/>
        <v>1940.7</v>
      </c>
      <c r="AM22" s="97">
        <f t="shared" si="13"/>
        <v>1945.65</v>
      </c>
      <c r="AN22" s="98">
        <f t="shared" si="14"/>
        <v>-4.9500000000000455</v>
      </c>
      <c r="AO22" s="98">
        <f t="shared" si="15"/>
        <v>1935.75</v>
      </c>
      <c r="AP22" s="98">
        <f t="shared" si="16"/>
        <v>1945.65</v>
      </c>
      <c r="AQ22" s="107">
        <f t="shared" si="23"/>
        <v>1928.2999999999997</v>
      </c>
      <c r="AR22" s="104"/>
      <c r="AS22" s="101"/>
    </row>
    <row r="23" spans="1:45" x14ac:dyDescent="0.3">
      <c r="A23" s="5">
        <v>44959</v>
      </c>
      <c r="B23" s="6" t="s">
        <v>48</v>
      </c>
      <c r="C23" s="6" t="s">
        <v>41</v>
      </c>
      <c r="D23" s="48">
        <v>1928.7</v>
      </c>
      <c r="E23" s="48">
        <v>1930.6</v>
      </c>
      <c r="F23" s="48">
        <v>1874.5</v>
      </c>
      <c r="G23" s="48">
        <v>1876.6</v>
      </c>
      <c r="H23" s="54">
        <v>1930.6</v>
      </c>
      <c r="I23" s="54">
        <v>1926.4</v>
      </c>
      <c r="J23" s="21">
        <v>-2</v>
      </c>
      <c r="K23" s="13">
        <v>0</v>
      </c>
      <c r="L23" s="49">
        <f t="shared" si="0"/>
        <v>1893.8999999999999</v>
      </c>
      <c r="M23" s="50">
        <f t="shared" si="1"/>
        <v>1902.55</v>
      </c>
      <c r="N23" s="50">
        <f t="shared" si="2"/>
        <v>-8.6500000000000909</v>
      </c>
      <c r="O23" s="50">
        <f t="shared" si="3"/>
        <v>1885.2499999999998</v>
      </c>
      <c r="P23" s="50">
        <f t="shared" si="4"/>
        <v>1902.55</v>
      </c>
      <c r="Q23" s="51">
        <f t="shared" si="5"/>
        <v>56.099999999999909</v>
      </c>
      <c r="R23" s="51">
        <f t="shared" si="17"/>
        <v>-0.20000000000004547</v>
      </c>
      <c r="S23" s="51">
        <f t="shared" si="18"/>
        <v>-56.299999999999955</v>
      </c>
      <c r="T23" s="52">
        <v>56.3</v>
      </c>
      <c r="U23" s="12"/>
      <c r="V23" s="21"/>
      <c r="W23" s="12"/>
      <c r="X23" s="55">
        <f t="shared" si="6"/>
        <v>4.1999999999998181</v>
      </c>
      <c r="Y23" s="17" t="b">
        <f t="shared" si="7"/>
        <v>1</v>
      </c>
      <c r="Z23" s="17">
        <f t="shared" si="8"/>
        <v>0</v>
      </c>
      <c r="AA23" s="56">
        <f t="shared" si="9"/>
        <v>56.099999999999909</v>
      </c>
      <c r="AB23" s="18">
        <f t="shared" si="10"/>
        <v>7.4866310160424693E-2</v>
      </c>
      <c r="AC23" s="19">
        <f t="shared" si="11"/>
        <v>7.4600355239783631E-2</v>
      </c>
      <c r="AD23" s="92">
        <f t="shared" si="19"/>
        <v>1969.5</v>
      </c>
      <c r="AE23" s="92">
        <f t="shared" si="20"/>
        <v>1874.5</v>
      </c>
      <c r="AF23" s="85">
        <f t="shared" si="21"/>
        <v>1969.5</v>
      </c>
      <c r="AG23" s="85">
        <f t="shared" si="22"/>
        <v>1874.5</v>
      </c>
      <c r="AH23" s="53">
        <f t="shared" si="24"/>
        <v>1969.5</v>
      </c>
      <c r="AI23" s="53">
        <f t="shared" si="25"/>
        <v>1839.4</v>
      </c>
      <c r="AJ23" s="86">
        <f>MAX(E2:E23)</f>
        <v>1969.5</v>
      </c>
      <c r="AK23" s="86">
        <f>MIN(F2:F23)</f>
        <v>1829.9</v>
      </c>
      <c r="AL23" s="98">
        <f t="shared" si="12"/>
        <v>1906.8666666666668</v>
      </c>
      <c r="AM23" s="97">
        <f t="shared" si="13"/>
        <v>1922</v>
      </c>
      <c r="AN23" s="98">
        <f t="shared" si="14"/>
        <v>-15.133333333333212</v>
      </c>
      <c r="AO23" s="98">
        <f t="shared" si="15"/>
        <v>1891.7333333333336</v>
      </c>
      <c r="AP23" s="98">
        <f t="shared" si="16"/>
        <v>1922</v>
      </c>
      <c r="AQ23" s="107">
        <f t="shared" si="23"/>
        <v>1926.8476190476188</v>
      </c>
      <c r="AR23" s="104"/>
      <c r="AS23" s="101"/>
    </row>
    <row r="24" spans="1:45" x14ac:dyDescent="0.3">
      <c r="A24" s="5">
        <v>44960</v>
      </c>
      <c r="B24" s="6" t="s">
        <v>48</v>
      </c>
      <c r="C24" s="6" t="s">
        <v>41</v>
      </c>
      <c r="D24" s="48">
        <v>1884.1</v>
      </c>
      <c r="E24" s="48">
        <v>1888.8</v>
      </c>
      <c r="F24" s="48">
        <v>1875.6</v>
      </c>
      <c r="G24" s="48">
        <v>1879.5</v>
      </c>
      <c r="H24" s="54">
        <v>1885</v>
      </c>
      <c r="I24" s="54">
        <v>1880.9</v>
      </c>
      <c r="J24" s="21">
        <v>-4</v>
      </c>
      <c r="K24" s="13">
        <v>0</v>
      </c>
      <c r="L24" s="49">
        <f t="shared" si="0"/>
        <v>1881.3</v>
      </c>
      <c r="M24" s="50">
        <f t="shared" si="1"/>
        <v>1882.1999999999998</v>
      </c>
      <c r="N24" s="50">
        <f t="shared" si="2"/>
        <v>-0.89999999999986358</v>
      </c>
      <c r="O24" s="50">
        <f t="shared" si="3"/>
        <v>1880.4</v>
      </c>
      <c r="P24" s="50">
        <f t="shared" si="4"/>
        <v>1882.1999999999998</v>
      </c>
      <c r="Q24" s="51">
        <f t="shared" si="5"/>
        <v>13.200000000000045</v>
      </c>
      <c r="R24" s="51">
        <f t="shared" si="17"/>
        <v>12.200000000000045</v>
      </c>
      <c r="S24" s="51">
        <f t="shared" si="18"/>
        <v>-1</v>
      </c>
      <c r="T24" s="52">
        <v>13.2</v>
      </c>
      <c r="U24" s="12"/>
      <c r="V24" s="21"/>
      <c r="W24" s="12"/>
      <c r="X24" s="55">
        <f t="shared" si="6"/>
        <v>4.0999999999999091</v>
      </c>
      <c r="Y24" s="17">
        <f t="shared" si="7"/>
        <v>0</v>
      </c>
      <c r="Z24" s="17">
        <f t="shared" si="8"/>
        <v>0</v>
      </c>
      <c r="AA24" s="56">
        <f t="shared" si="9"/>
        <v>13.200000000000045</v>
      </c>
      <c r="AB24" s="18">
        <f t="shared" si="10"/>
        <v>0.31060606060605267</v>
      </c>
      <c r="AC24" s="19">
        <f t="shared" si="11"/>
        <v>0.31060606060605372</v>
      </c>
      <c r="AD24" s="92">
        <f t="shared" si="19"/>
        <v>1969.5</v>
      </c>
      <c r="AE24" s="92">
        <f t="shared" si="20"/>
        <v>1874.5</v>
      </c>
      <c r="AF24" s="85">
        <f t="shared" si="21"/>
        <v>1969.5</v>
      </c>
      <c r="AG24" s="85">
        <f t="shared" si="22"/>
        <v>1874.5</v>
      </c>
      <c r="AH24" s="53">
        <f t="shared" si="24"/>
        <v>1969.5</v>
      </c>
      <c r="AI24" s="53">
        <f t="shared" si="25"/>
        <v>1870.9</v>
      </c>
      <c r="AJ24" s="86">
        <f>MAX(E2:E24)</f>
        <v>1969.5</v>
      </c>
      <c r="AK24" s="86">
        <f>MIN(F2:F24)</f>
        <v>1829.9</v>
      </c>
      <c r="AL24" s="98">
        <f t="shared" si="12"/>
        <v>1907.8333333333333</v>
      </c>
      <c r="AM24" s="97">
        <f t="shared" si="13"/>
        <v>1922</v>
      </c>
      <c r="AN24" s="98">
        <f t="shared" si="14"/>
        <v>-14.166666666666742</v>
      </c>
      <c r="AO24" s="98">
        <f t="shared" si="15"/>
        <v>1893.6666666666665</v>
      </c>
      <c r="AP24" s="98">
        <f t="shared" si="16"/>
        <v>1922</v>
      </c>
      <c r="AQ24" s="107">
        <f t="shared" si="23"/>
        <v>1924.6285714285714</v>
      </c>
      <c r="AR24" s="104"/>
      <c r="AS24" s="101"/>
    </row>
    <row r="25" spans="1:45" x14ac:dyDescent="0.3">
      <c r="A25" s="5">
        <v>44963</v>
      </c>
      <c r="B25" s="6" t="s">
        <v>48</v>
      </c>
      <c r="C25" s="6" t="s">
        <v>41</v>
      </c>
      <c r="D25" s="48">
        <v>1881.5</v>
      </c>
      <c r="E25" s="48">
        <v>1897.2</v>
      </c>
      <c r="F25" s="48">
        <v>1877.5</v>
      </c>
      <c r="G25" s="48">
        <v>1884.8</v>
      </c>
      <c r="H25" s="54">
        <v>1881.5</v>
      </c>
      <c r="I25" s="54">
        <v>1878.7</v>
      </c>
      <c r="J25" s="21">
        <v>3</v>
      </c>
      <c r="K25" s="13">
        <v>0</v>
      </c>
      <c r="L25" s="49">
        <f t="shared" si="0"/>
        <v>1886.5</v>
      </c>
      <c r="M25" s="50">
        <f t="shared" si="1"/>
        <v>1887.35</v>
      </c>
      <c r="N25" s="50">
        <f t="shared" si="2"/>
        <v>-0.84999999999990905</v>
      </c>
      <c r="O25" s="50">
        <f t="shared" si="3"/>
        <v>1885.65</v>
      </c>
      <c r="P25" s="50">
        <f t="shared" si="4"/>
        <v>1887.35</v>
      </c>
      <c r="Q25" s="51">
        <f t="shared" si="5"/>
        <v>19.700000000000045</v>
      </c>
      <c r="R25" s="51">
        <f t="shared" si="17"/>
        <v>17.700000000000045</v>
      </c>
      <c r="S25" s="51">
        <f t="shared" si="18"/>
        <v>-2</v>
      </c>
      <c r="T25" s="52">
        <v>19.7</v>
      </c>
      <c r="U25" s="12"/>
      <c r="V25" s="21"/>
      <c r="W25" s="12"/>
      <c r="X25" s="55">
        <f t="shared" si="6"/>
        <v>2.7999999999999545</v>
      </c>
      <c r="Y25" s="17">
        <f t="shared" si="7"/>
        <v>0</v>
      </c>
      <c r="Z25" s="17">
        <f t="shared" si="8"/>
        <v>0</v>
      </c>
      <c r="AA25" s="56">
        <f t="shared" si="9"/>
        <v>19.700000000000045</v>
      </c>
      <c r="AB25" s="18">
        <f t="shared" si="10"/>
        <v>0.14213197969542885</v>
      </c>
      <c r="AC25" s="19">
        <f t="shared" si="11"/>
        <v>0.14213197969542918</v>
      </c>
      <c r="AD25" s="92">
        <f t="shared" si="19"/>
        <v>1930.6</v>
      </c>
      <c r="AE25" s="92">
        <f t="shared" si="20"/>
        <v>1874.5</v>
      </c>
      <c r="AF25" s="85">
        <f t="shared" si="21"/>
        <v>1969.5</v>
      </c>
      <c r="AG25" s="85">
        <f t="shared" si="22"/>
        <v>1874.5</v>
      </c>
      <c r="AH25" s="53">
        <f t="shared" si="24"/>
        <v>1969.5</v>
      </c>
      <c r="AI25" s="53">
        <f t="shared" si="25"/>
        <v>1870.9</v>
      </c>
      <c r="AJ25" s="86">
        <f>MAX(E2:E25)</f>
        <v>1969.5</v>
      </c>
      <c r="AK25" s="86">
        <f>MIN(F2:F25)</f>
        <v>1829.9</v>
      </c>
      <c r="AL25" s="98">
        <f t="shared" si="12"/>
        <v>1896.6333333333332</v>
      </c>
      <c r="AM25" s="97">
        <f t="shared" si="13"/>
        <v>1902.55</v>
      </c>
      <c r="AN25" s="98">
        <f t="shared" si="14"/>
        <v>-5.9166666666667425</v>
      </c>
      <c r="AO25" s="98">
        <f t="shared" si="15"/>
        <v>1890.7166666666665</v>
      </c>
      <c r="AP25" s="98">
        <f t="shared" si="16"/>
        <v>1902.55</v>
      </c>
      <c r="AQ25" s="107">
        <f t="shared" si="23"/>
        <v>1922.7047619047619</v>
      </c>
      <c r="AR25" s="104"/>
      <c r="AS25" s="101"/>
    </row>
    <row r="26" spans="1:45" x14ac:dyDescent="0.3">
      <c r="A26" s="5">
        <v>44964</v>
      </c>
      <c r="B26" s="6" t="s">
        <v>48</v>
      </c>
      <c r="C26" s="6" t="s">
        <v>41</v>
      </c>
      <c r="D26" s="48">
        <v>1889.3</v>
      </c>
      <c r="E26" s="48">
        <v>1895.7</v>
      </c>
      <c r="F26" s="48">
        <v>1881.4</v>
      </c>
      <c r="G26" s="48">
        <v>1890.7</v>
      </c>
      <c r="H26" s="54">
        <v>1889.3</v>
      </c>
      <c r="I26" s="54">
        <v>1885.2</v>
      </c>
      <c r="J26" s="21">
        <v>0</v>
      </c>
      <c r="K26" s="13">
        <v>0</v>
      </c>
      <c r="L26" s="49">
        <f t="shared" ref="L26:L89" si="26">(E26+G26+F26)/3</f>
        <v>1889.2666666666667</v>
      </c>
      <c r="M26" s="50">
        <f t="shared" ref="M26:M89" si="27">(E26+F26)/2</f>
        <v>1888.5500000000002</v>
      </c>
      <c r="N26" s="50">
        <f t="shared" ref="N26:N89" si="28">L26-M26</f>
        <v>0.71666666666646961</v>
      </c>
      <c r="O26" s="50">
        <f t="shared" ref="O26:O89" si="29">L26+N26</f>
        <v>1889.9833333333331</v>
      </c>
      <c r="P26" s="50">
        <f t="shared" ref="P26:P89" si="30">L26-N26</f>
        <v>1888.5500000000002</v>
      </c>
      <c r="Q26" s="51">
        <f t="shared" ref="Q26:Q89" si="31">E26-F26</f>
        <v>14.299999999999955</v>
      </c>
      <c r="R26" s="51">
        <f t="shared" ref="R26:R89" si="32">E26-G25</f>
        <v>10.900000000000091</v>
      </c>
      <c r="S26" s="51">
        <f t="shared" ref="S26:S89" si="33">F26-G25</f>
        <v>-3.3999999999998636</v>
      </c>
      <c r="T26" s="52">
        <v>14.3</v>
      </c>
      <c r="U26" s="12"/>
      <c r="V26" s="21"/>
      <c r="W26" s="12"/>
      <c r="X26" s="55">
        <f t="shared" si="6"/>
        <v>4.0999999999999091</v>
      </c>
      <c r="Y26" s="17">
        <f t="shared" si="7"/>
        <v>0</v>
      </c>
      <c r="Z26" s="17">
        <f t="shared" si="8"/>
        <v>0</v>
      </c>
      <c r="AA26" s="56">
        <f t="shared" si="9"/>
        <v>14.299999999999955</v>
      </c>
      <c r="AB26" s="18">
        <f t="shared" si="10"/>
        <v>0.28671328671328128</v>
      </c>
      <c r="AC26" s="19">
        <f t="shared" si="11"/>
        <v>0.28671328671328034</v>
      </c>
      <c r="AD26" s="92">
        <f t="shared" si="19"/>
        <v>1897.2</v>
      </c>
      <c r="AE26" s="92">
        <f t="shared" si="20"/>
        <v>1875.6</v>
      </c>
      <c r="AF26" s="85">
        <f t="shared" si="21"/>
        <v>1969.5</v>
      </c>
      <c r="AG26" s="85">
        <f t="shared" si="22"/>
        <v>1874.5</v>
      </c>
      <c r="AH26" s="53">
        <f t="shared" si="24"/>
        <v>1969.5</v>
      </c>
      <c r="AI26" s="53">
        <f t="shared" si="25"/>
        <v>1870.9</v>
      </c>
      <c r="AJ26" s="86">
        <f>MAX(E2:E26)</f>
        <v>1969.5</v>
      </c>
      <c r="AK26" s="86">
        <f>MIN(F2:F26)</f>
        <v>1829.9</v>
      </c>
      <c r="AL26" s="98">
        <f t="shared" si="12"/>
        <v>1887.8333333333333</v>
      </c>
      <c r="AM26" s="97">
        <f t="shared" si="13"/>
        <v>1886.4</v>
      </c>
      <c r="AN26" s="98">
        <f t="shared" si="14"/>
        <v>1.4333333333331666</v>
      </c>
      <c r="AO26" s="98">
        <f t="shared" si="15"/>
        <v>1889.2666666666664</v>
      </c>
      <c r="AP26" s="98">
        <f t="shared" si="16"/>
        <v>1886.4</v>
      </c>
      <c r="AQ26" s="107">
        <f t="shared" si="23"/>
        <v>1920.5499999999997</v>
      </c>
      <c r="AR26" s="104"/>
      <c r="AS26" s="101"/>
    </row>
    <row r="27" spans="1:45" x14ac:dyDescent="0.3">
      <c r="A27" s="5">
        <v>44965</v>
      </c>
      <c r="B27" s="6" t="s">
        <v>48</v>
      </c>
      <c r="C27" s="6" t="s">
        <v>41</v>
      </c>
      <c r="D27" s="48">
        <v>1893.6</v>
      </c>
      <c r="E27" s="48">
        <v>1902.3</v>
      </c>
      <c r="F27" s="48">
        <v>1873.9</v>
      </c>
      <c r="G27" s="48">
        <v>1878.5</v>
      </c>
      <c r="H27" s="54">
        <v>1893.6</v>
      </c>
      <c r="I27" s="54">
        <v>1891.2</v>
      </c>
      <c r="J27" s="21">
        <v>-4</v>
      </c>
      <c r="K27" s="13" t="s">
        <v>32</v>
      </c>
      <c r="L27" s="49">
        <f t="shared" si="26"/>
        <v>1884.9000000000003</v>
      </c>
      <c r="M27" s="50">
        <f t="shared" si="27"/>
        <v>1888.1</v>
      </c>
      <c r="N27" s="50">
        <f t="shared" si="28"/>
        <v>-3.1999999999995907</v>
      </c>
      <c r="O27" s="50">
        <f t="shared" si="29"/>
        <v>1881.7000000000007</v>
      </c>
      <c r="P27" s="50">
        <f t="shared" si="30"/>
        <v>1888.1</v>
      </c>
      <c r="Q27" s="51">
        <f t="shared" si="31"/>
        <v>28.399999999999864</v>
      </c>
      <c r="R27" s="51">
        <f t="shared" si="32"/>
        <v>11.599999999999909</v>
      </c>
      <c r="S27" s="51">
        <f t="shared" si="33"/>
        <v>-16.799999999999955</v>
      </c>
      <c r="T27" s="52">
        <v>28.4</v>
      </c>
      <c r="U27" s="12"/>
      <c r="V27" s="21"/>
      <c r="W27" s="12"/>
      <c r="X27" s="55">
        <f t="shared" si="6"/>
        <v>2.3999999999998636</v>
      </c>
      <c r="Y27" s="17">
        <f t="shared" si="7"/>
        <v>0</v>
      </c>
      <c r="Z27" s="17">
        <f t="shared" si="8"/>
        <v>0</v>
      </c>
      <c r="AA27" s="56">
        <f t="shared" si="9"/>
        <v>28.399999999999864</v>
      </c>
      <c r="AB27" s="18">
        <f t="shared" si="10"/>
        <v>8.4507042253516726E-2</v>
      </c>
      <c r="AC27" s="19">
        <f t="shared" si="11"/>
        <v>8.4507042253516323E-2</v>
      </c>
      <c r="AD27" s="92">
        <f t="shared" si="19"/>
        <v>1902.3</v>
      </c>
      <c r="AE27" s="92">
        <f t="shared" si="20"/>
        <v>1873.9</v>
      </c>
      <c r="AF27" s="85">
        <f t="shared" si="21"/>
        <v>1969.5</v>
      </c>
      <c r="AG27" s="85">
        <f t="shared" si="22"/>
        <v>1873.9</v>
      </c>
      <c r="AH27" s="53">
        <f t="shared" si="24"/>
        <v>1969.5</v>
      </c>
      <c r="AI27" s="53">
        <f t="shared" si="25"/>
        <v>1872.4</v>
      </c>
      <c r="AJ27" s="86">
        <f>MAX(E2:E27)</f>
        <v>1969.5</v>
      </c>
      <c r="AK27" s="86">
        <f>MIN(F2:F27)</f>
        <v>1829.9</v>
      </c>
      <c r="AL27" s="98">
        <f t="shared" si="12"/>
        <v>1884.8999999999999</v>
      </c>
      <c r="AM27" s="97">
        <f t="shared" si="13"/>
        <v>1888.1</v>
      </c>
      <c r="AN27" s="98">
        <f t="shared" si="14"/>
        <v>-3.2000000000000455</v>
      </c>
      <c r="AO27" s="98">
        <f t="shared" si="15"/>
        <v>1881.6999999999998</v>
      </c>
      <c r="AP27" s="98">
        <f t="shared" si="16"/>
        <v>1888.1</v>
      </c>
      <c r="AQ27" s="107">
        <f t="shared" si="23"/>
        <v>1917.5</v>
      </c>
      <c r="AR27" s="104"/>
      <c r="AS27" s="101"/>
    </row>
    <row r="28" spans="1:45" x14ac:dyDescent="0.3">
      <c r="A28" s="5">
        <v>44966</v>
      </c>
      <c r="B28" s="6" t="s">
        <v>48</v>
      </c>
      <c r="C28" s="6" t="s">
        <v>41</v>
      </c>
      <c r="D28" s="48">
        <v>1875.6</v>
      </c>
      <c r="E28" s="48">
        <v>1879.9</v>
      </c>
      <c r="F28" s="48">
        <v>1867.5</v>
      </c>
      <c r="G28" s="48">
        <v>1874.5</v>
      </c>
      <c r="H28" s="54">
        <v>1876</v>
      </c>
      <c r="I28" s="54">
        <v>1872.8</v>
      </c>
      <c r="J28" s="21">
        <v>0</v>
      </c>
      <c r="K28" s="13">
        <v>0</v>
      </c>
      <c r="L28" s="49">
        <f t="shared" si="26"/>
        <v>1873.9666666666665</v>
      </c>
      <c r="M28" s="50">
        <f t="shared" si="27"/>
        <v>1873.7</v>
      </c>
      <c r="N28" s="50">
        <f t="shared" si="28"/>
        <v>0.26666666666642413</v>
      </c>
      <c r="O28" s="50">
        <f t="shared" si="29"/>
        <v>1874.2333333333329</v>
      </c>
      <c r="P28" s="50">
        <f t="shared" si="30"/>
        <v>1873.7</v>
      </c>
      <c r="Q28" s="51">
        <f t="shared" si="31"/>
        <v>12.400000000000091</v>
      </c>
      <c r="R28" s="51">
        <f t="shared" si="32"/>
        <v>1.4000000000000909</v>
      </c>
      <c r="S28" s="51">
        <f t="shared" si="33"/>
        <v>-11</v>
      </c>
      <c r="T28" s="52">
        <v>12.4</v>
      </c>
      <c r="U28" s="12"/>
      <c r="V28" s="21"/>
      <c r="W28" s="12"/>
      <c r="X28" s="55">
        <f t="shared" si="6"/>
        <v>3.2000000000000455</v>
      </c>
      <c r="Y28" s="17">
        <f t="shared" si="7"/>
        <v>0</v>
      </c>
      <c r="Z28" s="17">
        <f t="shared" si="8"/>
        <v>0</v>
      </c>
      <c r="AA28" s="56">
        <f t="shared" si="9"/>
        <v>12.400000000000091</v>
      </c>
      <c r="AB28" s="18">
        <f t="shared" si="10"/>
        <v>0.25806451612903403</v>
      </c>
      <c r="AC28" s="19">
        <f t="shared" si="11"/>
        <v>0.25806451612903591</v>
      </c>
      <c r="AD28" s="92">
        <f t="shared" si="19"/>
        <v>1902.3</v>
      </c>
      <c r="AE28" s="92">
        <f t="shared" si="20"/>
        <v>1867.5</v>
      </c>
      <c r="AF28" s="85">
        <f t="shared" si="21"/>
        <v>1969.5</v>
      </c>
      <c r="AG28" s="85">
        <f t="shared" si="22"/>
        <v>1867.5</v>
      </c>
      <c r="AH28" s="53">
        <f t="shared" si="24"/>
        <v>1969.5</v>
      </c>
      <c r="AI28" s="53">
        <f t="shared" si="25"/>
        <v>1867.5</v>
      </c>
      <c r="AJ28" s="86">
        <f>MAX(E2:E28)</f>
        <v>1969.5</v>
      </c>
      <c r="AK28" s="86">
        <f>MIN(F2:F28)</f>
        <v>1829.9</v>
      </c>
      <c r="AL28" s="98">
        <f t="shared" si="12"/>
        <v>1881.4333333333334</v>
      </c>
      <c r="AM28" s="97">
        <f t="shared" si="13"/>
        <v>1884.9</v>
      </c>
      <c r="AN28" s="98">
        <f t="shared" si="14"/>
        <v>-3.466666666666697</v>
      </c>
      <c r="AO28" s="98">
        <f t="shared" si="15"/>
        <v>1877.9666666666667</v>
      </c>
      <c r="AP28" s="98">
        <f t="shared" si="16"/>
        <v>1884.9</v>
      </c>
      <c r="AQ28" s="107">
        <f t="shared" si="23"/>
        <v>1913.9523809523812</v>
      </c>
      <c r="AR28" s="104"/>
      <c r="AS28" s="101"/>
    </row>
    <row r="29" spans="1:45" x14ac:dyDescent="0.3">
      <c r="A29" s="5">
        <v>44967</v>
      </c>
      <c r="B29" s="6" t="s">
        <v>48</v>
      </c>
      <c r="C29" s="6" t="s">
        <v>41</v>
      </c>
      <c r="D29" s="48">
        <v>1870.3</v>
      </c>
      <c r="E29" s="48">
        <v>1870.8</v>
      </c>
      <c r="F29" s="48">
        <v>1860.8</v>
      </c>
      <c r="G29" s="48">
        <v>1863.5</v>
      </c>
      <c r="H29" s="54">
        <v>1870.8</v>
      </c>
      <c r="I29" s="54">
        <v>1868</v>
      </c>
      <c r="J29" s="21">
        <v>-2</v>
      </c>
      <c r="K29" s="13">
        <v>0</v>
      </c>
      <c r="L29" s="49">
        <f t="shared" si="26"/>
        <v>1865.0333333333335</v>
      </c>
      <c r="M29" s="50">
        <f t="shared" si="27"/>
        <v>1865.8</v>
      </c>
      <c r="N29" s="50">
        <f t="shared" si="28"/>
        <v>-0.76666666666642413</v>
      </c>
      <c r="O29" s="50">
        <f t="shared" si="29"/>
        <v>1864.2666666666671</v>
      </c>
      <c r="P29" s="50">
        <f t="shared" si="30"/>
        <v>1865.8</v>
      </c>
      <c r="Q29" s="51">
        <f t="shared" si="31"/>
        <v>10</v>
      </c>
      <c r="R29" s="51">
        <f t="shared" si="32"/>
        <v>-3.7000000000000455</v>
      </c>
      <c r="S29" s="51">
        <f t="shared" si="33"/>
        <v>-13.700000000000045</v>
      </c>
      <c r="T29" s="52">
        <v>13.7</v>
      </c>
      <c r="U29" s="12"/>
      <c r="V29" s="21"/>
      <c r="W29" s="12"/>
      <c r="X29" s="55">
        <f t="shared" si="6"/>
        <v>2.7999999999999545</v>
      </c>
      <c r="Y29" s="17" t="b">
        <f t="shared" si="7"/>
        <v>1</v>
      </c>
      <c r="Z29" s="17">
        <f t="shared" si="8"/>
        <v>0</v>
      </c>
      <c r="AA29" s="56">
        <f t="shared" si="9"/>
        <v>10</v>
      </c>
      <c r="AB29" s="18">
        <f t="shared" si="10"/>
        <v>0.27999999999999547</v>
      </c>
      <c r="AC29" s="19">
        <f t="shared" si="11"/>
        <v>0.20437956204379232</v>
      </c>
      <c r="AD29" s="92">
        <f t="shared" si="19"/>
        <v>1902.3</v>
      </c>
      <c r="AE29" s="92">
        <f t="shared" si="20"/>
        <v>1860.8</v>
      </c>
      <c r="AF29" s="85">
        <f t="shared" si="21"/>
        <v>1969.5</v>
      </c>
      <c r="AG29" s="85">
        <f t="shared" si="22"/>
        <v>1860.8</v>
      </c>
      <c r="AH29" s="53">
        <f t="shared" si="24"/>
        <v>1969.5</v>
      </c>
      <c r="AI29" s="53">
        <f t="shared" si="25"/>
        <v>1860.8</v>
      </c>
      <c r="AJ29" s="86">
        <f>MAX(E2:E29)</f>
        <v>1969.5</v>
      </c>
      <c r="AK29" s="86">
        <f>MIN(F2:F29)</f>
        <v>1829.9</v>
      </c>
      <c r="AL29" s="98">
        <f t="shared" si="12"/>
        <v>1875.5333333333335</v>
      </c>
      <c r="AM29" s="97">
        <f t="shared" si="13"/>
        <v>1881.55</v>
      </c>
      <c r="AN29" s="98">
        <f t="shared" si="14"/>
        <v>-6.0166666666664241</v>
      </c>
      <c r="AO29" s="98">
        <f t="shared" si="15"/>
        <v>1869.5166666666671</v>
      </c>
      <c r="AP29" s="98">
        <f t="shared" si="16"/>
        <v>1881.55</v>
      </c>
      <c r="AQ29" s="107">
        <f t="shared" si="23"/>
        <v>1909.2666666666669</v>
      </c>
      <c r="AR29" s="104"/>
      <c r="AS29" s="101"/>
    </row>
    <row r="30" spans="1:45" x14ac:dyDescent="0.3">
      <c r="A30" s="5">
        <v>44970</v>
      </c>
      <c r="B30" s="6" t="s">
        <v>48</v>
      </c>
      <c r="C30" s="6" t="s">
        <v>41</v>
      </c>
      <c r="D30" s="48">
        <v>1870.2</v>
      </c>
      <c r="E30" s="48">
        <v>1881.6</v>
      </c>
      <c r="F30" s="48">
        <v>1852.5</v>
      </c>
      <c r="G30" s="48">
        <v>1865.4</v>
      </c>
      <c r="H30" s="54">
        <v>1871.5</v>
      </c>
      <c r="I30" s="54">
        <v>1868.1</v>
      </c>
      <c r="J30" s="21">
        <v>0</v>
      </c>
      <c r="K30" s="13">
        <v>0</v>
      </c>
      <c r="L30" s="49">
        <f t="shared" si="26"/>
        <v>1866.5</v>
      </c>
      <c r="M30" s="50">
        <f t="shared" si="27"/>
        <v>1867.05</v>
      </c>
      <c r="N30" s="50">
        <f t="shared" si="28"/>
        <v>-0.54999999999995453</v>
      </c>
      <c r="O30" s="50">
        <f t="shared" si="29"/>
        <v>1865.95</v>
      </c>
      <c r="P30" s="50">
        <f t="shared" si="30"/>
        <v>1867.05</v>
      </c>
      <c r="Q30" s="51">
        <f t="shared" si="31"/>
        <v>29.099999999999909</v>
      </c>
      <c r="R30" s="51">
        <f t="shared" si="32"/>
        <v>18.099999999999909</v>
      </c>
      <c r="S30" s="51">
        <f t="shared" si="33"/>
        <v>-11</v>
      </c>
      <c r="T30" s="52">
        <v>29.1</v>
      </c>
      <c r="U30" s="12"/>
      <c r="V30" s="21">
        <f t="shared" ref="V30:V93" si="34">J2</f>
        <v>0</v>
      </c>
      <c r="W30" s="12">
        <f>SUM(V2:V30)</f>
        <v>0</v>
      </c>
      <c r="X30" s="55">
        <f t="shared" si="6"/>
        <v>3.4000000000000909</v>
      </c>
      <c r="Y30" s="17">
        <f t="shared" si="7"/>
        <v>0</v>
      </c>
      <c r="Z30" s="17">
        <f t="shared" si="8"/>
        <v>0</v>
      </c>
      <c r="AA30" s="56">
        <f t="shared" si="9"/>
        <v>29.099999999999909</v>
      </c>
      <c r="AB30" s="18">
        <f t="shared" si="10"/>
        <v>0.11683848797251208</v>
      </c>
      <c r="AC30" s="19">
        <f t="shared" si="11"/>
        <v>0.11683848797251171</v>
      </c>
      <c r="AD30" s="92">
        <f t="shared" si="19"/>
        <v>1881.6</v>
      </c>
      <c r="AE30" s="92">
        <f t="shared" si="20"/>
        <v>1852.5</v>
      </c>
      <c r="AF30" s="85">
        <f t="shared" si="21"/>
        <v>1969.5</v>
      </c>
      <c r="AG30" s="85">
        <f t="shared" si="22"/>
        <v>1852.5</v>
      </c>
      <c r="AH30" s="53">
        <f t="shared" si="24"/>
        <v>1969.5</v>
      </c>
      <c r="AI30" s="53">
        <f t="shared" si="25"/>
        <v>1852.5</v>
      </c>
      <c r="AJ30" s="86">
        <f>MAX(E2:E30)</f>
        <v>1969.5</v>
      </c>
      <c r="AK30" s="86">
        <f>MIN(F2:F30)</f>
        <v>1829.9</v>
      </c>
      <c r="AL30" s="98">
        <f t="shared" si="12"/>
        <v>1866.5</v>
      </c>
      <c r="AM30" s="97">
        <f t="shared" si="13"/>
        <v>1867.05</v>
      </c>
      <c r="AN30" s="98">
        <f t="shared" si="14"/>
        <v>-0.54999999999995453</v>
      </c>
      <c r="AO30" s="98">
        <f t="shared" si="15"/>
        <v>1865.95</v>
      </c>
      <c r="AP30" s="98">
        <f t="shared" si="16"/>
        <v>1867.05</v>
      </c>
      <c r="AQ30" s="107">
        <f t="shared" si="23"/>
        <v>1904.3404761904762</v>
      </c>
      <c r="AR30" s="104">
        <f>AVERAGE(L2:L30)</f>
        <v>1900.9563218390808</v>
      </c>
      <c r="AS30" s="101"/>
    </row>
    <row r="31" spans="1:45" x14ac:dyDescent="0.3">
      <c r="A31" s="5">
        <v>44971</v>
      </c>
      <c r="B31" s="6" t="s">
        <v>48</v>
      </c>
      <c r="C31" s="6" t="s">
        <v>41</v>
      </c>
      <c r="D31" s="48">
        <v>1845.9</v>
      </c>
      <c r="E31" s="48">
        <v>1849.1</v>
      </c>
      <c r="F31" s="48">
        <v>1839.3</v>
      </c>
      <c r="G31" s="48">
        <v>1845.3</v>
      </c>
      <c r="H31" s="54">
        <v>1846.4</v>
      </c>
      <c r="I31" s="54">
        <v>1843.4</v>
      </c>
      <c r="J31" s="21">
        <v>0</v>
      </c>
      <c r="K31" s="13">
        <v>0</v>
      </c>
      <c r="L31" s="49">
        <f t="shared" si="26"/>
        <v>1844.5666666666666</v>
      </c>
      <c r="M31" s="50">
        <f t="shared" si="27"/>
        <v>1844.1999999999998</v>
      </c>
      <c r="N31" s="50">
        <f t="shared" si="28"/>
        <v>0.36666666666678793</v>
      </c>
      <c r="O31" s="50">
        <f t="shared" si="29"/>
        <v>1844.9333333333334</v>
      </c>
      <c r="P31" s="50">
        <f t="shared" si="30"/>
        <v>1844.1999999999998</v>
      </c>
      <c r="Q31" s="51">
        <f t="shared" si="31"/>
        <v>9.7999999999999545</v>
      </c>
      <c r="R31" s="51">
        <f t="shared" si="32"/>
        <v>-16.300000000000182</v>
      </c>
      <c r="S31" s="51">
        <f t="shared" si="33"/>
        <v>-26.100000000000136</v>
      </c>
      <c r="T31" s="52">
        <v>26.1</v>
      </c>
      <c r="U31" s="12"/>
      <c r="V31" s="21">
        <f t="shared" si="34"/>
        <v>-2</v>
      </c>
      <c r="W31" s="12">
        <f t="shared" ref="W31:W94" si="35">SUM(V2:V31)</f>
        <v>-2</v>
      </c>
      <c r="X31" s="55">
        <f t="shared" si="6"/>
        <v>3</v>
      </c>
      <c r="Y31" s="17">
        <f t="shared" si="7"/>
        <v>0</v>
      </c>
      <c r="Z31" s="17">
        <f t="shared" si="8"/>
        <v>0</v>
      </c>
      <c r="AA31" s="56">
        <f t="shared" si="9"/>
        <v>9.7999999999999545</v>
      </c>
      <c r="AB31" s="18">
        <f t="shared" si="10"/>
        <v>0.30612244897959323</v>
      </c>
      <c r="AC31" s="19">
        <f t="shared" si="11"/>
        <v>0.11494252873563218</v>
      </c>
      <c r="AD31" s="92">
        <f t="shared" si="19"/>
        <v>1881.6</v>
      </c>
      <c r="AE31" s="92">
        <f t="shared" si="20"/>
        <v>1839.3</v>
      </c>
      <c r="AF31" s="85">
        <f t="shared" si="21"/>
        <v>1930.6</v>
      </c>
      <c r="AG31" s="85">
        <f t="shared" si="22"/>
        <v>1839.3</v>
      </c>
      <c r="AH31" s="53">
        <f t="shared" si="24"/>
        <v>1969.5</v>
      </c>
      <c r="AI31" s="53">
        <f t="shared" si="25"/>
        <v>1839.3</v>
      </c>
      <c r="AJ31" s="86">
        <f>MAX(E2:E31)</f>
        <v>1969.5</v>
      </c>
      <c r="AK31" s="86">
        <f>MIN(F2:F31)</f>
        <v>1829.9</v>
      </c>
      <c r="AL31" s="98">
        <f t="shared" si="12"/>
        <v>1855.3999999999999</v>
      </c>
      <c r="AM31" s="97">
        <f t="shared" si="13"/>
        <v>1860.4499999999998</v>
      </c>
      <c r="AN31" s="98">
        <f t="shared" si="14"/>
        <v>-5.0499999999999545</v>
      </c>
      <c r="AO31" s="98">
        <f t="shared" si="15"/>
        <v>1850.35</v>
      </c>
      <c r="AP31" s="98">
        <f t="shared" si="16"/>
        <v>1860.4499999999998</v>
      </c>
      <c r="AQ31" s="107">
        <f t="shared" si="23"/>
        <v>1898.2095238095239</v>
      </c>
      <c r="AR31" s="104">
        <f t="shared" ref="AR31:AR94" si="36">AVERAGE(L2:L31)</f>
        <v>1899.0766666666671</v>
      </c>
      <c r="AS31" s="101"/>
    </row>
    <row r="32" spans="1:45" x14ac:dyDescent="0.3">
      <c r="A32" s="5">
        <v>44972</v>
      </c>
      <c r="B32" s="6" t="s">
        <v>48</v>
      </c>
      <c r="C32" s="6" t="s">
        <v>41</v>
      </c>
      <c r="D32" s="48">
        <v>1848</v>
      </c>
      <c r="E32" s="48">
        <v>1854.6</v>
      </c>
      <c r="F32" s="48">
        <v>1836.6</v>
      </c>
      <c r="G32" s="48">
        <v>1851.8</v>
      </c>
      <c r="H32" s="54">
        <v>1848</v>
      </c>
      <c r="I32" s="54">
        <v>1845</v>
      </c>
      <c r="J32" s="21">
        <v>4</v>
      </c>
      <c r="K32" s="13">
        <v>0</v>
      </c>
      <c r="L32" s="49">
        <f t="shared" si="26"/>
        <v>1847.6666666666667</v>
      </c>
      <c r="M32" s="50">
        <f t="shared" si="27"/>
        <v>1845.6</v>
      </c>
      <c r="N32" s="50">
        <f t="shared" si="28"/>
        <v>2.0666666666668334</v>
      </c>
      <c r="O32" s="50">
        <f t="shared" si="29"/>
        <v>1849.7333333333336</v>
      </c>
      <c r="P32" s="50">
        <f t="shared" si="30"/>
        <v>1845.6</v>
      </c>
      <c r="Q32" s="51">
        <f t="shared" si="31"/>
        <v>18</v>
      </c>
      <c r="R32" s="51">
        <f t="shared" si="32"/>
        <v>9.2999999999999545</v>
      </c>
      <c r="S32" s="51">
        <f t="shared" si="33"/>
        <v>-8.7000000000000455</v>
      </c>
      <c r="T32" s="52">
        <v>18</v>
      </c>
      <c r="U32" s="12"/>
      <c r="V32" s="21">
        <f t="shared" si="34"/>
        <v>2</v>
      </c>
      <c r="W32" s="12">
        <f t="shared" si="35"/>
        <v>0</v>
      </c>
      <c r="X32" s="55">
        <f t="shared" si="6"/>
        <v>3</v>
      </c>
      <c r="Y32" s="17">
        <f t="shared" si="7"/>
        <v>0</v>
      </c>
      <c r="Z32" s="17">
        <f t="shared" si="8"/>
        <v>0</v>
      </c>
      <c r="AA32" s="56">
        <f t="shared" si="9"/>
        <v>18</v>
      </c>
      <c r="AB32" s="18">
        <f t="shared" si="10"/>
        <v>0.16666666666666666</v>
      </c>
      <c r="AC32" s="19">
        <f t="shared" si="11"/>
        <v>0.16666666666666666</v>
      </c>
      <c r="AD32" s="92">
        <f t="shared" si="19"/>
        <v>1881.6</v>
      </c>
      <c r="AE32" s="92">
        <f t="shared" si="20"/>
        <v>1836.6</v>
      </c>
      <c r="AF32" s="85">
        <f t="shared" si="21"/>
        <v>1902.3</v>
      </c>
      <c r="AG32" s="85">
        <f t="shared" si="22"/>
        <v>1836.6</v>
      </c>
      <c r="AH32" s="53">
        <f t="shared" si="24"/>
        <v>1969.5</v>
      </c>
      <c r="AI32" s="53">
        <f t="shared" si="25"/>
        <v>1836.6</v>
      </c>
      <c r="AJ32" s="86">
        <f>MAX(E2:E32)</f>
        <v>1969.5</v>
      </c>
      <c r="AK32" s="86">
        <f>MIN(F2:F32)</f>
        <v>1829.9</v>
      </c>
      <c r="AL32" s="98">
        <f t="shared" si="12"/>
        <v>1856.6666666666667</v>
      </c>
      <c r="AM32" s="97">
        <f t="shared" si="13"/>
        <v>1859.1</v>
      </c>
      <c r="AN32" s="98">
        <f t="shared" si="14"/>
        <v>-2.4333333333331666</v>
      </c>
      <c r="AO32" s="98">
        <f t="shared" si="15"/>
        <v>1854.2333333333336</v>
      </c>
      <c r="AP32" s="98">
        <f t="shared" si="16"/>
        <v>1859.1</v>
      </c>
      <c r="AQ32" s="107">
        <f t="shared" si="23"/>
        <v>1892.5357142857142</v>
      </c>
      <c r="AR32" s="104">
        <f t="shared" si="36"/>
        <v>1898.6399999999999</v>
      </c>
      <c r="AS32" s="101"/>
    </row>
    <row r="33" spans="1:45" x14ac:dyDescent="0.3">
      <c r="A33" s="5">
        <v>44973</v>
      </c>
      <c r="B33" s="6" t="s">
        <v>48</v>
      </c>
      <c r="C33" s="6" t="s">
        <v>41</v>
      </c>
      <c r="D33" s="48">
        <v>1837.8</v>
      </c>
      <c r="E33" s="48">
        <v>1852.7</v>
      </c>
      <c r="F33" s="48">
        <v>1831.6</v>
      </c>
      <c r="G33" s="48">
        <v>1850.2</v>
      </c>
      <c r="H33" s="54">
        <v>1837.9</v>
      </c>
      <c r="I33" s="54">
        <v>1835.1</v>
      </c>
      <c r="J33" s="21">
        <v>4</v>
      </c>
      <c r="K33" s="13" t="s">
        <v>31</v>
      </c>
      <c r="L33" s="49">
        <f t="shared" si="26"/>
        <v>1844.8333333333333</v>
      </c>
      <c r="M33" s="50">
        <f t="shared" si="27"/>
        <v>1842.15</v>
      </c>
      <c r="N33" s="50">
        <f t="shared" si="28"/>
        <v>2.6833333333331666</v>
      </c>
      <c r="O33" s="50">
        <f t="shared" si="29"/>
        <v>1847.5166666666664</v>
      </c>
      <c r="P33" s="50">
        <f t="shared" si="30"/>
        <v>1842.15</v>
      </c>
      <c r="Q33" s="51">
        <f t="shared" si="31"/>
        <v>21.100000000000136</v>
      </c>
      <c r="R33" s="51">
        <f t="shared" si="32"/>
        <v>0.90000000000009095</v>
      </c>
      <c r="S33" s="51">
        <f t="shared" si="33"/>
        <v>-20.200000000000045</v>
      </c>
      <c r="T33" s="52">
        <v>21.2</v>
      </c>
      <c r="U33" s="12"/>
      <c r="V33" s="21">
        <f t="shared" si="34"/>
        <v>0</v>
      </c>
      <c r="W33" s="12">
        <f t="shared" si="35"/>
        <v>0</v>
      </c>
      <c r="X33" s="55">
        <f t="shared" si="6"/>
        <v>2.8000000000001819</v>
      </c>
      <c r="Y33" s="17">
        <f t="shared" si="7"/>
        <v>0</v>
      </c>
      <c r="Z33" s="17">
        <f t="shared" si="8"/>
        <v>0</v>
      </c>
      <c r="AA33" s="56">
        <f t="shared" si="9"/>
        <v>21.100000000000136</v>
      </c>
      <c r="AB33" s="18">
        <f t="shared" si="10"/>
        <v>0.13270142180095562</v>
      </c>
      <c r="AC33" s="19">
        <f t="shared" si="11"/>
        <v>0.13207547169812178</v>
      </c>
      <c r="AD33" s="92">
        <f t="shared" si="19"/>
        <v>1854.6</v>
      </c>
      <c r="AE33" s="92">
        <f t="shared" si="20"/>
        <v>1831.6</v>
      </c>
      <c r="AF33" s="85">
        <f t="shared" si="21"/>
        <v>1902.3</v>
      </c>
      <c r="AG33" s="85">
        <f t="shared" si="22"/>
        <v>1831.6</v>
      </c>
      <c r="AH33" s="53">
        <f t="shared" si="24"/>
        <v>1969.5</v>
      </c>
      <c r="AI33" s="53">
        <f t="shared" si="25"/>
        <v>1831.6</v>
      </c>
      <c r="AJ33" s="86">
        <f>MAX(E2:E33)</f>
        <v>1969.5</v>
      </c>
      <c r="AK33" s="86">
        <f>MIN(F2:F33)</f>
        <v>1829.9</v>
      </c>
      <c r="AL33" s="98">
        <f t="shared" si="12"/>
        <v>1845.4666666666665</v>
      </c>
      <c r="AM33" s="97">
        <f t="shared" si="13"/>
        <v>1843.1</v>
      </c>
      <c r="AN33" s="98">
        <f t="shared" si="14"/>
        <v>2.3666666666665606</v>
      </c>
      <c r="AO33" s="98">
        <f t="shared" si="15"/>
        <v>1847.833333333333</v>
      </c>
      <c r="AP33" s="98">
        <f t="shared" si="16"/>
        <v>1843.1</v>
      </c>
      <c r="AQ33" s="107">
        <f t="shared" si="23"/>
        <v>1885.7880952380949</v>
      </c>
      <c r="AR33" s="104">
        <f t="shared" si="36"/>
        <v>1898.7766666666669</v>
      </c>
      <c r="AS33" s="101"/>
    </row>
    <row r="34" spans="1:45" x14ac:dyDescent="0.3">
      <c r="A34" s="5">
        <v>44974</v>
      </c>
      <c r="B34" s="6" t="s">
        <v>48</v>
      </c>
      <c r="C34" s="6" t="s">
        <v>41</v>
      </c>
      <c r="D34" s="48">
        <v>1844.4</v>
      </c>
      <c r="E34" s="48">
        <v>1853.5</v>
      </c>
      <c r="F34" s="48">
        <v>1841</v>
      </c>
      <c r="G34" s="48">
        <v>1842.5</v>
      </c>
      <c r="H34" s="54">
        <v>1844.6</v>
      </c>
      <c r="I34" s="54">
        <v>1842.1</v>
      </c>
      <c r="J34" s="21">
        <v>0</v>
      </c>
      <c r="K34" s="13">
        <v>0</v>
      </c>
      <c r="L34" s="49">
        <f t="shared" si="26"/>
        <v>1845.6666666666667</v>
      </c>
      <c r="M34" s="50">
        <f t="shared" si="27"/>
        <v>1847.25</v>
      </c>
      <c r="N34" s="50">
        <f t="shared" si="28"/>
        <v>-1.5833333333332575</v>
      </c>
      <c r="O34" s="50">
        <f t="shared" si="29"/>
        <v>1844.0833333333335</v>
      </c>
      <c r="P34" s="50">
        <f t="shared" si="30"/>
        <v>1847.25</v>
      </c>
      <c r="Q34" s="51">
        <f t="shared" si="31"/>
        <v>12.5</v>
      </c>
      <c r="R34" s="51">
        <f t="shared" si="32"/>
        <v>3.2999999999999545</v>
      </c>
      <c r="S34" s="51">
        <f t="shared" si="33"/>
        <v>-9.2000000000000455</v>
      </c>
      <c r="T34" s="52">
        <v>12.5</v>
      </c>
      <c r="U34" s="12"/>
      <c r="V34" s="21">
        <f t="shared" si="34"/>
        <v>0</v>
      </c>
      <c r="W34" s="12">
        <f t="shared" si="35"/>
        <v>0</v>
      </c>
      <c r="X34" s="55">
        <f t="shared" si="6"/>
        <v>2.5</v>
      </c>
      <c r="Y34" s="17">
        <f t="shared" si="7"/>
        <v>0</v>
      </c>
      <c r="Z34" s="17">
        <f t="shared" si="8"/>
        <v>0</v>
      </c>
      <c r="AA34" s="56">
        <f t="shared" si="9"/>
        <v>12.5</v>
      </c>
      <c r="AB34" s="18">
        <f t="shared" si="10"/>
        <v>0.2</v>
      </c>
      <c r="AC34" s="19">
        <f t="shared" si="11"/>
        <v>0.2</v>
      </c>
      <c r="AD34" s="92">
        <f t="shared" si="19"/>
        <v>1854.6</v>
      </c>
      <c r="AE34" s="92">
        <f t="shared" si="20"/>
        <v>1831.6</v>
      </c>
      <c r="AF34" s="85">
        <f t="shared" si="21"/>
        <v>1902.3</v>
      </c>
      <c r="AG34" s="85">
        <f t="shared" si="22"/>
        <v>1831.6</v>
      </c>
      <c r="AH34" s="53">
        <f t="shared" si="24"/>
        <v>1969.5</v>
      </c>
      <c r="AI34" s="53">
        <f t="shared" si="25"/>
        <v>1831.6</v>
      </c>
      <c r="AJ34" s="86">
        <f>MAX(E2:E34)</f>
        <v>1969.5</v>
      </c>
      <c r="AK34" s="86">
        <f>MIN(F2:F34)</f>
        <v>1829.9</v>
      </c>
      <c r="AL34" s="98">
        <f t="shared" si="12"/>
        <v>1842.8999999999999</v>
      </c>
      <c r="AM34" s="97">
        <f t="shared" si="13"/>
        <v>1843.1</v>
      </c>
      <c r="AN34" s="98">
        <f t="shared" si="14"/>
        <v>-0.20000000000004547</v>
      </c>
      <c r="AO34" s="98">
        <f t="shared" si="15"/>
        <v>1842.6999999999998</v>
      </c>
      <c r="AP34" s="98">
        <f t="shared" si="16"/>
        <v>1843.1</v>
      </c>
      <c r="AQ34" s="107">
        <f t="shared" si="23"/>
        <v>1879.2023809523812</v>
      </c>
      <c r="AR34" s="104">
        <f t="shared" si="36"/>
        <v>1898.3055555555554</v>
      </c>
      <c r="AS34" s="101"/>
    </row>
    <row r="35" spans="1:45" x14ac:dyDescent="0.3">
      <c r="A35" s="5">
        <v>44978</v>
      </c>
      <c r="B35" s="6" t="s">
        <v>48</v>
      </c>
      <c r="C35" s="6" t="s">
        <v>41</v>
      </c>
      <c r="D35" s="48">
        <v>1847.1</v>
      </c>
      <c r="E35" s="48">
        <v>1847.9</v>
      </c>
      <c r="F35" s="48">
        <v>1839.3</v>
      </c>
      <c r="G35" s="48">
        <v>1841.5</v>
      </c>
      <c r="H35" s="54">
        <v>1847.3</v>
      </c>
      <c r="I35" s="54">
        <v>1845.1</v>
      </c>
      <c r="J35" s="21">
        <v>-2</v>
      </c>
      <c r="K35" s="13">
        <v>0</v>
      </c>
      <c r="L35" s="49">
        <f t="shared" si="26"/>
        <v>1842.8999999999999</v>
      </c>
      <c r="M35" s="50">
        <f t="shared" si="27"/>
        <v>1843.6</v>
      </c>
      <c r="N35" s="50">
        <f t="shared" si="28"/>
        <v>-0.70000000000004547</v>
      </c>
      <c r="O35" s="50">
        <f t="shared" si="29"/>
        <v>1842.1999999999998</v>
      </c>
      <c r="P35" s="50">
        <f t="shared" si="30"/>
        <v>1843.6</v>
      </c>
      <c r="Q35" s="51">
        <f t="shared" si="31"/>
        <v>8.6000000000001364</v>
      </c>
      <c r="R35" s="51">
        <f t="shared" si="32"/>
        <v>5.4000000000000909</v>
      </c>
      <c r="S35" s="51">
        <f t="shared" si="33"/>
        <v>-3.2000000000000455</v>
      </c>
      <c r="T35" s="52">
        <v>8.6</v>
      </c>
      <c r="U35" s="12"/>
      <c r="V35" s="21">
        <f t="shared" si="34"/>
        <v>-3</v>
      </c>
      <c r="W35" s="12">
        <f t="shared" si="35"/>
        <v>-3</v>
      </c>
      <c r="X35" s="55">
        <f t="shared" si="6"/>
        <v>2.2000000000000455</v>
      </c>
      <c r="Y35" s="17">
        <f t="shared" si="7"/>
        <v>0</v>
      </c>
      <c r="Z35" s="17">
        <f t="shared" si="8"/>
        <v>0</v>
      </c>
      <c r="AA35" s="56">
        <f t="shared" si="9"/>
        <v>8.6000000000001364</v>
      </c>
      <c r="AB35" s="18">
        <f t="shared" si="10"/>
        <v>0.25581395348837332</v>
      </c>
      <c r="AC35" s="19">
        <f t="shared" si="11"/>
        <v>0.25581395348837738</v>
      </c>
      <c r="AD35" s="92">
        <f t="shared" si="19"/>
        <v>1853.5</v>
      </c>
      <c r="AE35" s="92">
        <f t="shared" si="20"/>
        <v>1831.6</v>
      </c>
      <c r="AF35" s="85">
        <f t="shared" si="21"/>
        <v>1902.3</v>
      </c>
      <c r="AG35" s="85">
        <f t="shared" si="22"/>
        <v>1831.6</v>
      </c>
      <c r="AH35" s="53">
        <f t="shared" si="24"/>
        <v>1969.5</v>
      </c>
      <c r="AI35" s="53">
        <f t="shared" si="25"/>
        <v>1831.6</v>
      </c>
      <c r="AJ35" s="86">
        <f>MAX(E2:E35)</f>
        <v>1969.5</v>
      </c>
      <c r="AK35" s="86">
        <f>MIN(F2:F35)</f>
        <v>1829.9</v>
      </c>
      <c r="AL35" s="98">
        <f t="shared" si="12"/>
        <v>1842.2</v>
      </c>
      <c r="AM35" s="97">
        <f t="shared" si="13"/>
        <v>1842.55</v>
      </c>
      <c r="AN35" s="98">
        <f t="shared" si="14"/>
        <v>-0.34999999999990905</v>
      </c>
      <c r="AO35" s="98">
        <f t="shared" si="15"/>
        <v>1841.8500000000001</v>
      </c>
      <c r="AP35" s="98">
        <f t="shared" si="16"/>
        <v>1842.55</v>
      </c>
      <c r="AQ35" s="107">
        <f t="shared" si="23"/>
        <v>1872.0785714285716</v>
      </c>
      <c r="AR35" s="104">
        <f t="shared" si="36"/>
        <v>1897.0933333333335</v>
      </c>
      <c r="AS35" s="101"/>
    </row>
    <row r="36" spans="1:45" x14ac:dyDescent="0.3">
      <c r="A36" s="5">
        <v>44979</v>
      </c>
      <c r="B36" s="6" t="s">
        <v>48</v>
      </c>
      <c r="C36" s="6" t="s">
        <v>41</v>
      </c>
      <c r="D36" s="48">
        <v>1833.8</v>
      </c>
      <c r="E36" s="48">
        <v>1837.8</v>
      </c>
      <c r="F36" s="48">
        <v>1824.8</v>
      </c>
      <c r="G36" s="48">
        <v>1826.8</v>
      </c>
      <c r="H36" s="54">
        <v>1833.8</v>
      </c>
      <c r="I36" s="54">
        <v>1831.7</v>
      </c>
      <c r="J36" s="21">
        <v>0</v>
      </c>
      <c r="K36" s="13">
        <v>0</v>
      </c>
      <c r="L36" s="49">
        <f t="shared" si="26"/>
        <v>1829.8</v>
      </c>
      <c r="M36" s="50">
        <f t="shared" si="27"/>
        <v>1831.3</v>
      </c>
      <c r="N36" s="50">
        <f t="shared" si="28"/>
        <v>-1.5</v>
      </c>
      <c r="O36" s="50">
        <f t="shared" si="29"/>
        <v>1828.3</v>
      </c>
      <c r="P36" s="50">
        <f t="shared" si="30"/>
        <v>1831.3</v>
      </c>
      <c r="Q36" s="51">
        <f t="shared" si="31"/>
        <v>13</v>
      </c>
      <c r="R36" s="51">
        <f t="shared" si="32"/>
        <v>-3.7000000000000455</v>
      </c>
      <c r="S36" s="51">
        <f t="shared" si="33"/>
        <v>-16.700000000000045</v>
      </c>
      <c r="T36" s="52">
        <v>16.7</v>
      </c>
      <c r="U36" s="12"/>
      <c r="V36" s="21">
        <f t="shared" si="34"/>
        <v>0</v>
      </c>
      <c r="W36" s="12">
        <f t="shared" si="35"/>
        <v>-3</v>
      </c>
      <c r="X36" s="55">
        <f t="shared" si="6"/>
        <v>2.0999999999999091</v>
      </c>
      <c r="Y36" s="17">
        <f t="shared" si="7"/>
        <v>0</v>
      </c>
      <c r="Z36" s="17">
        <f t="shared" si="8"/>
        <v>0</v>
      </c>
      <c r="AA36" s="56">
        <f t="shared" si="9"/>
        <v>13</v>
      </c>
      <c r="AB36" s="18">
        <f t="shared" si="10"/>
        <v>0.16153846153845455</v>
      </c>
      <c r="AC36" s="19">
        <f t="shared" si="11"/>
        <v>0.12574850299400653</v>
      </c>
      <c r="AD36" s="92">
        <f t="shared" si="19"/>
        <v>1853.5</v>
      </c>
      <c r="AE36" s="92">
        <f t="shared" si="20"/>
        <v>1824.8</v>
      </c>
      <c r="AF36" s="85">
        <f t="shared" si="21"/>
        <v>1881.6</v>
      </c>
      <c r="AG36" s="85">
        <f t="shared" si="22"/>
        <v>1824.8</v>
      </c>
      <c r="AH36" s="53">
        <f t="shared" si="24"/>
        <v>1969.5</v>
      </c>
      <c r="AI36" s="53">
        <f t="shared" si="25"/>
        <v>1824.8</v>
      </c>
      <c r="AJ36" s="86">
        <f>MAX(E2:E36)</f>
        <v>1969.5</v>
      </c>
      <c r="AK36" s="86">
        <f>MIN(F2:F36)</f>
        <v>1824.8</v>
      </c>
      <c r="AL36" s="98">
        <f t="shared" si="12"/>
        <v>1835.0333333333335</v>
      </c>
      <c r="AM36" s="97">
        <f t="shared" si="13"/>
        <v>1839.15</v>
      </c>
      <c r="AN36" s="98">
        <f t="shared" si="14"/>
        <v>-4.1166666666665606</v>
      </c>
      <c r="AO36" s="98">
        <f t="shared" si="15"/>
        <v>1830.916666666667</v>
      </c>
      <c r="AP36" s="98">
        <f t="shared" si="16"/>
        <v>1839.15</v>
      </c>
      <c r="AQ36" s="107">
        <f t="shared" si="23"/>
        <v>1864.0571428571432</v>
      </c>
      <c r="AR36" s="104">
        <f t="shared" si="36"/>
        <v>1895.4555555555557</v>
      </c>
      <c r="AS36" s="101"/>
    </row>
    <row r="37" spans="1:45" x14ac:dyDescent="0.3">
      <c r="A37" s="5">
        <v>44980</v>
      </c>
      <c r="B37" s="6" t="s">
        <v>48</v>
      </c>
      <c r="C37" s="6" t="s">
        <v>41</v>
      </c>
      <c r="D37" s="48">
        <v>1823.8</v>
      </c>
      <c r="E37" s="48">
        <v>1825</v>
      </c>
      <c r="F37" s="48">
        <v>1815.5</v>
      </c>
      <c r="G37" s="48">
        <v>1817.1</v>
      </c>
      <c r="H37" s="54">
        <v>1824.6</v>
      </c>
      <c r="I37" s="54">
        <v>1822</v>
      </c>
      <c r="J37" s="21">
        <v>-2</v>
      </c>
      <c r="K37" s="13">
        <v>0</v>
      </c>
      <c r="L37" s="49">
        <f t="shared" si="26"/>
        <v>1819.2</v>
      </c>
      <c r="M37" s="50">
        <f t="shared" si="27"/>
        <v>1820.25</v>
      </c>
      <c r="N37" s="50">
        <f t="shared" si="28"/>
        <v>-1.0499999999999545</v>
      </c>
      <c r="O37" s="50">
        <f t="shared" si="29"/>
        <v>1818.15</v>
      </c>
      <c r="P37" s="50">
        <f t="shared" si="30"/>
        <v>1820.25</v>
      </c>
      <c r="Q37" s="51">
        <f t="shared" si="31"/>
        <v>9.5</v>
      </c>
      <c r="R37" s="51">
        <f t="shared" si="32"/>
        <v>-1.7999999999999545</v>
      </c>
      <c r="S37" s="51">
        <f t="shared" si="33"/>
        <v>-11.299999999999955</v>
      </c>
      <c r="T37" s="52">
        <v>11.3</v>
      </c>
      <c r="U37" s="12"/>
      <c r="V37" s="21">
        <f t="shared" si="34"/>
        <v>2</v>
      </c>
      <c r="W37" s="12">
        <f t="shared" si="35"/>
        <v>-1</v>
      </c>
      <c r="X37" s="55">
        <f t="shared" si="6"/>
        <v>2.5999999999999091</v>
      </c>
      <c r="Y37" s="17">
        <f t="shared" si="7"/>
        <v>0</v>
      </c>
      <c r="Z37" s="17">
        <f t="shared" si="8"/>
        <v>0</v>
      </c>
      <c r="AA37" s="56">
        <f t="shared" si="9"/>
        <v>9.5</v>
      </c>
      <c r="AB37" s="18">
        <f t="shared" si="10"/>
        <v>0.2736842105263062</v>
      </c>
      <c r="AC37" s="19">
        <f t="shared" si="11"/>
        <v>0.23008849557521319</v>
      </c>
      <c r="AD37" s="92">
        <f t="shared" si="19"/>
        <v>1847.9</v>
      </c>
      <c r="AE37" s="92">
        <f t="shared" si="20"/>
        <v>1815.5</v>
      </c>
      <c r="AF37" s="85">
        <f t="shared" si="21"/>
        <v>1881.6</v>
      </c>
      <c r="AG37" s="85">
        <f t="shared" si="22"/>
        <v>1815.5</v>
      </c>
      <c r="AH37" s="53">
        <f t="shared" si="24"/>
        <v>1969.5</v>
      </c>
      <c r="AI37" s="53">
        <f t="shared" si="25"/>
        <v>1815.5</v>
      </c>
      <c r="AJ37" s="86">
        <f>MAX(E2:E37)</f>
        <v>1969.5</v>
      </c>
      <c r="AK37" s="86">
        <f>MIN(F2:F37)</f>
        <v>1815.5</v>
      </c>
      <c r="AL37" s="98">
        <f t="shared" si="12"/>
        <v>1826.8333333333333</v>
      </c>
      <c r="AM37" s="97">
        <f t="shared" si="13"/>
        <v>1831.7</v>
      </c>
      <c r="AN37" s="98">
        <f t="shared" si="14"/>
        <v>-4.8666666666667879</v>
      </c>
      <c r="AO37" s="98">
        <f t="shared" si="15"/>
        <v>1821.9666666666665</v>
      </c>
      <c r="AP37" s="98">
        <f t="shared" si="16"/>
        <v>1831.7</v>
      </c>
      <c r="AQ37" s="107">
        <f t="shared" si="23"/>
        <v>1858.7214285714288</v>
      </c>
      <c r="AR37" s="104">
        <f t="shared" si="36"/>
        <v>1893.4922222222222</v>
      </c>
      <c r="AS37" s="101"/>
    </row>
    <row r="38" spans="1:45" x14ac:dyDescent="0.3">
      <c r="A38" s="5">
        <v>44981</v>
      </c>
      <c r="B38" s="6" t="s">
        <v>48</v>
      </c>
      <c r="C38" s="6" t="s">
        <v>41</v>
      </c>
      <c r="D38" s="48">
        <v>1818.6</v>
      </c>
      <c r="E38" s="48">
        <v>1826.9</v>
      </c>
      <c r="F38" s="48">
        <v>1817.2</v>
      </c>
      <c r="G38" s="48">
        <v>1824.9</v>
      </c>
      <c r="H38" s="54">
        <v>1819</v>
      </c>
      <c r="I38" s="54">
        <v>1817.6</v>
      </c>
      <c r="J38" s="21">
        <v>2</v>
      </c>
      <c r="K38" s="13">
        <v>0</v>
      </c>
      <c r="L38" s="49">
        <f t="shared" si="26"/>
        <v>1823</v>
      </c>
      <c r="M38" s="50">
        <f t="shared" si="27"/>
        <v>1822.0500000000002</v>
      </c>
      <c r="N38" s="50">
        <f t="shared" si="28"/>
        <v>0.9499999999998181</v>
      </c>
      <c r="O38" s="50">
        <f t="shared" si="29"/>
        <v>1823.9499999999998</v>
      </c>
      <c r="P38" s="50">
        <f t="shared" si="30"/>
        <v>1822.0500000000002</v>
      </c>
      <c r="Q38" s="51">
        <f t="shared" si="31"/>
        <v>9.7000000000000455</v>
      </c>
      <c r="R38" s="51">
        <f t="shared" si="32"/>
        <v>9.8000000000001819</v>
      </c>
      <c r="S38" s="51">
        <f t="shared" si="33"/>
        <v>0.10000000000013642</v>
      </c>
      <c r="T38" s="52">
        <v>9.8000000000000007</v>
      </c>
      <c r="U38" s="12"/>
      <c r="V38" s="21">
        <f t="shared" si="34"/>
        <v>-4</v>
      </c>
      <c r="W38" s="12">
        <f t="shared" si="35"/>
        <v>-5</v>
      </c>
      <c r="X38" s="55">
        <f t="shared" si="6"/>
        <v>1.4000000000000909</v>
      </c>
      <c r="Y38" s="17">
        <f t="shared" si="7"/>
        <v>0</v>
      </c>
      <c r="Z38" s="17">
        <f t="shared" si="8"/>
        <v>0</v>
      </c>
      <c r="AA38" s="56">
        <f t="shared" si="9"/>
        <v>9.7000000000000455</v>
      </c>
      <c r="AB38" s="18">
        <f t="shared" si="10"/>
        <v>0.1443298969072252</v>
      </c>
      <c r="AC38" s="19">
        <f t="shared" si="11"/>
        <v>0.14285714285715212</v>
      </c>
      <c r="AD38" s="92">
        <f t="shared" si="19"/>
        <v>1837.8</v>
      </c>
      <c r="AE38" s="92">
        <f t="shared" si="20"/>
        <v>1815.5</v>
      </c>
      <c r="AF38" s="85">
        <f t="shared" si="21"/>
        <v>1881.6</v>
      </c>
      <c r="AG38" s="85">
        <f t="shared" si="22"/>
        <v>1815.5</v>
      </c>
      <c r="AH38" s="53">
        <f t="shared" si="24"/>
        <v>1969.5</v>
      </c>
      <c r="AI38" s="53">
        <f t="shared" si="25"/>
        <v>1815.5</v>
      </c>
      <c r="AJ38" s="86">
        <f>MAX(E2:E38)</f>
        <v>1969.5</v>
      </c>
      <c r="AK38" s="86">
        <f>MIN(F2:F38)</f>
        <v>1815.5</v>
      </c>
      <c r="AL38" s="98">
        <f t="shared" si="12"/>
        <v>1826.0666666666668</v>
      </c>
      <c r="AM38" s="97">
        <f t="shared" si="13"/>
        <v>1826.65</v>
      </c>
      <c r="AN38" s="98">
        <f t="shared" si="14"/>
        <v>-0.58333333333325754</v>
      </c>
      <c r="AO38" s="98">
        <f t="shared" si="15"/>
        <v>1825.4833333333336</v>
      </c>
      <c r="AP38" s="98">
        <f t="shared" si="16"/>
        <v>1826.65</v>
      </c>
      <c r="AQ38" s="107">
        <f t="shared" si="23"/>
        <v>1854.5571428571432</v>
      </c>
      <c r="AR38" s="104">
        <f t="shared" si="36"/>
        <v>1891.1733333333332</v>
      </c>
      <c r="AS38" s="101"/>
    </row>
    <row r="39" spans="1:45" x14ac:dyDescent="0.3">
      <c r="A39" s="5">
        <v>44984</v>
      </c>
      <c r="B39" s="6" t="s">
        <v>48</v>
      </c>
      <c r="C39" s="6" t="s">
        <v>41</v>
      </c>
      <c r="D39" s="48">
        <v>1815.6</v>
      </c>
      <c r="E39" s="48">
        <v>1838.6</v>
      </c>
      <c r="F39" s="48">
        <v>1813.9</v>
      </c>
      <c r="G39" s="48">
        <v>1836.7</v>
      </c>
      <c r="H39" s="54">
        <v>1816.2</v>
      </c>
      <c r="I39" s="54">
        <v>1814.5</v>
      </c>
      <c r="J39" s="21">
        <v>2</v>
      </c>
      <c r="K39" s="13" t="s">
        <v>31</v>
      </c>
      <c r="L39" s="49">
        <f t="shared" si="26"/>
        <v>1829.7333333333336</v>
      </c>
      <c r="M39" s="50">
        <f t="shared" si="27"/>
        <v>1826.25</v>
      </c>
      <c r="N39" s="50">
        <f t="shared" si="28"/>
        <v>3.4833333333335759</v>
      </c>
      <c r="O39" s="50">
        <f t="shared" si="29"/>
        <v>1833.2166666666672</v>
      </c>
      <c r="P39" s="50">
        <f t="shared" si="30"/>
        <v>1826.25</v>
      </c>
      <c r="Q39" s="51">
        <f t="shared" si="31"/>
        <v>24.699999999999818</v>
      </c>
      <c r="R39" s="51">
        <f t="shared" si="32"/>
        <v>13.699999999999818</v>
      </c>
      <c r="S39" s="51">
        <f t="shared" si="33"/>
        <v>-11</v>
      </c>
      <c r="T39" s="52">
        <v>24.7</v>
      </c>
      <c r="U39" s="12"/>
      <c r="V39" s="21">
        <f t="shared" si="34"/>
        <v>-4</v>
      </c>
      <c r="W39" s="12">
        <f t="shared" si="35"/>
        <v>-9</v>
      </c>
      <c r="X39" s="55">
        <f t="shared" si="6"/>
        <v>1.7000000000000455</v>
      </c>
      <c r="Y39" s="17">
        <f t="shared" si="7"/>
        <v>0</v>
      </c>
      <c r="Z39" s="17">
        <f t="shared" si="8"/>
        <v>0</v>
      </c>
      <c r="AA39" s="56">
        <f t="shared" si="9"/>
        <v>24.699999999999818</v>
      </c>
      <c r="AB39" s="18">
        <f t="shared" si="10"/>
        <v>6.8825910931176432E-2</v>
      </c>
      <c r="AC39" s="19">
        <f t="shared" si="11"/>
        <v>6.8825910931175932E-2</v>
      </c>
      <c r="AD39" s="92">
        <f t="shared" si="19"/>
        <v>1838.6</v>
      </c>
      <c r="AE39" s="92">
        <f t="shared" si="20"/>
        <v>1813.9</v>
      </c>
      <c r="AF39" s="85">
        <f t="shared" si="21"/>
        <v>1854.6</v>
      </c>
      <c r="AG39" s="85">
        <f t="shared" si="22"/>
        <v>1813.9</v>
      </c>
      <c r="AH39" s="53">
        <f t="shared" si="24"/>
        <v>1969.5</v>
      </c>
      <c r="AI39" s="53">
        <f t="shared" si="25"/>
        <v>1813.9</v>
      </c>
      <c r="AJ39" s="86">
        <f>MAX(E2:E39)</f>
        <v>1969.5</v>
      </c>
      <c r="AK39" s="86">
        <f>MIN(F2:F39)</f>
        <v>1813.9</v>
      </c>
      <c r="AL39" s="98">
        <f t="shared" si="12"/>
        <v>1829.7333333333333</v>
      </c>
      <c r="AM39" s="97">
        <f t="shared" si="13"/>
        <v>1826.25</v>
      </c>
      <c r="AN39" s="98">
        <f t="shared" si="14"/>
        <v>3.4833333333333485</v>
      </c>
      <c r="AO39" s="98">
        <f t="shared" si="15"/>
        <v>1833.2166666666667</v>
      </c>
      <c r="AP39" s="98">
        <f t="shared" si="16"/>
        <v>1826.25</v>
      </c>
      <c r="AQ39" s="107">
        <f t="shared" si="23"/>
        <v>1850.5023809523811</v>
      </c>
      <c r="AR39" s="104">
        <f t="shared" si="36"/>
        <v>1888.3566666666666</v>
      </c>
      <c r="AS39" s="101"/>
    </row>
    <row r="40" spans="1:45" x14ac:dyDescent="0.3">
      <c r="A40" s="5">
        <v>44985</v>
      </c>
      <c r="B40" s="6" t="s">
        <v>48</v>
      </c>
      <c r="C40" s="6" t="s">
        <v>41</v>
      </c>
      <c r="D40" s="48">
        <v>1843.8</v>
      </c>
      <c r="E40" s="48">
        <v>1852.5</v>
      </c>
      <c r="F40" s="48">
        <v>1840.3</v>
      </c>
      <c r="G40" s="48">
        <v>1845.4</v>
      </c>
      <c r="H40" s="54">
        <v>1845.1</v>
      </c>
      <c r="I40" s="54">
        <v>1843.3</v>
      </c>
      <c r="J40" s="21">
        <v>0</v>
      </c>
      <c r="K40" s="13">
        <v>0</v>
      </c>
      <c r="L40" s="49">
        <f t="shared" si="26"/>
        <v>1846.0666666666666</v>
      </c>
      <c r="M40" s="50">
        <f t="shared" si="27"/>
        <v>1846.4</v>
      </c>
      <c r="N40" s="50">
        <f t="shared" si="28"/>
        <v>-0.33333333333348492</v>
      </c>
      <c r="O40" s="50">
        <f t="shared" si="29"/>
        <v>1845.7333333333331</v>
      </c>
      <c r="P40" s="50">
        <f t="shared" si="30"/>
        <v>1846.4</v>
      </c>
      <c r="Q40" s="51">
        <f t="shared" si="31"/>
        <v>12.200000000000045</v>
      </c>
      <c r="R40" s="51">
        <f t="shared" si="32"/>
        <v>15.799999999999955</v>
      </c>
      <c r="S40" s="51">
        <f t="shared" si="33"/>
        <v>3.5999999999999091</v>
      </c>
      <c r="T40" s="52">
        <v>15.8</v>
      </c>
      <c r="U40" s="12"/>
      <c r="V40" s="21">
        <f t="shared" si="34"/>
        <v>2</v>
      </c>
      <c r="W40" s="12">
        <f t="shared" si="35"/>
        <v>-7</v>
      </c>
      <c r="X40" s="55">
        <f t="shared" si="6"/>
        <v>1.7999999999999545</v>
      </c>
      <c r="Y40" s="17">
        <f t="shared" si="7"/>
        <v>0</v>
      </c>
      <c r="Z40" s="17">
        <f t="shared" si="8"/>
        <v>0</v>
      </c>
      <c r="AA40" s="56">
        <f t="shared" si="9"/>
        <v>12.200000000000045</v>
      </c>
      <c r="AB40" s="18">
        <f t="shared" si="10"/>
        <v>0.1475409836065531</v>
      </c>
      <c r="AC40" s="19">
        <f t="shared" si="11"/>
        <v>0.1139240506329085</v>
      </c>
      <c r="AD40" s="92">
        <f t="shared" si="19"/>
        <v>1852.5</v>
      </c>
      <c r="AE40" s="92">
        <f t="shared" si="20"/>
        <v>1813.9</v>
      </c>
      <c r="AF40" s="85">
        <f t="shared" si="21"/>
        <v>1854.6</v>
      </c>
      <c r="AG40" s="85">
        <f t="shared" si="22"/>
        <v>1813.9</v>
      </c>
      <c r="AH40" s="53">
        <f t="shared" si="24"/>
        <v>1969.5</v>
      </c>
      <c r="AI40" s="53">
        <f t="shared" si="25"/>
        <v>1813.9</v>
      </c>
      <c r="AJ40" s="86">
        <f>MAX(E2:E40)</f>
        <v>1969.5</v>
      </c>
      <c r="AK40" s="86">
        <f>MIN(F2:F40)</f>
        <v>1813.9</v>
      </c>
      <c r="AL40" s="98">
        <f t="shared" si="12"/>
        <v>1837.2666666666667</v>
      </c>
      <c r="AM40" s="97">
        <f t="shared" si="13"/>
        <v>1833.2</v>
      </c>
      <c r="AN40" s="98">
        <f t="shared" si="14"/>
        <v>4.066666666666606</v>
      </c>
      <c r="AO40" s="98">
        <f t="shared" si="15"/>
        <v>1841.3333333333333</v>
      </c>
      <c r="AP40" s="98">
        <f t="shared" si="16"/>
        <v>1833.2</v>
      </c>
      <c r="AQ40" s="107">
        <f t="shared" si="23"/>
        <v>1847.4166666666665</v>
      </c>
      <c r="AR40" s="104">
        <f t="shared" si="36"/>
        <v>1886.1466666666665</v>
      </c>
      <c r="AS40" s="101"/>
    </row>
    <row r="41" spans="1:45" x14ac:dyDescent="0.3">
      <c r="A41" s="5">
        <v>44986</v>
      </c>
      <c r="B41" s="6" t="s">
        <v>48</v>
      </c>
      <c r="C41" s="6" t="s">
        <v>41</v>
      </c>
      <c r="D41" s="48">
        <v>1838.1</v>
      </c>
      <c r="E41" s="48">
        <v>1845.3</v>
      </c>
      <c r="F41" s="48">
        <v>1835.9</v>
      </c>
      <c r="G41" s="48">
        <v>1840.5</v>
      </c>
      <c r="H41" s="54">
        <v>1840.9</v>
      </c>
      <c r="I41" s="54">
        <v>1837.3</v>
      </c>
      <c r="J41" s="21">
        <v>0</v>
      </c>
      <c r="K41" s="13">
        <v>0</v>
      </c>
      <c r="L41" s="49">
        <f t="shared" si="26"/>
        <v>1840.5666666666668</v>
      </c>
      <c r="M41" s="50">
        <f t="shared" si="27"/>
        <v>1840.6</v>
      </c>
      <c r="N41" s="50">
        <f t="shared" si="28"/>
        <v>-3.3333333333075643E-2</v>
      </c>
      <c r="O41" s="50">
        <f t="shared" si="29"/>
        <v>1840.5333333333338</v>
      </c>
      <c r="P41" s="50">
        <f t="shared" si="30"/>
        <v>1840.6</v>
      </c>
      <c r="Q41" s="51">
        <f t="shared" si="31"/>
        <v>9.3999999999998636</v>
      </c>
      <c r="R41" s="51">
        <f t="shared" si="32"/>
        <v>-0.10000000000013642</v>
      </c>
      <c r="S41" s="51">
        <f t="shared" si="33"/>
        <v>-9.5</v>
      </c>
      <c r="T41" s="52">
        <v>9.5</v>
      </c>
      <c r="U41" s="12"/>
      <c r="V41" s="21">
        <f t="shared" si="34"/>
        <v>-2</v>
      </c>
      <c r="W41" s="12">
        <f t="shared" si="35"/>
        <v>-9</v>
      </c>
      <c r="X41" s="55">
        <f t="shared" si="6"/>
        <v>3.6000000000001364</v>
      </c>
      <c r="Y41" s="17">
        <f t="shared" si="7"/>
        <v>0</v>
      </c>
      <c r="Z41" s="17">
        <f t="shared" si="8"/>
        <v>0</v>
      </c>
      <c r="AA41" s="56">
        <f t="shared" si="9"/>
        <v>9.3999999999998636</v>
      </c>
      <c r="AB41" s="18">
        <f t="shared" si="10"/>
        <v>0.38297872340427541</v>
      </c>
      <c r="AC41" s="19">
        <f t="shared" si="11"/>
        <v>0.37894736842106697</v>
      </c>
      <c r="AD41" s="92">
        <f t="shared" si="19"/>
        <v>1852.5</v>
      </c>
      <c r="AE41" s="92">
        <f t="shared" si="20"/>
        <v>1813.9</v>
      </c>
      <c r="AF41" s="85">
        <f t="shared" si="21"/>
        <v>1853.5</v>
      </c>
      <c r="AG41" s="85">
        <f t="shared" si="22"/>
        <v>1813.9</v>
      </c>
      <c r="AH41" s="53">
        <f t="shared" si="24"/>
        <v>1969.5</v>
      </c>
      <c r="AI41" s="53">
        <f t="shared" si="25"/>
        <v>1813.9</v>
      </c>
      <c r="AJ41" s="86">
        <f>MAX(E2:E41)</f>
        <v>1969.5</v>
      </c>
      <c r="AK41" s="86">
        <f>MIN(F2:F41)</f>
        <v>1813.9</v>
      </c>
      <c r="AL41" s="98">
        <f t="shared" si="12"/>
        <v>1835.6333333333332</v>
      </c>
      <c r="AM41" s="97">
        <f t="shared" si="13"/>
        <v>1833.2</v>
      </c>
      <c r="AN41" s="98">
        <f t="shared" si="14"/>
        <v>2.4333333333331666</v>
      </c>
      <c r="AO41" s="98">
        <f t="shared" si="15"/>
        <v>1838.0666666666664</v>
      </c>
      <c r="AP41" s="98">
        <f t="shared" si="16"/>
        <v>1833.2</v>
      </c>
      <c r="AQ41" s="107">
        <f t="shared" si="23"/>
        <v>1844.25</v>
      </c>
      <c r="AR41" s="104">
        <f t="shared" si="36"/>
        <v>1883.7177777777774</v>
      </c>
      <c r="AS41" s="101"/>
    </row>
    <row r="42" spans="1:45" x14ac:dyDescent="0.3">
      <c r="A42" s="5">
        <v>44987</v>
      </c>
      <c r="B42" s="6" t="s">
        <v>48</v>
      </c>
      <c r="C42" s="6" t="s">
        <v>41</v>
      </c>
      <c r="D42" s="48">
        <v>1852.6</v>
      </c>
      <c r="E42" s="48">
        <v>1854.9</v>
      </c>
      <c r="F42" s="48">
        <v>1844.4</v>
      </c>
      <c r="G42" s="48">
        <v>1854.6</v>
      </c>
      <c r="H42" s="54">
        <v>1853.4</v>
      </c>
      <c r="I42" s="54">
        <v>1851.5</v>
      </c>
      <c r="J42" s="21">
        <v>4</v>
      </c>
      <c r="K42" s="13">
        <v>0</v>
      </c>
      <c r="L42" s="49">
        <f t="shared" si="26"/>
        <v>1851.3</v>
      </c>
      <c r="M42" s="50">
        <f t="shared" si="27"/>
        <v>1849.65</v>
      </c>
      <c r="N42" s="50">
        <f t="shared" si="28"/>
        <v>1.6499999999998636</v>
      </c>
      <c r="O42" s="50">
        <f t="shared" si="29"/>
        <v>1852.9499999999998</v>
      </c>
      <c r="P42" s="50">
        <f t="shared" si="30"/>
        <v>1849.65</v>
      </c>
      <c r="Q42" s="51">
        <f t="shared" si="31"/>
        <v>10.5</v>
      </c>
      <c r="R42" s="51">
        <f t="shared" si="32"/>
        <v>14.400000000000091</v>
      </c>
      <c r="S42" s="51">
        <f t="shared" si="33"/>
        <v>3.9000000000000909</v>
      </c>
      <c r="T42" s="52">
        <v>14.4</v>
      </c>
      <c r="U42" s="12"/>
      <c r="V42" s="21">
        <f t="shared" si="34"/>
        <v>0</v>
      </c>
      <c r="W42" s="12">
        <f t="shared" si="35"/>
        <v>-9</v>
      </c>
      <c r="X42" s="55">
        <f t="shared" si="6"/>
        <v>1.9000000000000909</v>
      </c>
      <c r="Y42" s="17">
        <f t="shared" si="7"/>
        <v>0</v>
      </c>
      <c r="Z42" s="17">
        <f t="shared" si="8"/>
        <v>0</v>
      </c>
      <c r="AA42" s="56">
        <f t="shared" si="9"/>
        <v>10.5</v>
      </c>
      <c r="AB42" s="18">
        <f t="shared" si="10"/>
        <v>0.18095238095238961</v>
      </c>
      <c r="AC42" s="19">
        <f t="shared" si="11"/>
        <v>0.13194444444445075</v>
      </c>
      <c r="AD42" s="92">
        <f t="shared" si="19"/>
        <v>1854.9</v>
      </c>
      <c r="AE42" s="92">
        <f t="shared" si="20"/>
        <v>1835.9</v>
      </c>
      <c r="AF42" s="85">
        <f t="shared" si="21"/>
        <v>1854.9</v>
      </c>
      <c r="AG42" s="85">
        <f t="shared" si="22"/>
        <v>1813.9</v>
      </c>
      <c r="AH42" s="53">
        <f t="shared" si="24"/>
        <v>1930.6</v>
      </c>
      <c r="AI42" s="53">
        <f t="shared" si="25"/>
        <v>1813.9</v>
      </c>
      <c r="AJ42" s="86">
        <f>MAX(E2:E42)</f>
        <v>1969.5</v>
      </c>
      <c r="AK42" s="86">
        <f>MIN(F2:F42)</f>
        <v>1813.9</v>
      </c>
      <c r="AL42" s="98">
        <f t="shared" si="12"/>
        <v>1848.4666666666665</v>
      </c>
      <c r="AM42" s="97">
        <f t="shared" si="13"/>
        <v>1845.4</v>
      </c>
      <c r="AN42" s="98">
        <f t="shared" si="14"/>
        <v>3.0666666666663787</v>
      </c>
      <c r="AO42" s="98">
        <f t="shared" si="15"/>
        <v>1851.5333333333328</v>
      </c>
      <c r="AP42" s="98">
        <f t="shared" si="16"/>
        <v>1845.4</v>
      </c>
      <c r="AQ42" s="107">
        <f t="shared" si="23"/>
        <v>1842.6309523809521</v>
      </c>
      <c r="AR42" s="104">
        <f t="shared" si="36"/>
        <v>1881.4466666666665</v>
      </c>
      <c r="AS42" s="101"/>
    </row>
    <row r="43" spans="1:45" x14ac:dyDescent="0.3">
      <c r="A43" s="5">
        <v>44988</v>
      </c>
      <c r="B43" s="6" t="s">
        <v>48</v>
      </c>
      <c r="C43" s="6" t="s">
        <v>41</v>
      </c>
      <c r="D43" s="48">
        <v>1857.8</v>
      </c>
      <c r="E43" s="48">
        <v>1859.6</v>
      </c>
      <c r="F43" s="48">
        <v>1853.5</v>
      </c>
      <c r="G43" s="48">
        <v>1854.6</v>
      </c>
      <c r="H43" s="54">
        <v>1859.1</v>
      </c>
      <c r="I43" s="54">
        <v>1857.2</v>
      </c>
      <c r="J43" s="21">
        <v>0</v>
      </c>
      <c r="K43" s="13">
        <v>0</v>
      </c>
      <c r="L43" s="49">
        <f t="shared" si="26"/>
        <v>1855.8999999999999</v>
      </c>
      <c r="M43" s="50">
        <f t="shared" si="27"/>
        <v>1856.55</v>
      </c>
      <c r="N43" s="50">
        <f t="shared" si="28"/>
        <v>-0.65000000000009095</v>
      </c>
      <c r="O43" s="50">
        <f t="shared" si="29"/>
        <v>1855.2499999999998</v>
      </c>
      <c r="P43" s="50">
        <f t="shared" si="30"/>
        <v>1856.55</v>
      </c>
      <c r="Q43" s="51">
        <f t="shared" si="31"/>
        <v>6.0999999999999091</v>
      </c>
      <c r="R43" s="51">
        <f t="shared" si="32"/>
        <v>5</v>
      </c>
      <c r="S43" s="51">
        <f t="shared" si="33"/>
        <v>-1.0999999999999091</v>
      </c>
      <c r="T43" s="52">
        <v>6.1</v>
      </c>
      <c r="U43" s="12"/>
      <c r="V43" s="21">
        <f t="shared" si="34"/>
        <v>-2</v>
      </c>
      <c r="W43" s="12">
        <f t="shared" si="35"/>
        <v>-11</v>
      </c>
      <c r="X43" s="55">
        <f t="shared" si="6"/>
        <v>1.8999999999998636</v>
      </c>
      <c r="Y43" s="17">
        <f t="shared" si="7"/>
        <v>0</v>
      </c>
      <c r="Z43" s="17">
        <f t="shared" si="8"/>
        <v>0</v>
      </c>
      <c r="AA43" s="56">
        <f t="shared" si="9"/>
        <v>6.0999999999999091</v>
      </c>
      <c r="AB43" s="18">
        <f t="shared" si="10"/>
        <v>0.31147540983604788</v>
      </c>
      <c r="AC43" s="19">
        <f t="shared" si="11"/>
        <v>0.31147540983604322</v>
      </c>
      <c r="AD43" s="92">
        <f t="shared" si="19"/>
        <v>1859.6</v>
      </c>
      <c r="AE43" s="92">
        <f t="shared" si="20"/>
        <v>1835.9</v>
      </c>
      <c r="AF43" s="85">
        <f t="shared" si="21"/>
        <v>1859.6</v>
      </c>
      <c r="AG43" s="85">
        <f t="shared" si="22"/>
        <v>1813.9</v>
      </c>
      <c r="AH43" s="53">
        <f t="shared" si="24"/>
        <v>1902.3</v>
      </c>
      <c r="AI43" s="53">
        <f t="shared" si="25"/>
        <v>1813.9</v>
      </c>
      <c r="AJ43" s="86">
        <f>MAX(E2:E43)</f>
        <v>1969.5</v>
      </c>
      <c r="AK43" s="86">
        <f>MIN(F2:F43)</f>
        <v>1813.9</v>
      </c>
      <c r="AL43" s="98">
        <f t="shared" si="12"/>
        <v>1850.0333333333335</v>
      </c>
      <c r="AM43" s="97">
        <f t="shared" si="13"/>
        <v>1847.75</v>
      </c>
      <c r="AN43" s="98">
        <f t="shared" si="14"/>
        <v>2.2833333333335304</v>
      </c>
      <c r="AO43" s="98">
        <f t="shared" si="15"/>
        <v>1852.3166666666671</v>
      </c>
      <c r="AP43" s="98">
        <f t="shared" si="16"/>
        <v>1847.75</v>
      </c>
      <c r="AQ43" s="107">
        <f t="shared" si="23"/>
        <v>1841.9785714285713</v>
      </c>
      <c r="AR43" s="104">
        <f t="shared" si="36"/>
        <v>1879.0566666666668</v>
      </c>
      <c r="AS43" s="101"/>
    </row>
    <row r="44" spans="1:45" x14ac:dyDescent="0.3">
      <c r="A44" s="5">
        <v>44991</v>
      </c>
      <c r="B44" s="6" t="s">
        <v>48</v>
      </c>
      <c r="C44" s="6" t="s">
        <v>41</v>
      </c>
      <c r="D44" s="48">
        <v>1843.2</v>
      </c>
      <c r="E44" s="48">
        <v>1843.3</v>
      </c>
      <c r="F44" s="48">
        <v>1818.5</v>
      </c>
      <c r="G44" s="48">
        <v>1820</v>
      </c>
      <c r="H44" s="54">
        <v>1843.3</v>
      </c>
      <c r="I44" s="54">
        <v>1838.7</v>
      </c>
      <c r="J44" s="21">
        <v>-2</v>
      </c>
      <c r="K44" s="13">
        <v>0</v>
      </c>
      <c r="L44" s="49">
        <f t="shared" si="26"/>
        <v>1827.2666666666667</v>
      </c>
      <c r="M44" s="50">
        <f t="shared" si="27"/>
        <v>1830.9</v>
      </c>
      <c r="N44" s="50">
        <f t="shared" si="28"/>
        <v>-3.6333333333334394</v>
      </c>
      <c r="O44" s="50">
        <f t="shared" si="29"/>
        <v>1823.6333333333332</v>
      </c>
      <c r="P44" s="50">
        <f t="shared" si="30"/>
        <v>1830.9</v>
      </c>
      <c r="Q44" s="51">
        <f t="shared" si="31"/>
        <v>24.799999999999955</v>
      </c>
      <c r="R44" s="51">
        <f t="shared" si="32"/>
        <v>-11.299999999999955</v>
      </c>
      <c r="S44" s="51">
        <f t="shared" si="33"/>
        <v>-36.099999999999909</v>
      </c>
      <c r="T44" s="52">
        <v>36.1</v>
      </c>
      <c r="U44" s="12"/>
      <c r="V44" s="21">
        <f t="shared" si="34"/>
        <v>4</v>
      </c>
      <c r="W44" s="12">
        <f t="shared" si="35"/>
        <v>-7</v>
      </c>
      <c r="X44" s="55">
        <f t="shared" si="6"/>
        <v>4.5999999999999091</v>
      </c>
      <c r="Y44" s="17" t="b">
        <f t="shared" si="7"/>
        <v>1</v>
      </c>
      <c r="Z44" s="17">
        <f t="shared" si="8"/>
        <v>0</v>
      </c>
      <c r="AA44" s="56">
        <f t="shared" si="9"/>
        <v>24.799999999999955</v>
      </c>
      <c r="AB44" s="18">
        <f t="shared" si="10"/>
        <v>0.18548387096773861</v>
      </c>
      <c r="AC44" s="19">
        <f t="shared" si="11"/>
        <v>0.12742382271467892</v>
      </c>
      <c r="AD44" s="92">
        <f t="shared" si="19"/>
        <v>1859.6</v>
      </c>
      <c r="AE44" s="92">
        <f t="shared" si="20"/>
        <v>1818.5</v>
      </c>
      <c r="AF44" s="85">
        <f t="shared" si="21"/>
        <v>1859.6</v>
      </c>
      <c r="AG44" s="85">
        <f t="shared" si="22"/>
        <v>1813.9</v>
      </c>
      <c r="AH44" s="53">
        <f t="shared" si="24"/>
        <v>1902.3</v>
      </c>
      <c r="AI44" s="53">
        <f t="shared" si="25"/>
        <v>1813.9</v>
      </c>
      <c r="AJ44" s="86">
        <f>MAX(E2:E44)</f>
        <v>1969.5</v>
      </c>
      <c r="AK44" s="86">
        <f>MIN(F2:F44)</f>
        <v>1813.9</v>
      </c>
      <c r="AL44" s="98">
        <f t="shared" si="12"/>
        <v>1832.7</v>
      </c>
      <c r="AM44" s="97">
        <f t="shared" si="13"/>
        <v>1839.05</v>
      </c>
      <c r="AN44" s="98">
        <f t="shared" si="14"/>
        <v>-6.3499999999999091</v>
      </c>
      <c r="AO44" s="98">
        <f t="shared" si="15"/>
        <v>1826.3500000000001</v>
      </c>
      <c r="AP44" s="98">
        <f t="shared" si="16"/>
        <v>1839.05</v>
      </c>
      <c r="AQ44" s="107">
        <f t="shared" si="23"/>
        <v>1839.1761904761904</v>
      </c>
      <c r="AR44" s="104">
        <f t="shared" si="36"/>
        <v>1875.8444444444447</v>
      </c>
      <c r="AS44" s="101"/>
    </row>
    <row r="45" spans="1:45" x14ac:dyDescent="0.3">
      <c r="A45" s="5">
        <v>44992</v>
      </c>
      <c r="B45" s="6" t="s">
        <v>48</v>
      </c>
      <c r="C45" s="6" t="s">
        <v>41</v>
      </c>
      <c r="D45" s="48">
        <v>1817.3</v>
      </c>
      <c r="E45" s="48">
        <v>1828.7</v>
      </c>
      <c r="F45" s="48">
        <v>1816.2</v>
      </c>
      <c r="G45" s="48">
        <v>1818.6</v>
      </c>
      <c r="H45" s="54">
        <v>1819.6</v>
      </c>
      <c r="I45" s="54">
        <v>1816.8</v>
      </c>
      <c r="J45" s="21">
        <v>0</v>
      </c>
      <c r="K45" s="13">
        <v>0</v>
      </c>
      <c r="L45" s="49">
        <f t="shared" si="26"/>
        <v>1821.1666666666667</v>
      </c>
      <c r="M45" s="50">
        <f t="shared" si="27"/>
        <v>1822.45</v>
      </c>
      <c r="N45" s="50">
        <f t="shared" si="28"/>
        <v>-1.283333333333303</v>
      </c>
      <c r="O45" s="50">
        <f t="shared" si="29"/>
        <v>1819.8833333333334</v>
      </c>
      <c r="P45" s="50">
        <f t="shared" si="30"/>
        <v>1822.45</v>
      </c>
      <c r="Q45" s="51">
        <f t="shared" si="31"/>
        <v>12.5</v>
      </c>
      <c r="R45" s="51">
        <f t="shared" si="32"/>
        <v>8.7000000000000455</v>
      </c>
      <c r="S45" s="51">
        <f t="shared" si="33"/>
        <v>-3.7999999999999545</v>
      </c>
      <c r="T45" s="52">
        <v>12.5</v>
      </c>
      <c r="U45" s="12"/>
      <c r="V45" s="21">
        <f t="shared" si="34"/>
        <v>0</v>
      </c>
      <c r="W45" s="12">
        <f t="shared" si="35"/>
        <v>-7</v>
      </c>
      <c r="X45" s="55">
        <f t="shared" si="6"/>
        <v>2.7999999999999545</v>
      </c>
      <c r="Y45" s="17">
        <f t="shared" si="7"/>
        <v>0</v>
      </c>
      <c r="Z45" s="17">
        <f t="shared" si="8"/>
        <v>0</v>
      </c>
      <c r="AA45" s="56">
        <f t="shared" si="9"/>
        <v>12.5</v>
      </c>
      <c r="AB45" s="18">
        <f t="shared" si="10"/>
        <v>0.22399999999999637</v>
      </c>
      <c r="AC45" s="19">
        <f t="shared" si="11"/>
        <v>0.22399999999999637</v>
      </c>
      <c r="AD45" s="92">
        <f t="shared" si="19"/>
        <v>1859.6</v>
      </c>
      <c r="AE45" s="92">
        <f t="shared" si="20"/>
        <v>1816.2</v>
      </c>
      <c r="AF45" s="85">
        <f t="shared" si="21"/>
        <v>1859.6</v>
      </c>
      <c r="AG45" s="85">
        <f t="shared" si="22"/>
        <v>1813.9</v>
      </c>
      <c r="AH45" s="53">
        <f t="shared" si="24"/>
        <v>1902.3</v>
      </c>
      <c r="AI45" s="53">
        <f t="shared" si="25"/>
        <v>1813.9</v>
      </c>
      <c r="AJ45" s="86">
        <f>MAX(E2:E45)</f>
        <v>1969.5</v>
      </c>
      <c r="AK45" s="86">
        <f>MIN(F2:F45)</f>
        <v>1813.9</v>
      </c>
      <c r="AL45" s="98">
        <f t="shared" si="12"/>
        <v>1831.4666666666665</v>
      </c>
      <c r="AM45" s="97">
        <f t="shared" si="13"/>
        <v>1837.9</v>
      </c>
      <c r="AN45" s="98">
        <f t="shared" si="14"/>
        <v>-6.4333333333336213</v>
      </c>
      <c r="AO45" s="98">
        <f t="shared" si="15"/>
        <v>1825.0333333333328</v>
      </c>
      <c r="AP45" s="98">
        <f t="shared" si="16"/>
        <v>1837.9</v>
      </c>
      <c r="AQ45" s="107">
        <f t="shared" si="23"/>
        <v>1837.5047619047621</v>
      </c>
      <c r="AR45" s="104">
        <f t="shared" si="36"/>
        <v>1872.1955555555558</v>
      </c>
      <c r="AS45" s="101"/>
    </row>
    <row r="46" spans="1:45" x14ac:dyDescent="0.3">
      <c r="A46" s="5">
        <v>44993</v>
      </c>
      <c r="B46" s="6" t="s">
        <v>48</v>
      </c>
      <c r="C46" s="6" t="s">
        <v>41</v>
      </c>
      <c r="D46" s="48">
        <v>1819.9</v>
      </c>
      <c r="E46" s="48">
        <v>1839.4</v>
      </c>
      <c r="F46" s="48">
        <v>1818.9</v>
      </c>
      <c r="G46" s="48">
        <v>1834.6</v>
      </c>
      <c r="H46" s="54">
        <v>1821.9</v>
      </c>
      <c r="I46" s="54">
        <v>1818.9</v>
      </c>
      <c r="J46" s="21">
        <v>2</v>
      </c>
      <c r="K46" s="13">
        <v>0</v>
      </c>
      <c r="L46" s="49">
        <f t="shared" si="26"/>
        <v>1830.9666666666665</v>
      </c>
      <c r="M46" s="50">
        <f t="shared" si="27"/>
        <v>1829.15</v>
      </c>
      <c r="N46" s="50">
        <f t="shared" si="28"/>
        <v>1.8166666666663787</v>
      </c>
      <c r="O46" s="50">
        <f t="shared" si="29"/>
        <v>1832.7833333333328</v>
      </c>
      <c r="P46" s="50">
        <f t="shared" si="30"/>
        <v>1829.15</v>
      </c>
      <c r="Q46" s="51">
        <f t="shared" si="31"/>
        <v>20.5</v>
      </c>
      <c r="R46" s="51">
        <f t="shared" si="32"/>
        <v>20.800000000000182</v>
      </c>
      <c r="S46" s="51">
        <f t="shared" si="33"/>
        <v>0.3000000000001819</v>
      </c>
      <c r="T46" s="52">
        <v>20.8</v>
      </c>
      <c r="U46" s="12"/>
      <c r="V46" s="21">
        <f t="shared" si="34"/>
        <v>-3</v>
      </c>
      <c r="W46" s="12">
        <f t="shared" si="35"/>
        <v>-10</v>
      </c>
      <c r="X46" s="55">
        <f t="shared" si="6"/>
        <v>3</v>
      </c>
      <c r="Y46" s="17">
        <f t="shared" si="7"/>
        <v>0</v>
      </c>
      <c r="Z46" s="17" t="b">
        <f t="shared" si="8"/>
        <v>1</v>
      </c>
      <c r="AA46" s="56">
        <f t="shared" si="9"/>
        <v>20.5</v>
      </c>
      <c r="AB46" s="18">
        <f t="shared" si="10"/>
        <v>0.14634146341463414</v>
      </c>
      <c r="AC46" s="19">
        <f t="shared" si="11"/>
        <v>0.14423076923076922</v>
      </c>
      <c r="AD46" s="92">
        <f t="shared" si="19"/>
        <v>1843.3</v>
      </c>
      <c r="AE46" s="92">
        <f t="shared" si="20"/>
        <v>1816.2</v>
      </c>
      <c r="AF46" s="85">
        <f t="shared" si="21"/>
        <v>1859.6</v>
      </c>
      <c r="AG46" s="85">
        <f t="shared" si="22"/>
        <v>1813.9</v>
      </c>
      <c r="AH46" s="53">
        <f t="shared" si="24"/>
        <v>1902.3</v>
      </c>
      <c r="AI46" s="53">
        <f t="shared" si="25"/>
        <v>1813.9</v>
      </c>
      <c r="AJ46" s="86">
        <f t="shared" ref="AJ46:AJ77" si="37">MAX(E2:E46)</f>
        <v>1969.5</v>
      </c>
      <c r="AK46" s="86">
        <f t="shared" ref="AK46:AK77" si="38">MIN(F2:F46)</f>
        <v>1813.9</v>
      </c>
      <c r="AL46" s="98">
        <f t="shared" si="12"/>
        <v>1831.3666666666668</v>
      </c>
      <c r="AM46" s="97">
        <f t="shared" si="13"/>
        <v>1829.75</v>
      </c>
      <c r="AN46" s="98">
        <f t="shared" si="14"/>
        <v>1.6166666666667879</v>
      </c>
      <c r="AO46" s="98">
        <f t="shared" si="15"/>
        <v>1832.9833333333336</v>
      </c>
      <c r="AP46" s="98">
        <f t="shared" si="16"/>
        <v>1829.75</v>
      </c>
      <c r="AQ46" s="107">
        <f t="shared" si="23"/>
        <v>1836.311904761905</v>
      </c>
      <c r="AR46" s="104">
        <f t="shared" si="36"/>
        <v>1868.7122222222222</v>
      </c>
      <c r="AS46" s="101"/>
    </row>
    <row r="47" spans="1:45" x14ac:dyDescent="0.3">
      <c r="A47" s="5">
        <v>44994</v>
      </c>
      <c r="B47" s="6" t="s">
        <v>48</v>
      </c>
      <c r="C47" s="6" t="s">
        <v>41</v>
      </c>
      <c r="D47" s="48">
        <v>1839.2</v>
      </c>
      <c r="E47" s="48">
        <v>1871.9</v>
      </c>
      <c r="F47" s="48">
        <v>1830</v>
      </c>
      <c r="G47" s="48">
        <v>1867.2</v>
      </c>
      <c r="H47" s="54">
        <v>1839.5</v>
      </c>
      <c r="I47" s="54">
        <v>1835.5</v>
      </c>
      <c r="J47" s="21">
        <v>3</v>
      </c>
      <c r="K47" s="13">
        <v>0</v>
      </c>
      <c r="L47" s="49">
        <f t="shared" si="26"/>
        <v>1856.3666666666668</v>
      </c>
      <c r="M47" s="50">
        <f t="shared" si="27"/>
        <v>1850.95</v>
      </c>
      <c r="N47" s="50">
        <f t="shared" si="28"/>
        <v>5.4166666666667425</v>
      </c>
      <c r="O47" s="50">
        <f t="shared" si="29"/>
        <v>1861.7833333333335</v>
      </c>
      <c r="P47" s="50">
        <f t="shared" si="30"/>
        <v>1850.95</v>
      </c>
      <c r="Q47" s="51">
        <f t="shared" si="31"/>
        <v>41.900000000000091</v>
      </c>
      <c r="R47" s="51">
        <f t="shared" si="32"/>
        <v>37.300000000000182</v>
      </c>
      <c r="S47" s="51">
        <f t="shared" si="33"/>
        <v>-4.5999999999999091</v>
      </c>
      <c r="T47" s="52">
        <v>41.9</v>
      </c>
      <c r="U47" s="12"/>
      <c r="V47" s="21">
        <f t="shared" si="34"/>
        <v>0</v>
      </c>
      <c r="W47" s="12">
        <f t="shared" si="35"/>
        <v>-10</v>
      </c>
      <c r="X47" s="55">
        <f t="shared" si="6"/>
        <v>4</v>
      </c>
      <c r="Y47" s="17">
        <f t="shared" si="7"/>
        <v>0</v>
      </c>
      <c r="Z47" s="17">
        <f t="shared" si="8"/>
        <v>0</v>
      </c>
      <c r="AA47" s="56">
        <f t="shared" si="9"/>
        <v>41.900000000000091</v>
      </c>
      <c r="AB47" s="18">
        <f t="shared" si="10"/>
        <v>9.5465393794749193E-2</v>
      </c>
      <c r="AC47" s="19">
        <f t="shared" si="11"/>
        <v>9.5465393794749401E-2</v>
      </c>
      <c r="AD47" s="92">
        <f t="shared" si="19"/>
        <v>1871.9</v>
      </c>
      <c r="AE47" s="92">
        <f t="shared" si="20"/>
        <v>1816.2</v>
      </c>
      <c r="AF47" s="85">
        <f t="shared" si="21"/>
        <v>1871.9</v>
      </c>
      <c r="AG47" s="85">
        <f t="shared" si="22"/>
        <v>1813.9</v>
      </c>
      <c r="AH47" s="53">
        <f t="shared" si="24"/>
        <v>1881.6</v>
      </c>
      <c r="AI47" s="53">
        <f t="shared" si="25"/>
        <v>1813.9</v>
      </c>
      <c r="AJ47" s="86">
        <f t="shared" si="37"/>
        <v>1969.5</v>
      </c>
      <c r="AK47" s="86">
        <f t="shared" si="38"/>
        <v>1813.9</v>
      </c>
      <c r="AL47" s="98">
        <f t="shared" si="12"/>
        <v>1851.7666666666667</v>
      </c>
      <c r="AM47" s="97">
        <f t="shared" si="13"/>
        <v>1844.0500000000002</v>
      </c>
      <c r="AN47" s="98">
        <f t="shared" si="14"/>
        <v>7.7166666666664696</v>
      </c>
      <c r="AO47" s="98">
        <f t="shared" si="15"/>
        <v>1859.4833333333331</v>
      </c>
      <c r="AP47" s="98">
        <f t="shared" si="16"/>
        <v>1844.0500000000002</v>
      </c>
      <c r="AQ47" s="107">
        <f t="shared" si="23"/>
        <v>1837.1357142857144</v>
      </c>
      <c r="AR47" s="104">
        <f t="shared" si="36"/>
        <v>1866.2444444444448</v>
      </c>
      <c r="AS47" s="101"/>
    </row>
    <row r="48" spans="1:45" x14ac:dyDescent="0.3">
      <c r="A48" s="5">
        <v>44995</v>
      </c>
      <c r="B48" s="6" t="s">
        <v>48</v>
      </c>
      <c r="C48" s="6" t="s">
        <v>41</v>
      </c>
      <c r="D48" s="48">
        <v>1896.6</v>
      </c>
      <c r="E48" s="48">
        <v>1918.3</v>
      </c>
      <c r="F48" s="48">
        <v>1894.6</v>
      </c>
      <c r="G48" s="48">
        <v>1916.5</v>
      </c>
      <c r="H48" s="54">
        <v>1903</v>
      </c>
      <c r="I48" s="54">
        <v>1894.6</v>
      </c>
      <c r="J48" s="21">
        <v>2</v>
      </c>
      <c r="K48" s="13">
        <v>0</v>
      </c>
      <c r="L48" s="49">
        <f t="shared" si="26"/>
        <v>1909.8</v>
      </c>
      <c r="M48" s="50">
        <f t="shared" si="27"/>
        <v>1906.4499999999998</v>
      </c>
      <c r="N48" s="50">
        <f t="shared" si="28"/>
        <v>3.3500000000001364</v>
      </c>
      <c r="O48" s="50">
        <f t="shared" si="29"/>
        <v>1913.15</v>
      </c>
      <c r="P48" s="50">
        <f t="shared" si="30"/>
        <v>1906.4499999999998</v>
      </c>
      <c r="Q48" s="51">
        <f t="shared" si="31"/>
        <v>23.700000000000045</v>
      </c>
      <c r="R48" s="51">
        <f t="shared" si="32"/>
        <v>51.099999999999909</v>
      </c>
      <c r="S48" s="51">
        <f t="shared" si="33"/>
        <v>27.399999999999864</v>
      </c>
      <c r="T48" s="52">
        <v>51.1</v>
      </c>
      <c r="U48" s="12"/>
      <c r="V48" s="21">
        <f t="shared" si="34"/>
        <v>2</v>
      </c>
      <c r="W48" s="12">
        <f t="shared" si="35"/>
        <v>-8</v>
      </c>
      <c r="X48" s="55">
        <f t="shared" si="6"/>
        <v>8.4000000000000909</v>
      </c>
      <c r="Y48" s="17">
        <f t="shared" si="7"/>
        <v>0</v>
      </c>
      <c r="Z48" s="17" t="b">
        <f t="shared" si="8"/>
        <v>1</v>
      </c>
      <c r="AA48" s="56">
        <f t="shared" si="9"/>
        <v>23.700000000000045</v>
      </c>
      <c r="AB48" s="18">
        <f t="shared" si="10"/>
        <v>0.35443037974683861</v>
      </c>
      <c r="AC48" s="19">
        <f t="shared" si="11"/>
        <v>0.16438356164383738</v>
      </c>
      <c r="AD48" s="92">
        <f t="shared" si="19"/>
        <v>1918.3</v>
      </c>
      <c r="AE48" s="92">
        <f t="shared" si="20"/>
        <v>1818.9</v>
      </c>
      <c r="AF48" s="85">
        <f t="shared" si="21"/>
        <v>1918.3</v>
      </c>
      <c r="AG48" s="85">
        <f t="shared" si="22"/>
        <v>1816.2</v>
      </c>
      <c r="AH48" s="53">
        <f t="shared" si="24"/>
        <v>1918.3</v>
      </c>
      <c r="AI48" s="53">
        <f t="shared" si="25"/>
        <v>1813.9</v>
      </c>
      <c r="AJ48" s="86">
        <f t="shared" si="37"/>
        <v>1969.5</v>
      </c>
      <c r="AK48" s="86">
        <f t="shared" si="38"/>
        <v>1813.9</v>
      </c>
      <c r="AL48" s="98">
        <f t="shared" si="12"/>
        <v>1884.5666666666666</v>
      </c>
      <c r="AM48" s="97">
        <f t="shared" si="13"/>
        <v>1868.6</v>
      </c>
      <c r="AN48" s="98">
        <f t="shared" si="14"/>
        <v>15.966666666666697</v>
      </c>
      <c r="AO48" s="98">
        <f t="shared" si="15"/>
        <v>1900.5333333333333</v>
      </c>
      <c r="AP48" s="98">
        <f t="shared" si="16"/>
        <v>1868.6</v>
      </c>
      <c r="AQ48" s="107">
        <f t="shared" si="23"/>
        <v>1841.7166666666669</v>
      </c>
      <c r="AR48" s="104">
        <f t="shared" si="36"/>
        <v>1865.6677777777779</v>
      </c>
      <c r="AS48" s="101"/>
    </row>
    <row r="49" spans="1:45" x14ac:dyDescent="0.3">
      <c r="A49" s="5">
        <v>44998</v>
      </c>
      <c r="B49" s="6" t="s">
        <v>48</v>
      </c>
      <c r="C49" s="6" t="s">
        <v>41</v>
      </c>
      <c r="D49" s="48">
        <v>1911.5</v>
      </c>
      <c r="E49" s="48">
        <v>1917.1</v>
      </c>
      <c r="F49" s="48">
        <v>1899.8</v>
      </c>
      <c r="G49" s="48">
        <v>1910.9</v>
      </c>
      <c r="H49" s="54">
        <v>1912.6</v>
      </c>
      <c r="I49" s="54">
        <v>1911</v>
      </c>
      <c r="J49" s="21">
        <v>0</v>
      </c>
      <c r="K49" s="13">
        <v>0</v>
      </c>
      <c r="L49" s="49">
        <f t="shared" si="26"/>
        <v>1909.2666666666667</v>
      </c>
      <c r="M49" s="50">
        <f t="shared" si="27"/>
        <v>1908.4499999999998</v>
      </c>
      <c r="N49" s="50">
        <f t="shared" si="28"/>
        <v>0.81666666666683341</v>
      </c>
      <c r="O49" s="50">
        <f t="shared" si="29"/>
        <v>1910.0833333333335</v>
      </c>
      <c r="P49" s="50">
        <f t="shared" si="30"/>
        <v>1908.4499999999998</v>
      </c>
      <c r="Q49" s="51">
        <f t="shared" si="31"/>
        <v>17.299999999999955</v>
      </c>
      <c r="R49" s="51">
        <f t="shared" si="32"/>
        <v>0.59999999999990905</v>
      </c>
      <c r="S49" s="51">
        <f t="shared" si="33"/>
        <v>-16.700000000000045</v>
      </c>
      <c r="T49" s="52">
        <v>17.3</v>
      </c>
      <c r="U49" s="12"/>
      <c r="V49" s="21">
        <f t="shared" si="34"/>
        <v>-2</v>
      </c>
      <c r="W49" s="12">
        <f t="shared" si="35"/>
        <v>-10</v>
      </c>
      <c r="X49" s="55">
        <f t="shared" si="6"/>
        <v>1.5999999999999091</v>
      </c>
      <c r="Y49" s="17">
        <f t="shared" si="7"/>
        <v>0</v>
      </c>
      <c r="Z49" s="17">
        <f t="shared" si="8"/>
        <v>0</v>
      </c>
      <c r="AA49" s="56">
        <f t="shared" si="9"/>
        <v>17.299999999999955</v>
      </c>
      <c r="AB49" s="18">
        <f t="shared" si="10"/>
        <v>9.2485549132942962E-2</v>
      </c>
      <c r="AC49" s="19">
        <f t="shared" si="11"/>
        <v>9.2485549132942713E-2</v>
      </c>
      <c r="AD49" s="92">
        <f t="shared" si="19"/>
        <v>1918.3</v>
      </c>
      <c r="AE49" s="92">
        <f t="shared" si="20"/>
        <v>1830</v>
      </c>
      <c r="AF49" s="85">
        <f t="shared" si="21"/>
        <v>1918.3</v>
      </c>
      <c r="AG49" s="85">
        <f t="shared" si="22"/>
        <v>1816.2</v>
      </c>
      <c r="AH49" s="53">
        <f t="shared" si="24"/>
        <v>1918.3</v>
      </c>
      <c r="AI49" s="53">
        <f t="shared" si="25"/>
        <v>1813.9</v>
      </c>
      <c r="AJ49" s="86">
        <f t="shared" si="37"/>
        <v>1969.5</v>
      </c>
      <c r="AK49" s="86">
        <f t="shared" si="38"/>
        <v>1813.9</v>
      </c>
      <c r="AL49" s="98">
        <f t="shared" si="12"/>
        <v>1886.4000000000003</v>
      </c>
      <c r="AM49" s="97">
        <f t="shared" si="13"/>
        <v>1874.15</v>
      </c>
      <c r="AN49" s="98">
        <f t="shared" si="14"/>
        <v>12.250000000000227</v>
      </c>
      <c r="AO49" s="98">
        <f t="shared" si="15"/>
        <v>1898.6500000000005</v>
      </c>
      <c r="AP49" s="98">
        <f t="shared" si="16"/>
        <v>1874.15</v>
      </c>
      <c r="AQ49" s="107">
        <f t="shared" si="23"/>
        <v>1846.457142857143</v>
      </c>
      <c r="AR49" s="104">
        <f t="shared" si="36"/>
        <v>1864.666666666667</v>
      </c>
      <c r="AS49" s="101"/>
    </row>
    <row r="50" spans="1:45" x14ac:dyDescent="0.3">
      <c r="A50" s="5">
        <v>44999</v>
      </c>
      <c r="B50" s="6" t="s">
        <v>48</v>
      </c>
      <c r="C50" s="6" t="s">
        <v>41</v>
      </c>
      <c r="D50" s="48">
        <v>1926.6</v>
      </c>
      <c r="E50" s="48">
        <v>1942.5</v>
      </c>
      <c r="F50" s="48">
        <v>1922</v>
      </c>
      <c r="G50" s="48">
        <v>1931.3</v>
      </c>
      <c r="H50" s="54">
        <v>1930</v>
      </c>
      <c r="I50" s="54">
        <v>1924.1</v>
      </c>
      <c r="J50" s="21">
        <v>0</v>
      </c>
      <c r="K50" s="13">
        <v>0</v>
      </c>
      <c r="L50" s="49">
        <f t="shared" si="26"/>
        <v>1931.9333333333334</v>
      </c>
      <c r="M50" s="50">
        <f t="shared" si="27"/>
        <v>1932.25</v>
      </c>
      <c r="N50" s="50">
        <f t="shared" si="28"/>
        <v>-0.31666666666660603</v>
      </c>
      <c r="O50" s="50">
        <f t="shared" si="29"/>
        <v>1931.6166666666668</v>
      </c>
      <c r="P50" s="50">
        <f t="shared" si="30"/>
        <v>1932.25</v>
      </c>
      <c r="Q50" s="51">
        <f t="shared" si="31"/>
        <v>20.5</v>
      </c>
      <c r="R50" s="51">
        <f t="shared" si="32"/>
        <v>31.599999999999909</v>
      </c>
      <c r="S50" s="51">
        <f t="shared" si="33"/>
        <v>11.099999999999909</v>
      </c>
      <c r="T50" s="52">
        <v>31.6</v>
      </c>
      <c r="U50" s="12"/>
      <c r="V50" s="21">
        <f t="shared" si="34"/>
        <v>-2</v>
      </c>
      <c r="W50" s="12">
        <f t="shared" si="35"/>
        <v>-12</v>
      </c>
      <c r="X50" s="55">
        <f t="shared" si="6"/>
        <v>5.9000000000000909</v>
      </c>
      <c r="Y50" s="17">
        <f t="shared" si="7"/>
        <v>0</v>
      </c>
      <c r="Z50" s="17">
        <f t="shared" si="8"/>
        <v>0</v>
      </c>
      <c r="AA50" s="56">
        <f t="shared" si="9"/>
        <v>20.5</v>
      </c>
      <c r="AB50" s="18">
        <f t="shared" si="10"/>
        <v>0.28780487804878491</v>
      </c>
      <c r="AC50" s="19">
        <f t="shared" si="11"/>
        <v>0.18670886075949655</v>
      </c>
      <c r="AD50" s="92">
        <f t="shared" si="19"/>
        <v>1942.5</v>
      </c>
      <c r="AE50" s="92">
        <f t="shared" si="20"/>
        <v>1894.6</v>
      </c>
      <c r="AF50" s="85">
        <f t="shared" si="21"/>
        <v>1942.5</v>
      </c>
      <c r="AG50" s="85">
        <f t="shared" si="22"/>
        <v>1816.2</v>
      </c>
      <c r="AH50" s="53">
        <f t="shared" si="24"/>
        <v>1942.5</v>
      </c>
      <c r="AI50" s="53">
        <f t="shared" si="25"/>
        <v>1813.9</v>
      </c>
      <c r="AJ50" s="86">
        <f t="shared" si="37"/>
        <v>1969.5</v>
      </c>
      <c r="AK50" s="86">
        <f t="shared" si="38"/>
        <v>1813.9</v>
      </c>
      <c r="AL50" s="98">
        <f t="shared" si="12"/>
        <v>1922.8</v>
      </c>
      <c r="AM50" s="97">
        <f t="shared" si="13"/>
        <v>1918.55</v>
      </c>
      <c r="AN50" s="98">
        <f t="shared" si="14"/>
        <v>4.25</v>
      </c>
      <c r="AO50" s="98">
        <f t="shared" si="15"/>
        <v>1927.05</v>
      </c>
      <c r="AP50" s="98">
        <f t="shared" si="16"/>
        <v>1918.55</v>
      </c>
      <c r="AQ50" s="107">
        <f t="shared" si="23"/>
        <v>1853.7523809523809</v>
      </c>
      <c r="AR50" s="104">
        <f t="shared" si="36"/>
        <v>1864.4688888888895</v>
      </c>
      <c r="AS50" s="101"/>
    </row>
    <row r="51" spans="1:45" x14ac:dyDescent="0.3">
      <c r="A51" s="5">
        <v>45000</v>
      </c>
      <c r="B51" s="6" t="s">
        <v>48</v>
      </c>
      <c r="C51" s="6" t="s">
        <v>41</v>
      </c>
      <c r="D51" s="48">
        <v>1931.2</v>
      </c>
      <c r="E51" s="48">
        <v>1938</v>
      </c>
      <c r="F51" s="48">
        <v>1917.2</v>
      </c>
      <c r="G51" s="48">
        <v>1923</v>
      </c>
      <c r="H51" s="54">
        <v>1936.3</v>
      </c>
      <c r="I51" s="54">
        <v>1931.1</v>
      </c>
      <c r="J51" s="21">
        <v>0</v>
      </c>
      <c r="K51" s="13">
        <v>0</v>
      </c>
      <c r="L51" s="49">
        <f t="shared" si="26"/>
        <v>1926.0666666666666</v>
      </c>
      <c r="M51" s="50">
        <f t="shared" si="27"/>
        <v>1927.6</v>
      </c>
      <c r="N51" s="50">
        <f t="shared" si="28"/>
        <v>-1.533333333333303</v>
      </c>
      <c r="O51" s="50">
        <f t="shared" si="29"/>
        <v>1924.5333333333333</v>
      </c>
      <c r="P51" s="50">
        <f t="shared" si="30"/>
        <v>1927.6</v>
      </c>
      <c r="Q51" s="51">
        <f t="shared" si="31"/>
        <v>20.799999999999955</v>
      </c>
      <c r="R51" s="51">
        <f t="shared" si="32"/>
        <v>6.7000000000000455</v>
      </c>
      <c r="S51" s="51">
        <f t="shared" si="33"/>
        <v>-14.099999999999909</v>
      </c>
      <c r="T51" s="52">
        <v>20.8</v>
      </c>
      <c r="U51" s="12"/>
      <c r="V51" s="21">
        <f t="shared" si="34"/>
        <v>-2</v>
      </c>
      <c r="W51" s="12">
        <f t="shared" si="35"/>
        <v>-14</v>
      </c>
      <c r="X51" s="55">
        <f t="shared" si="6"/>
        <v>5.2000000000000455</v>
      </c>
      <c r="Y51" s="17">
        <f t="shared" si="7"/>
        <v>0</v>
      </c>
      <c r="Z51" s="17">
        <f t="shared" si="8"/>
        <v>0</v>
      </c>
      <c r="AA51" s="56">
        <f t="shared" si="9"/>
        <v>20.799999999999955</v>
      </c>
      <c r="AB51" s="18">
        <f t="shared" si="10"/>
        <v>0.25000000000000272</v>
      </c>
      <c r="AC51" s="19">
        <f t="shared" si="11"/>
        <v>0.25000000000000216</v>
      </c>
      <c r="AD51" s="92">
        <f t="shared" si="19"/>
        <v>1942.5</v>
      </c>
      <c r="AE51" s="92">
        <f t="shared" si="20"/>
        <v>1899.8</v>
      </c>
      <c r="AF51" s="85">
        <f t="shared" si="21"/>
        <v>1942.5</v>
      </c>
      <c r="AG51" s="85">
        <f t="shared" si="22"/>
        <v>1816.2</v>
      </c>
      <c r="AH51" s="53">
        <f t="shared" si="24"/>
        <v>1942.5</v>
      </c>
      <c r="AI51" s="53">
        <f t="shared" si="25"/>
        <v>1813.9</v>
      </c>
      <c r="AJ51" s="86">
        <f t="shared" si="37"/>
        <v>1969.5</v>
      </c>
      <c r="AK51" s="86">
        <f t="shared" si="38"/>
        <v>1813.9</v>
      </c>
      <c r="AL51" s="98">
        <f t="shared" si="12"/>
        <v>1921.7666666666667</v>
      </c>
      <c r="AM51" s="97">
        <f t="shared" si="13"/>
        <v>1921.15</v>
      </c>
      <c r="AN51" s="98">
        <f t="shared" si="14"/>
        <v>0.61666666666656056</v>
      </c>
      <c r="AO51" s="98">
        <f t="shared" si="15"/>
        <v>1922.3833333333332</v>
      </c>
      <c r="AP51" s="98">
        <f t="shared" si="16"/>
        <v>1921.15</v>
      </c>
      <c r="AQ51" s="107">
        <f t="shared" si="23"/>
        <v>1861.3857142857139</v>
      </c>
      <c r="AR51" s="104">
        <f t="shared" si="36"/>
        <v>1863.9166666666672</v>
      </c>
      <c r="AS51" s="101">
        <f t="shared" ref="AS51:AS82" si="39">AVERAGE(L2:L51)</f>
        <v>1881.2353333333333</v>
      </c>
    </row>
    <row r="52" spans="1:45" x14ac:dyDescent="0.3">
      <c r="A52" s="5">
        <v>45001</v>
      </c>
      <c r="B52" s="6" t="s">
        <v>48</v>
      </c>
      <c r="C52" s="6" t="s">
        <v>41</v>
      </c>
      <c r="D52" s="48">
        <v>1941.4</v>
      </c>
      <c r="E52" s="48">
        <v>1974</v>
      </c>
      <c r="F52" s="48">
        <v>1941.4</v>
      </c>
      <c r="G52" s="48">
        <v>1973.5</v>
      </c>
      <c r="H52" s="54">
        <v>1946.1</v>
      </c>
      <c r="I52" s="54">
        <v>1941.4</v>
      </c>
      <c r="J52" s="21">
        <v>2</v>
      </c>
      <c r="K52" s="13">
        <v>0</v>
      </c>
      <c r="L52" s="49">
        <f t="shared" si="26"/>
        <v>1962.9666666666665</v>
      </c>
      <c r="M52" s="50">
        <f t="shared" si="27"/>
        <v>1957.7</v>
      </c>
      <c r="N52" s="50">
        <f t="shared" si="28"/>
        <v>5.2666666666664241</v>
      </c>
      <c r="O52" s="50">
        <f t="shared" si="29"/>
        <v>1968.2333333333329</v>
      </c>
      <c r="P52" s="50">
        <f t="shared" si="30"/>
        <v>1957.7</v>
      </c>
      <c r="Q52" s="51">
        <f t="shared" si="31"/>
        <v>32.599999999999909</v>
      </c>
      <c r="R52" s="51">
        <f t="shared" si="32"/>
        <v>51</v>
      </c>
      <c r="S52" s="51">
        <f t="shared" si="33"/>
        <v>18.400000000000091</v>
      </c>
      <c r="T52" s="52">
        <v>51</v>
      </c>
      <c r="U52" s="12"/>
      <c r="V52" s="21">
        <f t="shared" si="34"/>
        <v>-4</v>
      </c>
      <c r="W52" s="12">
        <f t="shared" si="35"/>
        <v>-18</v>
      </c>
      <c r="X52" s="55">
        <f t="shared" si="6"/>
        <v>4.6999999999998181</v>
      </c>
      <c r="Y52" s="17">
        <f t="shared" si="7"/>
        <v>0</v>
      </c>
      <c r="Z52" s="17" t="b">
        <f t="shared" si="8"/>
        <v>1</v>
      </c>
      <c r="AA52" s="56">
        <f t="shared" si="9"/>
        <v>32.599999999999909</v>
      </c>
      <c r="AB52" s="18">
        <f t="shared" si="10"/>
        <v>0.1441717791410991</v>
      </c>
      <c r="AC52" s="19">
        <f t="shared" si="11"/>
        <v>9.2156862745094478E-2</v>
      </c>
      <c r="AD52" s="92">
        <f t="shared" si="19"/>
        <v>1974</v>
      </c>
      <c r="AE52" s="92">
        <f t="shared" si="20"/>
        <v>1917.2</v>
      </c>
      <c r="AF52" s="85">
        <f t="shared" si="21"/>
        <v>1974</v>
      </c>
      <c r="AG52" s="85">
        <f t="shared" si="22"/>
        <v>1816.2</v>
      </c>
      <c r="AH52" s="53">
        <f t="shared" si="24"/>
        <v>1974</v>
      </c>
      <c r="AI52" s="53">
        <f t="shared" si="25"/>
        <v>1813.9</v>
      </c>
      <c r="AJ52" s="86">
        <f t="shared" si="37"/>
        <v>1974</v>
      </c>
      <c r="AK52" s="86">
        <f t="shared" si="38"/>
        <v>1813.9</v>
      </c>
      <c r="AL52" s="98">
        <f t="shared" si="12"/>
        <v>1954.8999999999999</v>
      </c>
      <c r="AM52" s="97">
        <f t="shared" si="13"/>
        <v>1945.6</v>
      </c>
      <c r="AN52" s="98">
        <f t="shared" si="14"/>
        <v>9.2999999999999545</v>
      </c>
      <c r="AO52" s="98">
        <f t="shared" si="15"/>
        <v>1964.1999999999998</v>
      </c>
      <c r="AP52" s="98">
        <f t="shared" si="16"/>
        <v>1945.6</v>
      </c>
      <c r="AQ52" s="107">
        <f t="shared" si="23"/>
        <v>1871.3833333333334</v>
      </c>
      <c r="AR52" s="104">
        <f t="shared" si="36"/>
        <v>1864.6122222222227</v>
      </c>
      <c r="AS52" s="101">
        <f t="shared" si="39"/>
        <v>1883.2793333333332</v>
      </c>
    </row>
    <row r="53" spans="1:45" x14ac:dyDescent="0.3">
      <c r="A53" s="5">
        <v>45002</v>
      </c>
      <c r="B53" s="6" t="s">
        <v>48</v>
      </c>
      <c r="C53" s="6" t="s">
        <v>41</v>
      </c>
      <c r="D53" s="48">
        <v>1989.4</v>
      </c>
      <c r="E53" s="48">
        <v>1991.1</v>
      </c>
      <c r="F53" s="48">
        <v>1970</v>
      </c>
      <c r="G53" s="48">
        <v>1982.8</v>
      </c>
      <c r="H53" s="54">
        <v>1991</v>
      </c>
      <c r="I53" s="54">
        <v>1988.3</v>
      </c>
      <c r="J53" s="21">
        <v>-2</v>
      </c>
      <c r="K53" s="13">
        <v>0</v>
      </c>
      <c r="L53" s="49">
        <f t="shared" si="26"/>
        <v>1981.3</v>
      </c>
      <c r="M53" s="50">
        <f t="shared" si="27"/>
        <v>1980.55</v>
      </c>
      <c r="N53" s="50">
        <f t="shared" si="28"/>
        <v>0.75</v>
      </c>
      <c r="O53" s="50">
        <f t="shared" si="29"/>
        <v>1982.05</v>
      </c>
      <c r="P53" s="50">
        <f t="shared" si="30"/>
        <v>1980.55</v>
      </c>
      <c r="Q53" s="51">
        <f t="shared" si="31"/>
        <v>21.099999999999909</v>
      </c>
      <c r="R53" s="51">
        <f t="shared" si="32"/>
        <v>17.599999999999909</v>
      </c>
      <c r="S53" s="51">
        <f t="shared" si="33"/>
        <v>-3.5</v>
      </c>
      <c r="T53" s="52">
        <v>21.1</v>
      </c>
      <c r="U53" s="12"/>
      <c r="V53" s="21">
        <f t="shared" si="34"/>
        <v>3</v>
      </c>
      <c r="W53" s="12">
        <f t="shared" si="35"/>
        <v>-15</v>
      </c>
      <c r="X53" s="55">
        <f t="shared" si="6"/>
        <v>2.7000000000000455</v>
      </c>
      <c r="Y53" s="17">
        <f t="shared" si="7"/>
        <v>0</v>
      </c>
      <c r="Z53" s="17">
        <f t="shared" si="8"/>
        <v>0</v>
      </c>
      <c r="AA53" s="56">
        <f t="shared" si="9"/>
        <v>21.099999999999909</v>
      </c>
      <c r="AB53" s="18">
        <f t="shared" si="10"/>
        <v>0.12796208530805958</v>
      </c>
      <c r="AC53" s="19">
        <f t="shared" si="11"/>
        <v>0.12796208530805903</v>
      </c>
      <c r="AD53" s="92">
        <f t="shared" si="19"/>
        <v>1991.1</v>
      </c>
      <c r="AE53" s="92">
        <f t="shared" si="20"/>
        <v>1917.2</v>
      </c>
      <c r="AF53" s="85">
        <f t="shared" si="21"/>
        <v>1991.1</v>
      </c>
      <c r="AG53" s="85">
        <f t="shared" si="22"/>
        <v>1816.2</v>
      </c>
      <c r="AH53" s="53">
        <f t="shared" si="24"/>
        <v>1991.1</v>
      </c>
      <c r="AI53" s="53">
        <f t="shared" si="25"/>
        <v>1813.9</v>
      </c>
      <c r="AJ53" s="86">
        <f t="shared" si="37"/>
        <v>1991.1</v>
      </c>
      <c r="AK53" s="86">
        <f t="shared" si="38"/>
        <v>1813.9</v>
      </c>
      <c r="AL53" s="98">
        <f t="shared" si="12"/>
        <v>1963.7</v>
      </c>
      <c r="AM53" s="97">
        <f t="shared" si="13"/>
        <v>1954.15</v>
      </c>
      <c r="AN53" s="98">
        <f t="shared" si="14"/>
        <v>9.5499999999999545</v>
      </c>
      <c r="AO53" s="98">
        <f t="shared" si="15"/>
        <v>1973.25</v>
      </c>
      <c r="AP53" s="98">
        <f t="shared" si="16"/>
        <v>1954.15</v>
      </c>
      <c r="AQ53" s="107">
        <f t="shared" si="23"/>
        <v>1882.2095238095239</v>
      </c>
      <c r="AR53" s="104">
        <f t="shared" si="36"/>
        <v>1867.5255555555561</v>
      </c>
      <c r="AS53" s="101">
        <f t="shared" si="39"/>
        <v>1886.0906666666665</v>
      </c>
    </row>
    <row r="54" spans="1:45" x14ac:dyDescent="0.3">
      <c r="A54" s="5">
        <v>45005</v>
      </c>
      <c r="B54" s="6" t="s">
        <v>48</v>
      </c>
      <c r="C54" s="6" t="s">
        <v>41</v>
      </c>
      <c r="D54" s="48">
        <v>1964.7</v>
      </c>
      <c r="E54" s="48">
        <v>1970.6</v>
      </c>
      <c r="F54" s="48">
        <v>1939.6</v>
      </c>
      <c r="G54" s="48">
        <v>1941.1</v>
      </c>
      <c r="H54" s="54">
        <v>1969.1</v>
      </c>
      <c r="I54" s="54">
        <v>1964.7</v>
      </c>
      <c r="J54" s="21">
        <v>-2</v>
      </c>
      <c r="K54" s="13">
        <v>0</v>
      </c>
      <c r="L54" s="49">
        <f t="shared" si="26"/>
        <v>1950.4333333333332</v>
      </c>
      <c r="M54" s="50">
        <f t="shared" si="27"/>
        <v>1955.1</v>
      </c>
      <c r="N54" s="50">
        <f t="shared" si="28"/>
        <v>-4.6666666666667425</v>
      </c>
      <c r="O54" s="50">
        <f t="shared" si="29"/>
        <v>1945.7666666666664</v>
      </c>
      <c r="P54" s="50">
        <f t="shared" si="30"/>
        <v>1955.1</v>
      </c>
      <c r="Q54" s="51">
        <f t="shared" si="31"/>
        <v>31</v>
      </c>
      <c r="R54" s="51">
        <f t="shared" si="32"/>
        <v>-12.200000000000045</v>
      </c>
      <c r="S54" s="51">
        <f t="shared" si="33"/>
        <v>-43.200000000000045</v>
      </c>
      <c r="T54" s="52">
        <v>43.2</v>
      </c>
      <c r="U54" s="12"/>
      <c r="V54" s="21">
        <f t="shared" si="34"/>
        <v>0</v>
      </c>
      <c r="W54" s="12">
        <f t="shared" si="35"/>
        <v>-15</v>
      </c>
      <c r="X54" s="55">
        <f t="shared" si="6"/>
        <v>4.3999999999998636</v>
      </c>
      <c r="Y54" s="17">
        <f t="shared" si="7"/>
        <v>0</v>
      </c>
      <c r="Z54" s="17">
        <f t="shared" si="8"/>
        <v>0</v>
      </c>
      <c r="AA54" s="56">
        <f t="shared" si="9"/>
        <v>31</v>
      </c>
      <c r="AB54" s="18">
        <f t="shared" si="10"/>
        <v>0.14193548387096333</v>
      </c>
      <c r="AC54" s="19">
        <f t="shared" si="11"/>
        <v>0.10185185185184868</v>
      </c>
      <c r="AD54" s="92">
        <f t="shared" si="19"/>
        <v>1991.1</v>
      </c>
      <c r="AE54" s="92">
        <f t="shared" si="20"/>
        <v>1939.6</v>
      </c>
      <c r="AF54" s="85">
        <f t="shared" si="21"/>
        <v>1991.1</v>
      </c>
      <c r="AG54" s="85">
        <f t="shared" si="22"/>
        <v>1818.9</v>
      </c>
      <c r="AH54" s="53">
        <f t="shared" si="24"/>
        <v>1991.1</v>
      </c>
      <c r="AI54" s="53">
        <f t="shared" si="25"/>
        <v>1813.9</v>
      </c>
      <c r="AJ54" s="86">
        <f t="shared" si="37"/>
        <v>1991.1</v>
      </c>
      <c r="AK54" s="86">
        <f t="shared" si="38"/>
        <v>1813.9</v>
      </c>
      <c r="AL54" s="98">
        <f t="shared" si="12"/>
        <v>1957.2666666666664</v>
      </c>
      <c r="AM54" s="97">
        <f t="shared" si="13"/>
        <v>1965.35</v>
      </c>
      <c r="AN54" s="98">
        <f t="shared" si="14"/>
        <v>-8.0833333333334849</v>
      </c>
      <c r="AO54" s="98">
        <f t="shared" si="15"/>
        <v>1949.1833333333329</v>
      </c>
      <c r="AP54" s="98">
        <f t="shared" si="16"/>
        <v>1965.35</v>
      </c>
      <c r="AQ54" s="107">
        <f t="shared" si="23"/>
        <v>1889.6642857142856</v>
      </c>
      <c r="AR54" s="104">
        <f t="shared" si="36"/>
        <v>1869.8300000000006</v>
      </c>
      <c r="AS54" s="101">
        <f t="shared" si="39"/>
        <v>1887.9033333333332</v>
      </c>
    </row>
    <row r="55" spans="1:45" x14ac:dyDescent="0.3">
      <c r="A55" s="5">
        <v>45006</v>
      </c>
      <c r="B55" s="6" t="s">
        <v>48</v>
      </c>
      <c r="C55" s="6" t="s">
        <v>41</v>
      </c>
      <c r="D55" s="48">
        <v>1944.9</v>
      </c>
      <c r="E55" s="48">
        <v>1955.4</v>
      </c>
      <c r="F55" s="48">
        <v>1940.2</v>
      </c>
      <c r="G55" s="48">
        <v>1949.6</v>
      </c>
      <c r="H55" s="54">
        <v>1946.1</v>
      </c>
      <c r="I55" s="54">
        <v>1943.5</v>
      </c>
      <c r="J55" s="21">
        <v>4</v>
      </c>
      <c r="K55" s="13">
        <v>0</v>
      </c>
      <c r="L55" s="49">
        <f t="shared" si="26"/>
        <v>1948.3999999999999</v>
      </c>
      <c r="M55" s="50">
        <f t="shared" si="27"/>
        <v>1947.8000000000002</v>
      </c>
      <c r="N55" s="50">
        <f t="shared" si="28"/>
        <v>0.59999999999968168</v>
      </c>
      <c r="O55" s="50">
        <f t="shared" si="29"/>
        <v>1948.9999999999995</v>
      </c>
      <c r="P55" s="50">
        <f t="shared" si="30"/>
        <v>1947.8000000000002</v>
      </c>
      <c r="Q55" s="51">
        <f t="shared" si="31"/>
        <v>15.200000000000045</v>
      </c>
      <c r="R55" s="51">
        <f t="shared" si="32"/>
        <v>14.300000000000182</v>
      </c>
      <c r="S55" s="51">
        <f t="shared" si="33"/>
        <v>-0.89999999999986358</v>
      </c>
      <c r="T55" s="52">
        <v>15.2</v>
      </c>
      <c r="U55" s="12"/>
      <c r="V55" s="21">
        <f t="shared" si="34"/>
        <v>-4</v>
      </c>
      <c r="W55" s="12">
        <f t="shared" si="35"/>
        <v>-19</v>
      </c>
      <c r="X55" s="55">
        <f t="shared" si="6"/>
        <v>2.5999999999999091</v>
      </c>
      <c r="Y55" s="17">
        <f t="shared" si="7"/>
        <v>0</v>
      </c>
      <c r="Z55" s="17">
        <f t="shared" si="8"/>
        <v>0</v>
      </c>
      <c r="AA55" s="56">
        <f t="shared" si="9"/>
        <v>15.200000000000045</v>
      </c>
      <c r="AB55" s="18">
        <f t="shared" si="10"/>
        <v>0.17105263157894088</v>
      </c>
      <c r="AC55" s="19">
        <f t="shared" si="11"/>
        <v>0.17105263157894141</v>
      </c>
      <c r="AD55" s="92">
        <f t="shared" si="19"/>
        <v>1991.1</v>
      </c>
      <c r="AE55" s="92">
        <f t="shared" si="20"/>
        <v>1939.6</v>
      </c>
      <c r="AF55" s="85">
        <f t="shared" si="21"/>
        <v>1991.1</v>
      </c>
      <c r="AG55" s="85">
        <f t="shared" si="22"/>
        <v>1830</v>
      </c>
      <c r="AH55" s="53">
        <f t="shared" si="24"/>
        <v>1991.1</v>
      </c>
      <c r="AI55" s="53">
        <f t="shared" si="25"/>
        <v>1813.9</v>
      </c>
      <c r="AJ55" s="86">
        <f t="shared" si="37"/>
        <v>1991.1</v>
      </c>
      <c r="AK55" s="86">
        <f t="shared" si="38"/>
        <v>1813.9</v>
      </c>
      <c r="AL55" s="98">
        <f t="shared" si="12"/>
        <v>1960.0999999999997</v>
      </c>
      <c r="AM55" s="97">
        <f t="shared" si="13"/>
        <v>1965.35</v>
      </c>
      <c r="AN55" s="98">
        <f t="shared" si="14"/>
        <v>-5.2500000000002274</v>
      </c>
      <c r="AO55" s="98">
        <f t="shared" si="15"/>
        <v>1954.8499999999995</v>
      </c>
      <c r="AP55" s="98">
        <f t="shared" si="16"/>
        <v>1965.35</v>
      </c>
      <c r="AQ55" s="107">
        <f t="shared" si="23"/>
        <v>1897.3666666666668</v>
      </c>
      <c r="AR55" s="104">
        <f t="shared" si="36"/>
        <v>1871.8933333333339</v>
      </c>
      <c r="AS55" s="101">
        <f t="shared" si="39"/>
        <v>1889.2859999999998</v>
      </c>
    </row>
    <row r="56" spans="1:45" x14ac:dyDescent="0.3">
      <c r="A56" s="5">
        <v>45007</v>
      </c>
      <c r="B56" s="6" t="s">
        <v>48</v>
      </c>
      <c r="C56" s="6" t="s">
        <v>41</v>
      </c>
      <c r="D56" s="48">
        <v>1980.1</v>
      </c>
      <c r="E56" s="48">
        <v>1998</v>
      </c>
      <c r="F56" s="48">
        <v>1968.8</v>
      </c>
      <c r="G56" s="48">
        <v>1995.9</v>
      </c>
      <c r="H56" s="54">
        <v>1982.9</v>
      </c>
      <c r="I56" s="54">
        <v>1979.6</v>
      </c>
      <c r="J56" s="21">
        <v>4</v>
      </c>
      <c r="K56" s="13">
        <v>0</v>
      </c>
      <c r="L56" s="49">
        <f t="shared" si="26"/>
        <v>1987.5666666666666</v>
      </c>
      <c r="M56" s="50">
        <f t="shared" si="27"/>
        <v>1983.4</v>
      </c>
      <c r="N56" s="50">
        <f t="shared" si="28"/>
        <v>4.1666666666665151</v>
      </c>
      <c r="O56" s="50">
        <f t="shared" si="29"/>
        <v>1991.7333333333331</v>
      </c>
      <c r="P56" s="50">
        <f t="shared" si="30"/>
        <v>1983.4</v>
      </c>
      <c r="Q56" s="51">
        <f t="shared" si="31"/>
        <v>29.200000000000045</v>
      </c>
      <c r="R56" s="51">
        <f t="shared" si="32"/>
        <v>48.400000000000091</v>
      </c>
      <c r="S56" s="51">
        <f t="shared" si="33"/>
        <v>19.200000000000045</v>
      </c>
      <c r="T56" s="52">
        <v>48.4</v>
      </c>
      <c r="U56" s="12"/>
      <c r="V56" s="21">
        <f t="shared" si="34"/>
        <v>0</v>
      </c>
      <c r="W56" s="12">
        <f t="shared" si="35"/>
        <v>-19</v>
      </c>
      <c r="X56" s="55">
        <f t="shared" si="6"/>
        <v>3.3000000000001819</v>
      </c>
      <c r="Y56" s="17">
        <f t="shared" si="7"/>
        <v>0</v>
      </c>
      <c r="Z56" s="17">
        <f t="shared" si="8"/>
        <v>0</v>
      </c>
      <c r="AA56" s="56">
        <f t="shared" si="9"/>
        <v>29.200000000000045</v>
      </c>
      <c r="AB56" s="18">
        <f t="shared" si="10"/>
        <v>0.11301369863014304</v>
      </c>
      <c r="AC56" s="19">
        <f t="shared" si="11"/>
        <v>6.8181818181821938E-2</v>
      </c>
      <c r="AD56" s="92">
        <f t="shared" si="19"/>
        <v>1998</v>
      </c>
      <c r="AE56" s="92">
        <f t="shared" si="20"/>
        <v>1939.6</v>
      </c>
      <c r="AF56" s="85">
        <f t="shared" si="21"/>
        <v>1998</v>
      </c>
      <c r="AG56" s="85">
        <f t="shared" si="22"/>
        <v>1894.6</v>
      </c>
      <c r="AH56" s="53">
        <f t="shared" si="24"/>
        <v>1998</v>
      </c>
      <c r="AI56" s="53">
        <f t="shared" si="25"/>
        <v>1813.9</v>
      </c>
      <c r="AJ56" s="86">
        <f t="shared" si="37"/>
        <v>1998</v>
      </c>
      <c r="AK56" s="86">
        <f t="shared" si="38"/>
        <v>1813.9</v>
      </c>
      <c r="AL56" s="98">
        <f t="shared" si="12"/>
        <v>1977.8333333333333</v>
      </c>
      <c r="AM56" s="97">
        <f t="shared" si="13"/>
        <v>1968.8</v>
      </c>
      <c r="AN56" s="98">
        <f t="shared" si="14"/>
        <v>9.033333333333303</v>
      </c>
      <c r="AO56" s="98">
        <f t="shared" si="15"/>
        <v>1986.8666666666666</v>
      </c>
      <c r="AP56" s="98">
        <f t="shared" si="16"/>
        <v>1968.8</v>
      </c>
      <c r="AQ56" s="107">
        <f t="shared" si="23"/>
        <v>1907.1</v>
      </c>
      <c r="AR56" s="104">
        <f t="shared" si="36"/>
        <v>1875.1700000000005</v>
      </c>
      <c r="AS56" s="101">
        <f t="shared" si="39"/>
        <v>1891.4586666666664</v>
      </c>
    </row>
    <row r="57" spans="1:45" x14ac:dyDescent="0.3">
      <c r="A57" s="5">
        <v>45008</v>
      </c>
      <c r="B57" s="6" t="s">
        <v>48</v>
      </c>
      <c r="C57" s="6" t="s">
        <v>41</v>
      </c>
      <c r="D57" s="48">
        <v>1997.1</v>
      </c>
      <c r="E57" s="48">
        <v>2006.5</v>
      </c>
      <c r="F57" s="48">
        <v>1982.2</v>
      </c>
      <c r="G57" s="48">
        <v>1983.8</v>
      </c>
      <c r="H57" s="54">
        <v>2000.6</v>
      </c>
      <c r="I57" s="54">
        <v>1996.6</v>
      </c>
      <c r="J57" s="21">
        <v>0</v>
      </c>
      <c r="K57" s="13" t="s">
        <v>32</v>
      </c>
      <c r="L57" s="49">
        <f t="shared" si="26"/>
        <v>1990.8333333333333</v>
      </c>
      <c r="M57" s="50">
        <f t="shared" si="27"/>
        <v>1994.35</v>
      </c>
      <c r="N57" s="50">
        <f t="shared" si="28"/>
        <v>-3.5166666666666515</v>
      </c>
      <c r="O57" s="50">
        <f t="shared" si="29"/>
        <v>1987.3166666666666</v>
      </c>
      <c r="P57" s="50">
        <f t="shared" si="30"/>
        <v>1994.35</v>
      </c>
      <c r="Q57" s="51">
        <f t="shared" si="31"/>
        <v>24.299999999999955</v>
      </c>
      <c r="R57" s="51">
        <f t="shared" si="32"/>
        <v>10.599999999999909</v>
      </c>
      <c r="S57" s="51">
        <f t="shared" si="33"/>
        <v>-13.700000000000045</v>
      </c>
      <c r="T57" s="52">
        <v>24.3</v>
      </c>
      <c r="U57" s="12"/>
      <c r="V57" s="21">
        <f t="shared" si="34"/>
        <v>-2</v>
      </c>
      <c r="W57" s="12">
        <f t="shared" si="35"/>
        <v>-21</v>
      </c>
      <c r="X57" s="55">
        <f t="shared" si="6"/>
        <v>4</v>
      </c>
      <c r="Y57" s="17">
        <f t="shared" si="7"/>
        <v>0</v>
      </c>
      <c r="Z57" s="17">
        <f t="shared" si="8"/>
        <v>0</v>
      </c>
      <c r="AA57" s="56">
        <f t="shared" si="9"/>
        <v>24.299999999999955</v>
      </c>
      <c r="AB57" s="18">
        <f t="shared" si="10"/>
        <v>0.16460905349794269</v>
      </c>
      <c r="AC57" s="19">
        <f t="shared" si="11"/>
        <v>0.16460905349794239</v>
      </c>
      <c r="AD57" s="92">
        <f t="shared" si="19"/>
        <v>2006.5</v>
      </c>
      <c r="AE57" s="92">
        <f t="shared" si="20"/>
        <v>1940.2</v>
      </c>
      <c r="AF57" s="85">
        <f t="shared" si="21"/>
        <v>2006.5</v>
      </c>
      <c r="AG57" s="85">
        <f t="shared" si="22"/>
        <v>1899.8</v>
      </c>
      <c r="AH57" s="53">
        <f t="shared" si="24"/>
        <v>2006.5</v>
      </c>
      <c r="AI57" s="53">
        <f t="shared" si="25"/>
        <v>1813.9</v>
      </c>
      <c r="AJ57" s="86">
        <f t="shared" si="37"/>
        <v>2006.5</v>
      </c>
      <c r="AK57" s="86">
        <f t="shared" si="38"/>
        <v>1813.9</v>
      </c>
      <c r="AL57" s="98">
        <f t="shared" si="12"/>
        <v>1976.8333333333333</v>
      </c>
      <c r="AM57" s="97">
        <f t="shared" si="13"/>
        <v>1973.35</v>
      </c>
      <c r="AN57" s="98">
        <f t="shared" si="14"/>
        <v>3.4833333333333485</v>
      </c>
      <c r="AO57" s="98">
        <f t="shared" si="15"/>
        <v>1980.3166666666666</v>
      </c>
      <c r="AP57" s="98">
        <f t="shared" si="16"/>
        <v>1973.35</v>
      </c>
      <c r="AQ57" s="107">
        <f t="shared" si="23"/>
        <v>1916.7380952380952</v>
      </c>
      <c r="AR57" s="104">
        <f t="shared" si="36"/>
        <v>1878.7011111111117</v>
      </c>
      <c r="AS57" s="101">
        <f t="shared" si="39"/>
        <v>1893.7133333333329</v>
      </c>
    </row>
    <row r="58" spans="1:45" x14ac:dyDescent="0.3">
      <c r="A58" s="5">
        <v>45009</v>
      </c>
      <c r="B58" s="6" t="s">
        <v>48</v>
      </c>
      <c r="C58" s="6" t="s">
        <v>41</v>
      </c>
      <c r="D58" s="48">
        <v>1952.4</v>
      </c>
      <c r="E58" s="48">
        <v>1960.6</v>
      </c>
      <c r="F58" s="48">
        <v>1945</v>
      </c>
      <c r="G58" s="48">
        <v>1953.8</v>
      </c>
      <c r="H58" s="54">
        <v>1959.5</v>
      </c>
      <c r="I58" s="54">
        <v>1952.2</v>
      </c>
      <c r="J58" s="21">
        <v>0</v>
      </c>
      <c r="K58" s="13">
        <v>0</v>
      </c>
      <c r="L58" s="49">
        <f t="shared" si="26"/>
        <v>1953.1333333333332</v>
      </c>
      <c r="M58" s="50">
        <f t="shared" si="27"/>
        <v>1952.8</v>
      </c>
      <c r="N58" s="50">
        <f t="shared" si="28"/>
        <v>0.33333333333325754</v>
      </c>
      <c r="O58" s="50">
        <f t="shared" si="29"/>
        <v>1953.4666666666665</v>
      </c>
      <c r="P58" s="50">
        <f t="shared" si="30"/>
        <v>1952.8</v>
      </c>
      <c r="Q58" s="51">
        <f t="shared" si="31"/>
        <v>15.599999999999909</v>
      </c>
      <c r="R58" s="51">
        <f t="shared" si="32"/>
        <v>-23.200000000000045</v>
      </c>
      <c r="S58" s="51">
        <f t="shared" si="33"/>
        <v>-38.799999999999955</v>
      </c>
      <c r="T58" s="52">
        <v>38.799999999999997</v>
      </c>
      <c r="U58" s="12"/>
      <c r="V58" s="21">
        <f t="shared" si="34"/>
        <v>0</v>
      </c>
      <c r="W58" s="12">
        <f t="shared" si="35"/>
        <v>-21</v>
      </c>
      <c r="X58" s="55">
        <f t="shared" si="6"/>
        <v>7.2999999999999545</v>
      </c>
      <c r="Y58" s="17">
        <f t="shared" si="7"/>
        <v>0</v>
      </c>
      <c r="Z58" s="17">
        <f t="shared" si="8"/>
        <v>0</v>
      </c>
      <c r="AA58" s="56">
        <f t="shared" si="9"/>
        <v>15.599999999999909</v>
      </c>
      <c r="AB58" s="18">
        <f t="shared" si="10"/>
        <v>0.46794871794871779</v>
      </c>
      <c r="AC58" s="19">
        <f t="shared" si="11"/>
        <v>0.18814432989690605</v>
      </c>
      <c r="AD58" s="92">
        <f t="shared" si="19"/>
        <v>2006.5</v>
      </c>
      <c r="AE58" s="92">
        <f t="shared" si="20"/>
        <v>1945</v>
      </c>
      <c r="AF58" s="85">
        <f t="shared" si="21"/>
        <v>2006.5</v>
      </c>
      <c r="AG58" s="85">
        <f t="shared" si="22"/>
        <v>1917.2</v>
      </c>
      <c r="AH58" s="53">
        <f t="shared" si="24"/>
        <v>2006.5</v>
      </c>
      <c r="AI58" s="53">
        <f t="shared" si="25"/>
        <v>1813.9</v>
      </c>
      <c r="AJ58" s="86">
        <f t="shared" si="37"/>
        <v>2006.5</v>
      </c>
      <c r="AK58" s="86">
        <f t="shared" si="38"/>
        <v>1813.9</v>
      </c>
      <c r="AL58" s="98">
        <f t="shared" si="12"/>
        <v>1968.4333333333334</v>
      </c>
      <c r="AM58" s="97">
        <f t="shared" si="13"/>
        <v>1975.75</v>
      </c>
      <c r="AN58" s="98">
        <f t="shared" si="14"/>
        <v>-7.316666666666606</v>
      </c>
      <c r="AO58" s="98">
        <f t="shared" si="15"/>
        <v>1961.1166666666668</v>
      </c>
      <c r="AP58" s="98">
        <f t="shared" si="16"/>
        <v>1975.75</v>
      </c>
      <c r="AQ58" s="107">
        <f t="shared" si="23"/>
        <v>1925.7285714285713</v>
      </c>
      <c r="AR58" s="104">
        <f t="shared" si="36"/>
        <v>1881.3400000000004</v>
      </c>
      <c r="AS58" s="101">
        <f t="shared" si="39"/>
        <v>1894.9246666666661</v>
      </c>
    </row>
    <row r="59" spans="1:45" x14ac:dyDescent="0.3">
      <c r="A59" s="5">
        <v>45012</v>
      </c>
      <c r="B59" s="6" t="s">
        <v>48</v>
      </c>
      <c r="C59" s="6" t="s">
        <v>41</v>
      </c>
      <c r="D59" s="48">
        <v>1961.1</v>
      </c>
      <c r="E59" s="48">
        <v>1975</v>
      </c>
      <c r="F59" s="48">
        <v>1960.2</v>
      </c>
      <c r="G59" s="48">
        <v>1973.5</v>
      </c>
      <c r="H59" s="54">
        <v>1966</v>
      </c>
      <c r="I59" s="54">
        <v>1960.9</v>
      </c>
      <c r="J59" s="21">
        <v>0</v>
      </c>
      <c r="K59" s="13">
        <v>0</v>
      </c>
      <c r="L59" s="49">
        <f t="shared" si="26"/>
        <v>1969.5666666666666</v>
      </c>
      <c r="M59" s="50">
        <f t="shared" si="27"/>
        <v>1967.6</v>
      </c>
      <c r="N59" s="50">
        <f t="shared" si="28"/>
        <v>1.966666666666697</v>
      </c>
      <c r="O59" s="50">
        <f t="shared" si="29"/>
        <v>1971.5333333333333</v>
      </c>
      <c r="P59" s="50">
        <f t="shared" si="30"/>
        <v>1967.6</v>
      </c>
      <c r="Q59" s="51">
        <f t="shared" si="31"/>
        <v>14.799999999999955</v>
      </c>
      <c r="R59" s="51">
        <f t="shared" si="32"/>
        <v>21.200000000000045</v>
      </c>
      <c r="S59" s="51">
        <f t="shared" si="33"/>
        <v>6.4000000000000909</v>
      </c>
      <c r="T59" s="52">
        <v>21.2</v>
      </c>
      <c r="U59" s="12"/>
      <c r="V59" s="21">
        <f t="shared" si="34"/>
        <v>0</v>
      </c>
      <c r="W59" s="12">
        <f t="shared" si="35"/>
        <v>-21</v>
      </c>
      <c r="X59" s="55">
        <f t="shared" si="6"/>
        <v>5.0999999999999091</v>
      </c>
      <c r="Y59" s="17">
        <f t="shared" si="7"/>
        <v>0</v>
      </c>
      <c r="Z59" s="17">
        <f t="shared" si="8"/>
        <v>0</v>
      </c>
      <c r="AA59" s="56">
        <f t="shared" si="9"/>
        <v>14.799999999999955</v>
      </c>
      <c r="AB59" s="18">
        <f t="shared" si="10"/>
        <v>0.34459459459458952</v>
      </c>
      <c r="AC59" s="19">
        <f t="shared" si="11"/>
        <v>0.24056603773584478</v>
      </c>
      <c r="AD59" s="92">
        <f t="shared" si="19"/>
        <v>2006.5</v>
      </c>
      <c r="AE59" s="92">
        <f t="shared" si="20"/>
        <v>1945</v>
      </c>
      <c r="AF59" s="85">
        <f t="shared" si="21"/>
        <v>2006.5</v>
      </c>
      <c r="AG59" s="85">
        <f t="shared" si="22"/>
        <v>1917.2</v>
      </c>
      <c r="AH59" s="53">
        <f t="shared" si="24"/>
        <v>2006.5</v>
      </c>
      <c r="AI59" s="53">
        <f t="shared" si="25"/>
        <v>1816.2</v>
      </c>
      <c r="AJ59" s="86">
        <f t="shared" si="37"/>
        <v>2006.5</v>
      </c>
      <c r="AK59" s="86">
        <f t="shared" si="38"/>
        <v>1813.9</v>
      </c>
      <c r="AL59" s="98">
        <f t="shared" si="12"/>
        <v>1975</v>
      </c>
      <c r="AM59" s="97">
        <f t="shared" si="13"/>
        <v>1975.75</v>
      </c>
      <c r="AN59" s="98">
        <f t="shared" si="14"/>
        <v>-0.75</v>
      </c>
      <c r="AO59" s="98">
        <f t="shared" si="15"/>
        <v>1974.25</v>
      </c>
      <c r="AP59" s="98">
        <f t="shared" si="16"/>
        <v>1975.75</v>
      </c>
      <c r="AQ59" s="107">
        <f t="shared" si="23"/>
        <v>1936.3285714285714</v>
      </c>
      <c r="AR59" s="104">
        <f t="shared" si="36"/>
        <v>1884.8244444444449</v>
      </c>
      <c r="AS59" s="101">
        <f t="shared" si="39"/>
        <v>1896.0313333333331</v>
      </c>
    </row>
    <row r="60" spans="1:45" x14ac:dyDescent="0.3">
      <c r="A60" s="5">
        <v>45013</v>
      </c>
      <c r="B60" s="6" t="s">
        <v>48</v>
      </c>
      <c r="C60" s="6" t="s">
        <v>29</v>
      </c>
      <c r="D60" s="48">
        <v>1981.2</v>
      </c>
      <c r="E60" s="48">
        <v>1990.3</v>
      </c>
      <c r="F60" s="48">
        <v>1979.1</v>
      </c>
      <c r="G60" s="48">
        <v>1984.5</v>
      </c>
      <c r="H60" s="54">
        <v>1986.1</v>
      </c>
      <c r="I60" s="54">
        <v>1981.2</v>
      </c>
      <c r="J60" s="21">
        <v>0</v>
      </c>
      <c r="K60" s="13">
        <v>0</v>
      </c>
      <c r="L60" s="49">
        <f t="shared" si="26"/>
        <v>1984.6333333333332</v>
      </c>
      <c r="M60" s="50">
        <f t="shared" si="27"/>
        <v>1984.6999999999998</v>
      </c>
      <c r="N60" s="50">
        <f t="shared" si="28"/>
        <v>-6.6666666666606034E-2</v>
      </c>
      <c r="O60" s="50">
        <f t="shared" si="29"/>
        <v>1984.5666666666666</v>
      </c>
      <c r="P60" s="50">
        <f t="shared" si="30"/>
        <v>1984.6999999999998</v>
      </c>
      <c r="Q60" s="51">
        <f t="shared" si="31"/>
        <v>11.200000000000045</v>
      </c>
      <c r="R60" s="51">
        <f t="shared" si="32"/>
        <v>16.799999999999955</v>
      </c>
      <c r="S60" s="51">
        <f t="shared" si="33"/>
        <v>5.5999999999999091</v>
      </c>
      <c r="T60" s="52">
        <v>16.8</v>
      </c>
      <c r="U60" s="12">
        <f t="shared" ref="U60:U93" si="40">W31</f>
        <v>-2</v>
      </c>
      <c r="V60" s="21">
        <f t="shared" si="34"/>
        <v>4</v>
      </c>
      <c r="W60" s="12">
        <f t="shared" si="35"/>
        <v>-17</v>
      </c>
      <c r="X60" s="55">
        <f t="shared" si="6"/>
        <v>4.8999999999998636</v>
      </c>
      <c r="Y60" s="17">
        <f t="shared" si="7"/>
        <v>0</v>
      </c>
      <c r="Z60" s="17">
        <f t="shared" si="8"/>
        <v>0</v>
      </c>
      <c r="AA60" s="56">
        <f t="shared" si="9"/>
        <v>11.200000000000045</v>
      </c>
      <c r="AB60" s="18">
        <f t="shared" si="10"/>
        <v>0.43749999999998607</v>
      </c>
      <c r="AC60" s="19">
        <f t="shared" si="11"/>
        <v>0.29166666666665853</v>
      </c>
      <c r="AD60" s="92">
        <f t="shared" si="19"/>
        <v>1990.3</v>
      </c>
      <c r="AE60" s="92">
        <f t="shared" si="20"/>
        <v>1945</v>
      </c>
      <c r="AF60" s="85">
        <f t="shared" si="21"/>
        <v>2006.5</v>
      </c>
      <c r="AG60" s="85">
        <f t="shared" si="22"/>
        <v>1939.6</v>
      </c>
      <c r="AH60" s="53">
        <f t="shared" si="24"/>
        <v>2006.5</v>
      </c>
      <c r="AI60" s="53">
        <f t="shared" si="25"/>
        <v>1816.2</v>
      </c>
      <c r="AJ60" s="86">
        <f t="shared" si="37"/>
        <v>2006.5</v>
      </c>
      <c r="AK60" s="86">
        <f t="shared" si="38"/>
        <v>1813.9</v>
      </c>
      <c r="AL60" s="98">
        <f t="shared" si="12"/>
        <v>1973.2666666666667</v>
      </c>
      <c r="AM60" s="97">
        <f t="shared" si="13"/>
        <v>1967.65</v>
      </c>
      <c r="AN60" s="98">
        <f t="shared" si="14"/>
        <v>5.6166666666665606</v>
      </c>
      <c r="AO60" s="98">
        <f t="shared" si="15"/>
        <v>1978.8833333333332</v>
      </c>
      <c r="AP60" s="98">
        <f t="shared" si="16"/>
        <v>1967.65</v>
      </c>
      <c r="AQ60" s="107">
        <f t="shared" si="23"/>
        <v>1947.3047619047616</v>
      </c>
      <c r="AR60" s="104">
        <f t="shared" si="36"/>
        <v>1888.7622222222226</v>
      </c>
      <c r="AS60" s="101">
        <f t="shared" si="39"/>
        <v>1897.4766666666662</v>
      </c>
    </row>
    <row r="61" spans="1:45" x14ac:dyDescent="0.3">
      <c r="A61" s="5">
        <v>45014</v>
      </c>
      <c r="B61" s="6" t="s">
        <v>48</v>
      </c>
      <c r="C61" s="6" t="s">
        <v>29</v>
      </c>
      <c r="D61" s="48">
        <v>1987.5</v>
      </c>
      <c r="E61" s="48">
        <v>2002.4</v>
      </c>
      <c r="F61" s="48">
        <v>1981.2</v>
      </c>
      <c r="G61" s="48">
        <v>1997.7</v>
      </c>
      <c r="H61" s="54">
        <v>1992.7</v>
      </c>
      <c r="I61" s="54">
        <v>1987</v>
      </c>
      <c r="J61" s="21">
        <v>4</v>
      </c>
      <c r="K61" s="13">
        <v>0</v>
      </c>
      <c r="L61" s="49">
        <f t="shared" si="26"/>
        <v>1993.7666666666667</v>
      </c>
      <c r="M61" s="50">
        <f t="shared" si="27"/>
        <v>1991.8000000000002</v>
      </c>
      <c r="N61" s="50">
        <f t="shared" si="28"/>
        <v>1.9666666666664696</v>
      </c>
      <c r="O61" s="50">
        <f t="shared" si="29"/>
        <v>1995.7333333333331</v>
      </c>
      <c r="P61" s="50">
        <f t="shared" si="30"/>
        <v>1991.8000000000002</v>
      </c>
      <c r="Q61" s="51">
        <f t="shared" si="31"/>
        <v>21.200000000000045</v>
      </c>
      <c r="R61" s="51">
        <f t="shared" si="32"/>
        <v>17.900000000000091</v>
      </c>
      <c r="S61" s="51">
        <f t="shared" si="33"/>
        <v>-3.2999999999999545</v>
      </c>
      <c r="T61" s="52">
        <v>21.2</v>
      </c>
      <c r="U61" s="12">
        <f t="shared" si="40"/>
        <v>0</v>
      </c>
      <c r="V61" s="21">
        <f t="shared" si="34"/>
        <v>4</v>
      </c>
      <c r="W61" s="12">
        <f t="shared" si="35"/>
        <v>-11</v>
      </c>
      <c r="X61" s="55">
        <f t="shared" si="6"/>
        <v>5.7000000000000455</v>
      </c>
      <c r="Y61" s="17">
        <f t="shared" si="7"/>
        <v>0</v>
      </c>
      <c r="Z61" s="17">
        <f t="shared" si="8"/>
        <v>0</v>
      </c>
      <c r="AA61" s="56">
        <f t="shared" si="9"/>
        <v>21.200000000000045</v>
      </c>
      <c r="AB61" s="18">
        <f t="shared" si="10"/>
        <v>0.26886792452830344</v>
      </c>
      <c r="AC61" s="19">
        <f t="shared" si="11"/>
        <v>0.26886792452830405</v>
      </c>
      <c r="AD61" s="92">
        <f t="shared" si="19"/>
        <v>2002.4</v>
      </c>
      <c r="AE61" s="92">
        <f t="shared" si="20"/>
        <v>1960.2</v>
      </c>
      <c r="AF61" s="85">
        <f t="shared" si="21"/>
        <v>2006.5</v>
      </c>
      <c r="AG61" s="85">
        <f t="shared" si="22"/>
        <v>1939.6</v>
      </c>
      <c r="AH61" s="53">
        <f t="shared" si="24"/>
        <v>2006.5</v>
      </c>
      <c r="AI61" s="53">
        <f t="shared" si="25"/>
        <v>1816.2</v>
      </c>
      <c r="AJ61" s="86">
        <f t="shared" si="37"/>
        <v>2006.5</v>
      </c>
      <c r="AK61" s="86">
        <f t="shared" si="38"/>
        <v>1813.9</v>
      </c>
      <c r="AL61" s="98">
        <f t="shared" si="12"/>
        <v>1986.7666666666667</v>
      </c>
      <c r="AM61" s="97">
        <f t="shared" si="13"/>
        <v>1981.3000000000002</v>
      </c>
      <c r="AN61" s="98">
        <f t="shared" si="14"/>
        <v>5.4666666666664696</v>
      </c>
      <c r="AO61" s="98">
        <f t="shared" si="15"/>
        <v>1992.2333333333331</v>
      </c>
      <c r="AP61" s="98">
        <f t="shared" si="16"/>
        <v>1981.3000000000002</v>
      </c>
      <c r="AQ61" s="107">
        <f t="shared" si="23"/>
        <v>1957.1190476190473</v>
      </c>
      <c r="AR61" s="104">
        <f t="shared" si="36"/>
        <v>1893.7355555555557</v>
      </c>
      <c r="AS61" s="101">
        <f t="shared" si="39"/>
        <v>1899.0833333333328</v>
      </c>
    </row>
    <row r="62" spans="1:45" x14ac:dyDescent="0.3">
      <c r="A62" s="5">
        <v>45015</v>
      </c>
      <c r="B62" s="6" t="s">
        <v>48</v>
      </c>
      <c r="C62" s="6" t="s">
        <v>29</v>
      </c>
      <c r="D62" s="48">
        <v>1995.4</v>
      </c>
      <c r="E62" s="48">
        <v>2005.5</v>
      </c>
      <c r="F62" s="48">
        <v>1985.4</v>
      </c>
      <c r="G62" s="48">
        <v>1986.2</v>
      </c>
      <c r="H62" s="54">
        <v>1996.1</v>
      </c>
      <c r="I62" s="54">
        <v>1993.8</v>
      </c>
      <c r="J62" s="21">
        <v>0</v>
      </c>
      <c r="K62" s="13">
        <v>0</v>
      </c>
      <c r="L62" s="49">
        <f t="shared" si="26"/>
        <v>1992.3666666666668</v>
      </c>
      <c r="M62" s="50">
        <f t="shared" si="27"/>
        <v>1995.45</v>
      </c>
      <c r="N62" s="50">
        <f t="shared" si="28"/>
        <v>-3.0833333333332575</v>
      </c>
      <c r="O62" s="50">
        <f t="shared" si="29"/>
        <v>1989.2833333333335</v>
      </c>
      <c r="P62" s="50">
        <f t="shared" si="30"/>
        <v>1995.45</v>
      </c>
      <c r="Q62" s="51">
        <f t="shared" si="31"/>
        <v>20.099999999999909</v>
      </c>
      <c r="R62" s="51">
        <f t="shared" si="32"/>
        <v>7.7999999999999545</v>
      </c>
      <c r="S62" s="51">
        <f t="shared" si="33"/>
        <v>-12.299999999999955</v>
      </c>
      <c r="T62" s="52">
        <v>20.100000000000001</v>
      </c>
      <c r="U62" s="12">
        <f t="shared" si="40"/>
        <v>0</v>
      </c>
      <c r="V62" s="21">
        <f t="shared" si="34"/>
        <v>0</v>
      </c>
      <c r="W62" s="12">
        <f t="shared" si="35"/>
        <v>-13</v>
      </c>
      <c r="X62" s="55">
        <f t="shared" si="6"/>
        <v>2.2999999999999545</v>
      </c>
      <c r="Y62" s="17">
        <f t="shared" si="7"/>
        <v>0</v>
      </c>
      <c r="Z62" s="17">
        <f t="shared" si="8"/>
        <v>0</v>
      </c>
      <c r="AA62" s="56">
        <f t="shared" si="9"/>
        <v>20.099999999999909</v>
      </c>
      <c r="AB62" s="18">
        <f t="shared" si="10"/>
        <v>0.11442786069651567</v>
      </c>
      <c r="AC62" s="19">
        <f t="shared" si="11"/>
        <v>0.11442786069651514</v>
      </c>
      <c r="AD62" s="92">
        <f t="shared" si="19"/>
        <v>2005.5</v>
      </c>
      <c r="AE62" s="92">
        <f t="shared" si="20"/>
        <v>1979.1</v>
      </c>
      <c r="AF62" s="85">
        <f t="shared" si="21"/>
        <v>2006.5</v>
      </c>
      <c r="AG62" s="85">
        <f t="shared" si="22"/>
        <v>1939.6</v>
      </c>
      <c r="AH62" s="53">
        <f t="shared" si="24"/>
        <v>2006.5</v>
      </c>
      <c r="AI62" s="53">
        <f t="shared" si="25"/>
        <v>1816.2</v>
      </c>
      <c r="AJ62" s="86">
        <f t="shared" si="37"/>
        <v>2006.5</v>
      </c>
      <c r="AK62" s="86">
        <f t="shared" si="38"/>
        <v>1813.9</v>
      </c>
      <c r="AL62" s="98">
        <f t="shared" si="12"/>
        <v>1990.2666666666667</v>
      </c>
      <c r="AM62" s="97">
        <f t="shared" si="13"/>
        <v>1992.3</v>
      </c>
      <c r="AN62" s="98">
        <f t="shared" si="14"/>
        <v>-2.033333333333303</v>
      </c>
      <c r="AO62" s="98">
        <f t="shared" si="15"/>
        <v>1988.2333333333333</v>
      </c>
      <c r="AP62" s="98">
        <f t="shared" si="16"/>
        <v>1992.3</v>
      </c>
      <c r="AQ62" s="107">
        <f t="shared" si="23"/>
        <v>1963.016666666666</v>
      </c>
      <c r="AR62" s="104">
        <f t="shared" si="36"/>
        <v>1898.5588888888892</v>
      </c>
      <c r="AS62" s="101">
        <f t="shared" si="39"/>
        <v>1900.5419999999995</v>
      </c>
    </row>
    <row r="63" spans="1:45" x14ac:dyDescent="0.3">
      <c r="A63" s="5">
        <v>45016</v>
      </c>
      <c r="B63" s="6" t="s">
        <v>48</v>
      </c>
      <c r="C63" s="6" t="s">
        <v>29</v>
      </c>
      <c r="D63" s="48">
        <v>1994.7</v>
      </c>
      <c r="E63" s="48">
        <v>2008</v>
      </c>
      <c r="F63" s="48">
        <v>1989.5</v>
      </c>
      <c r="G63" s="48">
        <v>2000.4</v>
      </c>
      <c r="H63" s="54">
        <v>1995.6</v>
      </c>
      <c r="I63" s="54">
        <v>1992.9</v>
      </c>
      <c r="J63" s="21">
        <v>0</v>
      </c>
      <c r="K63" s="13">
        <v>0</v>
      </c>
      <c r="L63" s="49">
        <f t="shared" si="26"/>
        <v>1999.3</v>
      </c>
      <c r="M63" s="50">
        <f t="shared" si="27"/>
        <v>1998.75</v>
      </c>
      <c r="N63" s="50">
        <f t="shared" si="28"/>
        <v>0.54999999999995453</v>
      </c>
      <c r="O63" s="50">
        <f t="shared" si="29"/>
        <v>1999.85</v>
      </c>
      <c r="P63" s="50">
        <f t="shared" si="30"/>
        <v>1998.75</v>
      </c>
      <c r="Q63" s="51">
        <f t="shared" si="31"/>
        <v>18.5</v>
      </c>
      <c r="R63" s="51">
        <f t="shared" si="32"/>
        <v>21.799999999999955</v>
      </c>
      <c r="S63" s="51">
        <f t="shared" si="33"/>
        <v>3.2999999999999545</v>
      </c>
      <c r="T63" s="52">
        <v>21.8</v>
      </c>
      <c r="U63" s="12">
        <f t="shared" si="40"/>
        <v>0</v>
      </c>
      <c r="V63" s="21">
        <f t="shared" si="34"/>
        <v>-2</v>
      </c>
      <c r="W63" s="12">
        <f t="shared" si="35"/>
        <v>-15</v>
      </c>
      <c r="X63" s="55">
        <f t="shared" si="6"/>
        <v>2.6999999999998181</v>
      </c>
      <c r="Y63" s="17">
        <f t="shared" si="7"/>
        <v>0</v>
      </c>
      <c r="Z63" s="17">
        <f t="shared" si="8"/>
        <v>0</v>
      </c>
      <c r="AA63" s="56">
        <f t="shared" si="9"/>
        <v>18.5</v>
      </c>
      <c r="AB63" s="18">
        <f t="shared" si="10"/>
        <v>0.1459459459459361</v>
      </c>
      <c r="AC63" s="19">
        <f t="shared" si="11"/>
        <v>0.12385321100916596</v>
      </c>
      <c r="AD63" s="92">
        <f t="shared" si="19"/>
        <v>2008</v>
      </c>
      <c r="AE63" s="92">
        <f t="shared" si="20"/>
        <v>1981.2</v>
      </c>
      <c r="AF63" s="85">
        <f t="shared" si="21"/>
        <v>2008</v>
      </c>
      <c r="AG63" s="85">
        <f t="shared" si="22"/>
        <v>1940.2</v>
      </c>
      <c r="AH63" s="53">
        <f t="shared" si="24"/>
        <v>2008</v>
      </c>
      <c r="AI63" s="53">
        <f t="shared" si="25"/>
        <v>1816.2</v>
      </c>
      <c r="AJ63" s="86">
        <f t="shared" si="37"/>
        <v>2008</v>
      </c>
      <c r="AK63" s="86">
        <f t="shared" si="38"/>
        <v>1813.9</v>
      </c>
      <c r="AL63" s="98">
        <f t="shared" si="12"/>
        <v>1996.5333333333335</v>
      </c>
      <c r="AM63" s="97">
        <f t="shared" si="13"/>
        <v>1994.6</v>
      </c>
      <c r="AN63" s="98">
        <f t="shared" si="14"/>
        <v>1.9333333333336213</v>
      </c>
      <c r="AO63" s="98">
        <f t="shared" si="15"/>
        <v>1998.4666666666672</v>
      </c>
      <c r="AP63" s="98">
        <f t="shared" si="16"/>
        <v>1994.6</v>
      </c>
      <c r="AQ63" s="107">
        <f t="shared" si="23"/>
        <v>1969.4476190476184</v>
      </c>
      <c r="AR63" s="104">
        <f t="shared" si="36"/>
        <v>1903.7077777777781</v>
      </c>
      <c r="AS63" s="101">
        <f t="shared" si="39"/>
        <v>1901.9759999999997</v>
      </c>
    </row>
    <row r="64" spans="1:45" x14ac:dyDescent="0.3">
      <c r="A64" s="5">
        <v>45019</v>
      </c>
      <c r="B64" s="6" t="s">
        <v>48</v>
      </c>
      <c r="C64" s="6" t="s">
        <v>29</v>
      </c>
      <c r="D64" s="48">
        <v>2000.6</v>
      </c>
      <c r="E64" s="48">
        <v>2043.4</v>
      </c>
      <c r="F64" s="48">
        <v>1998.6</v>
      </c>
      <c r="G64" s="48">
        <v>2038.2</v>
      </c>
      <c r="H64" s="54">
        <v>2002.8</v>
      </c>
      <c r="I64" s="54">
        <v>1998.6</v>
      </c>
      <c r="J64" s="21">
        <v>2</v>
      </c>
      <c r="K64" s="13">
        <v>0</v>
      </c>
      <c r="L64" s="49">
        <f t="shared" si="26"/>
        <v>2026.7333333333336</v>
      </c>
      <c r="M64" s="50">
        <f t="shared" si="27"/>
        <v>2021</v>
      </c>
      <c r="N64" s="50">
        <f t="shared" si="28"/>
        <v>5.7333333333335759</v>
      </c>
      <c r="O64" s="50">
        <f t="shared" si="29"/>
        <v>2032.4666666666672</v>
      </c>
      <c r="P64" s="50">
        <f t="shared" si="30"/>
        <v>2021</v>
      </c>
      <c r="Q64" s="51">
        <f t="shared" si="31"/>
        <v>44.800000000000182</v>
      </c>
      <c r="R64" s="51">
        <f t="shared" si="32"/>
        <v>43</v>
      </c>
      <c r="S64" s="51">
        <f t="shared" si="33"/>
        <v>-1.8000000000001819</v>
      </c>
      <c r="T64" s="52">
        <v>44.8</v>
      </c>
      <c r="U64" s="12">
        <f t="shared" si="40"/>
        <v>-3</v>
      </c>
      <c r="V64" s="21">
        <f t="shared" si="34"/>
        <v>0</v>
      </c>
      <c r="W64" s="12">
        <f t="shared" si="35"/>
        <v>-15</v>
      </c>
      <c r="X64" s="55">
        <f t="shared" si="6"/>
        <v>4.2000000000000455</v>
      </c>
      <c r="Y64" s="17">
        <f t="shared" si="7"/>
        <v>0</v>
      </c>
      <c r="Z64" s="17" t="b">
        <f t="shared" si="8"/>
        <v>1</v>
      </c>
      <c r="AA64" s="56">
        <f t="shared" si="9"/>
        <v>44.800000000000182</v>
      </c>
      <c r="AB64" s="18">
        <f t="shared" si="10"/>
        <v>9.3750000000000638E-2</v>
      </c>
      <c r="AC64" s="19">
        <f t="shared" si="11"/>
        <v>9.3750000000001027E-2</v>
      </c>
      <c r="AD64" s="92">
        <f t="shared" si="19"/>
        <v>2043.4</v>
      </c>
      <c r="AE64" s="92">
        <f t="shared" si="20"/>
        <v>1985.4</v>
      </c>
      <c r="AF64" s="85">
        <f t="shared" si="21"/>
        <v>2043.4</v>
      </c>
      <c r="AG64" s="85">
        <f t="shared" si="22"/>
        <v>1945</v>
      </c>
      <c r="AH64" s="53">
        <f t="shared" si="24"/>
        <v>2043.4</v>
      </c>
      <c r="AI64" s="53">
        <f t="shared" si="25"/>
        <v>1816.2</v>
      </c>
      <c r="AJ64" s="86">
        <f t="shared" si="37"/>
        <v>2043.4</v>
      </c>
      <c r="AK64" s="86">
        <f t="shared" si="38"/>
        <v>1813.9</v>
      </c>
      <c r="AL64" s="98">
        <f t="shared" si="12"/>
        <v>2022.3333333333333</v>
      </c>
      <c r="AM64" s="97">
        <f t="shared" si="13"/>
        <v>2014.4</v>
      </c>
      <c r="AN64" s="98">
        <f t="shared" si="14"/>
        <v>7.9333333333331666</v>
      </c>
      <c r="AO64" s="98">
        <f t="shared" si="15"/>
        <v>2030.2666666666664</v>
      </c>
      <c r="AP64" s="98">
        <f t="shared" si="16"/>
        <v>2014.4</v>
      </c>
      <c r="AQ64" s="107">
        <f t="shared" si="23"/>
        <v>1976.2190476190476</v>
      </c>
      <c r="AR64" s="104">
        <f t="shared" si="36"/>
        <v>1909.743333333334</v>
      </c>
      <c r="AS64" s="101">
        <f t="shared" si="39"/>
        <v>1904.0379999999998</v>
      </c>
    </row>
    <row r="65" spans="1:45" x14ac:dyDescent="0.3">
      <c r="A65" s="5">
        <v>45020</v>
      </c>
      <c r="B65" s="6" t="s">
        <v>48</v>
      </c>
      <c r="C65" s="6" t="s">
        <v>29</v>
      </c>
      <c r="D65" s="48">
        <v>2045.6</v>
      </c>
      <c r="E65" s="48">
        <v>2049.1999999999998</v>
      </c>
      <c r="F65" s="48">
        <v>2026.1</v>
      </c>
      <c r="G65" s="48">
        <v>2035.6</v>
      </c>
      <c r="H65" s="54">
        <v>2046.7</v>
      </c>
      <c r="I65" s="54">
        <v>2043.5</v>
      </c>
      <c r="J65" s="21">
        <v>0</v>
      </c>
      <c r="K65" s="13">
        <v>0</v>
      </c>
      <c r="L65" s="49">
        <f t="shared" si="26"/>
        <v>2036.9666666666665</v>
      </c>
      <c r="M65" s="50">
        <f t="shared" si="27"/>
        <v>2037.6499999999999</v>
      </c>
      <c r="N65" s="50">
        <f t="shared" si="28"/>
        <v>-0.68333333333339397</v>
      </c>
      <c r="O65" s="50">
        <f t="shared" si="29"/>
        <v>2036.2833333333331</v>
      </c>
      <c r="P65" s="50">
        <f t="shared" si="30"/>
        <v>2037.6499999999999</v>
      </c>
      <c r="Q65" s="51">
        <f t="shared" si="31"/>
        <v>23.099999999999909</v>
      </c>
      <c r="R65" s="51">
        <f t="shared" si="32"/>
        <v>10.999999999999773</v>
      </c>
      <c r="S65" s="51">
        <f t="shared" si="33"/>
        <v>-12.100000000000136</v>
      </c>
      <c r="T65" s="52">
        <v>23.1</v>
      </c>
      <c r="U65" s="12">
        <f t="shared" si="40"/>
        <v>-3</v>
      </c>
      <c r="V65" s="21">
        <f t="shared" si="34"/>
        <v>-2</v>
      </c>
      <c r="W65" s="12">
        <f t="shared" si="35"/>
        <v>-14</v>
      </c>
      <c r="X65" s="55">
        <f t="shared" si="6"/>
        <v>3.2000000000000455</v>
      </c>
      <c r="Y65" s="17">
        <f t="shared" si="7"/>
        <v>0</v>
      </c>
      <c r="Z65" s="17">
        <f t="shared" si="8"/>
        <v>0</v>
      </c>
      <c r="AA65" s="56">
        <f t="shared" si="9"/>
        <v>23.099999999999909</v>
      </c>
      <c r="AB65" s="18">
        <f t="shared" si="10"/>
        <v>0.13852813852814105</v>
      </c>
      <c r="AC65" s="19">
        <f t="shared" si="11"/>
        <v>0.1385281385281405</v>
      </c>
      <c r="AD65" s="92">
        <f t="shared" si="19"/>
        <v>2049.1999999999998</v>
      </c>
      <c r="AE65" s="92">
        <f t="shared" si="20"/>
        <v>1989.5</v>
      </c>
      <c r="AF65" s="85">
        <f t="shared" si="21"/>
        <v>2049.1999999999998</v>
      </c>
      <c r="AG65" s="85">
        <f t="shared" si="22"/>
        <v>1945</v>
      </c>
      <c r="AH65" s="53">
        <f t="shared" si="24"/>
        <v>2049.1999999999998</v>
      </c>
      <c r="AI65" s="53">
        <f t="shared" si="25"/>
        <v>1818.9</v>
      </c>
      <c r="AJ65" s="86">
        <f t="shared" si="37"/>
        <v>2049.1999999999998</v>
      </c>
      <c r="AK65" s="86">
        <f t="shared" si="38"/>
        <v>1813.9</v>
      </c>
      <c r="AL65" s="98">
        <f t="shared" si="12"/>
        <v>2024.7666666666664</v>
      </c>
      <c r="AM65" s="97">
        <f t="shared" si="13"/>
        <v>2019.35</v>
      </c>
      <c r="AN65" s="98">
        <f t="shared" si="14"/>
        <v>5.4166666666665151</v>
      </c>
      <c r="AO65" s="98">
        <f t="shared" si="15"/>
        <v>2030.1833333333329</v>
      </c>
      <c r="AP65" s="98">
        <f t="shared" si="16"/>
        <v>2019.35</v>
      </c>
      <c r="AQ65" s="107">
        <f t="shared" si="23"/>
        <v>1984.1404761904762</v>
      </c>
      <c r="AR65" s="104">
        <f t="shared" si="36"/>
        <v>1916.2122222222226</v>
      </c>
      <c r="AS65" s="101">
        <f t="shared" si="39"/>
        <v>1906.1646666666666</v>
      </c>
    </row>
    <row r="66" spans="1:45" x14ac:dyDescent="0.3">
      <c r="A66" s="5">
        <v>45021</v>
      </c>
      <c r="B66" s="6" t="s">
        <v>48</v>
      </c>
      <c r="C66" s="6" t="s">
        <v>29</v>
      </c>
      <c r="D66" s="48">
        <v>2033.6</v>
      </c>
      <c r="E66" s="48">
        <v>2036.8</v>
      </c>
      <c r="F66" s="48">
        <v>2016.5</v>
      </c>
      <c r="G66" s="48">
        <v>2026.4</v>
      </c>
      <c r="H66" s="54">
        <v>2033.8</v>
      </c>
      <c r="I66" s="54">
        <v>2031.4</v>
      </c>
      <c r="J66" s="21">
        <v>-3</v>
      </c>
      <c r="K66" s="13">
        <v>0</v>
      </c>
      <c r="L66" s="49">
        <f t="shared" si="26"/>
        <v>2026.5666666666666</v>
      </c>
      <c r="M66" s="50">
        <f t="shared" si="27"/>
        <v>2026.65</v>
      </c>
      <c r="N66" s="50">
        <f t="shared" si="28"/>
        <v>-8.3333333333484916E-2</v>
      </c>
      <c r="O66" s="50">
        <f t="shared" si="29"/>
        <v>2026.4833333333331</v>
      </c>
      <c r="P66" s="50">
        <f t="shared" si="30"/>
        <v>2026.65</v>
      </c>
      <c r="Q66" s="51">
        <f t="shared" si="31"/>
        <v>20.299999999999955</v>
      </c>
      <c r="R66" s="51">
        <f t="shared" si="32"/>
        <v>1.2000000000000455</v>
      </c>
      <c r="S66" s="51">
        <f t="shared" si="33"/>
        <v>-19.099999999999909</v>
      </c>
      <c r="T66" s="52">
        <v>20.3</v>
      </c>
      <c r="U66" s="12">
        <f t="shared" si="40"/>
        <v>-1</v>
      </c>
      <c r="V66" s="21">
        <f t="shared" si="34"/>
        <v>2</v>
      </c>
      <c r="W66" s="12">
        <f t="shared" si="35"/>
        <v>-12</v>
      </c>
      <c r="X66" s="55">
        <f t="shared" ref="X66:X129" si="41">H66-I66</f>
        <v>2.3999999999998636</v>
      </c>
      <c r="Y66" s="17">
        <f t="shared" ref="Y66:Y129" si="42">IF((E66=H66),TRUE,0)</f>
        <v>0</v>
      </c>
      <c r="Z66" s="17">
        <f t="shared" ref="Z66:Z129" si="43">IF((F66=I66),TRUE,0)</f>
        <v>0</v>
      </c>
      <c r="AA66" s="56">
        <f t="shared" ref="AA66:AA129" si="44">E66-F66</f>
        <v>20.299999999999955</v>
      </c>
      <c r="AB66" s="18">
        <f t="shared" ref="AB66:AB129" si="45">X66/AA66</f>
        <v>0.11822660098521522</v>
      </c>
      <c r="AC66" s="19">
        <f t="shared" ref="AC66:AC129" si="46">X66/T66</f>
        <v>0.11822660098521495</v>
      </c>
      <c r="AD66" s="92">
        <f t="shared" si="19"/>
        <v>2049.1999999999998</v>
      </c>
      <c r="AE66" s="92">
        <f t="shared" si="20"/>
        <v>1998.6</v>
      </c>
      <c r="AF66" s="85">
        <f t="shared" si="21"/>
        <v>2049.1999999999998</v>
      </c>
      <c r="AG66" s="85">
        <f t="shared" si="22"/>
        <v>1945</v>
      </c>
      <c r="AH66" s="53">
        <f t="shared" si="24"/>
        <v>2049.1999999999998</v>
      </c>
      <c r="AI66" s="53">
        <f t="shared" si="25"/>
        <v>1830</v>
      </c>
      <c r="AJ66" s="86">
        <f t="shared" si="37"/>
        <v>2049.1999999999998</v>
      </c>
      <c r="AK66" s="86">
        <f t="shared" si="38"/>
        <v>1813.9</v>
      </c>
      <c r="AL66" s="98">
        <f t="shared" ref="AL66:AL129" si="47">(AD66+AE66+G66)/3</f>
        <v>2024.7333333333333</v>
      </c>
      <c r="AM66" s="97">
        <f t="shared" ref="AM66:AM129" si="48">(AD66+AE66)/2</f>
        <v>2023.8999999999999</v>
      </c>
      <c r="AN66" s="98">
        <f t="shared" ref="AN66:AN129" si="49">AL66-AM66</f>
        <v>0.83333333333348492</v>
      </c>
      <c r="AO66" s="98">
        <f t="shared" ref="AO66:AO129" si="50">AL66+AN66</f>
        <v>2025.5666666666668</v>
      </c>
      <c r="AP66" s="98">
        <f t="shared" ref="AP66:AP129" si="51">AL66-AN66</f>
        <v>2023.8999999999999</v>
      </c>
      <c r="AQ66" s="107">
        <f t="shared" si="23"/>
        <v>1988.6833333333332</v>
      </c>
      <c r="AR66" s="104">
        <f t="shared" si="36"/>
        <v>1922.7711111111114</v>
      </c>
      <c r="AS66" s="101">
        <f t="shared" si="39"/>
        <v>1907.9866666666667</v>
      </c>
    </row>
    <row r="67" spans="1:45" x14ac:dyDescent="0.3">
      <c r="A67" s="5">
        <v>45022</v>
      </c>
      <c r="B67" s="6" t="s">
        <v>48</v>
      </c>
      <c r="C67" s="6" t="s">
        <v>29</v>
      </c>
      <c r="D67" s="48">
        <v>2011.3</v>
      </c>
      <c r="E67" s="48">
        <v>2016.9</v>
      </c>
      <c r="F67" s="48">
        <v>1996.5</v>
      </c>
      <c r="G67" s="48">
        <v>2003.8</v>
      </c>
      <c r="H67" s="54">
        <v>2015</v>
      </c>
      <c r="I67" s="54">
        <v>2011</v>
      </c>
      <c r="J67" s="21">
        <v>-3</v>
      </c>
      <c r="K67" s="13">
        <v>0</v>
      </c>
      <c r="L67" s="49">
        <f t="shared" si="26"/>
        <v>2005.7333333333333</v>
      </c>
      <c r="M67" s="50">
        <f t="shared" si="27"/>
        <v>2006.7</v>
      </c>
      <c r="N67" s="50">
        <f t="shared" si="28"/>
        <v>-0.96666666666669698</v>
      </c>
      <c r="O67" s="50">
        <f t="shared" si="29"/>
        <v>2004.7666666666667</v>
      </c>
      <c r="P67" s="50">
        <f t="shared" si="30"/>
        <v>2006.7</v>
      </c>
      <c r="Q67" s="51">
        <f t="shared" si="31"/>
        <v>20.400000000000091</v>
      </c>
      <c r="R67" s="51">
        <f t="shared" si="32"/>
        <v>-9.5</v>
      </c>
      <c r="S67" s="51">
        <f t="shared" si="33"/>
        <v>-29.900000000000091</v>
      </c>
      <c r="T67" s="52">
        <v>29.9</v>
      </c>
      <c r="U67" s="12">
        <f t="shared" si="40"/>
        <v>-5</v>
      </c>
      <c r="V67" s="21">
        <f t="shared" si="34"/>
        <v>2</v>
      </c>
      <c r="W67" s="12">
        <f t="shared" si="35"/>
        <v>-12</v>
      </c>
      <c r="X67" s="55">
        <f t="shared" si="41"/>
        <v>4</v>
      </c>
      <c r="Y67" s="17">
        <f t="shared" si="42"/>
        <v>0</v>
      </c>
      <c r="Z67" s="17">
        <f t="shared" si="43"/>
        <v>0</v>
      </c>
      <c r="AA67" s="56">
        <f t="shared" si="44"/>
        <v>20.400000000000091</v>
      </c>
      <c r="AB67" s="18">
        <f t="shared" si="45"/>
        <v>0.19607843137254816</v>
      </c>
      <c r="AC67" s="19">
        <f t="shared" si="46"/>
        <v>0.13377926421404682</v>
      </c>
      <c r="AD67" s="92">
        <f t="shared" si="19"/>
        <v>2049.1999999999998</v>
      </c>
      <c r="AE67" s="92">
        <f t="shared" si="20"/>
        <v>1996.5</v>
      </c>
      <c r="AF67" s="85">
        <f t="shared" si="21"/>
        <v>2049.1999999999998</v>
      </c>
      <c r="AG67" s="85">
        <f t="shared" si="22"/>
        <v>1960.2</v>
      </c>
      <c r="AH67" s="53">
        <f t="shared" si="24"/>
        <v>2049.1999999999998</v>
      </c>
      <c r="AI67" s="53">
        <f t="shared" si="25"/>
        <v>1894.6</v>
      </c>
      <c r="AJ67" s="86">
        <f t="shared" si="37"/>
        <v>2049.1999999999998</v>
      </c>
      <c r="AK67" s="86">
        <f t="shared" si="38"/>
        <v>1813.9</v>
      </c>
      <c r="AL67" s="98">
        <f t="shared" si="47"/>
        <v>2016.5</v>
      </c>
      <c r="AM67" s="97">
        <f t="shared" si="48"/>
        <v>2022.85</v>
      </c>
      <c r="AN67" s="98">
        <f t="shared" si="49"/>
        <v>-6.3499999999999091</v>
      </c>
      <c r="AO67" s="98">
        <f t="shared" si="50"/>
        <v>2010.15</v>
      </c>
      <c r="AP67" s="98">
        <f t="shared" si="51"/>
        <v>2022.85</v>
      </c>
      <c r="AQ67" s="107">
        <f t="shared" si="23"/>
        <v>1990.4285714285711</v>
      </c>
      <c r="AR67" s="104">
        <f t="shared" si="36"/>
        <v>1928.9888888888886</v>
      </c>
      <c r="AS67" s="101">
        <f t="shared" si="39"/>
        <v>1909.4933333333333</v>
      </c>
    </row>
    <row r="68" spans="1:45" x14ac:dyDescent="0.3">
      <c r="A68" s="5">
        <v>45026</v>
      </c>
      <c r="B68" s="6" t="s">
        <v>48</v>
      </c>
      <c r="C68" s="6" t="s">
        <v>29</v>
      </c>
      <c r="D68" s="48">
        <v>2016.7</v>
      </c>
      <c r="E68" s="48">
        <v>2021.9</v>
      </c>
      <c r="F68" s="48">
        <v>2010.7</v>
      </c>
      <c r="G68" s="48">
        <v>2019</v>
      </c>
      <c r="H68" s="54">
        <v>2018</v>
      </c>
      <c r="I68" s="54">
        <v>2015.4</v>
      </c>
      <c r="J68" s="21">
        <v>4</v>
      </c>
      <c r="K68" s="13">
        <v>0</v>
      </c>
      <c r="L68" s="49">
        <f t="shared" si="26"/>
        <v>2017.2</v>
      </c>
      <c r="M68" s="50">
        <f t="shared" si="27"/>
        <v>2016.3000000000002</v>
      </c>
      <c r="N68" s="50">
        <f t="shared" si="28"/>
        <v>0.89999999999986358</v>
      </c>
      <c r="O68" s="50">
        <f t="shared" si="29"/>
        <v>2018.1</v>
      </c>
      <c r="P68" s="50">
        <f t="shared" si="30"/>
        <v>2016.3000000000002</v>
      </c>
      <c r="Q68" s="51">
        <f t="shared" si="31"/>
        <v>11.200000000000045</v>
      </c>
      <c r="R68" s="51">
        <f t="shared" si="32"/>
        <v>18.100000000000136</v>
      </c>
      <c r="S68" s="51">
        <f t="shared" si="33"/>
        <v>6.9000000000000909</v>
      </c>
      <c r="T68" s="52">
        <v>18.100000000000001</v>
      </c>
      <c r="U68" s="12">
        <f t="shared" si="40"/>
        <v>-9</v>
      </c>
      <c r="V68" s="21">
        <f t="shared" si="34"/>
        <v>0</v>
      </c>
      <c r="W68" s="12">
        <f t="shared" si="35"/>
        <v>-8</v>
      </c>
      <c r="X68" s="55">
        <f t="shared" si="41"/>
        <v>2.5999999999999091</v>
      </c>
      <c r="Y68" s="17">
        <f t="shared" si="42"/>
        <v>0</v>
      </c>
      <c r="Z68" s="17">
        <f t="shared" si="43"/>
        <v>0</v>
      </c>
      <c r="AA68" s="56">
        <f t="shared" si="44"/>
        <v>11.200000000000045</v>
      </c>
      <c r="AB68" s="18">
        <f t="shared" si="45"/>
        <v>0.23214285714284807</v>
      </c>
      <c r="AC68" s="19">
        <f t="shared" si="46"/>
        <v>0.14364640883977398</v>
      </c>
      <c r="AD68" s="92">
        <f t="shared" ref="AD68:AD131" si="52">MAX(E66:E68)</f>
        <v>2036.8</v>
      </c>
      <c r="AE68" s="92">
        <f t="shared" ref="AE68:AE131" si="53">MIN(F66:F68)</f>
        <v>1996.5</v>
      </c>
      <c r="AF68" s="85">
        <f t="shared" si="21"/>
        <v>2049.1999999999998</v>
      </c>
      <c r="AG68" s="85">
        <f t="shared" si="22"/>
        <v>1979.1</v>
      </c>
      <c r="AH68" s="53">
        <f t="shared" si="24"/>
        <v>2049.1999999999998</v>
      </c>
      <c r="AI68" s="53">
        <f t="shared" si="25"/>
        <v>1899.8</v>
      </c>
      <c r="AJ68" s="86">
        <f t="shared" si="37"/>
        <v>2049.1999999999998</v>
      </c>
      <c r="AK68" s="86">
        <f t="shared" si="38"/>
        <v>1813.9</v>
      </c>
      <c r="AL68" s="98">
        <f t="shared" si="47"/>
        <v>2017.4333333333334</v>
      </c>
      <c r="AM68" s="97">
        <f t="shared" si="48"/>
        <v>2016.65</v>
      </c>
      <c r="AN68" s="98">
        <f t="shared" si="49"/>
        <v>0.78333333333330302</v>
      </c>
      <c r="AO68" s="98">
        <f t="shared" si="50"/>
        <v>2018.2166666666667</v>
      </c>
      <c r="AP68" s="98">
        <f t="shared" si="51"/>
        <v>2016.65</v>
      </c>
      <c r="AQ68" s="107">
        <f t="shared" si="23"/>
        <v>1995.1976190476191</v>
      </c>
      <c r="AR68" s="104">
        <f t="shared" si="36"/>
        <v>1935.4622222222222</v>
      </c>
      <c r="AS68" s="101">
        <f t="shared" si="39"/>
        <v>1911.2953333333332</v>
      </c>
    </row>
    <row r="69" spans="1:45" x14ac:dyDescent="0.3">
      <c r="A69" s="5">
        <v>45027</v>
      </c>
      <c r="B69" s="6" t="s">
        <v>48</v>
      </c>
      <c r="C69" s="6" t="s">
        <v>29</v>
      </c>
      <c r="D69" s="48">
        <v>2023.7</v>
      </c>
      <c r="E69" s="48">
        <v>2043.9</v>
      </c>
      <c r="F69" s="48">
        <v>2015.7</v>
      </c>
      <c r="G69" s="48">
        <v>2024.9</v>
      </c>
      <c r="H69" s="54">
        <v>2024.4</v>
      </c>
      <c r="I69" s="54">
        <v>2021.6</v>
      </c>
      <c r="J69" s="21">
        <v>0</v>
      </c>
      <c r="K69" s="13">
        <v>0</v>
      </c>
      <c r="L69" s="49">
        <f t="shared" si="26"/>
        <v>2028.1666666666667</v>
      </c>
      <c r="M69" s="50">
        <f t="shared" si="27"/>
        <v>2029.8000000000002</v>
      </c>
      <c r="N69" s="50">
        <f t="shared" si="28"/>
        <v>-1.6333333333334394</v>
      </c>
      <c r="O69" s="50">
        <f t="shared" si="29"/>
        <v>2026.5333333333333</v>
      </c>
      <c r="P69" s="50">
        <f t="shared" si="30"/>
        <v>2029.8000000000002</v>
      </c>
      <c r="Q69" s="51">
        <f t="shared" si="31"/>
        <v>28.200000000000045</v>
      </c>
      <c r="R69" s="51">
        <f t="shared" si="32"/>
        <v>24.900000000000091</v>
      </c>
      <c r="S69" s="51">
        <f t="shared" si="33"/>
        <v>-3.2999999999999545</v>
      </c>
      <c r="T69" s="52">
        <v>28.2</v>
      </c>
      <c r="U69" s="12">
        <f t="shared" si="40"/>
        <v>-7</v>
      </c>
      <c r="V69" s="21">
        <f t="shared" si="34"/>
        <v>0</v>
      </c>
      <c r="W69" s="12">
        <f t="shared" si="35"/>
        <v>-4</v>
      </c>
      <c r="X69" s="55">
        <f t="shared" si="41"/>
        <v>2.8000000000001819</v>
      </c>
      <c r="Y69" s="17">
        <f t="shared" si="42"/>
        <v>0</v>
      </c>
      <c r="Z69" s="17">
        <f t="shared" si="43"/>
        <v>0</v>
      </c>
      <c r="AA69" s="56">
        <f t="shared" si="44"/>
        <v>28.200000000000045</v>
      </c>
      <c r="AB69" s="18">
        <f t="shared" si="45"/>
        <v>9.9290780141850263E-2</v>
      </c>
      <c r="AC69" s="19">
        <f t="shared" si="46"/>
        <v>9.9290780141850429E-2</v>
      </c>
      <c r="AD69" s="92">
        <f t="shared" si="52"/>
        <v>2043.9</v>
      </c>
      <c r="AE69" s="92">
        <f t="shared" si="53"/>
        <v>1996.5</v>
      </c>
      <c r="AF69" s="85">
        <f t="shared" si="21"/>
        <v>2049.1999999999998</v>
      </c>
      <c r="AG69" s="85">
        <f t="shared" si="22"/>
        <v>1981.2</v>
      </c>
      <c r="AH69" s="53">
        <f t="shared" si="24"/>
        <v>2049.1999999999998</v>
      </c>
      <c r="AI69" s="53">
        <f t="shared" si="25"/>
        <v>1917.2</v>
      </c>
      <c r="AJ69" s="86">
        <f t="shared" si="37"/>
        <v>2049.1999999999998</v>
      </c>
      <c r="AK69" s="86">
        <f t="shared" si="38"/>
        <v>1813.9</v>
      </c>
      <c r="AL69" s="98">
        <f t="shared" si="47"/>
        <v>2021.7666666666667</v>
      </c>
      <c r="AM69" s="97">
        <f t="shared" si="48"/>
        <v>2020.2</v>
      </c>
      <c r="AN69" s="98">
        <f t="shared" si="49"/>
        <v>1.566666666666606</v>
      </c>
      <c r="AO69" s="98">
        <f t="shared" si="50"/>
        <v>2023.3333333333333</v>
      </c>
      <c r="AP69" s="98">
        <f t="shared" si="51"/>
        <v>2020.2</v>
      </c>
      <c r="AQ69" s="107">
        <f t="shared" si="23"/>
        <v>2000.8952380952383</v>
      </c>
      <c r="AR69" s="104">
        <f t="shared" si="36"/>
        <v>1942.0766666666666</v>
      </c>
      <c r="AS69" s="101">
        <f t="shared" si="39"/>
        <v>1913.0726666666667</v>
      </c>
    </row>
    <row r="70" spans="1:45" x14ac:dyDescent="0.3">
      <c r="A70" s="5">
        <v>45028</v>
      </c>
      <c r="B70" s="6" t="s">
        <v>48</v>
      </c>
      <c r="C70" s="6" t="s">
        <v>29</v>
      </c>
      <c r="D70" s="48">
        <v>2044.1</v>
      </c>
      <c r="E70" s="48">
        <v>2063.4</v>
      </c>
      <c r="F70" s="48">
        <v>2041.2</v>
      </c>
      <c r="G70" s="48">
        <v>2055.3000000000002</v>
      </c>
      <c r="H70" s="54">
        <v>2044.8</v>
      </c>
      <c r="I70" s="54">
        <v>2042.4</v>
      </c>
      <c r="J70" s="21">
        <v>2</v>
      </c>
      <c r="K70" s="13">
        <v>0</v>
      </c>
      <c r="L70" s="49">
        <f t="shared" si="26"/>
        <v>2053.3000000000002</v>
      </c>
      <c r="M70" s="50">
        <f t="shared" si="27"/>
        <v>2052.3000000000002</v>
      </c>
      <c r="N70" s="50">
        <f t="shared" si="28"/>
        <v>1</v>
      </c>
      <c r="O70" s="50">
        <f t="shared" si="29"/>
        <v>2054.3000000000002</v>
      </c>
      <c r="P70" s="50">
        <f t="shared" si="30"/>
        <v>2052.3000000000002</v>
      </c>
      <c r="Q70" s="51">
        <f t="shared" si="31"/>
        <v>22.200000000000045</v>
      </c>
      <c r="R70" s="51">
        <f t="shared" si="32"/>
        <v>38.5</v>
      </c>
      <c r="S70" s="51">
        <f t="shared" si="33"/>
        <v>16.299999999999955</v>
      </c>
      <c r="T70" s="52">
        <v>38.5</v>
      </c>
      <c r="U70" s="12">
        <f t="shared" si="40"/>
        <v>-9</v>
      </c>
      <c r="V70" s="21">
        <f t="shared" si="34"/>
        <v>4</v>
      </c>
      <c r="W70" s="12">
        <f t="shared" si="35"/>
        <v>-2</v>
      </c>
      <c r="X70" s="55">
        <f t="shared" si="41"/>
        <v>2.3999999999998636</v>
      </c>
      <c r="Y70" s="17">
        <f t="shared" si="42"/>
        <v>0</v>
      </c>
      <c r="Z70" s="17">
        <f t="shared" si="43"/>
        <v>0</v>
      </c>
      <c r="AA70" s="56">
        <f t="shared" si="44"/>
        <v>22.200000000000045</v>
      </c>
      <c r="AB70" s="18">
        <f t="shared" si="45"/>
        <v>0.10810810810810174</v>
      </c>
      <c r="AC70" s="19">
        <f t="shared" si="46"/>
        <v>6.2337662337658792E-2</v>
      </c>
      <c r="AD70" s="92">
        <f t="shared" si="52"/>
        <v>2063.4</v>
      </c>
      <c r="AE70" s="92">
        <f t="shared" si="53"/>
        <v>2010.7</v>
      </c>
      <c r="AF70" s="85">
        <f t="shared" si="21"/>
        <v>2063.4</v>
      </c>
      <c r="AG70" s="85">
        <f t="shared" si="22"/>
        <v>1985.4</v>
      </c>
      <c r="AH70" s="53">
        <f t="shared" si="24"/>
        <v>2063.4</v>
      </c>
      <c r="AI70" s="53">
        <f t="shared" si="25"/>
        <v>1917.2</v>
      </c>
      <c r="AJ70" s="86">
        <f t="shared" si="37"/>
        <v>2063.4</v>
      </c>
      <c r="AK70" s="86">
        <f t="shared" si="38"/>
        <v>1813.9</v>
      </c>
      <c r="AL70" s="98">
        <f t="shared" si="47"/>
        <v>2043.1333333333334</v>
      </c>
      <c r="AM70" s="97">
        <f t="shared" si="48"/>
        <v>2037.0500000000002</v>
      </c>
      <c r="AN70" s="98">
        <f t="shared" si="49"/>
        <v>6.0833333333332575</v>
      </c>
      <c r="AO70" s="98">
        <f t="shared" si="50"/>
        <v>2049.2166666666667</v>
      </c>
      <c r="AP70" s="98">
        <f t="shared" si="51"/>
        <v>2037.0500000000002</v>
      </c>
      <c r="AQ70" s="107">
        <f t="shared" si="23"/>
        <v>2005.5904761904762</v>
      </c>
      <c r="AR70" s="104">
        <f t="shared" si="36"/>
        <v>1948.9844444444445</v>
      </c>
      <c r="AS70" s="101">
        <f t="shared" si="39"/>
        <v>1915.3813333333337</v>
      </c>
    </row>
    <row r="71" spans="1:45" x14ac:dyDescent="0.3">
      <c r="A71" s="5">
        <v>45029</v>
      </c>
      <c r="B71" s="6" t="s">
        <v>48</v>
      </c>
      <c r="C71" s="6" t="s">
        <v>29</v>
      </c>
      <c r="D71" s="48">
        <v>2051.4</v>
      </c>
      <c r="E71" s="48">
        <v>2055</v>
      </c>
      <c r="F71" s="48">
        <v>2006</v>
      </c>
      <c r="G71" s="48">
        <v>2015.8</v>
      </c>
      <c r="H71" s="54">
        <v>2052.4</v>
      </c>
      <c r="I71" s="54">
        <v>2049.4</v>
      </c>
      <c r="J71" s="21">
        <v>-3</v>
      </c>
      <c r="K71" s="13">
        <v>0</v>
      </c>
      <c r="L71" s="49">
        <f t="shared" si="26"/>
        <v>2025.6000000000001</v>
      </c>
      <c r="M71" s="50">
        <f t="shared" si="27"/>
        <v>2030.5</v>
      </c>
      <c r="N71" s="50">
        <f t="shared" si="28"/>
        <v>-4.8999999999998636</v>
      </c>
      <c r="O71" s="50">
        <f t="shared" si="29"/>
        <v>2020.7000000000003</v>
      </c>
      <c r="P71" s="50">
        <f t="shared" si="30"/>
        <v>2030.5</v>
      </c>
      <c r="Q71" s="51">
        <f t="shared" si="31"/>
        <v>49</v>
      </c>
      <c r="R71" s="51">
        <f t="shared" si="32"/>
        <v>-0.3000000000001819</v>
      </c>
      <c r="S71" s="51">
        <f t="shared" si="33"/>
        <v>-49.300000000000182</v>
      </c>
      <c r="T71" s="52">
        <v>49.3</v>
      </c>
      <c r="U71" s="12">
        <f t="shared" si="40"/>
        <v>-9</v>
      </c>
      <c r="V71" s="21">
        <f t="shared" si="34"/>
        <v>0</v>
      </c>
      <c r="W71" s="12">
        <f t="shared" si="35"/>
        <v>0</v>
      </c>
      <c r="X71" s="55">
        <f t="shared" si="41"/>
        <v>3</v>
      </c>
      <c r="Y71" s="17">
        <f t="shared" si="42"/>
        <v>0</v>
      </c>
      <c r="Z71" s="17">
        <f t="shared" si="43"/>
        <v>0</v>
      </c>
      <c r="AA71" s="56">
        <f t="shared" si="44"/>
        <v>49</v>
      </c>
      <c r="AB71" s="18">
        <f t="shared" si="45"/>
        <v>6.1224489795918366E-2</v>
      </c>
      <c r="AC71" s="19">
        <f t="shared" si="46"/>
        <v>6.0851926977687633E-2</v>
      </c>
      <c r="AD71" s="92">
        <f t="shared" si="52"/>
        <v>2063.4</v>
      </c>
      <c r="AE71" s="92">
        <f t="shared" si="53"/>
        <v>2006</v>
      </c>
      <c r="AF71" s="85">
        <f t="shared" si="21"/>
        <v>2063.4</v>
      </c>
      <c r="AG71" s="85">
        <f t="shared" si="22"/>
        <v>1989.5</v>
      </c>
      <c r="AH71" s="53">
        <f t="shared" si="24"/>
        <v>2063.4</v>
      </c>
      <c r="AI71" s="53">
        <f t="shared" si="25"/>
        <v>1939.6</v>
      </c>
      <c r="AJ71" s="86">
        <f t="shared" si="37"/>
        <v>2063.4</v>
      </c>
      <c r="AK71" s="86">
        <f t="shared" si="38"/>
        <v>1813.9</v>
      </c>
      <c r="AL71" s="98">
        <f t="shared" si="47"/>
        <v>2028.3999999999999</v>
      </c>
      <c r="AM71" s="97">
        <f t="shared" si="48"/>
        <v>2034.7</v>
      </c>
      <c r="AN71" s="98">
        <f t="shared" si="49"/>
        <v>-6.3000000000001819</v>
      </c>
      <c r="AO71" s="98">
        <f t="shared" si="50"/>
        <v>2022.0999999999997</v>
      </c>
      <c r="AP71" s="98">
        <f t="shared" si="51"/>
        <v>2034.7</v>
      </c>
      <c r="AQ71" s="107">
        <f t="shared" si="23"/>
        <v>2008.0738095238096</v>
      </c>
      <c r="AR71" s="104">
        <f t="shared" si="36"/>
        <v>1955.1522222222222</v>
      </c>
      <c r="AS71" s="101">
        <f t="shared" si="39"/>
        <v>1917.040666666667</v>
      </c>
    </row>
    <row r="72" spans="1:45" x14ac:dyDescent="0.3">
      <c r="A72" s="5">
        <v>45030</v>
      </c>
      <c r="B72" s="6" t="s">
        <v>48</v>
      </c>
      <c r="C72" s="6" t="s">
        <v>29</v>
      </c>
      <c r="D72" s="48">
        <v>2021.8</v>
      </c>
      <c r="E72" s="48">
        <v>2023</v>
      </c>
      <c r="F72" s="48">
        <v>1997.5</v>
      </c>
      <c r="G72" s="48">
        <v>2007</v>
      </c>
      <c r="H72" s="54">
        <v>2023.9</v>
      </c>
      <c r="I72" s="54">
        <v>2020.3</v>
      </c>
      <c r="J72" s="21">
        <v>-2</v>
      </c>
      <c r="K72" s="13">
        <v>0</v>
      </c>
      <c r="L72" s="49">
        <f t="shared" si="26"/>
        <v>2009.1666666666667</v>
      </c>
      <c r="M72" s="50">
        <f t="shared" si="27"/>
        <v>2010.25</v>
      </c>
      <c r="N72" s="50">
        <f t="shared" si="28"/>
        <v>-1.0833333333332575</v>
      </c>
      <c r="O72" s="50">
        <f t="shared" si="29"/>
        <v>2008.0833333333335</v>
      </c>
      <c r="P72" s="50">
        <f t="shared" si="30"/>
        <v>2010.25</v>
      </c>
      <c r="Q72" s="51">
        <f t="shared" si="31"/>
        <v>25.5</v>
      </c>
      <c r="R72" s="51">
        <f t="shared" si="32"/>
        <v>7.2000000000000455</v>
      </c>
      <c r="S72" s="51">
        <f t="shared" si="33"/>
        <v>-18.299999999999955</v>
      </c>
      <c r="T72" s="52">
        <v>25.5</v>
      </c>
      <c r="U72" s="12">
        <f t="shared" si="40"/>
        <v>-11</v>
      </c>
      <c r="V72" s="21">
        <f t="shared" si="34"/>
        <v>-2</v>
      </c>
      <c r="W72" s="12">
        <f t="shared" si="35"/>
        <v>-2</v>
      </c>
      <c r="X72" s="55">
        <f t="shared" si="41"/>
        <v>3.6000000000001364</v>
      </c>
      <c r="Y72" s="17">
        <f t="shared" si="42"/>
        <v>0</v>
      </c>
      <c r="Z72" s="17">
        <f t="shared" si="43"/>
        <v>0</v>
      </c>
      <c r="AA72" s="56">
        <f t="shared" si="44"/>
        <v>25.5</v>
      </c>
      <c r="AB72" s="18">
        <f t="shared" si="45"/>
        <v>0.14117647058824065</v>
      </c>
      <c r="AC72" s="19">
        <f t="shared" si="46"/>
        <v>0.14117647058824065</v>
      </c>
      <c r="AD72" s="92">
        <f t="shared" si="52"/>
        <v>2063.4</v>
      </c>
      <c r="AE72" s="92">
        <f t="shared" si="53"/>
        <v>1997.5</v>
      </c>
      <c r="AF72" s="85">
        <f t="shared" si="21"/>
        <v>2063.4</v>
      </c>
      <c r="AG72" s="85">
        <f t="shared" si="22"/>
        <v>1996.5</v>
      </c>
      <c r="AH72" s="53">
        <f t="shared" si="24"/>
        <v>2063.4</v>
      </c>
      <c r="AI72" s="53">
        <f t="shared" si="25"/>
        <v>1939.6</v>
      </c>
      <c r="AJ72" s="86">
        <f t="shared" si="37"/>
        <v>2063.4</v>
      </c>
      <c r="AK72" s="86">
        <f t="shared" si="38"/>
        <v>1813.9</v>
      </c>
      <c r="AL72" s="98">
        <f t="shared" si="47"/>
        <v>2022.6333333333332</v>
      </c>
      <c r="AM72" s="97">
        <f t="shared" si="48"/>
        <v>2030.45</v>
      </c>
      <c r="AN72" s="98">
        <f t="shared" si="49"/>
        <v>-7.8166666666668334</v>
      </c>
      <c r="AO72" s="98">
        <f t="shared" si="50"/>
        <v>2014.8166666666664</v>
      </c>
      <c r="AP72" s="98">
        <f t="shared" si="51"/>
        <v>2030.45</v>
      </c>
      <c r="AQ72" s="107">
        <f t="shared" si="23"/>
        <v>2012.0761904761907</v>
      </c>
      <c r="AR72" s="104">
        <f t="shared" si="36"/>
        <v>1960.4144444444441</v>
      </c>
      <c r="AS72" s="101">
        <f t="shared" si="39"/>
        <v>1918.3820000000007</v>
      </c>
    </row>
    <row r="73" spans="1:45" x14ac:dyDescent="0.3">
      <c r="A73" s="5">
        <v>45033</v>
      </c>
      <c r="B73" s="6" t="s">
        <v>48</v>
      </c>
      <c r="C73" s="6" t="s">
        <v>29</v>
      </c>
      <c r="D73" s="48">
        <v>2017.1</v>
      </c>
      <c r="E73" s="48">
        <v>2024.6</v>
      </c>
      <c r="F73" s="48">
        <v>2003.3</v>
      </c>
      <c r="G73" s="48">
        <v>2019.7</v>
      </c>
      <c r="H73" s="54">
        <v>2017.8</v>
      </c>
      <c r="I73" s="54">
        <v>2015</v>
      </c>
      <c r="J73" s="21">
        <v>4</v>
      </c>
      <c r="K73" s="13">
        <v>0</v>
      </c>
      <c r="L73" s="49">
        <f t="shared" si="26"/>
        <v>2015.8666666666668</v>
      </c>
      <c r="M73" s="50">
        <f t="shared" si="27"/>
        <v>2013.9499999999998</v>
      </c>
      <c r="N73" s="50">
        <f t="shared" si="28"/>
        <v>1.9166666666669698</v>
      </c>
      <c r="O73" s="50">
        <f t="shared" si="29"/>
        <v>2017.7833333333338</v>
      </c>
      <c r="P73" s="50">
        <f t="shared" si="30"/>
        <v>2013.9499999999998</v>
      </c>
      <c r="Q73" s="51">
        <f t="shared" si="31"/>
        <v>21.299999999999955</v>
      </c>
      <c r="R73" s="51">
        <f t="shared" si="32"/>
        <v>17.599999999999909</v>
      </c>
      <c r="S73" s="51">
        <f t="shared" si="33"/>
        <v>-3.7000000000000455</v>
      </c>
      <c r="T73" s="52">
        <v>21.3</v>
      </c>
      <c r="U73" s="12">
        <f t="shared" si="40"/>
        <v>-7</v>
      </c>
      <c r="V73" s="21">
        <f t="shared" si="34"/>
        <v>0</v>
      </c>
      <c r="W73" s="12">
        <f t="shared" si="35"/>
        <v>0</v>
      </c>
      <c r="X73" s="55">
        <f t="shared" si="41"/>
        <v>2.7999999999999545</v>
      </c>
      <c r="Y73" s="17">
        <f t="shared" si="42"/>
        <v>0</v>
      </c>
      <c r="Z73" s="17">
        <f t="shared" si="43"/>
        <v>0</v>
      </c>
      <c r="AA73" s="56">
        <f t="shared" si="44"/>
        <v>21.299999999999955</v>
      </c>
      <c r="AB73" s="18">
        <f t="shared" si="45"/>
        <v>0.13145539906103101</v>
      </c>
      <c r="AC73" s="19">
        <f t="shared" si="46"/>
        <v>0.13145539906103074</v>
      </c>
      <c r="AD73" s="92">
        <f t="shared" si="52"/>
        <v>2055</v>
      </c>
      <c r="AE73" s="92">
        <f t="shared" si="53"/>
        <v>1997.5</v>
      </c>
      <c r="AF73" s="85">
        <f t="shared" si="21"/>
        <v>2063.4</v>
      </c>
      <c r="AG73" s="85">
        <f t="shared" si="22"/>
        <v>1996.5</v>
      </c>
      <c r="AH73" s="53">
        <f t="shared" si="24"/>
        <v>2063.4</v>
      </c>
      <c r="AI73" s="53">
        <f t="shared" si="25"/>
        <v>1939.6</v>
      </c>
      <c r="AJ73" s="86">
        <f t="shared" si="37"/>
        <v>2063.4</v>
      </c>
      <c r="AK73" s="86">
        <f t="shared" si="38"/>
        <v>1813.9</v>
      </c>
      <c r="AL73" s="98">
        <f t="shared" si="47"/>
        <v>2024.0666666666666</v>
      </c>
      <c r="AM73" s="97">
        <f t="shared" si="48"/>
        <v>2026.25</v>
      </c>
      <c r="AN73" s="98">
        <f t="shared" si="49"/>
        <v>-2.183333333333394</v>
      </c>
      <c r="AO73" s="98">
        <f t="shared" si="50"/>
        <v>2021.8833333333332</v>
      </c>
      <c r="AP73" s="98">
        <f t="shared" si="51"/>
        <v>2026.25</v>
      </c>
      <c r="AQ73" s="107">
        <f t="shared" si="23"/>
        <v>2015.3833333333334</v>
      </c>
      <c r="AR73" s="104">
        <f t="shared" si="36"/>
        <v>1965.7466666666667</v>
      </c>
      <c r="AS73" s="101">
        <f t="shared" si="39"/>
        <v>1920.8213333333342</v>
      </c>
    </row>
    <row r="74" spans="1:45" x14ac:dyDescent="0.3">
      <c r="A74" s="5">
        <v>45034</v>
      </c>
      <c r="B74" s="6" t="s">
        <v>48</v>
      </c>
      <c r="C74" s="6" t="s">
        <v>29</v>
      </c>
      <c r="D74" s="48">
        <v>1984.3</v>
      </c>
      <c r="E74" s="48">
        <v>2009.1</v>
      </c>
      <c r="F74" s="48">
        <v>1983.7</v>
      </c>
      <c r="G74" s="48">
        <v>2007.3</v>
      </c>
      <c r="H74" s="54">
        <v>1989.1</v>
      </c>
      <c r="I74" s="54">
        <v>1983.7</v>
      </c>
      <c r="J74" s="21">
        <v>2</v>
      </c>
      <c r="K74" s="13">
        <v>0</v>
      </c>
      <c r="L74" s="49">
        <f t="shared" si="26"/>
        <v>2000.0333333333331</v>
      </c>
      <c r="M74" s="50">
        <f t="shared" si="27"/>
        <v>1996.4</v>
      </c>
      <c r="N74" s="50">
        <f t="shared" si="28"/>
        <v>3.6333333333329847</v>
      </c>
      <c r="O74" s="50">
        <f t="shared" si="29"/>
        <v>2003.6666666666661</v>
      </c>
      <c r="P74" s="50">
        <f t="shared" si="30"/>
        <v>1996.4</v>
      </c>
      <c r="Q74" s="51">
        <f t="shared" si="31"/>
        <v>25.399999999999864</v>
      </c>
      <c r="R74" s="51">
        <f t="shared" si="32"/>
        <v>-10.600000000000136</v>
      </c>
      <c r="S74" s="51">
        <f t="shared" si="33"/>
        <v>-36</v>
      </c>
      <c r="T74" s="52">
        <v>36</v>
      </c>
      <c r="U74" s="12">
        <f t="shared" si="40"/>
        <v>-7</v>
      </c>
      <c r="V74" s="21">
        <f t="shared" si="34"/>
        <v>2</v>
      </c>
      <c r="W74" s="12">
        <f t="shared" si="35"/>
        <v>-2</v>
      </c>
      <c r="X74" s="55">
        <f t="shared" si="41"/>
        <v>5.3999999999998636</v>
      </c>
      <c r="Y74" s="17">
        <f t="shared" si="42"/>
        <v>0</v>
      </c>
      <c r="Z74" s="17" t="b">
        <f t="shared" si="43"/>
        <v>1</v>
      </c>
      <c r="AA74" s="56">
        <f t="shared" si="44"/>
        <v>25.399999999999864</v>
      </c>
      <c r="AB74" s="18">
        <f t="shared" si="45"/>
        <v>0.21259842519684616</v>
      </c>
      <c r="AC74" s="19">
        <f t="shared" si="46"/>
        <v>0.14999999999999622</v>
      </c>
      <c r="AD74" s="92">
        <f t="shared" si="52"/>
        <v>2024.6</v>
      </c>
      <c r="AE74" s="92">
        <f t="shared" si="53"/>
        <v>1983.7</v>
      </c>
      <c r="AF74" s="85">
        <f t="shared" ref="AF74:AF137" si="54">MAX(E66:E74)</f>
        <v>2063.4</v>
      </c>
      <c r="AG74" s="85">
        <f t="shared" ref="AG74:AG137" si="55">MIN(F66:F74)</f>
        <v>1983.7</v>
      </c>
      <c r="AH74" s="53">
        <f t="shared" si="24"/>
        <v>2063.4</v>
      </c>
      <c r="AI74" s="53">
        <f t="shared" si="25"/>
        <v>1940.2</v>
      </c>
      <c r="AJ74" s="86">
        <f t="shared" si="37"/>
        <v>2063.4</v>
      </c>
      <c r="AK74" s="86">
        <f t="shared" si="38"/>
        <v>1813.9</v>
      </c>
      <c r="AL74" s="98">
        <f t="shared" si="47"/>
        <v>2005.2</v>
      </c>
      <c r="AM74" s="97">
        <f t="shared" si="48"/>
        <v>2004.15</v>
      </c>
      <c r="AN74" s="98">
        <f t="shared" si="49"/>
        <v>1.0499999999999545</v>
      </c>
      <c r="AO74" s="98">
        <f t="shared" si="50"/>
        <v>2006.25</v>
      </c>
      <c r="AP74" s="98">
        <f t="shared" si="51"/>
        <v>2004.15</v>
      </c>
      <c r="AQ74" s="107">
        <f t="shared" si="23"/>
        <v>2016.4833333333336</v>
      </c>
      <c r="AR74" s="104">
        <f t="shared" si="36"/>
        <v>1971.5055555555552</v>
      </c>
      <c r="AS74" s="101">
        <f t="shared" si="39"/>
        <v>1923.1960000000008</v>
      </c>
    </row>
    <row r="75" spans="1:45" x14ac:dyDescent="0.3">
      <c r="A75" s="5">
        <v>45035</v>
      </c>
      <c r="B75" s="6" t="s">
        <v>48</v>
      </c>
      <c r="C75" s="6" t="s">
        <v>29</v>
      </c>
      <c r="D75" s="48">
        <v>2011.6</v>
      </c>
      <c r="E75" s="48">
        <v>2024.2</v>
      </c>
      <c r="F75" s="48">
        <v>2008.8</v>
      </c>
      <c r="G75" s="48">
        <v>2019.1</v>
      </c>
      <c r="H75" s="54">
        <v>2012</v>
      </c>
      <c r="I75" s="54">
        <v>2008.8</v>
      </c>
      <c r="J75" s="21">
        <v>2</v>
      </c>
      <c r="K75" s="13">
        <v>0</v>
      </c>
      <c r="L75" s="49">
        <f t="shared" si="26"/>
        <v>2017.3666666666668</v>
      </c>
      <c r="M75" s="50">
        <f t="shared" si="27"/>
        <v>2016.5</v>
      </c>
      <c r="N75" s="50">
        <f t="shared" si="28"/>
        <v>0.86666666666678793</v>
      </c>
      <c r="O75" s="50">
        <f t="shared" si="29"/>
        <v>2018.2333333333336</v>
      </c>
      <c r="P75" s="50">
        <f t="shared" si="30"/>
        <v>2016.5</v>
      </c>
      <c r="Q75" s="51">
        <f t="shared" si="31"/>
        <v>15.400000000000091</v>
      </c>
      <c r="R75" s="51">
        <f t="shared" si="32"/>
        <v>16.900000000000091</v>
      </c>
      <c r="S75" s="51">
        <f t="shared" si="33"/>
        <v>1.5</v>
      </c>
      <c r="T75" s="52">
        <v>16.899999999999999</v>
      </c>
      <c r="U75" s="12">
        <f t="shared" si="40"/>
        <v>-10</v>
      </c>
      <c r="V75" s="21">
        <f t="shared" si="34"/>
        <v>3</v>
      </c>
      <c r="W75" s="12">
        <f t="shared" si="35"/>
        <v>1</v>
      </c>
      <c r="X75" s="55">
        <f t="shared" si="41"/>
        <v>3.2000000000000455</v>
      </c>
      <c r="Y75" s="17">
        <f t="shared" si="42"/>
        <v>0</v>
      </c>
      <c r="Z75" s="17" t="b">
        <f t="shared" si="43"/>
        <v>1</v>
      </c>
      <c r="AA75" s="56">
        <f t="shared" si="44"/>
        <v>15.400000000000091</v>
      </c>
      <c r="AB75" s="18">
        <f t="shared" si="45"/>
        <v>0.20779220779220953</v>
      </c>
      <c r="AC75" s="19">
        <f t="shared" si="46"/>
        <v>0.18934911242603822</v>
      </c>
      <c r="AD75" s="92">
        <f t="shared" si="52"/>
        <v>2024.6</v>
      </c>
      <c r="AE75" s="92">
        <f t="shared" si="53"/>
        <v>1983.7</v>
      </c>
      <c r="AF75" s="85">
        <f t="shared" si="54"/>
        <v>2063.4</v>
      </c>
      <c r="AG75" s="85">
        <f t="shared" si="55"/>
        <v>1983.7</v>
      </c>
      <c r="AH75" s="53">
        <f t="shared" si="24"/>
        <v>2063.4</v>
      </c>
      <c r="AI75" s="53">
        <f t="shared" si="25"/>
        <v>1945</v>
      </c>
      <c r="AJ75" s="86">
        <f t="shared" si="37"/>
        <v>2063.4</v>
      </c>
      <c r="AK75" s="86">
        <f t="shared" si="38"/>
        <v>1813.9</v>
      </c>
      <c r="AL75" s="98">
        <f t="shared" si="47"/>
        <v>2009.1333333333332</v>
      </c>
      <c r="AM75" s="97">
        <f t="shared" si="48"/>
        <v>2004.15</v>
      </c>
      <c r="AN75" s="98">
        <f t="shared" si="49"/>
        <v>4.9833333333331211</v>
      </c>
      <c r="AO75" s="98">
        <f t="shared" si="50"/>
        <v>2014.1166666666663</v>
      </c>
      <c r="AP75" s="98">
        <f t="shared" si="51"/>
        <v>2004.15</v>
      </c>
      <c r="AQ75" s="107">
        <f t="shared" si="23"/>
        <v>2018.1690476190477</v>
      </c>
      <c r="AR75" s="104">
        <f t="shared" si="36"/>
        <v>1978.0455555555552</v>
      </c>
      <c r="AS75" s="101">
        <f t="shared" si="39"/>
        <v>1925.8133333333344</v>
      </c>
    </row>
    <row r="76" spans="1:45" x14ac:dyDescent="0.3">
      <c r="A76" s="5">
        <v>45036</v>
      </c>
      <c r="B76" s="6" t="s">
        <v>48</v>
      </c>
      <c r="C76" s="6" t="s">
        <v>29</v>
      </c>
      <c r="D76" s="48">
        <v>1993.9</v>
      </c>
      <c r="E76" s="48">
        <v>2009.3</v>
      </c>
      <c r="F76" s="48">
        <v>1983.9</v>
      </c>
      <c r="G76" s="48">
        <v>1990.5</v>
      </c>
      <c r="H76" s="54">
        <v>2000.1</v>
      </c>
      <c r="I76" s="54">
        <v>1993</v>
      </c>
      <c r="J76" s="21">
        <v>-4</v>
      </c>
      <c r="K76" s="13">
        <v>0</v>
      </c>
      <c r="L76" s="49">
        <f t="shared" si="26"/>
        <v>1994.5666666666668</v>
      </c>
      <c r="M76" s="50">
        <f t="shared" si="27"/>
        <v>1996.6</v>
      </c>
      <c r="N76" s="50">
        <f t="shared" si="28"/>
        <v>-2.0333333333330756</v>
      </c>
      <c r="O76" s="50">
        <f t="shared" si="29"/>
        <v>1992.5333333333338</v>
      </c>
      <c r="P76" s="50">
        <f t="shared" si="30"/>
        <v>1996.6</v>
      </c>
      <c r="Q76" s="51">
        <f t="shared" si="31"/>
        <v>25.399999999999864</v>
      </c>
      <c r="R76" s="51">
        <f t="shared" si="32"/>
        <v>-9.7999999999999545</v>
      </c>
      <c r="S76" s="51">
        <f t="shared" si="33"/>
        <v>-35.199999999999818</v>
      </c>
      <c r="T76" s="52">
        <v>35.200000000000003</v>
      </c>
      <c r="U76" s="12">
        <f t="shared" si="40"/>
        <v>-10</v>
      </c>
      <c r="V76" s="21">
        <f t="shared" si="34"/>
        <v>2</v>
      </c>
      <c r="W76" s="12">
        <f t="shared" si="35"/>
        <v>6</v>
      </c>
      <c r="X76" s="55">
        <f t="shared" si="41"/>
        <v>7.0999999999999091</v>
      </c>
      <c r="Y76" s="17">
        <f t="shared" si="42"/>
        <v>0</v>
      </c>
      <c r="Z76" s="17">
        <f t="shared" si="43"/>
        <v>0</v>
      </c>
      <c r="AA76" s="56">
        <f t="shared" si="44"/>
        <v>25.399999999999864</v>
      </c>
      <c r="AB76" s="18">
        <f t="shared" si="45"/>
        <v>0.279527559055116</v>
      </c>
      <c r="AC76" s="19">
        <f t="shared" si="46"/>
        <v>0.20170454545454286</v>
      </c>
      <c r="AD76" s="92">
        <f t="shared" si="52"/>
        <v>2024.2</v>
      </c>
      <c r="AE76" s="92">
        <f t="shared" si="53"/>
        <v>1983.7</v>
      </c>
      <c r="AF76" s="85">
        <f t="shared" si="54"/>
        <v>2063.4</v>
      </c>
      <c r="AG76" s="85">
        <f t="shared" si="55"/>
        <v>1983.7</v>
      </c>
      <c r="AH76" s="53">
        <f t="shared" si="24"/>
        <v>2063.4</v>
      </c>
      <c r="AI76" s="53">
        <f t="shared" si="25"/>
        <v>1945</v>
      </c>
      <c r="AJ76" s="86">
        <f t="shared" si="37"/>
        <v>2063.4</v>
      </c>
      <c r="AK76" s="86">
        <f t="shared" si="38"/>
        <v>1813.9</v>
      </c>
      <c r="AL76" s="98">
        <f t="shared" si="47"/>
        <v>1999.4666666666665</v>
      </c>
      <c r="AM76" s="97">
        <f t="shared" si="48"/>
        <v>2003.95</v>
      </c>
      <c r="AN76" s="98">
        <f t="shared" si="49"/>
        <v>-4.4833333333335759</v>
      </c>
      <c r="AO76" s="98">
        <f t="shared" si="50"/>
        <v>1994.9833333333329</v>
      </c>
      <c r="AP76" s="98">
        <f t="shared" si="51"/>
        <v>2003.95</v>
      </c>
      <c r="AQ76" s="107">
        <f t="shared" si="23"/>
        <v>2018.3261904761905</v>
      </c>
      <c r="AR76" s="104">
        <f t="shared" si="36"/>
        <v>1983.4988888888886</v>
      </c>
      <c r="AS76" s="101">
        <f t="shared" si="39"/>
        <v>1927.9193333333342</v>
      </c>
    </row>
    <row r="77" spans="1:45" x14ac:dyDescent="0.3">
      <c r="A77" s="5">
        <v>45037</v>
      </c>
      <c r="B77" s="6" t="s">
        <v>48</v>
      </c>
      <c r="C77" s="6" t="s">
        <v>29</v>
      </c>
      <c r="D77" s="48">
        <v>1992.4</v>
      </c>
      <c r="E77" s="48">
        <v>2001.5</v>
      </c>
      <c r="F77" s="48">
        <v>1984.4</v>
      </c>
      <c r="G77" s="48">
        <v>1999.8</v>
      </c>
      <c r="H77" s="54">
        <v>1995.3</v>
      </c>
      <c r="I77" s="54">
        <v>1991.8</v>
      </c>
      <c r="J77" s="21">
        <v>4</v>
      </c>
      <c r="K77" s="13" t="s">
        <v>31</v>
      </c>
      <c r="L77" s="49">
        <f t="shared" si="26"/>
        <v>1995.2333333333336</v>
      </c>
      <c r="M77" s="50">
        <f t="shared" si="27"/>
        <v>1992.95</v>
      </c>
      <c r="N77" s="50">
        <f t="shared" si="28"/>
        <v>2.2833333333335304</v>
      </c>
      <c r="O77" s="50">
        <f t="shared" si="29"/>
        <v>1997.5166666666671</v>
      </c>
      <c r="P77" s="50">
        <f t="shared" si="30"/>
        <v>1992.95</v>
      </c>
      <c r="Q77" s="51">
        <f t="shared" si="31"/>
        <v>17.099999999999909</v>
      </c>
      <c r="R77" s="51">
        <f t="shared" si="32"/>
        <v>11</v>
      </c>
      <c r="S77" s="51">
        <f t="shared" si="33"/>
        <v>-6.0999999999999091</v>
      </c>
      <c r="T77" s="52">
        <v>17.100000000000001</v>
      </c>
      <c r="U77" s="12">
        <f t="shared" si="40"/>
        <v>-8</v>
      </c>
      <c r="V77" s="21">
        <f t="shared" si="34"/>
        <v>0</v>
      </c>
      <c r="W77" s="12">
        <f t="shared" si="35"/>
        <v>6</v>
      </c>
      <c r="X77" s="55">
        <f t="shared" si="41"/>
        <v>3.5</v>
      </c>
      <c r="Y77" s="17">
        <f t="shared" si="42"/>
        <v>0</v>
      </c>
      <c r="Z77" s="17">
        <f t="shared" si="43"/>
        <v>0</v>
      </c>
      <c r="AA77" s="56">
        <f t="shared" si="44"/>
        <v>17.099999999999909</v>
      </c>
      <c r="AB77" s="18">
        <f t="shared" si="45"/>
        <v>0.20467836257310051</v>
      </c>
      <c r="AC77" s="19">
        <f t="shared" si="46"/>
        <v>0.2046783625730994</v>
      </c>
      <c r="AD77" s="92">
        <f t="shared" si="52"/>
        <v>2024.2</v>
      </c>
      <c r="AE77" s="92">
        <f t="shared" si="53"/>
        <v>1983.9</v>
      </c>
      <c r="AF77" s="85">
        <f t="shared" si="54"/>
        <v>2063.4</v>
      </c>
      <c r="AG77" s="85">
        <f t="shared" si="55"/>
        <v>1983.7</v>
      </c>
      <c r="AH77" s="53">
        <f t="shared" si="24"/>
        <v>2063.4</v>
      </c>
      <c r="AI77" s="53">
        <f t="shared" si="25"/>
        <v>1945</v>
      </c>
      <c r="AJ77" s="86">
        <f t="shared" si="37"/>
        <v>2063.4</v>
      </c>
      <c r="AK77" s="86">
        <f t="shared" si="38"/>
        <v>1813.9</v>
      </c>
      <c r="AL77" s="98">
        <f t="shared" si="47"/>
        <v>2002.6333333333334</v>
      </c>
      <c r="AM77" s="97">
        <f t="shared" si="48"/>
        <v>2004.0500000000002</v>
      </c>
      <c r="AN77" s="98">
        <f t="shared" si="49"/>
        <v>-1.4166666666667425</v>
      </c>
      <c r="AO77" s="98">
        <f t="shared" si="50"/>
        <v>2001.2166666666667</v>
      </c>
      <c r="AP77" s="98">
        <f t="shared" si="51"/>
        <v>2004.0500000000002</v>
      </c>
      <c r="AQ77" s="107">
        <f t="shared" si="23"/>
        <v>2018.0357142857144</v>
      </c>
      <c r="AR77" s="104">
        <f t="shared" si="36"/>
        <v>1988.1277777777771</v>
      </c>
      <c r="AS77" s="101">
        <f t="shared" si="39"/>
        <v>1930.1260000000009</v>
      </c>
    </row>
    <row r="78" spans="1:45" x14ac:dyDescent="0.3">
      <c r="A78" s="5">
        <v>45040</v>
      </c>
      <c r="B78" s="6" t="s">
        <v>48</v>
      </c>
      <c r="C78" s="6" t="s">
        <v>29</v>
      </c>
      <c r="D78" s="48">
        <v>1991.2</v>
      </c>
      <c r="E78" s="48">
        <v>2006.9</v>
      </c>
      <c r="F78" s="48">
        <v>1989.9</v>
      </c>
      <c r="G78" s="48">
        <v>2004.5</v>
      </c>
      <c r="H78" s="54">
        <v>1995</v>
      </c>
      <c r="I78" s="54">
        <v>1989.9</v>
      </c>
      <c r="J78" s="21">
        <v>2</v>
      </c>
      <c r="K78" s="13" t="s">
        <v>31</v>
      </c>
      <c r="L78" s="49">
        <f t="shared" si="26"/>
        <v>2000.4333333333334</v>
      </c>
      <c r="M78" s="50">
        <f t="shared" si="27"/>
        <v>1998.4</v>
      </c>
      <c r="N78" s="50">
        <f t="shared" si="28"/>
        <v>2.033333333333303</v>
      </c>
      <c r="O78" s="50">
        <f t="shared" si="29"/>
        <v>2002.4666666666667</v>
      </c>
      <c r="P78" s="50">
        <f t="shared" si="30"/>
        <v>1998.4</v>
      </c>
      <c r="Q78" s="51">
        <f t="shared" si="31"/>
        <v>17</v>
      </c>
      <c r="R78" s="51">
        <f t="shared" si="32"/>
        <v>7.1000000000001364</v>
      </c>
      <c r="S78" s="51">
        <f t="shared" si="33"/>
        <v>-9.8999999999998636</v>
      </c>
      <c r="T78" s="52">
        <v>17</v>
      </c>
      <c r="U78" s="12">
        <f t="shared" si="40"/>
        <v>-10</v>
      </c>
      <c r="V78" s="21">
        <f t="shared" si="34"/>
        <v>0</v>
      </c>
      <c r="W78" s="12">
        <f t="shared" si="35"/>
        <v>4</v>
      </c>
      <c r="X78" s="55">
        <f t="shared" si="41"/>
        <v>5.0999999999999091</v>
      </c>
      <c r="Y78" s="17">
        <f t="shared" si="42"/>
        <v>0</v>
      </c>
      <c r="Z78" s="17" t="b">
        <f t="shared" si="43"/>
        <v>1</v>
      </c>
      <c r="AA78" s="56">
        <f t="shared" si="44"/>
        <v>17</v>
      </c>
      <c r="AB78" s="18">
        <f t="shared" si="45"/>
        <v>0.29999999999999466</v>
      </c>
      <c r="AC78" s="19">
        <f t="shared" si="46"/>
        <v>0.29999999999999466</v>
      </c>
      <c r="AD78" s="92">
        <f t="shared" si="52"/>
        <v>2009.3</v>
      </c>
      <c r="AE78" s="92">
        <f t="shared" si="53"/>
        <v>1983.9</v>
      </c>
      <c r="AF78" s="85">
        <f t="shared" si="54"/>
        <v>2063.4</v>
      </c>
      <c r="AG78" s="85">
        <f t="shared" si="55"/>
        <v>1983.7</v>
      </c>
      <c r="AH78" s="53">
        <f t="shared" si="24"/>
        <v>2063.4</v>
      </c>
      <c r="AI78" s="53">
        <f t="shared" si="25"/>
        <v>1960.2</v>
      </c>
      <c r="AJ78" s="86">
        <f t="shared" ref="AJ78:AJ109" si="56">MAX(E34:E78)</f>
        <v>2063.4</v>
      </c>
      <c r="AK78" s="86">
        <f t="shared" ref="AK78:AK109" si="57">MIN(F34:F78)</f>
        <v>1813.9</v>
      </c>
      <c r="AL78" s="98">
        <f t="shared" si="47"/>
        <v>1999.2333333333333</v>
      </c>
      <c r="AM78" s="97">
        <f t="shared" si="48"/>
        <v>1996.6</v>
      </c>
      <c r="AN78" s="98">
        <f t="shared" si="49"/>
        <v>2.6333333333334394</v>
      </c>
      <c r="AO78" s="98">
        <f t="shared" si="50"/>
        <v>2001.8666666666668</v>
      </c>
      <c r="AP78" s="98">
        <f t="shared" si="51"/>
        <v>1996.6</v>
      </c>
      <c r="AQ78" s="107">
        <f t="shared" si="23"/>
        <v>2016.1571428571428</v>
      </c>
      <c r="AR78" s="104">
        <f t="shared" si="36"/>
        <v>1991.1488888888882</v>
      </c>
      <c r="AS78" s="101">
        <f t="shared" si="39"/>
        <v>1932.6553333333341</v>
      </c>
    </row>
    <row r="79" spans="1:45" x14ac:dyDescent="0.3">
      <c r="A79" s="5">
        <v>45041</v>
      </c>
      <c r="B79" s="6" t="s">
        <v>48</v>
      </c>
      <c r="C79" s="6" t="s">
        <v>29</v>
      </c>
      <c r="D79" s="48">
        <v>2005.7</v>
      </c>
      <c r="E79" s="48">
        <v>2020.2</v>
      </c>
      <c r="F79" s="48">
        <v>1994.8</v>
      </c>
      <c r="G79" s="48">
        <v>1996</v>
      </c>
      <c r="H79" s="54">
        <v>2008.7</v>
      </c>
      <c r="I79" s="54">
        <v>2004.9</v>
      </c>
      <c r="J79" s="21">
        <v>-4</v>
      </c>
      <c r="K79" s="13" t="s">
        <v>32</v>
      </c>
      <c r="L79" s="49">
        <f t="shared" si="26"/>
        <v>2003.6666666666667</v>
      </c>
      <c r="M79" s="50">
        <f t="shared" si="27"/>
        <v>2007.5</v>
      </c>
      <c r="N79" s="50">
        <f t="shared" si="28"/>
        <v>-3.8333333333332575</v>
      </c>
      <c r="O79" s="50">
        <f t="shared" si="29"/>
        <v>1999.8333333333335</v>
      </c>
      <c r="P79" s="50">
        <f t="shared" si="30"/>
        <v>2007.5</v>
      </c>
      <c r="Q79" s="51">
        <f t="shared" si="31"/>
        <v>25.400000000000091</v>
      </c>
      <c r="R79" s="51">
        <f t="shared" si="32"/>
        <v>15.700000000000045</v>
      </c>
      <c r="S79" s="51">
        <f t="shared" si="33"/>
        <v>-9.7000000000000455</v>
      </c>
      <c r="T79" s="52">
        <v>25.4</v>
      </c>
      <c r="U79" s="12">
        <f t="shared" si="40"/>
        <v>-12</v>
      </c>
      <c r="V79" s="21">
        <f t="shared" si="34"/>
        <v>0</v>
      </c>
      <c r="W79" s="12">
        <f t="shared" si="35"/>
        <v>6</v>
      </c>
      <c r="X79" s="55">
        <f t="shared" si="41"/>
        <v>3.7999999999999545</v>
      </c>
      <c r="Y79" s="17">
        <f t="shared" si="42"/>
        <v>0</v>
      </c>
      <c r="Z79" s="17">
        <f t="shared" si="43"/>
        <v>0</v>
      </c>
      <c r="AA79" s="56">
        <f t="shared" si="44"/>
        <v>25.400000000000091</v>
      </c>
      <c r="AB79" s="18">
        <f t="shared" si="45"/>
        <v>0.14960629921259611</v>
      </c>
      <c r="AC79" s="19">
        <f t="shared" si="46"/>
        <v>0.14960629921259663</v>
      </c>
      <c r="AD79" s="92">
        <f t="shared" si="52"/>
        <v>2020.2</v>
      </c>
      <c r="AE79" s="92">
        <f t="shared" si="53"/>
        <v>1984.4</v>
      </c>
      <c r="AF79" s="85">
        <f t="shared" si="54"/>
        <v>2055</v>
      </c>
      <c r="AG79" s="85">
        <f t="shared" si="55"/>
        <v>1983.7</v>
      </c>
      <c r="AH79" s="53">
        <f t="shared" si="24"/>
        <v>2063.4</v>
      </c>
      <c r="AI79" s="53">
        <f t="shared" si="25"/>
        <v>1979.1</v>
      </c>
      <c r="AJ79" s="86">
        <f t="shared" si="56"/>
        <v>2063.4</v>
      </c>
      <c r="AK79" s="86">
        <f t="shared" si="57"/>
        <v>1813.9</v>
      </c>
      <c r="AL79" s="98">
        <f t="shared" si="47"/>
        <v>2000.2</v>
      </c>
      <c r="AM79" s="97">
        <f t="shared" si="48"/>
        <v>2002.3000000000002</v>
      </c>
      <c r="AN79" s="98">
        <f t="shared" si="49"/>
        <v>-2.1000000000001364</v>
      </c>
      <c r="AO79" s="98">
        <f t="shared" si="50"/>
        <v>1998.1</v>
      </c>
      <c r="AP79" s="98">
        <f t="shared" si="51"/>
        <v>2002.3000000000002</v>
      </c>
      <c r="AQ79" s="107">
        <f t="shared" si="23"/>
        <v>2013.7785714285715</v>
      </c>
      <c r="AR79" s="104">
        <f t="shared" si="36"/>
        <v>1994.295555555555</v>
      </c>
      <c r="AS79" s="101">
        <f t="shared" si="39"/>
        <v>1935.428000000001</v>
      </c>
    </row>
    <row r="80" spans="1:45" x14ac:dyDescent="0.3">
      <c r="A80" s="5">
        <v>45042</v>
      </c>
      <c r="B80" s="6" t="s">
        <v>48</v>
      </c>
      <c r="C80" s="6" t="s">
        <v>29</v>
      </c>
      <c r="D80" s="48">
        <v>2005.5</v>
      </c>
      <c r="E80" s="48">
        <v>2013.3</v>
      </c>
      <c r="F80" s="48">
        <v>1982</v>
      </c>
      <c r="G80" s="48">
        <v>1999</v>
      </c>
      <c r="H80" s="54">
        <v>2008</v>
      </c>
      <c r="I80" s="54">
        <v>2005.4</v>
      </c>
      <c r="J80" s="21">
        <v>-3</v>
      </c>
      <c r="K80" s="13">
        <v>0</v>
      </c>
      <c r="L80" s="49">
        <f t="shared" si="26"/>
        <v>1998.1000000000001</v>
      </c>
      <c r="M80" s="50">
        <f t="shared" si="27"/>
        <v>1997.65</v>
      </c>
      <c r="N80" s="50">
        <f t="shared" si="28"/>
        <v>0.45000000000004547</v>
      </c>
      <c r="O80" s="50">
        <f t="shared" si="29"/>
        <v>1998.5500000000002</v>
      </c>
      <c r="P80" s="50">
        <f t="shared" si="30"/>
        <v>1997.65</v>
      </c>
      <c r="Q80" s="51">
        <f t="shared" si="31"/>
        <v>31.299999999999955</v>
      </c>
      <c r="R80" s="51">
        <f t="shared" si="32"/>
        <v>17.299999999999955</v>
      </c>
      <c r="S80" s="51">
        <f t="shared" si="33"/>
        <v>-14</v>
      </c>
      <c r="T80" s="52">
        <v>31.3</v>
      </c>
      <c r="U80" s="12">
        <f t="shared" si="40"/>
        <v>-14</v>
      </c>
      <c r="V80" s="21">
        <f t="shared" si="34"/>
        <v>2</v>
      </c>
      <c r="W80" s="12">
        <f t="shared" si="35"/>
        <v>10</v>
      </c>
      <c r="X80" s="55">
        <f t="shared" si="41"/>
        <v>2.5999999999999091</v>
      </c>
      <c r="Y80" s="17">
        <f t="shared" si="42"/>
        <v>0</v>
      </c>
      <c r="Z80" s="17">
        <f t="shared" si="43"/>
        <v>0</v>
      </c>
      <c r="AA80" s="56">
        <f t="shared" si="44"/>
        <v>31.299999999999955</v>
      </c>
      <c r="AB80" s="18">
        <f t="shared" si="45"/>
        <v>8.3067092651754409E-2</v>
      </c>
      <c r="AC80" s="19">
        <f t="shared" si="46"/>
        <v>8.3067092651754285E-2</v>
      </c>
      <c r="AD80" s="92">
        <f t="shared" si="52"/>
        <v>2020.2</v>
      </c>
      <c r="AE80" s="92">
        <f t="shared" si="53"/>
        <v>1982</v>
      </c>
      <c r="AF80" s="85">
        <f t="shared" si="54"/>
        <v>2024.6</v>
      </c>
      <c r="AG80" s="85">
        <f t="shared" si="55"/>
        <v>1982</v>
      </c>
      <c r="AH80" s="53">
        <f t="shared" si="24"/>
        <v>2063.4</v>
      </c>
      <c r="AI80" s="53">
        <f t="shared" si="25"/>
        <v>1981.2</v>
      </c>
      <c r="AJ80" s="86">
        <f t="shared" si="56"/>
        <v>2063.4</v>
      </c>
      <c r="AK80" s="86">
        <f t="shared" si="57"/>
        <v>1813.9</v>
      </c>
      <c r="AL80" s="98">
        <f t="shared" si="47"/>
        <v>2000.3999999999999</v>
      </c>
      <c r="AM80" s="97">
        <f t="shared" si="48"/>
        <v>2001.1</v>
      </c>
      <c r="AN80" s="98">
        <f t="shared" si="49"/>
        <v>-0.70000000000004547</v>
      </c>
      <c r="AO80" s="98">
        <f t="shared" si="50"/>
        <v>1999.6999999999998</v>
      </c>
      <c r="AP80" s="98">
        <f t="shared" si="51"/>
        <v>2001.1</v>
      </c>
      <c r="AQ80" s="107">
        <f t="shared" ref="AQ80:AQ143" si="58">AVERAGE(L67:L80)</f>
        <v>2011.7452380952382</v>
      </c>
      <c r="AR80" s="104">
        <f t="shared" si="36"/>
        <v>1996.501111111111</v>
      </c>
      <c r="AS80" s="101">
        <f t="shared" si="39"/>
        <v>1938.0600000000011</v>
      </c>
    </row>
    <row r="81" spans="1:45" x14ac:dyDescent="0.3">
      <c r="A81" s="5">
        <v>45043</v>
      </c>
      <c r="B81" s="6" t="s">
        <v>48</v>
      </c>
      <c r="C81" s="6" t="s">
        <v>29</v>
      </c>
      <c r="D81" s="48">
        <v>1990.5</v>
      </c>
      <c r="E81" s="48">
        <v>2004.1</v>
      </c>
      <c r="F81" s="48">
        <v>1984.4</v>
      </c>
      <c r="G81" s="48">
        <v>1999.1</v>
      </c>
      <c r="H81" s="54">
        <v>1992.5</v>
      </c>
      <c r="I81" s="54">
        <v>1989.1</v>
      </c>
      <c r="J81" s="21">
        <v>1</v>
      </c>
      <c r="K81" s="13">
        <v>0</v>
      </c>
      <c r="L81" s="49">
        <f t="shared" si="26"/>
        <v>1995.8666666666668</v>
      </c>
      <c r="M81" s="50">
        <f t="shared" si="27"/>
        <v>1994.25</v>
      </c>
      <c r="N81" s="50">
        <f t="shared" si="28"/>
        <v>1.6166666666667879</v>
      </c>
      <c r="O81" s="50">
        <f t="shared" si="29"/>
        <v>1997.4833333333336</v>
      </c>
      <c r="P81" s="50">
        <f t="shared" si="30"/>
        <v>1994.25</v>
      </c>
      <c r="Q81" s="51">
        <f t="shared" si="31"/>
        <v>19.699999999999818</v>
      </c>
      <c r="R81" s="51">
        <f t="shared" si="32"/>
        <v>5.0999999999999091</v>
      </c>
      <c r="S81" s="51">
        <f t="shared" si="33"/>
        <v>-14.599999999999909</v>
      </c>
      <c r="T81" s="52">
        <v>19.7</v>
      </c>
      <c r="U81" s="12">
        <f t="shared" si="40"/>
        <v>-18</v>
      </c>
      <c r="V81" s="21">
        <f t="shared" si="34"/>
        <v>-2</v>
      </c>
      <c r="W81" s="12">
        <f t="shared" si="35"/>
        <v>10</v>
      </c>
      <c r="X81" s="55">
        <f t="shared" si="41"/>
        <v>3.4000000000000909</v>
      </c>
      <c r="Y81" s="17">
        <f t="shared" si="42"/>
        <v>0</v>
      </c>
      <c r="Z81" s="17">
        <f t="shared" si="43"/>
        <v>0</v>
      </c>
      <c r="AA81" s="56">
        <f t="shared" si="44"/>
        <v>19.699999999999818</v>
      </c>
      <c r="AB81" s="18">
        <f t="shared" si="45"/>
        <v>0.17258883248731585</v>
      </c>
      <c r="AC81" s="19">
        <f t="shared" si="46"/>
        <v>0.17258883248731427</v>
      </c>
      <c r="AD81" s="92">
        <f t="shared" si="52"/>
        <v>2020.2</v>
      </c>
      <c r="AE81" s="92">
        <f t="shared" si="53"/>
        <v>1982</v>
      </c>
      <c r="AF81" s="85">
        <f t="shared" si="54"/>
        <v>2024.6</v>
      </c>
      <c r="AG81" s="85">
        <f t="shared" si="55"/>
        <v>1982</v>
      </c>
      <c r="AH81" s="53">
        <f t="shared" si="24"/>
        <v>2063.4</v>
      </c>
      <c r="AI81" s="53">
        <f t="shared" si="25"/>
        <v>1982</v>
      </c>
      <c r="AJ81" s="86">
        <f t="shared" si="56"/>
        <v>2063.4</v>
      </c>
      <c r="AK81" s="86">
        <f t="shared" si="57"/>
        <v>1813.9</v>
      </c>
      <c r="AL81" s="98">
        <f t="shared" si="47"/>
        <v>2000.4333333333332</v>
      </c>
      <c r="AM81" s="97">
        <f t="shared" si="48"/>
        <v>2001.1</v>
      </c>
      <c r="AN81" s="98">
        <f t="shared" si="49"/>
        <v>-0.66666666666674246</v>
      </c>
      <c r="AO81" s="98">
        <f t="shared" si="50"/>
        <v>1999.7666666666664</v>
      </c>
      <c r="AP81" s="98">
        <f t="shared" si="51"/>
        <v>2001.1</v>
      </c>
      <c r="AQ81" s="107">
        <f t="shared" si="58"/>
        <v>2011.0404761904761</v>
      </c>
      <c r="AR81" s="104">
        <f t="shared" si="36"/>
        <v>1998.8277777777776</v>
      </c>
      <c r="AS81" s="101">
        <f t="shared" si="39"/>
        <v>1941.0860000000011</v>
      </c>
    </row>
    <row r="82" spans="1:45" x14ac:dyDescent="0.3">
      <c r="A82" s="5">
        <v>45044</v>
      </c>
      <c r="B82" s="6" t="s">
        <v>48</v>
      </c>
      <c r="C82" s="6" t="s">
        <v>29</v>
      </c>
      <c r="D82" s="48">
        <v>1998.3</v>
      </c>
      <c r="E82" s="48">
        <v>2015.4</v>
      </c>
      <c r="F82" s="48">
        <v>1988.5</v>
      </c>
      <c r="G82" s="48">
        <v>1992.2</v>
      </c>
      <c r="H82" s="54">
        <v>2007.7</v>
      </c>
      <c r="I82" s="54">
        <v>1998.1</v>
      </c>
      <c r="J82" s="21">
        <v>-4</v>
      </c>
      <c r="K82" s="13" t="s">
        <v>32</v>
      </c>
      <c r="L82" s="49">
        <f t="shared" si="26"/>
        <v>1998.7</v>
      </c>
      <c r="M82" s="50">
        <f t="shared" si="27"/>
        <v>2001.95</v>
      </c>
      <c r="N82" s="50">
        <f t="shared" si="28"/>
        <v>-3.25</v>
      </c>
      <c r="O82" s="50">
        <f t="shared" si="29"/>
        <v>1995.45</v>
      </c>
      <c r="P82" s="50">
        <f t="shared" si="30"/>
        <v>2001.95</v>
      </c>
      <c r="Q82" s="51">
        <f t="shared" si="31"/>
        <v>26.900000000000091</v>
      </c>
      <c r="R82" s="51">
        <f t="shared" si="32"/>
        <v>16.300000000000182</v>
      </c>
      <c r="S82" s="51">
        <f t="shared" si="33"/>
        <v>-10.599999999999909</v>
      </c>
      <c r="T82" s="52">
        <v>26.9</v>
      </c>
      <c r="U82" s="12">
        <f t="shared" si="40"/>
        <v>-15</v>
      </c>
      <c r="V82" s="21">
        <f t="shared" si="34"/>
        <v>-2</v>
      </c>
      <c r="W82" s="12">
        <f t="shared" si="35"/>
        <v>12</v>
      </c>
      <c r="X82" s="55">
        <f t="shared" si="41"/>
        <v>9.6000000000001364</v>
      </c>
      <c r="Y82" s="17">
        <f t="shared" si="42"/>
        <v>0</v>
      </c>
      <c r="Z82" s="17">
        <f t="shared" si="43"/>
        <v>0</v>
      </c>
      <c r="AA82" s="56">
        <f t="shared" si="44"/>
        <v>26.900000000000091</v>
      </c>
      <c r="AB82" s="18">
        <f t="shared" si="45"/>
        <v>0.35687732342007822</v>
      </c>
      <c r="AC82" s="19">
        <f t="shared" si="46"/>
        <v>0.35687732342007944</v>
      </c>
      <c r="AD82" s="92">
        <f t="shared" si="52"/>
        <v>2015.4</v>
      </c>
      <c r="AE82" s="92">
        <f t="shared" si="53"/>
        <v>1982</v>
      </c>
      <c r="AF82" s="85">
        <f t="shared" si="54"/>
        <v>2024.2</v>
      </c>
      <c r="AG82" s="85">
        <f t="shared" si="55"/>
        <v>1982</v>
      </c>
      <c r="AH82" s="53">
        <f t="shared" si="24"/>
        <v>2063.4</v>
      </c>
      <c r="AI82" s="53">
        <f t="shared" si="25"/>
        <v>1982</v>
      </c>
      <c r="AJ82" s="86">
        <f t="shared" si="56"/>
        <v>2063.4</v>
      </c>
      <c r="AK82" s="86">
        <f t="shared" si="57"/>
        <v>1813.9</v>
      </c>
      <c r="AL82" s="98">
        <f t="shared" si="47"/>
        <v>1996.5333333333335</v>
      </c>
      <c r="AM82" s="97">
        <f t="shared" si="48"/>
        <v>1998.7</v>
      </c>
      <c r="AN82" s="98">
        <f t="shared" si="49"/>
        <v>-2.1666666666665151</v>
      </c>
      <c r="AO82" s="98">
        <f t="shared" si="50"/>
        <v>1994.366666666667</v>
      </c>
      <c r="AP82" s="98">
        <f t="shared" si="51"/>
        <v>1998.7</v>
      </c>
      <c r="AQ82" s="107">
        <f t="shared" si="58"/>
        <v>2009.7190476190478</v>
      </c>
      <c r="AR82" s="104">
        <f t="shared" si="36"/>
        <v>2000.0188888888888</v>
      </c>
      <c r="AS82" s="101">
        <f t="shared" si="39"/>
        <v>1944.1066666666677</v>
      </c>
    </row>
    <row r="83" spans="1:45" x14ac:dyDescent="0.3">
      <c r="A83" s="5">
        <v>45047</v>
      </c>
      <c r="B83" s="6" t="s">
        <v>48</v>
      </c>
      <c r="C83" s="6" t="s">
        <v>29</v>
      </c>
      <c r="D83" s="48">
        <v>1995.9</v>
      </c>
      <c r="E83" s="48">
        <v>2028.8</v>
      </c>
      <c r="F83" s="48">
        <v>1993.1</v>
      </c>
      <c r="G83" s="48">
        <v>2023.3</v>
      </c>
      <c r="H83" s="54">
        <v>1996.8</v>
      </c>
      <c r="I83" s="54">
        <v>1994.9</v>
      </c>
      <c r="J83" s="21">
        <v>3</v>
      </c>
      <c r="K83" s="13">
        <v>0</v>
      </c>
      <c r="L83" s="49">
        <f t="shared" si="26"/>
        <v>2015.0666666666666</v>
      </c>
      <c r="M83" s="50">
        <f t="shared" si="27"/>
        <v>2010.9499999999998</v>
      </c>
      <c r="N83" s="50">
        <f t="shared" si="28"/>
        <v>4.1166666666667879</v>
      </c>
      <c r="O83" s="50">
        <f t="shared" si="29"/>
        <v>2019.1833333333334</v>
      </c>
      <c r="P83" s="50">
        <f t="shared" si="30"/>
        <v>2010.9499999999998</v>
      </c>
      <c r="Q83" s="51">
        <f t="shared" si="31"/>
        <v>35.700000000000045</v>
      </c>
      <c r="R83" s="51">
        <f t="shared" si="32"/>
        <v>36.599999999999909</v>
      </c>
      <c r="S83" s="51">
        <f t="shared" si="33"/>
        <v>0.89999999999986358</v>
      </c>
      <c r="T83" s="52">
        <v>36.6</v>
      </c>
      <c r="U83" s="12">
        <f t="shared" si="40"/>
        <v>-15</v>
      </c>
      <c r="V83" s="21">
        <f t="shared" si="34"/>
        <v>4</v>
      </c>
      <c r="W83" s="12">
        <f t="shared" si="35"/>
        <v>13</v>
      </c>
      <c r="X83" s="55">
        <f t="shared" si="41"/>
        <v>1.8999999999998636</v>
      </c>
      <c r="Y83" s="17">
        <f t="shared" si="42"/>
        <v>0</v>
      </c>
      <c r="Z83" s="17">
        <f t="shared" si="43"/>
        <v>0</v>
      </c>
      <c r="AA83" s="56">
        <f t="shared" si="44"/>
        <v>35.700000000000045</v>
      </c>
      <c r="AB83" s="18">
        <f t="shared" si="45"/>
        <v>5.3221288515402275E-2</v>
      </c>
      <c r="AC83" s="19">
        <f t="shared" si="46"/>
        <v>5.1912568306007198E-2</v>
      </c>
      <c r="AD83" s="92">
        <f t="shared" si="52"/>
        <v>2028.8</v>
      </c>
      <c r="AE83" s="92">
        <f t="shared" si="53"/>
        <v>1984.4</v>
      </c>
      <c r="AF83" s="85">
        <f t="shared" si="54"/>
        <v>2028.8</v>
      </c>
      <c r="AG83" s="85">
        <f t="shared" si="55"/>
        <v>1982</v>
      </c>
      <c r="AH83" s="53">
        <f t="shared" si="24"/>
        <v>2063.4</v>
      </c>
      <c r="AI83" s="53">
        <f t="shared" si="25"/>
        <v>1982</v>
      </c>
      <c r="AJ83" s="86">
        <f t="shared" si="56"/>
        <v>2063.4</v>
      </c>
      <c r="AK83" s="86">
        <f t="shared" si="57"/>
        <v>1813.9</v>
      </c>
      <c r="AL83" s="98">
        <f t="shared" si="47"/>
        <v>2012.1666666666667</v>
      </c>
      <c r="AM83" s="97">
        <f t="shared" si="48"/>
        <v>2006.6</v>
      </c>
      <c r="AN83" s="98">
        <f t="shared" si="49"/>
        <v>5.5666666666668334</v>
      </c>
      <c r="AO83" s="98">
        <f t="shared" si="50"/>
        <v>2017.7333333333336</v>
      </c>
      <c r="AP83" s="98">
        <f t="shared" si="51"/>
        <v>2006.6</v>
      </c>
      <c r="AQ83" s="107">
        <f t="shared" si="58"/>
        <v>2008.7833333333335</v>
      </c>
      <c r="AR83" s="104">
        <f t="shared" si="36"/>
        <v>2001.1444444444444</v>
      </c>
      <c r="AS83" s="101">
        <f t="shared" ref="AS83:AS114" si="59">AVERAGE(L34:L83)</f>
        <v>1947.5113333333343</v>
      </c>
    </row>
    <row r="84" spans="1:45" x14ac:dyDescent="0.3">
      <c r="A84" s="5">
        <v>45048</v>
      </c>
      <c r="B84" s="6" t="s">
        <v>48</v>
      </c>
      <c r="C84" s="6" t="s">
        <v>29</v>
      </c>
      <c r="D84" s="48">
        <v>2021.5</v>
      </c>
      <c r="E84" s="48">
        <v>2037.5</v>
      </c>
      <c r="F84" s="48">
        <v>2018.8</v>
      </c>
      <c r="G84" s="48">
        <v>2037</v>
      </c>
      <c r="H84" s="54">
        <v>2022.6</v>
      </c>
      <c r="I84" s="54">
        <v>2019.1</v>
      </c>
      <c r="J84" s="21">
        <v>2</v>
      </c>
      <c r="K84" s="13">
        <v>0</v>
      </c>
      <c r="L84" s="49">
        <f t="shared" si="26"/>
        <v>2031.1000000000001</v>
      </c>
      <c r="M84" s="50">
        <f t="shared" si="27"/>
        <v>2028.15</v>
      </c>
      <c r="N84" s="50">
        <f t="shared" si="28"/>
        <v>2.9500000000000455</v>
      </c>
      <c r="O84" s="50">
        <f t="shared" si="29"/>
        <v>2034.0500000000002</v>
      </c>
      <c r="P84" s="50">
        <f t="shared" si="30"/>
        <v>2028.15</v>
      </c>
      <c r="Q84" s="51">
        <f t="shared" si="31"/>
        <v>18.700000000000045</v>
      </c>
      <c r="R84" s="51">
        <f t="shared" si="32"/>
        <v>14.200000000000045</v>
      </c>
      <c r="S84" s="51">
        <f t="shared" si="33"/>
        <v>-4.5</v>
      </c>
      <c r="T84" s="52">
        <v>18.7</v>
      </c>
      <c r="U84" s="12">
        <f t="shared" si="40"/>
        <v>-19</v>
      </c>
      <c r="V84" s="21">
        <f t="shared" si="34"/>
        <v>4</v>
      </c>
      <c r="W84" s="12">
        <f t="shared" si="35"/>
        <v>17</v>
      </c>
      <c r="X84" s="55">
        <f t="shared" si="41"/>
        <v>3.5</v>
      </c>
      <c r="Y84" s="17">
        <f t="shared" si="42"/>
        <v>0</v>
      </c>
      <c r="Z84" s="17">
        <f t="shared" si="43"/>
        <v>0</v>
      </c>
      <c r="AA84" s="56">
        <f t="shared" si="44"/>
        <v>18.700000000000045</v>
      </c>
      <c r="AB84" s="18">
        <f t="shared" si="45"/>
        <v>0.18716577540106907</v>
      </c>
      <c r="AC84" s="19">
        <f t="shared" si="46"/>
        <v>0.18716577540106952</v>
      </c>
      <c r="AD84" s="92">
        <f t="shared" si="52"/>
        <v>2037.5</v>
      </c>
      <c r="AE84" s="92">
        <f t="shared" si="53"/>
        <v>1988.5</v>
      </c>
      <c r="AF84" s="85">
        <f t="shared" si="54"/>
        <v>2037.5</v>
      </c>
      <c r="AG84" s="85">
        <f t="shared" si="55"/>
        <v>1982</v>
      </c>
      <c r="AH84" s="53">
        <f t="shared" si="24"/>
        <v>2063.4</v>
      </c>
      <c r="AI84" s="53">
        <f t="shared" si="25"/>
        <v>1982</v>
      </c>
      <c r="AJ84" s="86">
        <f t="shared" si="56"/>
        <v>2063.4</v>
      </c>
      <c r="AK84" s="86">
        <f t="shared" si="57"/>
        <v>1816.2</v>
      </c>
      <c r="AL84" s="98">
        <f t="shared" si="47"/>
        <v>2021</v>
      </c>
      <c r="AM84" s="97">
        <f t="shared" si="48"/>
        <v>2013</v>
      </c>
      <c r="AN84" s="98">
        <f t="shared" si="49"/>
        <v>8</v>
      </c>
      <c r="AO84" s="98">
        <f t="shared" si="50"/>
        <v>2029</v>
      </c>
      <c r="AP84" s="98">
        <f t="shared" si="51"/>
        <v>2013</v>
      </c>
      <c r="AQ84" s="107">
        <f t="shared" si="58"/>
        <v>2007.1976190476191</v>
      </c>
      <c r="AR84" s="104">
        <f t="shared" si="36"/>
        <v>2003.833333333333</v>
      </c>
      <c r="AS84" s="101">
        <f t="shared" si="59"/>
        <v>1951.2200000000012</v>
      </c>
    </row>
    <row r="85" spans="1:45" x14ac:dyDescent="0.3">
      <c r="A85" s="5">
        <v>45049</v>
      </c>
      <c r="B85" s="6" t="s">
        <v>48</v>
      </c>
      <c r="C85" s="6" t="s">
        <v>29</v>
      </c>
      <c r="D85" s="48">
        <v>2049.4</v>
      </c>
      <c r="E85" s="48">
        <v>2068.1</v>
      </c>
      <c r="F85" s="48">
        <v>2040.3</v>
      </c>
      <c r="G85" s="48">
        <v>2055.6999999999998</v>
      </c>
      <c r="H85" s="54">
        <v>2050.1999999999998</v>
      </c>
      <c r="I85" s="54">
        <v>2046.8</v>
      </c>
      <c r="J85" s="21">
        <v>4</v>
      </c>
      <c r="K85" s="13">
        <v>0</v>
      </c>
      <c r="L85" s="49">
        <f t="shared" si="26"/>
        <v>2054.6999999999998</v>
      </c>
      <c r="M85" s="50">
        <f t="shared" si="27"/>
        <v>2054.1999999999998</v>
      </c>
      <c r="N85" s="50">
        <f t="shared" si="28"/>
        <v>0.5</v>
      </c>
      <c r="O85" s="50">
        <f t="shared" si="29"/>
        <v>2055.1999999999998</v>
      </c>
      <c r="P85" s="50">
        <f t="shared" si="30"/>
        <v>2054.1999999999998</v>
      </c>
      <c r="Q85" s="51">
        <f t="shared" si="31"/>
        <v>27.799999999999955</v>
      </c>
      <c r="R85" s="51">
        <f t="shared" si="32"/>
        <v>31.099999999999909</v>
      </c>
      <c r="S85" s="51">
        <f t="shared" si="33"/>
        <v>3.2999999999999545</v>
      </c>
      <c r="T85" s="52">
        <v>31.1</v>
      </c>
      <c r="U85" s="12">
        <f t="shared" si="40"/>
        <v>-19</v>
      </c>
      <c r="V85" s="21">
        <f t="shared" si="34"/>
        <v>0</v>
      </c>
      <c r="W85" s="12">
        <f t="shared" si="35"/>
        <v>21</v>
      </c>
      <c r="X85" s="55">
        <f t="shared" si="41"/>
        <v>3.3999999999998636</v>
      </c>
      <c r="Y85" s="17">
        <f t="shared" si="42"/>
        <v>0</v>
      </c>
      <c r="Z85" s="17">
        <f t="shared" si="43"/>
        <v>0</v>
      </c>
      <c r="AA85" s="56">
        <f t="shared" si="44"/>
        <v>27.799999999999955</v>
      </c>
      <c r="AB85" s="18">
        <f t="shared" si="45"/>
        <v>0.12230215827337659</v>
      </c>
      <c r="AC85" s="19">
        <f t="shared" si="46"/>
        <v>0.10932475884243933</v>
      </c>
      <c r="AD85" s="92">
        <f t="shared" si="52"/>
        <v>2068.1</v>
      </c>
      <c r="AE85" s="92">
        <f t="shared" si="53"/>
        <v>1993.1</v>
      </c>
      <c r="AF85" s="85">
        <f t="shared" si="54"/>
        <v>2068.1</v>
      </c>
      <c r="AG85" s="85">
        <f t="shared" si="55"/>
        <v>1982</v>
      </c>
      <c r="AH85" s="53">
        <f t="shared" ref="AH85:AH148" si="60">MAX(E66:E85)</f>
        <v>2068.1</v>
      </c>
      <c r="AI85" s="53">
        <f t="shared" ref="AI85:AI148" si="61">MIN(F66:F85)</f>
        <v>1982</v>
      </c>
      <c r="AJ85" s="86">
        <f t="shared" si="56"/>
        <v>2068.1</v>
      </c>
      <c r="AK85" s="86">
        <f t="shared" si="57"/>
        <v>1816.2</v>
      </c>
      <c r="AL85" s="98">
        <f t="shared" si="47"/>
        <v>2038.9666666666665</v>
      </c>
      <c r="AM85" s="97">
        <f t="shared" si="48"/>
        <v>2030.6</v>
      </c>
      <c r="AN85" s="98">
        <f t="shared" si="49"/>
        <v>8.3666666666665606</v>
      </c>
      <c r="AO85" s="98">
        <f t="shared" si="50"/>
        <v>2047.333333333333</v>
      </c>
      <c r="AP85" s="98">
        <f t="shared" si="51"/>
        <v>2030.6</v>
      </c>
      <c r="AQ85" s="107">
        <f t="shared" si="58"/>
        <v>2009.2761904761905</v>
      </c>
      <c r="AR85" s="104">
        <f t="shared" si="36"/>
        <v>2007.3766666666666</v>
      </c>
      <c r="AS85" s="101">
        <f t="shared" si="59"/>
        <v>1955.456000000001</v>
      </c>
    </row>
    <row r="86" spans="1:45" x14ac:dyDescent="0.3">
      <c r="A86" s="5">
        <v>45050</v>
      </c>
      <c r="B86" s="6" t="s">
        <v>48</v>
      </c>
      <c r="C86" s="6" t="s">
        <v>29</v>
      </c>
      <c r="D86" s="48">
        <v>2044.5</v>
      </c>
      <c r="E86" s="48">
        <v>2045.4</v>
      </c>
      <c r="F86" s="48">
        <v>2007</v>
      </c>
      <c r="G86" s="48">
        <v>2024.8</v>
      </c>
      <c r="H86" s="54">
        <v>2045.4</v>
      </c>
      <c r="I86" s="54">
        <v>2041.2</v>
      </c>
      <c r="J86" s="21">
        <v>-2</v>
      </c>
      <c r="K86" s="13">
        <v>0</v>
      </c>
      <c r="L86" s="49">
        <f t="shared" si="26"/>
        <v>2025.7333333333333</v>
      </c>
      <c r="M86" s="50">
        <f t="shared" si="27"/>
        <v>2026.2</v>
      </c>
      <c r="N86" s="50">
        <f t="shared" si="28"/>
        <v>-0.46666666666669698</v>
      </c>
      <c r="O86" s="50">
        <f t="shared" si="29"/>
        <v>2025.2666666666667</v>
      </c>
      <c r="P86" s="50">
        <f t="shared" si="30"/>
        <v>2026.2</v>
      </c>
      <c r="Q86" s="51">
        <f t="shared" si="31"/>
        <v>38.400000000000091</v>
      </c>
      <c r="R86" s="51">
        <f t="shared" si="32"/>
        <v>-10.299999999999727</v>
      </c>
      <c r="S86" s="51">
        <f t="shared" si="33"/>
        <v>-48.699999999999818</v>
      </c>
      <c r="T86" s="52">
        <v>48.7</v>
      </c>
      <c r="U86" s="12">
        <f t="shared" si="40"/>
        <v>-21</v>
      </c>
      <c r="V86" s="21">
        <f t="shared" si="34"/>
        <v>0</v>
      </c>
      <c r="W86" s="12">
        <f t="shared" si="35"/>
        <v>21</v>
      </c>
      <c r="X86" s="55">
        <f t="shared" si="41"/>
        <v>4.2000000000000455</v>
      </c>
      <c r="Y86" s="17" t="b">
        <f t="shared" si="42"/>
        <v>1</v>
      </c>
      <c r="Z86" s="17">
        <f t="shared" si="43"/>
        <v>0</v>
      </c>
      <c r="AA86" s="56">
        <f t="shared" si="44"/>
        <v>38.400000000000091</v>
      </c>
      <c r="AB86" s="18">
        <f t="shared" si="45"/>
        <v>0.10937500000000093</v>
      </c>
      <c r="AC86" s="19">
        <f t="shared" si="46"/>
        <v>8.6242299794662122E-2</v>
      </c>
      <c r="AD86" s="92">
        <f t="shared" si="52"/>
        <v>2068.1</v>
      </c>
      <c r="AE86" s="92">
        <f t="shared" si="53"/>
        <v>2007</v>
      </c>
      <c r="AF86" s="85">
        <f t="shared" si="54"/>
        <v>2068.1</v>
      </c>
      <c r="AG86" s="85">
        <f t="shared" si="55"/>
        <v>1982</v>
      </c>
      <c r="AH86" s="53">
        <f t="shared" si="60"/>
        <v>2068.1</v>
      </c>
      <c r="AI86" s="53">
        <f t="shared" si="61"/>
        <v>1982</v>
      </c>
      <c r="AJ86" s="86">
        <f t="shared" si="56"/>
        <v>2068.1</v>
      </c>
      <c r="AK86" s="86">
        <f t="shared" si="57"/>
        <v>1816.2</v>
      </c>
      <c r="AL86" s="98">
        <f t="shared" si="47"/>
        <v>2033.3</v>
      </c>
      <c r="AM86" s="97">
        <f t="shared" si="48"/>
        <v>2037.55</v>
      </c>
      <c r="AN86" s="98">
        <f t="shared" si="49"/>
        <v>-4.25</v>
      </c>
      <c r="AO86" s="98">
        <f t="shared" si="50"/>
        <v>2029.05</v>
      </c>
      <c r="AP86" s="98">
        <f t="shared" si="51"/>
        <v>2037.55</v>
      </c>
      <c r="AQ86" s="107">
        <f t="shared" si="58"/>
        <v>2010.4595238095237</v>
      </c>
      <c r="AR86" s="104">
        <f t="shared" si="36"/>
        <v>2008.6488888888887</v>
      </c>
      <c r="AS86" s="101">
        <f t="shared" si="59"/>
        <v>1959.3746666666673</v>
      </c>
    </row>
    <row r="87" spans="1:45" x14ac:dyDescent="0.3">
      <c r="A87" s="5">
        <v>45051</v>
      </c>
      <c r="B87" s="6" t="s">
        <v>48</v>
      </c>
      <c r="C87" s="6" t="s">
        <v>29</v>
      </c>
      <c r="D87" s="48">
        <v>2031.7</v>
      </c>
      <c r="E87" s="48">
        <v>2037.1</v>
      </c>
      <c r="F87" s="48">
        <v>2025.3</v>
      </c>
      <c r="G87" s="48">
        <v>2033.2</v>
      </c>
      <c r="H87" s="54">
        <v>2033</v>
      </c>
      <c r="I87" s="54">
        <v>2030.2</v>
      </c>
      <c r="J87" s="21">
        <v>0</v>
      </c>
      <c r="K87" s="13">
        <v>0</v>
      </c>
      <c r="L87" s="49">
        <f t="shared" si="26"/>
        <v>2031.8666666666668</v>
      </c>
      <c r="M87" s="50">
        <f t="shared" si="27"/>
        <v>2031.1999999999998</v>
      </c>
      <c r="N87" s="50">
        <f t="shared" si="28"/>
        <v>0.66666666666696983</v>
      </c>
      <c r="O87" s="50">
        <f t="shared" si="29"/>
        <v>2032.5333333333338</v>
      </c>
      <c r="P87" s="50">
        <f t="shared" si="30"/>
        <v>2031.1999999999998</v>
      </c>
      <c r="Q87" s="51">
        <f t="shared" si="31"/>
        <v>11.799999999999955</v>
      </c>
      <c r="R87" s="51">
        <f t="shared" si="32"/>
        <v>12.299999999999955</v>
      </c>
      <c r="S87" s="51">
        <f t="shared" si="33"/>
        <v>0.5</v>
      </c>
      <c r="T87" s="52">
        <v>12.3</v>
      </c>
      <c r="U87" s="12">
        <f t="shared" si="40"/>
        <v>-21</v>
      </c>
      <c r="V87" s="21">
        <f t="shared" si="34"/>
        <v>0</v>
      </c>
      <c r="W87" s="12">
        <f t="shared" si="35"/>
        <v>23</v>
      </c>
      <c r="X87" s="55">
        <f t="shared" si="41"/>
        <v>2.7999999999999545</v>
      </c>
      <c r="Y87" s="17">
        <f t="shared" si="42"/>
        <v>0</v>
      </c>
      <c r="Z87" s="17">
        <f t="shared" si="43"/>
        <v>0</v>
      </c>
      <c r="AA87" s="56">
        <f t="shared" si="44"/>
        <v>11.799999999999955</v>
      </c>
      <c r="AB87" s="18">
        <f t="shared" si="45"/>
        <v>0.2372881355932174</v>
      </c>
      <c r="AC87" s="19">
        <f t="shared" si="46"/>
        <v>0.22764227642276053</v>
      </c>
      <c r="AD87" s="92">
        <f t="shared" si="52"/>
        <v>2068.1</v>
      </c>
      <c r="AE87" s="92">
        <f t="shared" si="53"/>
        <v>2007</v>
      </c>
      <c r="AF87" s="85">
        <f t="shared" si="54"/>
        <v>2068.1</v>
      </c>
      <c r="AG87" s="85">
        <f t="shared" si="55"/>
        <v>1982</v>
      </c>
      <c r="AH87" s="53">
        <f t="shared" si="60"/>
        <v>2068.1</v>
      </c>
      <c r="AI87" s="53">
        <f t="shared" si="61"/>
        <v>1982</v>
      </c>
      <c r="AJ87" s="86">
        <f t="shared" si="56"/>
        <v>2068.1</v>
      </c>
      <c r="AK87" s="86">
        <f t="shared" si="57"/>
        <v>1816.2</v>
      </c>
      <c r="AL87" s="98">
        <f t="shared" si="47"/>
        <v>2036.1000000000001</v>
      </c>
      <c r="AM87" s="97">
        <f t="shared" si="48"/>
        <v>2037.55</v>
      </c>
      <c r="AN87" s="98">
        <f t="shared" si="49"/>
        <v>-1.4499999999998181</v>
      </c>
      <c r="AO87" s="98">
        <f t="shared" si="50"/>
        <v>2034.6500000000003</v>
      </c>
      <c r="AP87" s="98">
        <f t="shared" si="51"/>
        <v>2037.55</v>
      </c>
      <c r="AQ87" s="107">
        <f t="shared" si="58"/>
        <v>2011.6023809523811</v>
      </c>
      <c r="AR87" s="104">
        <f t="shared" si="36"/>
        <v>2010.0166666666662</v>
      </c>
      <c r="AS87" s="101">
        <f t="shared" si="59"/>
        <v>1963.6280000000004</v>
      </c>
    </row>
    <row r="88" spans="1:45" x14ac:dyDescent="0.3">
      <c r="A88" s="5">
        <v>45054</v>
      </c>
      <c r="B88" s="6" t="s">
        <v>48</v>
      </c>
      <c r="C88" s="6" t="s">
        <v>29</v>
      </c>
      <c r="D88" s="48">
        <v>2037.7</v>
      </c>
      <c r="E88" s="48">
        <v>2044.4</v>
      </c>
      <c r="F88" s="48">
        <v>2030.3</v>
      </c>
      <c r="G88" s="48">
        <v>2042.9</v>
      </c>
      <c r="H88" s="54">
        <v>2038.7</v>
      </c>
      <c r="I88" s="54">
        <v>2036.2</v>
      </c>
      <c r="J88" s="21">
        <v>4</v>
      </c>
      <c r="K88" s="13">
        <v>0</v>
      </c>
      <c r="L88" s="49">
        <f t="shared" si="26"/>
        <v>2039.2</v>
      </c>
      <c r="M88" s="50">
        <f t="shared" si="27"/>
        <v>2037.35</v>
      </c>
      <c r="N88" s="50">
        <f t="shared" si="28"/>
        <v>1.8500000000001364</v>
      </c>
      <c r="O88" s="50">
        <f t="shared" si="29"/>
        <v>2041.0500000000002</v>
      </c>
      <c r="P88" s="50">
        <f t="shared" si="30"/>
        <v>2037.35</v>
      </c>
      <c r="Q88" s="51">
        <f t="shared" si="31"/>
        <v>14.100000000000136</v>
      </c>
      <c r="R88" s="51">
        <f t="shared" si="32"/>
        <v>11.200000000000045</v>
      </c>
      <c r="S88" s="51">
        <f t="shared" si="33"/>
        <v>-2.9000000000000909</v>
      </c>
      <c r="T88" s="52">
        <v>14.1</v>
      </c>
      <c r="U88" s="12">
        <f t="shared" si="40"/>
        <v>-21</v>
      </c>
      <c r="V88" s="21">
        <f t="shared" si="34"/>
        <v>0</v>
      </c>
      <c r="W88" s="12">
        <f t="shared" si="35"/>
        <v>23</v>
      </c>
      <c r="X88" s="55">
        <f t="shared" si="41"/>
        <v>2.5</v>
      </c>
      <c r="Y88" s="17">
        <f t="shared" si="42"/>
        <v>0</v>
      </c>
      <c r="Z88" s="17">
        <f t="shared" si="43"/>
        <v>0</v>
      </c>
      <c r="AA88" s="56">
        <f t="shared" si="44"/>
        <v>14.100000000000136</v>
      </c>
      <c r="AB88" s="18">
        <f t="shared" si="45"/>
        <v>0.17730496453900538</v>
      </c>
      <c r="AC88" s="19">
        <f t="shared" si="46"/>
        <v>0.1773049645390071</v>
      </c>
      <c r="AD88" s="92">
        <f t="shared" si="52"/>
        <v>2045.4</v>
      </c>
      <c r="AE88" s="92">
        <f t="shared" si="53"/>
        <v>2007</v>
      </c>
      <c r="AF88" s="85">
        <f t="shared" si="54"/>
        <v>2068.1</v>
      </c>
      <c r="AG88" s="85">
        <f t="shared" si="55"/>
        <v>1982</v>
      </c>
      <c r="AH88" s="53">
        <f t="shared" si="60"/>
        <v>2068.1</v>
      </c>
      <c r="AI88" s="53">
        <f t="shared" si="61"/>
        <v>1982</v>
      </c>
      <c r="AJ88" s="86">
        <f t="shared" si="56"/>
        <v>2068.1</v>
      </c>
      <c r="AK88" s="86">
        <f t="shared" si="57"/>
        <v>1816.2</v>
      </c>
      <c r="AL88" s="98">
        <f t="shared" si="47"/>
        <v>2031.7666666666667</v>
      </c>
      <c r="AM88" s="97">
        <f t="shared" si="48"/>
        <v>2026.2</v>
      </c>
      <c r="AN88" s="98">
        <f t="shared" si="49"/>
        <v>5.566666666666606</v>
      </c>
      <c r="AO88" s="98">
        <f t="shared" si="50"/>
        <v>2037.3333333333333</v>
      </c>
      <c r="AP88" s="98">
        <f t="shared" si="51"/>
        <v>2026.2</v>
      </c>
      <c r="AQ88" s="107">
        <f t="shared" si="58"/>
        <v>2014.4</v>
      </c>
      <c r="AR88" s="104">
        <f t="shared" si="36"/>
        <v>2012.8855555555551</v>
      </c>
      <c r="AS88" s="101">
        <f t="shared" si="59"/>
        <v>1967.9520000000007</v>
      </c>
    </row>
    <row r="89" spans="1:45" x14ac:dyDescent="0.3">
      <c r="A89" s="5">
        <v>45055</v>
      </c>
      <c r="B89" s="6" t="s">
        <v>48</v>
      </c>
      <c r="C89" s="6" t="s">
        <v>29</v>
      </c>
      <c r="D89" s="48">
        <v>2035.4</v>
      </c>
      <c r="E89" s="48">
        <v>2056</v>
      </c>
      <c r="F89" s="48">
        <v>2028.3</v>
      </c>
      <c r="G89" s="48">
        <v>2037.1</v>
      </c>
      <c r="H89" s="54">
        <v>2037.7</v>
      </c>
      <c r="I89" s="54">
        <v>2032</v>
      </c>
      <c r="J89" s="21">
        <v>0</v>
      </c>
      <c r="K89" s="13">
        <v>0</v>
      </c>
      <c r="L89" s="49">
        <f t="shared" si="26"/>
        <v>2040.4666666666665</v>
      </c>
      <c r="M89" s="50">
        <f t="shared" si="27"/>
        <v>2042.15</v>
      </c>
      <c r="N89" s="50">
        <f t="shared" si="28"/>
        <v>-1.6833333333336213</v>
      </c>
      <c r="O89" s="50">
        <f t="shared" si="29"/>
        <v>2038.7833333333328</v>
      </c>
      <c r="P89" s="50">
        <f t="shared" si="30"/>
        <v>2042.15</v>
      </c>
      <c r="Q89" s="51">
        <f t="shared" si="31"/>
        <v>27.700000000000045</v>
      </c>
      <c r="R89" s="51">
        <f t="shared" si="32"/>
        <v>13.099999999999909</v>
      </c>
      <c r="S89" s="51">
        <f t="shared" si="33"/>
        <v>-14.600000000000136</v>
      </c>
      <c r="T89" s="52">
        <v>27.7</v>
      </c>
      <c r="U89" s="12">
        <f t="shared" si="40"/>
        <v>-17</v>
      </c>
      <c r="V89" s="21">
        <f t="shared" si="34"/>
        <v>4</v>
      </c>
      <c r="W89" s="12">
        <f t="shared" si="35"/>
        <v>27</v>
      </c>
      <c r="X89" s="55">
        <f t="shared" si="41"/>
        <v>5.7000000000000455</v>
      </c>
      <c r="Y89" s="17">
        <f t="shared" si="42"/>
        <v>0</v>
      </c>
      <c r="Z89" s="17">
        <f t="shared" si="43"/>
        <v>0</v>
      </c>
      <c r="AA89" s="56">
        <f t="shared" si="44"/>
        <v>27.700000000000045</v>
      </c>
      <c r="AB89" s="18">
        <f t="shared" si="45"/>
        <v>0.20577617328519987</v>
      </c>
      <c r="AC89" s="19">
        <f t="shared" si="46"/>
        <v>0.2057761732852002</v>
      </c>
      <c r="AD89" s="92">
        <f t="shared" si="52"/>
        <v>2056</v>
      </c>
      <c r="AE89" s="92">
        <f t="shared" si="53"/>
        <v>2025.3</v>
      </c>
      <c r="AF89" s="85">
        <f t="shared" si="54"/>
        <v>2068.1</v>
      </c>
      <c r="AG89" s="85">
        <f t="shared" si="55"/>
        <v>1984.4</v>
      </c>
      <c r="AH89" s="53">
        <f t="shared" si="60"/>
        <v>2068.1</v>
      </c>
      <c r="AI89" s="53">
        <f t="shared" si="61"/>
        <v>1982</v>
      </c>
      <c r="AJ89" s="86">
        <f t="shared" si="56"/>
        <v>2068.1</v>
      </c>
      <c r="AK89" s="86">
        <f t="shared" si="57"/>
        <v>1816.2</v>
      </c>
      <c r="AL89" s="98">
        <f t="shared" si="47"/>
        <v>2039.4666666666665</v>
      </c>
      <c r="AM89" s="97">
        <f t="shared" si="48"/>
        <v>2040.65</v>
      </c>
      <c r="AN89" s="98">
        <f t="shared" si="49"/>
        <v>-1.1833333333336213</v>
      </c>
      <c r="AO89" s="98">
        <f t="shared" si="50"/>
        <v>2038.2833333333328</v>
      </c>
      <c r="AP89" s="98">
        <f t="shared" si="51"/>
        <v>2040.65</v>
      </c>
      <c r="AQ89" s="107">
        <f t="shared" si="58"/>
        <v>2016.05</v>
      </c>
      <c r="AR89" s="104">
        <f t="shared" si="36"/>
        <v>2015.2488888888884</v>
      </c>
      <c r="AS89" s="101">
        <f t="shared" si="59"/>
        <v>1972.166666666667</v>
      </c>
    </row>
    <row r="90" spans="1:45" x14ac:dyDescent="0.3">
      <c r="A90" s="5">
        <v>45056</v>
      </c>
      <c r="B90" s="6" t="s">
        <v>48</v>
      </c>
      <c r="C90" s="6" t="s">
        <v>29</v>
      </c>
      <c r="D90" s="48">
        <v>2039.2</v>
      </c>
      <c r="E90" s="48">
        <v>2047.6</v>
      </c>
      <c r="F90" s="48">
        <v>2016.7</v>
      </c>
      <c r="G90" s="48">
        <v>2020.5</v>
      </c>
      <c r="H90" s="54">
        <v>2041.2</v>
      </c>
      <c r="I90" s="54">
        <v>2037.6</v>
      </c>
      <c r="J90" s="21">
        <v>-4</v>
      </c>
      <c r="K90" s="13">
        <v>0</v>
      </c>
      <c r="L90" s="49">
        <f t="shared" ref="L90:L153" si="62">(E90+G90+F90)/3</f>
        <v>2028.2666666666667</v>
      </c>
      <c r="M90" s="50">
        <f t="shared" ref="M90:M153" si="63">(E90+F90)/2</f>
        <v>2032.15</v>
      </c>
      <c r="N90" s="50">
        <f t="shared" ref="N90:N153" si="64">L90-M90</f>
        <v>-3.8833333333334394</v>
      </c>
      <c r="O90" s="50">
        <f t="shared" ref="O90:O153" si="65">L90+N90</f>
        <v>2024.3833333333332</v>
      </c>
      <c r="P90" s="50">
        <f t="shared" ref="P90:P153" si="66">L90-N90</f>
        <v>2032.15</v>
      </c>
      <c r="Q90" s="51">
        <f t="shared" ref="Q90:Q153" si="67">E90-F90</f>
        <v>30.899999999999864</v>
      </c>
      <c r="R90" s="51">
        <f t="shared" ref="R90:R153" si="68">E90-G89</f>
        <v>10.5</v>
      </c>
      <c r="S90" s="51">
        <f t="shared" ref="S90:S153" si="69">F90-G89</f>
        <v>-20.399999999999864</v>
      </c>
      <c r="T90" s="52">
        <v>30.9</v>
      </c>
      <c r="U90" s="12">
        <f t="shared" si="40"/>
        <v>-11</v>
      </c>
      <c r="V90" s="21">
        <f t="shared" si="34"/>
        <v>0</v>
      </c>
      <c r="W90" s="12">
        <f t="shared" si="35"/>
        <v>23</v>
      </c>
      <c r="X90" s="55">
        <f t="shared" si="41"/>
        <v>3.6000000000001364</v>
      </c>
      <c r="Y90" s="17">
        <f t="shared" si="42"/>
        <v>0</v>
      </c>
      <c r="Z90" s="17">
        <f t="shared" si="43"/>
        <v>0</v>
      </c>
      <c r="AA90" s="56">
        <f t="shared" si="44"/>
        <v>30.899999999999864</v>
      </c>
      <c r="AB90" s="18">
        <f t="shared" si="45"/>
        <v>0.11650485436893697</v>
      </c>
      <c r="AC90" s="19">
        <f t="shared" si="46"/>
        <v>0.11650485436893646</v>
      </c>
      <c r="AD90" s="92">
        <f t="shared" si="52"/>
        <v>2056</v>
      </c>
      <c r="AE90" s="92">
        <f t="shared" si="53"/>
        <v>2016.7</v>
      </c>
      <c r="AF90" s="85">
        <f t="shared" si="54"/>
        <v>2068.1</v>
      </c>
      <c r="AG90" s="85">
        <f t="shared" si="55"/>
        <v>1988.5</v>
      </c>
      <c r="AH90" s="53">
        <f t="shared" si="60"/>
        <v>2068.1</v>
      </c>
      <c r="AI90" s="53">
        <f t="shared" si="61"/>
        <v>1982</v>
      </c>
      <c r="AJ90" s="86">
        <f t="shared" si="56"/>
        <v>2068.1</v>
      </c>
      <c r="AK90" s="86">
        <f t="shared" si="57"/>
        <v>1818.9</v>
      </c>
      <c r="AL90" s="98">
        <f t="shared" si="47"/>
        <v>2031.0666666666666</v>
      </c>
      <c r="AM90" s="97">
        <f t="shared" si="48"/>
        <v>2036.35</v>
      </c>
      <c r="AN90" s="98">
        <f t="shared" si="49"/>
        <v>-5.283333333333303</v>
      </c>
      <c r="AO90" s="98">
        <f t="shared" si="50"/>
        <v>2025.7833333333333</v>
      </c>
      <c r="AP90" s="98">
        <f t="shared" si="51"/>
        <v>2036.35</v>
      </c>
      <c r="AQ90" s="107">
        <f t="shared" si="58"/>
        <v>2018.457142857143</v>
      </c>
      <c r="AR90" s="104">
        <f t="shared" si="36"/>
        <v>2016.7033333333331</v>
      </c>
      <c r="AS90" s="101">
        <f t="shared" si="59"/>
        <v>1975.8106666666667</v>
      </c>
    </row>
    <row r="91" spans="1:45" x14ac:dyDescent="0.3">
      <c r="A91" s="5">
        <v>45057</v>
      </c>
      <c r="B91" s="6" t="s">
        <v>48</v>
      </c>
      <c r="C91" s="6" t="s">
        <v>29</v>
      </c>
      <c r="D91" s="48">
        <v>2010.5</v>
      </c>
      <c r="E91" s="48">
        <v>2027.8</v>
      </c>
      <c r="F91" s="48">
        <v>2009.8</v>
      </c>
      <c r="G91" s="48">
        <v>2019.8</v>
      </c>
      <c r="H91" s="54">
        <v>2014.1</v>
      </c>
      <c r="I91" s="54">
        <v>2009.8</v>
      </c>
      <c r="J91" s="21">
        <v>2</v>
      </c>
      <c r="K91" s="13">
        <v>0</v>
      </c>
      <c r="L91" s="49">
        <f t="shared" si="62"/>
        <v>2019.1333333333332</v>
      </c>
      <c r="M91" s="50">
        <f t="shared" si="63"/>
        <v>2018.8</v>
      </c>
      <c r="N91" s="50">
        <f t="shared" si="64"/>
        <v>0.33333333333325754</v>
      </c>
      <c r="O91" s="50">
        <f t="shared" si="65"/>
        <v>2019.4666666666665</v>
      </c>
      <c r="P91" s="50">
        <f t="shared" si="66"/>
        <v>2018.8</v>
      </c>
      <c r="Q91" s="51">
        <f t="shared" si="67"/>
        <v>18</v>
      </c>
      <c r="R91" s="51">
        <f t="shared" si="68"/>
        <v>7.2999999999999545</v>
      </c>
      <c r="S91" s="51">
        <f t="shared" si="69"/>
        <v>-10.700000000000045</v>
      </c>
      <c r="T91" s="52">
        <v>19</v>
      </c>
      <c r="U91" s="12">
        <f t="shared" si="40"/>
        <v>-13</v>
      </c>
      <c r="V91" s="21">
        <f t="shared" si="34"/>
        <v>0</v>
      </c>
      <c r="W91" s="12">
        <f t="shared" si="35"/>
        <v>19</v>
      </c>
      <c r="X91" s="55">
        <f t="shared" si="41"/>
        <v>4.2999999999999545</v>
      </c>
      <c r="Y91" s="17">
        <f t="shared" si="42"/>
        <v>0</v>
      </c>
      <c r="Z91" s="17" t="b">
        <f t="shared" si="43"/>
        <v>1</v>
      </c>
      <c r="AA91" s="56">
        <f t="shared" si="44"/>
        <v>18</v>
      </c>
      <c r="AB91" s="18">
        <f t="shared" si="45"/>
        <v>0.23888888888888637</v>
      </c>
      <c r="AC91" s="19">
        <f t="shared" si="46"/>
        <v>0.22631578947368181</v>
      </c>
      <c r="AD91" s="92">
        <f t="shared" si="52"/>
        <v>2056</v>
      </c>
      <c r="AE91" s="92">
        <f t="shared" si="53"/>
        <v>2009.8</v>
      </c>
      <c r="AF91" s="85">
        <f t="shared" si="54"/>
        <v>2068.1</v>
      </c>
      <c r="AG91" s="85">
        <f t="shared" si="55"/>
        <v>1993.1</v>
      </c>
      <c r="AH91" s="53">
        <f t="shared" si="60"/>
        <v>2068.1</v>
      </c>
      <c r="AI91" s="53">
        <f t="shared" si="61"/>
        <v>1982</v>
      </c>
      <c r="AJ91" s="86">
        <f t="shared" si="56"/>
        <v>2068.1</v>
      </c>
      <c r="AK91" s="86">
        <f t="shared" si="57"/>
        <v>1830</v>
      </c>
      <c r="AL91" s="98">
        <f t="shared" si="47"/>
        <v>2028.5333333333335</v>
      </c>
      <c r="AM91" s="97">
        <f t="shared" si="48"/>
        <v>2032.9</v>
      </c>
      <c r="AN91" s="98">
        <f t="shared" si="49"/>
        <v>-4.3666666666665606</v>
      </c>
      <c r="AO91" s="98">
        <f t="shared" si="50"/>
        <v>2024.166666666667</v>
      </c>
      <c r="AP91" s="98">
        <f t="shared" si="51"/>
        <v>2032.9</v>
      </c>
      <c r="AQ91" s="107">
        <f t="shared" si="58"/>
        <v>2020.1642857142858</v>
      </c>
      <c r="AR91" s="104">
        <f t="shared" si="36"/>
        <v>2017.5488888888883</v>
      </c>
      <c r="AS91" s="101">
        <f t="shared" si="59"/>
        <v>1979.3820000000001</v>
      </c>
    </row>
    <row r="92" spans="1:45" x14ac:dyDescent="0.3">
      <c r="A92" s="5">
        <v>45058</v>
      </c>
      <c r="B92" s="6" t="s">
        <v>48</v>
      </c>
      <c r="C92" s="6" t="s">
        <v>29</v>
      </c>
      <c r="D92" s="48">
        <v>2016.4</v>
      </c>
      <c r="E92" s="48">
        <v>2027.5</v>
      </c>
      <c r="F92" s="48">
        <v>2016.1</v>
      </c>
      <c r="G92" s="48">
        <v>2022.7</v>
      </c>
      <c r="H92" s="54">
        <v>2019</v>
      </c>
      <c r="I92" s="54">
        <v>2016.1</v>
      </c>
      <c r="J92" s="21">
        <v>2</v>
      </c>
      <c r="K92" s="13" t="s">
        <v>31</v>
      </c>
      <c r="L92" s="49">
        <f t="shared" si="62"/>
        <v>2022.0999999999997</v>
      </c>
      <c r="M92" s="50">
        <f t="shared" si="63"/>
        <v>2021.8</v>
      </c>
      <c r="N92" s="50">
        <f t="shared" si="64"/>
        <v>0.29999999999972715</v>
      </c>
      <c r="O92" s="50">
        <f t="shared" si="65"/>
        <v>2022.3999999999994</v>
      </c>
      <c r="P92" s="50">
        <f t="shared" si="66"/>
        <v>2021.8</v>
      </c>
      <c r="Q92" s="51">
        <f t="shared" si="67"/>
        <v>11.400000000000091</v>
      </c>
      <c r="R92" s="51">
        <f t="shared" si="68"/>
        <v>7.7000000000000455</v>
      </c>
      <c r="S92" s="51">
        <f t="shared" si="69"/>
        <v>-3.7000000000000455</v>
      </c>
      <c r="T92" s="52">
        <v>11.4</v>
      </c>
      <c r="U92" s="12">
        <f t="shared" si="40"/>
        <v>-15</v>
      </c>
      <c r="V92" s="21">
        <f t="shared" si="34"/>
        <v>2</v>
      </c>
      <c r="W92" s="12">
        <f t="shared" si="35"/>
        <v>21</v>
      </c>
      <c r="X92" s="55">
        <f t="shared" si="41"/>
        <v>2.9000000000000909</v>
      </c>
      <c r="Y92" s="17">
        <f t="shared" si="42"/>
        <v>0</v>
      </c>
      <c r="Z92" s="17" t="b">
        <f t="shared" si="43"/>
        <v>1</v>
      </c>
      <c r="AA92" s="56">
        <f t="shared" si="44"/>
        <v>11.400000000000091</v>
      </c>
      <c r="AB92" s="18">
        <f t="shared" si="45"/>
        <v>0.25438596491228666</v>
      </c>
      <c r="AC92" s="19">
        <f t="shared" si="46"/>
        <v>0.25438596491228865</v>
      </c>
      <c r="AD92" s="92">
        <f t="shared" si="52"/>
        <v>2047.6</v>
      </c>
      <c r="AE92" s="92">
        <f t="shared" si="53"/>
        <v>2009.8</v>
      </c>
      <c r="AF92" s="85">
        <f t="shared" si="54"/>
        <v>2068.1</v>
      </c>
      <c r="AG92" s="85">
        <f t="shared" si="55"/>
        <v>2007</v>
      </c>
      <c r="AH92" s="53">
        <f t="shared" si="60"/>
        <v>2068.1</v>
      </c>
      <c r="AI92" s="53">
        <f t="shared" si="61"/>
        <v>1982</v>
      </c>
      <c r="AJ92" s="86">
        <f t="shared" si="56"/>
        <v>2068.1</v>
      </c>
      <c r="AK92" s="86">
        <f t="shared" si="57"/>
        <v>1894.6</v>
      </c>
      <c r="AL92" s="98">
        <f t="shared" si="47"/>
        <v>2026.6999999999998</v>
      </c>
      <c r="AM92" s="97">
        <f t="shared" si="48"/>
        <v>2028.6999999999998</v>
      </c>
      <c r="AN92" s="98">
        <f t="shared" si="49"/>
        <v>-2</v>
      </c>
      <c r="AO92" s="98">
        <f t="shared" si="50"/>
        <v>2024.6999999999998</v>
      </c>
      <c r="AP92" s="98">
        <f t="shared" si="51"/>
        <v>2028.6999999999998</v>
      </c>
      <c r="AQ92" s="107">
        <f t="shared" si="58"/>
        <v>2021.7119047619049</v>
      </c>
      <c r="AR92" s="104">
        <f t="shared" si="36"/>
        <v>2018.5399999999997</v>
      </c>
      <c r="AS92" s="101">
        <f t="shared" si="59"/>
        <v>1982.7980000000002</v>
      </c>
    </row>
    <row r="93" spans="1:45" x14ac:dyDescent="0.3">
      <c r="A93" s="5">
        <v>45061</v>
      </c>
      <c r="B93" s="6" t="s">
        <v>48</v>
      </c>
      <c r="C93" s="6" t="s">
        <v>29</v>
      </c>
      <c r="D93" s="48">
        <v>2008.2</v>
      </c>
      <c r="E93" s="48">
        <v>2019.4</v>
      </c>
      <c r="F93" s="48">
        <v>1989.1</v>
      </c>
      <c r="G93" s="48">
        <v>1993</v>
      </c>
      <c r="H93" s="54">
        <v>2010.7</v>
      </c>
      <c r="I93" s="54">
        <v>2006.8</v>
      </c>
      <c r="J93" s="21">
        <v>-4</v>
      </c>
      <c r="K93" s="13">
        <v>0</v>
      </c>
      <c r="L93" s="49">
        <f t="shared" si="62"/>
        <v>2000.5</v>
      </c>
      <c r="M93" s="50">
        <f t="shared" si="63"/>
        <v>2004.25</v>
      </c>
      <c r="N93" s="50">
        <f t="shared" si="64"/>
        <v>-3.75</v>
      </c>
      <c r="O93" s="50">
        <f t="shared" si="65"/>
        <v>1996.75</v>
      </c>
      <c r="P93" s="50">
        <f t="shared" si="66"/>
        <v>2004.25</v>
      </c>
      <c r="Q93" s="51">
        <f t="shared" si="67"/>
        <v>30.300000000000182</v>
      </c>
      <c r="R93" s="51">
        <f t="shared" si="68"/>
        <v>-3.2999999999999545</v>
      </c>
      <c r="S93" s="51">
        <f t="shared" si="69"/>
        <v>-33.600000000000136</v>
      </c>
      <c r="T93" s="52">
        <v>33.6</v>
      </c>
      <c r="U93" s="12">
        <f t="shared" si="40"/>
        <v>-15</v>
      </c>
      <c r="V93" s="21">
        <f t="shared" si="34"/>
        <v>0</v>
      </c>
      <c r="W93" s="12">
        <f t="shared" si="35"/>
        <v>23</v>
      </c>
      <c r="X93" s="55">
        <f t="shared" si="41"/>
        <v>3.9000000000000909</v>
      </c>
      <c r="Y93" s="17">
        <f t="shared" si="42"/>
        <v>0</v>
      </c>
      <c r="Z93" s="17">
        <f t="shared" si="43"/>
        <v>0</v>
      </c>
      <c r="AA93" s="56">
        <f t="shared" si="44"/>
        <v>30.300000000000182</v>
      </c>
      <c r="AB93" s="18">
        <f t="shared" si="45"/>
        <v>0.12871287128713094</v>
      </c>
      <c r="AC93" s="19">
        <f t="shared" si="46"/>
        <v>0.11607142857143127</v>
      </c>
      <c r="AD93" s="92">
        <f t="shared" si="52"/>
        <v>2027.8</v>
      </c>
      <c r="AE93" s="92">
        <f t="shared" si="53"/>
        <v>1989.1</v>
      </c>
      <c r="AF93" s="85">
        <f t="shared" si="54"/>
        <v>2068.1</v>
      </c>
      <c r="AG93" s="85">
        <f t="shared" si="55"/>
        <v>1989.1</v>
      </c>
      <c r="AH93" s="53">
        <f t="shared" si="60"/>
        <v>2068.1</v>
      </c>
      <c r="AI93" s="53">
        <f t="shared" si="61"/>
        <v>1982</v>
      </c>
      <c r="AJ93" s="86">
        <f t="shared" si="56"/>
        <v>2068.1</v>
      </c>
      <c r="AK93" s="86">
        <f t="shared" si="57"/>
        <v>1899.8</v>
      </c>
      <c r="AL93" s="98">
        <f t="shared" si="47"/>
        <v>2003.3</v>
      </c>
      <c r="AM93" s="97">
        <f t="shared" si="48"/>
        <v>2008.4499999999998</v>
      </c>
      <c r="AN93" s="98">
        <f t="shared" si="49"/>
        <v>-5.1499999999998636</v>
      </c>
      <c r="AO93" s="98">
        <f t="shared" si="50"/>
        <v>1998.15</v>
      </c>
      <c r="AP93" s="98">
        <f t="shared" si="51"/>
        <v>2008.4499999999998</v>
      </c>
      <c r="AQ93" s="107">
        <f t="shared" si="58"/>
        <v>2021.485714285714</v>
      </c>
      <c r="AR93" s="104">
        <f t="shared" si="36"/>
        <v>2018.5799999999997</v>
      </c>
      <c r="AS93" s="101">
        <f t="shared" si="59"/>
        <v>1985.6900000000003</v>
      </c>
    </row>
    <row r="94" spans="1:45" x14ac:dyDescent="0.3">
      <c r="A94" s="5">
        <v>45062</v>
      </c>
      <c r="B94" s="6" t="s">
        <v>48</v>
      </c>
      <c r="C94" s="6" t="s">
        <v>29</v>
      </c>
      <c r="D94" s="48">
        <v>1989.3</v>
      </c>
      <c r="E94" s="48">
        <v>1991.8</v>
      </c>
      <c r="F94" s="48">
        <v>1978.1</v>
      </c>
      <c r="G94" s="48">
        <v>1984.9</v>
      </c>
      <c r="H94" s="54">
        <v>1989.9</v>
      </c>
      <c r="I94" s="54">
        <v>1985.3</v>
      </c>
      <c r="J94" s="21">
        <v>-3</v>
      </c>
      <c r="K94" s="13">
        <v>0</v>
      </c>
      <c r="L94" s="49">
        <f t="shared" si="62"/>
        <v>1984.9333333333332</v>
      </c>
      <c r="M94" s="50">
        <f t="shared" si="63"/>
        <v>1984.9499999999998</v>
      </c>
      <c r="N94" s="50">
        <f t="shared" si="64"/>
        <v>-1.6666666666651508E-2</v>
      </c>
      <c r="O94" s="50">
        <f t="shared" si="65"/>
        <v>1984.9166666666665</v>
      </c>
      <c r="P94" s="50">
        <f t="shared" si="66"/>
        <v>1984.9499999999998</v>
      </c>
      <c r="Q94" s="51">
        <f t="shared" si="67"/>
        <v>13.700000000000045</v>
      </c>
      <c r="R94" s="51">
        <f t="shared" si="68"/>
        <v>-1.2000000000000455</v>
      </c>
      <c r="S94" s="51">
        <f t="shared" si="69"/>
        <v>-14.900000000000091</v>
      </c>
      <c r="T94" s="52">
        <v>14.9</v>
      </c>
      <c r="U94" s="12">
        <f t="shared" ref="U94:U157" si="70">W65</f>
        <v>-14</v>
      </c>
      <c r="V94" s="21">
        <f t="shared" ref="V94:V157" si="71">J66</f>
        <v>-3</v>
      </c>
      <c r="W94" s="12">
        <f t="shared" si="35"/>
        <v>20</v>
      </c>
      <c r="X94" s="55">
        <f t="shared" si="41"/>
        <v>4.6000000000001364</v>
      </c>
      <c r="Y94" s="17">
        <f t="shared" si="42"/>
        <v>0</v>
      </c>
      <c r="Z94" s="17">
        <f t="shared" si="43"/>
        <v>0</v>
      </c>
      <c r="AA94" s="56">
        <f t="shared" si="44"/>
        <v>13.700000000000045</v>
      </c>
      <c r="AB94" s="18">
        <f t="shared" si="45"/>
        <v>0.33576642335767309</v>
      </c>
      <c r="AC94" s="19">
        <f t="shared" si="46"/>
        <v>0.30872483221477426</v>
      </c>
      <c r="AD94" s="92">
        <f t="shared" si="52"/>
        <v>2027.5</v>
      </c>
      <c r="AE94" s="92">
        <f t="shared" si="53"/>
        <v>1978.1</v>
      </c>
      <c r="AF94" s="85">
        <f t="shared" si="54"/>
        <v>2056</v>
      </c>
      <c r="AG94" s="85">
        <f t="shared" si="55"/>
        <v>1978.1</v>
      </c>
      <c r="AH94" s="53">
        <f t="shared" si="60"/>
        <v>2068.1</v>
      </c>
      <c r="AI94" s="53">
        <f t="shared" si="61"/>
        <v>1978.1</v>
      </c>
      <c r="AJ94" s="86">
        <f t="shared" si="56"/>
        <v>2068.1</v>
      </c>
      <c r="AK94" s="86">
        <f t="shared" si="57"/>
        <v>1917.2</v>
      </c>
      <c r="AL94" s="98">
        <f t="shared" si="47"/>
        <v>1996.8333333333333</v>
      </c>
      <c r="AM94" s="97">
        <f t="shared" si="48"/>
        <v>2002.8</v>
      </c>
      <c r="AN94" s="98">
        <f t="shared" si="49"/>
        <v>-5.966666666666697</v>
      </c>
      <c r="AO94" s="98">
        <f t="shared" si="50"/>
        <v>1990.8666666666666</v>
      </c>
      <c r="AP94" s="98">
        <f t="shared" si="51"/>
        <v>2002.8</v>
      </c>
      <c r="AQ94" s="107">
        <f t="shared" si="58"/>
        <v>2020.5452380952379</v>
      </c>
      <c r="AR94" s="104">
        <f t="shared" si="36"/>
        <v>2017.1866666666663</v>
      </c>
      <c r="AS94" s="101">
        <f t="shared" si="59"/>
        <v>1988.8433333333335</v>
      </c>
    </row>
    <row r="95" spans="1:45" x14ac:dyDescent="0.3">
      <c r="A95" s="5">
        <v>45063</v>
      </c>
      <c r="B95" s="6" t="s">
        <v>48</v>
      </c>
      <c r="C95" s="6" t="s">
        <v>29</v>
      </c>
      <c r="D95" s="48">
        <v>1976.6</v>
      </c>
      <c r="E95" s="48">
        <v>1978.5</v>
      </c>
      <c r="F95" s="48">
        <v>1954.4</v>
      </c>
      <c r="G95" s="48">
        <v>1959.8</v>
      </c>
      <c r="H95" s="54">
        <v>1977.4</v>
      </c>
      <c r="I95" s="54">
        <v>1976</v>
      </c>
      <c r="J95" s="21">
        <v>-2</v>
      </c>
      <c r="K95" s="13">
        <v>0</v>
      </c>
      <c r="L95" s="49">
        <f t="shared" si="62"/>
        <v>1964.2333333333336</v>
      </c>
      <c r="M95" s="50">
        <f t="shared" si="63"/>
        <v>1966.45</v>
      </c>
      <c r="N95" s="50">
        <f t="shared" si="64"/>
        <v>-2.2166666666664696</v>
      </c>
      <c r="O95" s="50">
        <f t="shared" si="65"/>
        <v>1962.0166666666671</v>
      </c>
      <c r="P95" s="50">
        <f t="shared" si="66"/>
        <v>1966.45</v>
      </c>
      <c r="Q95" s="51">
        <f t="shared" si="67"/>
        <v>24.099999999999909</v>
      </c>
      <c r="R95" s="51">
        <f t="shared" si="68"/>
        <v>-6.4000000000000909</v>
      </c>
      <c r="S95" s="51">
        <f t="shared" si="69"/>
        <v>-30.5</v>
      </c>
      <c r="T95" s="52">
        <v>30.5</v>
      </c>
      <c r="U95" s="12">
        <f t="shared" si="70"/>
        <v>-12</v>
      </c>
      <c r="V95" s="21">
        <f t="shared" si="71"/>
        <v>-3</v>
      </c>
      <c r="W95" s="12">
        <f t="shared" ref="W95:W158" si="72">SUM(V66:V95)</f>
        <v>19</v>
      </c>
      <c r="X95" s="55">
        <f t="shared" si="41"/>
        <v>1.4000000000000909</v>
      </c>
      <c r="Y95" s="17">
        <f t="shared" si="42"/>
        <v>0</v>
      </c>
      <c r="Z95" s="17">
        <f t="shared" si="43"/>
        <v>0</v>
      </c>
      <c r="AA95" s="56">
        <f t="shared" si="44"/>
        <v>24.099999999999909</v>
      </c>
      <c r="AB95" s="18">
        <f t="shared" si="45"/>
        <v>5.8091286307057934E-2</v>
      </c>
      <c r="AC95" s="19">
        <f t="shared" si="46"/>
        <v>4.5901639344265277E-2</v>
      </c>
      <c r="AD95" s="92">
        <f t="shared" si="52"/>
        <v>2019.4</v>
      </c>
      <c r="AE95" s="92">
        <f t="shared" si="53"/>
        <v>1954.4</v>
      </c>
      <c r="AF95" s="85">
        <f t="shared" si="54"/>
        <v>2056</v>
      </c>
      <c r="AG95" s="85">
        <f t="shared" si="55"/>
        <v>1954.4</v>
      </c>
      <c r="AH95" s="53">
        <f t="shared" si="60"/>
        <v>2068.1</v>
      </c>
      <c r="AI95" s="53">
        <f t="shared" si="61"/>
        <v>1954.4</v>
      </c>
      <c r="AJ95" s="86">
        <f t="shared" si="56"/>
        <v>2068.1</v>
      </c>
      <c r="AK95" s="86">
        <f t="shared" si="57"/>
        <v>1917.2</v>
      </c>
      <c r="AL95" s="98">
        <f t="shared" si="47"/>
        <v>1977.8666666666668</v>
      </c>
      <c r="AM95" s="97">
        <f t="shared" si="48"/>
        <v>1986.9</v>
      </c>
      <c r="AN95" s="98">
        <f t="shared" si="49"/>
        <v>-9.033333333333303</v>
      </c>
      <c r="AO95" s="98">
        <f t="shared" si="50"/>
        <v>1968.8333333333335</v>
      </c>
      <c r="AP95" s="98">
        <f t="shared" si="51"/>
        <v>1986.9</v>
      </c>
      <c r="AQ95" s="107">
        <f t="shared" si="58"/>
        <v>2018.2857142857144</v>
      </c>
      <c r="AR95" s="104">
        <f t="shared" ref="AR95:AR158" si="73">AVERAGE(L66:L95)</f>
        <v>2014.7622222222219</v>
      </c>
      <c r="AS95" s="101">
        <f t="shared" si="59"/>
        <v>1991.7046666666668</v>
      </c>
    </row>
    <row r="96" spans="1:45" x14ac:dyDescent="0.3">
      <c r="A96" s="5">
        <v>45064</v>
      </c>
      <c r="B96" s="6" t="s">
        <v>48</v>
      </c>
      <c r="C96" s="6" t="s">
        <v>29</v>
      </c>
      <c r="D96" s="48">
        <v>1966.7</v>
      </c>
      <c r="E96" s="48">
        <v>1987.4</v>
      </c>
      <c r="F96" s="48">
        <v>1958.9</v>
      </c>
      <c r="G96" s="48">
        <v>1981.6</v>
      </c>
      <c r="H96" s="54">
        <v>1967.1</v>
      </c>
      <c r="I96" s="54">
        <v>1964.7</v>
      </c>
      <c r="J96" s="21">
        <v>4</v>
      </c>
      <c r="K96" s="13">
        <v>0</v>
      </c>
      <c r="L96" s="49">
        <f t="shared" si="62"/>
        <v>1975.9666666666665</v>
      </c>
      <c r="M96" s="50">
        <f t="shared" si="63"/>
        <v>1973.15</v>
      </c>
      <c r="N96" s="50">
        <f t="shared" si="64"/>
        <v>2.8166666666663787</v>
      </c>
      <c r="O96" s="50">
        <f t="shared" si="65"/>
        <v>1978.7833333333328</v>
      </c>
      <c r="P96" s="50">
        <f t="shared" si="66"/>
        <v>1973.15</v>
      </c>
      <c r="Q96" s="51">
        <f t="shared" si="67"/>
        <v>28.5</v>
      </c>
      <c r="R96" s="51">
        <f t="shared" si="68"/>
        <v>27.600000000000136</v>
      </c>
      <c r="S96" s="51">
        <f t="shared" si="69"/>
        <v>-0.89999999999986358</v>
      </c>
      <c r="T96" s="52">
        <v>28.5</v>
      </c>
      <c r="U96" s="12">
        <f t="shared" si="70"/>
        <v>-12</v>
      </c>
      <c r="V96" s="21">
        <f t="shared" si="71"/>
        <v>4</v>
      </c>
      <c r="W96" s="12">
        <f t="shared" si="72"/>
        <v>21</v>
      </c>
      <c r="X96" s="55">
        <f t="shared" si="41"/>
        <v>2.3999999999998636</v>
      </c>
      <c r="Y96" s="17">
        <f t="shared" si="42"/>
        <v>0</v>
      </c>
      <c r="Z96" s="17">
        <f t="shared" si="43"/>
        <v>0</v>
      </c>
      <c r="AA96" s="56">
        <f t="shared" si="44"/>
        <v>28.5</v>
      </c>
      <c r="AB96" s="18">
        <f t="shared" si="45"/>
        <v>8.4210526315784684E-2</v>
      </c>
      <c r="AC96" s="19">
        <f t="shared" si="46"/>
        <v>8.4210526315784684E-2</v>
      </c>
      <c r="AD96" s="92">
        <f t="shared" si="52"/>
        <v>1991.8</v>
      </c>
      <c r="AE96" s="92">
        <f t="shared" si="53"/>
        <v>1954.4</v>
      </c>
      <c r="AF96" s="85">
        <f t="shared" si="54"/>
        <v>2056</v>
      </c>
      <c r="AG96" s="85">
        <f t="shared" si="55"/>
        <v>1954.4</v>
      </c>
      <c r="AH96" s="53">
        <f t="shared" si="60"/>
        <v>2068.1</v>
      </c>
      <c r="AI96" s="53">
        <f t="shared" si="61"/>
        <v>1954.4</v>
      </c>
      <c r="AJ96" s="86">
        <f t="shared" si="56"/>
        <v>2068.1</v>
      </c>
      <c r="AK96" s="86">
        <f t="shared" si="57"/>
        <v>1939.6</v>
      </c>
      <c r="AL96" s="98">
        <f t="shared" si="47"/>
        <v>1975.9333333333332</v>
      </c>
      <c r="AM96" s="97">
        <f t="shared" si="48"/>
        <v>1973.1</v>
      </c>
      <c r="AN96" s="98">
        <f t="shared" si="49"/>
        <v>2.8333333333332575</v>
      </c>
      <c r="AO96" s="98">
        <f t="shared" si="50"/>
        <v>1978.7666666666664</v>
      </c>
      <c r="AP96" s="98">
        <f t="shared" si="51"/>
        <v>1973.1</v>
      </c>
      <c r="AQ96" s="107">
        <f t="shared" si="58"/>
        <v>2016.6619047619047</v>
      </c>
      <c r="AR96" s="104">
        <f t="shared" si="73"/>
        <v>2013.0755555555556</v>
      </c>
      <c r="AS96" s="101">
        <f t="shared" si="59"/>
        <v>1994.6046666666664</v>
      </c>
    </row>
    <row r="97" spans="1:45" x14ac:dyDescent="0.3">
      <c r="A97" s="5">
        <v>45065</v>
      </c>
      <c r="B97" s="6" t="s">
        <v>48</v>
      </c>
      <c r="C97" s="6" t="s">
        <v>29</v>
      </c>
      <c r="D97" s="48">
        <v>1975.8</v>
      </c>
      <c r="E97" s="48">
        <v>1981.1</v>
      </c>
      <c r="F97" s="48">
        <v>1970.7</v>
      </c>
      <c r="G97" s="48">
        <v>1977.2</v>
      </c>
      <c r="H97" s="54">
        <v>1978.8</v>
      </c>
      <c r="I97" s="54">
        <v>1975</v>
      </c>
      <c r="J97" s="21">
        <v>0</v>
      </c>
      <c r="K97" s="13">
        <v>0</v>
      </c>
      <c r="L97" s="49">
        <f t="shared" si="62"/>
        <v>1976.3333333333333</v>
      </c>
      <c r="M97" s="50">
        <f t="shared" si="63"/>
        <v>1975.9</v>
      </c>
      <c r="N97" s="50">
        <f t="shared" si="64"/>
        <v>0.43333333333316659</v>
      </c>
      <c r="O97" s="50">
        <f t="shared" si="65"/>
        <v>1976.7666666666664</v>
      </c>
      <c r="P97" s="50">
        <f t="shared" si="66"/>
        <v>1975.9</v>
      </c>
      <c r="Q97" s="51">
        <f t="shared" si="67"/>
        <v>10.399999999999864</v>
      </c>
      <c r="R97" s="51">
        <f t="shared" si="68"/>
        <v>-0.5</v>
      </c>
      <c r="S97" s="51">
        <f t="shared" si="69"/>
        <v>-10.899999999999864</v>
      </c>
      <c r="T97" s="52">
        <v>10.9</v>
      </c>
      <c r="U97" s="12">
        <f t="shared" si="70"/>
        <v>-8</v>
      </c>
      <c r="V97" s="21">
        <f t="shared" si="71"/>
        <v>0</v>
      </c>
      <c r="W97" s="12">
        <f t="shared" si="72"/>
        <v>19</v>
      </c>
      <c r="X97" s="55">
        <f t="shared" si="41"/>
        <v>3.7999999999999545</v>
      </c>
      <c r="Y97" s="17">
        <f t="shared" si="42"/>
        <v>0</v>
      </c>
      <c r="Z97" s="17">
        <f t="shared" si="43"/>
        <v>0</v>
      </c>
      <c r="AA97" s="56">
        <f t="shared" si="44"/>
        <v>10.399999999999864</v>
      </c>
      <c r="AB97" s="18">
        <f t="shared" si="45"/>
        <v>0.36538461538461581</v>
      </c>
      <c r="AC97" s="19">
        <f t="shared" si="46"/>
        <v>0.34862385321100497</v>
      </c>
      <c r="AD97" s="92">
        <f t="shared" si="52"/>
        <v>1987.4</v>
      </c>
      <c r="AE97" s="92">
        <f t="shared" si="53"/>
        <v>1954.4</v>
      </c>
      <c r="AF97" s="85">
        <f t="shared" si="54"/>
        <v>2056</v>
      </c>
      <c r="AG97" s="85">
        <f t="shared" si="55"/>
        <v>1954.4</v>
      </c>
      <c r="AH97" s="53">
        <f t="shared" si="60"/>
        <v>2068.1</v>
      </c>
      <c r="AI97" s="53">
        <f t="shared" si="61"/>
        <v>1954.4</v>
      </c>
      <c r="AJ97" s="86">
        <f t="shared" si="56"/>
        <v>2068.1</v>
      </c>
      <c r="AK97" s="86">
        <f t="shared" si="57"/>
        <v>1939.6</v>
      </c>
      <c r="AL97" s="98">
        <f t="shared" si="47"/>
        <v>1973</v>
      </c>
      <c r="AM97" s="97">
        <f t="shared" si="48"/>
        <v>1970.9</v>
      </c>
      <c r="AN97" s="98">
        <f t="shared" si="49"/>
        <v>2.0999999999999091</v>
      </c>
      <c r="AO97" s="98">
        <f t="shared" si="50"/>
        <v>1975.1</v>
      </c>
      <c r="AP97" s="98">
        <f t="shared" si="51"/>
        <v>1970.9</v>
      </c>
      <c r="AQ97" s="107">
        <f t="shared" si="58"/>
        <v>2013.895238095238</v>
      </c>
      <c r="AR97" s="104">
        <f t="shared" si="73"/>
        <v>2012.0955555555556</v>
      </c>
      <c r="AS97" s="101">
        <f t="shared" si="59"/>
        <v>1997.0039999999995</v>
      </c>
    </row>
    <row r="98" spans="1:45" x14ac:dyDescent="0.3">
      <c r="A98" s="5">
        <v>45068</v>
      </c>
      <c r="B98" s="6" t="s">
        <v>48</v>
      </c>
      <c r="C98" s="6" t="s">
        <v>29</v>
      </c>
      <c r="D98" s="48">
        <v>1962.3</v>
      </c>
      <c r="E98" s="48">
        <v>1976.9</v>
      </c>
      <c r="F98" s="48">
        <v>1959.4</v>
      </c>
      <c r="G98" s="48">
        <v>1974.5</v>
      </c>
      <c r="H98" s="54">
        <v>1964.6</v>
      </c>
      <c r="I98" s="54">
        <v>1960.8</v>
      </c>
      <c r="J98" s="21">
        <v>3</v>
      </c>
      <c r="K98" s="13">
        <v>0</v>
      </c>
      <c r="L98" s="49">
        <f t="shared" si="62"/>
        <v>1970.2666666666667</v>
      </c>
      <c r="M98" s="50">
        <f t="shared" si="63"/>
        <v>1968.15</v>
      </c>
      <c r="N98" s="50">
        <f t="shared" si="64"/>
        <v>2.1166666666665606</v>
      </c>
      <c r="O98" s="50">
        <f t="shared" si="65"/>
        <v>1972.3833333333332</v>
      </c>
      <c r="P98" s="50">
        <f t="shared" si="66"/>
        <v>1968.15</v>
      </c>
      <c r="Q98" s="51">
        <f t="shared" si="67"/>
        <v>17.5</v>
      </c>
      <c r="R98" s="51">
        <f t="shared" si="68"/>
        <v>-0.29999999999995453</v>
      </c>
      <c r="S98" s="51">
        <f t="shared" si="69"/>
        <v>-17.799999999999955</v>
      </c>
      <c r="T98" s="52">
        <v>17.8</v>
      </c>
      <c r="U98" s="12">
        <f t="shared" si="70"/>
        <v>-4</v>
      </c>
      <c r="V98" s="21">
        <f t="shared" si="71"/>
        <v>2</v>
      </c>
      <c r="W98" s="12">
        <f t="shared" si="72"/>
        <v>21</v>
      </c>
      <c r="X98" s="55">
        <f t="shared" si="41"/>
        <v>3.7999999999999545</v>
      </c>
      <c r="Y98" s="17">
        <f t="shared" si="42"/>
        <v>0</v>
      </c>
      <c r="Z98" s="17">
        <f t="shared" si="43"/>
        <v>0</v>
      </c>
      <c r="AA98" s="56">
        <f t="shared" si="44"/>
        <v>17.5</v>
      </c>
      <c r="AB98" s="18">
        <f t="shared" si="45"/>
        <v>0.21714285714285456</v>
      </c>
      <c r="AC98" s="19">
        <f t="shared" si="46"/>
        <v>0.21348314606741317</v>
      </c>
      <c r="AD98" s="92">
        <f t="shared" si="52"/>
        <v>1987.4</v>
      </c>
      <c r="AE98" s="92">
        <f t="shared" si="53"/>
        <v>1958.9</v>
      </c>
      <c r="AF98" s="85">
        <f t="shared" si="54"/>
        <v>2047.6</v>
      </c>
      <c r="AG98" s="85">
        <f t="shared" si="55"/>
        <v>1954.4</v>
      </c>
      <c r="AH98" s="53">
        <f t="shared" si="60"/>
        <v>2068.1</v>
      </c>
      <c r="AI98" s="53">
        <f t="shared" si="61"/>
        <v>1954.4</v>
      </c>
      <c r="AJ98" s="86">
        <f t="shared" si="56"/>
        <v>2068.1</v>
      </c>
      <c r="AK98" s="86">
        <f t="shared" si="57"/>
        <v>1939.6</v>
      </c>
      <c r="AL98" s="98">
        <f t="shared" si="47"/>
        <v>1973.6000000000001</v>
      </c>
      <c r="AM98" s="97">
        <f t="shared" si="48"/>
        <v>1973.15</v>
      </c>
      <c r="AN98" s="98">
        <f t="shared" si="49"/>
        <v>0.45000000000004547</v>
      </c>
      <c r="AO98" s="98">
        <f t="shared" si="50"/>
        <v>1974.0500000000002</v>
      </c>
      <c r="AP98" s="98">
        <f t="shared" si="51"/>
        <v>1973.15</v>
      </c>
      <c r="AQ98" s="107">
        <f t="shared" si="58"/>
        <v>2009.55</v>
      </c>
      <c r="AR98" s="104">
        <f t="shared" si="73"/>
        <v>2010.5311111111114</v>
      </c>
      <c r="AS98" s="101">
        <f t="shared" si="59"/>
        <v>1998.2133333333325</v>
      </c>
    </row>
    <row r="99" spans="1:45" x14ac:dyDescent="0.3">
      <c r="A99" s="5">
        <v>45069</v>
      </c>
      <c r="B99" s="6" t="s">
        <v>48</v>
      </c>
      <c r="C99" s="6" t="s">
        <v>29</v>
      </c>
      <c r="D99" s="48">
        <v>1984.4</v>
      </c>
      <c r="E99" s="48">
        <v>1987.9</v>
      </c>
      <c r="F99" s="48">
        <v>1958.4</v>
      </c>
      <c r="G99" s="48">
        <v>1964.6</v>
      </c>
      <c r="H99" s="54">
        <v>1987.9</v>
      </c>
      <c r="I99" s="54">
        <v>1983.9</v>
      </c>
      <c r="J99" s="21">
        <v>-2</v>
      </c>
      <c r="K99" s="13" t="s">
        <v>32</v>
      </c>
      <c r="L99" s="49">
        <f t="shared" si="62"/>
        <v>1970.3</v>
      </c>
      <c r="M99" s="50">
        <f t="shared" si="63"/>
        <v>1973.15</v>
      </c>
      <c r="N99" s="50">
        <f t="shared" si="64"/>
        <v>-2.8500000000001364</v>
      </c>
      <c r="O99" s="50">
        <f t="shared" si="65"/>
        <v>1967.4499999999998</v>
      </c>
      <c r="P99" s="50">
        <f t="shared" si="66"/>
        <v>1973.15</v>
      </c>
      <c r="Q99" s="51">
        <f t="shared" si="67"/>
        <v>29.5</v>
      </c>
      <c r="R99" s="51">
        <f t="shared" si="68"/>
        <v>13.400000000000091</v>
      </c>
      <c r="S99" s="51">
        <f t="shared" si="69"/>
        <v>-16.099999999999909</v>
      </c>
      <c r="T99" s="52">
        <v>29.5</v>
      </c>
      <c r="U99" s="12">
        <f t="shared" si="70"/>
        <v>-2</v>
      </c>
      <c r="V99" s="21">
        <f t="shared" si="71"/>
        <v>-3</v>
      </c>
      <c r="W99" s="12">
        <f t="shared" si="72"/>
        <v>18</v>
      </c>
      <c r="X99" s="55">
        <f t="shared" si="41"/>
        <v>4</v>
      </c>
      <c r="Y99" s="17" t="b">
        <f t="shared" si="42"/>
        <v>1</v>
      </c>
      <c r="Z99" s="17">
        <f t="shared" si="43"/>
        <v>0</v>
      </c>
      <c r="AA99" s="56">
        <f t="shared" si="44"/>
        <v>29.5</v>
      </c>
      <c r="AB99" s="18">
        <f t="shared" si="45"/>
        <v>0.13559322033898305</v>
      </c>
      <c r="AC99" s="19">
        <f t="shared" si="46"/>
        <v>0.13559322033898305</v>
      </c>
      <c r="AD99" s="92">
        <f t="shared" si="52"/>
        <v>1987.9</v>
      </c>
      <c r="AE99" s="92">
        <f t="shared" si="53"/>
        <v>1958.4</v>
      </c>
      <c r="AF99" s="85">
        <f t="shared" si="54"/>
        <v>2027.8</v>
      </c>
      <c r="AG99" s="85">
        <f t="shared" si="55"/>
        <v>1954.4</v>
      </c>
      <c r="AH99" s="53">
        <f t="shared" si="60"/>
        <v>2068.1</v>
      </c>
      <c r="AI99" s="53">
        <f t="shared" si="61"/>
        <v>1954.4</v>
      </c>
      <c r="AJ99" s="86">
        <f t="shared" si="56"/>
        <v>2068.1</v>
      </c>
      <c r="AK99" s="86">
        <f t="shared" si="57"/>
        <v>1940.2</v>
      </c>
      <c r="AL99" s="98">
        <f t="shared" si="47"/>
        <v>1970.3</v>
      </c>
      <c r="AM99" s="97">
        <f t="shared" si="48"/>
        <v>1973.15</v>
      </c>
      <c r="AN99" s="98">
        <f t="shared" si="49"/>
        <v>-2.8500000000001364</v>
      </c>
      <c r="AO99" s="98">
        <f t="shared" si="50"/>
        <v>1967.4499999999998</v>
      </c>
      <c r="AP99" s="98">
        <f t="shared" si="51"/>
        <v>1973.15</v>
      </c>
      <c r="AQ99" s="107">
        <f t="shared" si="58"/>
        <v>2003.5214285714285</v>
      </c>
      <c r="AR99" s="104">
        <f t="shared" si="73"/>
        <v>2008.6022222222225</v>
      </c>
      <c r="AS99" s="101">
        <f t="shared" si="59"/>
        <v>1999.4339999999993</v>
      </c>
    </row>
    <row r="100" spans="1:45" x14ac:dyDescent="0.3">
      <c r="A100" s="5">
        <v>45070</v>
      </c>
      <c r="B100" s="6" t="s">
        <v>48</v>
      </c>
      <c r="C100" s="6" t="s">
        <v>29</v>
      </c>
      <c r="D100" s="48">
        <v>1959.9</v>
      </c>
      <c r="E100" s="48">
        <v>1961.5</v>
      </c>
      <c r="F100" s="48">
        <v>1939.2</v>
      </c>
      <c r="G100" s="48">
        <v>1943.7</v>
      </c>
      <c r="H100" s="54">
        <v>1961.5</v>
      </c>
      <c r="I100" s="54">
        <v>1958.8</v>
      </c>
      <c r="J100" s="21">
        <v>-2</v>
      </c>
      <c r="K100" s="13">
        <v>0</v>
      </c>
      <c r="L100" s="49">
        <f t="shared" si="62"/>
        <v>1948.1333333333332</v>
      </c>
      <c r="M100" s="50">
        <f t="shared" si="63"/>
        <v>1950.35</v>
      </c>
      <c r="N100" s="50">
        <f t="shared" si="64"/>
        <v>-2.216666666666697</v>
      </c>
      <c r="O100" s="50">
        <f t="shared" si="65"/>
        <v>1945.9166666666665</v>
      </c>
      <c r="P100" s="50">
        <f t="shared" si="66"/>
        <v>1950.35</v>
      </c>
      <c r="Q100" s="51">
        <f t="shared" si="67"/>
        <v>22.299999999999955</v>
      </c>
      <c r="R100" s="51">
        <f t="shared" si="68"/>
        <v>-3.0999999999999091</v>
      </c>
      <c r="S100" s="51">
        <f t="shared" si="69"/>
        <v>-25.399999999999864</v>
      </c>
      <c r="T100" s="52">
        <v>25.4</v>
      </c>
      <c r="U100" s="12">
        <f t="shared" si="70"/>
        <v>0</v>
      </c>
      <c r="V100" s="21">
        <f t="shared" si="71"/>
        <v>-2</v>
      </c>
      <c r="W100" s="12">
        <f t="shared" si="72"/>
        <v>12</v>
      </c>
      <c r="X100" s="55">
        <f t="shared" si="41"/>
        <v>2.7000000000000455</v>
      </c>
      <c r="Y100" s="17" t="b">
        <f t="shared" si="42"/>
        <v>1</v>
      </c>
      <c r="Z100" s="17">
        <f t="shared" si="43"/>
        <v>0</v>
      </c>
      <c r="AA100" s="56">
        <f t="shared" si="44"/>
        <v>22.299999999999955</v>
      </c>
      <c r="AB100" s="18">
        <f t="shared" si="45"/>
        <v>0.12107623318385879</v>
      </c>
      <c r="AC100" s="19">
        <f t="shared" si="46"/>
        <v>0.10629921259842699</v>
      </c>
      <c r="AD100" s="92">
        <f t="shared" si="52"/>
        <v>1987.9</v>
      </c>
      <c r="AE100" s="92">
        <f t="shared" si="53"/>
        <v>1939.2</v>
      </c>
      <c r="AF100" s="85">
        <f t="shared" si="54"/>
        <v>2027.5</v>
      </c>
      <c r="AG100" s="85">
        <f t="shared" si="55"/>
        <v>1939.2</v>
      </c>
      <c r="AH100" s="53">
        <f t="shared" si="60"/>
        <v>2068.1</v>
      </c>
      <c r="AI100" s="53">
        <f t="shared" si="61"/>
        <v>1939.2</v>
      </c>
      <c r="AJ100" s="86">
        <f t="shared" si="56"/>
        <v>2068.1</v>
      </c>
      <c r="AK100" s="86">
        <f t="shared" si="57"/>
        <v>1939.2</v>
      </c>
      <c r="AL100" s="98">
        <f t="shared" si="47"/>
        <v>1956.9333333333334</v>
      </c>
      <c r="AM100" s="97">
        <f t="shared" si="48"/>
        <v>1963.5500000000002</v>
      </c>
      <c r="AN100" s="98">
        <f t="shared" si="49"/>
        <v>-6.6166666666667879</v>
      </c>
      <c r="AO100" s="98">
        <f t="shared" si="50"/>
        <v>1950.3166666666666</v>
      </c>
      <c r="AP100" s="98">
        <f t="shared" si="51"/>
        <v>1963.5500000000002</v>
      </c>
      <c r="AQ100" s="107">
        <f t="shared" si="58"/>
        <v>1997.9785714285713</v>
      </c>
      <c r="AR100" s="104">
        <f t="shared" si="73"/>
        <v>2005.0966666666668</v>
      </c>
      <c r="AS100" s="101">
        <f t="shared" si="59"/>
        <v>1999.7579999999996</v>
      </c>
    </row>
    <row r="101" spans="1:45" x14ac:dyDescent="0.3">
      <c r="A101" s="5">
        <v>45071</v>
      </c>
      <c r="B101" s="6" t="s">
        <v>48</v>
      </c>
      <c r="C101" s="6" t="s">
        <v>29</v>
      </c>
      <c r="D101" s="48">
        <v>1953.1</v>
      </c>
      <c r="E101" s="48">
        <v>1953.5</v>
      </c>
      <c r="F101" s="48">
        <v>1938.5</v>
      </c>
      <c r="G101" s="48">
        <v>1944.3</v>
      </c>
      <c r="H101" s="54">
        <v>1953.5</v>
      </c>
      <c r="I101" s="54">
        <v>1952</v>
      </c>
      <c r="J101" s="21">
        <v>-2</v>
      </c>
      <c r="K101" s="13" t="s">
        <v>32</v>
      </c>
      <c r="L101" s="49">
        <f t="shared" si="62"/>
        <v>1945.4333333333334</v>
      </c>
      <c r="M101" s="50">
        <f t="shared" si="63"/>
        <v>1946</v>
      </c>
      <c r="N101" s="50">
        <f t="shared" si="64"/>
        <v>-0.56666666666660603</v>
      </c>
      <c r="O101" s="50">
        <f t="shared" si="65"/>
        <v>1944.8666666666668</v>
      </c>
      <c r="P101" s="50">
        <f t="shared" si="66"/>
        <v>1946</v>
      </c>
      <c r="Q101" s="51">
        <f t="shared" si="67"/>
        <v>15</v>
      </c>
      <c r="R101" s="51">
        <f t="shared" si="68"/>
        <v>9.7999999999999545</v>
      </c>
      <c r="S101" s="51">
        <f t="shared" si="69"/>
        <v>-5.2000000000000455</v>
      </c>
      <c r="T101" s="52">
        <v>15</v>
      </c>
      <c r="U101" s="12">
        <f t="shared" si="70"/>
        <v>-2</v>
      </c>
      <c r="V101" s="21">
        <f t="shared" si="71"/>
        <v>4</v>
      </c>
      <c r="W101" s="12">
        <f t="shared" si="72"/>
        <v>16</v>
      </c>
      <c r="X101" s="55">
        <f t="shared" si="41"/>
        <v>1.5</v>
      </c>
      <c r="Y101" s="17" t="b">
        <f t="shared" si="42"/>
        <v>1</v>
      </c>
      <c r="Z101" s="17">
        <f t="shared" si="43"/>
        <v>0</v>
      </c>
      <c r="AA101" s="56">
        <f t="shared" si="44"/>
        <v>15</v>
      </c>
      <c r="AB101" s="18">
        <f t="shared" si="45"/>
        <v>0.1</v>
      </c>
      <c r="AC101" s="19">
        <f t="shared" si="46"/>
        <v>0.1</v>
      </c>
      <c r="AD101" s="92">
        <f t="shared" si="52"/>
        <v>1987.9</v>
      </c>
      <c r="AE101" s="92">
        <f t="shared" si="53"/>
        <v>1938.5</v>
      </c>
      <c r="AF101" s="85">
        <f t="shared" si="54"/>
        <v>2019.4</v>
      </c>
      <c r="AG101" s="85">
        <f t="shared" si="55"/>
        <v>1938.5</v>
      </c>
      <c r="AH101" s="53">
        <f t="shared" si="60"/>
        <v>2068.1</v>
      </c>
      <c r="AI101" s="53">
        <f t="shared" si="61"/>
        <v>1938.5</v>
      </c>
      <c r="AJ101" s="86">
        <f t="shared" si="56"/>
        <v>2068.1</v>
      </c>
      <c r="AK101" s="86">
        <f t="shared" si="57"/>
        <v>1938.5</v>
      </c>
      <c r="AL101" s="98">
        <f t="shared" si="47"/>
        <v>1956.8999999999999</v>
      </c>
      <c r="AM101" s="97">
        <f t="shared" si="48"/>
        <v>1963.2</v>
      </c>
      <c r="AN101" s="98">
        <f t="shared" si="49"/>
        <v>-6.3000000000001819</v>
      </c>
      <c r="AO101" s="98">
        <f t="shared" si="50"/>
        <v>1950.5999999999997</v>
      </c>
      <c r="AP101" s="98">
        <f t="shared" si="51"/>
        <v>1963.2</v>
      </c>
      <c r="AQ101" s="107">
        <f t="shared" si="58"/>
        <v>1991.8047619047616</v>
      </c>
      <c r="AR101" s="104">
        <f t="shared" si="73"/>
        <v>2002.4244444444448</v>
      </c>
      <c r="AS101" s="101">
        <f t="shared" si="59"/>
        <v>2000.1453333333329</v>
      </c>
    </row>
    <row r="102" spans="1:45" x14ac:dyDescent="0.3">
      <c r="A102" s="5">
        <v>45072</v>
      </c>
      <c r="B102" s="6" t="s">
        <v>48</v>
      </c>
      <c r="C102" s="6" t="s">
        <v>33</v>
      </c>
      <c r="D102" s="48">
        <v>1979.5</v>
      </c>
      <c r="E102" s="48">
        <v>1981.9</v>
      </c>
      <c r="F102" s="48">
        <v>1968</v>
      </c>
      <c r="G102" s="48">
        <v>1977.1</v>
      </c>
      <c r="H102" s="54">
        <v>1980.7</v>
      </c>
      <c r="I102" s="54">
        <v>1976.3</v>
      </c>
      <c r="J102" s="21">
        <v>0</v>
      </c>
      <c r="K102" s="13">
        <v>0</v>
      </c>
      <c r="L102" s="49">
        <f t="shared" si="62"/>
        <v>1975.6666666666667</v>
      </c>
      <c r="M102" s="50">
        <f t="shared" si="63"/>
        <v>1974.95</v>
      </c>
      <c r="N102" s="50">
        <f t="shared" si="64"/>
        <v>0.71666666666669698</v>
      </c>
      <c r="O102" s="50">
        <f t="shared" si="65"/>
        <v>1976.3833333333334</v>
      </c>
      <c r="P102" s="50">
        <f t="shared" si="66"/>
        <v>1974.95</v>
      </c>
      <c r="Q102" s="51">
        <f t="shared" si="67"/>
        <v>13.900000000000091</v>
      </c>
      <c r="R102" s="51">
        <f t="shared" si="68"/>
        <v>37.600000000000136</v>
      </c>
      <c r="S102" s="51">
        <f t="shared" si="69"/>
        <v>23.700000000000045</v>
      </c>
      <c r="T102" s="52">
        <v>37.6</v>
      </c>
      <c r="U102" s="12">
        <f t="shared" si="70"/>
        <v>0</v>
      </c>
      <c r="V102" s="21">
        <f t="shared" si="71"/>
        <v>2</v>
      </c>
      <c r="W102" s="12">
        <f t="shared" si="72"/>
        <v>20</v>
      </c>
      <c r="X102" s="55">
        <f t="shared" si="41"/>
        <v>4.4000000000000909</v>
      </c>
      <c r="Y102" s="17">
        <f t="shared" si="42"/>
        <v>0</v>
      </c>
      <c r="Z102" s="17">
        <f t="shared" si="43"/>
        <v>0</v>
      </c>
      <c r="AA102" s="56">
        <f t="shared" si="44"/>
        <v>13.900000000000091</v>
      </c>
      <c r="AB102" s="18">
        <f t="shared" si="45"/>
        <v>0.31654676258993253</v>
      </c>
      <c r="AC102" s="19">
        <f t="shared" si="46"/>
        <v>0.1170212765957471</v>
      </c>
      <c r="AD102" s="92">
        <f t="shared" si="52"/>
        <v>1981.9</v>
      </c>
      <c r="AE102" s="92">
        <f t="shared" si="53"/>
        <v>1938.5</v>
      </c>
      <c r="AF102" s="85">
        <f t="shared" si="54"/>
        <v>1991.8</v>
      </c>
      <c r="AG102" s="85">
        <f t="shared" si="55"/>
        <v>1938.5</v>
      </c>
      <c r="AH102" s="53">
        <f t="shared" si="60"/>
        <v>2068.1</v>
      </c>
      <c r="AI102" s="53">
        <f t="shared" si="61"/>
        <v>1938.5</v>
      </c>
      <c r="AJ102" s="86">
        <f t="shared" si="56"/>
        <v>2068.1</v>
      </c>
      <c r="AK102" s="86">
        <f t="shared" si="57"/>
        <v>1938.5</v>
      </c>
      <c r="AL102" s="98">
        <f t="shared" si="47"/>
        <v>1965.8333333333333</v>
      </c>
      <c r="AM102" s="97">
        <f t="shared" si="48"/>
        <v>1960.2</v>
      </c>
      <c r="AN102" s="98">
        <f t="shared" si="49"/>
        <v>5.6333333333332121</v>
      </c>
      <c r="AO102" s="98">
        <f t="shared" si="50"/>
        <v>1971.4666666666665</v>
      </c>
      <c r="AP102" s="98">
        <f t="shared" si="51"/>
        <v>1960.2</v>
      </c>
      <c r="AQ102" s="107">
        <f t="shared" si="58"/>
        <v>1987.2666666666667</v>
      </c>
      <c r="AR102" s="104">
        <f t="shared" si="73"/>
        <v>2001.3077777777778</v>
      </c>
      <c r="AS102" s="101">
        <f t="shared" si="59"/>
        <v>2000.3993333333333</v>
      </c>
    </row>
    <row r="103" spans="1:45" x14ac:dyDescent="0.3">
      <c r="A103" s="5">
        <v>45076</v>
      </c>
      <c r="B103" s="6" t="s">
        <v>48</v>
      </c>
      <c r="C103" s="6" t="s">
        <v>33</v>
      </c>
      <c r="D103" s="48">
        <v>1980.2</v>
      </c>
      <c r="E103" s="48">
        <v>1993.1</v>
      </c>
      <c r="F103" s="48">
        <v>1977.9</v>
      </c>
      <c r="G103" s="48">
        <v>1982.1</v>
      </c>
      <c r="H103" s="54">
        <v>1980.8</v>
      </c>
      <c r="I103" s="54">
        <v>1979</v>
      </c>
      <c r="J103" s="21">
        <v>0</v>
      </c>
      <c r="K103" s="13">
        <v>0</v>
      </c>
      <c r="L103" s="49">
        <f t="shared" si="62"/>
        <v>1984.3666666666668</v>
      </c>
      <c r="M103" s="50">
        <f t="shared" si="63"/>
        <v>1985.5</v>
      </c>
      <c r="N103" s="50">
        <f t="shared" si="64"/>
        <v>-1.1333333333332121</v>
      </c>
      <c r="O103" s="50">
        <f t="shared" si="65"/>
        <v>1983.2333333333336</v>
      </c>
      <c r="P103" s="50">
        <f t="shared" si="66"/>
        <v>1985.5</v>
      </c>
      <c r="Q103" s="51">
        <f t="shared" si="67"/>
        <v>15.199999999999818</v>
      </c>
      <c r="R103" s="51">
        <f t="shared" si="68"/>
        <v>16</v>
      </c>
      <c r="S103" s="51">
        <f t="shared" si="69"/>
        <v>0.8000000000001819</v>
      </c>
      <c r="T103" s="52">
        <v>16</v>
      </c>
      <c r="U103" s="12">
        <f t="shared" si="70"/>
        <v>-2</v>
      </c>
      <c r="V103" s="21">
        <f t="shared" si="71"/>
        <v>2</v>
      </c>
      <c r="W103" s="12">
        <f t="shared" si="72"/>
        <v>22</v>
      </c>
      <c r="X103" s="55">
        <f t="shared" si="41"/>
        <v>1.7999999999999545</v>
      </c>
      <c r="Y103" s="17">
        <f t="shared" si="42"/>
        <v>0</v>
      </c>
      <c r="Z103" s="17">
        <f t="shared" si="43"/>
        <v>0</v>
      </c>
      <c r="AA103" s="56">
        <f t="shared" si="44"/>
        <v>15.199999999999818</v>
      </c>
      <c r="AB103" s="18">
        <f t="shared" si="45"/>
        <v>0.11842105263157737</v>
      </c>
      <c r="AC103" s="19">
        <f t="shared" si="46"/>
        <v>0.11249999999999716</v>
      </c>
      <c r="AD103" s="92">
        <f t="shared" si="52"/>
        <v>1993.1</v>
      </c>
      <c r="AE103" s="92">
        <f t="shared" si="53"/>
        <v>1938.5</v>
      </c>
      <c r="AF103" s="85">
        <f t="shared" si="54"/>
        <v>1993.1</v>
      </c>
      <c r="AG103" s="85">
        <f t="shared" si="55"/>
        <v>1938.5</v>
      </c>
      <c r="AH103" s="53">
        <f t="shared" si="60"/>
        <v>2068.1</v>
      </c>
      <c r="AI103" s="53">
        <f t="shared" si="61"/>
        <v>1938.5</v>
      </c>
      <c r="AJ103" s="86">
        <f t="shared" si="56"/>
        <v>2068.1</v>
      </c>
      <c r="AK103" s="86">
        <f t="shared" si="57"/>
        <v>1938.5</v>
      </c>
      <c r="AL103" s="98">
        <f t="shared" si="47"/>
        <v>1971.2333333333333</v>
      </c>
      <c r="AM103" s="97">
        <f t="shared" si="48"/>
        <v>1965.8</v>
      </c>
      <c r="AN103" s="98">
        <f t="shared" si="49"/>
        <v>5.433333333333394</v>
      </c>
      <c r="AO103" s="98">
        <f t="shared" si="50"/>
        <v>1976.6666666666667</v>
      </c>
      <c r="AP103" s="98">
        <f t="shared" si="51"/>
        <v>1965.8</v>
      </c>
      <c r="AQ103" s="107">
        <f t="shared" si="58"/>
        <v>1983.2595238095237</v>
      </c>
      <c r="AR103" s="104">
        <f t="shared" si="73"/>
        <v>2000.2577777777778</v>
      </c>
      <c r="AS103" s="101">
        <f t="shared" si="59"/>
        <v>2000.4606666666662</v>
      </c>
    </row>
    <row r="104" spans="1:45" x14ac:dyDescent="0.3">
      <c r="A104" s="5">
        <v>45077</v>
      </c>
      <c r="B104" s="6" t="s">
        <v>48</v>
      </c>
      <c r="C104" s="6" t="s">
        <v>33</v>
      </c>
      <c r="D104" s="48">
        <v>1979.5</v>
      </c>
      <c r="E104" s="48">
        <v>2000.7</v>
      </c>
      <c r="F104" s="48">
        <v>1975.5</v>
      </c>
      <c r="G104" s="48">
        <v>1995.5</v>
      </c>
      <c r="H104" s="54">
        <v>1979.5</v>
      </c>
      <c r="I104" s="54">
        <v>1975.5</v>
      </c>
      <c r="J104" s="21">
        <v>2</v>
      </c>
      <c r="K104" s="13" t="s">
        <v>31</v>
      </c>
      <c r="L104" s="49">
        <f t="shared" si="62"/>
        <v>1990.5666666666666</v>
      </c>
      <c r="M104" s="50">
        <f t="shared" si="63"/>
        <v>1988.1</v>
      </c>
      <c r="N104" s="50">
        <f t="shared" si="64"/>
        <v>2.466666666666697</v>
      </c>
      <c r="O104" s="50">
        <f t="shared" si="65"/>
        <v>1993.0333333333333</v>
      </c>
      <c r="P104" s="50">
        <f t="shared" si="66"/>
        <v>1988.1</v>
      </c>
      <c r="Q104" s="51">
        <f t="shared" si="67"/>
        <v>25.200000000000045</v>
      </c>
      <c r="R104" s="51">
        <f t="shared" si="68"/>
        <v>18.600000000000136</v>
      </c>
      <c r="S104" s="51">
        <f t="shared" si="69"/>
        <v>-6.5999999999999091</v>
      </c>
      <c r="T104" s="52">
        <v>25.2</v>
      </c>
      <c r="U104" s="12">
        <f t="shared" si="70"/>
        <v>1</v>
      </c>
      <c r="V104" s="21">
        <f t="shared" si="71"/>
        <v>-4</v>
      </c>
      <c r="W104" s="12">
        <f t="shared" si="72"/>
        <v>16</v>
      </c>
      <c r="X104" s="55">
        <f t="shared" si="41"/>
        <v>4</v>
      </c>
      <c r="Y104" s="17">
        <f t="shared" si="42"/>
        <v>0</v>
      </c>
      <c r="Z104" s="17" t="b">
        <f t="shared" si="43"/>
        <v>1</v>
      </c>
      <c r="AA104" s="56">
        <f t="shared" si="44"/>
        <v>25.200000000000045</v>
      </c>
      <c r="AB104" s="18">
        <f t="shared" si="45"/>
        <v>0.15873015873015844</v>
      </c>
      <c r="AC104" s="19">
        <f t="shared" si="46"/>
        <v>0.15873015873015872</v>
      </c>
      <c r="AD104" s="92">
        <f t="shared" si="52"/>
        <v>2000.7</v>
      </c>
      <c r="AE104" s="92">
        <f t="shared" si="53"/>
        <v>1968</v>
      </c>
      <c r="AF104" s="85">
        <f t="shared" si="54"/>
        <v>2000.7</v>
      </c>
      <c r="AG104" s="85">
        <f t="shared" si="55"/>
        <v>1938.5</v>
      </c>
      <c r="AH104" s="53">
        <f t="shared" si="60"/>
        <v>2068.1</v>
      </c>
      <c r="AI104" s="53">
        <f t="shared" si="61"/>
        <v>1938.5</v>
      </c>
      <c r="AJ104" s="86">
        <f t="shared" si="56"/>
        <v>2068.1</v>
      </c>
      <c r="AK104" s="86">
        <f t="shared" si="57"/>
        <v>1938.5</v>
      </c>
      <c r="AL104" s="98">
        <f t="shared" si="47"/>
        <v>1988.0666666666666</v>
      </c>
      <c r="AM104" s="97">
        <f t="shared" si="48"/>
        <v>1984.35</v>
      </c>
      <c r="AN104" s="98">
        <f t="shared" si="49"/>
        <v>3.716666666666697</v>
      </c>
      <c r="AO104" s="98">
        <f t="shared" si="50"/>
        <v>1991.7833333333333</v>
      </c>
      <c r="AP104" s="98">
        <f t="shared" si="51"/>
        <v>1984.35</v>
      </c>
      <c r="AQ104" s="107">
        <f t="shared" si="58"/>
        <v>1980.5666666666668</v>
      </c>
      <c r="AR104" s="104">
        <f t="shared" si="73"/>
        <v>1999.9422222222227</v>
      </c>
      <c r="AS104" s="101">
        <f t="shared" si="59"/>
        <v>2001.2633333333329</v>
      </c>
    </row>
    <row r="105" spans="1:45" x14ac:dyDescent="0.3">
      <c r="A105" s="5">
        <v>45078</v>
      </c>
      <c r="B105" s="6" t="s">
        <v>48</v>
      </c>
      <c r="C105" s="6" t="s">
        <v>33</v>
      </c>
      <c r="D105" s="48">
        <v>1995.4</v>
      </c>
      <c r="E105" s="48">
        <v>1997.2</v>
      </c>
      <c r="F105" s="48">
        <v>1968.2</v>
      </c>
      <c r="G105" s="48">
        <v>1969.6</v>
      </c>
      <c r="H105" s="54">
        <v>1997.2</v>
      </c>
      <c r="I105" s="54">
        <v>1994.3</v>
      </c>
      <c r="J105" s="21">
        <v>-2</v>
      </c>
      <c r="K105" s="13" t="s">
        <v>32</v>
      </c>
      <c r="L105" s="49">
        <f t="shared" si="62"/>
        <v>1978.3333333333333</v>
      </c>
      <c r="M105" s="50">
        <f t="shared" si="63"/>
        <v>1982.7</v>
      </c>
      <c r="N105" s="50">
        <f t="shared" si="64"/>
        <v>-4.3666666666667879</v>
      </c>
      <c r="O105" s="50">
        <f t="shared" si="65"/>
        <v>1973.9666666666665</v>
      </c>
      <c r="P105" s="50">
        <f t="shared" si="66"/>
        <v>1982.7</v>
      </c>
      <c r="Q105" s="51">
        <f t="shared" si="67"/>
        <v>29</v>
      </c>
      <c r="R105" s="51">
        <f t="shared" si="68"/>
        <v>1.7000000000000455</v>
      </c>
      <c r="S105" s="51">
        <f t="shared" si="69"/>
        <v>-27.299999999999955</v>
      </c>
      <c r="T105" s="52">
        <v>29</v>
      </c>
      <c r="U105" s="12">
        <f t="shared" si="70"/>
        <v>6</v>
      </c>
      <c r="V105" s="21">
        <f t="shared" si="71"/>
        <v>4</v>
      </c>
      <c r="W105" s="12">
        <f t="shared" si="72"/>
        <v>17</v>
      </c>
      <c r="X105" s="55">
        <f t="shared" si="41"/>
        <v>2.9000000000000909</v>
      </c>
      <c r="Y105" s="17" t="b">
        <f t="shared" si="42"/>
        <v>1</v>
      </c>
      <c r="Z105" s="17">
        <f t="shared" si="43"/>
        <v>0</v>
      </c>
      <c r="AA105" s="56">
        <f t="shared" si="44"/>
        <v>29</v>
      </c>
      <c r="AB105" s="18">
        <f t="shared" si="45"/>
        <v>0.10000000000000314</v>
      </c>
      <c r="AC105" s="19">
        <f t="shared" si="46"/>
        <v>0.10000000000000314</v>
      </c>
      <c r="AD105" s="92">
        <f t="shared" si="52"/>
        <v>2000.7</v>
      </c>
      <c r="AE105" s="92">
        <f t="shared" si="53"/>
        <v>1968.2</v>
      </c>
      <c r="AF105" s="85">
        <f t="shared" si="54"/>
        <v>2000.7</v>
      </c>
      <c r="AG105" s="85">
        <f t="shared" si="55"/>
        <v>1938.5</v>
      </c>
      <c r="AH105" s="53">
        <f t="shared" si="60"/>
        <v>2056</v>
      </c>
      <c r="AI105" s="53">
        <f t="shared" si="61"/>
        <v>1938.5</v>
      </c>
      <c r="AJ105" s="86">
        <f t="shared" si="56"/>
        <v>2068.1</v>
      </c>
      <c r="AK105" s="86">
        <f t="shared" si="57"/>
        <v>1938.5</v>
      </c>
      <c r="AL105" s="98">
        <f t="shared" si="47"/>
        <v>1979.5</v>
      </c>
      <c r="AM105" s="97">
        <f t="shared" si="48"/>
        <v>1984.45</v>
      </c>
      <c r="AN105" s="98">
        <f t="shared" si="49"/>
        <v>-4.9500000000000455</v>
      </c>
      <c r="AO105" s="98">
        <f t="shared" si="50"/>
        <v>1974.55</v>
      </c>
      <c r="AP105" s="98">
        <f t="shared" si="51"/>
        <v>1984.45</v>
      </c>
      <c r="AQ105" s="107">
        <f t="shared" si="58"/>
        <v>1977.652380952381</v>
      </c>
      <c r="AR105" s="104">
        <f t="shared" si="73"/>
        <v>1998.6411111111115</v>
      </c>
      <c r="AS105" s="101">
        <f t="shared" si="59"/>
        <v>2001.8619999999996</v>
      </c>
    </row>
    <row r="106" spans="1:45" x14ac:dyDescent="0.3">
      <c r="A106" s="5">
        <v>45079</v>
      </c>
      <c r="B106" s="6" t="s">
        <v>48</v>
      </c>
      <c r="C106" s="6" t="s">
        <v>33</v>
      </c>
      <c r="D106" s="48">
        <v>1957.1</v>
      </c>
      <c r="E106" s="48">
        <v>1978</v>
      </c>
      <c r="F106" s="48">
        <v>1953.8</v>
      </c>
      <c r="G106" s="48">
        <v>1974.3</v>
      </c>
      <c r="H106" s="54">
        <v>1957.8</v>
      </c>
      <c r="I106" s="54">
        <v>1955.5</v>
      </c>
      <c r="J106" s="21">
        <v>3</v>
      </c>
      <c r="K106" s="13">
        <v>0</v>
      </c>
      <c r="L106" s="49">
        <f t="shared" si="62"/>
        <v>1968.7</v>
      </c>
      <c r="M106" s="50">
        <f t="shared" si="63"/>
        <v>1965.9</v>
      </c>
      <c r="N106" s="50">
        <f t="shared" si="64"/>
        <v>2.7999999999999545</v>
      </c>
      <c r="O106" s="50">
        <f t="shared" si="65"/>
        <v>1971.5</v>
      </c>
      <c r="P106" s="50">
        <f t="shared" si="66"/>
        <v>1965.9</v>
      </c>
      <c r="Q106" s="51">
        <f t="shared" si="67"/>
        <v>24.200000000000045</v>
      </c>
      <c r="R106" s="51">
        <f t="shared" si="68"/>
        <v>8.4000000000000909</v>
      </c>
      <c r="S106" s="51">
        <f t="shared" si="69"/>
        <v>-15.799999999999955</v>
      </c>
      <c r="T106" s="52">
        <v>24.2</v>
      </c>
      <c r="U106" s="12">
        <f t="shared" si="70"/>
        <v>6</v>
      </c>
      <c r="V106" s="21">
        <f t="shared" si="71"/>
        <v>2</v>
      </c>
      <c r="W106" s="12">
        <f t="shared" si="72"/>
        <v>17</v>
      </c>
      <c r="X106" s="55">
        <f t="shared" si="41"/>
        <v>2.2999999999999545</v>
      </c>
      <c r="Y106" s="17">
        <f t="shared" si="42"/>
        <v>0</v>
      </c>
      <c r="Z106" s="17">
        <f t="shared" si="43"/>
        <v>0</v>
      </c>
      <c r="AA106" s="56">
        <f t="shared" si="44"/>
        <v>24.200000000000045</v>
      </c>
      <c r="AB106" s="18">
        <f t="shared" si="45"/>
        <v>9.5041322314047536E-2</v>
      </c>
      <c r="AC106" s="19">
        <f t="shared" si="46"/>
        <v>9.5041322314047716E-2</v>
      </c>
      <c r="AD106" s="92">
        <f t="shared" si="52"/>
        <v>2000.7</v>
      </c>
      <c r="AE106" s="92">
        <f t="shared" si="53"/>
        <v>1953.8</v>
      </c>
      <c r="AF106" s="85">
        <f t="shared" si="54"/>
        <v>2000.7</v>
      </c>
      <c r="AG106" s="85">
        <f t="shared" si="55"/>
        <v>1938.5</v>
      </c>
      <c r="AH106" s="53">
        <f t="shared" si="60"/>
        <v>2056</v>
      </c>
      <c r="AI106" s="53">
        <f t="shared" si="61"/>
        <v>1938.5</v>
      </c>
      <c r="AJ106" s="86">
        <f t="shared" si="56"/>
        <v>2068.1</v>
      </c>
      <c r="AK106" s="86">
        <f t="shared" si="57"/>
        <v>1938.5</v>
      </c>
      <c r="AL106" s="98">
        <f t="shared" si="47"/>
        <v>1976.2666666666667</v>
      </c>
      <c r="AM106" s="97">
        <f t="shared" si="48"/>
        <v>1977.25</v>
      </c>
      <c r="AN106" s="98">
        <f t="shared" si="49"/>
        <v>-0.98333333333334849</v>
      </c>
      <c r="AO106" s="98">
        <f t="shared" si="50"/>
        <v>1975.2833333333333</v>
      </c>
      <c r="AP106" s="98">
        <f t="shared" si="51"/>
        <v>1977.25</v>
      </c>
      <c r="AQ106" s="107">
        <f t="shared" si="58"/>
        <v>1973.8380952380951</v>
      </c>
      <c r="AR106" s="104">
        <f t="shared" si="73"/>
        <v>1997.7788888888892</v>
      </c>
      <c r="AS106" s="101">
        <f t="shared" si="59"/>
        <v>2001.4846666666663</v>
      </c>
    </row>
    <row r="107" spans="1:45" x14ac:dyDescent="0.3">
      <c r="A107" s="5">
        <v>45082</v>
      </c>
      <c r="B107" s="6" t="s">
        <v>48</v>
      </c>
      <c r="C107" s="6" t="s">
        <v>33</v>
      </c>
      <c r="D107" s="48">
        <v>1981.2</v>
      </c>
      <c r="E107" s="48">
        <v>1982.9</v>
      </c>
      <c r="F107" s="48">
        <v>1970.3</v>
      </c>
      <c r="G107" s="48">
        <v>1981.5</v>
      </c>
      <c r="H107" s="54">
        <v>1982.9</v>
      </c>
      <c r="I107" s="54">
        <v>1979.1</v>
      </c>
      <c r="J107" s="21">
        <v>0</v>
      </c>
      <c r="K107" s="13">
        <v>0</v>
      </c>
      <c r="L107" s="49">
        <f t="shared" si="62"/>
        <v>1978.2333333333333</v>
      </c>
      <c r="M107" s="50">
        <f t="shared" si="63"/>
        <v>1976.6</v>
      </c>
      <c r="N107" s="50">
        <f t="shared" si="64"/>
        <v>1.6333333333334394</v>
      </c>
      <c r="O107" s="50">
        <f t="shared" si="65"/>
        <v>1979.8666666666668</v>
      </c>
      <c r="P107" s="50">
        <f t="shared" si="66"/>
        <v>1976.6</v>
      </c>
      <c r="Q107" s="51">
        <f t="shared" si="67"/>
        <v>12.600000000000136</v>
      </c>
      <c r="R107" s="51">
        <f t="shared" si="68"/>
        <v>8.6000000000001364</v>
      </c>
      <c r="S107" s="51">
        <f t="shared" si="69"/>
        <v>-4</v>
      </c>
      <c r="T107" s="52">
        <v>12.6</v>
      </c>
      <c r="U107" s="12">
        <f t="shared" si="70"/>
        <v>4</v>
      </c>
      <c r="V107" s="21">
        <f t="shared" si="71"/>
        <v>-4</v>
      </c>
      <c r="W107" s="12">
        <f t="shared" si="72"/>
        <v>13</v>
      </c>
      <c r="X107" s="55">
        <f t="shared" si="41"/>
        <v>3.8000000000001819</v>
      </c>
      <c r="Y107" s="17" t="b">
        <f t="shared" si="42"/>
        <v>1</v>
      </c>
      <c r="Z107" s="17">
        <f t="shared" si="43"/>
        <v>0</v>
      </c>
      <c r="AA107" s="56">
        <f t="shared" si="44"/>
        <v>12.600000000000136</v>
      </c>
      <c r="AB107" s="18">
        <f t="shared" si="45"/>
        <v>0.30158730158731278</v>
      </c>
      <c r="AC107" s="19">
        <f t="shared" si="46"/>
        <v>0.30158730158731606</v>
      </c>
      <c r="AD107" s="92">
        <f t="shared" si="52"/>
        <v>1997.2</v>
      </c>
      <c r="AE107" s="92">
        <f t="shared" si="53"/>
        <v>1953.8</v>
      </c>
      <c r="AF107" s="85">
        <f t="shared" si="54"/>
        <v>2000.7</v>
      </c>
      <c r="AG107" s="85">
        <f t="shared" si="55"/>
        <v>1938.5</v>
      </c>
      <c r="AH107" s="53">
        <f t="shared" si="60"/>
        <v>2056</v>
      </c>
      <c r="AI107" s="53">
        <f t="shared" si="61"/>
        <v>1938.5</v>
      </c>
      <c r="AJ107" s="86">
        <f t="shared" si="56"/>
        <v>2068.1</v>
      </c>
      <c r="AK107" s="86">
        <f t="shared" si="57"/>
        <v>1938.5</v>
      </c>
      <c r="AL107" s="98">
        <f t="shared" si="47"/>
        <v>1977.5</v>
      </c>
      <c r="AM107" s="97">
        <f t="shared" si="48"/>
        <v>1975.5</v>
      </c>
      <c r="AN107" s="98">
        <f t="shared" si="49"/>
        <v>2</v>
      </c>
      <c r="AO107" s="98">
        <f t="shared" si="50"/>
        <v>1979.5</v>
      </c>
      <c r="AP107" s="98">
        <f t="shared" si="51"/>
        <v>1975.5</v>
      </c>
      <c r="AQ107" s="107">
        <f t="shared" si="58"/>
        <v>1972.2476190476189</v>
      </c>
      <c r="AR107" s="104">
        <f t="shared" si="73"/>
        <v>1997.2122222222222</v>
      </c>
      <c r="AS107" s="101">
        <f t="shared" si="59"/>
        <v>2001.2326666666663</v>
      </c>
    </row>
    <row r="108" spans="1:45" x14ac:dyDescent="0.3">
      <c r="A108" s="5">
        <v>45083</v>
      </c>
      <c r="B108" s="6" t="s">
        <v>48</v>
      </c>
      <c r="C108" s="6" t="s">
        <v>33</v>
      </c>
      <c r="D108" s="48">
        <v>1975.7</v>
      </c>
      <c r="E108" s="48">
        <v>1986.5</v>
      </c>
      <c r="F108" s="48">
        <v>1956.3</v>
      </c>
      <c r="G108" s="48">
        <v>1958.4</v>
      </c>
      <c r="H108" s="54">
        <v>1975.7</v>
      </c>
      <c r="I108" s="54">
        <v>1973.3</v>
      </c>
      <c r="J108" s="21">
        <v>-4</v>
      </c>
      <c r="K108" s="13">
        <v>0</v>
      </c>
      <c r="L108" s="49">
        <f t="shared" si="62"/>
        <v>1967.0666666666666</v>
      </c>
      <c r="M108" s="50">
        <f t="shared" si="63"/>
        <v>1971.4</v>
      </c>
      <c r="N108" s="50">
        <f t="shared" si="64"/>
        <v>-4.3333333333334849</v>
      </c>
      <c r="O108" s="50">
        <f t="shared" si="65"/>
        <v>1962.7333333333331</v>
      </c>
      <c r="P108" s="50">
        <f t="shared" si="66"/>
        <v>1971.4</v>
      </c>
      <c r="Q108" s="51">
        <f t="shared" si="67"/>
        <v>30.200000000000045</v>
      </c>
      <c r="R108" s="51">
        <f t="shared" si="68"/>
        <v>5</v>
      </c>
      <c r="S108" s="51">
        <f t="shared" si="69"/>
        <v>-25.200000000000045</v>
      </c>
      <c r="T108" s="52">
        <v>30.2</v>
      </c>
      <c r="U108" s="12">
        <f t="shared" si="70"/>
        <v>6</v>
      </c>
      <c r="V108" s="21">
        <f t="shared" si="71"/>
        <v>-3</v>
      </c>
      <c r="W108" s="12">
        <f t="shared" si="72"/>
        <v>10</v>
      </c>
      <c r="X108" s="55">
        <f t="shared" si="41"/>
        <v>2.4000000000000909</v>
      </c>
      <c r="Y108" s="17">
        <f t="shared" si="42"/>
        <v>0</v>
      </c>
      <c r="Z108" s="17">
        <f t="shared" si="43"/>
        <v>0</v>
      </c>
      <c r="AA108" s="56">
        <f t="shared" si="44"/>
        <v>30.200000000000045</v>
      </c>
      <c r="AB108" s="18">
        <f t="shared" si="45"/>
        <v>7.9470198675499579E-2</v>
      </c>
      <c r="AC108" s="19">
        <f t="shared" si="46"/>
        <v>7.9470198675499704E-2</v>
      </c>
      <c r="AD108" s="92">
        <f t="shared" si="52"/>
        <v>1986.5</v>
      </c>
      <c r="AE108" s="92">
        <f t="shared" si="53"/>
        <v>1953.8</v>
      </c>
      <c r="AF108" s="85">
        <f t="shared" si="54"/>
        <v>2000.7</v>
      </c>
      <c r="AG108" s="85">
        <f t="shared" si="55"/>
        <v>1938.5</v>
      </c>
      <c r="AH108" s="53">
        <f t="shared" si="60"/>
        <v>2056</v>
      </c>
      <c r="AI108" s="53">
        <f t="shared" si="61"/>
        <v>1938.5</v>
      </c>
      <c r="AJ108" s="86">
        <f t="shared" si="56"/>
        <v>2068.1</v>
      </c>
      <c r="AK108" s="86">
        <f t="shared" si="57"/>
        <v>1938.5</v>
      </c>
      <c r="AL108" s="98">
        <f t="shared" si="47"/>
        <v>1966.2333333333336</v>
      </c>
      <c r="AM108" s="97">
        <f t="shared" si="48"/>
        <v>1970.15</v>
      </c>
      <c r="AN108" s="98">
        <f t="shared" si="49"/>
        <v>-3.9166666666665151</v>
      </c>
      <c r="AO108" s="98">
        <f t="shared" si="50"/>
        <v>1962.3166666666671</v>
      </c>
      <c r="AP108" s="98">
        <f t="shared" si="51"/>
        <v>1970.15</v>
      </c>
      <c r="AQ108" s="107">
        <f t="shared" si="58"/>
        <v>1970.9714285714283</v>
      </c>
      <c r="AR108" s="104">
        <f t="shared" si="73"/>
        <v>1996.1</v>
      </c>
      <c r="AS108" s="101">
        <f t="shared" si="59"/>
        <v>2001.5113333333329</v>
      </c>
    </row>
    <row r="109" spans="1:45" x14ac:dyDescent="0.3">
      <c r="A109" s="5">
        <v>45084</v>
      </c>
      <c r="B109" s="6" t="s">
        <v>48</v>
      </c>
      <c r="C109" s="6" t="s">
        <v>33</v>
      </c>
      <c r="D109" s="48">
        <v>1961.7</v>
      </c>
      <c r="E109" s="48">
        <v>1985.7</v>
      </c>
      <c r="F109" s="48">
        <v>1960.7</v>
      </c>
      <c r="G109" s="48">
        <v>1978.6</v>
      </c>
      <c r="H109" s="54">
        <v>1964</v>
      </c>
      <c r="I109" s="54">
        <v>1960.7</v>
      </c>
      <c r="J109" s="21">
        <v>2</v>
      </c>
      <c r="K109" s="13" t="s">
        <v>31</v>
      </c>
      <c r="L109" s="49">
        <f t="shared" si="62"/>
        <v>1975</v>
      </c>
      <c r="M109" s="50">
        <f t="shared" si="63"/>
        <v>1973.2</v>
      </c>
      <c r="N109" s="50">
        <f t="shared" si="64"/>
        <v>1.7999999999999545</v>
      </c>
      <c r="O109" s="50">
        <f t="shared" si="65"/>
        <v>1976.8</v>
      </c>
      <c r="P109" s="50">
        <f t="shared" si="66"/>
        <v>1973.2</v>
      </c>
      <c r="Q109" s="51">
        <f t="shared" si="67"/>
        <v>25</v>
      </c>
      <c r="R109" s="51">
        <f t="shared" si="68"/>
        <v>27.299999999999955</v>
      </c>
      <c r="S109" s="51">
        <f t="shared" si="69"/>
        <v>2.2999999999999545</v>
      </c>
      <c r="T109" s="52">
        <v>25.3</v>
      </c>
      <c r="U109" s="12">
        <f t="shared" si="70"/>
        <v>10</v>
      </c>
      <c r="V109" s="21">
        <f t="shared" si="71"/>
        <v>1</v>
      </c>
      <c r="W109" s="12">
        <f t="shared" si="72"/>
        <v>11</v>
      </c>
      <c r="X109" s="55">
        <f t="shared" si="41"/>
        <v>3.2999999999999545</v>
      </c>
      <c r="Y109" s="17">
        <f t="shared" si="42"/>
        <v>0</v>
      </c>
      <c r="Z109" s="17" t="b">
        <f t="shared" si="43"/>
        <v>1</v>
      </c>
      <c r="AA109" s="56">
        <f t="shared" si="44"/>
        <v>25</v>
      </c>
      <c r="AB109" s="18">
        <f t="shared" si="45"/>
        <v>0.13199999999999817</v>
      </c>
      <c r="AC109" s="19">
        <f t="shared" si="46"/>
        <v>0.13043478260869384</v>
      </c>
      <c r="AD109" s="92">
        <f t="shared" si="52"/>
        <v>1986.5</v>
      </c>
      <c r="AE109" s="92">
        <f t="shared" si="53"/>
        <v>1956.3</v>
      </c>
      <c r="AF109" s="85">
        <f t="shared" si="54"/>
        <v>2000.7</v>
      </c>
      <c r="AG109" s="85">
        <f t="shared" si="55"/>
        <v>1938.5</v>
      </c>
      <c r="AH109" s="53">
        <f t="shared" si="60"/>
        <v>2047.6</v>
      </c>
      <c r="AI109" s="53">
        <f t="shared" si="61"/>
        <v>1938.5</v>
      </c>
      <c r="AJ109" s="86">
        <f t="shared" si="56"/>
        <v>2068.1</v>
      </c>
      <c r="AK109" s="86">
        <f t="shared" si="57"/>
        <v>1938.5</v>
      </c>
      <c r="AL109" s="98">
        <f t="shared" si="47"/>
        <v>1973.8</v>
      </c>
      <c r="AM109" s="97">
        <f t="shared" si="48"/>
        <v>1971.4</v>
      </c>
      <c r="AN109" s="98">
        <f t="shared" si="49"/>
        <v>2.3999999999998636</v>
      </c>
      <c r="AO109" s="98">
        <f t="shared" si="50"/>
        <v>1976.1999999999998</v>
      </c>
      <c r="AP109" s="98">
        <f t="shared" si="51"/>
        <v>1971.4</v>
      </c>
      <c r="AQ109" s="107">
        <f t="shared" si="58"/>
        <v>1971.7404761904761</v>
      </c>
      <c r="AR109" s="104">
        <f t="shared" si="73"/>
        <v>1995.1444444444444</v>
      </c>
      <c r="AS109" s="101">
        <f t="shared" si="59"/>
        <v>2001.6199999999997</v>
      </c>
    </row>
    <row r="110" spans="1:45" x14ac:dyDescent="0.3">
      <c r="A110" s="5">
        <v>45085</v>
      </c>
      <c r="B110" s="6" t="s">
        <v>48</v>
      </c>
      <c r="C110" s="6" t="s">
        <v>33</v>
      </c>
      <c r="D110" s="48">
        <v>1980.9</v>
      </c>
      <c r="E110" s="48">
        <v>1987.8</v>
      </c>
      <c r="F110" s="48">
        <v>1971</v>
      </c>
      <c r="G110" s="48">
        <v>1977.2</v>
      </c>
      <c r="H110" s="54">
        <v>1981</v>
      </c>
      <c r="I110" s="54">
        <v>1978.2</v>
      </c>
      <c r="J110" s="21">
        <v>0</v>
      </c>
      <c r="K110" s="13">
        <v>0</v>
      </c>
      <c r="L110" s="49">
        <f t="shared" si="62"/>
        <v>1978.6666666666667</v>
      </c>
      <c r="M110" s="50">
        <f t="shared" si="63"/>
        <v>1979.4</v>
      </c>
      <c r="N110" s="50">
        <f t="shared" si="64"/>
        <v>-0.73333333333334849</v>
      </c>
      <c r="O110" s="50">
        <f t="shared" si="65"/>
        <v>1977.9333333333334</v>
      </c>
      <c r="P110" s="50">
        <f t="shared" si="66"/>
        <v>1979.4</v>
      </c>
      <c r="Q110" s="51">
        <f t="shared" si="67"/>
        <v>16.799999999999955</v>
      </c>
      <c r="R110" s="51">
        <f t="shared" si="68"/>
        <v>9.2000000000000455</v>
      </c>
      <c r="S110" s="51">
        <f t="shared" si="69"/>
        <v>-7.5999999999999091</v>
      </c>
      <c r="T110" s="52">
        <v>16.8</v>
      </c>
      <c r="U110" s="12">
        <f t="shared" si="70"/>
        <v>10</v>
      </c>
      <c r="V110" s="21">
        <f t="shared" si="71"/>
        <v>-4</v>
      </c>
      <c r="W110" s="12">
        <f t="shared" si="72"/>
        <v>5</v>
      </c>
      <c r="X110" s="55">
        <f t="shared" si="41"/>
        <v>2.7999999999999545</v>
      </c>
      <c r="Y110" s="17">
        <f t="shared" si="42"/>
        <v>0</v>
      </c>
      <c r="Z110" s="17">
        <f t="shared" si="43"/>
        <v>0</v>
      </c>
      <c r="AA110" s="56">
        <f t="shared" si="44"/>
        <v>16.799999999999955</v>
      </c>
      <c r="AB110" s="18">
        <f t="shared" si="45"/>
        <v>0.16666666666666441</v>
      </c>
      <c r="AC110" s="19">
        <f t="shared" si="46"/>
        <v>0.16666666666666397</v>
      </c>
      <c r="AD110" s="92">
        <f t="shared" si="52"/>
        <v>1987.8</v>
      </c>
      <c r="AE110" s="92">
        <f t="shared" si="53"/>
        <v>1956.3</v>
      </c>
      <c r="AF110" s="85">
        <f t="shared" si="54"/>
        <v>2000.7</v>
      </c>
      <c r="AG110" s="85">
        <f t="shared" si="55"/>
        <v>1953.8</v>
      </c>
      <c r="AH110" s="53">
        <f t="shared" si="60"/>
        <v>2027.8</v>
      </c>
      <c r="AI110" s="53">
        <f t="shared" si="61"/>
        <v>1938.5</v>
      </c>
      <c r="AJ110" s="86">
        <f t="shared" ref="AJ110:AJ141" si="74">MAX(E66:E110)</f>
        <v>2068.1</v>
      </c>
      <c r="AK110" s="86">
        <f t="shared" ref="AK110:AK141" si="75">MIN(F66:F110)</f>
        <v>1938.5</v>
      </c>
      <c r="AL110" s="98">
        <f t="shared" si="47"/>
        <v>1973.7666666666667</v>
      </c>
      <c r="AM110" s="97">
        <f t="shared" si="48"/>
        <v>1972.05</v>
      </c>
      <c r="AN110" s="98">
        <f t="shared" si="49"/>
        <v>1.716666666666697</v>
      </c>
      <c r="AO110" s="98">
        <f t="shared" si="50"/>
        <v>1975.4833333333333</v>
      </c>
      <c r="AP110" s="98">
        <f t="shared" si="51"/>
        <v>1972.05</v>
      </c>
      <c r="AQ110" s="107">
        <f t="shared" si="58"/>
        <v>1971.9333333333332</v>
      </c>
      <c r="AR110" s="104">
        <f t="shared" si="73"/>
        <v>1994.4966666666664</v>
      </c>
      <c r="AS110" s="101">
        <f t="shared" si="59"/>
        <v>2001.5006666666661</v>
      </c>
    </row>
    <row r="111" spans="1:45" x14ac:dyDescent="0.3">
      <c r="A111" s="5">
        <v>45086</v>
      </c>
      <c r="B111" s="6" t="s">
        <v>48</v>
      </c>
      <c r="C111" s="6" t="s">
        <v>33</v>
      </c>
      <c r="D111" s="48">
        <v>1979.3</v>
      </c>
      <c r="E111" s="48">
        <v>1980.4</v>
      </c>
      <c r="F111" s="48">
        <v>1963.1</v>
      </c>
      <c r="G111" s="48">
        <v>1969.7</v>
      </c>
      <c r="H111" s="54">
        <v>1980.4</v>
      </c>
      <c r="I111" s="54">
        <v>1977.6</v>
      </c>
      <c r="J111" s="21">
        <v>-2</v>
      </c>
      <c r="K111" s="13" t="s">
        <v>32</v>
      </c>
      <c r="L111" s="49">
        <f t="shared" si="62"/>
        <v>1971.0666666666668</v>
      </c>
      <c r="M111" s="50">
        <f t="shared" si="63"/>
        <v>1971.75</v>
      </c>
      <c r="N111" s="50">
        <f t="shared" si="64"/>
        <v>-0.68333333333316659</v>
      </c>
      <c r="O111" s="50">
        <f t="shared" si="65"/>
        <v>1970.3833333333337</v>
      </c>
      <c r="P111" s="50">
        <f t="shared" si="66"/>
        <v>1971.75</v>
      </c>
      <c r="Q111" s="51">
        <f t="shared" si="67"/>
        <v>17.300000000000182</v>
      </c>
      <c r="R111" s="51">
        <f t="shared" si="68"/>
        <v>3.2000000000000455</v>
      </c>
      <c r="S111" s="51">
        <f t="shared" si="69"/>
        <v>-14.100000000000136</v>
      </c>
      <c r="T111" s="52">
        <v>17.3</v>
      </c>
      <c r="U111" s="12">
        <f t="shared" si="70"/>
        <v>12</v>
      </c>
      <c r="V111" s="21">
        <f t="shared" si="71"/>
        <v>3</v>
      </c>
      <c r="W111" s="12">
        <f t="shared" si="72"/>
        <v>10</v>
      </c>
      <c r="X111" s="55">
        <f t="shared" si="41"/>
        <v>2.8000000000001819</v>
      </c>
      <c r="Y111" s="17" t="b">
        <f t="shared" si="42"/>
        <v>1</v>
      </c>
      <c r="Z111" s="17">
        <f t="shared" si="43"/>
        <v>0</v>
      </c>
      <c r="AA111" s="56">
        <f t="shared" si="44"/>
        <v>17.300000000000182</v>
      </c>
      <c r="AB111" s="18">
        <f t="shared" si="45"/>
        <v>0.16184971098266776</v>
      </c>
      <c r="AC111" s="19">
        <f t="shared" si="46"/>
        <v>0.16184971098266945</v>
      </c>
      <c r="AD111" s="92">
        <f t="shared" si="52"/>
        <v>1987.8</v>
      </c>
      <c r="AE111" s="92">
        <f t="shared" si="53"/>
        <v>1960.7</v>
      </c>
      <c r="AF111" s="85">
        <f t="shared" si="54"/>
        <v>2000.7</v>
      </c>
      <c r="AG111" s="85">
        <f t="shared" si="55"/>
        <v>1953.8</v>
      </c>
      <c r="AH111" s="53">
        <f t="shared" si="60"/>
        <v>2027.5</v>
      </c>
      <c r="AI111" s="53">
        <f t="shared" si="61"/>
        <v>1938.5</v>
      </c>
      <c r="AJ111" s="86">
        <f t="shared" si="74"/>
        <v>2068.1</v>
      </c>
      <c r="AK111" s="86">
        <f t="shared" si="75"/>
        <v>1938.5</v>
      </c>
      <c r="AL111" s="98">
        <f t="shared" si="47"/>
        <v>1972.7333333333333</v>
      </c>
      <c r="AM111" s="97">
        <f t="shared" si="48"/>
        <v>1974.25</v>
      </c>
      <c r="AN111" s="98">
        <f t="shared" si="49"/>
        <v>-1.5166666666666515</v>
      </c>
      <c r="AO111" s="98">
        <f t="shared" si="50"/>
        <v>1971.2166666666667</v>
      </c>
      <c r="AP111" s="98">
        <f t="shared" si="51"/>
        <v>1974.25</v>
      </c>
      <c r="AQ111" s="107">
        <f t="shared" si="58"/>
        <v>1971.5571428571427</v>
      </c>
      <c r="AR111" s="104">
        <f t="shared" si="73"/>
        <v>1993.6699999999998</v>
      </c>
      <c r="AS111" s="101">
        <f t="shared" si="59"/>
        <v>2001.0466666666662</v>
      </c>
    </row>
    <row r="112" spans="1:45" x14ac:dyDescent="0.3">
      <c r="A112" s="5">
        <v>45089</v>
      </c>
      <c r="B112" s="6" t="s">
        <v>48</v>
      </c>
      <c r="C112" s="6" t="s">
        <v>33</v>
      </c>
      <c r="D112" s="48">
        <v>1972.2</v>
      </c>
      <c r="E112" s="48">
        <v>1985.9</v>
      </c>
      <c r="F112" s="48">
        <v>1955.1</v>
      </c>
      <c r="G112" s="48">
        <v>1958.6</v>
      </c>
      <c r="H112" s="54">
        <v>1977.6</v>
      </c>
      <c r="I112" s="54">
        <v>1970.9</v>
      </c>
      <c r="J112" s="21">
        <v>-4</v>
      </c>
      <c r="K112" s="13" t="s">
        <v>32</v>
      </c>
      <c r="L112" s="49">
        <f t="shared" si="62"/>
        <v>1966.5333333333335</v>
      </c>
      <c r="M112" s="50">
        <f t="shared" si="63"/>
        <v>1970.5</v>
      </c>
      <c r="N112" s="50">
        <f t="shared" si="64"/>
        <v>-3.9666666666664696</v>
      </c>
      <c r="O112" s="50">
        <f t="shared" si="65"/>
        <v>1962.5666666666671</v>
      </c>
      <c r="P112" s="50">
        <f t="shared" si="66"/>
        <v>1970.5</v>
      </c>
      <c r="Q112" s="51">
        <f t="shared" si="67"/>
        <v>30.800000000000182</v>
      </c>
      <c r="R112" s="51">
        <f t="shared" si="68"/>
        <v>16.200000000000045</v>
      </c>
      <c r="S112" s="51">
        <f t="shared" si="69"/>
        <v>-14.600000000000136</v>
      </c>
      <c r="T112" s="52">
        <v>30.8</v>
      </c>
      <c r="U112" s="12">
        <f t="shared" si="70"/>
        <v>13</v>
      </c>
      <c r="V112" s="21">
        <f t="shared" si="71"/>
        <v>2</v>
      </c>
      <c r="W112" s="12">
        <f t="shared" si="72"/>
        <v>14</v>
      </c>
      <c r="X112" s="55">
        <f t="shared" si="41"/>
        <v>6.6999999999998181</v>
      </c>
      <c r="Y112" s="17">
        <f t="shared" si="42"/>
        <v>0</v>
      </c>
      <c r="Z112" s="17">
        <f t="shared" si="43"/>
        <v>0</v>
      </c>
      <c r="AA112" s="56">
        <f t="shared" si="44"/>
        <v>30.800000000000182</v>
      </c>
      <c r="AB112" s="18">
        <f t="shared" si="45"/>
        <v>0.21753246753246033</v>
      </c>
      <c r="AC112" s="19">
        <f t="shared" si="46"/>
        <v>0.21753246753246161</v>
      </c>
      <c r="AD112" s="92">
        <f t="shared" si="52"/>
        <v>1987.8</v>
      </c>
      <c r="AE112" s="92">
        <f t="shared" si="53"/>
        <v>1955.1</v>
      </c>
      <c r="AF112" s="85">
        <f t="shared" si="54"/>
        <v>2000.7</v>
      </c>
      <c r="AG112" s="85">
        <f t="shared" si="55"/>
        <v>1953.8</v>
      </c>
      <c r="AH112" s="53">
        <f t="shared" si="60"/>
        <v>2019.4</v>
      </c>
      <c r="AI112" s="53">
        <f t="shared" si="61"/>
        <v>1938.5</v>
      </c>
      <c r="AJ112" s="86">
        <f t="shared" si="74"/>
        <v>2068.1</v>
      </c>
      <c r="AK112" s="86">
        <f t="shared" si="75"/>
        <v>1938.5</v>
      </c>
      <c r="AL112" s="98">
        <f t="shared" si="47"/>
        <v>1967.1666666666667</v>
      </c>
      <c r="AM112" s="97">
        <f t="shared" si="48"/>
        <v>1971.4499999999998</v>
      </c>
      <c r="AN112" s="98">
        <f t="shared" si="49"/>
        <v>-4.2833333333330756</v>
      </c>
      <c r="AO112" s="98">
        <f t="shared" si="50"/>
        <v>1962.8833333333337</v>
      </c>
      <c r="AP112" s="98">
        <f t="shared" si="51"/>
        <v>1971.4499999999998</v>
      </c>
      <c r="AQ112" s="107">
        <f t="shared" si="58"/>
        <v>1971.2904761904761</v>
      </c>
      <c r="AR112" s="104">
        <f t="shared" si="73"/>
        <v>1992.5977777777773</v>
      </c>
      <c r="AS112" s="101">
        <f t="shared" si="59"/>
        <v>2000.5299999999997</v>
      </c>
    </row>
    <row r="113" spans="1:45" x14ac:dyDescent="0.3">
      <c r="A113" s="5">
        <v>45090</v>
      </c>
      <c r="B113" s="6" t="s">
        <v>48</v>
      </c>
      <c r="C113" s="6" t="s">
        <v>33</v>
      </c>
      <c r="D113" s="48">
        <v>1960.9</v>
      </c>
      <c r="E113" s="48">
        <v>1973.9</v>
      </c>
      <c r="F113" s="48">
        <v>1959</v>
      </c>
      <c r="G113" s="48">
        <v>1968.9</v>
      </c>
      <c r="H113" s="54">
        <v>1962.4</v>
      </c>
      <c r="I113" s="54">
        <v>1960.6</v>
      </c>
      <c r="J113" s="21">
        <v>3</v>
      </c>
      <c r="K113" s="13" t="s">
        <v>31</v>
      </c>
      <c r="L113" s="49">
        <f t="shared" si="62"/>
        <v>1967.2666666666667</v>
      </c>
      <c r="M113" s="50">
        <f t="shared" si="63"/>
        <v>1966.45</v>
      </c>
      <c r="N113" s="50">
        <f t="shared" si="64"/>
        <v>0.81666666666660603</v>
      </c>
      <c r="O113" s="50">
        <f t="shared" si="65"/>
        <v>1968.0833333333333</v>
      </c>
      <c r="P113" s="50">
        <f t="shared" si="66"/>
        <v>1966.45</v>
      </c>
      <c r="Q113" s="51">
        <f t="shared" si="67"/>
        <v>14.900000000000091</v>
      </c>
      <c r="R113" s="51">
        <f t="shared" si="68"/>
        <v>15.300000000000182</v>
      </c>
      <c r="S113" s="51">
        <f t="shared" si="69"/>
        <v>0.40000000000009095</v>
      </c>
      <c r="T113" s="52">
        <v>15.3</v>
      </c>
      <c r="U113" s="12">
        <f t="shared" si="70"/>
        <v>17</v>
      </c>
      <c r="V113" s="21">
        <f t="shared" si="71"/>
        <v>4</v>
      </c>
      <c r="W113" s="12">
        <f t="shared" si="72"/>
        <v>14</v>
      </c>
      <c r="X113" s="55">
        <f t="shared" si="41"/>
        <v>1.8000000000001819</v>
      </c>
      <c r="Y113" s="17">
        <f t="shared" si="42"/>
        <v>0</v>
      </c>
      <c r="Z113" s="17">
        <f t="shared" si="43"/>
        <v>0</v>
      </c>
      <c r="AA113" s="56">
        <f t="shared" si="44"/>
        <v>14.900000000000091</v>
      </c>
      <c r="AB113" s="18">
        <f t="shared" si="45"/>
        <v>0.12080536912752825</v>
      </c>
      <c r="AC113" s="19">
        <f t="shared" si="46"/>
        <v>0.11764705882354129</v>
      </c>
      <c r="AD113" s="92">
        <f t="shared" si="52"/>
        <v>1985.9</v>
      </c>
      <c r="AE113" s="92">
        <f t="shared" si="53"/>
        <v>1955.1</v>
      </c>
      <c r="AF113" s="85">
        <f t="shared" si="54"/>
        <v>1997.2</v>
      </c>
      <c r="AG113" s="85">
        <f t="shared" si="55"/>
        <v>1953.8</v>
      </c>
      <c r="AH113" s="53">
        <f t="shared" si="60"/>
        <v>2000.7</v>
      </c>
      <c r="AI113" s="53">
        <f t="shared" si="61"/>
        <v>1938.5</v>
      </c>
      <c r="AJ113" s="86">
        <f t="shared" si="74"/>
        <v>2068.1</v>
      </c>
      <c r="AK113" s="86">
        <f t="shared" si="75"/>
        <v>1938.5</v>
      </c>
      <c r="AL113" s="98">
        <f t="shared" si="47"/>
        <v>1969.9666666666665</v>
      </c>
      <c r="AM113" s="97">
        <f t="shared" si="48"/>
        <v>1970.5</v>
      </c>
      <c r="AN113" s="98">
        <f t="shared" si="49"/>
        <v>-0.53333333333353039</v>
      </c>
      <c r="AO113" s="98">
        <f t="shared" si="50"/>
        <v>1969.4333333333329</v>
      </c>
      <c r="AP113" s="98">
        <f t="shared" si="51"/>
        <v>1970.5</v>
      </c>
      <c r="AQ113" s="107">
        <f t="shared" si="58"/>
        <v>1971.0738095238098</v>
      </c>
      <c r="AR113" s="104">
        <f t="shared" si="73"/>
        <v>1991.0044444444441</v>
      </c>
      <c r="AS113" s="101">
        <f t="shared" si="59"/>
        <v>1999.8893333333333</v>
      </c>
    </row>
    <row r="114" spans="1:45" x14ac:dyDescent="0.3">
      <c r="A114" s="5">
        <v>45091</v>
      </c>
      <c r="B114" s="6" t="s">
        <v>48</v>
      </c>
      <c r="C114" s="6" t="s">
        <v>33</v>
      </c>
      <c r="D114" s="48">
        <v>1942.3</v>
      </c>
      <c r="E114" s="48">
        <v>1972.8</v>
      </c>
      <c r="F114" s="48">
        <v>1936.1</v>
      </c>
      <c r="G114" s="48">
        <v>1970.7</v>
      </c>
      <c r="H114" s="54">
        <v>1942.6</v>
      </c>
      <c r="I114" s="54">
        <v>1936.6</v>
      </c>
      <c r="J114" s="21">
        <v>2</v>
      </c>
      <c r="K114" s="13" t="s">
        <v>31</v>
      </c>
      <c r="L114" s="49">
        <f t="shared" si="62"/>
        <v>1959.8666666666668</v>
      </c>
      <c r="M114" s="50">
        <f t="shared" si="63"/>
        <v>1954.4499999999998</v>
      </c>
      <c r="N114" s="50">
        <f t="shared" si="64"/>
        <v>5.4166666666669698</v>
      </c>
      <c r="O114" s="50">
        <f t="shared" si="65"/>
        <v>1965.2833333333338</v>
      </c>
      <c r="P114" s="50">
        <f t="shared" si="66"/>
        <v>1954.4499999999998</v>
      </c>
      <c r="Q114" s="51">
        <f t="shared" si="67"/>
        <v>36.700000000000045</v>
      </c>
      <c r="R114" s="51">
        <f t="shared" si="68"/>
        <v>3.8999999999998636</v>
      </c>
      <c r="S114" s="51">
        <f t="shared" si="69"/>
        <v>-32.800000000000182</v>
      </c>
      <c r="T114" s="52">
        <v>36.700000000000003</v>
      </c>
      <c r="U114" s="12">
        <f t="shared" si="70"/>
        <v>21</v>
      </c>
      <c r="V114" s="21">
        <f t="shared" si="71"/>
        <v>-2</v>
      </c>
      <c r="W114" s="12">
        <f t="shared" si="72"/>
        <v>8</v>
      </c>
      <c r="X114" s="55">
        <f t="shared" si="41"/>
        <v>6</v>
      </c>
      <c r="Y114" s="17">
        <f t="shared" si="42"/>
        <v>0</v>
      </c>
      <c r="Z114" s="17">
        <f t="shared" si="43"/>
        <v>0</v>
      </c>
      <c r="AA114" s="56">
        <f t="shared" si="44"/>
        <v>36.700000000000045</v>
      </c>
      <c r="AB114" s="18">
        <f t="shared" si="45"/>
        <v>0.16348773841961833</v>
      </c>
      <c r="AC114" s="19">
        <f t="shared" si="46"/>
        <v>0.16348773841961853</v>
      </c>
      <c r="AD114" s="92">
        <f t="shared" si="52"/>
        <v>1985.9</v>
      </c>
      <c r="AE114" s="92">
        <f t="shared" si="53"/>
        <v>1936.1</v>
      </c>
      <c r="AF114" s="85">
        <f t="shared" si="54"/>
        <v>1987.8</v>
      </c>
      <c r="AG114" s="85">
        <f t="shared" si="55"/>
        <v>1936.1</v>
      </c>
      <c r="AH114" s="53">
        <f t="shared" si="60"/>
        <v>2000.7</v>
      </c>
      <c r="AI114" s="53">
        <f t="shared" si="61"/>
        <v>1936.1</v>
      </c>
      <c r="AJ114" s="86">
        <f t="shared" si="74"/>
        <v>2068.1</v>
      </c>
      <c r="AK114" s="86">
        <f t="shared" si="75"/>
        <v>1936.1</v>
      </c>
      <c r="AL114" s="98">
        <f t="shared" si="47"/>
        <v>1964.2333333333333</v>
      </c>
      <c r="AM114" s="97">
        <f t="shared" si="48"/>
        <v>1961</v>
      </c>
      <c r="AN114" s="98">
        <f t="shared" si="49"/>
        <v>3.2333333333333485</v>
      </c>
      <c r="AO114" s="98">
        <f t="shared" si="50"/>
        <v>1967.4666666666667</v>
      </c>
      <c r="AP114" s="98">
        <f t="shared" si="51"/>
        <v>1961</v>
      </c>
      <c r="AQ114" s="107">
        <f t="shared" si="58"/>
        <v>1971.9119047619049</v>
      </c>
      <c r="AR114" s="104">
        <f t="shared" si="73"/>
        <v>1988.6299999999999</v>
      </c>
      <c r="AS114" s="101">
        <f t="shared" si="59"/>
        <v>1998.5520000000001</v>
      </c>
    </row>
    <row r="115" spans="1:45" x14ac:dyDescent="0.3">
      <c r="A115" s="5">
        <v>45092</v>
      </c>
      <c r="B115" s="6" t="s">
        <v>48</v>
      </c>
      <c r="C115" s="6" t="s">
        <v>33</v>
      </c>
      <c r="D115" s="48">
        <v>1980.1</v>
      </c>
      <c r="E115" s="48">
        <v>1980.2</v>
      </c>
      <c r="F115" s="48">
        <v>1965.4</v>
      </c>
      <c r="G115" s="48">
        <v>1971.2</v>
      </c>
      <c r="H115" s="54">
        <v>1980.2</v>
      </c>
      <c r="I115" s="54">
        <v>1976.6</v>
      </c>
      <c r="J115" s="21">
        <v>-2</v>
      </c>
      <c r="K115" s="13">
        <v>0</v>
      </c>
      <c r="L115" s="49">
        <f t="shared" si="62"/>
        <v>1972.2666666666667</v>
      </c>
      <c r="M115" s="50">
        <f t="shared" si="63"/>
        <v>1972.8000000000002</v>
      </c>
      <c r="N115" s="50">
        <f t="shared" si="64"/>
        <v>-0.53333333333353039</v>
      </c>
      <c r="O115" s="50">
        <f t="shared" si="65"/>
        <v>1971.7333333333331</v>
      </c>
      <c r="P115" s="50">
        <f t="shared" si="66"/>
        <v>1972.8000000000002</v>
      </c>
      <c r="Q115" s="51">
        <f t="shared" si="67"/>
        <v>14.799999999999955</v>
      </c>
      <c r="R115" s="51">
        <f t="shared" si="68"/>
        <v>9.5</v>
      </c>
      <c r="S115" s="51">
        <f t="shared" si="69"/>
        <v>-5.2999999999999545</v>
      </c>
      <c r="T115" s="52">
        <v>14.8</v>
      </c>
      <c r="U115" s="12">
        <f t="shared" si="70"/>
        <v>21</v>
      </c>
      <c r="V115" s="21">
        <f t="shared" si="71"/>
        <v>0</v>
      </c>
      <c r="W115" s="12">
        <f t="shared" si="72"/>
        <v>8</v>
      </c>
      <c r="X115" s="55">
        <f t="shared" si="41"/>
        <v>3.6000000000001364</v>
      </c>
      <c r="Y115" s="17" t="b">
        <f t="shared" si="42"/>
        <v>1</v>
      </c>
      <c r="Z115" s="17">
        <f t="shared" si="43"/>
        <v>0</v>
      </c>
      <c r="AA115" s="56">
        <f t="shared" si="44"/>
        <v>14.799999999999955</v>
      </c>
      <c r="AB115" s="18">
        <f t="shared" si="45"/>
        <v>0.24324324324325322</v>
      </c>
      <c r="AC115" s="19">
        <f t="shared" si="46"/>
        <v>0.24324324324325244</v>
      </c>
      <c r="AD115" s="92">
        <f t="shared" si="52"/>
        <v>1980.2</v>
      </c>
      <c r="AE115" s="92">
        <f t="shared" si="53"/>
        <v>1936.1</v>
      </c>
      <c r="AF115" s="85">
        <f t="shared" si="54"/>
        <v>1987.8</v>
      </c>
      <c r="AG115" s="85">
        <f t="shared" si="55"/>
        <v>1936.1</v>
      </c>
      <c r="AH115" s="53">
        <f t="shared" si="60"/>
        <v>2000.7</v>
      </c>
      <c r="AI115" s="53">
        <f t="shared" si="61"/>
        <v>1936.1</v>
      </c>
      <c r="AJ115" s="86">
        <f t="shared" si="74"/>
        <v>2068.1</v>
      </c>
      <c r="AK115" s="86">
        <f t="shared" si="75"/>
        <v>1936.1</v>
      </c>
      <c r="AL115" s="98">
        <f t="shared" si="47"/>
        <v>1962.5</v>
      </c>
      <c r="AM115" s="97">
        <f t="shared" si="48"/>
        <v>1958.15</v>
      </c>
      <c r="AN115" s="98">
        <f t="shared" si="49"/>
        <v>4.3499999999999091</v>
      </c>
      <c r="AO115" s="98">
        <f t="shared" si="50"/>
        <v>1966.85</v>
      </c>
      <c r="AP115" s="98">
        <f t="shared" si="51"/>
        <v>1958.15</v>
      </c>
      <c r="AQ115" s="107">
        <f t="shared" si="58"/>
        <v>1973.8285714285716</v>
      </c>
      <c r="AR115" s="104">
        <f t="shared" si="73"/>
        <v>1985.8822222222223</v>
      </c>
      <c r="AS115" s="101">
        <f t="shared" ref="AS115:AS146" si="76">AVERAGE(L66:L115)</f>
        <v>1997.2579999999998</v>
      </c>
    </row>
    <row r="116" spans="1:45" x14ac:dyDescent="0.3">
      <c r="A116" s="5">
        <v>45093</v>
      </c>
      <c r="B116" s="6" t="s">
        <v>48</v>
      </c>
      <c r="C116" s="6" t="s">
        <v>33</v>
      </c>
      <c r="D116" s="48">
        <v>1966.5</v>
      </c>
      <c r="E116" s="48">
        <v>1966.6</v>
      </c>
      <c r="F116" s="48">
        <v>1940.8</v>
      </c>
      <c r="G116" s="48">
        <v>1947.7</v>
      </c>
      <c r="H116" s="54">
        <v>1966.6</v>
      </c>
      <c r="I116" s="54">
        <v>1964.9</v>
      </c>
      <c r="J116" s="21">
        <v>-2</v>
      </c>
      <c r="K116" s="13">
        <v>0</v>
      </c>
      <c r="L116" s="49">
        <f t="shared" si="62"/>
        <v>1951.7</v>
      </c>
      <c r="M116" s="50">
        <f t="shared" si="63"/>
        <v>1953.6999999999998</v>
      </c>
      <c r="N116" s="50">
        <f t="shared" si="64"/>
        <v>-1.9999999999997726</v>
      </c>
      <c r="O116" s="50">
        <f t="shared" si="65"/>
        <v>1949.7000000000003</v>
      </c>
      <c r="P116" s="50">
        <f t="shared" si="66"/>
        <v>1953.6999999999998</v>
      </c>
      <c r="Q116" s="51">
        <f t="shared" si="67"/>
        <v>25.799999999999955</v>
      </c>
      <c r="R116" s="51">
        <f t="shared" si="68"/>
        <v>-4.6000000000001364</v>
      </c>
      <c r="S116" s="51">
        <f t="shared" si="69"/>
        <v>-30.400000000000091</v>
      </c>
      <c r="T116" s="52">
        <v>30.4</v>
      </c>
      <c r="U116" s="12">
        <f t="shared" si="70"/>
        <v>23</v>
      </c>
      <c r="V116" s="21">
        <f t="shared" si="71"/>
        <v>4</v>
      </c>
      <c r="W116" s="12">
        <f t="shared" si="72"/>
        <v>12</v>
      </c>
      <c r="X116" s="55">
        <f t="shared" si="41"/>
        <v>1.6999999999998181</v>
      </c>
      <c r="Y116" s="17" t="b">
        <f t="shared" si="42"/>
        <v>1</v>
      </c>
      <c r="Z116" s="17">
        <f t="shared" si="43"/>
        <v>0</v>
      </c>
      <c r="AA116" s="56">
        <f t="shared" si="44"/>
        <v>25.799999999999955</v>
      </c>
      <c r="AB116" s="18">
        <f t="shared" si="45"/>
        <v>6.5891472868210121E-2</v>
      </c>
      <c r="AC116" s="19">
        <f t="shared" si="46"/>
        <v>5.5921052631572966E-2</v>
      </c>
      <c r="AD116" s="92">
        <f t="shared" si="52"/>
        <v>1980.2</v>
      </c>
      <c r="AE116" s="92">
        <f t="shared" si="53"/>
        <v>1936.1</v>
      </c>
      <c r="AF116" s="85">
        <f t="shared" si="54"/>
        <v>1987.8</v>
      </c>
      <c r="AG116" s="85">
        <f t="shared" si="55"/>
        <v>1936.1</v>
      </c>
      <c r="AH116" s="53">
        <f t="shared" si="60"/>
        <v>2000.7</v>
      </c>
      <c r="AI116" s="53">
        <f t="shared" si="61"/>
        <v>1936.1</v>
      </c>
      <c r="AJ116" s="86">
        <f t="shared" si="74"/>
        <v>2068.1</v>
      </c>
      <c r="AK116" s="86">
        <f t="shared" si="75"/>
        <v>1936.1</v>
      </c>
      <c r="AL116" s="98">
        <f t="shared" si="47"/>
        <v>1954.6666666666667</v>
      </c>
      <c r="AM116" s="97">
        <f t="shared" si="48"/>
        <v>1958.15</v>
      </c>
      <c r="AN116" s="98">
        <f t="shared" si="49"/>
        <v>-3.4833333333333485</v>
      </c>
      <c r="AO116" s="98">
        <f t="shared" si="50"/>
        <v>1951.1833333333334</v>
      </c>
      <c r="AP116" s="98">
        <f t="shared" si="51"/>
        <v>1958.15</v>
      </c>
      <c r="AQ116" s="107">
        <f t="shared" si="58"/>
        <v>1972.1166666666666</v>
      </c>
      <c r="AR116" s="104">
        <f t="shared" si="73"/>
        <v>1983.4144444444441</v>
      </c>
      <c r="AS116" s="101">
        <f t="shared" si="76"/>
        <v>1995.7606666666668</v>
      </c>
    </row>
    <row r="117" spans="1:45" x14ac:dyDescent="0.3">
      <c r="A117" s="5">
        <v>45097</v>
      </c>
      <c r="B117" s="6" t="s">
        <v>48</v>
      </c>
      <c r="C117" s="6" t="s">
        <v>33</v>
      </c>
      <c r="D117" s="48">
        <v>1943.8</v>
      </c>
      <c r="E117" s="48">
        <v>1946.2</v>
      </c>
      <c r="F117" s="48">
        <v>1929.3</v>
      </c>
      <c r="G117" s="48">
        <v>1944.9</v>
      </c>
      <c r="H117" s="54">
        <v>1944</v>
      </c>
      <c r="I117" s="54">
        <v>1938</v>
      </c>
      <c r="J117" s="21">
        <v>4</v>
      </c>
      <c r="K117" s="13">
        <v>0</v>
      </c>
      <c r="L117" s="49">
        <f t="shared" si="62"/>
        <v>1940.1333333333334</v>
      </c>
      <c r="M117" s="50">
        <f t="shared" si="63"/>
        <v>1937.75</v>
      </c>
      <c r="N117" s="50">
        <f t="shared" si="64"/>
        <v>2.3833333333334394</v>
      </c>
      <c r="O117" s="50">
        <f t="shared" si="65"/>
        <v>1942.5166666666669</v>
      </c>
      <c r="P117" s="50">
        <f t="shared" si="66"/>
        <v>1937.75</v>
      </c>
      <c r="Q117" s="51">
        <f t="shared" si="67"/>
        <v>16.900000000000091</v>
      </c>
      <c r="R117" s="51">
        <f t="shared" si="68"/>
        <v>-1.5</v>
      </c>
      <c r="S117" s="51">
        <f t="shared" si="69"/>
        <v>-18.400000000000091</v>
      </c>
      <c r="T117" s="52">
        <v>18.399999999999999</v>
      </c>
      <c r="U117" s="12">
        <f t="shared" si="70"/>
        <v>23</v>
      </c>
      <c r="V117" s="21">
        <f t="shared" si="71"/>
        <v>0</v>
      </c>
      <c r="W117" s="12">
        <f t="shared" si="72"/>
        <v>12</v>
      </c>
      <c r="X117" s="55">
        <f t="shared" si="41"/>
        <v>6</v>
      </c>
      <c r="Y117" s="17">
        <f t="shared" si="42"/>
        <v>0</v>
      </c>
      <c r="Z117" s="17">
        <f t="shared" si="43"/>
        <v>0</v>
      </c>
      <c r="AA117" s="56">
        <f t="shared" si="44"/>
        <v>16.900000000000091</v>
      </c>
      <c r="AB117" s="18">
        <f t="shared" si="45"/>
        <v>0.35502958579881466</v>
      </c>
      <c r="AC117" s="19">
        <f t="shared" si="46"/>
        <v>0.32608695652173914</v>
      </c>
      <c r="AD117" s="92">
        <f t="shared" si="52"/>
        <v>1980.2</v>
      </c>
      <c r="AE117" s="92">
        <f t="shared" si="53"/>
        <v>1929.3</v>
      </c>
      <c r="AF117" s="85">
        <f t="shared" si="54"/>
        <v>1987.8</v>
      </c>
      <c r="AG117" s="85">
        <f t="shared" si="55"/>
        <v>1929.3</v>
      </c>
      <c r="AH117" s="53">
        <f t="shared" si="60"/>
        <v>2000.7</v>
      </c>
      <c r="AI117" s="53">
        <f t="shared" si="61"/>
        <v>1929.3</v>
      </c>
      <c r="AJ117" s="86">
        <f t="shared" si="74"/>
        <v>2068.1</v>
      </c>
      <c r="AK117" s="86">
        <f t="shared" si="75"/>
        <v>1929.3</v>
      </c>
      <c r="AL117" s="98">
        <f t="shared" si="47"/>
        <v>1951.4666666666665</v>
      </c>
      <c r="AM117" s="97">
        <f t="shared" si="48"/>
        <v>1954.75</v>
      </c>
      <c r="AN117" s="98">
        <f t="shared" si="49"/>
        <v>-3.2833333333335304</v>
      </c>
      <c r="AO117" s="98">
        <f t="shared" si="50"/>
        <v>1948.1833333333329</v>
      </c>
      <c r="AP117" s="98">
        <f t="shared" si="51"/>
        <v>1954.75</v>
      </c>
      <c r="AQ117" s="107">
        <f t="shared" si="58"/>
        <v>1968.9571428571433</v>
      </c>
      <c r="AR117" s="104">
        <f t="shared" si="73"/>
        <v>1980.3566666666663</v>
      </c>
      <c r="AS117" s="101">
        <f t="shared" si="76"/>
        <v>1994.4486666666669</v>
      </c>
    </row>
    <row r="118" spans="1:45" x14ac:dyDescent="0.3">
      <c r="A118" s="5">
        <v>45098</v>
      </c>
      <c r="B118" s="6" t="s">
        <v>48</v>
      </c>
      <c r="C118" s="6" t="s">
        <v>33</v>
      </c>
      <c r="D118" s="48">
        <v>1934.8</v>
      </c>
      <c r="E118" s="48">
        <v>1941.2</v>
      </c>
      <c r="F118" s="48">
        <v>1922.6</v>
      </c>
      <c r="G118" s="48">
        <v>1923.7</v>
      </c>
      <c r="H118" s="54">
        <v>1936.9</v>
      </c>
      <c r="I118" s="54">
        <v>1933.5</v>
      </c>
      <c r="J118" s="21">
        <v>-4</v>
      </c>
      <c r="K118" s="13">
        <v>0</v>
      </c>
      <c r="L118" s="49">
        <f t="shared" si="62"/>
        <v>1929.1666666666667</v>
      </c>
      <c r="M118" s="50">
        <f t="shared" si="63"/>
        <v>1931.9</v>
      </c>
      <c r="N118" s="50">
        <f t="shared" si="64"/>
        <v>-2.7333333333333485</v>
      </c>
      <c r="O118" s="50">
        <f t="shared" si="65"/>
        <v>1926.4333333333334</v>
      </c>
      <c r="P118" s="50">
        <f t="shared" si="66"/>
        <v>1931.9</v>
      </c>
      <c r="Q118" s="51">
        <f t="shared" si="67"/>
        <v>18.600000000000136</v>
      </c>
      <c r="R118" s="51">
        <f t="shared" si="68"/>
        <v>-3.7000000000000455</v>
      </c>
      <c r="S118" s="51">
        <f t="shared" si="69"/>
        <v>-22.300000000000182</v>
      </c>
      <c r="T118" s="52">
        <v>22.3</v>
      </c>
      <c r="U118" s="12">
        <f t="shared" si="70"/>
        <v>27</v>
      </c>
      <c r="V118" s="21">
        <f t="shared" si="71"/>
        <v>-4</v>
      </c>
      <c r="W118" s="12">
        <f t="shared" si="72"/>
        <v>8</v>
      </c>
      <c r="X118" s="55">
        <f t="shared" si="41"/>
        <v>3.4000000000000909</v>
      </c>
      <c r="Y118" s="17">
        <f t="shared" si="42"/>
        <v>0</v>
      </c>
      <c r="Z118" s="17">
        <f t="shared" si="43"/>
        <v>0</v>
      </c>
      <c r="AA118" s="56">
        <f t="shared" si="44"/>
        <v>18.600000000000136</v>
      </c>
      <c r="AB118" s="18">
        <f t="shared" si="45"/>
        <v>0.18279569892473474</v>
      </c>
      <c r="AC118" s="19">
        <f t="shared" si="46"/>
        <v>0.15246636771300856</v>
      </c>
      <c r="AD118" s="92">
        <f t="shared" si="52"/>
        <v>1966.6</v>
      </c>
      <c r="AE118" s="92">
        <f t="shared" si="53"/>
        <v>1922.6</v>
      </c>
      <c r="AF118" s="85">
        <f t="shared" si="54"/>
        <v>1987.8</v>
      </c>
      <c r="AG118" s="85">
        <f t="shared" si="55"/>
        <v>1922.6</v>
      </c>
      <c r="AH118" s="53">
        <f t="shared" si="60"/>
        <v>2000.7</v>
      </c>
      <c r="AI118" s="53">
        <f t="shared" si="61"/>
        <v>1922.6</v>
      </c>
      <c r="AJ118" s="86">
        <f t="shared" si="74"/>
        <v>2068.1</v>
      </c>
      <c r="AK118" s="86">
        <f t="shared" si="75"/>
        <v>1922.6</v>
      </c>
      <c r="AL118" s="98">
        <f t="shared" si="47"/>
        <v>1937.6333333333332</v>
      </c>
      <c r="AM118" s="97">
        <f t="shared" si="48"/>
        <v>1944.6</v>
      </c>
      <c r="AN118" s="98">
        <f t="shared" si="49"/>
        <v>-6.966666666666697</v>
      </c>
      <c r="AO118" s="98">
        <f t="shared" si="50"/>
        <v>1930.6666666666665</v>
      </c>
      <c r="AP118" s="98">
        <f t="shared" si="51"/>
        <v>1944.6</v>
      </c>
      <c r="AQ118" s="107">
        <f t="shared" si="58"/>
        <v>1964.5714285714287</v>
      </c>
      <c r="AR118" s="104">
        <f t="shared" si="73"/>
        <v>1976.6888888888886</v>
      </c>
      <c r="AS118" s="101">
        <f t="shared" si="76"/>
        <v>1992.6880000000001</v>
      </c>
    </row>
    <row r="119" spans="1:45" x14ac:dyDescent="0.3">
      <c r="A119" s="5">
        <v>45099</v>
      </c>
      <c r="B119" s="6" t="s">
        <v>48</v>
      </c>
      <c r="C119" s="6" t="s">
        <v>33</v>
      </c>
      <c r="D119" s="48">
        <v>1931.4</v>
      </c>
      <c r="E119" s="48">
        <v>1949</v>
      </c>
      <c r="F119" s="48">
        <v>1927.6</v>
      </c>
      <c r="G119" s="48">
        <v>1929.6</v>
      </c>
      <c r="H119" s="54">
        <v>1933.9</v>
      </c>
      <c r="I119" s="54">
        <v>1930.7</v>
      </c>
      <c r="J119" s="21">
        <v>-4</v>
      </c>
      <c r="K119" s="13">
        <v>0</v>
      </c>
      <c r="L119" s="49">
        <f t="shared" si="62"/>
        <v>1935.3999999999999</v>
      </c>
      <c r="M119" s="50">
        <f t="shared" si="63"/>
        <v>1938.3</v>
      </c>
      <c r="N119" s="50">
        <f t="shared" si="64"/>
        <v>-2.9000000000000909</v>
      </c>
      <c r="O119" s="50">
        <f t="shared" si="65"/>
        <v>1932.4999999999998</v>
      </c>
      <c r="P119" s="50">
        <f t="shared" si="66"/>
        <v>1938.3</v>
      </c>
      <c r="Q119" s="51">
        <f t="shared" si="67"/>
        <v>21.400000000000091</v>
      </c>
      <c r="R119" s="51">
        <f t="shared" si="68"/>
        <v>25.299999999999955</v>
      </c>
      <c r="S119" s="51">
        <f t="shared" si="69"/>
        <v>3.8999999999998636</v>
      </c>
      <c r="T119" s="52">
        <v>25.3</v>
      </c>
      <c r="U119" s="12">
        <f t="shared" si="70"/>
        <v>23</v>
      </c>
      <c r="V119" s="21">
        <f t="shared" si="71"/>
        <v>2</v>
      </c>
      <c r="W119" s="12">
        <f t="shared" si="72"/>
        <v>6</v>
      </c>
      <c r="X119" s="55">
        <f t="shared" si="41"/>
        <v>3.2000000000000455</v>
      </c>
      <c r="Y119" s="17">
        <f t="shared" si="42"/>
        <v>0</v>
      </c>
      <c r="Z119" s="17">
        <f t="shared" si="43"/>
        <v>0</v>
      </c>
      <c r="AA119" s="56">
        <f t="shared" si="44"/>
        <v>21.400000000000091</v>
      </c>
      <c r="AB119" s="18">
        <f t="shared" si="45"/>
        <v>0.14953271028037532</v>
      </c>
      <c r="AC119" s="19">
        <f t="shared" si="46"/>
        <v>0.12648221343873697</v>
      </c>
      <c r="AD119" s="92">
        <f t="shared" si="52"/>
        <v>1949</v>
      </c>
      <c r="AE119" s="92">
        <f t="shared" si="53"/>
        <v>1922.6</v>
      </c>
      <c r="AF119" s="85">
        <f t="shared" si="54"/>
        <v>1985.9</v>
      </c>
      <c r="AG119" s="85">
        <f t="shared" si="55"/>
        <v>1922.6</v>
      </c>
      <c r="AH119" s="53">
        <f t="shared" si="60"/>
        <v>2000.7</v>
      </c>
      <c r="AI119" s="53">
        <f t="shared" si="61"/>
        <v>1922.6</v>
      </c>
      <c r="AJ119" s="86">
        <f t="shared" si="74"/>
        <v>2068.1</v>
      </c>
      <c r="AK119" s="86">
        <f t="shared" si="75"/>
        <v>1922.6</v>
      </c>
      <c r="AL119" s="98">
        <f t="shared" si="47"/>
        <v>1933.7333333333333</v>
      </c>
      <c r="AM119" s="97">
        <f t="shared" si="48"/>
        <v>1935.8</v>
      </c>
      <c r="AN119" s="98">
        <f t="shared" si="49"/>
        <v>-2.066666666666606</v>
      </c>
      <c r="AO119" s="98">
        <f t="shared" si="50"/>
        <v>1931.6666666666667</v>
      </c>
      <c r="AP119" s="98">
        <f t="shared" si="51"/>
        <v>1935.8</v>
      </c>
      <c r="AQ119" s="107">
        <f t="shared" si="58"/>
        <v>1961.5047619047623</v>
      </c>
      <c r="AR119" s="104">
        <f t="shared" si="73"/>
        <v>1973.1866666666663</v>
      </c>
      <c r="AS119" s="101">
        <f t="shared" si="76"/>
        <v>1990.8326666666667</v>
      </c>
    </row>
    <row r="120" spans="1:45" x14ac:dyDescent="0.3">
      <c r="A120" s="5">
        <v>45100</v>
      </c>
      <c r="B120" s="6" t="s">
        <v>48</v>
      </c>
      <c r="C120" s="6" t="s">
        <v>33</v>
      </c>
      <c r="D120" s="48">
        <v>1941.8</v>
      </c>
      <c r="E120" s="48">
        <v>1943</v>
      </c>
      <c r="F120" s="48">
        <v>1931.1</v>
      </c>
      <c r="G120" s="48">
        <v>1933.8</v>
      </c>
      <c r="H120" s="54">
        <v>1942</v>
      </c>
      <c r="I120" s="54">
        <v>1939.6</v>
      </c>
      <c r="J120" s="21">
        <v>-4</v>
      </c>
      <c r="K120" s="13">
        <v>0</v>
      </c>
      <c r="L120" s="49">
        <f t="shared" si="62"/>
        <v>1935.9666666666665</v>
      </c>
      <c r="M120" s="50">
        <f t="shared" si="63"/>
        <v>1937.05</v>
      </c>
      <c r="N120" s="50">
        <f t="shared" si="64"/>
        <v>-1.0833333333334849</v>
      </c>
      <c r="O120" s="50">
        <f t="shared" si="65"/>
        <v>1934.883333333333</v>
      </c>
      <c r="P120" s="50">
        <f t="shared" si="66"/>
        <v>1937.05</v>
      </c>
      <c r="Q120" s="51">
        <f t="shared" si="67"/>
        <v>11.900000000000091</v>
      </c>
      <c r="R120" s="51">
        <f t="shared" si="68"/>
        <v>13.400000000000091</v>
      </c>
      <c r="S120" s="51">
        <f t="shared" si="69"/>
        <v>1.5</v>
      </c>
      <c r="T120" s="52">
        <v>13.4</v>
      </c>
      <c r="U120" s="12">
        <f t="shared" si="70"/>
        <v>19</v>
      </c>
      <c r="V120" s="21">
        <f t="shared" si="71"/>
        <v>2</v>
      </c>
      <c r="W120" s="12">
        <f t="shared" si="72"/>
        <v>8</v>
      </c>
      <c r="X120" s="55">
        <f t="shared" si="41"/>
        <v>2.4000000000000909</v>
      </c>
      <c r="Y120" s="17">
        <f t="shared" si="42"/>
        <v>0</v>
      </c>
      <c r="Z120" s="17">
        <f t="shared" si="43"/>
        <v>0</v>
      </c>
      <c r="AA120" s="56">
        <f t="shared" si="44"/>
        <v>11.900000000000091</v>
      </c>
      <c r="AB120" s="18">
        <f t="shared" si="45"/>
        <v>0.20168067226891367</v>
      </c>
      <c r="AC120" s="19">
        <f t="shared" si="46"/>
        <v>0.17910447761194709</v>
      </c>
      <c r="AD120" s="92">
        <f t="shared" si="52"/>
        <v>1949</v>
      </c>
      <c r="AE120" s="92">
        <f t="shared" si="53"/>
        <v>1922.6</v>
      </c>
      <c r="AF120" s="85">
        <f t="shared" si="54"/>
        <v>1985.9</v>
      </c>
      <c r="AG120" s="85">
        <f t="shared" si="55"/>
        <v>1922.6</v>
      </c>
      <c r="AH120" s="53">
        <f t="shared" si="60"/>
        <v>2000.7</v>
      </c>
      <c r="AI120" s="53">
        <f t="shared" si="61"/>
        <v>1922.6</v>
      </c>
      <c r="AJ120" s="86">
        <f t="shared" si="74"/>
        <v>2068.1</v>
      </c>
      <c r="AK120" s="86">
        <f t="shared" si="75"/>
        <v>1922.6</v>
      </c>
      <c r="AL120" s="98">
        <f t="shared" si="47"/>
        <v>1935.1333333333332</v>
      </c>
      <c r="AM120" s="97">
        <f t="shared" si="48"/>
        <v>1935.8</v>
      </c>
      <c r="AN120" s="98">
        <f t="shared" si="49"/>
        <v>-0.66666666666674246</v>
      </c>
      <c r="AO120" s="98">
        <f t="shared" si="50"/>
        <v>1934.4666666666665</v>
      </c>
      <c r="AP120" s="98">
        <f t="shared" si="51"/>
        <v>1935.8</v>
      </c>
      <c r="AQ120" s="107">
        <f t="shared" si="58"/>
        <v>1959.1666666666672</v>
      </c>
      <c r="AR120" s="104">
        <f t="shared" si="73"/>
        <v>1970.11</v>
      </c>
      <c r="AS120" s="101">
        <f t="shared" si="76"/>
        <v>1988.4859999999999</v>
      </c>
    </row>
    <row r="121" spans="1:45" x14ac:dyDescent="0.3">
      <c r="A121" s="5">
        <v>45103</v>
      </c>
      <c r="B121" s="6" t="s">
        <v>48</v>
      </c>
      <c r="C121" s="6" t="s">
        <v>33</v>
      </c>
      <c r="D121" s="48">
        <v>1936.6</v>
      </c>
      <c r="E121" s="48">
        <v>1940.3</v>
      </c>
      <c r="F121" s="48">
        <v>1920.6</v>
      </c>
      <c r="G121" s="48">
        <v>1923.8</v>
      </c>
      <c r="H121" s="54">
        <v>1938.8</v>
      </c>
      <c r="I121" s="54">
        <v>1936.4</v>
      </c>
      <c r="J121" s="21">
        <v>-2</v>
      </c>
      <c r="K121" s="13">
        <v>0</v>
      </c>
      <c r="L121" s="49">
        <f t="shared" si="62"/>
        <v>1928.2333333333333</v>
      </c>
      <c r="M121" s="50">
        <f t="shared" si="63"/>
        <v>1930.4499999999998</v>
      </c>
      <c r="N121" s="50">
        <f t="shared" si="64"/>
        <v>-2.2166666666664696</v>
      </c>
      <c r="O121" s="50">
        <f t="shared" si="65"/>
        <v>1926.0166666666669</v>
      </c>
      <c r="P121" s="50">
        <f t="shared" si="66"/>
        <v>1930.4499999999998</v>
      </c>
      <c r="Q121" s="51">
        <f t="shared" si="67"/>
        <v>19.700000000000045</v>
      </c>
      <c r="R121" s="51">
        <f t="shared" si="68"/>
        <v>6.5</v>
      </c>
      <c r="S121" s="51">
        <f t="shared" si="69"/>
        <v>-13.200000000000045</v>
      </c>
      <c r="T121" s="52">
        <v>19.7</v>
      </c>
      <c r="U121" s="12">
        <f t="shared" si="70"/>
        <v>21</v>
      </c>
      <c r="V121" s="21">
        <f t="shared" si="71"/>
        <v>-4</v>
      </c>
      <c r="W121" s="12">
        <f t="shared" si="72"/>
        <v>4</v>
      </c>
      <c r="X121" s="55">
        <f t="shared" si="41"/>
        <v>2.3999999999998636</v>
      </c>
      <c r="Y121" s="17">
        <f t="shared" si="42"/>
        <v>0</v>
      </c>
      <c r="Z121" s="17">
        <f t="shared" si="43"/>
        <v>0</v>
      </c>
      <c r="AA121" s="56">
        <f t="shared" si="44"/>
        <v>19.700000000000045</v>
      </c>
      <c r="AB121" s="18">
        <f t="shared" si="45"/>
        <v>0.12182741116750548</v>
      </c>
      <c r="AC121" s="19">
        <f t="shared" si="46"/>
        <v>0.12182741116750577</v>
      </c>
      <c r="AD121" s="92">
        <f t="shared" si="52"/>
        <v>1949</v>
      </c>
      <c r="AE121" s="92">
        <f t="shared" si="53"/>
        <v>1920.6</v>
      </c>
      <c r="AF121" s="85">
        <f t="shared" si="54"/>
        <v>1980.2</v>
      </c>
      <c r="AG121" s="85">
        <f t="shared" si="55"/>
        <v>1920.6</v>
      </c>
      <c r="AH121" s="53">
        <f t="shared" si="60"/>
        <v>2000.7</v>
      </c>
      <c r="AI121" s="53">
        <f t="shared" si="61"/>
        <v>1920.6</v>
      </c>
      <c r="AJ121" s="86">
        <f t="shared" si="74"/>
        <v>2068.1</v>
      </c>
      <c r="AK121" s="86">
        <f t="shared" si="75"/>
        <v>1920.6</v>
      </c>
      <c r="AL121" s="98">
        <f t="shared" si="47"/>
        <v>1931.1333333333332</v>
      </c>
      <c r="AM121" s="97">
        <f t="shared" si="48"/>
        <v>1934.8</v>
      </c>
      <c r="AN121" s="98">
        <f t="shared" si="49"/>
        <v>-3.6666666666667425</v>
      </c>
      <c r="AO121" s="98">
        <f t="shared" si="50"/>
        <v>1927.4666666666665</v>
      </c>
      <c r="AP121" s="98">
        <f t="shared" si="51"/>
        <v>1934.8</v>
      </c>
      <c r="AQ121" s="107">
        <f t="shared" si="58"/>
        <v>1955.5952380952385</v>
      </c>
      <c r="AR121" s="104">
        <f t="shared" si="73"/>
        <v>1967.0800000000002</v>
      </c>
      <c r="AS121" s="101">
        <f t="shared" si="76"/>
        <v>1986.5386666666666</v>
      </c>
    </row>
    <row r="122" spans="1:45" x14ac:dyDescent="0.3">
      <c r="A122" s="5">
        <v>45104</v>
      </c>
      <c r="B122" s="6" t="s">
        <v>48</v>
      </c>
      <c r="C122" s="6" t="s">
        <v>33</v>
      </c>
      <c r="D122" s="48">
        <v>1916.1</v>
      </c>
      <c r="E122" s="48">
        <v>1922.5</v>
      </c>
      <c r="F122" s="48">
        <v>1911.4</v>
      </c>
      <c r="G122" s="48">
        <v>1922.2</v>
      </c>
      <c r="H122" s="54">
        <v>1916.6</v>
      </c>
      <c r="I122" s="54">
        <v>1914.4</v>
      </c>
      <c r="J122" s="21">
        <v>0</v>
      </c>
      <c r="K122" s="13">
        <v>0</v>
      </c>
      <c r="L122" s="49">
        <f t="shared" si="62"/>
        <v>1918.7</v>
      </c>
      <c r="M122" s="50">
        <f t="shared" si="63"/>
        <v>1916.95</v>
      </c>
      <c r="N122" s="50">
        <f t="shared" si="64"/>
        <v>1.75</v>
      </c>
      <c r="O122" s="50">
        <f t="shared" si="65"/>
        <v>1920.45</v>
      </c>
      <c r="P122" s="50">
        <f t="shared" si="66"/>
        <v>1916.95</v>
      </c>
      <c r="Q122" s="51">
        <f t="shared" si="67"/>
        <v>11.099999999999909</v>
      </c>
      <c r="R122" s="51">
        <f t="shared" si="68"/>
        <v>-1.2999999999999545</v>
      </c>
      <c r="S122" s="51">
        <f t="shared" si="69"/>
        <v>-12.399999999999864</v>
      </c>
      <c r="T122" s="52">
        <v>12.4</v>
      </c>
      <c r="U122" s="12">
        <f t="shared" si="70"/>
        <v>23</v>
      </c>
      <c r="V122" s="21">
        <f t="shared" si="71"/>
        <v>-3</v>
      </c>
      <c r="W122" s="12">
        <f t="shared" si="72"/>
        <v>-1</v>
      </c>
      <c r="X122" s="55">
        <f t="shared" si="41"/>
        <v>2.1999999999998181</v>
      </c>
      <c r="Y122" s="17">
        <f t="shared" si="42"/>
        <v>0</v>
      </c>
      <c r="Z122" s="17">
        <f t="shared" si="43"/>
        <v>0</v>
      </c>
      <c r="AA122" s="56">
        <f t="shared" si="44"/>
        <v>11.099999999999909</v>
      </c>
      <c r="AB122" s="18">
        <f t="shared" si="45"/>
        <v>0.19819819819818343</v>
      </c>
      <c r="AC122" s="19">
        <f t="shared" si="46"/>
        <v>0.177419354838695</v>
      </c>
      <c r="AD122" s="92">
        <f t="shared" si="52"/>
        <v>1943</v>
      </c>
      <c r="AE122" s="92">
        <f t="shared" si="53"/>
        <v>1911.4</v>
      </c>
      <c r="AF122" s="85">
        <f t="shared" si="54"/>
        <v>1980.2</v>
      </c>
      <c r="AG122" s="85">
        <f t="shared" si="55"/>
        <v>1911.4</v>
      </c>
      <c r="AH122" s="53">
        <f t="shared" si="60"/>
        <v>2000.7</v>
      </c>
      <c r="AI122" s="53">
        <f t="shared" si="61"/>
        <v>1911.4</v>
      </c>
      <c r="AJ122" s="86">
        <f t="shared" si="74"/>
        <v>2068.1</v>
      </c>
      <c r="AK122" s="86">
        <f t="shared" si="75"/>
        <v>1911.4</v>
      </c>
      <c r="AL122" s="98">
        <f t="shared" si="47"/>
        <v>1925.5333333333335</v>
      </c>
      <c r="AM122" s="97">
        <f t="shared" si="48"/>
        <v>1927.2</v>
      </c>
      <c r="AN122" s="98">
        <f t="shared" si="49"/>
        <v>-1.6666666666665151</v>
      </c>
      <c r="AO122" s="98">
        <f t="shared" si="50"/>
        <v>1923.866666666667</v>
      </c>
      <c r="AP122" s="98">
        <f t="shared" si="51"/>
        <v>1927.2</v>
      </c>
      <c r="AQ122" s="107">
        <f t="shared" si="58"/>
        <v>1952.1404761904766</v>
      </c>
      <c r="AR122" s="104">
        <f t="shared" si="73"/>
        <v>1963.6333333333328</v>
      </c>
      <c r="AS122" s="101">
        <f t="shared" si="76"/>
        <v>1984.7293333333332</v>
      </c>
    </row>
    <row r="123" spans="1:45" x14ac:dyDescent="0.3">
      <c r="A123" s="5">
        <v>45105</v>
      </c>
      <c r="B123" s="6" t="s">
        <v>48</v>
      </c>
      <c r="C123" s="6" t="s">
        <v>33</v>
      </c>
      <c r="D123" s="48">
        <v>1920.1</v>
      </c>
      <c r="E123" s="48">
        <v>1921.3</v>
      </c>
      <c r="F123" s="48">
        <v>1900.6</v>
      </c>
      <c r="G123" s="48">
        <v>1917.9</v>
      </c>
      <c r="H123" s="54">
        <v>1920.1</v>
      </c>
      <c r="I123" s="54">
        <v>1917.1</v>
      </c>
      <c r="J123" s="21">
        <v>0</v>
      </c>
      <c r="K123" s="13">
        <v>0</v>
      </c>
      <c r="L123" s="49">
        <f t="shared" si="62"/>
        <v>1913.2666666666664</v>
      </c>
      <c r="M123" s="50">
        <f t="shared" si="63"/>
        <v>1910.9499999999998</v>
      </c>
      <c r="N123" s="50">
        <f t="shared" si="64"/>
        <v>2.316666666666606</v>
      </c>
      <c r="O123" s="50">
        <f t="shared" si="65"/>
        <v>1915.583333333333</v>
      </c>
      <c r="P123" s="50">
        <f t="shared" si="66"/>
        <v>1910.9499999999998</v>
      </c>
      <c r="Q123" s="51">
        <f t="shared" si="67"/>
        <v>20.700000000000045</v>
      </c>
      <c r="R123" s="51">
        <f t="shared" si="68"/>
        <v>-0.90000000000009095</v>
      </c>
      <c r="S123" s="51">
        <f t="shared" si="69"/>
        <v>-21.600000000000136</v>
      </c>
      <c r="T123" s="52">
        <v>21.6</v>
      </c>
      <c r="U123" s="12">
        <f t="shared" si="70"/>
        <v>20</v>
      </c>
      <c r="V123" s="21">
        <f t="shared" si="71"/>
        <v>-2</v>
      </c>
      <c r="W123" s="12">
        <f t="shared" si="72"/>
        <v>-3</v>
      </c>
      <c r="X123" s="55">
        <f t="shared" si="41"/>
        <v>3</v>
      </c>
      <c r="Y123" s="17">
        <f t="shared" si="42"/>
        <v>0</v>
      </c>
      <c r="Z123" s="17">
        <f t="shared" si="43"/>
        <v>0</v>
      </c>
      <c r="AA123" s="56">
        <f t="shared" si="44"/>
        <v>20.700000000000045</v>
      </c>
      <c r="AB123" s="18">
        <f t="shared" si="45"/>
        <v>0.14492753623188373</v>
      </c>
      <c r="AC123" s="19">
        <f t="shared" si="46"/>
        <v>0.13888888888888887</v>
      </c>
      <c r="AD123" s="92">
        <f t="shared" si="52"/>
        <v>1940.3</v>
      </c>
      <c r="AE123" s="92">
        <f t="shared" si="53"/>
        <v>1900.6</v>
      </c>
      <c r="AF123" s="85">
        <f t="shared" si="54"/>
        <v>1980.2</v>
      </c>
      <c r="AG123" s="85">
        <f t="shared" si="55"/>
        <v>1900.6</v>
      </c>
      <c r="AH123" s="53">
        <f t="shared" si="60"/>
        <v>2000.7</v>
      </c>
      <c r="AI123" s="53">
        <f t="shared" si="61"/>
        <v>1900.6</v>
      </c>
      <c r="AJ123" s="86">
        <f t="shared" si="74"/>
        <v>2068.1</v>
      </c>
      <c r="AK123" s="86">
        <f t="shared" si="75"/>
        <v>1900.6</v>
      </c>
      <c r="AL123" s="98">
        <f t="shared" si="47"/>
        <v>1919.5999999999997</v>
      </c>
      <c r="AM123" s="97">
        <f t="shared" si="48"/>
        <v>1920.4499999999998</v>
      </c>
      <c r="AN123" s="98">
        <f t="shared" si="49"/>
        <v>-0.85000000000013642</v>
      </c>
      <c r="AO123" s="98">
        <f t="shared" si="50"/>
        <v>1918.7499999999995</v>
      </c>
      <c r="AP123" s="98">
        <f t="shared" si="51"/>
        <v>1920.4499999999998</v>
      </c>
      <c r="AQ123" s="107">
        <f t="shared" si="58"/>
        <v>1947.7309523809527</v>
      </c>
      <c r="AR123" s="104">
        <f t="shared" si="73"/>
        <v>1960.7255555555555</v>
      </c>
      <c r="AS123" s="101">
        <f t="shared" si="76"/>
        <v>1982.6773333333333</v>
      </c>
    </row>
    <row r="124" spans="1:45" x14ac:dyDescent="0.3">
      <c r="A124" s="5">
        <v>45106</v>
      </c>
      <c r="B124" s="6" t="s">
        <v>48</v>
      </c>
      <c r="C124" s="6" t="s">
        <v>33</v>
      </c>
      <c r="D124" s="48">
        <v>1915.2</v>
      </c>
      <c r="E124" s="48">
        <v>1930.8</v>
      </c>
      <c r="F124" s="48">
        <v>1912.1</v>
      </c>
      <c r="G124" s="48">
        <v>1929.4</v>
      </c>
      <c r="H124" s="54">
        <v>1915.3</v>
      </c>
      <c r="I124" s="54">
        <v>1912.1</v>
      </c>
      <c r="J124" s="21">
        <v>2</v>
      </c>
      <c r="K124" s="13">
        <v>0</v>
      </c>
      <c r="L124" s="49">
        <f t="shared" si="62"/>
        <v>1924.0999999999997</v>
      </c>
      <c r="M124" s="50">
        <f t="shared" si="63"/>
        <v>1921.4499999999998</v>
      </c>
      <c r="N124" s="50">
        <f t="shared" si="64"/>
        <v>2.6499999999998636</v>
      </c>
      <c r="O124" s="50">
        <f t="shared" si="65"/>
        <v>1926.7499999999995</v>
      </c>
      <c r="P124" s="50">
        <f t="shared" si="66"/>
        <v>1921.4499999999998</v>
      </c>
      <c r="Q124" s="51">
        <f t="shared" si="67"/>
        <v>18.700000000000045</v>
      </c>
      <c r="R124" s="51">
        <f t="shared" si="68"/>
        <v>12.899999999999864</v>
      </c>
      <c r="S124" s="51">
        <f t="shared" si="69"/>
        <v>-5.8000000000001819</v>
      </c>
      <c r="T124" s="52">
        <v>18.7</v>
      </c>
      <c r="U124" s="12">
        <f t="shared" si="70"/>
        <v>19</v>
      </c>
      <c r="V124" s="21">
        <f t="shared" si="71"/>
        <v>4</v>
      </c>
      <c r="W124" s="12">
        <f t="shared" si="72"/>
        <v>4</v>
      </c>
      <c r="X124" s="55">
        <f t="shared" si="41"/>
        <v>3.2000000000000455</v>
      </c>
      <c r="Y124" s="17">
        <f t="shared" si="42"/>
        <v>0</v>
      </c>
      <c r="Z124" s="17" t="b">
        <f t="shared" si="43"/>
        <v>1</v>
      </c>
      <c r="AA124" s="56">
        <f t="shared" si="44"/>
        <v>18.700000000000045</v>
      </c>
      <c r="AB124" s="18">
        <f t="shared" si="45"/>
        <v>0.17112299465240843</v>
      </c>
      <c r="AC124" s="19">
        <f t="shared" si="46"/>
        <v>0.17112299465240885</v>
      </c>
      <c r="AD124" s="92">
        <f t="shared" si="52"/>
        <v>1930.8</v>
      </c>
      <c r="AE124" s="92">
        <f t="shared" si="53"/>
        <v>1900.6</v>
      </c>
      <c r="AF124" s="85">
        <f t="shared" si="54"/>
        <v>1966.6</v>
      </c>
      <c r="AG124" s="85">
        <f t="shared" si="55"/>
        <v>1900.6</v>
      </c>
      <c r="AH124" s="53">
        <f t="shared" si="60"/>
        <v>1997.2</v>
      </c>
      <c r="AI124" s="53">
        <f t="shared" si="61"/>
        <v>1900.6</v>
      </c>
      <c r="AJ124" s="86">
        <f t="shared" si="74"/>
        <v>2068.1</v>
      </c>
      <c r="AK124" s="86">
        <f t="shared" si="75"/>
        <v>1900.6</v>
      </c>
      <c r="AL124" s="98">
        <f t="shared" si="47"/>
        <v>1920.2666666666664</v>
      </c>
      <c r="AM124" s="97">
        <f t="shared" si="48"/>
        <v>1915.6999999999998</v>
      </c>
      <c r="AN124" s="98">
        <f t="shared" si="49"/>
        <v>4.566666666666606</v>
      </c>
      <c r="AO124" s="98">
        <f t="shared" si="50"/>
        <v>1924.833333333333</v>
      </c>
      <c r="AP124" s="98">
        <f t="shared" si="51"/>
        <v>1915.6999999999998</v>
      </c>
      <c r="AQ124" s="107">
        <f t="shared" si="58"/>
        <v>1943.8333333333335</v>
      </c>
      <c r="AR124" s="104">
        <f t="shared" si="73"/>
        <v>1958.6977777777777</v>
      </c>
      <c r="AS124" s="101">
        <f t="shared" si="76"/>
        <v>1981.1586666666667</v>
      </c>
    </row>
    <row r="125" spans="1:45" x14ac:dyDescent="0.3">
      <c r="A125" s="5">
        <v>45107</v>
      </c>
      <c r="B125" s="6" t="s">
        <v>48</v>
      </c>
      <c r="C125" s="6" t="s">
        <v>33</v>
      </c>
      <c r="D125" s="48">
        <v>1920.7</v>
      </c>
      <c r="E125" s="48">
        <v>1939.9</v>
      </c>
      <c r="F125" s="48">
        <v>1920.2</v>
      </c>
      <c r="G125" s="48">
        <v>1929.5</v>
      </c>
      <c r="H125" s="54">
        <v>1922.7</v>
      </c>
      <c r="I125" s="54">
        <v>1920.2</v>
      </c>
      <c r="J125" s="21">
        <v>2</v>
      </c>
      <c r="K125" s="13" t="s">
        <v>31</v>
      </c>
      <c r="L125" s="49">
        <f t="shared" si="62"/>
        <v>1929.8666666666668</v>
      </c>
      <c r="M125" s="50">
        <f t="shared" si="63"/>
        <v>1930.0500000000002</v>
      </c>
      <c r="N125" s="50">
        <f t="shared" si="64"/>
        <v>-0.18333333333339397</v>
      </c>
      <c r="O125" s="50">
        <f t="shared" si="65"/>
        <v>1929.6833333333334</v>
      </c>
      <c r="P125" s="50">
        <f t="shared" si="66"/>
        <v>1930.0500000000002</v>
      </c>
      <c r="Q125" s="51">
        <f t="shared" si="67"/>
        <v>19.700000000000045</v>
      </c>
      <c r="R125" s="51">
        <f t="shared" si="68"/>
        <v>10.5</v>
      </c>
      <c r="S125" s="51">
        <f t="shared" si="69"/>
        <v>-9.2000000000000455</v>
      </c>
      <c r="T125" s="52">
        <v>19.7</v>
      </c>
      <c r="U125" s="12">
        <f t="shared" si="70"/>
        <v>21</v>
      </c>
      <c r="V125" s="21">
        <f t="shared" si="71"/>
        <v>0</v>
      </c>
      <c r="W125" s="12">
        <f t="shared" si="72"/>
        <v>7</v>
      </c>
      <c r="X125" s="55">
        <f t="shared" si="41"/>
        <v>2.5</v>
      </c>
      <c r="Y125" s="17">
        <f t="shared" si="42"/>
        <v>0</v>
      </c>
      <c r="Z125" s="17" t="b">
        <f t="shared" si="43"/>
        <v>1</v>
      </c>
      <c r="AA125" s="56">
        <f t="shared" si="44"/>
        <v>19.700000000000045</v>
      </c>
      <c r="AB125" s="18">
        <f t="shared" si="45"/>
        <v>0.1269035532994921</v>
      </c>
      <c r="AC125" s="19">
        <f t="shared" si="46"/>
        <v>0.12690355329949238</v>
      </c>
      <c r="AD125" s="92">
        <f t="shared" si="52"/>
        <v>1939.9</v>
      </c>
      <c r="AE125" s="92">
        <f t="shared" si="53"/>
        <v>1900.6</v>
      </c>
      <c r="AF125" s="85">
        <f t="shared" si="54"/>
        <v>1949</v>
      </c>
      <c r="AG125" s="85">
        <f t="shared" si="55"/>
        <v>1900.6</v>
      </c>
      <c r="AH125" s="53">
        <f t="shared" si="60"/>
        <v>1987.8</v>
      </c>
      <c r="AI125" s="53">
        <f t="shared" si="61"/>
        <v>1900.6</v>
      </c>
      <c r="AJ125" s="86">
        <f t="shared" si="74"/>
        <v>2068.1</v>
      </c>
      <c r="AK125" s="86">
        <f t="shared" si="75"/>
        <v>1900.6</v>
      </c>
      <c r="AL125" s="98">
        <f t="shared" si="47"/>
        <v>1923.3333333333333</v>
      </c>
      <c r="AM125" s="97">
        <f t="shared" si="48"/>
        <v>1920.25</v>
      </c>
      <c r="AN125" s="98">
        <f t="shared" si="49"/>
        <v>3.0833333333332575</v>
      </c>
      <c r="AO125" s="98">
        <f t="shared" si="50"/>
        <v>1926.4166666666665</v>
      </c>
      <c r="AP125" s="98">
        <f t="shared" si="51"/>
        <v>1920.25</v>
      </c>
      <c r="AQ125" s="107">
        <f t="shared" si="58"/>
        <v>1940.8904761904762</v>
      </c>
      <c r="AR125" s="104">
        <f t="shared" si="73"/>
        <v>1957.5522222222219</v>
      </c>
      <c r="AS125" s="101">
        <f t="shared" si="76"/>
        <v>1979.4086666666667</v>
      </c>
    </row>
    <row r="126" spans="1:45" x14ac:dyDescent="0.3">
      <c r="A126" s="5">
        <v>45110</v>
      </c>
      <c r="B126" s="6" t="s">
        <v>48</v>
      </c>
      <c r="C126" s="6" t="s">
        <v>33</v>
      </c>
      <c r="D126" s="48">
        <v>1935.6</v>
      </c>
      <c r="E126" s="48">
        <v>1942.9</v>
      </c>
      <c r="F126" s="48">
        <v>1926.2</v>
      </c>
      <c r="G126" s="48">
        <v>1927.1</v>
      </c>
      <c r="H126" s="54">
        <v>1936.6</v>
      </c>
      <c r="I126" s="54">
        <v>1933.2</v>
      </c>
      <c r="J126" s="21">
        <v>-4</v>
      </c>
      <c r="K126" s="13" t="s">
        <v>32</v>
      </c>
      <c r="L126" s="49">
        <f t="shared" si="62"/>
        <v>1932.0666666666666</v>
      </c>
      <c r="M126" s="50">
        <f t="shared" si="63"/>
        <v>1934.5500000000002</v>
      </c>
      <c r="N126" s="50">
        <f t="shared" si="64"/>
        <v>-2.4833333333335759</v>
      </c>
      <c r="O126" s="50">
        <f t="shared" si="65"/>
        <v>1929.583333333333</v>
      </c>
      <c r="P126" s="50">
        <f t="shared" si="66"/>
        <v>1934.5500000000002</v>
      </c>
      <c r="Q126" s="51">
        <f t="shared" si="67"/>
        <v>16.700000000000045</v>
      </c>
      <c r="R126" s="51">
        <f t="shared" si="68"/>
        <v>13.400000000000091</v>
      </c>
      <c r="S126" s="51">
        <f t="shared" si="69"/>
        <v>-3.2999999999999545</v>
      </c>
      <c r="T126" s="52">
        <v>16.7</v>
      </c>
      <c r="U126" s="12">
        <f t="shared" si="70"/>
        <v>19</v>
      </c>
      <c r="V126" s="21">
        <f t="shared" si="71"/>
        <v>3</v>
      </c>
      <c r="W126" s="12">
        <f t="shared" si="72"/>
        <v>6</v>
      </c>
      <c r="X126" s="55">
        <f t="shared" si="41"/>
        <v>3.3999999999998636</v>
      </c>
      <c r="Y126" s="17">
        <f t="shared" si="42"/>
        <v>0</v>
      </c>
      <c r="Z126" s="17">
        <f t="shared" si="43"/>
        <v>0</v>
      </c>
      <c r="AA126" s="56">
        <f t="shared" si="44"/>
        <v>16.700000000000045</v>
      </c>
      <c r="AB126" s="18">
        <f t="shared" si="45"/>
        <v>0.20359281437124876</v>
      </c>
      <c r="AC126" s="19">
        <f t="shared" si="46"/>
        <v>0.20359281437124932</v>
      </c>
      <c r="AD126" s="92">
        <f t="shared" si="52"/>
        <v>1942.9</v>
      </c>
      <c r="AE126" s="92">
        <f t="shared" si="53"/>
        <v>1912.1</v>
      </c>
      <c r="AF126" s="85">
        <f t="shared" si="54"/>
        <v>1949</v>
      </c>
      <c r="AG126" s="85">
        <f t="shared" si="55"/>
        <v>1900.6</v>
      </c>
      <c r="AH126" s="53">
        <f t="shared" si="60"/>
        <v>1987.8</v>
      </c>
      <c r="AI126" s="53">
        <f t="shared" si="61"/>
        <v>1900.6</v>
      </c>
      <c r="AJ126" s="86">
        <f t="shared" si="74"/>
        <v>2068.1</v>
      </c>
      <c r="AK126" s="86">
        <f t="shared" si="75"/>
        <v>1900.6</v>
      </c>
      <c r="AL126" s="98">
        <f t="shared" si="47"/>
        <v>1927.3666666666668</v>
      </c>
      <c r="AM126" s="97">
        <f t="shared" si="48"/>
        <v>1927.5</v>
      </c>
      <c r="AN126" s="98">
        <f t="shared" si="49"/>
        <v>-0.13333333333321207</v>
      </c>
      <c r="AO126" s="98">
        <f t="shared" si="50"/>
        <v>1927.2333333333336</v>
      </c>
      <c r="AP126" s="98">
        <f t="shared" si="51"/>
        <v>1927.5</v>
      </c>
      <c r="AQ126" s="107">
        <f t="shared" si="58"/>
        <v>1938.4285714285713</v>
      </c>
      <c r="AR126" s="104">
        <f t="shared" si="73"/>
        <v>1956.0888888888887</v>
      </c>
      <c r="AS126" s="101">
        <f t="shared" si="76"/>
        <v>1978.1586666666667</v>
      </c>
    </row>
    <row r="127" spans="1:45" x14ac:dyDescent="0.3">
      <c r="A127" s="5">
        <v>45112</v>
      </c>
      <c r="B127" s="6" t="s">
        <v>48</v>
      </c>
      <c r="C127" s="6" t="s">
        <v>33</v>
      </c>
      <c r="D127" s="48">
        <v>1921.3</v>
      </c>
      <c r="E127" s="48">
        <v>1921.4</v>
      </c>
      <c r="F127" s="48">
        <v>1908.5</v>
      </c>
      <c r="G127" s="48">
        <v>1915.4</v>
      </c>
      <c r="H127" s="54">
        <v>1921.4</v>
      </c>
      <c r="I127" s="54">
        <v>1913</v>
      </c>
      <c r="J127" s="21">
        <v>0</v>
      </c>
      <c r="K127" s="13">
        <v>0</v>
      </c>
      <c r="L127" s="49">
        <f t="shared" si="62"/>
        <v>1915.1000000000001</v>
      </c>
      <c r="M127" s="50">
        <f t="shared" si="63"/>
        <v>1914.95</v>
      </c>
      <c r="N127" s="50">
        <f t="shared" si="64"/>
        <v>0.15000000000009095</v>
      </c>
      <c r="O127" s="50">
        <f t="shared" si="65"/>
        <v>1915.2500000000002</v>
      </c>
      <c r="P127" s="50">
        <f t="shared" si="66"/>
        <v>1914.95</v>
      </c>
      <c r="Q127" s="51">
        <f t="shared" si="67"/>
        <v>12.900000000000091</v>
      </c>
      <c r="R127" s="51">
        <f t="shared" si="68"/>
        <v>-5.6999999999998181</v>
      </c>
      <c r="S127" s="51">
        <f t="shared" si="69"/>
        <v>-18.599999999999909</v>
      </c>
      <c r="T127" s="52">
        <v>18.600000000000001</v>
      </c>
      <c r="U127" s="12">
        <f t="shared" si="70"/>
        <v>21</v>
      </c>
      <c r="V127" s="21">
        <f t="shared" si="71"/>
        <v>-2</v>
      </c>
      <c r="W127" s="12">
        <f t="shared" si="72"/>
        <v>4</v>
      </c>
      <c r="X127" s="55">
        <f t="shared" si="41"/>
        <v>8.4000000000000909</v>
      </c>
      <c r="Y127" s="17" t="b">
        <f t="shared" si="42"/>
        <v>1</v>
      </c>
      <c r="Z127" s="17">
        <f t="shared" si="43"/>
        <v>0</v>
      </c>
      <c r="AA127" s="56">
        <f t="shared" si="44"/>
        <v>12.900000000000091</v>
      </c>
      <c r="AB127" s="18">
        <f t="shared" si="45"/>
        <v>0.65116279069767691</v>
      </c>
      <c r="AC127" s="19">
        <f t="shared" si="46"/>
        <v>0.45161290322581132</v>
      </c>
      <c r="AD127" s="92">
        <f t="shared" si="52"/>
        <v>1942.9</v>
      </c>
      <c r="AE127" s="92">
        <f t="shared" si="53"/>
        <v>1908.5</v>
      </c>
      <c r="AF127" s="85">
        <f t="shared" si="54"/>
        <v>1949</v>
      </c>
      <c r="AG127" s="85">
        <f t="shared" si="55"/>
        <v>1900.6</v>
      </c>
      <c r="AH127" s="53">
        <f t="shared" si="60"/>
        <v>1987.8</v>
      </c>
      <c r="AI127" s="53">
        <f t="shared" si="61"/>
        <v>1900.6</v>
      </c>
      <c r="AJ127" s="86">
        <f t="shared" si="74"/>
        <v>2068.1</v>
      </c>
      <c r="AK127" s="86">
        <f t="shared" si="75"/>
        <v>1900.6</v>
      </c>
      <c r="AL127" s="98">
        <f t="shared" si="47"/>
        <v>1922.2666666666667</v>
      </c>
      <c r="AM127" s="97">
        <f t="shared" si="48"/>
        <v>1925.7</v>
      </c>
      <c r="AN127" s="98">
        <f t="shared" si="49"/>
        <v>-3.433333333333394</v>
      </c>
      <c r="AO127" s="98">
        <f t="shared" si="50"/>
        <v>1918.8333333333333</v>
      </c>
      <c r="AP127" s="98">
        <f t="shared" si="51"/>
        <v>1925.7</v>
      </c>
      <c r="AQ127" s="107">
        <f t="shared" si="58"/>
        <v>1934.7023809523805</v>
      </c>
      <c r="AR127" s="104">
        <f t="shared" si="73"/>
        <v>1954.0477777777774</v>
      </c>
      <c r="AS127" s="101">
        <f t="shared" si="76"/>
        <v>1976.556</v>
      </c>
    </row>
    <row r="128" spans="1:45" x14ac:dyDescent="0.3">
      <c r="A128" s="5">
        <v>45113</v>
      </c>
      <c r="B128" s="6" t="s">
        <v>48</v>
      </c>
      <c r="C128" s="6" t="s">
        <v>33</v>
      </c>
      <c r="D128" s="48">
        <v>1920.4</v>
      </c>
      <c r="E128" s="48">
        <v>1941.1</v>
      </c>
      <c r="F128" s="48">
        <v>1920.3</v>
      </c>
      <c r="G128" s="48">
        <v>1932.5</v>
      </c>
      <c r="H128" s="54">
        <v>1929</v>
      </c>
      <c r="I128" s="54">
        <v>1920.3</v>
      </c>
      <c r="J128" s="21">
        <v>2</v>
      </c>
      <c r="K128" s="13">
        <v>0</v>
      </c>
      <c r="L128" s="49">
        <f t="shared" si="62"/>
        <v>1931.3</v>
      </c>
      <c r="M128" s="50">
        <f t="shared" si="63"/>
        <v>1930.6999999999998</v>
      </c>
      <c r="N128" s="50">
        <f t="shared" si="64"/>
        <v>0.60000000000013642</v>
      </c>
      <c r="O128" s="50">
        <f t="shared" si="65"/>
        <v>1931.9</v>
      </c>
      <c r="P128" s="50">
        <f t="shared" si="66"/>
        <v>1930.6999999999998</v>
      </c>
      <c r="Q128" s="51">
        <f t="shared" si="67"/>
        <v>20.799999999999955</v>
      </c>
      <c r="R128" s="51">
        <f t="shared" si="68"/>
        <v>25.699999999999818</v>
      </c>
      <c r="S128" s="51">
        <f t="shared" si="69"/>
        <v>4.8999999999998636</v>
      </c>
      <c r="T128" s="52">
        <v>25.7</v>
      </c>
      <c r="U128" s="12">
        <f t="shared" si="70"/>
        <v>18</v>
      </c>
      <c r="V128" s="21">
        <f t="shared" si="71"/>
        <v>-2</v>
      </c>
      <c r="W128" s="12">
        <f t="shared" si="72"/>
        <v>0</v>
      </c>
      <c r="X128" s="55">
        <f t="shared" si="41"/>
        <v>8.7000000000000455</v>
      </c>
      <c r="Y128" s="17">
        <f t="shared" si="42"/>
        <v>0</v>
      </c>
      <c r="Z128" s="17" t="b">
        <f t="shared" si="43"/>
        <v>1</v>
      </c>
      <c r="AA128" s="56">
        <f t="shared" si="44"/>
        <v>20.799999999999955</v>
      </c>
      <c r="AB128" s="18">
        <f t="shared" si="45"/>
        <v>0.41826923076923389</v>
      </c>
      <c r="AC128" s="19">
        <f t="shared" si="46"/>
        <v>0.33852140077821191</v>
      </c>
      <c r="AD128" s="92">
        <f t="shared" si="52"/>
        <v>1942.9</v>
      </c>
      <c r="AE128" s="92">
        <f t="shared" si="53"/>
        <v>1908.5</v>
      </c>
      <c r="AF128" s="85">
        <f t="shared" si="54"/>
        <v>1943</v>
      </c>
      <c r="AG128" s="85">
        <f t="shared" si="55"/>
        <v>1900.6</v>
      </c>
      <c r="AH128" s="53">
        <f t="shared" si="60"/>
        <v>1987.8</v>
      </c>
      <c r="AI128" s="53">
        <f t="shared" si="61"/>
        <v>1900.6</v>
      </c>
      <c r="AJ128" s="86">
        <f t="shared" si="74"/>
        <v>2068.1</v>
      </c>
      <c r="AK128" s="86">
        <f t="shared" si="75"/>
        <v>1900.6</v>
      </c>
      <c r="AL128" s="98">
        <f t="shared" si="47"/>
        <v>1927.9666666666665</v>
      </c>
      <c r="AM128" s="97">
        <f t="shared" si="48"/>
        <v>1925.7</v>
      </c>
      <c r="AN128" s="98">
        <f t="shared" si="49"/>
        <v>2.2666666666664241</v>
      </c>
      <c r="AO128" s="98">
        <f t="shared" si="50"/>
        <v>1930.2333333333329</v>
      </c>
      <c r="AP128" s="98">
        <f t="shared" si="51"/>
        <v>1925.7</v>
      </c>
      <c r="AQ128" s="107">
        <f t="shared" si="58"/>
        <v>1932.6619047619047</v>
      </c>
      <c r="AR128" s="104">
        <f t="shared" si="73"/>
        <v>1952.7488888888886</v>
      </c>
      <c r="AS128" s="101">
        <f t="shared" si="76"/>
        <v>1975.1733333333334</v>
      </c>
    </row>
    <row r="129" spans="1:45" x14ac:dyDescent="0.3">
      <c r="A129" s="5">
        <v>45114</v>
      </c>
      <c r="B129" s="6" t="s">
        <v>48</v>
      </c>
      <c r="C129" s="6" t="s">
        <v>33</v>
      </c>
      <c r="D129" s="48">
        <v>1927.1</v>
      </c>
      <c r="E129" s="48">
        <v>1932.4</v>
      </c>
      <c r="F129" s="48">
        <v>1918</v>
      </c>
      <c r="G129" s="48">
        <v>1931</v>
      </c>
      <c r="H129" s="54">
        <v>1927.1</v>
      </c>
      <c r="I129" s="54">
        <v>1922.6</v>
      </c>
      <c r="J129" s="21">
        <v>4</v>
      </c>
      <c r="K129" s="13">
        <v>0</v>
      </c>
      <c r="L129" s="49">
        <f t="shared" si="62"/>
        <v>1927.1333333333332</v>
      </c>
      <c r="M129" s="50">
        <f t="shared" si="63"/>
        <v>1925.2</v>
      </c>
      <c r="N129" s="50">
        <f t="shared" si="64"/>
        <v>1.9333333333331666</v>
      </c>
      <c r="O129" s="50">
        <f t="shared" si="65"/>
        <v>1929.0666666666664</v>
      </c>
      <c r="P129" s="50">
        <f t="shared" si="66"/>
        <v>1925.2</v>
      </c>
      <c r="Q129" s="51">
        <f t="shared" si="67"/>
        <v>14.400000000000091</v>
      </c>
      <c r="R129" s="51">
        <f t="shared" si="68"/>
        <v>-9.9999999999909051E-2</v>
      </c>
      <c r="S129" s="51">
        <f t="shared" si="69"/>
        <v>-14.5</v>
      </c>
      <c r="T129" s="52">
        <v>14.5</v>
      </c>
      <c r="U129" s="12">
        <f t="shared" si="70"/>
        <v>12</v>
      </c>
      <c r="V129" s="21">
        <f t="shared" si="71"/>
        <v>-2</v>
      </c>
      <c r="W129" s="12">
        <f t="shared" si="72"/>
        <v>1</v>
      </c>
      <c r="X129" s="55">
        <f t="shared" si="41"/>
        <v>4.5</v>
      </c>
      <c r="Y129" s="17">
        <f t="shared" si="42"/>
        <v>0</v>
      </c>
      <c r="Z129" s="17">
        <f t="shared" si="43"/>
        <v>0</v>
      </c>
      <c r="AA129" s="56">
        <f t="shared" si="44"/>
        <v>14.400000000000091</v>
      </c>
      <c r="AB129" s="18">
        <f t="shared" si="45"/>
        <v>0.312499999999998</v>
      </c>
      <c r="AC129" s="19">
        <f t="shared" si="46"/>
        <v>0.31034482758620691</v>
      </c>
      <c r="AD129" s="92">
        <f t="shared" si="52"/>
        <v>1941.1</v>
      </c>
      <c r="AE129" s="92">
        <f t="shared" si="53"/>
        <v>1908.5</v>
      </c>
      <c r="AF129" s="85">
        <f t="shared" si="54"/>
        <v>1942.9</v>
      </c>
      <c r="AG129" s="85">
        <f t="shared" si="55"/>
        <v>1900.6</v>
      </c>
      <c r="AH129" s="53">
        <f t="shared" si="60"/>
        <v>1987.8</v>
      </c>
      <c r="AI129" s="53">
        <f t="shared" si="61"/>
        <v>1900.6</v>
      </c>
      <c r="AJ129" s="86">
        <f t="shared" si="74"/>
        <v>2068.1</v>
      </c>
      <c r="AK129" s="86">
        <f t="shared" si="75"/>
        <v>1900.6</v>
      </c>
      <c r="AL129" s="98">
        <f t="shared" si="47"/>
        <v>1926.8666666666668</v>
      </c>
      <c r="AM129" s="97">
        <f t="shared" si="48"/>
        <v>1924.8</v>
      </c>
      <c r="AN129" s="98">
        <f t="shared" si="49"/>
        <v>2.0666666666668334</v>
      </c>
      <c r="AO129" s="98">
        <f t="shared" si="50"/>
        <v>1928.9333333333336</v>
      </c>
      <c r="AP129" s="98">
        <f t="shared" si="51"/>
        <v>1924.8</v>
      </c>
      <c r="AQ129" s="107">
        <f t="shared" si="58"/>
        <v>1929.438095238095</v>
      </c>
      <c r="AR129" s="104">
        <f t="shared" si="73"/>
        <v>1951.3099999999997</v>
      </c>
      <c r="AS129" s="101">
        <f t="shared" si="76"/>
        <v>1973.6426666666664</v>
      </c>
    </row>
    <row r="130" spans="1:45" x14ac:dyDescent="0.3">
      <c r="A130" s="5">
        <v>45117</v>
      </c>
      <c r="B130" s="6" t="s">
        <v>48</v>
      </c>
      <c r="C130" s="6" t="s">
        <v>33</v>
      </c>
      <c r="D130" s="48">
        <v>1940.2</v>
      </c>
      <c r="E130" s="48">
        <v>1940.9</v>
      </c>
      <c r="F130" s="48">
        <v>1934.6</v>
      </c>
      <c r="G130" s="48">
        <v>1937.1</v>
      </c>
      <c r="H130" s="54">
        <v>1940.2</v>
      </c>
      <c r="I130" s="54">
        <v>1937.1</v>
      </c>
      <c r="J130" s="21">
        <v>0</v>
      </c>
      <c r="K130" s="13">
        <v>0</v>
      </c>
      <c r="L130" s="49">
        <f t="shared" si="62"/>
        <v>1937.5333333333335</v>
      </c>
      <c r="M130" s="50">
        <f t="shared" si="63"/>
        <v>1937.75</v>
      </c>
      <c r="N130" s="50">
        <f t="shared" si="64"/>
        <v>-0.21666666666646961</v>
      </c>
      <c r="O130" s="50">
        <f t="shared" si="65"/>
        <v>1937.3166666666671</v>
      </c>
      <c r="P130" s="50">
        <f t="shared" si="66"/>
        <v>1937.75</v>
      </c>
      <c r="Q130" s="51">
        <f t="shared" si="67"/>
        <v>6.3000000000001819</v>
      </c>
      <c r="R130" s="51">
        <f t="shared" si="68"/>
        <v>9.9000000000000909</v>
      </c>
      <c r="S130" s="51">
        <f t="shared" si="69"/>
        <v>3.5999999999999091</v>
      </c>
      <c r="T130" s="52">
        <v>9.9</v>
      </c>
      <c r="U130" s="12">
        <f t="shared" si="70"/>
        <v>16</v>
      </c>
      <c r="V130" s="21">
        <f t="shared" si="71"/>
        <v>0</v>
      </c>
      <c r="W130" s="12">
        <f t="shared" si="72"/>
        <v>3</v>
      </c>
      <c r="X130" s="55">
        <f t="shared" ref="X130:X193" si="77">H130-I130</f>
        <v>3.1000000000001364</v>
      </c>
      <c r="Y130" s="17">
        <f t="shared" ref="Y130:Y193" si="78">IF((E130=H130),TRUE,0)</f>
        <v>0</v>
      </c>
      <c r="Z130" s="17">
        <f t="shared" ref="Z130:Z193" si="79">IF((F130=I130),TRUE,0)</f>
        <v>0</v>
      </c>
      <c r="AA130" s="56">
        <f t="shared" ref="AA130:AA193" si="80">E130-F130</f>
        <v>6.3000000000001819</v>
      </c>
      <c r="AB130" s="18">
        <f t="shared" ref="AB130:AB193" si="81">X130/AA130</f>
        <v>0.49206349206349953</v>
      </c>
      <c r="AC130" s="19">
        <f t="shared" ref="AC130:AC193" si="82">X130/T130</f>
        <v>0.31313131313132692</v>
      </c>
      <c r="AD130" s="92">
        <f t="shared" si="52"/>
        <v>1941.1</v>
      </c>
      <c r="AE130" s="92">
        <f t="shared" si="53"/>
        <v>1918</v>
      </c>
      <c r="AF130" s="85">
        <f t="shared" si="54"/>
        <v>1942.9</v>
      </c>
      <c r="AG130" s="85">
        <f t="shared" si="55"/>
        <v>1900.6</v>
      </c>
      <c r="AH130" s="53">
        <f t="shared" si="60"/>
        <v>1985.9</v>
      </c>
      <c r="AI130" s="53">
        <f t="shared" si="61"/>
        <v>1900.6</v>
      </c>
      <c r="AJ130" s="86">
        <f t="shared" si="74"/>
        <v>2056</v>
      </c>
      <c r="AK130" s="86">
        <f t="shared" si="75"/>
        <v>1900.6</v>
      </c>
      <c r="AL130" s="98">
        <f t="shared" ref="AL130:AL193" si="83">(AD130+AE130+G130)/3</f>
        <v>1932.0666666666666</v>
      </c>
      <c r="AM130" s="97">
        <f t="shared" ref="AM130:AM193" si="84">(AD130+AE130)/2</f>
        <v>1929.55</v>
      </c>
      <c r="AN130" s="98">
        <f t="shared" ref="AN130:AN193" si="85">AL130-AM130</f>
        <v>2.5166666666666515</v>
      </c>
      <c r="AO130" s="98">
        <f t="shared" ref="AO130:AO193" si="86">AL130+AN130</f>
        <v>1934.5833333333333</v>
      </c>
      <c r="AP130" s="98">
        <f t="shared" ref="AP130:AP193" si="87">AL130-AN130</f>
        <v>1929.55</v>
      </c>
      <c r="AQ130" s="107">
        <f t="shared" si="58"/>
        <v>1928.4261904761904</v>
      </c>
      <c r="AR130" s="104">
        <f t="shared" si="73"/>
        <v>1950.9566666666663</v>
      </c>
      <c r="AS130" s="101">
        <f t="shared" si="76"/>
        <v>1972.4313333333332</v>
      </c>
    </row>
    <row r="131" spans="1:45" x14ac:dyDescent="0.3">
      <c r="A131" s="5">
        <v>45118</v>
      </c>
      <c r="B131" s="6" t="s">
        <v>48</v>
      </c>
      <c r="C131" s="6" t="s">
        <v>33</v>
      </c>
      <c r="D131" s="48">
        <v>1939.2</v>
      </c>
      <c r="E131" s="48">
        <v>1965.1</v>
      </c>
      <c r="F131" s="48">
        <v>1938.7</v>
      </c>
      <c r="G131" s="48">
        <v>1961.7</v>
      </c>
      <c r="H131" s="54">
        <v>1940.9</v>
      </c>
      <c r="I131" s="54">
        <v>1938.7</v>
      </c>
      <c r="J131" s="21">
        <v>2</v>
      </c>
      <c r="K131" s="13">
        <v>0</v>
      </c>
      <c r="L131" s="49">
        <f t="shared" si="62"/>
        <v>1955.1666666666667</v>
      </c>
      <c r="M131" s="50">
        <f t="shared" si="63"/>
        <v>1951.9</v>
      </c>
      <c r="N131" s="50">
        <f t="shared" si="64"/>
        <v>3.2666666666666515</v>
      </c>
      <c r="O131" s="50">
        <f t="shared" si="65"/>
        <v>1958.4333333333334</v>
      </c>
      <c r="P131" s="50">
        <f t="shared" si="66"/>
        <v>1951.9</v>
      </c>
      <c r="Q131" s="51">
        <f t="shared" si="67"/>
        <v>26.399999999999864</v>
      </c>
      <c r="R131" s="51">
        <f t="shared" si="68"/>
        <v>28</v>
      </c>
      <c r="S131" s="51">
        <f t="shared" si="69"/>
        <v>1.6000000000001364</v>
      </c>
      <c r="T131" s="52">
        <v>28</v>
      </c>
      <c r="U131" s="12">
        <f t="shared" si="70"/>
        <v>20</v>
      </c>
      <c r="V131" s="21">
        <f t="shared" si="71"/>
        <v>0</v>
      </c>
      <c r="W131" s="12">
        <f t="shared" si="72"/>
        <v>-1</v>
      </c>
      <c r="X131" s="55">
        <f t="shared" si="77"/>
        <v>2.2000000000000455</v>
      </c>
      <c r="Y131" s="17">
        <f t="shared" si="78"/>
        <v>0</v>
      </c>
      <c r="Z131" s="17" t="b">
        <f t="shared" si="79"/>
        <v>1</v>
      </c>
      <c r="AA131" s="56">
        <f t="shared" si="80"/>
        <v>26.399999999999864</v>
      </c>
      <c r="AB131" s="18">
        <f t="shared" si="81"/>
        <v>8.333333333333548E-2</v>
      </c>
      <c r="AC131" s="19">
        <f t="shared" si="82"/>
        <v>7.8571428571430194E-2</v>
      </c>
      <c r="AD131" s="92">
        <f t="shared" si="52"/>
        <v>1965.1</v>
      </c>
      <c r="AE131" s="92">
        <f t="shared" si="53"/>
        <v>1918</v>
      </c>
      <c r="AF131" s="85">
        <f t="shared" si="54"/>
        <v>1965.1</v>
      </c>
      <c r="AG131" s="85">
        <f t="shared" si="55"/>
        <v>1900.6</v>
      </c>
      <c r="AH131" s="53">
        <f t="shared" si="60"/>
        <v>1985.9</v>
      </c>
      <c r="AI131" s="53">
        <f t="shared" si="61"/>
        <v>1900.6</v>
      </c>
      <c r="AJ131" s="86">
        <f t="shared" si="74"/>
        <v>2056</v>
      </c>
      <c r="AK131" s="86">
        <f t="shared" si="75"/>
        <v>1900.6</v>
      </c>
      <c r="AL131" s="98">
        <f t="shared" si="83"/>
        <v>1948.2666666666667</v>
      </c>
      <c r="AM131" s="97">
        <f t="shared" si="84"/>
        <v>1941.55</v>
      </c>
      <c r="AN131" s="98">
        <f t="shared" si="85"/>
        <v>6.716666666666697</v>
      </c>
      <c r="AO131" s="98">
        <f t="shared" si="86"/>
        <v>1954.9833333333333</v>
      </c>
      <c r="AP131" s="98">
        <f t="shared" si="87"/>
        <v>1941.55</v>
      </c>
      <c r="AQ131" s="107">
        <f t="shared" si="58"/>
        <v>1929.4999999999998</v>
      </c>
      <c r="AR131" s="104">
        <f t="shared" si="73"/>
        <v>1951.2811111111112</v>
      </c>
      <c r="AS131" s="101">
        <f t="shared" si="76"/>
        <v>1971.6173333333334</v>
      </c>
    </row>
    <row r="132" spans="1:45" x14ac:dyDescent="0.3">
      <c r="A132" s="5">
        <v>45119</v>
      </c>
      <c r="B132" s="6" t="s">
        <v>48</v>
      </c>
      <c r="C132" s="6" t="s">
        <v>33</v>
      </c>
      <c r="D132" s="48">
        <v>1964</v>
      </c>
      <c r="E132" s="48">
        <v>1968.5</v>
      </c>
      <c r="F132" s="48">
        <v>1956.6</v>
      </c>
      <c r="G132" s="48">
        <v>1963.8</v>
      </c>
      <c r="H132" s="54">
        <v>1967</v>
      </c>
      <c r="I132" s="54">
        <v>1963</v>
      </c>
      <c r="J132" s="21">
        <v>0</v>
      </c>
      <c r="K132" s="13">
        <v>0</v>
      </c>
      <c r="L132" s="49">
        <f t="shared" si="62"/>
        <v>1962.9666666666665</v>
      </c>
      <c r="M132" s="50">
        <f t="shared" si="63"/>
        <v>1962.55</v>
      </c>
      <c r="N132" s="50">
        <f t="shared" si="64"/>
        <v>0.41666666666651508</v>
      </c>
      <c r="O132" s="50">
        <f t="shared" si="65"/>
        <v>1963.383333333333</v>
      </c>
      <c r="P132" s="50">
        <f t="shared" si="66"/>
        <v>1962.55</v>
      </c>
      <c r="Q132" s="51">
        <f t="shared" si="67"/>
        <v>11.900000000000091</v>
      </c>
      <c r="R132" s="51">
        <f t="shared" si="68"/>
        <v>6.7999999999999545</v>
      </c>
      <c r="S132" s="51">
        <f t="shared" si="69"/>
        <v>-5.1000000000001364</v>
      </c>
      <c r="T132" s="52">
        <v>11.9</v>
      </c>
      <c r="U132" s="12">
        <f t="shared" si="70"/>
        <v>22</v>
      </c>
      <c r="V132" s="21">
        <f t="shared" si="71"/>
        <v>2</v>
      </c>
      <c r="W132" s="12">
        <f t="shared" si="72"/>
        <v>-1</v>
      </c>
      <c r="X132" s="55">
        <f t="shared" si="77"/>
        <v>4</v>
      </c>
      <c r="Y132" s="17">
        <f t="shared" si="78"/>
        <v>0</v>
      </c>
      <c r="Z132" s="17">
        <f t="shared" si="79"/>
        <v>0</v>
      </c>
      <c r="AA132" s="56">
        <f t="shared" si="80"/>
        <v>11.900000000000091</v>
      </c>
      <c r="AB132" s="18">
        <f t="shared" si="81"/>
        <v>0.33613445378151002</v>
      </c>
      <c r="AC132" s="19">
        <f t="shared" si="82"/>
        <v>0.33613445378151258</v>
      </c>
      <c r="AD132" s="92">
        <f t="shared" ref="AD132:AD195" si="88">MAX(E130:E132)</f>
        <v>1968.5</v>
      </c>
      <c r="AE132" s="92">
        <f t="shared" ref="AE132:AE195" si="89">MIN(F130:F132)</f>
        <v>1934.6</v>
      </c>
      <c r="AF132" s="85">
        <f t="shared" si="54"/>
        <v>1968.5</v>
      </c>
      <c r="AG132" s="85">
        <f t="shared" si="55"/>
        <v>1908.5</v>
      </c>
      <c r="AH132" s="53">
        <f t="shared" si="60"/>
        <v>1980.2</v>
      </c>
      <c r="AI132" s="53">
        <f t="shared" si="61"/>
        <v>1900.6</v>
      </c>
      <c r="AJ132" s="86">
        <f t="shared" si="74"/>
        <v>2056</v>
      </c>
      <c r="AK132" s="86">
        <f t="shared" si="75"/>
        <v>1900.6</v>
      </c>
      <c r="AL132" s="98">
        <f t="shared" si="83"/>
        <v>1955.6333333333332</v>
      </c>
      <c r="AM132" s="97">
        <f t="shared" si="84"/>
        <v>1951.55</v>
      </c>
      <c r="AN132" s="98">
        <f t="shared" si="85"/>
        <v>4.0833333333332575</v>
      </c>
      <c r="AO132" s="98">
        <f t="shared" si="86"/>
        <v>1959.7166666666665</v>
      </c>
      <c r="AP132" s="98">
        <f t="shared" si="87"/>
        <v>1951.55</v>
      </c>
      <c r="AQ132" s="107">
        <f t="shared" si="58"/>
        <v>1931.9142857142856</v>
      </c>
      <c r="AR132" s="104">
        <f t="shared" si="73"/>
        <v>1950.8577777777778</v>
      </c>
      <c r="AS132" s="101">
        <f t="shared" si="76"/>
        <v>1970.9026666666666</v>
      </c>
    </row>
    <row r="133" spans="1:45" x14ac:dyDescent="0.3">
      <c r="A133" s="5">
        <v>45120</v>
      </c>
      <c r="B133" s="6" t="s">
        <v>48</v>
      </c>
      <c r="C133" s="6" t="s">
        <v>33</v>
      </c>
      <c r="D133" s="48">
        <v>1962.9</v>
      </c>
      <c r="E133" s="48">
        <v>1967</v>
      </c>
      <c r="F133" s="48">
        <v>1954.7</v>
      </c>
      <c r="G133" s="48">
        <v>1964.4</v>
      </c>
      <c r="H133" s="54">
        <v>1966.9</v>
      </c>
      <c r="I133" s="54">
        <v>1962.8</v>
      </c>
      <c r="J133" s="21">
        <v>0</v>
      </c>
      <c r="K133" s="13">
        <v>0</v>
      </c>
      <c r="L133" s="49">
        <f t="shared" si="62"/>
        <v>1962.0333333333335</v>
      </c>
      <c r="M133" s="50">
        <f t="shared" si="63"/>
        <v>1960.85</v>
      </c>
      <c r="N133" s="50">
        <f t="shared" si="64"/>
        <v>1.1833333333336213</v>
      </c>
      <c r="O133" s="50">
        <f t="shared" si="65"/>
        <v>1963.2166666666672</v>
      </c>
      <c r="P133" s="50">
        <f t="shared" si="66"/>
        <v>1960.85</v>
      </c>
      <c r="Q133" s="51">
        <f t="shared" si="67"/>
        <v>12.299999999999955</v>
      </c>
      <c r="R133" s="51">
        <f t="shared" si="68"/>
        <v>3.2000000000000455</v>
      </c>
      <c r="S133" s="51">
        <f t="shared" si="69"/>
        <v>-9.0999999999999091</v>
      </c>
      <c r="T133" s="52">
        <v>12.3</v>
      </c>
      <c r="U133" s="12">
        <f t="shared" si="70"/>
        <v>16</v>
      </c>
      <c r="V133" s="21">
        <f t="shared" si="71"/>
        <v>-2</v>
      </c>
      <c r="W133" s="12">
        <f t="shared" si="72"/>
        <v>-5</v>
      </c>
      <c r="X133" s="55">
        <f t="shared" si="77"/>
        <v>4.1000000000001364</v>
      </c>
      <c r="Y133" s="17">
        <f t="shared" si="78"/>
        <v>0</v>
      </c>
      <c r="Z133" s="17">
        <f t="shared" si="79"/>
        <v>0</v>
      </c>
      <c r="AA133" s="56">
        <f t="shared" si="80"/>
        <v>12.299999999999955</v>
      </c>
      <c r="AB133" s="18">
        <f t="shared" si="81"/>
        <v>0.33333333333334564</v>
      </c>
      <c r="AC133" s="19">
        <f t="shared" si="82"/>
        <v>0.33333333333334442</v>
      </c>
      <c r="AD133" s="92">
        <f t="shared" si="88"/>
        <v>1968.5</v>
      </c>
      <c r="AE133" s="92">
        <f t="shared" si="89"/>
        <v>1938.7</v>
      </c>
      <c r="AF133" s="85">
        <f t="shared" si="54"/>
        <v>1968.5</v>
      </c>
      <c r="AG133" s="85">
        <f t="shared" si="55"/>
        <v>1908.5</v>
      </c>
      <c r="AH133" s="53">
        <f t="shared" si="60"/>
        <v>1980.2</v>
      </c>
      <c r="AI133" s="53">
        <f t="shared" si="61"/>
        <v>1900.6</v>
      </c>
      <c r="AJ133" s="86">
        <f t="shared" si="74"/>
        <v>2056</v>
      </c>
      <c r="AK133" s="86">
        <f t="shared" si="75"/>
        <v>1900.6</v>
      </c>
      <c r="AL133" s="98">
        <f t="shared" si="83"/>
        <v>1957.2</v>
      </c>
      <c r="AM133" s="97">
        <f t="shared" si="84"/>
        <v>1953.6</v>
      </c>
      <c r="AN133" s="98">
        <f t="shared" si="85"/>
        <v>3.6000000000001364</v>
      </c>
      <c r="AO133" s="98">
        <f t="shared" si="86"/>
        <v>1960.8000000000002</v>
      </c>
      <c r="AP133" s="98">
        <f t="shared" si="87"/>
        <v>1953.6</v>
      </c>
      <c r="AQ133" s="107">
        <f t="shared" si="58"/>
        <v>1933.8166666666671</v>
      </c>
      <c r="AR133" s="104">
        <f t="shared" si="73"/>
        <v>1950.1133333333332</v>
      </c>
      <c r="AS133" s="101">
        <f t="shared" si="76"/>
        <v>1969.8420000000001</v>
      </c>
    </row>
    <row r="134" spans="1:45" x14ac:dyDescent="0.3">
      <c r="A134" s="5">
        <v>45121</v>
      </c>
      <c r="B134" s="6" t="s">
        <v>48</v>
      </c>
      <c r="C134" s="6" t="s">
        <v>33</v>
      </c>
      <c r="D134" s="48">
        <v>1962.2</v>
      </c>
      <c r="E134" s="48">
        <v>1962.6</v>
      </c>
      <c r="F134" s="48">
        <v>1949</v>
      </c>
      <c r="G134" s="48">
        <v>1956.4</v>
      </c>
      <c r="H134" s="54">
        <v>1962.6</v>
      </c>
      <c r="I134" s="54">
        <v>1956.3</v>
      </c>
      <c r="J134" s="21">
        <v>0</v>
      </c>
      <c r="K134" s="13">
        <v>0</v>
      </c>
      <c r="L134" s="49">
        <f t="shared" si="62"/>
        <v>1956</v>
      </c>
      <c r="M134" s="50">
        <f t="shared" si="63"/>
        <v>1955.8</v>
      </c>
      <c r="N134" s="50">
        <f t="shared" si="64"/>
        <v>0.20000000000004547</v>
      </c>
      <c r="O134" s="50">
        <f t="shared" si="65"/>
        <v>1956.2</v>
      </c>
      <c r="P134" s="50">
        <f t="shared" si="66"/>
        <v>1955.8</v>
      </c>
      <c r="Q134" s="51">
        <f t="shared" si="67"/>
        <v>13.599999999999909</v>
      </c>
      <c r="R134" s="51">
        <f t="shared" si="68"/>
        <v>-1.8000000000001819</v>
      </c>
      <c r="S134" s="51">
        <f t="shared" si="69"/>
        <v>-15.400000000000091</v>
      </c>
      <c r="T134" s="52">
        <v>15.4</v>
      </c>
      <c r="U134" s="12">
        <f t="shared" si="70"/>
        <v>17</v>
      </c>
      <c r="V134" s="21">
        <f t="shared" si="71"/>
        <v>3</v>
      </c>
      <c r="W134" s="12">
        <f t="shared" si="72"/>
        <v>2</v>
      </c>
      <c r="X134" s="55">
        <f t="shared" si="77"/>
        <v>6.2999999999999545</v>
      </c>
      <c r="Y134" s="17" t="b">
        <f t="shared" si="78"/>
        <v>1</v>
      </c>
      <c r="Z134" s="17">
        <f t="shared" si="79"/>
        <v>0</v>
      </c>
      <c r="AA134" s="56">
        <f t="shared" si="80"/>
        <v>13.599999999999909</v>
      </c>
      <c r="AB134" s="18">
        <f t="shared" si="81"/>
        <v>0.4632352941176468</v>
      </c>
      <c r="AC134" s="19">
        <f t="shared" si="82"/>
        <v>0.40909090909090612</v>
      </c>
      <c r="AD134" s="92">
        <f t="shared" si="88"/>
        <v>1968.5</v>
      </c>
      <c r="AE134" s="92">
        <f t="shared" si="89"/>
        <v>1949</v>
      </c>
      <c r="AF134" s="85">
        <f t="shared" si="54"/>
        <v>1968.5</v>
      </c>
      <c r="AG134" s="85">
        <f t="shared" si="55"/>
        <v>1908.5</v>
      </c>
      <c r="AH134" s="53">
        <f t="shared" si="60"/>
        <v>1980.2</v>
      </c>
      <c r="AI134" s="53">
        <f t="shared" si="61"/>
        <v>1900.6</v>
      </c>
      <c r="AJ134" s="86">
        <f t="shared" si="74"/>
        <v>2047.6</v>
      </c>
      <c r="AK134" s="86">
        <f t="shared" si="75"/>
        <v>1900.6</v>
      </c>
      <c r="AL134" s="98">
        <f t="shared" si="83"/>
        <v>1957.9666666666665</v>
      </c>
      <c r="AM134" s="97">
        <f t="shared" si="84"/>
        <v>1958.75</v>
      </c>
      <c r="AN134" s="98">
        <f t="shared" si="85"/>
        <v>-0.78333333333353039</v>
      </c>
      <c r="AO134" s="98">
        <f t="shared" si="86"/>
        <v>1957.1833333333329</v>
      </c>
      <c r="AP134" s="98">
        <f t="shared" si="87"/>
        <v>1958.75</v>
      </c>
      <c r="AQ134" s="107">
        <f t="shared" si="58"/>
        <v>1935.2476190476191</v>
      </c>
      <c r="AR134" s="104">
        <f t="shared" si="73"/>
        <v>1948.961111111111</v>
      </c>
      <c r="AS134" s="101">
        <f t="shared" si="76"/>
        <v>1968.34</v>
      </c>
    </row>
    <row r="135" spans="1:45" x14ac:dyDescent="0.3">
      <c r="A135" s="5">
        <v>45124</v>
      </c>
      <c r="B135" s="6" t="s">
        <v>48</v>
      </c>
      <c r="C135" s="6" t="s">
        <v>33</v>
      </c>
      <c r="D135" s="48">
        <v>1969.1</v>
      </c>
      <c r="E135" s="48">
        <v>1988.3</v>
      </c>
      <c r="F135" s="48">
        <v>1964.3</v>
      </c>
      <c r="G135" s="48">
        <v>1980.8</v>
      </c>
      <c r="H135" s="54">
        <v>1971</v>
      </c>
      <c r="I135" s="54">
        <v>1967.6</v>
      </c>
      <c r="J135" s="21">
        <v>0</v>
      </c>
      <c r="K135" s="13">
        <v>0</v>
      </c>
      <c r="L135" s="49">
        <f t="shared" si="62"/>
        <v>1977.8</v>
      </c>
      <c r="M135" s="50">
        <f t="shared" si="63"/>
        <v>1976.3</v>
      </c>
      <c r="N135" s="50">
        <f t="shared" si="64"/>
        <v>1.5</v>
      </c>
      <c r="O135" s="50">
        <f t="shared" si="65"/>
        <v>1979.3</v>
      </c>
      <c r="P135" s="50">
        <f t="shared" si="66"/>
        <v>1976.3</v>
      </c>
      <c r="Q135" s="51">
        <f t="shared" si="67"/>
        <v>24</v>
      </c>
      <c r="R135" s="51">
        <f t="shared" si="68"/>
        <v>31.899999999999864</v>
      </c>
      <c r="S135" s="51">
        <f t="shared" si="69"/>
        <v>7.8999999999998636</v>
      </c>
      <c r="T135" s="52">
        <v>31.9</v>
      </c>
      <c r="U135" s="12">
        <f t="shared" si="70"/>
        <v>17</v>
      </c>
      <c r="V135" s="21">
        <f t="shared" si="71"/>
        <v>0</v>
      </c>
      <c r="W135" s="12">
        <f t="shared" si="72"/>
        <v>-2</v>
      </c>
      <c r="X135" s="55">
        <f t="shared" si="77"/>
        <v>3.4000000000000909</v>
      </c>
      <c r="Y135" s="17">
        <f t="shared" si="78"/>
        <v>0</v>
      </c>
      <c r="Z135" s="17">
        <f t="shared" si="79"/>
        <v>0</v>
      </c>
      <c r="AA135" s="56">
        <f t="shared" si="80"/>
        <v>24</v>
      </c>
      <c r="AB135" s="18">
        <f t="shared" si="81"/>
        <v>0.14166666666667047</v>
      </c>
      <c r="AC135" s="19">
        <f t="shared" si="82"/>
        <v>0.10658307210031634</v>
      </c>
      <c r="AD135" s="92">
        <f t="shared" si="88"/>
        <v>1988.3</v>
      </c>
      <c r="AE135" s="92">
        <f t="shared" si="89"/>
        <v>1949</v>
      </c>
      <c r="AF135" s="85">
        <f t="shared" si="54"/>
        <v>1988.3</v>
      </c>
      <c r="AG135" s="85">
        <f t="shared" si="55"/>
        <v>1908.5</v>
      </c>
      <c r="AH135" s="53">
        <f t="shared" si="60"/>
        <v>1988.3</v>
      </c>
      <c r="AI135" s="53">
        <f t="shared" si="61"/>
        <v>1900.6</v>
      </c>
      <c r="AJ135" s="86">
        <f t="shared" si="74"/>
        <v>2027.8</v>
      </c>
      <c r="AK135" s="86">
        <f t="shared" si="75"/>
        <v>1900.6</v>
      </c>
      <c r="AL135" s="98">
        <f t="shared" si="83"/>
        <v>1972.7</v>
      </c>
      <c r="AM135" s="97">
        <f t="shared" si="84"/>
        <v>1968.65</v>
      </c>
      <c r="AN135" s="98">
        <f t="shared" si="85"/>
        <v>4.0499999999999545</v>
      </c>
      <c r="AO135" s="98">
        <f t="shared" si="86"/>
        <v>1976.75</v>
      </c>
      <c r="AP135" s="98">
        <f t="shared" si="87"/>
        <v>1968.65</v>
      </c>
      <c r="AQ135" s="107">
        <f t="shared" si="58"/>
        <v>1938.7880952380951</v>
      </c>
      <c r="AR135" s="104">
        <f t="shared" si="73"/>
        <v>1948.9433333333334</v>
      </c>
      <c r="AS135" s="101">
        <f t="shared" si="76"/>
        <v>1966.8020000000001</v>
      </c>
    </row>
    <row r="136" spans="1:45" x14ac:dyDescent="0.3">
      <c r="A136" s="5">
        <v>45125</v>
      </c>
      <c r="B136" s="6" t="s">
        <v>48</v>
      </c>
      <c r="C136" s="6" t="s">
        <v>33</v>
      </c>
      <c r="D136" s="48">
        <v>1979.8</v>
      </c>
      <c r="E136" s="48">
        <v>1983.9</v>
      </c>
      <c r="F136" s="48">
        <v>1973.3</v>
      </c>
      <c r="G136" s="48">
        <v>1980.8</v>
      </c>
      <c r="H136" s="54">
        <v>1983.9</v>
      </c>
      <c r="I136" s="54">
        <v>1979.8</v>
      </c>
      <c r="J136" s="21">
        <v>0</v>
      </c>
      <c r="K136" s="13">
        <v>0</v>
      </c>
      <c r="L136" s="49">
        <f t="shared" si="62"/>
        <v>1979.3333333333333</v>
      </c>
      <c r="M136" s="50">
        <f t="shared" si="63"/>
        <v>1978.6</v>
      </c>
      <c r="N136" s="50">
        <f t="shared" si="64"/>
        <v>0.73333333333334849</v>
      </c>
      <c r="O136" s="50">
        <f t="shared" si="65"/>
        <v>1980.0666666666666</v>
      </c>
      <c r="P136" s="50">
        <f t="shared" si="66"/>
        <v>1978.6</v>
      </c>
      <c r="Q136" s="51">
        <f t="shared" si="67"/>
        <v>10.600000000000136</v>
      </c>
      <c r="R136" s="51">
        <f t="shared" si="68"/>
        <v>3.1000000000001364</v>
      </c>
      <c r="S136" s="51">
        <f t="shared" si="69"/>
        <v>-7.5</v>
      </c>
      <c r="T136" s="52">
        <v>10.6</v>
      </c>
      <c r="U136" s="12">
        <f t="shared" si="70"/>
        <v>13</v>
      </c>
      <c r="V136" s="21">
        <f t="shared" si="71"/>
        <v>-4</v>
      </c>
      <c r="W136" s="12">
        <f t="shared" si="72"/>
        <v>-8</v>
      </c>
      <c r="X136" s="55">
        <f t="shared" si="77"/>
        <v>4.1000000000001364</v>
      </c>
      <c r="Y136" s="17" t="b">
        <f t="shared" si="78"/>
        <v>1</v>
      </c>
      <c r="Z136" s="17">
        <f t="shared" si="79"/>
        <v>0</v>
      </c>
      <c r="AA136" s="56">
        <f t="shared" si="80"/>
        <v>10.600000000000136</v>
      </c>
      <c r="AB136" s="18">
        <f t="shared" si="81"/>
        <v>0.38679245283019659</v>
      </c>
      <c r="AC136" s="19">
        <f t="shared" si="82"/>
        <v>0.38679245283020158</v>
      </c>
      <c r="AD136" s="92">
        <f t="shared" si="88"/>
        <v>1988.3</v>
      </c>
      <c r="AE136" s="92">
        <f t="shared" si="89"/>
        <v>1949</v>
      </c>
      <c r="AF136" s="85">
        <f t="shared" si="54"/>
        <v>1988.3</v>
      </c>
      <c r="AG136" s="85">
        <f t="shared" si="55"/>
        <v>1918</v>
      </c>
      <c r="AH136" s="53">
        <f t="shared" si="60"/>
        <v>1988.3</v>
      </c>
      <c r="AI136" s="53">
        <f t="shared" si="61"/>
        <v>1900.6</v>
      </c>
      <c r="AJ136" s="86">
        <f t="shared" si="74"/>
        <v>2027.5</v>
      </c>
      <c r="AK136" s="86">
        <f t="shared" si="75"/>
        <v>1900.6</v>
      </c>
      <c r="AL136" s="98">
        <f t="shared" si="83"/>
        <v>1972.7</v>
      </c>
      <c r="AM136" s="97">
        <f t="shared" si="84"/>
        <v>1968.65</v>
      </c>
      <c r="AN136" s="98">
        <f t="shared" si="85"/>
        <v>4.0499999999999545</v>
      </c>
      <c r="AO136" s="98">
        <f t="shared" si="86"/>
        <v>1976.75</v>
      </c>
      <c r="AP136" s="98">
        <f t="shared" si="87"/>
        <v>1968.65</v>
      </c>
      <c r="AQ136" s="107">
        <f t="shared" si="58"/>
        <v>1943.1190476190475</v>
      </c>
      <c r="AR136" s="104">
        <f t="shared" si="73"/>
        <v>1949.297777777778</v>
      </c>
      <c r="AS136" s="101">
        <f t="shared" si="76"/>
        <v>1965.8740000000003</v>
      </c>
    </row>
    <row r="137" spans="1:45" x14ac:dyDescent="0.3">
      <c r="A137" s="5">
        <v>45126</v>
      </c>
      <c r="B137" s="6" t="s">
        <v>48</v>
      </c>
      <c r="C137" s="6" t="s">
        <v>33</v>
      </c>
      <c r="D137" s="48">
        <v>1983.8</v>
      </c>
      <c r="E137" s="48">
        <v>1984</v>
      </c>
      <c r="F137" s="48">
        <v>1967.7</v>
      </c>
      <c r="G137" s="48">
        <v>1970.9</v>
      </c>
      <c r="H137" s="54">
        <v>1984</v>
      </c>
      <c r="I137" s="54">
        <v>1979.8</v>
      </c>
      <c r="J137" s="21">
        <v>-2</v>
      </c>
      <c r="K137" s="13">
        <v>0</v>
      </c>
      <c r="L137" s="49">
        <f t="shared" si="62"/>
        <v>1974.2</v>
      </c>
      <c r="M137" s="50">
        <f t="shared" si="63"/>
        <v>1975.85</v>
      </c>
      <c r="N137" s="50">
        <f t="shared" si="64"/>
        <v>-1.6499999999998636</v>
      </c>
      <c r="O137" s="50">
        <f t="shared" si="65"/>
        <v>1972.5500000000002</v>
      </c>
      <c r="P137" s="50">
        <f t="shared" si="66"/>
        <v>1975.85</v>
      </c>
      <c r="Q137" s="51">
        <f t="shared" si="67"/>
        <v>16.299999999999955</v>
      </c>
      <c r="R137" s="51">
        <f t="shared" si="68"/>
        <v>3.2000000000000455</v>
      </c>
      <c r="S137" s="51">
        <f t="shared" si="69"/>
        <v>-13.099999999999909</v>
      </c>
      <c r="T137" s="52">
        <v>16.3</v>
      </c>
      <c r="U137" s="12">
        <f t="shared" si="70"/>
        <v>10</v>
      </c>
      <c r="V137" s="21">
        <f t="shared" si="71"/>
        <v>2</v>
      </c>
      <c r="W137" s="12">
        <f t="shared" si="72"/>
        <v>-2</v>
      </c>
      <c r="X137" s="55">
        <f t="shared" si="77"/>
        <v>4.2000000000000455</v>
      </c>
      <c r="Y137" s="17" t="b">
        <f t="shared" si="78"/>
        <v>1</v>
      </c>
      <c r="Z137" s="17">
        <f t="shared" si="79"/>
        <v>0</v>
      </c>
      <c r="AA137" s="56">
        <f t="shared" si="80"/>
        <v>16.299999999999955</v>
      </c>
      <c r="AB137" s="18">
        <f t="shared" si="81"/>
        <v>0.25766871165644523</v>
      </c>
      <c r="AC137" s="19">
        <f t="shared" si="82"/>
        <v>0.2576687116564445</v>
      </c>
      <c r="AD137" s="92">
        <f t="shared" si="88"/>
        <v>1988.3</v>
      </c>
      <c r="AE137" s="92">
        <f t="shared" si="89"/>
        <v>1964.3</v>
      </c>
      <c r="AF137" s="85">
        <f t="shared" si="54"/>
        <v>1988.3</v>
      </c>
      <c r="AG137" s="85">
        <f t="shared" si="55"/>
        <v>1918</v>
      </c>
      <c r="AH137" s="53">
        <f t="shared" si="60"/>
        <v>1988.3</v>
      </c>
      <c r="AI137" s="53">
        <f t="shared" si="61"/>
        <v>1900.6</v>
      </c>
      <c r="AJ137" s="86">
        <f t="shared" si="74"/>
        <v>2019.4</v>
      </c>
      <c r="AK137" s="86">
        <f t="shared" si="75"/>
        <v>1900.6</v>
      </c>
      <c r="AL137" s="98">
        <f t="shared" si="83"/>
        <v>1974.5</v>
      </c>
      <c r="AM137" s="97">
        <f t="shared" si="84"/>
        <v>1976.3</v>
      </c>
      <c r="AN137" s="98">
        <f t="shared" si="85"/>
        <v>-1.7999999999999545</v>
      </c>
      <c r="AO137" s="98">
        <f t="shared" si="86"/>
        <v>1972.7</v>
      </c>
      <c r="AP137" s="98">
        <f t="shared" si="87"/>
        <v>1976.3</v>
      </c>
      <c r="AQ137" s="107">
        <f t="shared" si="58"/>
        <v>1947.4714285714283</v>
      </c>
      <c r="AR137" s="104">
        <f t="shared" si="73"/>
        <v>1949.1633333333336</v>
      </c>
      <c r="AS137" s="101">
        <f t="shared" si="76"/>
        <v>1964.7206666666668</v>
      </c>
    </row>
    <row r="138" spans="1:45" x14ac:dyDescent="0.3">
      <c r="A138" s="5">
        <v>45127</v>
      </c>
      <c r="B138" s="6" t="s">
        <v>48</v>
      </c>
      <c r="C138" s="6" t="s">
        <v>33</v>
      </c>
      <c r="D138" s="48">
        <v>1969.2</v>
      </c>
      <c r="E138" s="48">
        <v>1970.2</v>
      </c>
      <c r="F138" s="48">
        <v>1958.8</v>
      </c>
      <c r="G138" s="48">
        <v>1966.6</v>
      </c>
      <c r="H138" s="54">
        <v>1970.22</v>
      </c>
      <c r="I138" s="54">
        <v>1967</v>
      </c>
      <c r="J138" s="21">
        <v>-2</v>
      </c>
      <c r="K138" s="13">
        <v>0</v>
      </c>
      <c r="L138" s="49">
        <f t="shared" si="62"/>
        <v>1965.2</v>
      </c>
      <c r="M138" s="50">
        <f t="shared" si="63"/>
        <v>1964.5</v>
      </c>
      <c r="N138" s="50">
        <f t="shared" si="64"/>
        <v>0.70000000000004547</v>
      </c>
      <c r="O138" s="50">
        <f t="shared" si="65"/>
        <v>1965.9</v>
      </c>
      <c r="P138" s="50">
        <f t="shared" si="66"/>
        <v>1964.5</v>
      </c>
      <c r="Q138" s="51">
        <f t="shared" si="67"/>
        <v>11.400000000000091</v>
      </c>
      <c r="R138" s="51">
        <f t="shared" si="68"/>
        <v>-0.70000000000004547</v>
      </c>
      <c r="S138" s="51">
        <f t="shared" si="69"/>
        <v>-12.100000000000136</v>
      </c>
      <c r="T138" s="52">
        <v>12.1</v>
      </c>
      <c r="U138" s="12">
        <f t="shared" si="70"/>
        <v>11</v>
      </c>
      <c r="V138" s="21">
        <f t="shared" si="71"/>
        <v>0</v>
      </c>
      <c r="W138" s="12">
        <f t="shared" si="72"/>
        <v>1</v>
      </c>
      <c r="X138" s="55">
        <f t="shared" si="77"/>
        <v>3.2200000000000273</v>
      </c>
      <c r="Y138" s="17">
        <f t="shared" si="78"/>
        <v>0</v>
      </c>
      <c r="Z138" s="17">
        <f t="shared" si="79"/>
        <v>0</v>
      </c>
      <c r="AA138" s="56">
        <f t="shared" si="80"/>
        <v>11.400000000000091</v>
      </c>
      <c r="AB138" s="18">
        <f t="shared" si="81"/>
        <v>0.28245614035087735</v>
      </c>
      <c r="AC138" s="19">
        <f t="shared" si="82"/>
        <v>0.26611570247934113</v>
      </c>
      <c r="AD138" s="92">
        <f t="shared" si="88"/>
        <v>1984</v>
      </c>
      <c r="AE138" s="92">
        <f t="shared" si="89"/>
        <v>1958.8</v>
      </c>
      <c r="AF138" s="85">
        <f t="shared" ref="AF138:AF201" si="90">MAX(E130:E138)</f>
        <v>1988.3</v>
      </c>
      <c r="AG138" s="85">
        <f t="shared" ref="AG138:AG201" si="91">MIN(F130:F138)</f>
        <v>1934.6</v>
      </c>
      <c r="AH138" s="53">
        <f t="shared" si="60"/>
        <v>1988.3</v>
      </c>
      <c r="AI138" s="53">
        <f t="shared" si="61"/>
        <v>1900.6</v>
      </c>
      <c r="AJ138" s="86">
        <f t="shared" si="74"/>
        <v>2000.7</v>
      </c>
      <c r="AK138" s="86">
        <f t="shared" si="75"/>
        <v>1900.6</v>
      </c>
      <c r="AL138" s="98">
        <f t="shared" si="83"/>
        <v>1969.8</v>
      </c>
      <c r="AM138" s="97">
        <f t="shared" si="84"/>
        <v>1971.4</v>
      </c>
      <c r="AN138" s="98">
        <f t="shared" si="85"/>
        <v>-1.6000000000001364</v>
      </c>
      <c r="AO138" s="98">
        <f t="shared" si="86"/>
        <v>1968.1999999999998</v>
      </c>
      <c r="AP138" s="98">
        <f t="shared" si="87"/>
        <v>1971.4</v>
      </c>
      <c r="AQ138" s="107">
        <f t="shared" si="58"/>
        <v>1950.4071428571428</v>
      </c>
      <c r="AR138" s="104">
        <f t="shared" si="73"/>
        <v>1949.1011111111111</v>
      </c>
      <c r="AS138" s="101">
        <f t="shared" si="76"/>
        <v>1963.2406666666668</v>
      </c>
    </row>
    <row r="139" spans="1:45" x14ac:dyDescent="0.3">
      <c r="A139" s="5">
        <v>45128</v>
      </c>
      <c r="B139" s="6" t="s">
        <v>48</v>
      </c>
      <c r="C139" s="6" t="s">
        <v>33</v>
      </c>
      <c r="D139" s="48">
        <v>1968.3</v>
      </c>
      <c r="E139" s="48">
        <v>1969.8</v>
      </c>
      <c r="F139" s="48">
        <v>1958.5</v>
      </c>
      <c r="G139" s="48">
        <v>1962.2</v>
      </c>
      <c r="H139" s="54">
        <v>1968.4</v>
      </c>
      <c r="I139" s="54">
        <v>1965.9</v>
      </c>
      <c r="J139" s="21">
        <v>-4</v>
      </c>
      <c r="K139" s="13" t="s">
        <v>32</v>
      </c>
      <c r="L139" s="49">
        <f t="shared" si="62"/>
        <v>1963.5</v>
      </c>
      <c r="M139" s="50">
        <f t="shared" si="63"/>
        <v>1964.15</v>
      </c>
      <c r="N139" s="50">
        <f t="shared" si="64"/>
        <v>-0.65000000000009095</v>
      </c>
      <c r="O139" s="50">
        <f t="shared" si="65"/>
        <v>1962.85</v>
      </c>
      <c r="P139" s="50">
        <f t="shared" si="66"/>
        <v>1964.15</v>
      </c>
      <c r="Q139" s="51">
        <f t="shared" si="67"/>
        <v>11.299999999999955</v>
      </c>
      <c r="R139" s="51">
        <f t="shared" si="68"/>
        <v>3.2000000000000455</v>
      </c>
      <c r="S139" s="51">
        <f t="shared" si="69"/>
        <v>-8.0999999999999091</v>
      </c>
      <c r="T139" s="52">
        <v>11.3</v>
      </c>
      <c r="U139" s="12">
        <f t="shared" si="70"/>
        <v>5</v>
      </c>
      <c r="V139" s="21">
        <f t="shared" si="71"/>
        <v>-2</v>
      </c>
      <c r="W139" s="12">
        <f t="shared" si="72"/>
        <v>-2</v>
      </c>
      <c r="X139" s="55">
        <f t="shared" si="77"/>
        <v>2.5</v>
      </c>
      <c r="Y139" s="17">
        <f t="shared" si="78"/>
        <v>0</v>
      </c>
      <c r="Z139" s="17">
        <f t="shared" si="79"/>
        <v>0</v>
      </c>
      <c r="AA139" s="56">
        <f t="shared" si="80"/>
        <v>11.299999999999955</v>
      </c>
      <c r="AB139" s="18">
        <f t="shared" si="81"/>
        <v>0.22123893805309824</v>
      </c>
      <c r="AC139" s="19">
        <f t="shared" si="82"/>
        <v>0.22123893805309733</v>
      </c>
      <c r="AD139" s="92">
        <f t="shared" si="88"/>
        <v>1984</v>
      </c>
      <c r="AE139" s="92">
        <f t="shared" si="89"/>
        <v>1958.5</v>
      </c>
      <c r="AF139" s="85">
        <f t="shared" si="90"/>
        <v>1988.3</v>
      </c>
      <c r="AG139" s="85">
        <f t="shared" si="91"/>
        <v>1938.7</v>
      </c>
      <c r="AH139" s="53">
        <f t="shared" si="60"/>
        <v>1988.3</v>
      </c>
      <c r="AI139" s="53">
        <f t="shared" si="61"/>
        <v>1900.6</v>
      </c>
      <c r="AJ139" s="86">
        <f t="shared" si="74"/>
        <v>2000.7</v>
      </c>
      <c r="AK139" s="86">
        <f t="shared" si="75"/>
        <v>1900.6</v>
      </c>
      <c r="AL139" s="98">
        <f t="shared" si="83"/>
        <v>1968.2333333333333</v>
      </c>
      <c r="AM139" s="97">
        <f t="shared" si="84"/>
        <v>1971.25</v>
      </c>
      <c r="AN139" s="98">
        <f t="shared" si="85"/>
        <v>-3.0166666666666515</v>
      </c>
      <c r="AO139" s="98">
        <f t="shared" si="86"/>
        <v>1965.2166666666667</v>
      </c>
      <c r="AP139" s="98">
        <f t="shared" si="87"/>
        <v>1971.25</v>
      </c>
      <c r="AQ139" s="107">
        <f t="shared" si="58"/>
        <v>1952.8095238095236</v>
      </c>
      <c r="AR139" s="104">
        <f t="shared" si="73"/>
        <v>1948.7177777777777</v>
      </c>
      <c r="AS139" s="101">
        <f t="shared" si="76"/>
        <v>1961.7013333333334</v>
      </c>
    </row>
    <row r="140" spans="1:45" x14ac:dyDescent="0.3">
      <c r="A140" s="5">
        <v>45131</v>
      </c>
      <c r="B140" s="6" t="s">
        <v>48</v>
      </c>
      <c r="C140" s="6" t="s">
        <v>33</v>
      </c>
      <c r="D140" s="48">
        <v>1960.9</v>
      </c>
      <c r="E140" s="48">
        <v>1967.1</v>
      </c>
      <c r="F140" s="48">
        <v>1951.6</v>
      </c>
      <c r="G140" s="48">
        <v>1963.7</v>
      </c>
      <c r="H140" s="54">
        <v>1961.9</v>
      </c>
      <c r="I140" s="54">
        <v>1959.2</v>
      </c>
      <c r="J140" s="21">
        <v>4</v>
      </c>
      <c r="K140" s="13">
        <v>0</v>
      </c>
      <c r="L140" s="49">
        <f t="shared" si="62"/>
        <v>1960.8</v>
      </c>
      <c r="M140" s="50">
        <f t="shared" si="63"/>
        <v>1959.35</v>
      </c>
      <c r="N140" s="50">
        <f t="shared" si="64"/>
        <v>1.4500000000000455</v>
      </c>
      <c r="O140" s="50">
        <f t="shared" si="65"/>
        <v>1962.25</v>
      </c>
      <c r="P140" s="50">
        <f t="shared" si="66"/>
        <v>1959.35</v>
      </c>
      <c r="Q140" s="51">
        <f t="shared" si="67"/>
        <v>15.5</v>
      </c>
      <c r="R140" s="51">
        <f t="shared" si="68"/>
        <v>4.8999999999998636</v>
      </c>
      <c r="S140" s="51">
        <f t="shared" si="69"/>
        <v>-10.600000000000136</v>
      </c>
      <c r="T140" s="52">
        <v>15.5</v>
      </c>
      <c r="U140" s="12">
        <f t="shared" si="70"/>
        <v>10</v>
      </c>
      <c r="V140" s="21">
        <f t="shared" si="71"/>
        <v>-4</v>
      </c>
      <c r="W140" s="12">
        <f t="shared" si="72"/>
        <v>-2</v>
      </c>
      <c r="X140" s="55">
        <f t="shared" si="77"/>
        <v>2.7000000000000455</v>
      </c>
      <c r="Y140" s="17">
        <f t="shared" si="78"/>
        <v>0</v>
      </c>
      <c r="Z140" s="17">
        <f t="shared" si="79"/>
        <v>0</v>
      </c>
      <c r="AA140" s="56">
        <f t="shared" si="80"/>
        <v>15.5</v>
      </c>
      <c r="AB140" s="18">
        <f t="shared" si="81"/>
        <v>0.17419354838709972</v>
      </c>
      <c r="AC140" s="19">
        <f t="shared" si="82"/>
        <v>0.17419354838709972</v>
      </c>
      <c r="AD140" s="92">
        <f t="shared" si="88"/>
        <v>1970.2</v>
      </c>
      <c r="AE140" s="92">
        <f t="shared" si="89"/>
        <v>1951.6</v>
      </c>
      <c r="AF140" s="85">
        <f t="shared" si="90"/>
        <v>1988.3</v>
      </c>
      <c r="AG140" s="85">
        <f t="shared" si="91"/>
        <v>1949</v>
      </c>
      <c r="AH140" s="53">
        <f t="shared" si="60"/>
        <v>1988.3</v>
      </c>
      <c r="AI140" s="53">
        <f t="shared" si="61"/>
        <v>1900.6</v>
      </c>
      <c r="AJ140" s="86">
        <f t="shared" si="74"/>
        <v>2000.7</v>
      </c>
      <c r="AK140" s="86">
        <f t="shared" si="75"/>
        <v>1900.6</v>
      </c>
      <c r="AL140" s="98">
        <f t="shared" si="83"/>
        <v>1961.8333333333333</v>
      </c>
      <c r="AM140" s="97">
        <f t="shared" si="84"/>
        <v>1960.9</v>
      </c>
      <c r="AN140" s="98">
        <f t="shared" si="85"/>
        <v>0.93333333333316659</v>
      </c>
      <c r="AO140" s="98">
        <f t="shared" si="86"/>
        <v>1962.7666666666664</v>
      </c>
      <c r="AP140" s="98">
        <f t="shared" si="87"/>
        <v>1960.9</v>
      </c>
      <c r="AQ140" s="107">
        <f t="shared" si="58"/>
        <v>1954.8619047619047</v>
      </c>
      <c r="AR140" s="104">
        <f t="shared" si="73"/>
        <v>1948.122222222222</v>
      </c>
      <c r="AS140" s="101">
        <f t="shared" si="76"/>
        <v>1960.3520000000001</v>
      </c>
    </row>
    <row r="141" spans="1:45" x14ac:dyDescent="0.3">
      <c r="A141" s="5">
        <v>45132</v>
      </c>
      <c r="B141" s="6" t="s">
        <v>48</v>
      </c>
      <c r="C141" s="6" t="s">
        <v>33</v>
      </c>
      <c r="D141" s="48">
        <v>1974.2</v>
      </c>
      <c r="E141" s="48">
        <v>1976.3</v>
      </c>
      <c r="F141" s="48">
        <v>1965.1</v>
      </c>
      <c r="G141" s="48">
        <v>1970.1</v>
      </c>
      <c r="H141" s="54">
        <v>1975.4</v>
      </c>
      <c r="I141" s="54">
        <v>1972.9</v>
      </c>
      <c r="J141" s="21">
        <v>-2</v>
      </c>
      <c r="K141" s="13">
        <v>0</v>
      </c>
      <c r="L141" s="49">
        <f t="shared" si="62"/>
        <v>1970.5</v>
      </c>
      <c r="M141" s="50">
        <f t="shared" si="63"/>
        <v>1970.6999999999998</v>
      </c>
      <c r="N141" s="50">
        <f t="shared" si="64"/>
        <v>-0.1999999999998181</v>
      </c>
      <c r="O141" s="50">
        <f t="shared" si="65"/>
        <v>1970.3000000000002</v>
      </c>
      <c r="P141" s="50">
        <f t="shared" si="66"/>
        <v>1970.6999999999998</v>
      </c>
      <c r="Q141" s="51">
        <f t="shared" si="67"/>
        <v>11.200000000000045</v>
      </c>
      <c r="R141" s="51">
        <f t="shared" si="68"/>
        <v>12.599999999999909</v>
      </c>
      <c r="S141" s="51">
        <f t="shared" si="69"/>
        <v>1.3999999999998636</v>
      </c>
      <c r="T141" s="52">
        <v>12.6</v>
      </c>
      <c r="U141" s="12">
        <f t="shared" si="70"/>
        <v>14</v>
      </c>
      <c r="V141" s="21">
        <f t="shared" si="71"/>
        <v>3</v>
      </c>
      <c r="W141" s="12">
        <f t="shared" si="72"/>
        <v>-2</v>
      </c>
      <c r="X141" s="55">
        <f t="shared" si="77"/>
        <v>2.5</v>
      </c>
      <c r="Y141" s="17">
        <f t="shared" si="78"/>
        <v>0</v>
      </c>
      <c r="Z141" s="17">
        <f t="shared" si="79"/>
        <v>0</v>
      </c>
      <c r="AA141" s="56">
        <f t="shared" si="80"/>
        <v>11.200000000000045</v>
      </c>
      <c r="AB141" s="18">
        <f t="shared" si="81"/>
        <v>0.22321428571428481</v>
      </c>
      <c r="AC141" s="19">
        <f t="shared" si="82"/>
        <v>0.19841269841269843</v>
      </c>
      <c r="AD141" s="92">
        <f t="shared" si="88"/>
        <v>1976.3</v>
      </c>
      <c r="AE141" s="92">
        <f t="shared" si="89"/>
        <v>1951.6</v>
      </c>
      <c r="AF141" s="85">
        <f t="shared" si="90"/>
        <v>1988.3</v>
      </c>
      <c r="AG141" s="85">
        <f t="shared" si="91"/>
        <v>1949</v>
      </c>
      <c r="AH141" s="53">
        <f t="shared" si="60"/>
        <v>1988.3</v>
      </c>
      <c r="AI141" s="53">
        <f t="shared" si="61"/>
        <v>1900.6</v>
      </c>
      <c r="AJ141" s="86">
        <f t="shared" si="74"/>
        <v>2000.7</v>
      </c>
      <c r="AK141" s="86">
        <f t="shared" si="75"/>
        <v>1900.6</v>
      </c>
      <c r="AL141" s="98">
        <f t="shared" si="83"/>
        <v>1966</v>
      </c>
      <c r="AM141" s="97">
        <f t="shared" si="84"/>
        <v>1963.9499999999998</v>
      </c>
      <c r="AN141" s="98">
        <f t="shared" si="85"/>
        <v>2.0500000000001819</v>
      </c>
      <c r="AO141" s="98">
        <f t="shared" si="86"/>
        <v>1968.0500000000002</v>
      </c>
      <c r="AP141" s="98">
        <f t="shared" si="87"/>
        <v>1963.9499999999998</v>
      </c>
      <c r="AQ141" s="107">
        <f t="shared" si="58"/>
        <v>1958.8190476190478</v>
      </c>
      <c r="AR141" s="104">
        <f t="shared" si="73"/>
        <v>1948.1033333333332</v>
      </c>
      <c r="AS141" s="101">
        <f t="shared" si="76"/>
        <v>1959.3793333333335</v>
      </c>
    </row>
    <row r="142" spans="1:45" x14ac:dyDescent="0.3">
      <c r="A142" s="5">
        <v>45133</v>
      </c>
      <c r="B142" s="6" t="s">
        <v>48</v>
      </c>
      <c r="C142" s="6" t="s">
        <v>33</v>
      </c>
      <c r="D142" s="48">
        <v>1976.9</v>
      </c>
      <c r="E142" s="48">
        <v>1977</v>
      </c>
      <c r="F142" s="48">
        <v>1941.7</v>
      </c>
      <c r="G142" s="48">
        <v>1945.7</v>
      </c>
      <c r="H142" s="54">
        <v>1977</v>
      </c>
      <c r="I142" s="54">
        <v>1972.6</v>
      </c>
      <c r="J142" s="21">
        <v>-2</v>
      </c>
      <c r="K142" s="13" t="s">
        <v>32</v>
      </c>
      <c r="L142" s="49">
        <f t="shared" si="62"/>
        <v>1954.8</v>
      </c>
      <c r="M142" s="50">
        <f t="shared" si="63"/>
        <v>1959.35</v>
      </c>
      <c r="N142" s="50">
        <f t="shared" si="64"/>
        <v>-4.5499999999999545</v>
      </c>
      <c r="O142" s="50">
        <f t="shared" si="65"/>
        <v>1950.25</v>
      </c>
      <c r="P142" s="50">
        <f t="shared" si="66"/>
        <v>1959.35</v>
      </c>
      <c r="Q142" s="51">
        <f t="shared" si="67"/>
        <v>35.299999999999955</v>
      </c>
      <c r="R142" s="51">
        <f t="shared" si="68"/>
        <v>6.9000000000000909</v>
      </c>
      <c r="S142" s="51">
        <f t="shared" si="69"/>
        <v>-28.399999999999864</v>
      </c>
      <c r="T142" s="52">
        <v>35.299999999999997</v>
      </c>
      <c r="U142" s="12">
        <f t="shared" si="70"/>
        <v>14</v>
      </c>
      <c r="V142" s="21">
        <f t="shared" si="71"/>
        <v>2</v>
      </c>
      <c r="W142" s="12">
        <f t="shared" si="72"/>
        <v>-2</v>
      </c>
      <c r="X142" s="55">
        <f t="shared" si="77"/>
        <v>4.4000000000000909</v>
      </c>
      <c r="Y142" s="17" t="b">
        <f t="shared" si="78"/>
        <v>1</v>
      </c>
      <c r="Z142" s="17">
        <f t="shared" si="79"/>
        <v>0</v>
      </c>
      <c r="AA142" s="56">
        <f t="shared" si="80"/>
        <v>35.299999999999955</v>
      </c>
      <c r="AB142" s="18">
        <f t="shared" si="81"/>
        <v>0.12464589235127753</v>
      </c>
      <c r="AC142" s="19">
        <f t="shared" si="82"/>
        <v>0.12464589235127738</v>
      </c>
      <c r="AD142" s="92">
        <f t="shared" si="88"/>
        <v>1977</v>
      </c>
      <c r="AE142" s="92">
        <f t="shared" si="89"/>
        <v>1941.7</v>
      </c>
      <c r="AF142" s="85">
        <f t="shared" si="90"/>
        <v>1988.3</v>
      </c>
      <c r="AG142" s="85">
        <f t="shared" si="91"/>
        <v>1941.7</v>
      </c>
      <c r="AH142" s="53">
        <f t="shared" si="60"/>
        <v>1988.3</v>
      </c>
      <c r="AI142" s="53">
        <f t="shared" si="61"/>
        <v>1900.6</v>
      </c>
      <c r="AJ142" s="86">
        <f t="shared" ref="AJ142:AJ173" si="92">MAX(E98:E142)</f>
        <v>2000.7</v>
      </c>
      <c r="AK142" s="86">
        <f t="shared" ref="AK142:AK173" si="93">MIN(F98:F142)</f>
        <v>1900.6</v>
      </c>
      <c r="AL142" s="98">
        <f t="shared" si="83"/>
        <v>1954.8</v>
      </c>
      <c r="AM142" s="97">
        <f t="shared" si="84"/>
        <v>1959.35</v>
      </c>
      <c r="AN142" s="98">
        <f t="shared" si="85"/>
        <v>-4.5499999999999545</v>
      </c>
      <c r="AO142" s="98">
        <f t="shared" si="86"/>
        <v>1950.25</v>
      </c>
      <c r="AP142" s="98">
        <f t="shared" si="87"/>
        <v>1959.35</v>
      </c>
      <c r="AQ142" s="107">
        <f t="shared" si="58"/>
        <v>1960.4976190476191</v>
      </c>
      <c r="AR142" s="104">
        <f t="shared" si="73"/>
        <v>1947.7122222222222</v>
      </c>
      <c r="AS142" s="101">
        <f t="shared" si="76"/>
        <v>1958.0333333333335</v>
      </c>
    </row>
    <row r="143" spans="1:45" x14ac:dyDescent="0.3">
      <c r="A143" s="5">
        <v>45134</v>
      </c>
      <c r="B143" s="6" t="s">
        <v>48</v>
      </c>
      <c r="C143" s="6" t="s">
        <v>37</v>
      </c>
      <c r="D143" s="48">
        <v>1993</v>
      </c>
      <c r="E143" s="48">
        <v>2002</v>
      </c>
      <c r="F143" s="48">
        <v>1990.5</v>
      </c>
      <c r="G143" s="48">
        <v>1999.9</v>
      </c>
      <c r="H143" s="54">
        <v>1995.3</v>
      </c>
      <c r="I143" s="54">
        <v>1992.7</v>
      </c>
      <c r="J143" s="21">
        <v>4</v>
      </c>
      <c r="K143" s="13">
        <v>0</v>
      </c>
      <c r="L143" s="49">
        <f t="shared" si="62"/>
        <v>1997.4666666666665</v>
      </c>
      <c r="M143" s="50">
        <f t="shared" si="63"/>
        <v>1996.25</v>
      </c>
      <c r="N143" s="50">
        <f t="shared" si="64"/>
        <v>1.2166666666664696</v>
      </c>
      <c r="O143" s="50">
        <f t="shared" si="65"/>
        <v>1998.6833333333329</v>
      </c>
      <c r="P143" s="50">
        <f t="shared" si="66"/>
        <v>1996.25</v>
      </c>
      <c r="Q143" s="51">
        <f t="shared" si="67"/>
        <v>11.5</v>
      </c>
      <c r="R143" s="51">
        <f t="shared" si="68"/>
        <v>56.299999999999955</v>
      </c>
      <c r="S143" s="51">
        <f t="shared" si="69"/>
        <v>44.799999999999955</v>
      </c>
      <c r="T143" s="52">
        <v>56.3</v>
      </c>
      <c r="U143" s="12">
        <f t="shared" si="70"/>
        <v>8</v>
      </c>
      <c r="V143" s="21">
        <f t="shared" si="71"/>
        <v>-2</v>
      </c>
      <c r="W143" s="12">
        <f t="shared" si="72"/>
        <v>-8</v>
      </c>
      <c r="X143" s="55">
        <f t="shared" si="77"/>
        <v>2.5999999999999091</v>
      </c>
      <c r="Y143" s="17">
        <f t="shared" si="78"/>
        <v>0</v>
      </c>
      <c r="Z143" s="17">
        <f t="shared" si="79"/>
        <v>0</v>
      </c>
      <c r="AA143" s="56">
        <f t="shared" si="80"/>
        <v>11.5</v>
      </c>
      <c r="AB143" s="18">
        <f t="shared" si="81"/>
        <v>0.22608695652173122</v>
      </c>
      <c r="AC143" s="19">
        <f t="shared" si="82"/>
        <v>4.6181172291295015E-2</v>
      </c>
      <c r="AD143" s="92">
        <f t="shared" si="88"/>
        <v>2002</v>
      </c>
      <c r="AE143" s="92">
        <f t="shared" si="89"/>
        <v>1941.7</v>
      </c>
      <c r="AF143" s="85">
        <f t="shared" si="90"/>
        <v>2002</v>
      </c>
      <c r="AG143" s="85">
        <f t="shared" si="91"/>
        <v>1941.7</v>
      </c>
      <c r="AH143" s="53">
        <f t="shared" si="60"/>
        <v>2002</v>
      </c>
      <c r="AI143" s="53">
        <f t="shared" si="61"/>
        <v>1908.5</v>
      </c>
      <c r="AJ143" s="86">
        <f t="shared" si="92"/>
        <v>2002</v>
      </c>
      <c r="AK143" s="86">
        <f t="shared" si="93"/>
        <v>1900.6</v>
      </c>
      <c r="AL143" s="98">
        <f t="shared" si="83"/>
        <v>1981.2</v>
      </c>
      <c r="AM143" s="97">
        <f t="shared" si="84"/>
        <v>1971.85</v>
      </c>
      <c r="AN143" s="98">
        <f t="shared" si="85"/>
        <v>9.3500000000001364</v>
      </c>
      <c r="AO143" s="98">
        <f t="shared" si="86"/>
        <v>1990.5500000000002</v>
      </c>
      <c r="AP143" s="98">
        <f t="shared" si="87"/>
        <v>1971.85</v>
      </c>
      <c r="AQ143" s="107">
        <f t="shared" si="58"/>
        <v>1965.5214285714285</v>
      </c>
      <c r="AR143" s="104">
        <f t="shared" si="73"/>
        <v>1948.7188888888888</v>
      </c>
      <c r="AS143" s="101">
        <f t="shared" si="76"/>
        <v>1957.9726666666666</v>
      </c>
    </row>
    <row r="144" spans="1:45" x14ac:dyDescent="0.3">
      <c r="A144" s="5">
        <v>45135</v>
      </c>
      <c r="B144" s="6" t="s">
        <v>48</v>
      </c>
      <c r="C144" s="6" t="s">
        <v>37</v>
      </c>
      <c r="D144" s="48">
        <v>1996.8</v>
      </c>
      <c r="E144" s="48">
        <v>2010.9</v>
      </c>
      <c r="F144" s="48">
        <v>1996.7</v>
      </c>
      <c r="G144" s="48">
        <v>2009.2</v>
      </c>
      <c r="H144" s="54">
        <v>2000.6</v>
      </c>
      <c r="I144" s="54">
        <v>1996.7</v>
      </c>
      <c r="J144" s="21">
        <v>2</v>
      </c>
      <c r="K144" s="13">
        <v>0</v>
      </c>
      <c r="L144" s="49">
        <f t="shared" si="62"/>
        <v>2005.6000000000001</v>
      </c>
      <c r="M144" s="50">
        <f t="shared" si="63"/>
        <v>2003.8000000000002</v>
      </c>
      <c r="N144" s="50">
        <f t="shared" si="64"/>
        <v>1.7999999999999545</v>
      </c>
      <c r="O144" s="50">
        <f t="shared" si="65"/>
        <v>2007.4</v>
      </c>
      <c r="P144" s="50">
        <f t="shared" si="66"/>
        <v>2003.8000000000002</v>
      </c>
      <c r="Q144" s="51">
        <f t="shared" si="67"/>
        <v>14.200000000000045</v>
      </c>
      <c r="R144" s="51">
        <f t="shared" si="68"/>
        <v>11</v>
      </c>
      <c r="S144" s="51">
        <f t="shared" si="69"/>
        <v>-3.2000000000000455</v>
      </c>
      <c r="T144" s="52">
        <v>14.2</v>
      </c>
      <c r="U144" s="12">
        <f t="shared" si="70"/>
        <v>8</v>
      </c>
      <c r="V144" s="21">
        <f t="shared" si="71"/>
        <v>-2</v>
      </c>
      <c r="W144" s="12">
        <f t="shared" si="72"/>
        <v>-8</v>
      </c>
      <c r="X144" s="55">
        <f t="shared" si="77"/>
        <v>3.8999999999998636</v>
      </c>
      <c r="Y144" s="17">
        <f t="shared" si="78"/>
        <v>0</v>
      </c>
      <c r="Z144" s="17" t="b">
        <f t="shared" si="79"/>
        <v>1</v>
      </c>
      <c r="AA144" s="56">
        <f t="shared" si="80"/>
        <v>14.200000000000045</v>
      </c>
      <c r="AB144" s="18">
        <f t="shared" si="81"/>
        <v>0.27464788732393319</v>
      </c>
      <c r="AC144" s="19">
        <f t="shared" si="82"/>
        <v>0.27464788732393408</v>
      </c>
      <c r="AD144" s="92">
        <f t="shared" si="88"/>
        <v>2010.9</v>
      </c>
      <c r="AE144" s="92">
        <f t="shared" si="89"/>
        <v>1941.7</v>
      </c>
      <c r="AF144" s="85">
        <f t="shared" si="90"/>
        <v>2010.9</v>
      </c>
      <c r="AG144" s="85">
        <f t="shared" si="91"/>
        <v>1941.7</v>
      </c>
      <c r="AH144" s="53">
        <f t="shared" si="60"/>
        <v>2010.9</v>
      </c>
      <c r="AI144" s="53">
        <f t="shared" si="61"/>
        <v>1908.5</v>
      </c>
      <c r="AJ144" s="86">
        <f t="shared" si="92"/>
        <v>2010.9</v>
      </c>
      <c r="AK144" s="86">
        <f t="shared" si="93"/>
        <v>1900.6</v>
      </c>
      <c r="AL144" s="98">
        <f t="shared" si="83"/>
        <v>1987.2666666666667</v>
      </c>
      <c r="AM144" s="97">
        <f t="shared" si="84"/>
        <v>1976.3000000000002</v>
      </c>
      <c r="AN144" s="98">
        <f t="shared" si="85"/>
        <v>10.96666666666647</v>
      </c>
      <c r="AO144" s="98">
        <f t="shared" si="86"/>
        <v>1998.2333333333331</v>
      </c>
      <c r="AP144" s="98">
        <f t="shared" si="87"/>
        <v>1976.3000000000002</v>
      </c>
      <c r="AQ144" s="107">
        <f t="shared" ref="AQ144:AQ207" si="94">AVERAGE(L131:L144)</f>
        <v>1970.3833333333334</v>
      </c>
      <c r="AR144" s="104">
        <f t="shared" si="73"/>
        <v>1950.2433333333333</v>
      </c>
      <c r="AS144" s="101">
        <f t="shared" si="76"/>
        <v>1958.386</v>
      </c>
    </row>
    <row r="145" spans="1:45" x14ac:dyDescent="0.3">
      <c r="A145" s="5">
        <v>45138</v>
      </c>
      <c r="B145" s="6" t="s">
        <v>48</v>
      </c>
      <c r="C145" s="6" t="s">
        <v>37</v>
      </c>
      <c r="D145" s="48">
        <v>1991.5</v>
      </c>
      <c r="E145" s="48">
        <v>1992.1</v>
      </c>
      <c r="F145" s="48">
        <v>1978.6</v>
      </c>
      <c r="G145" s="48">
        <v>1978.8</v>
      </c>
      <c r="H145" s="54">
        <v>1992.1</v>
      </c>
      <c r="I145" s="54">
        <v>1987.8</v>
      </c>
      <c r="J145" s="21">
        <v>-2</v>
      </c>
      <c r="K145" s="13">
        <v>0</v>
      </c>
      <c r="L145" s="49">
        <f t="shared" si="62"/>
        <v>1983.1666666666667</v>
      </c>
      <c r="M145" s="50">
        <f t="shared" si="63"/>
        <v>1985.35</v>
      </c>
      <c r="N145" s="50">
        <f t="shared" si="64"/>
        <v>-2.1833333333331666</v>
      </c>
      <c r="O145" s="50">
        <f t="shared" si="65"/>
        <v>1980.9833333333336</v>
      </c>
      <c r="P145" s="50">
        <f t="shared" si="66"/>
        <v>1985.35</v>
      </c>
      <c r="Q145" s="51">
        <f t="shared" si="67"/>
        <v>13.5</v>
      </c>
      <c r="R145" s="51">
        <f t="shared" si="68"/>
        <v>-17.100000000000136</v>
      </c>
      <c r="S145" s="51">
        <f t="shared" si="69"/>
        <v>-30.600000000000136</v>
      </c>
      <c r="T145" s="52">
        <v>30.6</v>
      </c>
      <c r="U145" s="12">
        <f t="shared" si="70"/>
        <v>12</v>
      </c>
      <c r="V145" s="21">
        <f t="shared" si="71"/>
        <v>4</v>
      </c>
      <c r="W145" s="12">
        <f t="shared" si="72"/>
        <v>-4</v>
      </c>
      <c r="X145" s="55">
        <f t="shared" si="77"/>
        <v>4.2999999999999545</v>
      </c>
      <c r="Y145" s="17" t="b">
        <f t="shared" si="78"/>
        <v>1</v>
      </c>
      <c r="Z145" s="17">
        <f t="shared" si="79"/>
        <v>0</v>
      </c>
      <c r="AA145" s="56">
        <f t="shared" si="80"/>
        <v>13.5</v>
      </c>
      <c r="AB145" s="18">
        <f t="shared" si="81"/>
        <v>0.31851851851851515</v>
      </c>
      <c r="AC145" s="19">
        <f t="shared" si="82"/>
        <v>0.14052287581699197</v>
      </c>
      <c r="AD145" s="92">
        <f t="shared" si="88"/>
        <v>2010.9</v>
      </c>
      <c r="AE145" s="92">
        <f t="shared" si="89"/>
        <v>1978.6</v>
      </c>
      <c r="AF145" s="85">
        <f t="shared" si="90"/>
        <v>2010.9</v>
      </c>
      <c r="AG145" s="85">
        <f t="shared" si="91"/>
        <v>1941.7</v>
      </c>
      <c r="AH145" s="53">
        <f t="shared" si="60"/>
        <v>2010.9</v>
      </c>
      <c r="AI145" s="53">
        <f t="shared" si="61"/>
        <v>1908.5</v>
      </c>
      <c r="AJ145" s="86">
        <f t="shared" si="92"/>
        <v>2010.9</v>
      </c>
      <c r="AK145" s="86">
        <f t="shared" si="93"/>
        <v>1900.6</v>
      </c>
      <c r="AL145" s="98">
        <f t="shared" si="83"/>
        <v>1989.4333333333334</v>
      </c>
      <c r="AM145" s="97">
        <f t="shared" si="84"/>
        <v>1994.75</v>
      </c>
      <c r="AN145" s="98">
        <f t="shared" si="85"/>
        <v>-5.316666666666606</v>
      </c>
      <c r="AO145" s="98">
        <f t="shared" si="86"/>
        <v>1984.1166666666668</v>
      </c>
      <c r="AP145" s="98">
        <f t="shared" si="87"/>
        <v>1994.75</v>
      </c>
      <c r="AQ145" s="107">
        <f t="shared" si="94"/>
        <v>1972.3833333333334</v>
      </c>
      <c r="AR145" s="104">
        <f t="shared" si="73"/>
        <v>1950.6066666666666</v>
      </c>
      <c r="AS145" s="101">
        <f t="shared" si="76"/>
        <v>1958.7646666666667</v>
      </c>
    </row>
    <row r="146" spans="1:45" x14ac:dyDescent="0.3">
      <c r="A146" s="5">
        <v>45139</v>
      </c>
      <c r="B146" s="6" t="s">
        <v>48</v>
      </c>
      <c r="C146" s="6" t="s">
        <v>37</v>
      </c>
      <c r="D146" s="48">
        <v>1985.8</v>
      </c>
      <c r="E146" s="48">
        <v>1986.5</v>
      </c>
      <c r="F146" s="48">
        <v>1969.1</v>
      </c>
      <c r="G146" s="48">
        <v>1975</v>
      </c>
      <c r="H146" s="54">
        <v>1985.9</v>
      </c>
      <c r="I146" s="54">
        <v>1981.9</v>
      </c>
      <c r="J146" s="21">
        <v>-2</v>
      </c>
      <c r="K146" s="13" t="s">
        <v>32</v>
      </c>
      <c r="L146" s="49">
        <f t="shared" si="62"/>
        <v>1976.8666666666668</v>
      </c>
      <c r="M146" s="50">
        <f t="shared" si="63"/>
        <v>1977.8</v>
      </c>
      <c r="N146" s="50">
        <f t="shared" si="64"/>
        <v>-0.93333333333316659</v>
      </c>
      <c r="O146" s="50">
        <f t="shared" si="65"/>
        <v>1975.9333333333336</v>
      </c>
      <c r="P146" s="50">
        <f t="shared" si="66"/>
        <v>1977.8</v>
      </c>
      <c r="Q146" s="51">
        <f t="shared" si="67"/>
        <v>17.400000000000091</v>
      </c>
      <c r="R146" s="51">
        <f t="shared" si="68"/>
        <v>7.7000000000000455</v>
      </c>
      <c r="S146" s="51">
        <f t="shared" si="69"/>
        <v>-9.7000000000000455</v>
      </c>
      <c r="T146" s="52">
        <v>19.399999999999999</v>
      </c>
      <c r="U146" s="12">
        <f t="shared" si="70"/>
        <v>12</v>
      </c>
      <c r="V146" s="21">
        <f t="shared" si="71"/>
        <v>-4</v>
      </c>
      <c r="W146" s="12">
        <f t="shared" si="72"/>
        <v>-12</v>
      </c>
      <c r="X146" s="55">
        <f t="shared" si="77"/>
        <v>4</v>
      </c>
      <c r="Y146" s="17">
        <f t="shared" si="78"/>
        <v>0</v>
      </c>
      <c r="Z146" s="17">
        <f t="shared" si="79"/>
        <v>0</v>
      </c>
      <c r="AA146" s="56">
        <f t="shared" si="80"/>
        <v>17.400000000000091</v>
      </c>
      <c r="AB146" s="18">
        <f t="shared" si="81"/>
        <v>0.22988505747126317</v>
      </c>
      <c r="AC146" s="19">
        <f t="shared" si="82"/>
        <v>0.2061855670103093</v>
      </c>
      <c r="AD146" s="92">
        <f t="shared" si="88"/>
        <v>2010.9</v>
      </c>
      <c r="AE146" s="92">
        <f t="shared" si="89"/>
        <v>1969.1</v>
      </c>
      <c r="AF146" s="85">
        <f t="shared" si="90"/>
        <v>2010.9</v>
      </c>
      <c r="AG146" s="85">
        <f t="shared" si="91"/>
        <v>1941.7</v>
      </c>
      <c r="AH146" s="53">
        <f t="shared" si="60"/>
        <v>2010.9</v>
      </c>
      <c r="AI146" s="53">
        <f t="shared" si="61"/>
        <v>1908.5</v>
      </c>
      <c r="AJ146" s="86">
        <f t="shared" si="92"/>
        <v>2010.9</v>
      </c>
      <c r="AK146" s="86">
        <f t="shared" si="93"/>
        <v>1900.6</v>
      </c>
      <c r="AL146" s="98">
        <f t="shared" si="83"/>
        <v>1985</v>
      </c>
      <c r="AM146" s="97">
        <f t="shared" si="84"/>
        <v>1990</v>
      </c>
      <c r="AN146" s="98">
        <f t="shared" si="85"/>
        <v>-5</v>
      </c>
      <c r="AO146" s="98">
        <f t="shared" si="86"/>
        <v>1980</v>
      </c>
      <c r="AP146" s="98">
        <f t="shared" si="87"/>
        <v>1990</v>
      </c>
      <c r="AQ146" s="107">
        <f t="shared" si="94"/>
        <v>1973.3761904761907</v>
      </c>
      <c r="AR146" s="104">
        <f t="shared" si="73"/>
        <v>1951.4455555555558</v>
      </c>
      <c r="AS146" s="101">
        <f t="shared" si="76"/>
        <v>1958.782666666667</v>
      </c>
    </row>
    <row r="147" spans="1:45" x14ac:dyDescent="0.3">
      <c r="A147" s="5">
        <v>45140</v>
      </c>
      <c r="B147" s="6" t="s">
        <v>48</v>
      </c>
      <c r="C147" s="6" t="s">
        <v>37</v>
      </c>
      <c r="D147" s="48">
        <v>1967.7</v>
      </c>
      <c r="E147" s="48">
        <v>1974.5</v>
      </c>
      <c r="F147" s="48">
        <v>1964.5</v>
      </c>
      <c r="G147" s="48">
        <v>1968.8</v>
      </c>
      <c r="H147" s="54">
        <v>1968.9</v>
      </c>
      <c r="I147" s="54">
        <v>1964.7</v>
      </c>
      <c r="J147" s="21">
        <v>0</v>
      </c>
      <c r="K147" s="13">
        <v>0</v>
      </c>
      <c r="L147" s="49">
        <f t="shared" si="62"/>
        <v>1969.2666666666667</v>
      </c>
      <c r="M147" s="50">
        <f t="shared" si="63"/>
        <v>1969.5</v>
      </c>
      <c r="N147" s="50">
        <f t="shared" si="64"/>
        <v>-0.23333333333334849</v>
      </c>
      <c r="O147" s="50">
        <f t="shared" si="65"/>
        <v>1969.0333333333333</v>
      </c>
      <c r="P147" s="50">
        <f t="shared" si="66"/>
        <v>1969.5</v>
      </c>
      <c r="Q147" s="51">
        <f t="shared" si="67"/>
        <v>10</v>
      </c>
      <c r="R147" s="51">
        <f t="shared" si="68"/>
        <v>-0.5</v>
      </c>
      <c r="S147" s="51">
        <f t="shared" si="69"/>
        <v>-10.5</v>
      </c>
      <c r="T147" s="52">
        <v>10.5</v>
      </c>
      <c r="U147" s="12">
        <f t="shared" si="70"/>
        <v>8</v>
      </c>
      <c r="V147" s="21">
        <f t="shared" si="71"/>
        <v>-4</v>
      </c>
      <c r="W147" s="12">
        <f t="shared" si="72"/>
        <v>-16</v>
      </c>
      <c r="X147" s="55">
        <f t="shared" si="77"/>
        <v>4.2000000000000455</v>
      </c>
      <c r="Y147" s="17">
        <f t="shared" si="78"/>
        <v>0</v>
      </c>
      <c r="Z147" s="17">
        <f t="shared" si="79"/>
        <v>0</v>
      </c>
      <c r="AA147" s="56">
        <f t="shared" si="80"/>
        <v>10</v>
      </c>
      <c r="AB147" s="18">
        <f t="shared" si="81"/>
        <v>0.42000000000000454</v>
      </c>
      <c r="AC147" s="19">
        <f t="shared" si="82"/>
        <v>0.40000000000000435</v>
      </c>
      <c r="AD147" s="92">
        <f t="shared" si="88"/>
        <v>1992.1</v>
      </c>
      <c r="AE147" s="92">
        <f t="shared" si="89"/>
        <v>1964.5</v>
      </c>
      <c r="AF147" s="85">
        <f t="shared" si="90"/>
        <v>2010.9</v>
      </c>
      <c r="AG147" s="85">
        <f t="shared" si="91"/>
        <v>1941.7</v>
      </c>
      <c r="AH147" s="53">
        <f t="shared" si="60"/>
        <v>2010.9</v>
      </c>
      <c r="AI147" s="53">
        <f t="shared" si="61"/>
        <v>1918</v>
      </c>
      <c r="AJ147" s="86">
        <f t="shared" si="92"/>
        <v>2010.9</v>
      </c>
      <c r="AK147" s="86">
        <f t="shared" si="93"/>
        <v>1900.6</v>
      </c>
      <c r="AL147" s="98">
        <f t="shared" si="83"/>
        <v>1975.1333333333332</v>
      </c>
      <c r="AM147" s="97">
        <f t="shared" si="84"/>
        <v>1978.3</v>
      </c>
      <c r="AN147" s="98">
        <f t="shared" si="85"/>
        <v>-3.1666666666667425</v>
      </c>
      <c r="AO147" s="98">
        <f t="shared" si="86"/>
        <v>1971.9666666666665</v>
      </c>
      <c r="AP147" s="98">
        <f t="shared" si="87"/>
        <v>1978.3</v>
      </c>
      <c r="AQ147" s="107">
        <f t="shared" si="94"/>
        <v>1973.8928571428569</v>
      </c>
      <c r="AR147" s="104">
        <f t="shared" si="73"/>
        <v>1952.416666666667</v>
      </c>
      <c r="AS147" s="101">
        <f t="shared" ref="AS147:AS178" si="95">AVERAGE(L98:L147)</f>
        <v>1958.641333333333</v>
      </c>
    </row>
    <row r="148" spans="1:45" x14ac:dyDescent="0.3">
      <c r="A148" s="5">
        <v>45141</v>
      </c>
      <c r="B148" s="6" t="s">
        <v>48</v>
      </c>
      <c r="C148" s="6" t="s">
        <v>37</v>
      </c>
      <c r="D148" s="48">
        <v>1966.1</v>
      </c>
      <c r="E148" s="48">
        <v>1984.2</v>
      </c>
      <c r="F148" s="48">
        <v>1954.5</v>
      </c>
      <c r="G148" s="48">
        <v>1976.1</v>
      </c>
      <c r="H148" s="54">
        <v>1967.8</v>
      </c>
      <c r="I148" s="54">
        <v>1965.3</v>
      </c>
      <c r="J148" s="21">
        <v>3</v>
      </c>
      <c r="K148" s="13" t="s">
        <v>31</v>
      </c>
      <c r="L148" s="49">
        <f t="shared" si="62"/>
        <v>1971.6000000000001</v>
      </c>
      <c r="M148" s="50">
        <f t="shared" si="63"/>
        <v>1969.35</v>
      </c>
      <c r="N148" s="50">
        <f t="shared" si="64"/>
        <v>2.2500000000002274</v>
      </c>
      <c r="O148" s="50">
        <f t="shared" si="65"/>
        <v>1973.8500000000004</v>
      </c>
      <c r="P148" s="50">
        <f t="shared" si="66"/>
        <v>1969.35</v>
      </c>
      <c r="Q148" s="51">
        <f t="shared" si="67"/>
        <v>29.700000000000045</v>
      </c>
      <c r="R148" s="51">
        <f t="shared" si="68"/>
        <v>15.400000000000091</v>
      </c>
      <c r="S148" s="51">
        <f t="shared" si="69"/>
        <v>-14.299999999999955</v>
      </c>
      <c r="T148" s="52">
        <v>29.7</v>
      </c>
      <c r="U148" s="12">
        <f t="shared" si="70"/>
        <v>6</v>
      </c>
      <c r="V148" s="21">
        <f t="shared" si="71"/>
        <v>-4</v>
      </c>
      <c r="W148" s="12">
        <f t="shared" si="72"/>
        <v>-16</v>
      </c>
      <c r="X148" s="55">
        <f t="shared" si="77"/>
        <v>2.5</v>
      </c>
      <c r="Y148" s="17">
        <f t="shared" si="78"/>
        <v>0</v>
      </c>
      <c r="Z148" s="17">
        <f t="shared" si="79"/>
        <v>0</v>
      </c>
      <c r="AA148" s="56">
        <f t="shared" si="80"/>
        <v>29.700000000000045</v>
      </c>
      <c r="AB148" s="18">
        <f t="shared" si="81"/>
        <v>8.4175084175084042E-2</v>
      </c>
      <c r="AC148" s="19">
        <f t="shared" si="82"/>
        <v>8.4175084175084181E-2</v>
      </c>
      <c r="AD148" s="92">
        <f t="shared" si="88"/>
        <v>1986.5</v>
      </c>
      <c r="AE148" s="92">
        <f t="shared" si="89"/>
        <v>1954.5</v>
      </c>
      <c r="AF148" s="85">
        <f t="shared" si="90"/>
        <v>2010.9</v>
      </c>
      <c r="AG148" s="85">
        <f t="shared" si="91"/>
        <v>1941.7</v>
      </c>
      <c r="AH148" s="53">
        <f t="shared" si="60"/>
        <v>2010.9</v>
      </c>
      <c r="AI148" s="53">
        <f t="shared" si="61"/>
        <v>1918</v>
      </c>
      <c r="AJ148" s="86">
        <f t="shared" si="92"/>
        <v>2010.9</v>
      </c>
      <c r="AK148" s="86">
        <f t="shared" si="93"/>
        <v>1900.6</v>
      </c>
      <c r="AL148" s="98">
        <f t="shared" si="83"/>
        <v>1972.3666666666668</v>
      </c>
      <c r="AM148" s="97">
        <f t="shared" si="84"/>
        <v>1970.5</v>
      </c>
      <c r="AN148" s="98">
        <f t="shared" si="85"/>
        <v>1.8666666666667879</v>
      </c>
      <c r="AO148" s="98">
        <f t="shared" si="86"/>
        <v>1974.2333333333336</v>
      </c>
      <c r="AP148" s="98">
        <f t="shared" si="87"/>
        <v>1970.5</v>
      </c>
      <c r="AQ148" s="107">
        <f t="shared" si="94"/>
        <v>1975.0071428571425</v>
      </c>
      <c r="AR148" s="104">
        <f t="shared" si="73"/>
        <v>1953.8311111111111</v>
      </c>
      <c r="AS148" s="101">
        <f t="shared" si="95"/>
        <v>1958.6679999999999</v>
      </c>
    </row>
    <row r="149" spans="1:45" x14ac:dyDescent="0.3">
      <c r="A149" s="5">
        <v>45142</v>
      </c>
      <c r="B149" s="6" t="s">
        <v>48</v>
      </c>
      <c r="C149" s="6" t="s">
        <v>37</v>
      </c>
      <c r="D149" s="48">
        <v>1968.6</v>
      </c>
      <c r="E149" s="48">
        <v>1976.6</v>
      </c>
      <c r="F149" s="48">
        <v>1966.1</v>
      </c>
      <c r="G149" s="48">
        <v>1970</v>
      </c>
      <c r="H149" s="54">
        <v>1971.9</v>
      </c>
      <c r="I149" s="54">
        <v>1968.2</v>
      </c>
      <c r="J149" s="21">
        <v>3</v>
      </c>
      <c r="K149" s="13">
        <v>0</v>
      </c>
      <c r="L149" s="49">
        <f t="shared" si="62"/>
        <v>1970.8999999999999</v>
      </c>
      <c r="M149" s="50">
        <f t="shared" si="63"/>
        <v>1971.35</v>
      </c>
      <c r="N149" s="50">
        <f t="shared" si="64"/>
        <v>-0.45000000000004547</v>
      </c>
      <c r="O149" s="50">
        <f t="shared" si="65"/>
        <v>1970.4499999999998</v>
      </c>
      <c r="P149" s="50">
        <f t="shared" si="66"/>
        <v>1971.35</v>
      </c>
      <c r="Q149" s="51">
        <f t="shared" si="67"/>
        <v>10.5</v>
      </c>
      <c r="R149" s="51">
        <f t="shared" si="68"/>
        <v>0.5</v>
      </c>
      <c r="S149" s="51">
        <f t="shared" si="69"/>
        <v>-10</v>
      </c>
      <c r="T149" s="52">
        <v>10.5</v>
      </c>
      <c r="U149" s="12">
        <f t="shared" si="70"/>
        <v>8</v>
      </c>
      <c r="V149" s="21">
        <f t="shared" si="71"/>
        <v>-2</v>
      </c>
      <c r="W149" s="12">
        <f t="shared" si="72"/>
        <v>-20</v>
      </c>
      <c r="X149" s="55">
        <f t="shared" si="77"/>
        <v>3.7000000000000455</v>
      </c>
      <c r="Y149" s="17">
        <f t="shared" si="78"/>
        <v>0</v>
      </c>
      <c r="Z149" s="17">
        <f t="shared" si="79"/>
        <v>0</v>
      </c>
      <c r="AA149" s="56">
        <f t="shared" si="80"/>
        <v>10.5</v>
      </c>
      <c r="AB149" s="18">
        <f t="shared" si="81"/>
        <v>0.35238095238095674</v>
      </c>
      <c r="AC149" s="19">
        <f t="shared" si="82"/>
        <v>0.35238095238095674</v>
      </c>
      <c r="AD149" s="92">
        <f t="shared" si="88"/>
        <v>1984.2</v>
      </c>
      <c r="AE149" s="92">
        <f t="shared" si="89"/>
        <v>1954.5</v>
      </c>
      <c r="AF149" s="85">
        <f t="shared" si="90"/>
        <v>2010.9</v>
      </c>
      <c r="AG149" s="85">
        <f t="shared" si="91"/>
        <v>1941.7</v>
      </c>
      <c r="AH149" s="53">
        <f t="shared" ref="AH149:AH212" si="96">MAX(E130:E149)</f>
        <v>2010.9</v>
      </c>
      <c r="AI149" s="53">
        <f t="shared" ref="AI149:AI212" si="97">MIN(F130:F149)</f>
        <v>1934.6</v>
      </c>
      <c r="AJ149" s="86">
        <f t="shared" si="92"/>
        <v>2010.9</v>
      </c>
      <c r="AK149" s="86">
        <f t="shared" si="93"/>
        <v>1900.6</v>
      </c>
      <c r="AL149" s="98">
        <f t="shared" si="83"/>
        <v>1969.5666666666666</v>
      </c>
      <c r="AM149" s="97">
        <f t="shared" si="84"/>
        <v>1969.35</v>
      </c>
      <c r="AN149" s="98">
        <f t="shared" si="85"/>
        <v>0.21666666666669698</v>
      </c>
      <c r="AO149" s="98">
        <f t="shared" si="86"/>
        <v>1969.7833333333333</v>
      </c>
      <c r="AP149" s="98">
        <f t="shared" si="87"/>
        <v>1969.35</v>
      </c>
      <c r="AQ149" s="107">
        <f t="shared" si="94"/>
        <v>1974.5142857142857</v>
      </c>
      <c r="AR149" s="104">
        <f t="shared" si="73"/>
        <v>1955.0144444444447</v>
      </c>
      <c r="AS149" s="101">
        <f t="shared" si="95"/>
        <v>1958.6799999999996</v>
      </c>
    </row>
    <row r="150" spans="1:45" x14ac:dyDescent="0.3">
      <c r="A150" s="5">
        <v>45145</v>
      </c>
      <c r="B150" s="6" t="s">
        <v>48</v>
      </c>
      <c r="C150" s="6" t="s">
        <v>37</v>
      </c>
      <c r="D150" s="48">
        <v>1959.7</v>
      </c>
      <c r="E150" s="48">
        <v>1966.1</v>
      </c>
      <c r="F150" s="48">
        <v>1956.5</v>
      </c>
      <c r="G150" s="48">
        <v>1959.9</v>
      </c>
      <c r="H150" s="54">
        <v>1962.3</v>
      </c>
      <c r="I150" s="54">
        <v>1959.3</v>
      </c>
      <c r="J150" s="21">
        <v>0</v>
      </c>
      <c r="K150" s="13">
        <v>0</v>
      </c>
      <c r="L150" s="49">
        <f t="shared" si="62"/>
        <v>1960.8333333333333</v>
      </c>
      <c r="M150" s="50">
        <f t="shared" si="63"/>
        <v>1961.3</v>
      </c>
      <c r="N150" s="50">
        <f t="shared" si="64"/>
        <v>-0.46666666666669698</v>
      </c>
      <c r="O150" s="50">
        <f t="shared" si="65"/>
        <v>1960.3666666666666</v>
      </c>
      <c r="P150" s="50">
        <f t="shared" si="66"/>
        <v>1961.3</v>
      </c>
      <c r="Q150" s="51">
        <f t="shared" si="67"/>
        <v>9.5999999999999091</v>
      </c>
      <c r="R150" s="51">
        <f t="shared" si="68"/>
        <v>-3.9000000000000909</v>
      </c>
      <c r="S150" s="51">
        <f t="shared" si="69"/>
        <v>-13.5</v>
      </c>
      <c r="T150" s="52">
        <v>13.5</v>
      </c>
      <c r="U150" s="12">
        <f t="shared" si="70"/>
        <v>4</v>
      </c>
      <c r="V150" s="21">
        <f t="shared" si="71"/>
        <v>0</v>
      </c>
      <c r="W150" s="12">
        <f t="shared" si="72"/>
        <v>-22</v>
      </c>
      <c r="X150" s="55">
        <f t="shared" si="77"/>
        <v>3</v>
      </c>
      <c r="Y150" s="17">
        <f t="shared" si="78"/>
        <v>0</v>
      </c>
      <c r="Z150" s="17">
        <f t="shared" si="79"/>
        <v>0</v>
      </c>
      <c r="AA150" s="56">
        <f t="shared" si="80"/>
        <v>9.5999999999999091</v>
      </c>
      <c r="AB150" s="18">
        <f t="shared" si="81"/>
        <v>0.31250000000000294</v>
      </c>
      <c r="AC150" s="19">
        <f t="shared" si="82"/>
        <v>0.22222222222222221</v>
      </c>
      <c r="AD150" s="92">
        <f t="shared" si="88"/>
        <v>1984.2</v>
      </c>
      <c r="AE150" s="92">
        <f t="shared" si="89"/>
        <v>1954.5</v>
      </c>
      <c r="AF150" s="85">
        <f t="shared" si="90"/>
        <v>2010.9</v>
      </c>
      <c r="AG150" s="85">
        <f t="shared" si="91"/>
        <v>1941.7</v>
      </c>
      <c r="AH150" s="53">
        <f t="shared" si="96"/>
        <v>2010.9</v>
      </c>
      <c r="AI150" s="53">
        <f t="shared" si="97"/>
        <v>1938.7</v>
      </c>
      <c r="AJ150" s="86">
        <f t="shared" si="92"/>
        <v>2010.9</v>
      </c>
      <c r="AK150" s="86">
        <f t="shared" si="93"/>
        <v>1900.6</v>
      </c>
      <c r="AL150" s="98">
        <f t="shared" si="83"/>
        <v>1966.2</v>
      </c>
      <c r="AM150" s="97">
        <f t="shared" si="84"/>
        <v>1969.35</v>
      </c>
      <c r="AN150" s="98">
        <f t="shared" si="85"/>
        <v>-3.1499999999998636</v>
      </c>
      <c r="AO150" s="98">
        <f t="shared" si="86"/>
        <v>1963.0500000000002</v>
      </c>
      <c r="AP150" s="98">
        <f t="shared" si="87"/>
        <v>1969.35</v>
      </c>
      <c r="AQ150" s="107">
        <f t="shared" si="94"/>
        <v>1973.1928571428568</v>
      </c>
      <c r="AR150" s="104">
        <f t="shared" si="73"/>
        <v>1955.8433333333335</v>
      </c>
      <c r="AS150" s="101">
        <f t="shared" si="95"/>
        <v>1958.9339999999997</v>
      </c>
    </row>
    <row r="151" spans="1:45" x14ac:dyDescent="0.3">
      <c r="A151" s="5">
        <v>45146</v>
      </c>
      <c r="B151" s="6" t="s">
        <v>48</v>
      </c>
      <c r="C151" s="6" t="s">
        <v>37</v>
      </c>
      <c r="D151" s="48">
        <v>1955.9</v>
      </c>
      <c r="E151" s="48">
        <v>1961.6</v>
      </c>
      <c r="F151" s="48">
        <v>1948.9</v>
      </c>
      <c r="G151" s="48">
        <v>1950.6</v>
      </c>
      <c r="H151" s="54">
        <v>1958.4</v>
      </c>
      <c r="I151" s="54">
        <v>1955.8</v>
      </c>
      <c r="J151" s="21">
        <v>-4</v>
      </c>
      <c r="K151" s="13">
        <v>0</v>
      </c>
      <c r="L151" s="49">
        <f t="shared" si="62"/>
        <v>1953.7</v>
      </c>
      <c r="M151" s="50">
        <f t="shared" si="63"/>
        <v>1955.25</v>
      </c>
      <c r="N151" s="50">
        <f t="shared" si="64"/>
        <v>-1.5499999999999545</v>
      </c>
      <c r="O151" s="50">
        <f t="shared" si="65"/>
        <v>1952.15</v>
      </c>
      <c r="P151" s="50">
        <f t="shared" si="66"/>
        <v>1955.25</v>
      </c>
      <c r="Q151" s="51">
        <f t="shared" si="67"/>
        <v>12.699999999999818</v>
      </c>
      <c r="R151" s="51">
        <f t="shared" si="68"/>
        <v>1.6999999999998181</v>
      </c>
      <c r="S151" s="51">
        <f t="shared" si="69"/>
        <v>-11</v>
      </c>
      <c r="T151" s="52">
        <v>12.7</v>
      </c>
      <c r="U151" s="12">
        <f t="shared" si="70"/>
        <v>-1</v>
      </c>
      <c r="V151" s="21">
        <f t="shared" si="71"/>
        <v>0</v>
      </c>
      <c r="W151" s="12">
        <f t="shared" si="72"/>
        <v>-18</v>
      </c>
      <c r="X151" s="55">
        <f t="shared" si="77"/>
        <v>2.6000000000001364</v>
      </c>
      <c r="Y151" s="17">
        <f t="shared" si="78"/>
        <v>0</v>
      </c>
      <c r="Z151" s="17">
        <f t="shared" si="79"/>
        <v>0</v>
      </c>
      <c r="AA151" s="56">
        <f t="shared" si="80"/>
        <v>12.699999999999818</v>
      </c>
      <c r="AB151" s="18">
        <f t="shared" si="81"/>
        <v>0.20472440944883258</v>
      </c>
      <c r="AC151" s="19">
        <f t="shared" si="82"/>
        <v>0.20472440944882966</v>
      </c>
      <c r="AD151" s="92">
        <f t="shared" si="88"/>
        <v>1976.6</v>
      </c>
      <c r="AE151" s="92">
        <f t="shared" si="89"/>
        <v>1948.9</v>
      </c>
      <c r="AF151" s="85">
        <f t="shared" si="90"/>
        <v>2010.9</v>
      </c>
      <c r="AG151" s="85">
        <f t="shared" si="91"/>
        <v>1948.9</v>
      </c>
      <c r="AH151" s="53">
        <f t="shared" si="96"/>
        <v>2010.9</v>
      </c>
      <c r="AI151" s="53">
        <f t="shared" si="97"/>
        <v>1941.7</v>
      </c>
      <c r="AJ151" s="86">
        <f t="shared" si="92"/>
        <v>2010.9</v>
      </c>
      <c r="AK151" s="86">
        <f t="shared" si="93"/>
        <v>1900.6</v>
      </c>
      <c r="AL151" s="98">
        <f t="shared" si="83"/>
        <v>1958.7</v>
      </c>
      <c r="AM151" s="97">
        <f t="shared" si="84"/>
        <v>1962.75</v>
      </c>
      <c r="AN151" s="98">
        <f t="shared" si="85"/>
        <v>-4.0499999999999545</v>
      </c>
      <c r="AO151" s="98">
        <f t="shared" si="86"/>
        <v>1954.65</v>
      </c>
      <c r="AP151" s="98">
        <f t="shared" si="87"/>
        <v>1962.75</v>
      </c>
      <c r="AQ151" s="107">
        <f t="shared" si="94"/>
        <v>1971.7285714285715</v>
      </c>
      <c r="AR151" s="104">
        <f t="shared" si="73"/>
        <v>1956.6922222222224</v>
      </c>
      <c r="AS151" s="101">
        <f t="shared" si="95"/>
        <v>1959.0993333333331</v>
      </c>
    </row>
    <row r="152" spans="1:45" x14ac:dyDescent="0.3">
      <c r="A152" s="5">
        <v>45147</v>
      </c>
      <c r="B152" s="6" t="s">
        <v>48</v>
      </c>
      <c r="C152" s="6" t="s">
        <v>37</v>
      </c>
      <c r="D152" s="48">
        <v>1954.7</v>
      </c>
      <c r="E152" s="48">
        <v>1963.5</v>
      </c>
      <c r="F152" s="48">
        <v>1945.1</v>
      </c>
      <c r="G152" s="48">
        <v>1948.9</v>
      </c>
      <c r="H152" s="54">
        <v>1957</v>
      </c>
      <c r="I152" s="54">
        <v>1953.9</v>
      </c>
      <c r="J152" s="21">
        <v>-4</v>
      </c>
      <c r="K152" s="13">
        <v>0</v>
      </c>
      <c r="L152" s="49">
        <f t="shared" si="62"/>
        <v>1952.5</v>
      </c>
      <c r="M152" s="50">
        <f t="shared" si="63"/>
        <v>1954.3</v>
      </c>
      <c r="N152" s="50">
        <f t="shared" si="64"/>
        <v>-1.7999999999999545</v>
      </c>
      <c r="O152" s="50">
        <f t="shared" si="65"/>
        <v>1950.7</v>
      </c>
      <c r="P152" s="50">
        <f t="shared" si="66"/>
        <v>1954.3</v>
      </c>
      <c r="Q152" s="51">
        <f t="shared" si="67"/>
        <v>18.400000000000091</v>
      </c>
      <c r="R152" s="51">
        <f t="shared" si="68"/>
        <v>12.900000000000091</v>
      </c>
      <c r="S152" s="51">
        <f t="shared" si="69"/>
        <v>-5.5</v>
      </c>
      <c r="T152" s="52">
        <v>18.399999999999999</v>
      </c>
      <c r="U152" s="12">
        <f t="shared" si="70"/>
        <v>-3</v>
      </c>
      <c r="V152" s="21">
        <f t="shared" si="71"/>
        <v>2</v>
      </c>
      <c r="W152" s="12">
        <f t="shared" si="72"/>
        <v>-13</v>
      </c>
      <c r="X152" s="55">
        <f t="shared" si="77"/>
        <v>3.0999999999999091</v>
      </c>
      <c r="Y152" s="17">
        <f t="shared" si="78"/>
        <v>0</v>
      </c>
      <c r="Z152" s="17">
        <f t="shared" si="79"/>
        <v>0</v>
      </c>
      <c r="AA152" s="56">
        <f t="shared" si="80"/>
        <v>18.400000000000091</v>
      </c>
      <c r="AB152" s="18">
        <f t="shared" si="81"/>
        <v>0.16847826086955944</v>
      </c>
      <c r="AC152" s="19">
        <f t="shared" si="82"/>
        <v>0.16847826086956028</v>
      </c>
      <c r="AD152" s="92">
        <f t="shared" si="88"/>
        <v>1966.1</v>
      </c>
      <c r="AE152" s="92">
        <f t="shared" si="89"/>
        <v>1945.1</v>
      </c>
      <c r="AF152" s="85">
        <f t="shared" si="90"/>
        <v>2010.9</v>
      </c>
      <c r="AG152" s="85">
        <f t="shared" si="91"/>
        <v>1945.1</v>
      </c>
      <c r="AH152" s="53">
        <f t="shared" si="96"/>
        <v>2010.9</v>
      </c>
      <c r="AI152" s="53">
        <f t="shared" si="97"/>
        <v>1941.7</v>
      </c>
      <c r="AJ152" s="86">
        <f t="shared" si="92"/>
        <v>2010.9</v>
      </c>
      <c r="AK152" s="86">
        <f t="shared" si="93"/>
        <v>1900.6</v>
      </c>
      <c r="AL152" s="98">
        <f t="shared" si="83"/>
        <v>1953.3666666666668</v>
      </c>
      <c r="AM152" s="97">
        <f t="shared" si="84"/>
        <v>1955.6</v>
      </c>
      <c r="AN152" s="98">
        <f t="shared" si="85"/>
        <v>-2.2333333333331211</v>
      </c>
      <c r="AO152" s="98">
        <f t="shared" si="86"/>
        <v>1951.1333333333337</v>
      </c>
      <c r="AP152" s="98">
        <f t="shared" si="87"/>
        <v>1955.6</v>
      </c>
      <c r="AQ152" s="107">
        <f t="shared" si="94"/>
        <v>1970.8214285714287</v>
      </c>
      <c r="AR152" s="104">
        <f t="shared" si="73"/>
        <v>1957.8188888888892</v>
      </c>
      <c r="AS152" s="101">
        <f t="shared" si="95"/>
        <v>1958.6359999999997</v>
      </c>
    </row>
    <row r="153" spans="1:45" x14ac:dyDescent="0.3">
      <c r="A153" s="5">
        <v>45148</v>
      </c>
      <c r="B153" s="6" t="s">
        <v>48</v>
      </c>
      <c r="C153" s="6" t="s">
        <v>37</v>
      </c>
      <c r="D153" s="48">
        <v>1950.8</v>
      </c>
      <c r="E153" s="48">
        <v>1953.6</v>
      </c>
      <c r="F153" s="48">
        <v>1944.9</v>
      </c>
      <c r="G153" s="48">
        <v>1946.6</v>
      </c>
      <c r="H153" s="54">
        <v>1953.2</v>
      </c>
      <c r="I153" s="54">
        <v>1950</v>
      </c>
      <c r="J153" s="21">
        <v>-2</v>
      </c>
      <c r="K153" s="13">
        <v>0</v>
      </c>
      <c r="L153" s="49">
        <f t="shared" si="62"/>
        <v>1948.3666666666668</v>
      </c>
      <c r="M153" s="50">
        <f t="shared" si="63"/>
        <v>1949.25</v>
      </c>
      <c r="N153" s="50">
        <f t="shared" si="64"/>
        <v>-0.88333333333321207</v>
      </c>
      <c r="O153" s="50">
        <f t="shared" si="65"/>
        <v>1947.4833333333336</v>
      </c>
      <c r="P153" s="50">
        <f t="shared" si="66"/>
        <v>1949.25</v>
      </c>
      <c r="Q153" s="51">
        <f t="shared" si="67"/>
        <v>8.6999999999998181</v>
      </c>
      <c r="R153" s="51">
        <f t="shared" si="68"/>
        <v>4.6999999999998181</v>
      </c>
      <c r="S153" s="51">
        <f t="shared" si="69"/>
        <v>-4</v>
      </c>
      <c r="T153" s="52">
        <v>8.6999999999999993</v>
      </c>
      <c r="U153" s="12">
        <f t="shared" si="70"/>
        <v>4</v>
      </c>
      <c r="V153" s="21">
        <f t="shared" si="71"/>
        <v>2</v>
      </c>
      <c r="W153" s="12">
        <f t="shared" si="72"/>
        <v>-9</v>
      </c>
      <c r="X153" s="55">
        <f t="shared" si="77"/>
        <v>3.2000000000000455</v>
      </c>
      <c r="Y153" s="17">
        <f t="shared" si="78"/>
        <v>0</v>
      </c>
      <c r="Z153" s="17">
        <f t="shared" si="79"/>
        <v>0</v>
      </c>
      <c r="AA153" s="56">
        <f t="shared" si="80"/>
        <v>8.6999999999998181</v>
      </c>
      <c r="AB153" s="18">
        <f t="shared" si="81"/>
        <v>0.36781609195403592</v>
      </c>
      <c r="AC153" s="19">
        <f t="shared" si="82"/>
        <v>0.36781609195402826</v>
      </c>
      <c r="AD153" s="92">
        <f t="shared" si="88"/>
        <v>1963.5</v>
      </c>
      <c r="AE153" s="92">
        <f t="shared" si="89"/>
        <v>1944.9</v>
      </c>
      <c r="AF153" s="85">
        <f t="shared" si="90"/>
        <v>1992.1</v>
      </c>
      <c r="AG153" s="85">
        <f t="shared" si="91"/>
        <v>1944.9</v>
      </c>
      <c r="AH153" s="53">
        <f t="shared" si="96"/>
        <v>2010.9</v>
      </c>
      <c r="AI153" s="53">
        <f t="shared" si="97"/>
        <v>1941.7</v>
      </c>
      <c r="AJ153" s="86">
        <f t="shared" si="92"/>
        <v>2010.9</v>
      </c>
      <c r="AK153" s="86">
        <f t="shared" si="93"/>
        <v>1900.6</v>
      </c>
      <c r="AL153" s="98">
        <f t="shared" si="83"/>
        <v>1951.6666666666667</v>
      </c>
      <c r="AM153" s="97">
        <f t="shared" si="84"/>
        <v>1954.2</v>
      </c>
      <c r="AN153" s="98">
        <f t="shared" si="85"/>
        <v>-2.533333333333303</v>
      </c>
      <c r="AO153" s="98">
        <f t="shared" si="86"/>
        <v>1949.1333333333334</v>
      </c>
      <c r="AP153" s="98">
        <f t="shared" si="87"/>
        <v>1954.2</v>
      </c>
      <c r="AQ153" s="107">
        <f t="shared" si="94"/>
        <v>1969.7404761904763</v>
      </c>
      <c r="AR153" s="104">
        <f t="shared" si="73"/>
        <v>1958.9888888888891</v>
      </c>
      <c r="AS153" s="101">
        <f t="shared" si="95"/>
        <v>1957.9160000000002</v>
      </c>
    </row>
    <row r="154" spans="1:45" x14ac:dyDescent="0.3">
      <c r="A154" s="5">
        <v>45149</v>
      </c>
      <c r="B154" s="6" t="s">
        <v>48</v>
      </c>
      <c r="C154" s="6" t="s">
        <v>37</v>
      </c>
      <c r="D154" s="48">
        <v>1940.7</v>
      </c>
      <c r="E154" s="48">
        <v>1945.3</v>
      </c>
      <c r="F154" s="48">
        <v>1934.2</v>
      </c>
      <c r="G154" s="48">
        <v>1944</v>
      </c>
      <c r="H154" s="54">
        <v>1941.1</v>
      </c>
      <c r="I154" s="54">
        <v>1937.5</v>
      </c>
      <c r="J154" s="21">
        <v>0</v>
      </c>
      <c r="K154" s="13">
        <v>0</v>
      </c>
      <c r="L154" s="49">
        <f t="shared" ref="L154:L217" si="98">(E154+G154+F154)/3</f>
        <v>1941.1666666666667</v>
      </c>
      <c r="M154" s="50">
        <f t="shared" ref="M154:M217" si="99">(E154+F154)/2</f>
        <v>1939.75</v>
      </c>
      <c r="N154" s="50">
        <f t="shared" ref="N154:N217" si="100">L154-M154</f>
        <v>1.4166666666667425</v>
      </c>
      <c r="O154" s="50">
        <f t="shared" ref="O154:O217" si="101">L154+N154</f>
        <v>1942.5833333333335</v>
      </c>
      <c r="P154" s="50">
        <f t="shared" ref="P154:P217" si="102">L154-N154</f>
        <v>1939.75</v>
      </c>
      <c r="Q154" s="51">
        <f t="shared" ref="Q154:Q217" si="103">E154-F154</f>
        <v>11.099999999999909</v>
      </c>
      <c r="R154" s="51">
        <f t="shared" ref="R154:R217" si="104">E154-G153</f>
        <v>-1.2999999999999545</v>
      </c>
      <c r="S154" s="51">
        <f t="shared" ref="S154:S217" si="105">F154-G153</f>
        <v>-12.399999999999864</v>
      </c>
      <c r="T154" s="52">
        <v>12.4</v>
      </c>
      <c r="U154" s="12">
        <f t="shared" si="70"/>
        <v>7</v>
      </c>
      <c r="V154" s="21">
        <f t="shared" si="71"/>
        <v>-4</v>
      </c>
      <c r="W154" s="12">
        <f t="shared" si="72"/>
        <v>-17</v>
      </c>
      <c r="X154" s="55">
        <f t="shared" si="77"/>
        <v>3.5999999999999091</v>
      </c>
      <c r="Y154" s="17">
        <f t="shared" si="78"/>
        <v>0</v>
      </c>
      <c r="Z154" s="17">
        <f t="shared" si="79"/>
        <v>0</v>
      </c>
      <c r="AA154" s="56">
        <f t="shared" si="80"/>
        <v>11.099999999999909</v>
      </c>
      <c r="AB154" s="18">
        <f t="shared" si="81"/>
        <v>0.32432432432431879</v>
      </c>
      <c r="AC154" s="19">
        <f t="shared" si="82"/>
        <v>0.29032258064515393</v>
      </c>
      <c r="AD154" s="92">
        <f t="shared" si="88"/>
        <v>1963.5</v>
      </c>
      <c r="AE154" s="92">
        <f t="shared" si="89"/>
        <v>1934.2</v>
      </c>
      <c r="AF154" s="85">
        <f t="shared" si="90"/>
        <v>1986.5</v>
      </c>
      <c r="AG154" s="85">
        <f t="shared" si="91"/>
        <v>1934.2</v>
      </c>
      <c r="AH154" s="53">
        <f t="shared" si="96"/>
        <v>2010.9</v>
      </c>
      <c r="AI154" s="53">
        <f t="shared" si="97"/>
        <v>1934.2</v>
      </c>
      <c r="AJ154" s="86">
        <f t="shared" si="92"/>
        <v>2010.9</v>
      </c>
      <c r="AK154" s="86">
        <f t="shared" si="93"/>
        <v>1900.6</v>
      </c>
      <c r="AL154" s="98">
        <f t="shared" si="83"/>
        <v>1947.2333333333333</v>
      </c>
      <c r="AM154" s="97">
        <f t="shared" si="84"/>
        <v>1948.85</v>
      </c>
      <c r="AN154" s="98">
        <f t="shared" si="85"/>
        <v>-1.6166666666665606</v>
      </c>
      <c r="AO154" s="98">
        <f t="shared" si="86"/>
        <v>1945.6166666666668</v>
      </c>
      <c r="AP154" s="98">
        <f t="shared" si="87"/>
        <v>1948.85</v>
      </c>
      <c r="AQ154" s="107">
        <f t="shared" si="94"/>
        <v>1968.3380952380953</v>
      </c>
      <c r="AR154" s="104">
        <f t="shared" si="73"/>
        <v>1959.5577777777778</v>
      </c>
      <c r="AS154" s="101">
        <f t="shared" si="95"/>
        <v>1956.9280000000001</v>
      </c>
    </row>
    <row r="155" spans="1:45" x14ac:dyDescent="0.3">
      <c r="A155" s="5">
        <v>45152</v>
      </c>
      <c r="B155" s="6" t="s">
        <v>48</v>
      </c>
      <c r="C155" s="6" t="s">
        <v>37</v>
      </c>
      <c r="D155" s="48">
        <v>1934.7</v>
      </c>
      <c r="E155" s="48">
        <v>1944.3</v>
      </c>
      <c r="F155" s="48">
        <v>1927.5</v>
      </c>
      <c r="G155" s="48">
        <v>1935.2</v>
      </c>
      <c r="H155" s="54">
        <v>1934.9</v>
      </c>
      <c r="I155" s="54">
        <v>1932.1</v>
      </c>
      <c r="J155" s="21">
        <v>3</v>
      </c>
      <c r="K155" s="13">
        <v>0</v>
      </c>
      <c r="L155" s="49">
        <f t="shared" si="98"/>
        <v>1935.6666666666667</v>
      </c>
      <c r="M155" s="50">
        <f t="shared" si="99"/>
        <v>1935.9</v>
      </c>
      <c r="N155" s="50">
        <f t="shared" si="100"/>
        <v>-0.23333333333334849</v>
      </c>
      <c r="O155" s="50">
        <f t="shared" si="101"/>
        <v>1935.4333333333334</v>
      </c>
      <c r="P155" s="50">
        <f t="shared" si="102"/>
        <v>1935.9</v>
      </c>
      <c r="Q155" s="51">
        <f t="shared" si="103"/>
        <v>16.799999999999955</v>
      </c>
      <c r="R155" s="51">
        <f t="shared" si="104"/>
        <v>0.29999999999995453</v>
      </c>
      <c r="S155" s="51">
        <f t="shared" si="105"/>
        <v>-16.5</v>
      </c>
      <c r="T155" s="52">
        <v>16.8</v>
      </c>
      <c r="U155" s="12">
        <f t="shared" si="70"/>
        <v>6</v>
      </c>
      <c r="V155" s="21">
        <f t="shared" si="71"/>
        <v>0</v>
      </c>
      <c r="W155" s="12">
        <f t="shared" si="72"/>
        <v>-17</v>
      </c>
      <c r="X155" s="55">
        <f t="shared" si="77"/>
        <v>2.8000000000001819</v>
      </c>
      <c r="Y155" s="17">
        <f t="shared" si="78"/>
        <v>0</v>
      </c>
      <c r="Z155" s="17">
        <f t="shared" si="79"/>
        <v>0</v>
      </c>
      <c r="AA155" s="56">
        <f t="shared" si="80"/>
        <v>16.799999999999955</v>
      </c>
      <c r="AB155" s="18">
        <f t="shared" si="81"/>
        <v>0.16666666666667795</v>
      </c>
      <c r="AC155" s="19">
        <f t="shared" si="82"/>
        <v>0.16666666666667748</v>
      </c>
      <c r="AD155" s="92">
        <f t="shared" si="88"/>
        <v>1953.6</v>
      </c>
      <c r="AE155" s="92">
        <f t="shared" si="89"/>
        <v>1927.5</v>
      </c>
      <c r="AF155" s="85">
        <f t="shared" si="90"/>
        <v>1984.2</v>
      </c>
      <c r="AG155" s="85">
        <f t="shared" si="91"/>
        <v>1927.5</v>
      </c>
      <c r="AH155" s="53">
        <f t="shared" si="96"/>
        <v>2010.9</v>
      </c>
      <c r="AI155" s="53">
        <f t="shared" si="97"/>
        <v>1927.5</v>
      </c>
      <c r="AJ155" s="86">
        <f t="shared" si="92"/>
        <v>2010.9</v>
      </c>
      <c r="AK155" s="86">
        <f t="shared" si="93"/>
        <v>1900.6</v>
      </c>
      <c r="AL155" s="98">
        <f t="shared" si="83"/>
        <v>1938.7666666666667</v>
      </c>
      <c r="AM155" s="97">
        <f t="shared" si="84"/>
        <v>1940.55</v>
      </c>
      <c r="AN155" s="98">
        <f t="shared" si="85"/>
        <v>-1.783333333333303</v>
      </c>
      <c r="AO155" s="98">
        <f t="shared" si="86"/>
        <v>1936.9833333333333</v>
      </c>
      <c r="AP155" s="98">
        <f t="shared" si="87"/>
        <v>1940.55</v>
      </c>
      <c r="AQ155" s="107">
        <f t="shared" si="94"/>
        <v>1965.8500000000001</v>
      </c>
      <c r="AR155" s="104">
        <f t="shared" si="73"/>
        <v>1959.7511111111112</v>
      </c>
      <c r="AS155" s="101">
        <f t="shared" si="95"/>
        <v>1956.0746666666666</v>
      </c>
    </row>
    <row r="156" spans="1:45" x14ac:dyDescent="0.3">
      <c r="A156" s="5">
        <v>45153</v>
      </c>
      <c r="B156" s="6" t="s">
        <v>48</v>
      </c>
      <c r="C156" s="6" t="s">
        <v>37</v>
      </c>
      <c r="D156" s="48">
        <v>1934.3</v>
      </c>
      <c r="E156" s="48">
        <v>1937.3</v>
      </c>
      <c r="F156" s="48">
        <v>1929.8</v>
      </c>
      <c r="G156" s="48">
        <v>1928.3</v>
      </c>
      <c r="H156" s="54">
        <v>1934.5</v>
      </c>
      <c r="I156" s="54">
        <v>1931.6</v>
      </c>
      <c r="J156" s="21">
        <v>-4</v>
      </c>
      <c r="K156" s="13">
        <v>0</v>
      </c>
      <c r="L156" s="49">
        <f t="shared" si="98"/>
        <v>1931.8</v>
      </c>
      <c r="M156" s="50">
        <f t="shared" si="99"/>
        <v>1933.55</v>
      </c>
      <c r="N156" s="50">
        <f t="shared" si="100"/>
        <v>-1.75</v>
      </c>
      <c r="O156" s="50">
        <f t="shared" si="101"/>
        <v>1930.05</v>
      </c>
      <c r="P156" s="50">
        <f t="shared" si="102"/>
        <v>1933.55</v>
      </c>
      <c r="Q156" s="51">
        <f t="shared" si="103"/>
        <v>7.5</v>
      </c>
      <c r="R156" s="51">
        <f t="shared" si="104"/>
        <v>2.0999999999999091</v>
      </c>
      <c r="S156" s="51">
        <f t="shared" si="105"/>
        <v>-5.4000000000000909</v>
      </c>
      <c r="T156" s="52">
        <v>7.5</v>
      </c>
      <c r="U156" s="12">
        <f t="shared" si="70"/>
        <v>4</v>
      </c>
      <c r="V156" s="21">
        <f t="shared" si="71"/>
        <v>2</v>
      </c>
      <c r="W156" s="12">
        <f t="shared" si="72"/>
        <v>-18</v>
      </c>
      <c r="X156" s="55">
        <f t="shared" si="77"/>
        <v>2.9000000000000909</v>
      </c>
      <c r="Y156" s="17">
        <f t="shared" si="78"/>
        <v>0</v>
      </c>
      <c r="Z156" s="17">
        <f t="shared" si="79"/>
        <v>0</v>
      </c>
      <c r="AA156" s="56">
        <f t="shared" si="80"/>
        <v>7.5</v>
      </c>
      <c r="AB156" s="18">
        <f t="shared" si="81"/>
        <v>0.38666666666667882</v>
      </c>
      <c r="AC156" s="19">
        <f t="shared" si="82"/>
        <v>0.38666666666667882</v>
      </c>
      <c r="AD156" s="92">
        <f t="shared" si="88"/>
        <v>1945.3</v>
      </c>
      <c r="AE156" s="92">
        <f t="shared" si="89"/>
        <v>1927.5</v>
      </c>
      <c r="AF156" s="85">
        <f t="shared" si="90"/>
        <v>1984.2</v>
      </c>
      <c r="AG156" s="85">
        <f t="shared" si="91"/>
        <v>1927.5</v>
      </c>
      <c r="AH156" s="53">
        <f t="shared" si="96"/>
        <v>2010.9</v>
      </c>
      <c r="AI156" s="53">
        <f t="shared" si="97"/>
        <v>1927.5</v>
      </c>
      <c r="AJ156" s="86">
        <f t="shared" si="92"/>
        <v>2010.9</v>
      </c>
      <c r="AK156" s="86">
        <f t="shared" si="93"/>
        <v>1900.6</v>
      </c>
      <c r="AL156" s="98">
        <f t="shared" si="83"/>
        <v>1933.7</v>
      </c>
      <c r="AM156" s="97">
        <f t="shared" si="84"/>
        <v>1936.4</v>
      </c>
      <c r="AN156" s="98">
        <f t="shared" si="85"/>
        <v>-2.7000000000000455</v>
      </c>
      <c r="AO156" s="98">
        <f t="shared" si="86"/>
        <v>1931</v>
      </c>
      <c r="AP156" s="98">
        <f t="shared" si="87"/>
        <v>1936.4</v>
      </c>
      <c r="AQ156" s="107">
        <f t="shared" si="94"/>
        <v>1964.2071428571433</v>
      </c>
      <c r="AR156" s="104">
        <f t="shared" si="73"/>
        <v>1959.7422222222222</v>
      </c>
      <c r="AS156" s="101">
        <f t="shared" si="95"/>
        <v>1955.3366666666668</v>
      </c>
    </row>
    <row r="157" spans="1:45" x14ac:dyDescent="0.3">
      <c r="A157" s="5">
        <v>45154</v>
      </c>
      <c r="B157" s="6" t="s">
        <v>48</v>
      </c>
      <c r="C157" s="6" t="s">
        <v>37</v>
      </c>
      <c r="D157" s="48">
        <v>1929</v>
      </c>
      <c r="E157" s="48">
        <v>1933.5</v>
      </c>
      <c r="F157" s="48">
        <v>1914.9</v>
      </c>
      <c r="G157" s="48">
        <v>1915.2</v>
      </c>
      <c r="H157" s="54">
        <v>1930.4</v>
      </c>
      <c r="I157" s="54">
        <v>1927.5</v>
      </c>
      <c r="J157" s="21">
        <v>-4</v>
      </c>
      <c r="K157" s="13">
        <v>0</v>
      </c>
      <c r="L157" s="49">
        <f t="shared" si="98"/>
        <v>1921.2</v>
      </c>
      <c r="M157" s="50">
        <f t="shared" si="99"/>
        <v>1924.2</v>
      </c>
      <c r="N157" s="50">
        <f t="shared" si="100"/>
        <v>-3</v>
      </c>
      <c r="O157" s="50">
        <f t="shared" si="101"/>
        <v>1918.2</v>
      </c>
      <c r="P157" s="50">
        <f t="shared" si="102"/>
        <v>1924.2</v>
      </c>
      <c r="Q157" s="51">
        <f t="shared" si="103"/>
        <v>18.599999999999909</v>
      </c>
      <c r="R157" s="51">
        <f t="shared" si="104"/>
        <v>5.2000000000000455</v>
      </c>
      <c r="S157" s="51">
        <f t="shared" si="105"/>
        <v>-13.399999999999864</v>
      </c>
      <c r="T157" s="52">
        <v>18.600000000000001</v>
      </c>
      <c r="U157" s="12">
        <f t="shared" si="70"/>
        <v>0</v>
      </c>
      <c r="V157" s="21">
        <f t="shared" si="71"/>
        <v>4</v>
      </c>
      <c r="W157" s="12">
        <f t="shared" si="72"/>
        <v>-12</v>
      </c>
      <c r="X157" s="55">
        <f t="shared" si="77"/>
        <v>2.9000000000000909</v>
      </c>
      <c r="Y157" s="17">
        <f t="shared" si="78"/>
        <v>0</v>
      </c>
      <c r="Z157" s="17">
        <f t="shared" si="79"/>
        <v>0</v>
      </c>
      <c r="AA157" s="56">
        <f t="shared" si="80"/>
        <v>18.599999999999909</v>
      </c>
      <c r="AB157" s="18">
        <f t="shared" si="81"/>
        <v>0.15591397849462932</v>
      </c>
      <c r="AC157" s="19">
        <f t="shared" si="82"/>
        <v>0.15591397849462854</v>
      </c>
      <c r="AD157" s="92">
        <f t="shared" si="88"/>
        <v>1944.3</v>
      </c>
      <c r="AE157" s="92">
        <f t="shared" si="89"/>
        <v>1914.9</v>
      </c>
      <c r="AF157" s="85">
        <f t="shared" si="90"/>
        <v>1976.6</v>
      </c>
      <c r="AG157" s="85">
        <f t="shared" si="91"/>
        <v>1914.9</v>
      </c>
      <c r="AH157" s="53">
        <f t="shared" si="96"/>
        <v>2010.9</v>
      </c>
      <c r="AI157" s="53">
        <f t="shared" si="97"/>
        <v>1914.9</v>
      </c>
      <c r="AJ157" s="86">
        <f t="shared" si="92"/>
        <v>2010.9</v>
      </c>
      <c r="AK157" s="86">
        <f t="shared" si="93"/>
        <v>1900.6</v>
      </c>
      <c r="AL157" s="98">
        <f t="shared" si="83"/>
        <v>1924.8</v>
      </c>
      <c r="AM157" s="97">
        <f t="shared" si="84"/>
        <v>1929.6</v>
      </c>
      <c r="AN157" s="98">
        <f t="shared" si="85"/>
        <v>-4.7999999999999545</v>
      </c>
      <c r="AO157" s="98">
        <f t="shared" si="86"/>
        <v>1920</v>
      </c>
      <c r="AP157" s="98">
        <f t="shared" si="87"/>
        <v>1929.6</v>
      </c>
      <c r="AQ157" s="107">
        <f t="shared" si="94"/>
        <v>1958.7595238095241</v>
      </c>
      <c r="AR157" s="104">
        <f t="shared" si="73"/>
        <v>1959.9455555555555</v>
      </c>
      <c r="AS157" s="101">
        <f t="shared" si="95"/>
        <v>1954.1960000000004</v>
      </c>
    </row>
    <row r="158" spans="1:45" x14ac:dyDescent="0.3">
      <c r="A158" s="5">
        <v>45155</v>
      </c>
      <c r="B158" s="6" t="s">
        <v>48</v>
      </c>
      <c r="C158" s="6" t="s">
        <v>37</v>
      </c>
      <c r="D158" s="48">
        <v>1929</v>
      </c>
      <c r="E158" s="48">
        <v>1933.5</v>
      </c>
      <c r="F158" s="48">
        <v>1914.9</v>
      </c>
      <c r="G158" s="48">
        <v>1915.2</v>
      </c>
      <c r="H158" s="54">
        <v>1930.4</v>
      </c>
      <c r="I158" s="54">
        <v>1927.5</v>
      </c>
      <c r="J158" s="21">
        <v>-4</v>
      </c>
      <c r="K158" s="13">
        <v>0</v>
      </c>
      <c r="L158" s="49">
        <f t="shared" ref="L158" si="106">(E158+G158+F158)/3</f>
        <v>1921.2</v>
      </c>
      <c r="M158" s="50">
        <f t="shared" ref="M158" si="107">(E158+F158)/2</f>
        <v>1924.2</v>
      </c>
      <c r="N158" s="50">
        <f t="shared" ref="N158" si="108">L158-M158</f>
        <v>-3</v>
      </c>
      <c r="O158" s="50">
        <f t="shared" ref="O158" si="109">L158+N158</f>
        <v>1918.2</v>
      </c>
      <c r="P158" s="50">
        <f t="shared" ref="P158" si="110">L158-N158</f>
        <v>1924.2</v>
      </c>
      <c r="Q158" s="51">
        <f t="shared" ref="Q158" si="111">E158-F158</f>
        <v>18.599999999999909</v>
      </c>
      <c r="R158" s="51">
        <f t="shared" ref="R158" si="112">E158-G157</f>
        <v>18.299999999999955</v>
      </c>
      <c r="S158" s="51">
        <f t="shared" ref="S158" si="113">F158-G157</f>
        <v>-0.29999999999995453</v>
      </c>
      <c r="T158" s="52">
        <v>18.600000000000001</v>
      </c>
      <c r="U158" s="12">
        <f t="shared" ref="U158:U221" si="114">W129</f>
        <v>1</v>
      </c>
      <c r="V158" s="21">
        <f t="shared" ref="V158:V221" si="115">J130</f>
        <v>0</v>
      </c>
      <c r="W158" s="12">
        <f t="shared" si="72"/>
        <v>-10</v>
      </c>
      <c r="X158" s="55">
        <f t="shared" si="77"/>
        <v>2.9000000000000909</v>
      </c>
      <c r="Y158" s="17">
        <f t="shared" si="78"/>
        <v>0</v>
      </c>
      <c r="Z158" s="17">
        <f t="shared" si="79"/>
        <v>0</v>
      </c>
      <c r="AA158" s="56">
        <f t="shared" si="80"/>
        <v>18.599999999999909</v>
      </c>
      <c r="AB158" s="18">
        <f t="shared" si="81"/>
        <v>0.15591397849462932</v>
      </c>
      <c r="AC158" s="19">
        <f t="shared" si="82"/>
        <v>0.15591397849462854</v>
      </c>
      <c r="AD158" s="92">
        <f t="shared" si="88"/>
        <v>1937.3</v>
      </c>
      <c r="AE158" s="92">
        <f t="shared" si="89"/>
        <v>1914.9</v>
      </c>
      <c r="AF158" s="85">
        <f t="shared" si="90"/>
        <v>1966.1</v>
      </c>
      <c r="AG158" s="85">
        <f t="shared" si="91"/>
        <v>1914.9</v>
      </c>
      <c r="AH158" s="53">
        <f t="shared" si="96"/>
        <v>2010.9</v>
      </c>
      <c r="AI158" s="53">
        <f t="shared" si="97"/>
        <v>1914.9</v>
      </c>
      <c r="AJ158" s="86">
        <f t="shared" si="92"/>
        <v>2010.9</v>
      </c>
      <c r="AK158" s="86">
        <f t="shared" si="93"/>
        <v>1900.6</v>
      </c>
      <c r="AL158" s="98">
        <f t="shared" si="83"/>
        <v>1922.4666666666665</v>
      </c>
      <c r="AM158" s="97">
        <f t="shared" si="84"/>
        <v>1926.1</v>
      </c>
      <c r="AN158" s="98">
        <f t="shared" si="85"/>
        <v>-3.6333333333334394</v>
      </c>
      <c r="AO158" s="98">
        <f t="shared" si="86"/>
        <v>1918.833333333333</v>
      </c>
      <c r="AP158" s="98">
        <f t="shared" si="87"/>
        <v>1926.1</v>
      </c>
      <c r="AQ158" s="107">
        <f t="shared" si="94"/>
        <v>1952.7309523809529</v>
      </c>
      <c r="AR158" s="104">
        <f t="shared" si="73"/>
        <v>1959.6088888888887</v>
      </c>
      <c r="AS158" s="101">
        <f t="shared" si="95"/>
        <v>1953.2786666666666</v>
      </c>
    </row>
    <row r="159" spans="1:45" x14ac:dyDescent="0.3">
      <c r="A159" s="5">
        <v>45156</v>
      </c>
      <c r="B159" s="6" t="s">
        <v>48</v>
      </c>
      <c r="C159" s="6" t="s">
        <v>37</v>
      </c>
      <c r="D159" s="48">
        <v>1921.7</v>
      </c>
      <c r="E159" s="48">
        <v>1926</v>
      </c>
      <c r="F159" s="48">
        <v>1915.9</v>
      </c>
      <c r="G159" s="48">
        <v>1916.5</v>
      </c>
      <c r="H159" s="54">
        <v>1922</v>
      </c>
      <c r="I159" s="54">
        <v>1918.5</v>
      </c>
      <c r="J159" s="21">
        <v>-4</v>
      </c>
      <c r="K159" s="13">
        <v>0</v>
      </c>
      <c r="L159" s="49">
        <f t="shared" si="98"/>
        <v>1919.4666666666665</v>
      </c>
      <c r="M159" s="50">
        <f t="shared" si="99"/>
        <v>1920.95</v>
      </c>
      <c r="N159" s="50">
        <f t="shared" si="100"/>
        <v>-1.4833333333335759</v>
      </c>
      <c r="O159" s="50">
        <f t="shared" si="101"/>
        <v>1917.9833333333329</v>
      </c>
      <c r="P159" s="50">
        <f t="shared" si="102"/>
        <v>1920.95</v>
      </c>
      <c r="Q159" s="51">
        <f t="shared" si="103"/>
        <v>10.099999999999909</v>
      </c>
      <c r="R159" s="51">
        <f t="shared" si="104"/>
        <v>10.799999999999955</v>
      </c>
      <c r="S159" s="51">
        <f t="shared" si="105"/>
        <v>0.70000000000004547</v>
      </c>
      <c r="T159" s="52">
        <v>10.1</v>
      </c>
      <c r="U159" s="12">
        <f t="shared" si="114"/>
        <v>3</v>
      </c>
      <c r="V159" s="21">
        <f t="shared" si="115"/>
        <v>2</v>
      </c>
      <c r="W159" s="12">
        <f t="shared" ref="W159:W222" si="116">SUM(V130:V159)</f>
        <v>-6</v>
      </c>
      <c r="X159" s="55">
        <f t="shared" si="77"/>
        <v>3.5</v>
      </c>
      <c r="Y159" s="17">
        <f t="shared" si="78"/>
        <v>0</v>
      </c>
      <c r="Z159" s="17">
        <f t="shared" si="79"/>
        <v>0</v>
      </c>
      <c r="AA159" s="56">
        <f t="shared" si="80"/>
        <v>10.099999999999909</v>
      </c>
      <c r="AB159" s="18">
        <f t="shared" si="81"/>
        <v>0.34653465346534967</v>
      </c>
      <c r="AC159" s="19">
        <f t="shared" si="82"/>
        <v>0.34653465346534656</v>
      </c>
      <c r="AD159" s="92">
        <f t="shared" si="88"/>
        <v>1933.5</v>
      </c>
      <c r="AE159" s="92">
        <f t="shared" si="89"/>
        <v>1914.9</v>
      </c>
      <c r="AF159" s="85">
        <f t="shared" si="90"/>
        <v>1963.5</v>
      </c>
      <c r="AG159" s="85">
        <f t="shared" si="91"/>
        <v>1914.9</v>
      </c>
      <c r="AH159" s="53">
        <f t="shared" si="96"/>
        <v>2010.9</v>
      </c>
      <c r="AI159" s="53">
        <f t="shared" si="97"/>
        <v>1914.9</v>
      </c>
      <c r="AJ159" s="86">
        <f t="shared" si="92"/>
        <v>2010.9</v>
      </c>
      <c r="AK159" s="86">
        <f t="shared" si="93"/>
        <v>1900.6</v>
      </c>
      <c r="AL159" s="98">
        <f t="shared" si="83"/>
        <v>1921.6333333333332</v>
      </c>
      <c r="AM159" s="97">
        <f t="shared" si="84"/>
        <v>1924.2</v>
      </c>
      <c r="AN159" s="98">
        <f t="shared" si="85"/>
        <v>-2.5666666666668334</v>
      </c>
      <c r="AO159" s="98">
        <f t="shared" si="86"/>
        <v>1919.0666666666664</v>
      </c>
      <c r="AP159" s="98">
        <f t="shared" si="87"/>
        <v>1924.2</v>
      </c>
      <c r="AQ159" s="107">
        <f t="shared" si="94"/>
        <v>1948.1809523809527</v>
      </c>
      <c r="AR159" s="104">
        <f t="shared" ref="AR159:AR222" si="117">AVERAGE(L130:L159)</f>
        <v>1959.3533333333332</v>
      </c>
      <c r="AS159" s="101">
        <f t="shared" si="95"/>
        <v>1952.1680000000001</v>
      </c>
    </row>
    <row r="160" spans="1:45" x14ac:dyDescent="0.3">
      <c r="A160" s="5">
        <v>45159</v>
      </c>
      <c r="B160" s="6" t="s">
        <v>48</v>
      </c>
      <c r="C160" s="6" t="s">
        <v>37</v>
      </c>
      <c r="D160" s="48">
        <v>1922</v>
      </c>
      <c r="E160" s="48">
        <v>1927.9</v>
      </c>
      <c r="F160" s="48">
        <v>1914</v>
      </c>
      <c r="G160" s="48">
        <v>1923</v>
      </c>
      <c r="H160" s="54">
        <v>1924.6</v>
      </c>
      <c r="I160" s="54">
        <v>1921.8</v>
      </c>
      <c r="J160" s="21">
        <v>0</v>
      </c>
      <c r="K160" s="13">
        <v>0</v>
      </c>
      <c r="L160" s="49">
        <f t="shared" si="98"/>
        <v>1921.6333333333332</v>
      </c>
      <c r="M160" s="50">
        <f t="shared" si="99"/>
        <v>1920.95</v>
      </c>
      <c r="N160" s="50">
        <f t="shared" si="100"/>
        <v>0.68333333333316659</v>
      </c>
      <c r="O160" s="50">
        <f t="shared" si="101"/>
        <v>1922.3166666666664</v>
      </c>
      <c r="P160" s="50">
        <f t="shared" si="102"/>
        <v>1920.95</v>
      </c>
      <c r="Q160" s="51">
        <f t="shared" si="103"/>
        <v>13.900000000000091</v>
      </c>
      <c r="R160" s="51">
        <f t="shared" si="104"/>
        <v>11.400000000000091</v>
      </c>
      <c r="S160" s="51">
        <f t="shared" si="105"/>
        <v>-2.5</v>
      </c>
      <c r="T160" s="52">
        <v>13.9</v>
      </c>
      <c r="U160" s="12">
        <f t="shared" si="114"/>
        <v>-1</v>
      </c>
      <c r="V160" s="21">
        <f t="shared" si="115"/>
        <v>0</v>
      </c>
      <c r="W160" s="12">
        <f t="shared" si="116"/>
        <v>-6</v>
      </c>
      <c r="X160" s="55">
        <f t="shared" si="77"/>
        <v>2.7999999999999545</v>
      </c>
      <c r="Y160" s="17">
        <f t="shared" si="78"/>
        <v>0</v>
      </c>
      <c r="Z160" s="17">
        <f t="shared" si="79"/>
        <v>0</v>
      </c>
      <c r="AA160" s="56">
        <f t="shared" si="80"/>
        <v>13.900000000000091</v>
      </c>
      <c r="AB160" s="18">
        <f t="shared" si="81"/>
        <v>0.20143884892085873</v>
      </c>
      <c r="AC160" s="19">
        <f t="shared" si="82"/>
        <v>0.20143884892086003</v>
      </c>
      <c r="AD160" s="92">
        <f t="shared" si="88"/>
        <v>1933.5</v>
      </c>
      <c r="AE160" s="92">
        <f t="shared" si="89"/>
        <v>1914</v>
      </c>
      <c r="AF160" s="85">
        <f t="shared" si="90"/>
        <v>1963.5</v>
      </c>
      <c r="AG160" s="85">
        <f t="shared" si="91"/>
        <v>1914</v>
      </c>
      <c r="AH160" s="53">
        <f t="shared" si="96"/>
        <v>2010.9</v>
      </c>
      <c r="AI160" s="53">
        <f t="shared" si="97"/>
        <v>1914</v>
      </c>
      <c r="AJ160" s="86">
        <f t="shared" si="92"/>
        <v>2010.9</v>
      </c>
      <c r="AK160" s="86">
        <f t="shared" si="93"/>
        <v>1900.6</v>
      </c>
      <c r="AL160" s="98">
        <f t="shared" si="83"/>
        <v>1923.5</v>
      </c>
      <c r="AM160" s="97">
        <f t="shared" si="84"/>
        <v>1923.75</v>
      </c>
      <c r="AN160" s="98">
        <f t="shared" si="85"/>
        <v>-0.25</v>
      </c>
      <c r="AO160" s="98">
        <f t="shared" si="86"/>
        <v>1923.25</v>
      </c>
      <c r="AP160" s="98">
        <f t="shared" si="87"/>
        <v>1923.75</v>
      </c>
      <c r="AQ160" s="107">
        <f t="shared" si="94"/>
        <v>1944.2357142857145</v>
      </c>
      <c r="AR160" s="104">
        <f t="shared" si="117"/>
        <v>1958.8233333333333</v>
      </c>
      <c r="AS160" s="101">
        <f t="shared" si="95"/>
        <v>1951.0273333333334</v>
      </c>
    </row>
    <row r="161" spans="1:45" x14ac:dyDescent="0.3">
      <c r="A161" s="5">
        <v>45160</v>
      </c>
      <c r="B161" s="6" t="s">
        <v>48</v>
      </c>
      <c r="C161" s="6" t="s">
        <v>37</v>
      </c>
      <c r="D161" s="48">
        <v>1930.3</v>
      </c>
      <c r="E161" s="48">
        <v>1931.1</v>
      </c>
      <c r="F161" s="48">
        <v>1917.5</v>
      </c>
      <c r="G161" s="48">
        <v>1926</v>
      </c>
      <c r="H161" s="54">
        <v>1931.1</v>
      </c>
      <c r="I161" s="54">
        <v>1928</v>
      </c>
      <c r="J161" s="21">
        <v>-2</v>
      </c>
      <c r="K161" s="13">
        <v>0</v>
      </c>
      <c r="L161" s="49">
        <f t="shared" si="98"/>
        <v>1924.8666666666668</v>
      </c>
      <c r="M161" s="50">
        <f t="shared" si="99"/>
        <v>1924.3</v>
      </c>
      <c r="N161" s="50">
        <f t="shared" si="100"/>
        <v>0.56666666666683341</v>
      </c>
      <c r="O161" s="50">
        <f t="shared" si="101"/>
        <v>1925.4333333333336</v>
      </c>
      <c r="P161" s="50">
        <f t="shared" si="102"/>
        <v>1924.3</v>
      </c>
      <c r="Q161" s="51">
        <f t="shared" si="103"/>
        <v>13.599999999999909</v>
      </c>
      <c r="R161" s="51">
        <f t="shared" si="104"/>
        <v>8.0999999999999091</v>
      </c>
      <c r="S161" s="51">
        <f t="shared" si="105"/>
        <v>-5.5</v>
      </c>
      <c r="T161" s="52">
        <v>13.6</v>
      </c>
      <c r="U161" s="12">
        <f t="shared" si="114"/>
        <v>-1</v>
      </c>
      <c r="V161" s="21">
        <f t="shared" si="115"/>
        <v>0</v>
      </c>
      <c r="W161" s="12">
        <f t="shared" si="116"/>
        <v>-6</v>
      </c>
      <c r="X161" s="55">
        <f t="shared" si="77"/>
        <v>3.0999999999999091</v>
      </c>
      <c r="Y161" s="17" t="b">
        <f t="shared" si="78"/>
        <v>1</v>
      </c>
      <c r="Z161" s="17">
        <f t="shared" si="79"/>
        <v>0</v>
      </c>
      <c r="AA161" s="56">
        <f t="shared" si="80"/>
        <v>13.599999999999909</v>
      </c>
      <c r="AB161" s="18">
        <f t="shared" si="81"/>
        <v>0.22794117647058307</v>
      </c>
      <c r="AC161" s="19">
        <f t="shared" si="82"/>
        <v>0.22794117647058154</v>
      </c>
      <c r="AD161" s="92">
        <f t="shared" si="88"/>
        <v>1931.1</v>
      </c>
      <c r="AE161" s="92">
        <f t="shared" si="89"/>
        <v>1914</v>
      </c>
      <c r="AF161" s="85">
        <f t="shared" si="90"/>
        <v>1953.6</v>
      </c>
      <c r="AG161" s="85">
        <f t="shared" si="91"/>
        <v>1914</v>
      </c>
      <c r="AH161" s="53">
        <f t="shared" si="96"/>
        <v>2010.9</v>
      </c>
      <c r="AI161" s="53">
        <f t="shared" si="97"/>
        <v>1914</v>
      </c>
      <c r="AJ161" s="86">
        <f t="shared" si="92"/>
        <v>2010.9</v>
      </c>
      <c r="AK161" s="86">
        <f t="shared" si="93"/>
        <v>1900.6</v>
      </c>
      <c r="AL161" s="98">
        <f t="shared" si="83"/>
        <v>1923.7</v>
      </c>
      <c r="AM161" s="97">
        <f t="shared" si="84"/>
        <v>1922.55</v>
      </c>
      <c r="AN161" s="98">
        <f t="shared" si="85"/>
        <v>1.1500000000000909</v>
      </c>
      <c r="AO161" s="98">
        <f t="shared" si="86"/>
        <v>1924.8500000000001</v>
      </c>
      <c r="AP161" s="98">
        <f t="shared" si="87"/>
        <v>1922.55</v>
      </c>
      <c r="AQ161" s="107">
        <f t="shared" si="94"/>
        <v>1941.0642857142859</v>
      </c>
      <c r="AR161" s="104">
        <f t="shared" si="117"/>
        <v>1957.8133333333333</v>
      </c>
      <c r="AS161" s="101">
        <f t="shared" si="95"/>
        <v>1950.1033333333332</v>
      </c>
    </row>
    <row r="162" spans="1:45" x14ac:dyDescent="0.3">
      <c r="A162" s="5">
        <v>45161</v>
      </c>
      <c r="B162" s="6" t="s">
        <v>48</v>
      </c>
      <c r="C162" s="6" t="s">
        <v>37</v>
      </c>
      <c r="D162" s="48">
        <v>1933.4</v>
      </c>
      <c r="E162" s="48">
        <v>1949.7</v>
      </c>
      <c r="F162" s="48">
        <v>1931.5</v>
      </c>
      <c r="G162" s="48">
        <v>1948.1</v>
      </c>
      <c r="H162" s="54">
        <v>1935.8</v>
      </c>
      <c r="I162" s="54">
        <v>1932.2</v>
      </c>
      <c r="J162" s="21">
        <v>2</v>
      </c>
      <c r="K162" s="13">
        <v>0</v>
      </c>
      <c r="L162" s="49">
        <f t="shared" si="98"/>
        <v>1943.1000000000001</v>
      </c>
      <c r="M162" s="50">
        <f t="shared" si="99"/>
        <v>1940.6</v>
      </c>
      <c r="N162" s="50">
        <f t="shared" si="100"/>
        <v>2.5000000000002274</v>
      </c>
      <c r="O162" s="50">
        <f t="shared" si="101"/>
        <v>1945.6000000000004</v>
      </c>
      <c r="P162" s="50">
        <f t="shared" si="102"/>
        <v>1940.6</v>
      </c>
      <c r="Q162" s="51">
        <f t="shared" si="103"/>
        <v>18.200000000000045</v>
      </c>
      <c r="R162" s="51">
        <f t="shared" si="104"/>
        <v>23.700000000000045</v>
      </c>
      <c r="S162" s="51">
        <f t="shared" si="105"/>
        <v>5.5</v>
      </c>
      <c r="T162" s="52">
        <v>23.7</v>
      </c>
      <c r="U162" s="12">
        <f t="shared" si="114"/>
        <v>-5</v>
      </c>
      <c r="V162" s="21">
        <f t="shared" si="115"/>
        <v>0</v>
      </c>
      <c r="W162" s="12">
        <f t="shared" si="116"/>
        <v>-8</v>
      </c>
      <c r="X162" s="55">
        <f t="shared" si="77"/>
        <v>3.5999999999999091</v>
      </c>
      <c r="Y162" s="17">
        <f t="shared" si="78"/>
        <v>0</v>
      </c>
      <c r="Z162" s="17">
        <f t="shared" si="79"/>
        <v>0</v>
      </c>
      <c r="AA162" s="56">
        <f t="shared" si="80"/>
        <v>18.200000000000045</v>
      </c>
      <c r="AB162" s="18">
        <f t="shared" si="81"/>
        <v>0.1978021978021923</v>
      </c>
      <c r="AC162" s="19">
        <f t="shared" si="82"/>
        <v>0.15189873417721136</v>
      </c>
      <c r="AD162" s="92">
        <f t="shared" si="88"/>
        <v>1949.7</v>
      </c>
      <c r="AE162" s="92">
        <f t="shared" si="89"/>
        <v>1914</v>
      </c>
      <c r="AF162" s="85">
        <f t="shared" si="90"/>
        <v>1949.7</v>
      </c>
      <c r="AG162" s="85">
        <f t="shared" si="91"/>
        <v>1914</v>
      </c>
      <c r="AH162" s="53">
        <f t="shared" si="96"/>
        <v>2010.9</v>
      </c>
      <c r="AI162" s="53">
        <f t="shared" si="97"/>
        <v>1914</v>
      </c>
      <c r="AJ162" s="86">
        <f t="shared" si="92"/>
        <v>2010.9</v>
      </c>
      <c r="AK162" s="86">
        <f t="shared" si="93"/>
        <v>1900.6</v>
      </c>
      <c r="AL162" s="98">
        <f t="shared" si="83"/>
        <v>1937.2666666666664</v>
      </c>
      <c r="AM162" s="97">
        <f t="shared" si="84"/>
        <v>1931.85</v>
      </c>
      <c r="AN162" s="98">
        <f t="shared" si="85"/>
        <v>5.4166666666665151</v>
      </c>
      <c r="AO162" s="98">
        <f t="shared" si="86"/>
        <v>1942.6833333333329</v>
      </c>
      <c r="AP162" s="98">
        <f t="shared" si="87"/>
        <v>1931.85</v>
      </c>
      <c r="AQ162" s="107">
        <f t="shared" si="94"/>
        <v>1939.0285714285715</v>
      </c>
      <c r="AR162" s="104">
        <f t="shared" si="117"/>
        <v>1957.1511111111108</v>
      </c>
      <c r="AS162" s="101">
        <f t="shared" si="95"/>
        <v>1949.6346666666664</v>
      </c>
    </row>
    <row r="163" spans="1:45" x14ac:dyDescent="0.3">
      <c r="A163" s="5">
        <v>45162</v>
      </c>
      <c r="B163" s="6" t="s">
        <v>48</v>
      </c>
      <c r="C163" s="6" t="s">
        <v>37</v>
      </c>
      <c r="D163" s="48">
        <v>1943.1</v>
      </c>
      <c r="E163" s="48">
        <v>1951.3</v>
      </c>
      <c r="F163" s="48">
        <v>1939.2</v>
      </c>
      <c r="G163" s="48">
        <v>1947.1</v>
      </c>
      <c r="H163" s="54">
        <v>1944.2</v>
      </c>
      <c r="I163" s="54">
        <v>1942.2</v>
      </c>
      <c r="J163" s="21">
        <v>4</v>
      </c>
      <c r="K163" s="13">
        <v>0</v>
      </c>
      <c r="L163" s="49">
        <f t="shared" si="98"/>
        <v>1945.8666666666666</v>
      </c>
      <c r="M163" s="50">
        <f t="shared" si="99"/>
        <v>1945.25</v>
      </c>
      <c r="N163" s="50">
        <f t="shared" si="100"/>
        <v>0.61666666666656056</v>
      </c>
      <c r="O163" s="50">
        <f t="shared" si="101"/>
        <v>1946.4833333333331</v>
      </c>
      <c r="P163" s="50">
        <f t="shared" si="102"/>
        <v>1945.25</v>
      </c>
      <c r="Q163" s="51">
        <f t="shared" si="103"/>
        <v>12.099999999999909</v>
      </c>
      <c r="R163" s="51">
        <f t="shared" si="104"/>
        <v>3.2000000000000455</v>
      </c>
      <c r="S163" s="51">
        <f t="shared" si="105"/>
        <v>-8.8999999999998636</v>
      </c>
      <c r="T163" s="52">
        <v>21.1</v>
      </c>
      <c r="U163" s="12">
        <f t="shared" si="114"/>
        <v>2</v>
      </c>
      <c r="V163" s="21">
        <f t="shared" si="115"/>
        <v>0</v>
      </c>
      <c r="W163" s="12">
        <f t="shared" si="116"/>
        <v>-6</v>
      </c>
      <c r="X163" s="55">
        <f t="shared" si="77"/>
        <v>2</v>
      </c>
      <c r="Y163" s="17">
        <f t="shared" si="78"/>
        <v>0</v>
      </c>
      <c r="Z163" s="17">
        <f t="shared" si="79"/>
        <v>0</v>
      </c>
      <c r="AA163" s="56">
        <f t="shared" si="80"/>
        <v>12.099999999999909</v>
      </c>
      <c r="AB163" s="18">
        <f t="shared" si="81"/>
        <v>0.16528925619834836</v>
      </c>
      <c r="AC163" s="19">
        <f t="shared" si="82"/>
        <v>9.4786729857819899E-2</v>
      </c>
      <c r="AD163" s="92">
        <f t="shared" si="88"/>
        <v>1951.3</v>
      </c>
      <c r="AE163" s="92">
        <f t="shared" si="89"/>
        <v>1917.5</v>
      </c>
      <c r="AF163" s="85">
        <f t="shared" si="90"/>
        <v>1951.3</v>
      </c>
      <c r="AG163" s="85">
        <f t="shared" si="91"/>
        <v>1914</v>
      </c>
      <c r="AH163" s="53">
        <f t="shared" si="96"/>
        <v>2010.9</v>
      </c>
      <c r="AI163" s="53">
        <f t="shared" si="97"/>
        <v>1914</v>
      </c>
      <c r="AJ163" s="86">
        <f t="shared" si="92"/>
        <v>2010.9</v>
      </c>
      <c r="AK163" s="86">
        <f t="shared" si="93"/>
        <v>1900.6</v>
      </c>
      <c r="AL163" s="98">
        <f t="shared" si="83"/>
        <v>1938.6333333333332</v>
      </c>
      <c r="AM163" s="97">
        <f t="shared" si="84"/>
        <v>1934.4</v>
      </c>
      <c r="AN163" s="98">
        <f t="shared" si="85"/>
        <v>4.2333333333331211</v>
      </c>
      <c r="AO163" s="98">
        <f t="shared" si="86"/>
        <v>1942.8666666666663</v>
      </c>
      <c r="AP163" s="98">
        <f t="shared" si="87"/>
        <v>1934.4</v>
      </c>
      <c r="AQ163" s="107">
        <f t="shared" si="94"/>
        <v>1937.2404761904761</v>
      </c>
      <c r="AR163" s="104">
        <f t="shared" si="117"/>
        <v>1956.6122222222218</v>
      </c>
      <c r="AS163" s="101">
        <f t="shared" si="95"/>
        <v>1949.2066666666665</v>
      </c>
    </row>
    <row r="164" spans="1:45" x14ac:dyDescent="0.3">
      <c r="A164" s="5">
        <v>45163</v>
      </c>
      <c r="B164" s="6" t="s">
        <v>48</v>
      </c>
      <c r="C164" s="6" t="s">
        <v>37</v>
      </c>
      <c r="D164" s="48">
        <v>1947.6</v>
      </c>
      <c r="E164" s="48">
        <v>1950.4</v>
      </c>
      <c r="F164" s="48">
        <v>1931</v>
      </c>
      <c r="G164" s="48">
        <v>1939.9</v>
      </c>
      <c r="H164" s="54">
        <v>1947.6</v>
      </c>
      <c r="I164" s="54">
        <v>1945</v>
      </c>
      <c r="J164" s="21">
        <v>-2</v>
      </c>
      <c r="K164" s="13" t="s">
        <v>32</v>
      </c>
      <c r="L164" s="49">
        <f t="shared" si="98"/>
        <v>1940.4333333333334</v>
      </c>
      <c r="M164" s="50">
        <f t="shared" si="99"/>
        <v>1940.7</v>
      </c>
      <c r="N164" s="50">
        <f t="shared" si="100"/>
        <v>-0.26666666666665151</v>
      </c>
      <c r="O164" s="50">
        <f t="shared" si="101"/>
        <v>1940.1666666666667</v>
      </c>
      <c r="P164" s="50">
        <f t="shared" si="102"/>
        <v>1940.7</v>
      </c>
      <c r="Q164" s="51">
        <f t="shared" si="103"/>
        <v>19.400000000000091</v>
      </c>
      <c r="R164" s="51">
        <f t="shared" si="104"/>
        <v>3.3000000000001819</v>
      </c>
      <c r="S164" s="51">
        <f t="shared" si="105"/>
        <v>-16.099999999999909</v>
      </c>
      <c r="T164" s="52">
        <v>19.399999999999999</v>
      </c>
      <c r="U164" s="12">
        <f t="shared" si="114"/>
        <v>-2</v>
      </c>
      <c r="V164" s="21">
        <f t="shared" si="115"/>
        <v>0</v>
      </c>
      <c r="W164" s="12">
        <f t="shared" si="116"/>
        <v>-9</v>
      </c>
      <c r="X164" s="55">
        <f t="shared" si="77"/>
        <v>2.5999999999999091</v>
      </c>
      <c r="Y164" s="17">
        <f t="shared" si="78"/>
        <v>0</v>
      </c>
      <c r="Z164" s="17">
        <f t="shared" si="79"/>
        <v>0</v>
      </c>
      <c r="AA164" s="56">
        <f t="shared" si="80"/>
        <v>19.400000000000091</v>
      </c>
      <c r="AB164" s="18">
        <f t="shared" si="81"/>
        <v>0.13402061855669573</v>
      </c>
      <c r="AC164" s="19">
        <f t="shared" si="82"/>
        <v>0.13402061855669636</v>
      </c>
      <c r="AD164" s="92">
        <f t="shared" si="88"/>
        <v>1951.3</v>
      </c>
      <c r="AE164" s="92">
        <f t="shared" si="89"/>
        <v>1931</v>
      </c>
      <c r="AF164" s="85">
        <f t="shared" si="90"/>
        <v>1951.3</v>
      </c>
      <c r="AG164" s="85">
        <f t="shared" si="91"/>
        <v>1914</v>
      </c>
      <c r="AH164" s="53">
        <f t="shared" si="96"/>
        <v>1992.1</v>
      </c>
      <c r="AI164" s="53">
        <f t="shared" si="97"/>
        <v>1914</v>
      </c>
      <c r="AJ164" s="86">
        <f t="shared" si="92"/>
        <v>2010.9</v>
      </c>
      <c r="AK164" s="86">
        <f t="shared" si="93"/>
        <v>1900.6</v>
      </c>
      <c r="AL164" s="98">
        <f t="shared" si="83"/>
        <v>1940.7333333333336</v>
      </c>
      <c r="AM164" s="97">
        <f t="shared" si="84"/>
        <v>1941.15</v>
      </c>
      <c r="AN164" s="98">
        <f t="shared" si="85"/>
        <v>-0.41666666666651508</v>
      </c>
      <c r="AO164" s="98">
        <f t="shared" si="86"/>
        <v>1940.3166666666671</v>
      </c>
      <c r="AP164" s="98">
        <f t="shared" si="87"/>
        <v>1941.15</v>
      </c>
      <c r="AQ164" s="107">
        <f t="shared" si="94"/>
        <v>1935.7833333333331</v>
      </c>
      <c r="AR164" s="104">
        <f t="shared" si="117"/>
        <v>1956.093333333333</v>
      </c>
      <c r="AS164" s="101">
        <f t="shared" si="95"/>
        <v>1948.8180000000002</v>
      </c>
    </row>
    <row r="165" spans="1:45" x14ac:dyDescent="0.3">
      <c r="A165" s="5">
        <v>45166</v>
      </c>
      <c r="B165" s="6" t="s">
        <v>48</v>
      </c>
      <c r="C165" s="6" t="s">
        <v>37</v>
      </c>
      <c r="D165" s="48">
        <v>1941.7</v>
      </c>
      <c r="E165" s="48">
        <v>1954.2</v>
      </c>
      <c r="F165" s="48">
        <v>1940.1</v>
      </c>
      <c r="G165" s="48">
        <v>1946.8</v>
      </c>
      <c r="H165" s="54">
        <v>1943.1</v>
      </c>
      <c r="I165" s="54">
        <v>1941.6</v>
      </c>
      <c r="J165" s="21">
        <v>2</v>
      </c>
      <c r="K165" s="13">
        <v>0</v>
      </c>
      <c r="L165" s="49">
        <f t="shared" si="98"/>
        <v>1947.0333333333335</v>
      </c>
      <c r="M165" s="50">
        <f t="shared" si="99"/>
        <v>1947.15</v>
      </c>
      <c r="N165" s="50">
        <f t="shared" si="100"/>
        <v>-0.11666666666656056</v>
      </c>
      <c r="O165" s="50">
        <f t="shared" si="101"/>
        <v>1946.916666666667</v>
      </c>
      <c r="P165" s="50">
        <f t="shared" si="102"/>
        <v>1947.15</v>
      </c>
      <c r="Q165" s="51">
        <f t="shared" si="103"/>
        <v>14.100000000000136</v>
      </c>
      <c r="R165" s="51">
        <f t="shared" si="104"/>
        <v>14.299999999999955</v>
      </c>
      <c r="S165" s="51">
        <f t="shared" si="105"/>
        <v>0.1999999999998181</v>
      </c>
      <c r="T165" s="52">
        <v>14.3</v>
      </c>
      <c r="U165" s="12">
        <f t="shared" si="114"/>
        <v>-8</v>
      </c>
      <c r="V165" s="21">
        <f t="shared" si="115"/>
        <v>-2</v>
      </c>
      <c r="W165" s="12">
        <f t="shared" si="116"/>
        <v>-11</v>
      </c>
      <c r="X165" s="55">
        <f t="shared" si="77"/>
        <v>1.5</v>
      </c>
      <c r="Y165" s="17">
        <f t="shared" si="78"/>
        <v>0</v>
      </c>
      <c r="Z165" s="17">
        <f t="shared" si="79"/>
        <v>0</v>
      </c>
      <c r="AA165" s="56">
        <f t="shared" si="80"/>
        <v>14.100000000000136</v>
      </c>
      <c r="AB165" s="18">
        <f t="shared" si="81"/>
        <v>0.10638297872340323</v>
      </c>
      <c r="AC165" s="19">
        <f t="shared" si="82"/>
        <v>0.1048951048951049</v>
      </c>
      <c r="AD165" s="92">
        <f t="shared" si="88"/>
        <v>1954.2</v>
      </c>
      <c r="AE165" s="92">
        <f t="shared" si="89"/>
        <v>1931</v>
      </c>
      <c r="AF165" s="85">
        <f t="shared" si="90"/>
        <v>1954.2</v>
      </c>
      <c r="AG165" s="85">
        <f t="shared" si="91"/>
        <v>1914</v>
      </c>
      <c r="AH165" s="53">
        <f t="shared" si="96"/>
        <v>1986.5</v>
      </c>
      <c r="AI165" s="53">
        <f t="shared" si="97"/>
        <v>1914</v>
      </c>
      <c r="AJ165" s="86">
        <f t="shared" si="92"/>
        <v>2010.9</v>
      </c>
      <c r="AK165" s="86">
        <f t="shared" si="93"/>
        <v>1900.6</v>
      </c>
      <c r="AL165" s="98">
        <f t="shared" si="83"/>
        <v>1944</v>
      </c>
      <c r="AM165" s="97">
        <f t="shared" si="84"/>
        <v>1942.6</v>
      </c>
      <c r="AN165" s="98">
        <f t="shared" si="85"/>
        <v>1.4000000000000909</v>
      </c>
      <c r="AO165" s="98">
        <f t="shared" si="86"/>
        <v>1945.4</v>
      </c>
      <c r="AP165" s="98">
        <f t="shared" si="87"/>
        <v>1942.6</v>
      </c>
      <c r="AQ165" s="107">
        <f t="shared" si="94"/>
        <v>1935.3071428571427</v>
      </c>
      <c r="AR165" s="104">
        <f t="shared" si="117"/>
        <v>1955.0677777777778</v>
      </c>
      <c r="AS165" s="101">
        <f t="shared" si="95"/>
        <v>1948.3133333333335</v>
      </c>
    </row>
    <row r="166" spans="1:45" x14ac:dyDescent="0.3">
      <c r="A166" s="5">
        <v>45167</v>
      </c>
      <c r="B166" s="6" t="s">
        <v>48</v>
      </c>
      <c r="C166" s="6" t="s">
        <v>37</v>
      </c>
      <c r="D166" s="48">
        <v>1942.9</v>
      </c>
      <c r="E166" s="48">
        <v>1966.5</v>
      </c>
      <c r="F166" s="48">
        <v>1941.7</v>
      </c>
      <c r="G166" s="48">
        <v>1965.1</v>
      </c>
      <c r="H166" s="54">
        <v>1943.4</v>
      </c>
      <c r="I166" s="54">
        <v>1941.7</v>
      </c>
      <c r="J166" s="21">
        <v>2</v>
      </c>
      <c r="K166" s="13" t="s">
        <v>31</v>
      </c>
      <c r="L166" s="49">
        <f t="shared" si="98"/>
        <v>1957.7666666666667</v>
      </c>
      <c r="M166" s="50">
        <f t="shared" si="99"/>
        <v>1954.1</v>
      </c>
      <c r="N166" s="50">
        <f t="shared" si="100"/>
        <v>3.6666666666667425</v>
      </c>
      <c r="O166" s="50">
        <f t="shared" si="101"/>
        <v>1961.4333333333334</v>
      </c>
      <c r="P166" s="50">
        <f t="shared" si="102"/>
        <v>1954.1</v>
      </c>
      <c r="Q166" s="51">
        <f t="shared" si="103"/>
        <v>24.799999999999955</v>
      </c>
      <c r="R166" s="51">
        <f t="shared" si="104"/>
        <v>19.700000000000045</v>
      </c>
      <c r="S166" s="51">
        <f t="shared" si="105"/>
        <v>-5.0999999999999091</v>
      </c>
      <c r="T166" s="52">
        <v>24.8</v>
      </c>
      <c r="U166" s="12">
        <f t="shared" si="114"/>
        <v>-2</v>
      </c>
      <c r="V166" s="21">
        <f t="shared" si="115"/>
        <v>-2</v>
      </c>
      <c r="W166" s="12">
        <f t="shared" si="116"/>
        <v>-9</v>
      </c>
      <c r="X166" s="55">
        <f t="shared" si="77"/>
        <v>1.7000000000000455</v>
      </c>
      <c r="Y166" s="17">
        <f t="shared" si="78"/>
        <v>0</v>
      </c>
      <c r="Z166" s="17" t="b">
        <f t="shared" si="79"/>
        <v>1</v>
      </c>
      <c r="AA166" s="56">
        <f t="shared" si="80"/>
        <v>24.799999999999955</v>
      </c>
      <c r="AB166" s="18">
        <f t="shared" si="81"/>
        <v>6.8548387096776159E-2</v>
      </c>
      <c r="AC166" s="19">
        <f t="shared" si="82"/>
        <v>6.854838709677602E-2</v>
      </c>
      <c r="AD166" s="92">
        <f t="shared" si="88"/>
        <v>1966.5</v>
      </c>
      <c r="AE166" s="92">
        <f t="shared" si="89"/>
        <v>1931</v>
      </c>
      <c r="AF166" s="85">
        <f t="shared" si="90"/>
        <v>1966.5</v>
      </c>
      <c r="AG166" s="85">
        <f t="shared" si="91"/>
        <v>1914</v>
      </c>
      <c r="AH166" s="53">
        <f t="shared" si="96"/>
        <v>1984.2</v>
      </c>
      <c r="AI166" s="53">
        <f t="shared" si="97"/>
        <v>1914</v>
      </c>
      <c r="AJ166" s="86">
        <f t="shared" si="92"/>
        <v>2010.9</v>
      </c>
      <c r="AK166" s="86">
        <f t="shared" si="93"/>
        <v>1900.6</v>
      </c>
      <c r="AL166" s="98">
        <f t="shared" si="83"/>
        <v>1954.2</v>
      </c>
      <c r="AM166" s="97">
        <f t="shared" si="84"/>
        <v>1948.75</v>
      </c>
      <c r="AN166" s="98">
        <f t="shared" si="85"/>
        <v>5.4500000000000455</v>
      </c>
      <c r="AO166" s="98">
        <f t="shared" si="86"/>
        <v>1959.65</v>
      </c>
      <c r="AP166" s="98">
        <f t="shared" si="87"/>
        <v>1948.75</v>
      </c>
      <c r="AQ166" s="107">
        <f t="shared" si="94"/>
        <v>1935.6833333333332</v>
      </c>
      <c r="AR166" s="104">
        <f t="shared" si="117"/>
        <v>1954.3488888888887</v>
      </c>
      <c r="AS166" s="101">
        <f t="shared" si="95"/>
        <v>1948.434666666667</v>
      </c>
    </row>
    <row r="167" spans="1:45" x14ac:dyDescent="0.3">
      <c r="A167" s="5">
        <v>45168</v>
      </c>
      <c r="B167" s="6" t="s">
        <v>48</v>
      </c>
      <c r="C167" s="6" t="s">
        <v>37</v>
      </c>
      <c r="D167" s="48">
        <v>1968</v>
      </c>
      <c r="E167" s="48">
        <v>1977.1</v>
      </c>
      <c r="F167" s="48">
        <v>1967.1</v>
      </c>
      <c r="G167" s="48">
        <v>1973</v>
      </c>
      <c r="H167" s="54">
        <v>1970</v>
      </c>
      <c r="I167" s="54">
        <v>1967.1</v>
      </c>
      <c r="J167" s="21">
        <v>2</v>
      </c>
      <c r="K167" s="13">
        <v>0</v>
      </c>
      <c r="L167" s="49">
        <f t="shared" si="98"/>
        <v>1972.3999999999999</v>
      </c>
      <c r="M167" s="50">
        <f t="shared" si="99"/>
        <v>1972.1</v>
      </c>
      <c r="N167" s="50">
        <f t="shared" si="100"/>
        <v>0.29999999999995453</v>
      </c>
      <c r="O167" s="50">
        <f t="shared" si="101"/>
        <v>1972.6999999999998</v>
      </c>
      <c r="P167" s="50">
        <f t="shared" si="102"/>
        <v>1972.1</v>
      </c>
      <c r="Q167" s="51">
        <f t="shared" si="103"/>
        <v>10</v>
      </c>
      <c r="R167" s="51">
        <f t="shared" si="104"/>
        <v>12</v>
      </c>
      <c r="S167" s="51">
        <f t="shared" si="105"/>
        <v>2</v>
      </c>
      <c r="T167" s="52">
        <v>12</v>
      </c>
      <c r="U167" s="12">
        <f t="shared" si="114"/>
        <v>1</v>
      </c>
      <c r="V167" s="21">
        <f t="shared" si="115"/>
        <v>-4</v>
      </c>
      <c r="W167" s="12">
        <f t="shared" si="116"/>
        <v>-15</v>
      </c>
      <c r="X167" s="55">
        <f t="shared" si="77"/>
        <v>2.9000000000000909</v>
      </c>
      <c r="Y167" s="17">
        <f t="shared" si="78"/>
        <v>0</v>
      </c>
      <c r="Z167" s="17" t="b">
        <f t="shared" si="79"/>
        <v>1</v>
      </c>
      <c r="AA167" s="56">
        <f t="shared" si="80"/>
        <v>10</v>
      </c>
      <c r="AB167" s="18">
        <f t="shared" si="81"/>
        <v>0.29000000000000908</v>
      </c>
      <c r="AC167" s="19">
        <f t="shared" si="82"/>
        <v>0.24166666666667425</v>
      </c>
      <c r="AD167" s="92">
        <f t="shared" si="88"/>
        <v>1977.1</v>
      </c>
      <c r="AE167" s="92">
        <f t="shared" si="89"/>
        <v>1940.1</v>
      </c>
      <c r="AF167" s="85">
        <f t="shared" si="90"/>
        <v>1977.1</v>
      </c>
      <c r="AG167" s="85">
        <f t="shared" si="91"/>
        <v>1914</v>
      </c>
      <c r="AH167" s="53">
        <f t="shared" si="96"/>
        <v>1984.2</v>
      </c>
      <c r="AI167" s="53">
        <f t="shared" si="97"/>
        <v>1914</v>
      </c>
      <c r="AJ167" s="86">
        <f t="shared" si="92"/>
        <v>2010.9</v>
      </c>
      <c r="AK167" s="86">
        <f t="shared" si="93"/>
        <v>1900.6</v>
      </c>
      <c r="AL167" s="98">
        <f t="shared" si="83"/>
        <v>1963.3999999999999</v>
      </c>
      <c r="AM167" s="97">
        <f t="shared" si="84"/>
        <v>1958.6</v>
      </c>
      <c r="AN167" s="98">
        <f t="shared" si="85"/>
        <v>4.7999999999999545</v>
      </c>
      <c r="AO167" s="98">
        <f t="shared" si="86"/>
        <v>1968.1999999999998</v>
      </c>
      <c r="AP167" s="98">
        <f t="shared" si="87"/>
        <v>1958.6</v>
      </c>
      <c r="AQ167" s="107">
        <f t="shared" si="94"/>
        <v>1937.3999999999999</v>
      </c>
      <c r="AR167" s="104">
        <f t="shared" si="117"/>
        <v>1954.2888888888888</v>
      </c>
      <c r="AS167" s="101">
        <f t="shared" si="95"/>
        <v>1949.0800000000004</v>
      </c>
    </row>
    <row r="168" spans="1:45" x14ac:dyDescent="0.3">
      <c r="A168" s="5">
        <v>45169</v>
      </c>
      <c r="B168" s="6" t="s">
        <v>48</v>
      </c>
      <c r="C168" s="6" t="s">
        <v>37</v>
      </c>
      <c r="D168" s="48">
        <v>1974.5</v>
      </c>
      <c r="E168" s="48">
        <v>1974.9</v>
      </c>
      <c r="F168" s="48">
        <v>1965.6</v>
      </c>
      <c r="G168" s="48">
        <v>1965.9</v>
      </c>
      <c r="H168" s="54">
        <v>1974.5</v>
      </c>
      <c r="I168" s="54">
        <v>1972.7</v>
      </c>
      <c r="J168" s="21">
        <v>-2</v>
      </c>
      <c r="K168" s="13" t="s">
        <v>32</v>
      </c>
      <c r="L168" s="49">
        <f t="shared" si="98"/>
        <v>1968.8</v>
      </c>
      <c r="M168" s="50">
        <f t="shared" si="99"/>
        <v>1970.25</v>
      </c>
      <c r="N168" s="50">
        <f t="shared" si="100"/>
        <v>-1.4500000000000455</v>
      </c>
      <c r="O168" s="50">
        <f t="shared" si="101"/>
        <v>1967.35</v>
      </c>
      <c r="P168" s="50">
        <f t="shared" si="102"/>
        <v>1970.25</v>
      </c>
      <c r="Q168" s="51">
        <f t="shared" si="103"/>
        <v>9.3000000000001819</v>
      </c>
      <c r="R168" s="51">
        <f t="shared" si="104"/>
        <v>1.9000000000000909</v>
      </c>
      <c r="S168" s="51">
        <f t="shared" si="105"/>
        <v>-7.4000000000000909</v>
      </c>
      <c r="T168" s="52">
        <v>9.3000000000000007</v>
      </c>
      <c r="U168" s="12">
        <f t="shared" si="114"/>
        <v>-2</v>
      </c>
      <c r="V168" s="21">
        <f t="shared" si="115"/>
        <v>4</v>
      </c>
      <c r="W168" s="12">
        <f t="shared" si="116"/>
        <v>-11</v>
      </c>
      <c r="X168" s="55">
        <f t="shared" si="77"/>
        <v>1.7999999999999545</v>
      </c>
      <c r="Y168" s="17">
        <f t="shared" si="78"/>
        <v>0</v>
      </c>
      <c r="Z168" s="17">
        <f t="shared" si="79"/>
        <v>0</v>
      </c>
      <c r="AA168" s="56">
        <f t="shared" si="80"/>
        <v>9.3000000000001819</v>
      </c>
      <c r="AB168" s="18">
        <f t="shared" si="81"/>
        <v>0.19354838709676553</v>
      </c>
      <c r="AC168" s="19">
        <f t="shared" si="82"/>
        <v>0.19354838709676928</v>
      </c>
      <c r="AD168" s="92">
        <f t="shared" si="88"/>
        <v>1977.1</v>
      </c>
      <c r="AE168" s="92">
        <f t="shared" si="89"/>
        <v>1941.7</v>
      </c>
      <c r="AF168" s="85">
        <f t="shared" si="90"/>
        <v>1977.1</v>
      </c>
      <c r="AG168" s="85">
        <f t="shared" si="91"/>
        <v>1914</v>
      </c>
      <c r="AH168" s="53">
        <f t="shared" si="96"/>
        <v>1977.1</v>
      </c>
      <c r="AI168" s="53">
        <f t="shared" si="97"/>
        <v>1914</v>
      </c>
      <c r="AJ168" s="86">
        <f t="shared" si="92"/>
        <v>2010.9</v>
      </c>
      <c r="AK168" s="86">
        <f t="shared" si="93"/>
        <v>1908.5</v>
      </c>
      <c r="AL168" s="98">
        <f t="shared" si="83"/>
        <v>1961.5666666666668</v>
      </c>
      <c r="AM168" s="97">
        <f t="shared" si="84"/>
        <v>1959.4</v>
      </c>
      <c r="AN168" s="98">
        <f t="shared" si="85"/>
        <v>2.1666666666667425</v>
      </c>
      <c r="AO168" s="98">
        <f t="shared" si="86"/>
        <v>1963.7333333333336</v>
      </c>
      <c r="AP168" s="98">
        <f t="shared" si="87"/>
        <v>1959.4</v>
      </c>
      <c r="AQ168" s="107">
        <f t="shared" si="94"/>
        <v>1939.3738095238095</v>
      </c>
      <c r="AR168" s="104">
        <f t="shared" si="117"/>
        <v>1954.4088888888894</v>
      </c>
      <c r="AS168" s="101">
        <f t="shared" si="95"/>
        <v>1949.8726666666669</v>
      </c>
    </row>
    <row r="169" spans="1:45" x14ac:dyDescent="0.3">
      <c r="A169" s="5">
        <v>45170</v>
      </c>
      <c r="B169" s="6" t="s">
        <v>48</v>
      </c>
      <c r="C169" s="6" t="s">
        <v>37</v>
      </c>
      <c r="D169" s="48">
        <v>1972.9</v>
      </c>
      <c r="E169" s="48">
        <v>1980.2</v>
      </c>
      <c r="F169" s="48">
        <v>1960.7</v>
      </c>
      <c r="G169" s="48">
        <v>1967.1</v>
      </c>
      <c r="H169" s="54">
        <v>1973.4</v>
      </c>
      <c r="I169" s="54">
        <v>1969.5</v>
      </c>
      <c r="J169" s="21">
        <v>-4</v>
      </c>
      <c r="K169" s="13" t="s">
        <v>32</v>
      </c>
      <c r="L169" s="49">
        <f t="shared" si="98"/>
        <v>1969.3333333333333</v>
      </c>
      <c r="M169" s="50">
        <f t="shared" si="99"/>
        <v>1970.45</v>
      </c>
      <c r="N169" s="50">
        <f t="shared" si="100"/>
        <v>-1.1166666666667879</v>
      </c>
      <c r="O169" s="50">
        <f t="shared" si="101"/>
        <v>1968.2166666666665</v>
      </c>
      <c r="P169" s="50">
        <f t="shared" si="102"/>
        <v>1970.45</v>
      </c>
      <c r="Q169" s="51">
        <f t="shared" si="103"/>
        <v>19.5</v>
      </c>
      <c r="R169" s="51">
        <f t="shared" si="104"/>
        <v>14.299999999999955</v>
      </c>
      <c r="S169" s="51">
        <f t="shared" si="105"/>
        <v>-5.2000000000000455</v>
      </c>
      <c r="T169" s="52">
        <v>19.5</v>
      </c>
      <c r="U169" s="12">
        <f t="shared" si="114"/>
        <v>-2</v>
      </c>
      <c r="V169" s="21">
        <f t="shared" si="115"/>
        <v>-2</v>
      </c>
      <c r="W169" s="12">
        <f t="shared" si="116"/>
        <v>-11</v>
      </c>
      <c r="X169" s="55">
        <f t="shared" si="77"/>
        <v>3.9000000000000909</v>
      </c>
      <c r="Y169" s="17">
        <f t="shared" si="78"/>
        <v>0</v>
      </c>
      <c r="Z169" s="17">
        <f t="shared" si="79"/>
        <v>0</v>
      </c>
      <c r="AA169" s="56">
        <f t="shared" si="80"/>
        <v>19.5</v>
      </c>
      <c r="AB169" s="18">
        <f t="shared" si="81"/>
        <v>0.20000000000000467</v>
      </c>
      <c r="AC169" s="19">
        <f t="shared" si="82"/>
        <v>0.20000000000000467</v>
      </c>
      <c r="AD169" s="92">
        <f t="shared" si="88"/>
        <v>1980.2</v>
      </c>
      <c r="AE169" s="92">
        <f t="shared" si="89"/>
        <v>1960.7</v>
      </c>
      <c r="AF169" s="85">
        <f t="shared" si="90"/>
        <v>1980.2</v>
      </c>
      <c r="AG169" s="85">
        <f t="shared" si="91"/>
        <v>1917.5</v>
      </c>
      <c r="AH169" s="53">
        <f t="shared" si="96"/>
        <v>1980.2</v>
      </c>
      <c r="AI169" s="53">
        <f t="shared" si="97"/>
        <v>1914</v>
      </c>
      <c r="AJ169" s="86">
        <f t="shared" si="92"/>
        <v>2010.9</v>
      </c>
      <c r="AK169" s="86">
        <f t="shared" si="93"/>
        <v>1908.5</v>
      </c>
      <c r="AL169" s="98">
        <f t="shared" si="83"/>
        <v>1969.3333333333333</v>
      </c>
      <c r="AM169" s="97">
        <f t="shared" si="84"/>
        <v>1970.45</v>
      </c>
      <c r="AN169" s="98">
        <f t="shared" si="85"/>
        <v>-1.1166666666667879</v>
      </c>
      <c r="AO169" s="98">
        <f t="shared" si="86"/>
        <v>1968.2166666666665</v>
      </c>
      <c r="AP169" s="98">
        <f t="shared" si="87"/>
        <v>1970.45</v>
      </c>
      <c r="AQ169" s="107">
        <f t="shared" si="94"/>
        <v>1941.7785714285712</v>
      </c>
      <c r="AR169" s="104">
        <f t="shared" si="117"/>
        <v>1954.6033333333337</v>
      </c>
      <c r="AS169" s="101">
        <f t="shared" si="95"/>
        <v>1950.5513333333336</v>
      </c>
    </row>
    <row r="170" spans="1:45" x14ac:dyDescent="0.3">
      <c r="A170" s="5">
        <v>45174</v>
      </c>
      <c r="B170" s="6" t="s">
        <v>48</v>
      </c>
      <c r="C170" s="6" t="s">
        <v>37</v>
      </c>
      <c r="D170" s="48">
        <v>1955.1</v>
      </c>
      <c r="E170" s="48">
        <v>1960.4</v>
      </c>
      <c r="F170" s="48">
        <v>1950.6</v>
      </c>
      <c r="G170" s="48">
        <v>1952.6</v>
      </c>
      <c r="H170" s="54">
        <v>1956.1</v>
      </c>
      <c r="I170" s="54">
        <v>1953.1</v>
      </c>
      <c r="J170" s="21">
        <v>-4</v>
      </c>
      <c r="K170" s="13">
        <v>0</v>
      </c>
      <c r="L170" s="49">
        <f t="shared" si="98"/>
        <v>1954.5333333333335</v>
      </c>
      <c r="M170" s="50">
        <f t="shared" si="99"/>
        <v>1955.5</v>
      </c>
      <c r="N170" s="50">
        <f t="shared" si="100"/>
        <v>-0.96666666666646961</v>
      </c>
      <c r="O170" s="50">
        <f t="shared" si="101"/>
        <v>1953.5666666666671</v>
      </c>
      <c r="P170" s="50">
        <f t="shared" si="102"/>
        <v>1955.5</v>
      </c>
      <c r="Q170" s="51">
        <f t="shared" si="103"/>
        <v>9.8000000000001819</v>
      </c>
      <c r="R170" s="51">
        <f t="shared" si="104"/>
        <v>-6.6999999999998181</v>
      </c>
      <c r="S170" s="51">
        <f t="shared" si="105"/>
        <v>-16.5</v>
      </c>
      <c r="T170" s="52">
        <v>16.5</v>
      </c>
      <c r="U170" s="12">
        <f t="shared" si="114"/>
        <v>-2</v>
      </c>
      <c r="V170" s="21">
        <f t="shared" si="115"/>
        <v>-2</v>
      </c>
      <c r="W170" s="12">
        <f t="shared" si="116"/>
        <v>-9</v>
      </c>
      <c r="X170" s="55">
        <f t="shared" si="77"/>
        <v>3</v>
      </c>
      <c r="Y170" s="17">
        <f t="shared" si="78"/>
        <v>0</v>
      </c>
      <c r="Z170" s="17">
        <f t="shared" si="79"/>
        <v>0</v>
      </c>
      <c r="AA170" s="56">
        <f t="shared" si="80"/>
        <v>9.8000000000001819</v>
      </c>
      <c r="AB170" s="18">
        <f t="shared" si="81"/>
        <v>0.30612244897958618</v>
      </c>
      <c r="AC170" s="19">
        <f t="shared" si="82"/>
        <v>0.18181818181818182</v>
      </c>
      <c r="AD170" s="92">
        <f t="shared" si="88"/>
        <v>1980.2</v>
      </c>
      <c r="AE170" s="92">
        <f t="shared" si="89"/>
        <v>1950.6</v>
      </c>
      <c r="AF170" s="85">
        <f t="shared" si="90"/>
        <v>1980.2</v>
      </c>
      <c r="AG170" s="85">
        <f t="shared" si="91"/>
        <v>1931</v>
      </c>
      <c r="AH170" s="53">
        <f t="shared" si="96"/>
        <v>1980.2</v>
      </c>
      <c r="AI170" s="53">
        <f t="shared" si="97"/>
        <v>1914</v>
      </c>
      <c r="AJ170" s="86">
        <f t="shared" si="92"/>
        <v>2010.9</v>
      </c>
      <c r="AK170" s="86">
        <f t="shared" si="93"/>
        <v>1908.5</v>
      </c>
      <c r="AL170" s="98">
        <f t="shared" si="83"/>
        <v>1961.1333333333332</v>
      </c>
      <c r="AM170" s="97">
        <f t="shared" si="84"/>
        <v>1965.4</v>
      </c>
      <c r="AN170" s="98">
        <f t="shared" si="85"/>
        <v>-4.2666666666668789</v>
      </c>
      <c r="AO170" s="98">
        <f t="shared" si="86"/>
        <v>1956.8666666666663</v>
      </c>
      <c r="AP170" s="98">
        <f t="shared" si="87"/>
        <v>1965.4</v>
      </c>
      <c r="AQ170" s="107">
        <f t="shared" si="94"/>
        <v>1943.4023809523808</v>
      </c>
      <c r="AR170" s="104">
        <f t="shared" si="117"/>
        <v>1954.3944444444448</v>
      </c>
      <c r="AS170" s="101">
        <f t="shared" si="95"/>
        <v>1950.9226666666668</v>
      </c>
    </row>
    <row r="171" spans="1:45" x14ac:dyDescent="0.3">
      <c r="A171" s="5">
        <v>45175</v>
      </c>
      <c r="B171" s="6" t="s">
        <v>48</v>
      </c>
      <c r="C171" s="6" t="s">
        <v>37</v>
      </c>
      <c r="D171" s="48">
        <v>1951.8</v>
      </c>
      <c r="E171" s="48">
        <v>1954.5</v>
      </c>
      <c r="F171" s="48">
        <v>1940</v>
      </c>
      <c r="G171" s="48">
        <v>1944.2</v>
      </c>
      <c r="H171" s="54">
        <v>1952.1</v>
      </c>
      <c r="I171" s="54">
        <v>1950.1</v>
      </c>
      <c r="J171" s="21">
        <v>0</v>
      </c>
      <c r="K171" s="13">
        <v>0</v>
      </c>
      <c r="L171" s="49">
        <f t="shared" si="98"/>
        <v>1946.2333333333333</v>
      </c>
      <c r="M171" s="50">
        <f t="shared" si="99"/>
        <v>1947.25</v>
      </c>
      <c r="N171" s="50">
        <f t="shared" si="100"/>
        <v>-1.0166666666666515</v>
      </c>
      <c r="O171" s="50">
        <f t="shared" si="101"/>
        <v>1945.2166666666667</v>
      </c>
      <c r="P171" s="50">
        <f t="shared" si="102"/>
        <v>1947.25</v>
      </c>
      <c r="Q171" s="51">
        <f t="shared" si="103"/>
        <v>14.5</v>
      </c>
      <c r="R171" s="51">
        <f t="shared" si="104"/>
        <v>1.9000000000000909</v>
      </c>
      <c r="S171" s="51">
        <f t="shared" si="105"/>
        <v>-12.599999999999909</v>
      </c>
      <c r="T171" s="52">
        <v>14.5</v>
      </c>
      <c r="U171" s="12">
        <f t="shared" si="114"/>
        <v>-2</v>
      </c>
      <c r="V171" s="21">
        <f t="shared" si="115"/>
        <v>4</v>
      </c>
      <c r="W171" s="12">
        <f t="shared" si="116"/>
        <v>-8</v>
      </c>
      <c r="X171" s="55">
        <f t="shared" si="77"/>
        <v>2</v>
      </c>
      <c r="Y171" s="17">
        <f t="shared" si="78"/>
        <v>0</v>
      </c>
      <c r="Z171" s="17">
        <f t="shared" si="79"/>
        <v>0</v>
      </c>
      <c r="AA171" s="56">
        <f t="shared" si="80"/>
        <v>14.5</v>
      </c>
      <c r="AB171" s="18">
        <f t="shared" si="81"/>
        <v>0.13793103448275862</v>
      </c>
      <c r="AC171" s="19">
        <f t="shared" si="82"/>
        <v>0.13793103448275862</v>
      </c>
      <c r="AD171" s="92">
        <f t="shared" si="88"/>
        <v>1980.2</v>
      </c>
      <c r="AE171" s="92">
        <f t="shared" si="89"/>
        <v>1940</v>
      </c>
      <c r="AF171" s="85">
        <f t="shared" si="90"/>
        <v>1980.2</v>
      </c>
      <c r="AG171" s="85">
        <f t="shared" si="91"/>
        <v>1931</v>
      </c>
      <c r="AH171" s="53">
        <f t="shared" si="96"/>
        <v>1980.2</v>
      </c>
      <c r="AI171" s="53">
        <f t="shared" si="97"/>
        <v>1914</v>
      </c>
      <c r="AJ171" s="86">
        <f t="shared" si="92"/>
        <v>2010.9</v>
      </c>
      <c r="AK171" s="86">
        <f t="shared" si="93"/>
        <v>1908.5</v>
      </c>
      <c r="AL171" s="98">
        <f t="shared" si="83"/>
        <v>1954.8</v>
      </c>
      <c r="AM171" s="97">
        <f t="shared" si="84"/>
        <v>1960.1</v>
      </c>
      <c r="AN171" s="98">
        <f t="shared" si="85"/>
        <v>-5.2999999999999545</v>
      </c>
      <c r="AO171" s="98">
        <f t="shared" si="86"/>
        <v>1949.5</v>
      </c>
      <c r="AP171" s="98">
        <f t="shared" si="87"/>
        <v>1960.1</v>
      </c>
      <c r="AQ171" s="107">
        <f t="shared" si="94"/>
        <v>1945.1904761904759</v>
      </c>
      <c r="AR171" s="104">
        <f t="shared" si="117"/>
        <v>1953.5855555555559</v>
      </c>
      <c r="AS171" s="101">
        <f t="shared" si="95"/>
        <v>1951.282666666667</v>
      </c>
    </row>
    <row r="172" spans="1:45" x14ac:dyDescent="0.3">
      <c r="A172" s="5">
        <v>45176</v>
      </c>
      <c r="B172" s="6" t="s">
        <v>48</v>
      </c>
      <c r="C172" s="6" t="s">
        <v>37</v>
      </c>
      <c r="D172" s="48">
        <v>1945.6</v>
      </c>
      <c r="E172" s="48">
        <v>1947.9</v>
      </c>
      <c r="F172" s="48">
        <v>1940.3</v>
      </c>
      <c r="G172" s="48">
        <v>1942.5</v>
      </c>
      <c r="H172" s="54">
        <v>1946.1</v>
      </c>
      <c r="I172" s="54">
        <v>1944.6</v>
      </c>
      <c r="J172" s="21">
        <v>0</v>
      </c>
      <c r="K172" s="13">
        <v>0</v>
      </c>
      <c r="L172" s="49">
        <f t="shared" si="98"/>
        <v>1943.5666666666666</v>
      </c>
      <c r="M172" s="50">
        <f t="shared" si="99"/>
        <v>1944.1</v>
      </c>
      <c r="N172" s="50">
        <f t="shared" si="100"/>
        <v>-0.53333333333330302</v>
      </c>
      <c r="O172" s="50">
        <f t="shared" si="101"/>
        <v>1943.0333333333333</v>
      </c>
      <c r="P172" s="50">
        <f t="shared" si="102"/>
        <v>1944.1</v>
      </c>
      <c r="Q172" s="51">
        <f t="shared" si="103"/>
        <v>7.6000000000001364</v>
      </c>
      <c r="R172" s="51">
        <f t="shared" si="104"/>
        <v>3.7000000000000455</v>
      </c>
      <c r="S172" s="51">
        <f t="shared" si="105"/>
        <v>-3.9000000000000909</v>
      </c>
      <c r="T172" s="52">
        <v>7.6</v>
      </c>
      <c r="U172" s="12">
        <f t="shared" si="114"/>
        <v>-8</v>
      </c>
      <c r="V172" s="21">
        <f t="shared" si="115"/>
        <v>2</v>
      </c>
      <c r="W172" s="12">
        <f t="shared" si="116"/>
        <v>-8</v>
      </c>
      <c r="X172" s="55">
        <f t="shared" si="77"/>
        <v>1.5</v>
      </c>
      <c r="Y172" s="17">
        <f t="shared" si="78"/>
        <v>0</v>
      </c>
      <c r="Z172" s="17">
        <f t="shared" si="79"/>
        <v>0</v>
      </c>
      <c r="AA172" s="56">
        <f t="shared" si="80"/>
        <v>7.6000000000001364</v>
      </c>
      <c r="AB172" s="18">
        <f t="shared" si="81"/>
        <v>0.19736842105262803</v>
      </c>
      <c r="AC172" s="19">
        <f t="shared" si="82"/>
        <v>0.19736842105263158</v>
      </c>
      <c r="AD172" s="92">
        <f t="shared" si="88"/>
        <v>1960.4</v>
      </c>
      <c r="AE172" s="92">
        <f t="shared" si="89"/>
        <v>1940</v>
      </c>
      <c r="AF172" s="85">
        <f t="shared" si="90"/>
        <v>1980.2</v>
      </c>
      <c r="AG172" s="85">
        <f t="shared" si="91"/>
        <v>1931</v>
      </c>
      <c r="AH172" s="53">
        <f t="shared" si="96"/>
        <v>1980.2</v>
      </c>
      <c r="AI172" s="53">
        <f t="shared" si="97"/>
        <v>1914</v>
      </c>
      <c r="AJ172" s="86">
        <f t="shared" si="92"/>
        <v>2010.9</v>
      </c>
      <c r="AK172" s="86">
        <f t="shared" si="93"/>
        <v>1914</v>
      </c>
      <c r="AL172" s="98">
        <f t="shared" si="83"/>
        <v>1947.6333333333332</v>
      </c>
      <c r="AM172" s="97">
        <f t="shared" si="84"/>
        <v>1950.2</v>
      </c>
      <c r="AN172" s="98">
        <f t="shared" si="85"/>
        <v>-2.5666666666668334</v>
      </c>
      <c r="AO172" s="98">
        <f t="shared" si="86"/>
        <v>1945.0666666666664</v>
      </c>
      <c r="AP172" s="98">
        <f t="shared" si="87"/>
        <v>1950.2</v>
      </c>
      <c r="AQ172" s="107">
        <f t="shared" si="94"/>
        <v>1946.7880952380949</v>
      </c>
      <c r="AR172" s="104">
        <f t="shared" si="117"/>
        <v>1953.2111111111114</v>
      </c>
      <c r="AS172" s="101">
        <f t="shared" si="95"/>
        <v>1951.78</v>
      </c>
    </row>
    <row r="173" spans="1:45" x14ac:dyDescent="0.3">
      <c r="A173" s="5">
        <v>45177</v>
      </c>
      <c r="B173" s="6" t="s">
        <v>48</v>
      </c>
      <c r="C173" s="6" t="s">
        <v>37</v>
      </c>
      <c r="D173" s="48">
        <v>1946.4</v>
      </c>
      <c r="E173" s="48">
        <v>1954</v>
      </c>
      <c r="F173" s="48">
        <v>1940.8</v>
      </c>
      <c r="G173" s="48">
        <v>1942.7</v>
      </c>
      <c r="H173" s="54">
        <v>1948.7</v>
      </c>
      <c r="I173" s="54">
        <v>1946.4</v>
      </c>
      <c r="J173" s="21">
        <v>0</v>
      </c>
      <c r="K173" s="13" t="s">
        <v>32</v>
      </c>
      <c r="L173" s="49">
        <f t="shared" si="98"/>
        <v>1945.8333333333333</v>
      </c>
      <c r="M173" s="50">
        <f t="shared" si="99"/>
        <v>1947.4</v>
      </c>
      <c r="N173" s="50">
        <f t="shared" si="100"/>
        <v>-1.5666666666668334</v>
      </c>
      <c r="O173" s="50">
        <f t="shared" si="101"/>
        <v>1944.2666666666664</v>
      </c>
      <c r="P173" s="50">
        <f t="shared" si="102"/>
        <v>1947.4</v>
      </c>
      <c r="Q173" s="51">
        <f t="shared" si="103"/>
        <v>13.200000000000045</v>
      </c>
      <c r="R173" s="51">
        <f t="shared" si="104"/>
        <v>11.5</v>
      </c>
      <c r="S173" s="51">
        <f t="shared" si="105"/>
        <v>-1.7000000000000455</v>
      </c>
      <c r="T173" s="52">
        <v>13.2</v>
      </c>
      <c r="U173" s="12">
        <f t="shared" si="114"/>
        <v>-8</v>
      </c>
      <c r="V173" s="21">
        <f t="shared" si="115"/>
        <v>-2</v>
      </c>
      <c r="W173" s="12">
        <f t="shared" si="116"/>
        <v>-8</v>
      </c>
      <c r="X173" s="55">
        <f t="shared" si="77"/>
        <v>2.2999999999999545</v>
      </c>
      <c r="Y173" s="17">
        <f t="shared" si="78"/>
        <v>0</v>
      </c>
      <c r="Z173" s="17">
        <f t="shared" si="79"/>
        <v>0</v>
      </c>
      <c r="AA173" s="56">
        <f t="shared" si="80"/>
        <v>13.200000000000045</v>
      </c>
      <c r="AB173" s="18">
        <f t="shared" si="81"/>
        <v>0.1742424242424202</v>
      </c>
      <c r="AC173" s="19">
        <f t="shared" si="82"/>
        <v>0.17424242424242081</v>
      </c>
      <c r="AD173" s="92">
        <f t="shared" si="88"/>
        <v>1954.5</v>
      </c>
      <c r="AE173" s="92">
        <f t="shared" si="89"/>
        <v>1940</v>
      </c>
      <c r="AF173" s="85">
        <f t="shared" si="90"/>
        <v>1980.2</v>
      </c>
      <c r="AG173" s="85">
        <f t="shared" si="91"/>
        <v>1940</v>
      </c>
      <c r="AH173" s="53">
        <f t="shared" si="96"/>
        <v>1980.2</v>
      </c>
      <c r="AI173" s="53">
        <f t="shared" si="97"/>
        <v>1914</v>
      </c>
      <c r="AJ173" s="86">
        <f t="shared" si="92"/>
        <v>2010.9</v>
      </c>
      <c r="AK173" s="86">
        <f t="shared" si="93"/>
        <v>1914</v>
      </c>
      <c r="AL173" s="98">
        <f t="shared" si="83"/>
        <v>1945.7333333333333</v>
      </c>
      <c r="AM173" s="97">
        <f t="shared" si="84"/>
        <v>1947.25</v>
      </c>
      <c r="AN173" s="98">
        <f t="shared" si="85"/>
        <v>-1.5166666666666515</v>
      </c>
      <c r="AO173" s="98">
        <f t="shared" si="86"/>
        <v>1944.2166666666667</v>
      </c>
      <c r="AP173" s="98">
        <f t="shared" si="87"/>
        <v>1947.25</v>
      </c>
      <c r="AQ173" s="107">
        <f t="shared" si="94"/>
        <v>1948.6714285714284</v>
      </c>
      <c r="AR173" s="104">
        <f t="shared" si="117"/>
        <v>1951.4900000000007</v>
      </c>
      <c r="AS173" s="101">
        <f t="shared" si="95"/>
        <v>1952.4313333333332</v>
      </c>
    </row>
    <row r="174" spans="1:45" x14ac:dyDescent="0.3">
      <c r="A174" s="5">
        <v>45180</v>
      </c>
      <c r="B174" s="6" t="s">
        <v>48</v>
      </c>
      <c r="C174" s="6" t="s">
        <v>37</v>
      </c>
      <c r="D174" s="48">
        <v>1949.3</v>
      </c>
      <c r="E174" s="48">
        <v>1953.8</v>
      </c>
      <c r="F174" s="48">
        <v>1944.6</v>
      </c>
      <c r="G174" s="48">
        <v>1947.2</v>
      </c>
      <c r="H174" s="54">
        <v>1949.8</v>
      </c>
      <c r="I174" s="54">
        <v>1948.1</v>
      </c>
      <c r="J174" s="21">
        <v>-4</v>
      </c>
      <c r="K174" s="13">
        <v>0</v>
      </c>
      <c r="L174" s="49">
        <f t="shared" si="98"/>
        <v>1948.5333333333335</v>
      </c>
      <c r="M174" s="50">
        <f t="shared" si="99"/>
        <v>1949.1999999999998</v>
      </c>
      <c r="N174" s="50">
        <f t="shared" si="100"/>
        <v>-0.66666666666628771</v>
      </c>
      <c r="O174" s="50">
        <f t="shared" si="101"/>
        <v>1947.8666666666672</v>
      </c>
      <c r="P174" s="50">
        <f t="shared" si="102"/>
        <v>1949.1999999999998</v>
      </c>
      <c r="Q174" s="51">
        <f t="shared" si="103"/>
        <v>9.2000000000000455</v>
      </c>
      <c r="R174" s="51">
        <f t="shared" si="104"/>
        <v>11.099999999999909</v>
      </c>
      <c r="S174" s="51">
        <f t="shared" si="105"/>
        <v>1.8999999999998636</v>
      </c>
      <c r="T174" s="52">
        <v>11.1</v>
      </c>
      <c r="U174" s="12">
        <f t="shared" si="114"/>
        <v>-4</v>
      </c>
      <c r="V174" s="21">
        <f t="shared" si="115"/>
        <v>-2</v>
      </c>
      <c r="W174" s="12">
        <f t="shared" si="116"/>
        <v>-8</v>
      </c>
      <c r="X174" s="55">
        <f t="shared" si="77"/>
        <v>1.7000000000000455</v>
      </c>
      <c r="Y174" s="17">
        <f t="shared" si="78"/>
        <v>0</v>
      </c>
      <c r="Z174" s="17">
        <f t="shared" si="79"/>
        <v>0</v>
      </c>
      <c r="AA174" s="56">
        <f t="shared" si="80"/>
        <v>9.2000000000000455</v>
      </c>
      <c r="AB174" s="18">
        <f t="shared" si="81"/>
        <v>0.18478260869565621</v>
      </c>
      <c r="AC174" s="19">
        <f t="shared" si="82"/>
        <v>0.15315315315315725</v>
      </c>
      <c r="AD174" s="92">
        <f t="shared" si="88"/>
        <v>1954</v>
      </c>
      <c r="AE174" s="92">
        <f t="shared" si="89"/>
        <v>1940.3</v>
      </c>
      <c r="AF174" s="85">
        <f t="shared" si="90"/>
        <v>1980.2</v>
      </c>
      <c r="AG174" s="85">
        <f t="shared" si="91"/>
        <v>1940</v>
      </c>
      <c r="AH174" s="53">
        <f t="shared" si="96"/>
        <v>1980.2</v>
      </c>
      <c r="AI174" s="53">
        <f t="shared" si="97"/>
        <v>1914</v>
      </c>
      <c r="AJ174" s="86">
        <f t="shared" ref="AJ174:AJ205" si="118">MAX(E130:E174)</f>
        <v>2010.9</v>
      </c>
      <c r="AK174" s="86">
        <f t="shared" ref="AK174:AK205" si="119">MIN(F130:F174)</f>
        <v>1914</v>
      </c>
      <c r="AL174" s="98">
        <f t="shared" si="83"/>
        <v>1947.1666666666667</v>
      </c>
      <c r="AM174" s="97">
        <f t="shared" si="84"/>
        <v>1947.15</v>
      </c>
      <c r="AN174" s="98">
        <f t="shared" si="85"/>
        <v>1.6666666666651508E-2</v>
      </c>
      <c r="AO174" s="98">
        <f t="shared" si="86"/>
        <v>1947.1833333333334</v>
      </c>
      <c r="AP174" s="98">
        <f t="shared" si="87"/>
        <v>1947.15</v>
      </c>
      <c r="AQ174" s="107">
        <f t="shared" si="94"/>
        <v>1950.5928571428569</v>
      </c>
      <c r="AR174" s="104">
        <f t="shared" si="117"/>
        <v>1949.5877777777785</v>
      </c>
      <c r="AS174" s="101">
        <f t="shared" si="95"/>
        <v>1952.9200000000003</v>
      </c>
    </row>
    <row r="175" spans="1:45" x14ac:dyDescent="0.3">
      <c r="A175" s="5">
        <v>45181</v>
      </c>
      <c r="B175" s="6" t="s">
        <v>48</v>
      </c>
      <c r="C175" s="6" t="s">
        <v>37</v>
      </c>
      <c r="D175" s="48">
        <v>1933.2</v>
      </c>
      <c r="E175" s="48">
        <v>1937.8</v>
      </c>
      <c r="F175" s="48">
        <v>1929.9</v>
      </c>
      <c r="G175" s="48">
        <v>1935.1</v>
      </c>
      <c r="H175" s="54">
        <v>1933.5</v>
      </c>
      <c r="I175" s="54">
        <v>1930.2</v>
      </c>
      <c r="J175" s="21">
        <v>2</v>
      </c>
      <c r="K175" s="13">
        <v>0</v>
      </c>
      <c r="L175" s="49">
        <f t="shared" si="98"/>
        <v>1934.2666666666664</v>
      </c>
      <c r="M175" s="50">
        <f t="shared" si="99"/>
        <v>1933.85</v>
      </c>
      <c r="N175" s="50">
        <f t="shared" si="100"/>
        <v>0.41666666666651508</v>
      </c>
      <c r="O175" s="50">
        <f t="shared" si="101"/>
        <v>1934.6833333333329</v>
      </c>
      <c r="P175" s="50">
        <f t="shared" si="102"/>
        <v>1933.85</v>
      </c>
      <c r="Q175" s="51">
        <f t="shared" si="103"/>
        <v>7.8999999999998636</v>
      </c>
      <c r="R175" s="51">
        <f t="shared" si="104"/>
        <v>-9.4000000000000909</v>
      </c>
      <c r="S175" s="51">
        <f t="shared" si="105"/>
        <v>-17.299999999999955</v>
      </c>
      <c r="T175" s="52">
        <v>17.3</v>
      </c>
      <c r="U175" s="12">
        <f t="shared" si="114"/>
        <v>-12</v>
      </c>
      <c r="V175" s="21">
        <f t="shared" si="115"/>
        <v>0</v>
      </c>
      <c r="W175" s="12">
        <f t="shared" si="116"/>
        <v>-12</v>
      </c>
      <c r="X175" s="55">
        <f t="shared" si="77"/>
        <v>3.2999999999999545</v>
      </c>
      <c r="Y175" s="17">
        <f t="shared" si="78"/>
        <v>0</v>
      </c>
      <c r="Z175" s="17">
        <f t="shared" si="79"/>
        <v>0</v>
      </c>
      <c r="AA175" s="56">
        <f t="shared" si="80"/>
        <v>7.8999999999998636</v>
      </c>
      <c r="AB175" s="18">
        <f t="shared" si="81"/>
        <v>0.41772151898734322</v>
      </c>
      <c r="AC175" s="19">
        <f t="shared" si="82"/>
        <v>0.19075144508670255</v>
      </c>
      <c r="AD175" s="92">
        <f t="shared" si="88"/>
        <v>1954</v>
      </c>
      <c r="AE175" s="92">
        <f t="shared" si="89"/>
        <v>1929.9</v>
      </c>
      <c r="AF175" s="85">
        <f t="shared" si="90"/>
        <v>1980.2</v>
      </c>
      <c r="AG175" s="85">
        <f t="shared" si="91"/>
        <v>1929.9</v>
      </c>
      <c r="AH175" s="53">
        <f t="shared" si="96"/>
        <v>1980.2</v>
      </c>
      <c r="AI175" s="53">
        <f t="shared" si="97"/>
        <v>1914</v>
      </c>
      <c r="AJ175" s="86">
        <f t="shared" si="118"/>
        <v>2010.9</v>
      </c>
      <c r="AK175" s="86">
        <f t="shared" si="119"/>
        <v>1914</v>
      </c>
      <c r="AL175" s="98">
        <f t="shared" si="83"/>
        <v>1939.6666666666667</v>
      </c>
      <c r="AM175" s="97">
        <f t="shared" si="84"/>
        <v>1941.95</v>
      </c>
      <c r="AN175" s="98">
        <f t="shared" si="85"/>
        <v>-2.283333333333303</v>
      </c>
      <c r="AO175" s="98">
        <f t="shared" si="86"/>
        <v>1937.3833333333334</v>
      </c>
      <c r="AP175" s="98">
        <f t="shared" si="87"/>
        <v>1941.95</v>
      </c>
      <c r="AQ175" s="107">
        <f t="shared" si="94"/>
        <v>1951.2642857142855</v>
      </c>
      <c r="AR175" s="104">
        <f t="shared" si="117"/>
        <v>1947.9577777777783</v>
      </c>
      <c r="AS175" s="101">
        <f t="shared" si="95"/>
        <v>1953.0080000000003</v>
      </c>
    </row>
    <row r="176" spans="1:45" x14ac:dyDescent="0.3">
      <c r="A176" s="5">
        <v>45182</v>
      </c>
      <c r="B176" s="6" t="s">
        <v>48</v>
      </c>
      <c r="C176" s="6" t="s">
        <v>37</v>
      </c>
      <c r="D176" s="48">
        <v>1932.7</v>
      </c>
      <c r="E176" s="48">
        <v>1938.4</v>
      </c>
      <c r="F176" s="48">
        <v>1927.2</v>
      </c>
      <c r="G176" s="48">
        <v>1932.5</v>
      </c>
      <c r="H176" s="54">
        <v>1934.9</v>
      </c>
      <c r="I176" s="54">
        <v>1931.7</v>
      </c>
      <c r="J176" s="21">
        <v>0</v>
      </c>
      <c r="K176" s="13">
        <v>0</v>
      </c>
      <c r="L176" s="49">
        <f t="shared" si="98"/>
        <v>1932.7</v>
      </c>
      <c r="M176" s="50">
        <f t="shared" si="99"/>
        <v>1932.8000000000002</v>
      </c>
      <c r="N176" s="50">
        <f t="shared" si="100"/>
        <v>-0.10000000000013642</v>
      </c>
      <c r="O176" s="50">
        <f t="shared" si="101"/>
        <v>1932.6</v>
      </c>
      <c r="P176" s="50">
        <f t="shared" si="102"/>
        <v>1932.8000000000002</v>
      </c>
      <c r="Q176" s="51">
        <f t="shared" si="103"/>
        <v>11.200000000000045</v>
      </c>
      <c r="R176" s="51">
        <f t="shared" si="104"/>
        <v>3.3000000000001819</v>
      </c>
      <c r="S176" s="51">
        <f t="shared" si="105"/>
        <v>-7.8999999999998636</v>
      </c>
      <c r="T176" s="52">
        <v>11.2</v>
      </c>
      <c r="U176" s="12">
        <f t="shared" si="114"/>
        <v>-16</v>
      </c>
      <c r="V176" s="21">
        <f t="shared" si="115"/>
        <v>3</v>
      </c>
      <c r="W176" s="12">
        <f t="shared" si="116"/>
        <v>-5</v>
      </c>
      <c r="X176" s="55">
        <f t="shared" si="77"/>
        <v>3.2000000000000455</v>
      </c>
      <c r="Y176" s="17">
        <f t="shared" si="78"/>
        <v>0</v>
      </c>
      <c r="Z176" s="17">
        <f t="shared" si="79"/>
        <v>0</v>
      </c>
      <c r="AA176" s="56">
        <f t="shared" si="80"/>
        <v>11.200000000000045</v>
      </c>
      <c r="AB176" s="18">
        <f t="shared" si="81"/>
        <v>0.28571428571428864</v>
      </c>
      <c r="AC176" s="19">
        <f t="shared" si="82"/>
        <v>0.28571428571428981</v>
      </c>
      <c r="AD176" s="92">
        <f t="shared" si="88"/>
        <v>1953.8</v>
      </c>
      <c r="AE176" s="92">
        <f t="shared" si="89"/>
        <v>1927.2</v>
      </c>
      <c r="AF176" s="85">
        <f t="shared" si="90"/>
        <v>1980.2</v>
      </c>
      <c r="AG176" s="85">
        <f t="shared" si="91"/>
        <v>1927.2</v>
      </c>
      <c r="AH176" s="53">
        <f t="shared" si="96"/>
        <v>1980.2</v>
      </c>
      <c r="AI176" s="53">
        <f t="shared" si="97"/>
        <v>1914</v>
      </c>
      <c r="AJ176" s="86">
        <f t="shared" si="118"/>
        <v>2010.9</v>
      </c>
      <c r="AK176" s="86">
        <f t="shared" si="119"/>
        <v>1914</v>
      </c>
      <c r="AL176" s="98">
        <f t="shared" si="83"/>
        <v>1937.8333333333333</v>
      </c>
      <c r="AM176" s="97">
        <f t="shared" si="84"/>
        <v>1940.5</v>
      </c>
      <c r="AN176" s="98">
        <f t="shared" si="85"/>
        <v>-2.6666666666667425</v>
      </c>
      <c r="AO176" s="98">
        <f t="shared" si="86"/>
        <v>1935.1666666666665</v>
      </c>
      <c r="AP176" s="98">
        <f t="shared" si="87"/>
        <v>1940.5</v>
      </c>
      <c r="AQ176" s="107">
        <f t="shared" si="94"/>
        <v>1950.5214285714283</v>
      </c>
      <c r="AR176" s="104">
        <f t="shared" si="117"/>
        <v>1946.4855555555559</v>
      </c>
      <c r="AS176" s="101">
        <f t="shared" si="95"/>
        <v>1953.0206666666668</v>
      </c>
    </row>
    <row r="177" spans="1:45" x14ac:dyDescent="0.3">
      <c r="A177" s="5">
        <v>45183</v>
      </c>
      <c r="B177" s="6" t="s">
        <v>48</v>
      </c>
      <c r="C177" s="6" t="s">
        <v>37</v>
      </c>
      <c r="D177" s="48">
        <v>1930.1</v>
      </c>
      <c r="E177" s="48">
        <v>1933.8</v>
      </c>
      <c r="F177" s="48">
        <v>1921.7</v>
      </c>
      <c r="G177" s="48">
        <v>1932.8</v>
      </c>
      <c r="H177" s="54">
        <v>1931.3</v>
      </c>
      <c r="I177" s="54">
        <v>1928</v>
      </c>
      <c r="J177" s="21">
        <v>4</v>
      </c>
      <c r="K177" s="13">
        <v>0</v>
      </c>
      <c r="L177" s="49">
        <f t="shared" si="98"/>
        <v>1929.4333333333334</v>
      </c>
      <c r="M177" s="50">
        <f t="shared" si="99"/>
        <v>1927.75</v>
      </c>
      <c r="N177" s="50">
        <f t="shared" si="100"/>
        <v>1.683333333333394</v>
      </c>
      <c r="O177" s="50">
        <f t="shared" si="101"/>
        <v>1931.1166666666668</v>
      </c>
      <c r="P177" s="50">
        <f t="shared" si="102"/>
        <v>1927.75</v>
      </c>
      <c r="Q177" s="51">
        <f t="shared" si="103"/>
        <v>12.099999999999909</v>
      </c>
      <c r="R177" s="51">
        <f t="shared" si="104"/>
        <v>1.2999999999999545</v>
      </c>
      <c r="S177" s="51">
        <f t="shared" si="105"/>
        <v>-10.799999999999955</v>
      </c>
      <c r="T177" s="52">
        <v>12.1</v>
      </c>
      <c r="U177" s="12">
        <f t="shared" si="114"/>
        <v>-16</v>
      </c>
      <c r="V177" s="21">
        <f t="shared" si="115"/>
        <v>3</v>
      </c>
      <c r="W177" s="12">
        <f t="shared" si="116"/>
        <v>2</v>
      </c>
      <c r="X177" s="55">
        <f t="shared" si="77"/>
        <v>3.2999999999999545</v>
      </c>
      <c r="Y177" s="17">
        <f t="shared" si="78"/>
        <v>0</v>
      </c>
      <c r="Z177" s="17">
        <f t="shared" si="79"/>
        <v>0</v>
      </c>
      <c r="AA177" s="56">
        <f t="shared" si="80"/>
        <v>12.099999999999909</v>
      </c>
      <c r="AB177" s="18">
        <f t="shared" si="81"/>
        <v>0.27272727272727104</v>
      </c>
      <c r="AC177" s="19">
        <f t="shared" si="82"/>
        <v>0.27272727272726899</v>
      </c>
      <c r="AD177" s="92">
        <f t="shared" si="88"/>
        <v>1938.4</v>
      </c>
      <c r="AE177" s="92">
        <f t="shared" si="89"/>
        <v>1921.7</v>
      </c>
      <c r="AF177" s="85">
        <f t="shared" si="90"/>
        <v>1980.2</v>
      </c>
      <c r="AG177" s="85">
        <f t="shared" si="91"/>
        <v>1921.7</v>
      </c>
      <c r="AH177" s="53">
        <f t="shared" si="96"/>
        <v>1980.2</v>
      </c>
      <c r="AI177" s="53">
        <f t="shared" si="97"/>
        <v>1914</v>
      </c>
      <c r="AJ177" s="86">
        <f t="shared" si="118"/>
        <v>2010.9</v>
      </c>
      <c r="AK177" s="86">
        <f t="shared" si="119"/>
        <v>1914</v>
      </c>
      <c r="AL177" s="98">
        <f t="shared" si="83"/>
        <v>1930.9666666666669</v>
      </c>
      <c r="AM177" s="97">
        <f t="shared" si="84"/>
        <v>1930.0500000000002</v>
      </c>
      <c r="AN177" s="98">
        <f t="shared" si="85"/>
        <v>0.91666666666674246</v>
      </c>
      <c r="AO177" s="98">
        <f t="shared" si="86"/>
        <v>1931.8833333333337</v>
      </c>
      <c r="AP177" s="98">
        <f t="shared" si="87"/>
        <v>1930.0500000000002</v>
      </c>
      <c r="AQ177" s="107">
        <f t="shared" si="94"/>
        <v>1949.347619047619</v>
      </c>
      <c r="AR177" s="104">
        <f t="shared" si="117"/>
        <v>1945.1577777777779</v>
      </c>
      <c r="AS177" s="101">
        <f t="shared" si="95"/>
        <v>1953.3073333333334</v>
      </c>
    </row>
    <row r="178" spans="1:45" x14ac:dyDescent="0.3">
      <c r="A178" s="5">
        <v>45184</v>
      </c>
      <c r="B178" s="6" t="s">
        <v>48</v>
      </c>
      <c r="C178" s="6" t="s">
        <v>37</v>
      </c>
      <c r="D178" s="48">
        <v>1940.1</v>
      </c>
      <c r="E178" s="48">
        <v>1952.4</v>
      </c>
      <c r="F178" s="48">
        <v>1937.4</v>
      </c>
      <c r="G178" s="48">
        <v>1946.2</v>
      </c>
      <c r="H178" s="54">
        <v>1940.3</v>
      </c>
      <c r="I178" s="54">
        <v>1938.8</v>
      </c>
      <c r="J178" s="21">
        <v>3</v>
      </c>
      <c r="K178" s="13">
        <v>0</v>
      </c>
      <c r="L178" s="49">
        <f t="shared" si="98"/>
        <v>1945.3333333333333</v>
      </c>
      <c r="M178" s="50">
        <f t="shared" si="99"/>
        <v>1944.9</v>
      </c>
      <c r="N178" s="50">
        <f t="shared" si="100"/>
        <v>0.43333333333316659</v>
      </c>
      <c r="O178" s="50">
        <f t="shared" si="101"/>
        <v>1945.7666666666664</v>
      </c>
      <c r="P178" s="50">
        <f t="shared" si="102"/>
        <v>1944.9</v>
      </c>
      <c r="Q178" s="51">
        <f t="shared" si="103"/>
        <v>15</v>
      </c>
      <c r="R178" s="51">
        <f t="shared" si="104"/>
        <v>19.600000000000136</v>
      </c>
      <c r="S178" s="51">
        <f t="shared" si="105"/>
        <v>4.6000000000001364</v>
      </c>
      <c r="T178" s="52">
        <v>19.600000000000001</v>
      </c>
      <c r="U178" s="12">
        <f t="shared" si="114"/>
        <v>-20</v>
      </c>
      <c r="V178" s="21">
        <f t="shared" si="115"/>
        <v>0</v>
      </c>
      <c r="W178" s="12">
        <f t="shared" si="116"/>
        <v>6</v>
      </c>
      <c r="X178" s="55">
        <f t="shared" si="77"/>
        <v>1.5</v>
      </c>
      <c r="Y178" s="17">
        <f t="shared" si="78"/>
        <v>0</v>
      </c>
      <c r="Z178" s="17">
        <f t="shared" si="79"/>
        <v>0</v>
      </c>
      <c r="AA178" s="56">
        <f t="shared" si="80"/>
        <v>15</v>
      </c>
      <c r="AB178" s="18">
        <f t="shared" si="81"/>
        <v>0.1</v>
      </c>
      <c r="AC178" s="19">
        <f t="shared" si="82"/>
        <v>7.6530612244897947E-2</v>
      </c>
      <c r="AD178" s="92">
        <f t="shared" si="88"/>
        <v>1952.4</v>
      </c>
      <c r="AE178" s="92">
        <f t="shared" si="89"/>
        <v>1921.7</v>
      </c>
      <c r="AF178" s="85">
        <f t="shared" si="90"/>
        <v>1960.4</v>
      </c>
      <c r="AG178" s="85">
        <f t="shared" si="91"/>
        <v>1921.7</v>
      </c>
      <c r="AH178" s="53">
        <f t="shared" si="96"/>
        <v>1980.2</v>
      </c>
      <c r="AI178" s="53">
        <f t="shared" si="97"/>
        <v>1914</v>
      </c>
      <c r="AJ178" s="86">
        <f t="shared" si="118"/>
        <v>2010.9</v>
      </c>
      <c r="AK178" s="86">
        <f t="shared" si="119"/>
        <v>1914</v>
      </c>
      <c r="AL178" s="98">
        <f t="shared" si="83"/>
        <v>1940.1000000000001</v>
      </c>
      <c r="AM178" s="97">
        <f t="shared" si="84"/>
        <v>1937.0500000000002</v>
      </c>
      <c r="AN178" s="98">
        <f t="shared" si="85"/>
        <v>3.0499999999999545</v>
      </c>
      <c r="AO178" s="98">
        <f t="shared" si="86"/>
        <v>1943.15</v>
      </c>
      <c r="AP178" s="98">
        <f t="shared" si="87"/>
        <v>1937.0500000000002</v>
      </c>
      <c r="AQ178" s="107">
        <f t="shared" si="94"/>
        <v>1949.6976190476191</v>
      </c>
      <c r="AR178" s="104">
        <f t="shared" si="117"/>
        <v>1944.2822222222228</v>
      </c>
      <c r="AS178" s="101">
        <f t="shared" si="95"/>
        <v>1953.588</v>
      </c>
    </row>
    <row r="179" spans="1:45" x14ac:dyDescent="0.3">
      <c r="A179" s="5">
        <v>45187</v>
      </c>
      <c r="B179" s="6" t="s">
        <v>48</v>
      </c>
      <c r="C179" s="6" t="s">
        <v>37</v>
      </c>
      <c r="D179" s="48">
        <v>1948.6</v>
      </c>
      <c r="E179" s="48">
        <v>1954.4</v>
      </c>
      <c r="F179" s="48">
        <v>1943.8</v>
      </c>
      <c r="G179" s="48">
        <v>1953.4</v>
      </c>
      <c r="H179" s="54">
        <v>1949.3</v>
      </c>
      <c r="I179" s="54">
        <v>1946.8</v>
      </c>
      <c r="J179" s="21">
        <v>4</v>
      </c>
      <c r="K179" s="13">
        <v>0</v>
      </c>
      <c r="L179" s="49">
        <f t="shared" si="98"/>
        <v>1950.5333333333335</v>
      </c>
      <c r="M179" s="50">
        <f t="shared" si="99"/>
        <v>1949.1</v>
      </c>
      <c r="N179" s="50">
        <f t="shared" si="100"/>
        <v>1.4333333333336213</v>
      </c>
      <c r="O179" s="50">
        <f t="shared" si="101"/>
        <v>1951.9666666666672</v>
      </c>
      <c r="P179" s="50">
        <f t="shared" si="102"/>
        <v>1949.1</v>
      </c>
      <c r="Q179" s="51">
        <f t="shared" si="103"/>
        <v>10.600000000000136</v>
      </c>
      <c r="R179" s="51">
        <f t="shared" si="104"/>
        <v>8.2000000000000455</v>
      </c>
      <c r="S179" s="51">
        <f t="shared" si="105"/>
        <v>-2.4000000000000909</v>
      </c>
      <c r="T179" s="52">
        <v>10.6</v>
      </c>
      <c r="U179" s="12">
        <f t="shared" si="114"/>
        <v>-22</v>
      </c>
      <c r="V179" s="21">
        <f t="shared" si="115"/>
        <v>-4</v>
      </c>
      <c r="W179" s="12">
        <f t="shared" si="116"/>
        <v>4</v>
      </c>
      <c r="X179" s="55">
        <f t="shared" si="77"/>
        <v>2.5</v>
      </c>
      <c r="Y179" s="17">
        <f t="shared" si="78"/>
        <v>0</v>
      </c>
      <c r="Z179" s="17">
        <f t="shared" si="79"/>
        <v>0</v>
      </c>
      <c r="AA179" s="56">
        <f t="shared" si="80"/>
        <v>10.600000000000136</v>
      </c>
      <c r="AB179" s="18">
        <f t="shared" si="81"/>
        <v>0.23584905660377056</v>
      </c>
      <c r="AC179" s="19">
        <f t="shared" si="82"/>
        <v>0.23584905660377359</v>
      </c>
      <c r="AD179" s="92">
        <f t="shared" si="88"/>
        <v>1954.4</v>
      </c>
      <c r="AE179" s="92">
        <f t="shared" si="89"/>
        <v>1921.7</v>
      </c>
      <c r="AF179" s="85">
        <f t="shared" si="90"/>
        <v>1954.5</v>
      </c>
      <c r="AG179" s="85">
        <f t="shared" si="91"/>
        <v>1921.7</v>
      </c>
      <c r="AH179" s="53">
        <f t="shared" si="96"/>
        <v>1980.2</v>
      </c>
      <c r="AI179" s="53">
        <f t="shared" si="97"/>
        <v>1914</v>
      </c>
      <c r="AJ179" s="86">
        <f t="shared" si="118"/>
        <v>2010.9</v>
      </c>
      <c r="AK179" s="86">
        <f t="shared" si="119"/>
        <v>1914</v>
      </c>
      <c r="AL179" s="98">
        <f t="shared" si="83"/>
        <v>1943.1666666666667</v>
      </c>
      <c r="AM179" s="97">
        <f t="shared" si="84"/>
        <v>1938.0500000000002</v>
      </c>
      <c r="AN179" s="98">
        <f t="shared" si="85"/>
        <v>5.1166666666665606</v>
      </c>
      <c r="AO179" s="98">
        <f t="shared" si="86"/>
        <v>1948.2833333333333</v>
      </c>
      <c r="AP179" s="98">
        <f t="shared" si="87"/>
        <v>1938.0500000000002</v>
      </c>
      <c r="AQ179" s="107">
        <f t="shared" si="94"/>
        <v>1949.9476190476191</v>
      </c>
      <c r="AR179" s="104">
        <f t="shared" si="117"/>
        <v>1943.6033333333335</v>
      </c>
      <c r="AS179" s="101">
        <f t="shared" ref="AS179:AS210" si="120">AVERAGE(L130:L179)</f>
        <v>1954.056</v>
      </c>
    </row>
    <row r="180" spans="1:45" x14ac:dyDescent="0.3">
      <c r="A180" s="5">
        <v>45188</v>
      </c>
      <c r="B180" s="6" t="s">
        <v>48</v>
      </c>
      <c r="C180" s="6" t="s">
        <v>37</v>
      </c>
      <c r="D180" s="48">
        <v>1958.4</v>
      </c>
      <c r="E180" s="48">
        <v>1958.9</v>
      </c>
      <c r="F180" s="48">
        <v>1951.7</v>
      </c>
      <c r="G180" s="48">
        <v>1953.7</v>
      </c>
      <c r="H180" s="54">
        <v>1958.9</v>
      </c>
      <c r="I180" s="54">
        <v>1956.9</v>
      </c>
      <c r="J180" s="21">
        <v>-2</v>
      </c>
      <c r="K180" s="13">
        <v>0</v>
      </c>
      <c r="L180" s="49">
        <f t="shared" si="98"/>
        <v>1954.7666666666667</v>
      </c>
      <c r="M180" s="50">
        <f t="shared" si="99"/>
        <v>1955.3000000000002</v>
      </c>
      <c r="N180" s="50">
        <f t="shared" si="100"/>
        <v>-0.53333333333353039</v>
      </c>
      <c r="O180" s="50">
        <f t="shared" si="101"/>
        <v>1954.2333333333331</v>
      </c>
      <c r="P180" s="50">
        <f t="shared" si="102"/>
        <v>1955.3000000000002</v>
      </c>
      <c r="Q180" s="51">
        <f t="shared" si="103"/>
        <v>7.2000000000000455</v>
      </c>
      <c r="R180" s="51">
        <f t="shared" si="104"/>
        <v>5.5</v>
      </c>
      <c r="S180" s="51">
        <f t="shared" si="105"/>
        <v>-1.7000000000000455</v>
      </c>
      <c r="T180" s="52">
        <v>7.2</v>
      </c>
      <c r="U180" s="12">
        <f t="shared" si="114"/>
        <v>-18</v>
      </c>
      <c r="V180" s="21">
        <f t="shared" si="115"/>
        <v>-4</v>
      </c>
      <c r="W180" s="12">
        <f t="shared" si="116"/>
        <v>0</v>
      </c>
      <c r="X180" s="55">
        <f t="shared" si="77"/>
        <v>2</v>
      </c>
      <c r="Y180" s="17" t="b">
        <f t="shared" si="78"/>
        <v>1</v>
      </c>
      <c r="Z180" s="17">
        <f t="shared" si="79"/>
        <v>0</v>
      </c>
      <c r="AA180" s="56">
        <f t="shared" si="80"/>
        <v>7.2000000000000455</v>
      </c>
      <c r="AB180" s="18">
        <f t="shared" si="81"/>
        <v>0.27777777777777601</v>
      </c>
      <c r="AC180" s="19">
        <f t="shared" si="82"/>
        <v>0.27777777777777779</v>
      </c>
      <c r="AD180" s="92">
        <f t="shared" si="88"/>
        <v>1958.9</v>
      </c>
      <c r="AE180" s="92">
        <f t="shared" si="89"/>
        <v>1937.4</v>
      </c>
      <c r="AF180" s="85">
        <f t="shared" si="90"/>
        <v>1958.9</v>
      </c>
      <c r="AG180" s="85">
        <f t="shared" si="91"/>
        <v>1921.7</v>
      </c>
      <c r="AH180" s="53">
        <f t="shared" si="96"/>
        <v>1980.2</v>
      </c>
      <c r="AI180" s="53">
        <f t="shared" si="97"/>
        <v>1917.5</v>
      </c>
      <c r="AJ180" s="86">
        <f t="shared" si="118"/>
        <v>2010.9</v>
      </c>
      <c r="AK180" s="86">
        <f t="shared" si="119"/>
        <v>1914</v>
      </c>
      <c r="AL180" s="98">
        <f t="shared" si="83"/>
        <v>1950</v>
      </c>
      <c r="AM180" s="97">
        <f t="shared" si="84"/>
        <v>1948.15</v>
      </c>
      <c r="AN180" s="98">
        <f t="shared" si="85"/>
        <v>1.8499999999999091</v>
      </c>
      <c r="AO180" s="98">
        <f t="shared" si="86"/>
        <v>1951.85</v>
      </c>
      <c r="AP180" s="98">
        <f t="shared" si="87"/>
        <v>1948.15</v>
      </c>
      <c r="AQ180" s="107">
        <f t="shared" si="94"/>
        <v>1949.7333333333333</v>
      </c>
      <c r="AR180" s="104">
        <f t="shared" si="117"/>
        <v>1943.401111111111</v>
      </c>
      <c r="AS180" s="101">
        <f t="shared" si="120"/>
        <v>1954.4006666666664</v>
      </c>
    </row>
    <row r="181" spans="1:45" x14ac:dyDescent="0.3">
      <c r="A181" s="5">
        <v>45189</v>
      </c>
      <c r="B181" s="6" t="s">
        <v>48</v>
      </c>
      <c r="C181" s="6" t="s">
        <v>37</v>
      </c>
      <c r="D181" s="48">
        <v>1954.8</v>
      </c>
      <c r="E181" s="48">
        <v>1968.9</v>
      </c>
      <c r="F181" s="48">
        <v>1951.7</v>
      </c>
      <c r="G181" s="48">
        <v>1967.1</v>
      </c>
      <c r="H181" s="54">
        <v>1955.2</v>
      </c>
      <c r="I181" s="54">
        <v>1952.6</v>
      </c>
      <c r="J181" s="21">
        <v>2</v>
      </c>
      <c r="K181" s="13">
        <v>0</v>
      </c>
      <c r="L181" s="49">
        <f t="shared" si="98"/>
        <v>1962.5666666666666</v>
      </c>
      <c r="M181" s="50">
        <f t="shared" si="99"/>
        <v>1960.3000000000002</v>
      </c>
      <c r="N181" s="50">
        <f t="shared" si="100"/>
        <v>2.2666666666664241</v>
      </c>
      <c r="O181" s="50">
        <f t="shared" si="101"/>
        <v>1964.833333333333</v>
      </c>
      <c r="P181" s="50">
        <f t="shared" si="102"/>
        <v>1960.3000000000002</v>
      </c>
      <c r="Q181" s="51">
        <f t="shared" si="103"/>
        <v>17.200000000000045</v>
      </c>
      <c r="R181" s="51">
        <f t="shared" si="104"/>
        <v>15.200000000000045</v>
      </c>
      <c r="S181" s="51">
        <f t="shared" si="105"/>
        <v>-2</v>
      </c>
      <c r="T181" s="52">
        <v>17.2</v>
      </c>
      <c r="U181" s="12">
        <f t="shared" si="114"/>
        <v>-13</v>
      </c>
      <c r="V181" s="21">
        <f t="shared" si="115"/>
        <v>-2</v>
      </c>
      <c r="W181" s="12">
        <f t="shared" si="116"/>
        <v>-2</v>
      </c>
      <c r="X181" s="55">
        <f t="shared" si="77"/>
        <v>2.6000000000001364</v>
      </c>
      <c r="Y181" s="17">
        <f t="shared" si="78"/>
        <v>0</v>
      </c>
      <c r="Z181" s="17">
        <f t="shared" si="79"/>
        <v>0</v>
      </c>
      <c r="AA181" s="56">
        <f t="shared" si="80"/>
        <v>17.200000000000045</v>
      </c>
      <c r="AB181" s="18">
        <f t="shared" si="81"/>
        <v>0.15116279069768196</v>
      </c>
      <c r="AC181" s="19">
        <f t="shared" si="82"/>
        <v>0.15116279069768235</v>
      </c>
      <c r="AD181" s="92">
        <f t="shared" si="88"/>
        <v>1968.9</v>
      </c>
      <c r="AE181" s="92">
        <f t="shared" si="89"/>
        <v>1943.8</v>
      </c>
      <c r="AF181" s="85">
        <f t="shared" si="90"/>
        <v>1968.9</v>
      </c>
      <c r="AG181" s="85">
        <f t="shared" si="91"/>
        <v>1921.7</v>
      </c>
      <c r="AH181" s="53">
        <f t="shared" si="96"/>
        <v>1980.2</v>
      </c>
      <c r="AI181" s="53">
        <f t="shared" si="97"/>
        <v>1921.7</v>
      </c>
      <c r="AJ181" s="86">
        <f t="shared" si="118"/>
        <v>2010.9</v>
      </c>
      <c r="AK181" s="86">
        <f t="shared" si="119"/>
        <v>1914</v>
      </c>
      <c r="AL181" s="98">
        <f t="shared" si="83"/>
        <v>1959.9333333333332</v>
      </c>
      <c r="AM181" s="97">
        <f t="shared" si="84"/>
        <v>1956.35</v>
      </c>
      <c r="AN181" s="98">
        <f t="shared" si="85"/>
        <v>3.5833333333332575</v>
      </c>
      <c r="AO181" s="98">
        <f t="shared" si="86"/>
        <v>1963.5166666666664</v>
      </c>
      <c r="AP181" s="98">
        <f t="shared" si="87"/>
        <v>1956.35</v>
      </c>
      <c r="AQ181" s="107">
        <f t="shared" si="94"/>
        <v>1949.0309523809522</v>
      </c>
      <c r="AR181" s="104">
        <f t="shared" si="117"/>
        <v>1943.6966666666667</v>
      </c>
      <c r="AS181" s="101">
        <f t="shared" si="120"/>
        <v>1954.5486666666666</v>
      </c>
    </row>
    <row r="182" spans="1:45" x14ac:dyDescent="0.3">
      <c r="A182" s="5">
        <v>45190</v>
      </c>
      <c r="B182" s="6" t="s">
        <v>48</v>
      </c>
      <c r="C182" s="6" t="s">
        <v>37</v>
      </c>
      <c r="D182" s="48">
        <v>1935.5</v>
      </c>
      <c r="E182" s="48">
        <v>1944</v>
      </c>
      <c r="F182" s="48">
        <v>1933.1</v>
      </c>
      <c r="G182" s="48">
        <v>1939.6</v>
      </c>
      <c r="H182" s="54">
        <v>1938</v>
      </c>
      <c r="I182" s="54">
        <v>1934.9</v>
      </c>
      <c r="J182" s="21">
        <v>2</v>
      </c>
      <c r="K182" s="13">
        <v>0</v>
      </c>
      <c r="L182" s="49">
        <f t="shared" si="98"/>
        <v>1938.8999999999999</v>
      </c>
      <c r="M182" s="50">
        <f t="shared" si="99"/>
        <v>1938.55</v>
      </c>
      <c r="N182" s="50">
        <f t="shared" si="100"/>
        <v>0.34999999999990905</v>
      </c>
      <c r="O182" s="50">
        <f t="shared" si="101"/>
        <v>1939.2499999999998</v>
      </c>
      <c r="P182" s="50">
        <f t="shared" si="102"/>
        <v>1938.55</v>
      </c>
      <c r="Q182" s="51">
        <f t="shared" si="103"/>
        <v>10.900000000000091</v>
      </c>
      <c r="R182" s="51">
        <f t="shared" si="104"/>
        <v>-23.099999999999909</v>
      </c>
      <c r="S182" s="51">
        <f t="shared" si="105"/>
        <v>-34</v>
      </c>
      <c r="T182" s="52">
        <v>34</v>
      </c>
      <c r="U182" s="12">
        <f t="shared" si="114"/>
        <v>-9</v>
      </c>
      <c r="V182" s="21">
        <f t="shared" si="115"/>
        <v>0</v>
      </c>
      <c r="W182" s="12">
        <f t="shared" si="116"/>
        <v>-4</v>
      </c>
      <c r="X182" s="55">
        <f t="shared" si="77"/>
        <v>3.0999999999999091</v>
      </c>
      <c r="Y182" s="17">
        <f t="shared" si="78"/>
        <v>0</v>
      </c>
      <c r="Z182" s="17">
        <f t="shared" si="79"/>
        <v>0</v>
      </c>
      <c r="AA182" s="56">
        <f t="shared" si="80"/>
        <v>10.900000000000091</v>
      </c>
      <c r="AB182" s="18">
        <f t="shared" si="81"/>
        <v>0.28440366972475994</v>
      </c>
      <c r="AC182" s="19">
        <f t="shared" si="82"/>
        <v>9.1176470588232625E-2</v>
      </c>
      <c r="AD182" s="92">
        <f t="shared" si="88"/>
        <v>1968.9</v>
      </c>
      <c r="AE182" s="92">
        <f t="shared" si="89"/>
        <v>1933.1</v>
      </c>
      <c r="AF182" s="85">
        <f t="shared" si="90"/>
        <v>1968.9</v>
      </c>
      <c r="AG182" s="85">
        <f t="shared" si="91"/>
        <v>1921.7</v>
      </c>
      <c r="AH182" s="53">
        <f t="shared" si="96"/>
        <v>1980.2</v>
      </c>
      <c r="AI182" s="53">
        <f t="shared" si="97"/>
        <v>1921.7</v>
      </c>
      <c r="AJ182" s="86">
        <f t="shared" si="118"/>
        <v>2010.9</v>
      </c>
      <c r="AK182" s="86">
        <f t="shared" si="119"/>
        <v>1914</v>
      </c>
      <c r="AL182" s="98">
        <f t="shared" si="83"/>
        <v>1947.2</v>
      </c>
      <c r="AM182" s="97">
        <f t="shared" si="84"/>
        <v>1951</v>
      </c>
      <c r="AN182" s="98">
        <f t="shared" si="85"/>
        <v>-3.7999999999999545</v>
      </c>
      <c r="AO182" s="98">
        <f t="shared" si="86"/>
        <v>1943.4</v>
      </c>
      <c r="AP182" s="98">
        <f t="shared" si="87"/>
        <v>1951</v>
      </c>
      <c r="AQ182" s="107">
        <f t="shared" si="94"/>
        <v>1946.895238095238</v>
      </c>
      <c r="AR182" s="104">
        <f t="shared" si="117"/>
        <v>1943.2433333333333</v>
      </c>
      <c r="AS182" s="101">
        <f t="shared" si="120"/>
        <v>1954.0673333333332</v>
      </c>
    </row>
    <row r="183" spans="1:45" x14ac:dyDescent="0.3">
      <c r="A183" s="5">
        <v>45191</v>
      </c>
      <c r="B183" s="6" t="s">
        <v>48</v>
      </c>
      <c r="C183" s="6" t="s">
        <v>37</v>
      </c>
      <c r="D183" s="48">
        <v>1944.7</v>
      </c>
      <c r="E183" s="48">
        <v>1949.1</v>
      </c>
      <c r="F183" s="48">
        <v>1943.8</v>
      </c>
      <c r="G183" s="48">
        <v>1945.6</v>
      </c>
      <c r="H183" s="54">
        <v>1945.7</v>
      </c>
      <c r="I183" s="54">
        <v>1944.1</v>
      </c>
      <c r="J183" s="21">
        <v>0</v>
      </c>
      <c r="K183" s="13">
        <v>0</v>
      </c>
      <c r="L183" s="49">
        <f t="shared" si="98"/>
        <v>1946.1666666666667</v>
      </c>
      <c r="M183" s="50">
        <f t="shared" si="99"/>
        <v>1946.4499999999998</v>
      </c>
      <c r="N183" s="50">
        <f t="shared" si="100"/>
        <v>-0.28333333333307564</v>
      </c>
      <c r="O183" s="50">
        <f t="shared" si="101"/>
        <v>1945.8833333333337</v>
      </c>
      <c r="P183" s="50">
        <f t="shared" si="102"/>
        <v>1946.4499999999998</v>
      </c>
      <c r="Q183" s="51">
        <f t="shared" si="103"/>
        <v>5.2999999999999545</v>
      </c>
      <c r="R183" s="51">
        <f t="shared" si="104"/>
        <v>9.5</v>
      </c>
      <c r="S183" s="51">
        <f t="shared" si="105"/>
        <v>4.2000000000000455</v>
      </c>
      <c r="T183" s="52">
        <v>9.5</v>
      </c>
      <c r="U183" s="12">
        <f t="shared" si="114"/>
        <v>-17</v>
      </c>
      <c r="V183" s="21">
        <f t="shared" si="115"/>
        <v>3</v>
      </c>
      <c r="W183" s="12">
        <f t="shared" si="116"/>
        <v>-3</v>
      </c>
      <c r="X183" s="55">
        <f t="shared" si="77"/>
        <v>1.6000000000001364</v>
      </c>
      <c r="Y183" s="17">
        <f t="shared" si="78"/>
        <v>0</v>
      </c>
      <c r="Z183" s="17">
        <f t="shared" si="79"/>
        <v>0</v>
      </c>
      <c r="AA183" s="56">
        <f t="shared" si="80"/>
        <v>5.2999999999999545</v>
      </c>
      <c r="AB183" s="18">
        <f t="shared" si="81"/>
        <v>0.30188679245285854</v>
      </c>
      <c r="AC183" s="19">
        <f t="shared" si="82"/>
        <v>0.16842105263159332</v>
      </c>
      <c r="AD183" s="92">
        <f t="shared" si="88"/>
        <v>1968.9</v>
      </c>
      <c r="AE183" s="92">
        <f t="shared" si="89"/>
        <v>1933.1</v>
      </c>
      <c r="AF183" s="85">
        <f t="shared" si="90"/>
        <v>1968.9</v>
      </c>
      <c r="AG183" s="85">
        <f t="shared" si="91"/>
        <v>1921.7</v>
      </c>
      <c r="AH183" s="53">
        <f t="shared" si="96"/>
        <v>1980.2</v>
      </c>
      <c r="AI183" s="53">
        <f t="shared" si="97"/>
        <v>1921.7</v>
      </c>
      <c r="AJ183" s="86">
        <f t="shared" si="118"/>
        <v>2010.9</v>
      </c>
      <c r="AK183" s="86">
        <f t="shared" si="119"/>
        <v>1914</v>
      </c>
      <c r="AL183" s="98">
        <f t="shared" si="83"/>
        <v>1949.2</v>
      </c>
      <c r="AM183" s="97">
        <f t="shared" si="84"/>
        <v>1951</v>
      </c>
      <c r="AN183" s="98">
        <f t="shared" si="85"/>
        <v>-1.7999999999999545</v>
      </c>
      <c r="AO183" s="98">
        <f t="shared" si="86"/>
        <v>1947.4</v>
      </c>
      <c r="AP183" s="98">
        <f t="shared" si="87"/>
        <v>1951</v>
      </c>
      <c r="AQ183" s="107">
        <f t="shared" si="94"/>
        <v>1945.2404761904763</v>
      </c>
      <c r="AR183" s="104">
        <f t="shared" si="117"/>
        <v>1943.1699999999998</v>
      </c>
      <c r="AS183" s="101">
        <f t="shared" si="120"/>
        <v>1953.7499999999998</v>
      </c>
    </row>
    <row r="184" spans="1:45" x14ac:dyDescent="0.3">
      <c r="A184" s="5">
        <v>45194</v>
      </c>
      <c r="B184" s="6" t="s">
        <v>48</v>
      </c>
      <c r="C184" s="6" t="s">
        <v>37</v>
      </c>
      <c r="D184" s="48">
        <v>1943.9</v>
      </c>
      <c r="E184" s="48">
        <v>1946.5</v>
      </c>
      <c r="F184" s="48">
        <v>1933.8</v>
      </c>
      <c r="G184" s="48">
        <v>1936.6</v>
      </c>
      <c r="H184" s="54">
        <v>1944.3</v>
      </c>
      <c r="I184" s="54">
        <v>1943.3</v>
      </c>
      <c r="J184" s="21">
        <v>-4</v>
      </c>
      <c r="K184" s="13">
        <v>0</v>
      </c>
      <c r="L184" s="49">
        <f t="shared" si="98"/>
        <v>1938.9666666666665</v>
      </c>
      <c r="M184" s="50">
        <f t="shared" si="99"/>
        <v>1940.15</v>
      </c>
      <c r="N184" s="50">
        <f t="shared" si="100"/>
        <v>-1.1833333333336213</v>
      </c>
      <c r="O184" s="50">
        <f t="shared" si="101"/>
        <v>1937.7833333333328</v>
      </c>
      <c r="P184" s="50">
        <f t="shared" si="102"/>
        <v>1940.15</v>
      </c>
      <c r="Q184" s="51">
        <f t="shared" si="103"/>
        <v>12.700000000000045</v>
      </c>
      <c r="R184" s="51">
        <f t="shared" si="104"/>
        <v>0.90000000000009095</v>
      </c>
      <c r="S184" s="51">
        <f t="shared" si="105"/>
        <v>-11.799999999999955</v>
      </c>
      <c r="T184" s="52">
        <v>12.7</v>
      </c>
      <c r="U184" s="12">
        <f t="shared" si="114"/>
        <v>-17</v>
      </c>
      <c r="V184" s="21">
        <f t="shared" si="115"/>
        <v>-4</v>
      </c>
      <c r="W184" s="12">
        <f t="shared" si="116"/>
        <v>-3</v>
      </c>
      <c r="X184" s="55">
        <f t="shared" si="77"/>
        <v>1</v>
      </c>
      <c r="Y184" s="17">
        <f t="shared" si="78"/>
        <v>0</v>
      </c>
      <c r="Z184" s="17">
        <f t="shared" si="79"/>
        <v>0</v>
      </c>
      <c r="AA184" s="56">
        <f t="shared" si="80"/>
        <v>12.700000000000045</v>
      </c>
      <c r="AB184" s="18">
        <f t="shared" si="81"/>
        <v>7.8740157480314682E-2</v>
      </c>
      <c r="AC184" s="19">
        <f t="shared" si="82"/>
        <v>7.874015748031496E-2</v>
      </c>
      <c r="AD184" s="92">
        <f t="shared" si="88"/>
        <v>1949.1</v>
      </c>
      <c r="AE184" s="92">
        <f t="shared" si="89"/>
        <v>1933.1</v>
      </c>
      <c r="AF184" s="85">
        <f t="shared" si="90"/>
        <v>1968.9</v>
      </c>
      <c r="AG184" s="85">
        <f t="shared" si="91"/>
        <v>1921.7</v>
      </c>
      <c r="AH184" s="53">
        <f t="shared" si="96"/>
        <v>1980.2</v>
      </c>
      <c r="AI184" s="53">
        <f t="shared" si="97"/>
        <v>1921.7</v>
      </c>
      <c r="AJ184" s="86">
        <f t="shared" si="118"/>
        <v>2010.9</v>
      </c>
      <c r="AK184" s="86">
        <f t="shared" si="119"/>
        <v>1914</v>
      </c>
      <c r="AL184" s="98">
        <f t="shared" si="83"/>
        <v>1939.5999999999997</v>
      </c>
      <c r="AM184" s="97">
        <f t="shared" si="84"/>
        <v>1941.1</v>
      </c>
      <c r="AN184" s="98">
        <f t="shared" si="85"/>
        <v>-1.5000000000002274</v>
      </c>
      <c r="AO184" s="98">
        <f t="shared" si="86"/>
        <v>1938.0999999999995</v>
      </c>
      <c r="AP184" s="98">
        <f t="shared" si="87"/>
        <v>1941.1</v>
      </c>
      <c r="AQ184" s="107">
        <f t="shared" si="94"/>
        <v>1944.1285714285718</v>
      </c>
      <c r="AR184" s="104">
        <f t="shared" si="117"/>
        <v>1943.0966666666666</v>
      </c>
      <c r="AS184" s="101">
        <f t="shared" si="120"/>
        <v>1953.4093333333328</v>
      </c>
    </row>
    <row r="185" spans="1:45" x14ac:dyDescent="0.3">
      <c r="A185" s="5">
        <v>45195</v>
      </c>
      <c r="B185" s="6" t="s">
        <v>48</v>
      </c>
      <c r="C185" s="6" t="s">
        <v>37</v>
      </c>
      <c r="D185" s="48">
        <v>1931.3</v>
      </c>
      <c r="E185" s="48">
        <v>1931.3</v>
      </c>
      <c r="F185" s="48">
        <v>1918.7</v>
      </c>
      <c r="G185" s="48">
        <v>1919.8</v>
      </c>
      <c r="H185" s="54">
        <v>1931.3</v>
      </c>
      <c r="I185" s="54">
        <v>1928.8</v>
      </c>
      <c r="J185" s="21">
        <v>-2</v>
      </c>
      <c r="K185" s="13">
        <v>0</v>
      </c>
      <c r="L185" s="49">
        <f t="shared" si="98"/>
        <v>1923.2666666666667</v>
      </c>
      <c r="M185" s="50">
        <f t="shared" si="99"/>
        <v>1925</v>
      </c>
      <c r="N185" s="50">
        <f t="shared" si="100"/>
        <v>-1.7333333333333485</v>
      </c>
      <c r="O185" s="50">
        <f t="shared" si="101"/>
        <v>1921.5333333333333</v>
      </c>
      <c r="P185" s="50">
        <f t="shared" si="102"/>
        <v>1925</v>
      </c>
      <c r="Q185" s="51">
        <f t="shared" si="103"/>
        <v>12.599999999999909</v>
      </c>
      <c r="R185" s="51">
        <f t="shared" si="104"/>
        <v>-5.2999999999999545</v>
      </c>
      <c r="S185" s="51">
        <f t="shared" si="105"/>
        <v>-17.899999999999864</v>
      </c>
      <c r="T185" s="52">
        <v>17.899999999999999</v>
      </c>
      <c r="U185" s="12">
        <f t="shared" si="114"/>
        <v>-18</v>
      </c>
      <c r="V185" s="21">
        <f t="shared" si="115"/>
        <v>-4</v>
      </c>
      <c r="W185" s="12">
        <f t="shared" si="116"/>
        <v>-7</v>
      </c>
      <c r="X185" s="55">
        <f t="shared" si="77"/>
        <v>2.5</v>
      </c>
      <c r="Y185" s="17" t="b">
        <f t="shared" si="78"/>
        <v>1</v>
      </c>
      <c r="Z185" s="17">
        <f t="shared" si="79"/>
        <v>0</v>
      </c>
      <c r="AA185" s="56">
        <f t="shared" si="80"/>
        <v>12.599999999999909</v>
      </c>
      <c r="AB185" s="18">
        <f t="shared" si="81"/>
        <v>0.19841269841269984</v>
      </c>
      <c r="AC185" s="19">
        <f t="shared" si="82"/>
        <v>0.13966480446927376</v>
      </c>
      <c r="AD185" s="92">
        <f t="shared" si="88"/>
        <v>1949.1</v>
      </c>
      <c r="AE185" s="92">
        <f t="shared" si="89"/>
        <v>1918.7</v>
      </c>
      <c r="AF185" s="85">
        <f t="shared" si="90"/>
        <v>1968.9</v>
      </c>
      <c r="AG185" s="85">
        <f t="shared" si="91"/>
        <v>1918.7</v>
      </c>
      <c r="AH185" s="53">
        <f t="shared" si="96"/>
        <v>1980.2</v>
      </c>
      <c r="AI185" s="53">
        <f t="shared" si="97"/>
        <v>1918.7</v>
      </c>
      <c r="AJ185" s="86">
        <f t="shared" si="118"/>
        <v>2010.9</v>
      </c>
      <c r="AK185" s="86">
        <f t="shared" si="119"/>
        <v>1914</v>
      </c>
      <c r="AL185" s="98">
        <f t="shared" si="83"/>
        <v>1929.2</v>
      </c>
      <c r="AM185" s="97">
        <f t="shared" si="84"/>
        <v>1933.9</v>
      </c>
      <c r="AN185" s="98">
        <f t="shared" si="85"/>
        <v>-4.7000000000000455</v>
      </c>
      <c r="AO185" s="98">
        <f t="shared" si="86"/>
        <v>1924.5</v>
      </c>
      <c r="AP185" s="98">
        <f t="shared" si="87"/>
        <v>1933.9</v>
      </c>
      <c r="AQ185" s="107">
        <f t="shared" si="94"/>
        <v>1942.4880952380954</v>
      </c>
      <c r="AR185" s="104">
        <f t="shared" si="117"/>
        <v>1942.6833333333336</v>
      </c>
      <c r="AS185" s="101">
        <f t="shared" si="120"/>
        <v>1952.3186666666668</v>
      </c>
    </row>
    <row r="186" spans="1:45" x14ac:dyDescent="0.3">
      <c r="A186" s="5">
        <v>45196</v>
      </c>
      <c r="B186" s="6" t="s">
        <v>48</v>
      </c>
      <c r="C186" s="6" t="s">
        <v>37</v>
      </c>
      <c r="D186" s="48">
        <v>1909</v>
      </c>
      <c r="E186" s="48">
        <v>1910.7</v>
      </c>
      <c r="F186" s="48">
        <v>1890.3</v>
      </c>
      <c r="G186" s="48">
        <v>1890.9</v>
      </c>
      <c r="H186" s="54">
        <v>1909.5</v>
      </c>
      <c r="I186" s="54">
        <v>1907.6</v>
      </c>
      <c r="J186" s="21">
        <v>-3</v>
      </c>
      <c r="K186" s="13">
        <v>0</v>
      </c>
      <c r="L186" s="49">
        <f t="shared" si="98"/>
        <v>1897.3000000000002</v>
      </c>
      <c r="M186" s="50">
        <f t="shared" si="99"/>
        <v>1900.5</v>
      </c>
      <c r="N186" s="50">
        <f t="shared" si="100"/>
        <v>-3.1999999999998181</v>
      </c>
      <c r="O186" s="50">
        <f t="shared" si="101"/>
        <v>1894.1000000000004</v>
      </c>
      <c r="P186" s="50">
        <f t="shared" si="102"/>
        <v>1900.5</v>
      </c>
      <c r="Q186" s="51">
        <f t="shared" si="103"/>
        <v>20.400000000000091</v>
      </c>
      <c r="R186" s="51">
        <f t="shared" si="104"/>
        <v>-9.0999999999999091</v>
      </c>
      <c r="S186" s="51">
        <f t="shared" si="105"/>
        <v>-29.5</v>
      </c>
      <c r="T186" s="52">
        <v>29.5</v>
      </c>
      <c r="U186" s="12">
        <f t="shared" si="114"/>
        <v>-12</v>
      </c>
      <c r="V186" s="21">
        <f t="shared" si="115"/>
        <v>-4</v>
      </c>
      <c r="W186" s="12">
        <f t="shared" si="116"/>
        <v>-13</v>
      </c>
      <c r="X186" s="55">
        <f t="shared" si="77"/>
        <v>1.9000000000000909</v>
      </c>
      <c r="Y186" s="17">
        <f t="shared" si="78"/>
        <v>0</v>
      </c>
      <c r="Z186" s="17">
        <f t="shared" si="79"/>
        <v>0</v>
      </c>
      <c r="AA186" s="56">
        <f t="shared" si="80"/>
        <v>20.400000000000091</v>
      </c>
      <c r="AB186" s="18">
        <f t="shared" si="81"/>
        <v>9.3137254901964825E-2</v>
      </c>
      <c r="AC186" s="19">
        <f t="shared" si="82"/>
        <v>6.4406779661020028E-2</v>
      </c>
      <c r="AD186" s="92">
        <f t="shared" si="88"/>
        <v>1946.5</v>
      </c>
      <c r="AE186" s="92">
        <f t="shared" si="89"/>
        <v>1890.3</v>
      </c>
      <c r="AF186" s="85">
        <f t="shared" si="90"/>
        <v>1968.9</v>
      </c>
      <c r="AG186" s="85">
        <f t="shared" si="91"/>
        <v>1890.3</v>
      </c>
      <c r="AH186" s="53">
        <f t="shared" si="96"/>
        <v>1980.2</v>
      </c>
      <c r="AI186" s="53">
        <f t="shared" si="97"/>
        <v>1890.3</v>
      </c>
      <c r="AJ186" s="86">
        <f t="shared" si="118"/>
        <v>2010.9</v>
      </c>
      <c r="AK186" s="86">
        <f t="shared" si="119"/>
        <v>1890.3</v>
      </c>
      <c r="AL186" s="98">
        <f t="shared" si="83"/>
        <v>1909.2333333333336</v>
      </c>
      <c r="AM186" s="97">
        <f t="shared" si="84"/>
        <v>1918.4</v>
      </c>
      <c r="AN186" s="98">
        <f t="shared" si="85"/>
        <v>-9.1666666666665151</v>
      </c>
      <c r="AO186" s="98">
        <f t="shared" si="86"/>
        <v>1900.0666666666671</v>
      </c>
      <c r="AP186" s="98">
        <f t="shared" si="87"/>
        <v>1918.4</v>
      </c>
      <c r="AQ186" s="107">
        <f t="shared" si="94"/>
        <v>1939.1833333333336</v>
      </c>
      <c r="AR186" s="104">
        <f t="shared" si="117"/>
        <v>1941.5333333333335</v>
      </c>
      <c r="AS186" s="101">
        <f t="shared" si="120"/>
        <v>1950.6779999999999</v>
      </c>
    </row>
    <row r="187" spans="1:45" x14ac:dyDescent="0.3">
      <c r="A187" s="5">
        <v>45197</v>
      </c>
      <c r="B187" s="6" t="s">
        <v>48</v>
      </c>
      <c r="C187" s="6" t="s">
        <v>37</v>
      </c>
      <c r="D187" s="48">
        <v>1894.8</v>
      </c>
      <c r="E187" s="48">
        <v>1896.8</v>
      </c>
      <c r="F187" s="48">
        <v>1874.5</v>
      </c>
      <c r="G187" s="48">
        <v>1878.6</v>
      </c>
      <c r="H187" s="54">
        <v>1894.8</v>
      </c>
      <c r="I187" s="54">
        <v>1892.9</v>
      </c>
      <c r="J187" s="21">
        <v>-3</v>
      </c>
      <c r="K187" s="13">
        <v>0</v>
      </c>
      <c r="L187" s="49">
        <f t="shared" si="98"/>
        <v>1883.3</v>
      </c>
      <c r="M187" s="50">
        <f t="shared" si="99"/>
        <v>1885.65</v>
      </c>
      <c r="N187" s="50">
        <f t="shared" si="100"/>
        <v>-2.3500000000001364</v>
      </c>
      <c r="O187" s="50">
        <f t="shared" si="101"/>
        <v>1880.9499999999998</v>
      </c>
      <c r="P187" s="50">
        <f t="shared" si="102"/>
        <v>1885.65</v>
      </c>
      <c r="Q187" s="51">
        <f t="shared" si="103"/>
        <v>22.299999999999955</v>
      </c>
      <c r="R187" s="51">
        <f t="shared" si="104"/>
        <v>5.8999999999998636</v>
      </c>
      <c r="S187" s="51">
        <f t="shared" si="105"/>
        <v>-16.400000000000091</v>
      </c>
      <c r="T187" s="52">
        <v>22.3</v>
      </c>
      <c r="U187" s="12">
        <f t="shared" si="114"/>
        <v>-10</v>
      </c>
      <c r="V187" s="21">
        <f t="shared" si="115"/>
        <v>-4</v>
      </c>
      <c r="W187" s="12">
        <f t="shared" si="116"/>
        <v>-21</v>
      </c>
      <c r="X187" s="55">
        <f t="shared" si="77"/>
        <v>1.8999999999998636</v>
      </c>
      <c r="Y187" s="17">
        <f t="shared" si="78"/>
        <v>0</v>
      </c>
      <c r="Z187" s="17">
        <f t="shared" si="79"/>
        <v>0</v>
      </c>
      <c r="AA187" s="56">
        <f t="shared" si="80"/>
        <v>22.299999999999955</v>
      </c>
      <c r="AB187" s="18">
        <f t="shared" si="81"/>
        <v>8.5201793721967151E-2</v>
      </c>
      <c r="AC187" s="19">
        <f t="shared" si="82"/>
        <v>8.520179372196697E-2</v>
      </c>
      <c r="AD187" s="92">
        <f t="shared" si="88"/>
        <v>1931.3</v>
      </c>
      <c r="AE187" s="92">
        <f t="shared" si="89"/>
        <v>1874.5</v>
      </c>
      <c r="AF187" s="85">
        <f t="shared" si="90"/>
        <v>1968.9</v>
      </c>
      <c r="AG187" s="85">
        <f t="shared" si="91"/>
        <v>1874.5</v>
      </c>
      <c r="AH187" s="53">
        <f t="shared" si="96"/>
        <v>1980.2</v>
      </c>
      <c r="AI187" s="53">
        <f t="shared" si="97"/>
        <v>1874.5</v>
      </c>
      <c r="AJ187" s="86">
        <f t="shared" si="118"/>
        <v>2010.9</v>
      </c>
      <c r="AK187" s="86">
        <f t="shared" si="119"/>
        <v>1874.5</v>
      </c>
      <c r="AL187" s="98">
        <f t="shared" si="83"/>
        <v>1894.8</v>
      </c>
      <c r="AM187" s="97">
        <f t="shared" si="84"/>
        <v>1902.9</v>
      </c>
      <c r="AN187" s="98">
        <f t="shared" si="85"/>
        <v>-8.1000000000001364</v>
      </c>
      <c r="AO187" s="98">
        <f t="shared" si="86"/>
        <v>1886.6999999999998</v>
      </c>
      <c r="AP187" s="98">
        <f t="shared" si="87"/>
        <v>1902.9</v>
      </c>
      <c r="AQ187" s="107">
        <f t="shared" si="94"/>
        <v>1934.7166666666667</v>
      </c>
      <c r="AR187" s="104">
        <f t="shared" si="117"/>
        <v>1940.2700000000004</v>
      </c>
      <c r="AS187" s="101">
        <f t="shared" si="120"/>
        <v>1948.8599999999997</v>
      </c>
    </row>
    <row r="188" spans="1:45" x14ac:dyDescent="0.3">
      <c r="A188" s="5">
        <v>45198</v>
      </c>
      <c r="B188" s="6" t="s">
        <v>48</v>
      </c>
      <c r="C188" s="6" t="s">
        <v>37</v>
      </c>
      <c r="D188" s="48">
        <v>1886.2</v>
      </c>
      <c r="E188" s="48">
        <v>1896.7</v>
      </c>
      <c r="F188" s="48">
        <v>1865.6</v>
      </c>
      <c r="G188" s="48">
        <v>1866.1</v>
      </c>
      <c r="H188" s="54">
        <v>1887.7</v>
      </c>
      <c r="I188" s="54">
        <v>1885.5</v>
      </c>
      <c r="J188" s="21">
        <v>-4</v>
      </c>
      <c r="K188" s="13" t="s">
        <v>32</v>
      </c>
      <c r="L188" s="49">
        <f t="shared" si="98"/>
        <v>1876.1333333333332</v>
      </c>
      <c r="M188" s="50">
        <f t="shared" si="99"/>
        <v>1881.15</v>
      </c>
      <c r="N188" s="50">
        <f t="shared" si="100"/>
        <v>-5.0166666666668789</v>
      </c>
      <c r="O188" s="50">
        <f t="shared" si="101"/>
        <v>1871.1166666666663</v>
      </c>
      <c r="P188" s="50">
        <f t="shared" si="102"/>
        <v>1881.15</v>
      </c>
      <c r="Q188" s="51">
        <f t="shared" si="103"/>
        <v>31.100000000000136</v>
      </c>
      <c r="R188" s="51">
        <f t="shared" si="104"/>
        <v>18.100000000000136</v>
      </c>
      <c r="S188" s="51">
        <f t="shared" si="105"/>
        <v>-13</v>
      </c>
      <c r="T188" s="52">
        <v>31.1</v>
      </c>
      <c r="U188" s="12">
        <f t="shared" si="114"/>
        <v>-6</v>
      </c>
      <c r="V188" s="21">
        <f t="shared" si="115"/>
        <v>0</v>
      </c>
      <c r="W188" s="12">
        <f t="shared" si="116"/>
        <v>-21</v>
      </c>
      <c r="X188" s="55">
        <f t="shared" si="77"/>
        <v>2.2000000000000455</v>
      </c>
      <c r="Y188" s="17">
        <f t="shared" si="78"/>
        <v>0</v>
      </c>
      <c r="Z188" s="17">
        <f t="shared" si="79"/>
        <v>0</v>
      </c>
      <c r="AA188" s="56">
        <f t="shared" si="80"/>
        <v>31.100000000000136</v>
      </c>
      <c r="AB188" s="18">
        <f t="shared" si="81"/>
        <v>7.0739549839229449E-2</v>
      </c>
      <c r="AC188" s="19">
        <f t="shared" si="82"/>
        <v>7.0739549839229754E-2</v>
      </c>
      <c r="AD188" s="92">
        <f t="shared" si="88"/>
        <v>1910.7</v>
      </c>
      <c r="AE188" s="92">
        <f t="shared" si="89"/>
        <v>1865.6</v>
      </c>
      <c r="AF188" s="85">
        <f t="shared" si="90"/>
        <v>1968.9</v>
      </c>
      <c r="AG188" s="85">
        <f t="shared" si="91"/>
        <v>1865.6</v>
      </c>
      <c r="AH188" s="53">
        <f t="shared" si="96"/>
        <v>1980.2</v>
      </c>
      <c r="AI188" s="53">
        <f t="shared" si="97"/>
        <v>1865.6</v>
      </c>
      <c r="AJ188" s="86">
        <f t="shared" si="118"/>
        <v>2010.9</v>
      </c>
      <c r="AK188" s="86">
        <f t="shared" si="119"/>
        <v>1865.6</v>
      </c>
      <c r="AL188" s="98">
        <f t="shared" si="83"/>
        <v>1880.8</v>
      </c>
      <c r="AM188" s="97">
        <f t="shared" si="84"/>
        <v>1888.15</v>
      </c>
      <c r="AN188" s="98">
        <f t="shared" si="85"/>
        <v>-7.3500000000001364</v>
      </c>
      <c r="AO188" s="98">
        <f t="shared" si="86"/>
        <v>1873.4499999999998</v>
      </c>
      <c r="AP188" s="98">
        <f t="shared" si="87"/>
        <v>1888.15</v>
      </c>
      <c r="AQ188" s="107">
        <f t="shared" si="94"/>
        <v>1929.5452380952379</v>
      </c>
      <c r="AR188" s="104">
        <f t="shared" si="117"/>
        <v>1938.7677777777778</v>
      </c>
      <c r="AS188" s="101">
        <f t="shared" si="120"/>
        <v>1947.0786666666668</v>
      </c>
    </row>
    <row r="189" spans="1:45" x14ac:dyDescent="0.3">
      <c r="A189" s="5">
        <v>45201</v>
      </c>
      <c r="B189" s="6" t="s">
        <v>48</v>
      </c>
      <c r="C189" s="6" t="s">
        <v>37</v>
      </c>
      <c r="D189" s="48">
        <v>1852.7</v>
      </c>
      <c r="E189" s="48">
        <v>1856.5</v>
      </c>
      <c r="F189" s="48">
        <v>1842.7</v>
      </c>
      <c r="G189" s="48">
        <v>1847.2</v>
      </c>
      <c r="H189" s="54">
        <v>1856.5</v>
      </c>
      <c r="I189" s="54">
        <v>1851.8</v>
      </c>
      <c r="J189" s="21">
        <v>-2</v>
      </c>
      <c r="K189" s="13">
        <v>0</v>
      </c>
      <c r="L189" s="49">
        <f t="shared" si="98"/>
        <v>1848.8</v>
      </c>
      <c r="M189" s="50">
        <f t="shared" si="99"/>
        <v>1849.6</v>
      </c>
      <c r="N189" s="50">
        <f t="shared" si="100"/>
        <v>-0.79999999999995453</v>
      </c>
      <c r="O189" s="50">
        <f t="shared" si="101"/>
        <v>1848</v>
      </c>
      <c r="P189" s="50">
        <f t="shared" si="102"/>
        <v>1849.6</v>
      </c>
      <c r="Q189" s="51">
        <f t="shared" si="103"/>
        <v>13.799999999999955</v>
      </c>
      <c r="R189" s="51">
        <f t="shared" si="104"/>
        <v>-9.5999999999999091</v>
      </c>
      <c r="S189" s="51">
        <f t="shared" si="105"/>
        <v>-23.399999999999864</v>
      </c>
      <c r="T189" s="52">
        <v>23.4</v>
      </c>
      <c r="U189" s="12">
        <f t="shared" si="114"/>
        <v>-6</v>
      </c>
      <c r="V189" s="21">
        <f t="shared" si="115"/>
        <v>-2</v>
      </c>
      <c r="W189" s="12">
        <f t="shared" si="116"/>
        <v>-25</v>
      </c>
      <c r="X189" s="55">
        <f t="shared" si="77"/>
        <v>4.7000000000000455</v>
      </c>
      <c r="Y189" s="17" t="b">
        <f t="shared" si="78"/>
        <v>1</v>
      </c>
      <c r="Z189" s="17">
        <f t="shared" si="79"/>
        <v>0</v>
      </c>
      <c r="AA189" s="56">
        <f t="shared" si="80"/>
        <v>13.799999999999955</v>
      </c>
      <c r="AB189" s="18">
        <f t="shared" si="81"/>
        <v>0.34057971014493194</v>
      </c>
      <c r="AC189" s="19">
        <f t="shared" si="82"/>
        <v>0.20085470085470281</v>
      </c>
      <c r="AD189" s="92">
        <f t="shared" si="88"/>
        <v>1896.8</v>
      </c>
      <c r="AE189" s="92">
        <f t="shared" si="89"/>
        <v>1842.7</v>
      </c>
      <c r="AF189" s="85">
        <f t="shared" si="90"/>
        <v>1968.9</v>
      </c>
      <c r="AG189" s="85">
        <f t="shared" si="91"/>
        <v>1842.7</v>
      </c>
      <c r="AH189" s="53">
        <f t="shared" si="96"/>
        <v>1968.9</v>
      </c>
      <c r="AI189" s="53">
        <f t="shared" si="97"/>
        <v>1842.7</v>
      </c>
      <c r="AJ189" s="86">
        <f t="shared" si="118"/>
        <v>1992.1</v>
      </c>
      <c r="AK189" s="86">
        <f t="shared" si="119"/>
        <v>1842.7</v>
      </c>
      <c r="AL189" s="98">
        <f t="shared" si="83"/>
        <v>1862.2333333333333</v>
      </c>
      <c r="AM189" s="97">
        <f t="shared" si="84"/>
        <v>1869.75</v>
      </c>
      <c r="AN189" s="98">
        <f t="shared" si="85"/>
        <v>-7.5166666666666515</v>
      </c>
      <c r="AO189" s="98">
        <f t="shared" si="86"/>
        <v>1854.7166666666667</v>
      </c>
      <c r="AP189" s="98">
        <f t="shared" si="87"/>
        <v>1869.75</v>
      </c>
      <c r="AQ189" s="107">
        <f t="shared" si="94"/>
        <v>1923.4404761904757</v>
      </c>
      <c r="AR189" s="104">
        <f t="shared" si="117"/>
        <v>1936.4122222222225</v>
      </c>
      <c r="AS189" s="101">
        <f t="shared" si="120"/>
        <v>1944.7846666666667</v>
      </c>
    </row>
    <row r="190" spans="1:45" x14ac:dyDescent="0.3">
      <c r="A190" s="5">
        <v>45202</v>
      </c>
      <c r="B190" s="6" t="s">
        <v>48</v>
      </c>
      <c r="C190" s="6" t="s">
        <v>37</v>
      </c>
      <c r="D190" s="48">
        <v>1844.5</v>
      </c>
      <c r="E190" s="48">
        <v>1849.3</v>
      </c>
      <c r="F190" s="48">
        <v>1834.6</v>
      </c>
      <c r="G190" s="48">
        <v>1841.5</v>
      </c>
      <c r="H190" s="54">
        <v>1844.5</v>
      </c>
      <c r="I190" s="54">
        <v>1841.6</v>
      </c>
      <c r="J190" s="21">
        <v>0</v>
      </c>
      <c r="K190" s="13">
        <v>0</v>
      </c>
      <c r="L190" s="49">
        <f t="shared" si="98"/>
        <v>1841.8</v>
      </c>
      <c r="M190" s="50">
        <f t="shared" si="99"/>
        <v>1841.9499999999998</v>
      </c>
      <c r="N190" s="50">
        <f t="shared" si="100"/>
        <v>-0.14999999999986358</v>
      </c>
      <c r="O190" s="50">
        <f t="shared" si="101"/>
        <v>1841.65</v>
      </c>
      <c r="P190" s="50">
        <f t="shared" si="102"/>
        <v>1841.9499999999998</v>
      </c>
      <c r="Q190" s="51">
        <f t="shared" si="103"/>
        <v>14.700000000000045</v>
      </c>
      <c r="R190" s="51">
        <f t="shared" si="104"/>
        <v>2.0999999999999091</v>
      </c>
      <c r="S190" s="51">
        <f t="shared" si="105"/>
        <v>-12.600000000000136</v>
      </c>
      <c r="T190" s="52">
        <v>14.7</v>
      </c>
      <c r="U190" s="12">
        <f t="shared" si="114"/>
        <v>-6</v>
      </c>
      <c r="V190" s="21">
        <f t="shared" si="115"/>
        <v>2</v>
      </c>
      <c r="W190" s="12">
        <f t="shared" si="116"/>
        <v>-23</v>
      </c>
      <c r="X190" s="55">
        <f t="shared" si="77"/>
        <v>2.9000000000000909</v>
      </c>
      <c r="Y190" s="17">
        <f t="shared" si="78"/>
        <v>0</v>
      </c>
      <c r="Z190" s="17">
        <f t="shared" si="79"/>
        <v>0</v>
      </c>
      <c r="AA190" s="56">
        <f t="shared" si="80"/>
        <v>14.700000000000045</v>
      </c>
      <c r="AB190" s="18">
        <f t="shared" si="81"/>
        <v>0.19727891156463143</v>
      </c>
      <c r="AC190" s="19">
        <f t="shared" si="82"/>
        <v>0.19727891156463204</v>
      </c>
      <c r="AD190" s="92">
        <f t="shared" si="88"/>
        <v>1896.7</v>
      </c>
      <c r="AE190" s="92">
        <f t="shared" si="89"/>
        <v>1834.6</v>
      </c>
      <c r="AF190" s="85">
        <f t="shared" si="90"/>
        <v>1949.1</v>
      </c>
      <c r="AG190" s="85">
        <f t="shared" si="91"/>
        <v>1834.6</v>
      </c>
      <c r="AH190" s="53">
        <f t="shared" si="96"/>
        <v>1968.9</v>
      </c>
      <c r="AI190" s="53">
        <f t="shared" si="97"/>
        <v>1834.6</v>
      </c>
      <c r="AJ190" s="86">
        <f t="shared" si="118"/>
        <v>1986.5</v>
      </c>
      <c r="AK190" s="86">
        <f t="shared" si="119"/>
        <v>1834.6</v>
      </c>
      <c r="AL190" s="98">
        <f t="shared" si="83"/>
        <v>1857.6000000000001</v>
      </c>
      <c r="AM190" s="97">
        <f t="shared" si="84"/>
        <v>1865.65</v>
      </c>
      <c r="AN190" s="98">
        <f t="shared" si="85"/>
        <v>-8.0499999999999545</v>
      </c>
      <c r="AO190" s="98">
        <f t="shared" si="86"/>
        <v>1849.5500000000002</v>
      </c>
      <c r="AP190" s="98">
        <f t="shared" si="87"/>
        <v>1865.65</v>
      </c>
      <c r="AQ190" s="107">
        <f t="shared" si="94"/>
        <v>1916.9476190476187</v>
      </c>
      <c r="AR190" s="104">
        <f t="shared" si="117"/>
        <v>1933.7511111111116</v>
      </c>
      <c r="AS190" s="101">
        <f t="shared" si="120"/>
        <v>1942.4046666666668</v>
      </c>
    </row>
    <row r="191" spans="1:45" x14ac:dyDescent="0.3">
      <c r="A191" s="5">
        <v>45203</v>
      </c>
      <c r="B191" s="6" t="s">
        <v>48</v>
      </c>
      <c r="C191" s="6" t="s">
        <v>37</v>
      </c>
      <c r="D191" s="48">
        <v>1843.4</v>
      </c>
      <c r="E191" s="48">
        <v>1844.6</v>
      </c>
      <c r="F191" s="48">
        <v>1832.1</v>
      </c>
      <c r="G191" s="48">
        <v>1834.8</v>
      </c>
      <c r="H191" s="54">
        <v>1844.1</v>
      </c>
      <c r="I191" s="54">
        <v>1840.5</v>
      </c>
      <c r="J191" s="21">
        <v>-2</v>
      </c>
      <c r="K191" s="13" t="s">
        <v>32</v>
      </c>
      <c r="L191" s="49">
        <f t="shared" si="98"/>
        <v>1837.1666666666667</v>
      </c>
      <c r="M191" s="50">
        <f t="shared" si="99"/>
        <v>1838.35</v>
      </c>
      <c r="N191" s="50">
        <f t="shared" si="100"/>
        <v>-1.1833333333331666</v>
      </c>
      <c r="O191" s="50">
        <f t="shared" si="101"/>
        <v>1835.9833333333336</v>
      </c>
      <c r="P191" s="50">
        <f t="shared" si="102"/>
        <v>1838.35</v>
      </c>
      <c r="Q191" s="51">
        <f t="shared" si="103"/>
        <v>12.5</v>
      </c>
      <c r="R191" s="51">
        <f t="shared" si="104"/>
        <v>3.0999999999999091</v>
      </c>
      <c r="S191" s="51">
        <f t="shared" si="105"/>
        <v>-9.4000000000000909</v>
      </c>
      <c r="T191" s="52">
        <v>12.5</v>
      </c>
      <c r="U191" s="12">
        <f t="shared" si="114"/>
        <v>-8</v>
      </c>
      <c r="V191" s="21">
        <f t="shared" si="115"/>
        <v>4</v>
      </c>
      <c r="W191" s="12">
        <f t="shared" si="116"/>
        <v>-19</v>
      </c>
      <c r="X191" s="55">
        <f t="shared" si="77"/>
        <v>3.5999999999999091</v>
      </c>
      <c r="Y191" s="17">
        <f t="shared" si="78"/>
        <v>0</v>
      </c>
      <c r="Z191" s="17">
        <f t="shared" si="79"/>
        <v>0</v>
      </c>
      <c r="AA191" s="56">
        <f t="shared" si="80"/>
        <v>12.5</v>
      </c>
      <c r="AB191" s="18">
        <f t="shared" si="81"/>
        <v>0.28799999999999271</v>
      </c>
      <c r="AC191" s="19">
        <f t="shared" si="82"/>
        <v>0.28799999999999271</v>
      </c>
      <c r="AD191" s="92">
        <f t="shared" si="88"/>
        <v>1856.5</v>
      </c>
      <c r="AE191" s="92">
        <f t="shared" si="89"/>
        <v>1832.1</v>
      </c>
      <c r="AF191" s="85">
        <f t="shared" si="90"/>
        <v>1949.1</v>
      </c>
      <c r="AG191" s="85">
        <f t="shared" si="91"/>
        <v>1832.1</v>
      </c>
      <c r="AH191" s="53">
        <f t="shared" si="96"/>
        <v>1968.9</v>
      </c>
      <c r="AI191" s="53">
        <f t="shared" si="97"/>
        <v>1832.1</v>
      </c>
      <c r="AJ191" s="86">
        <f t="shared" si="118"/>
        <v>1984.2</v>
      </c>
      <c r="AK191" s="86">
        <f t="shared" si="119"/>
        <v>1832.1</v>
      </c>
      <c r="AL191" s="98">
        <f t="shared" si="83"/>
        <v>1841.1333333333332</v>
      </c>
      <c r="AM191" s="97">
        <f t="shared" si="84"/>
        <v>1844.3</v>
      </c>
      <c r="AN191" s="98">
        <f t="shared" si="85"/>
        <v>-3.1666666666667425</v>
      </c>
      <c r="AO191" s="98">
        <f t="shared" si="86"/>
        <v>1837.9666666666665</v>
      </c>
      <c r="AP191" s="98">
        <f t="shared" si="87"/>
        <v>1844.3</v>
      </c>
      <c r="AQ191" s="107">
        <f t="shared" si="94"/>
        <v>1910.3571428571427</v>
      </c>
      <c r="AR191" s="104">
        <f t="shared" si="117"/>
        <v>1930.827777777778</v>
      </c>
      <c r="AS191" s="101">
        <f t="shared" si="120"/>
        <v>1939.7380000000003</v>
      </c>
    </row>
    <row r="192" spans="1:45" x14ac:dyDescent="0.3">
      <c r="A192" s="5">
        <v>45204</v>
      </c>
      <c r="B192" s="6" t="s">
        <v>48</v>
      </c>
      <c r="C192" s="6" t="s">
        <v>37</v>
      </c>
      <c r="D192" s="48">
        <v>1834.7</v>
      </c>
      <c r="E192" s="48">
        <v>1835.7</v>
      </c>
      <c r="F192" s="48">
        <v>1826.2</v>
      </c>
      <c r="G192" s="48">
        <v>1831.8</v>
      </c>
      <c r="H192" s="54">
        <v>1835.4</v>
      </c>
      <c r="I192" s="54">
        <v>1832.9</v>
      </c>
      <c r="J192" s="21">
        <v>-2</v>
      </c>
      <c r="K192" s="13">
        <v>0</v>
      </c>
      <c r="L192" s="49">
        <f t="shared" si="98"/>
        <v>1831.2333333333333</v>
      </c>
      <c r="M192" s="50">
        <f t="shared" si="99"/>
        <v>1830.95</v>
      </c>
      <c r="N192" s="50">
        <f t="shared" si="100"/>
        <v>0.28333333333330302</v>
      </c>
      <c r="O192" s="50">
        <f t="shared" si="101"/>
        <v>1831.5166666666667</v>
      </c>
      <c r="P192" s="50">
        <f t="shared" si="102"/>
        <v>1830.95</v>
      </c>
      <c r="Q192" s="51">
        <f t="shared" si="103"/>
        <v>9.5</v>
      </c>
      <c r="R192" s="51">
        <f t="shared" si="104"/>
        <v>0.90000000000009095</v>
      </c>
      <c r="S192" s="51">
        <f t="shared" si="105"/>
        <v>-8.5999999999999091</v>
      </c>
      <c r="T192" s="52">
        <v>9.5</v>
      </c>
      <c r="U192" s="12">
        <f t="shared" si="114"/>
        <v>-6</v>
      </c>
      <c r="V192" s="21">
        <f t="shared" si="115"/>
        <v>-2</v>
      </c>
      <c r="W192" s="12">
        <f t="shared" si="116"/>
        <v>-21</v>
      </c>
      <c r="X192" s="55">
        <f t="shared" si="77"/>
        <v>2.5</v>
      </c>
      <c r="Y192" s="17">
        <f t="shared" si="78"/>
        <v>0</v>
      </c>
      <c r="Z192" s="17">
        <f t="shared" si="79"/>
        <v>0</v>
      </c>
      <c r="AA192" s="56">
        <f t="shared" si="80"/>
        <v>9.5</v>
      </c>
      <c r="AB192" s="18">
        <f t="shared" si="81"/>
        <v>0.26315789473684209</v>
      </c>
      <c r="AC192" s="19">
        <f t="shared" si="82"/>
        <v>0.26315789473684209</v>
      </c>
      <c r="AD192" s="92">
        <f t="shared" si="88"/>
        <v>1849.3</v>
      </c>
      <c r="AE192" s="92">
        <f t="shared" si="89"/>
        <v>1826.2</v>
      </c>
      <c r="AF192" s="85">
        <f t="shared" si="90"/>
        <v>1946.5</v>
      </c>
      <c r="AG192" s="85">
        <f t="shared" si="91"/>
        <v>1826.2</v>
      </c>
      <c r="AH192" s="53">
        <f t="shared" si="96"/>
        <v>1968.9</v>
      </c>
      <c r="AI192" s="53">
        <f t="shared" si="97"/>
        <v>1826.2</v>
      </c>
      <c r="AJ192" s="86">
        <f t="shared" si="118"/>
        <v>1984.2</v>
      </c>
      <c r="AK192" s="86">
        <f t="shared" si="119"/>
        <v>1826.2</v>
      </c>
      <c r="AL192" s="98">
        <f t="shared" si="83"/>
        <v>1835.7666666666667</v>
      </c>
      <c r="AM192" s="97">
        <f t="shared" si="84"/>
        <v>1837.75</v>
      </c>
      <c r="AN192" s="98">
        <f t="shared" si="85"/>
        <v>-1.9833333333333485</v>
      </c>
      <c r="AO192" s="98">
        <f t="shared" si="86"/>
        <v>1833.7833333333333</v>
      </c>
      <c r="AP192" s="98">
        <f t="shared" si="87"/>
        <v>1837.75</v>
      </c>
      <c r="AQ192" s="107">
        <f t="shared" si="94"/>
        <v>1902.207142857143</v>
      </c>
      <c r="AR192" s="104">
        <f t="shared" si="117"/>
        <v>1927.0988888888892</v>
      </c>
      <c r="AS192" s="101">
        <f t="shared" si="120"/>
        <v>1937.2666666666669</v>
      </c>
    </row>
    <row r="193" spans="1:45" x14ac:dyDescent="0.3">
      <c r="A193" s="5">
        <v>45205</v>
      </c>
      <c r="B193" s="6" t="s">
        <v>48</v>
      </c>
      <c r="C193" s="6" t="s">
        <v>37</v>
      </c>
      <c r="D193" s="48">
        <v>1834.4</v>
      </c>
      <c r="E193" s="48">
        <v>1849</v>
      </c>
      <c r="F193" s="48">
        <v>1823.5</v>
      </c>
      <c r="G193" s="48">
        <v>1845.2</v>
      </c>
      <c r="H193" s="54">
        <v>1834.4</v>
      </c>
      <c r="I193" s="54">
        <v>1832.4</v>
      </c>
      <c r="J193" s="21">
        <v>4</v>
      </c>
      <c r="K193" s="13">
        <v>0</v>
      </c>
      <c r="L193" s="49">
        <f t="shared" si="98"/>
        <v>1839.2333333333333</v>
      </c>
      <c r="M193" s="50">
        <f t="shared" si="99"/>
        <v>1836.25</v>
      </c>
      <c r="N193" s="50">
        <f t="shared" si="100"/>
        <v>2.9833333333333485</v>
      </c>
      <c r="O193" s="50">
        <f t="shared" si="101"/>
        <v>1842.2166666666667</v>
      </c>
      <c r="P193" s="50">
        <f t="shared" si="102"/>
        <v>1836.25</v>
      </c>
      <c r="Q193" s="51">
        <f t="shared" si="103"/>
        <v>25.5</v>
      </c>
      <c r="R193" s="51">
        <f t="shared" si="104"/>
        <v>17.200000000000045</v>
      </c>
      <c r="S193" s="51">
        <f t="shared" si="105"/>
        <v>-8.2999999999999545</v>
      </c>
      <c r="T193" s="52">
        <v>25.5</v>
      </c>
      <c r="U193" s="12">
        <f t="shared" si="114"/>
        <v>-9</v>
      </c>
      <c r="V193" s="21">
        <f t="shared" si="115"/>
        <v>2</v>
      </c>
      <c r="W193" s="12">
        <f t="shared" si="116"/>
        <v>-19</v>
      </c>
      <c r="X193" s="55">
        <f t="shared" si="77"/>
        <v>2</v>
      </c>
      <c r="Y193" s="17">
        <f t="shared" si="78"/>
        <v>0</v>
      </c>
      <c r="Z193" s="17">
        <f t="shared" si="79"/>
        <v>0</v>
      </c>
      <c r="AA193" s="56">
        <f t="shared" si="80"/>
        <v>25.5</v>
      </c>
      <c r="AB193" s="18">
        <f t="shared" si="81"/>
        <v>7.8431372549019607E-2</v>
      </c>
      <c r="AC193" s="19">
        <f t="shared" si="82"/>
        <v>7.8431372549019607E-2</v>
      </c>
      <c r="AD193" s="92">
        <f t="shared" si="88"/>
        <v>1849</v>
      </c>
      <c r="AE193" s="92">
        <f t="shared" si="89"/>
        <v>1823.5</v>
      </c>
      <c r="AF193" s="85">
        <f t="shared" si="90"/>
        <v>1931.3</v>
      </c>
      <c r="AG193" s="85">
        <f t="shared" si="91"/>
        <v>1823.5</v>
      </c>
      <c r="AH193" s="53">
        <f t="shared" si="96"/>
        <v>1968.9</v>
      </c>
      <c r="AI193" s="53">
        <f t="shared" si="97"/>
        <v>1823.5</v>
      </c>
      <c r="AJ193" s="86">
        <f t="shared" si="118"/>
        <v>1980.2</v>
      </c>
      <c r="AK193" s="86">
        <f t="shared" si="119"/>
        <v>1823.5</v>
      </c>
      <c r="AL193" s="98">
        <f t="shared" si="83"/>
        <v>1839.2333333333333</v>
      </c>
      <c r="AM193" s="97">
        <f t="shared" si="84"/>
        <v>1836.25</v>
      </c>
      <c r="AN193" s="98">
        <f t="shared" si="85"/>
        <v>2.9833333333333485</v>
      </c>
      <c r="AO193" s="98">
        <f t="shared" si="86"/>
        <v>1842.2166666666667</v>
      </c>
      <c r="AP193" s="98">
        <f t="shared" si="87"/>
        <v>1836.25</v>
      </c>
      <c r="AQ193" s="107">
        <f t="shared" si="94"/>
        <v>1894.257142857143</v>
      </c>
      <c r="AR193" s="104">
        <f t="shared" si="117"/>
        <v>1923.5444444444445</v>
      </c>
      <c r="AS193" s="101">
        <f t="shared" si="120"/>
        <v>1934.1020000000003</v>
      </c>
    </row>
    <row r="194" spans="1:45" x14ac:dyDescent="0.3">
      <c r="A194" s="5">
        <v>45208</v>
      </c>
      <c r="B194" s="6" t="s">
        <v>48</v>
      </c>
      <c r="C194" s="6" t="s">
        <v>37</v>
      </c>
      <c r="D194" s="48">
        <v>1861.9</v>
      </c>
      <c r="E194" s="48">
        <v>1867</v>
      </c>
      <c r="F194" s="48">
        <v>1857.5</v>
      </c>
      <c r="G194" s="48">
        <v>1864.3</v>
      </c>
      <c r="H194" s="54">
        <v>1863</v>
      </c>
      <c r="I194" s="54">
        <v>1860.9</v>
      </c>
      <c r="J194" s="21">
        <v>4</v>
      </c>
      <c r="K194" s="13">
        <v>0</v>
      </c>
      <c r="L194" s="49">
        <f t="shared" si="98"/>
        <v>1862.9333333333334</v>
      </c>
      <c r="M194" s="50">
        <f t="shared" si="99"/>
        <v>1862.25</v>
      </c>
      <c r="N194" s="50">
        <f t="shared" si="100"/>
        <v>0.68333333333339397</v>
      </c>
      <c r="O194" s="50">
        <f t="shared" si="101"/>
        <v>1863.6166666666668</v>
      </c>
      <c r="P194" s="50">
        <f t="shared" si="102"/>
        <v>1862.25</v>
      </c>
      <c r="Q194" s="51">
        <f t="shared" si="103"/>
        <v>9.5</v>
      </c>
      <c r="R194" s="51">
        <f t="shared" si="104"/>
        <v>21.799999999999955</v>
      </c>
      <c r="S194" s="51">
        <f t="shared" si="105"/>
        <v>12.299999999999955</v>
      </c>
      <c r="T194" s="52">
        <v>21.8</v>
      </c>
      <c r="U194" s="12">
        <f t="shared" si="114"/>
        <v>-11</v>
      </c>
      <c r="V194" s="21">
        <f t="shared" si="115"/>
        <v>2</v>
      </c>
      <c r="W194" s="12">
        <f t="shared" si="116"/>
        <v>-17</v>
      </c>
      <c r="X194" s="55">
        <f t="shared" ref="X194:X242" si="121">H194-I194</f>
        <v>2.0999999999999091</v>
      </c>
      <c r="Y194" s="17">
        <f t="shared" ref="Y194:Y242" si="122">IF((E194=H194),TRUE,0)</f>
        <v>0</v>
      </c>
      <c r="Z194" s="17">
        <f t="shared" ref="Z194:Z242" si="123">IF((F194=I194),TRUE,0)</f>
        <v>0</v>
      </c>
      <c r="AA194" s="56">
        <f t="shared" ref="AA194:AA242" si="124">E194-F194</f>
        <v>9.5</v>
      </c>
      <c r="AB194" s="18">
        <f t="shared" ref="AB194:AB257" si="125">X194/AA194</f>
        <v>0.22105263157893779</v>
      </c>
      <c r="AC194" s="19">
        <f t="shared" ref="AC194:AC242" si="126">X194/T194</f>
        <v>9.6330275229353626E-2</v>
      </c>
      <c r="AD194" s="92">
        <f t="shared" si="88"/>
        <v>1867</v>
      </c>
      <c r="AE194" s="92">
        <f t="shared" si="89"/>
        <v>1823.5</v>
      </c>
      <c r="AF194" s="85">
        <f t="shared" si="90"/>
        <v>1910.7</v>
      </c>
      <c r="AG194" s="85">
        <f t="shared" si="91"/>
        <v>1823.5</v>
      </c>
      <c r="AH194" s="53">
        <f t="shared" si="96"/>
        <v>1968.9</v>
      </c>
      <c r="AI194" s="53">
        <f t="shared" si="97"/>
        <v>1823.5</v>
      </c>
      <c r="AJ194" s="86">
        <f t="shared" si="118"/>
        <v>1980.2</v>
      </c>
      <c r="AK194" s="86">
        <f t="shared" si="119"/>
        <v>1823.5</v>
      </c>
      <c r="AL194" s="98">
        <f t="shared" ref="AL194:AL242" si="127">(AD194+AE194+G194)/3</f>
        <v>1851.6000000000001</v>
      </c>
      <c r="AM194" s="97">
        <f t="shared" ref="AM194:AM241" si="128">(AD194+AE194)/2</f>
        <v>1845.25</v>
      </c>
      <c r="AN194" s="98">
        <f t="shared" ref="AN194:AN241" si="129">AL194-AM194</f>
        <v>6.3500000000001364</v>
      </c>
      <c r="AO194" s="98">
        <f t="shared" ref="AO194:AO241" si="130">AL194+AN194</f>
        <v>1857.9500000000003</v>
      </c>
      <c r="AP194" s="98">
        <f t="shared" ref="AP194:AP241" si="131">AL194-AN194</f>
        <v>1845.25</v>
      </c>
      <c r="AQ194" s="107">
        <f t="shared" si="94"/>
        <v>1887.6976190476194</v>
      </c>
      <c r="AR194" s="104">
        <f t="shared" si="117"/>
        <v>1920.9611111111112</v>
      </c>
      <c r="AS194" s="101">
        <f t="shared" si="120"/>
        <v>1931.2486666666673</v>
      </c>
    </row>
    <row r="195" spans="1:45" x14ac:dyDescent="0.3">
      <c r="A195" s="5">
        <v>45209</v>
      </c>
      <c r="B195" s="6" t="s">
        <v>48</v>
      </c>
      <c r="C195" s="6" t="s">
        <v>37</v>
      </c>
      <c r="D195" s="48">
        <v>1869.5</v>
      </c>
      <c r="E195" s="48">
        <v>1876.3</v>
      </c>
      <c r="F195" s="48">
        <v>1866.1</v>
      </c>
      <c r="G195" s="48">
        <v>1875.3</v>
      </c>
      <c r="H195" s="54">
        <v>1870.3</v>
      </c>
      <c r="I195" s="54">
        <v>1866.8</v>
      </c>
      <c r="J195" s="21">
        <v>2</v>
      </c>
      <c r="K195" s="13">
        <v>0</v>
      </c>
      <c r="L195" s="49">
        <f t="shared" si="98"/>
        <v>1872.5666666666666</v>
      </c>
      <c r="M195" s="50">
        <f t="shared" si="99"/>
        <v>1871.1999999999998</v>
      </c>
      <c r="N195" s="50">
        <f t="shared" si="100"/>
        <v>1.3666666666667879</v>
      </c>
      <c r="O195" s="50">
        <f t="shared" si="101"/>
        <v>1873.9333333333334</v>
      </c>
      <c r="P195" s="50">
        <f t="shared" si="102"/>
        <v>1871.1999999999998</v>
      </c>
      <c r="Q195" s="51">
        <f t="shared" si="103"/>
        <v>10.200000000000045</v>
      </c>
      <c r="R195" s="51">
        <f t="shared" si="104"/>
        <v>12</v>
      </c>
      <c r="S195" s="51">
        <f t="shared" si="105"/>
        <v>1.7999999999999545</v>
      </c>
      <c r="T195" s="52">
        <v>12</v>
      </c>
      <c r="U195" s="12">
        <f t="shared" si="114"/>
        <v>-9</v>
      </c>
      <c r="V195" s="21">
        <f t="shared" si="115"/>
        <v>2</v>
      </c>
      <c r="W195" s="12">
        <f t="shared" si="116"/>
        <v>-13</v>
      </c>
      <c r="X195" s="55">
        <f t="shared" si="121"/>
        <v>3.5</v>
      </c>
      <c r="Y195" s="17">
        <f t="shared" si="122"/>
        <v>0</v>
      </c>
      <c r="Z195" s="17">
        <f t="shared" si="123"/>
        <v>0</v>
      </c>
      <c r="AA195" s="56">
        <f t="shared" si="124"/>
        <v>10.200000000000045</v>
      </c>
      <c r="AB195" s="18">
        <f t="shared" si="125"/>
        <v>0.34313725490195923</v>
      </c>
      <c r="AC195" s="19">
        <f t="shared" si="126"/>
        <v>0.29166666666666669</v>
      </c>
      <c r="AD195" s="92">
        <f t="shared" si="88"/>
        <v>1876.3</v>
      </c>
      <c r="AE195" s="92">
        <f t="shared" si="89"/>
        <v>1823.5</v>
      </c>
      <c r="AF195" s="85">
        <f t="shared" si="90"/>
        <v>1896.8</v>
      </c>
      <c r="AG195" s="85">
        <f t="shared" si="91"/>
        <v>1823.5</v>
      </c>
      <c r="AH195" s="53">
        <f t="shared" si="96"/>
        <v>1968.9</v>
      </c>
      <c r="AI195" s="53">
        <f t="shared" si="97"/>
        <v>1823.5</v>
      </c>
      <c r="AJ195" s="86">
        <f t="shared" si="118"/>
        <v>1980.2</v>
      </c>
      <c r="AK195" s="86">
        <f t="shared" si="119"/>
        <v>1823.5</v>
      </c>
      <c r="AL195" s="98">
        <f t="shared" si="127"/>
        <v>1858.3666666666668</v>
      </c>
      <c r="AM195" s="97">
        <f t="shared" si="128"/>
        <v>1849.9</v>
      </c>
      <c r="AN195" s="98">
        <f t="shared" si="129"/>
        <v>8.466666666666697</v>
      </c>
      <c r="AO195" s="98">
        <f t="shared" si="130"/>
        <v>1866.8333333333335</v>
      </c>
      <c r="AP195" s="98">
        <f t="shared" si="131"/>
        <v>1849.9</v>
      </c>
      <c r="AQ195" s="107">
        <f t="shared" si="94"/>
        <v>1881.2690476190476</v>
      </c>
      <c r="AR195" s="104">
        <f t="shared" si="117"/>
        <v>1918.4788888888891</v>
      </c>
      <c r="AS195" s="101">
        <f t="shared" si="120"/>
        <v>1929.0366666666671</v>
      </c>
    </row>
    <row r="196" spans="1:45" x14ac:dyDescent="0.3">
      <c r="A196" s="5">
        <v>45210</v>
      </c>
      <c r="B196" s="6" t="s">
        <v>48</v>
      </c>
      <c r="C196" s="6" t="s">
        <v>37</v>
      </c>
      <c r="D196" s="48">
        <v>1884.7</v>
      </c>
      <c r="E196" s="48">
        <v>1890.9</v>
      </c>
      <c r="F196" s="48">
        <v>1877.2</v>
      </c>
      <c r="G196" s="48">
        <v>1887.3</v>
      </c>
      <c r="H196" s="54">
        <v>1886</v>
      </c>
      <c r="I196" s="54">
        <v>1883.7</v>
      </c>
      <c r="J196" s="21">
        <v>0</v>
      </c>
      <c r="K196" s="13">
        <v>0</v>
      </c>
      <c r="L196" s="49">
        <f t="shared" si="98"/>
        <v>1885.1333333333332</v>
      </c>
      <c r="M196" s="50">
        <f t="shared" si="99"/>
        <v>1884.0500000000002</v>
      </c>
      <c r="N196" s="50">
        <f t="shared" si="100"/>
        <v>1.0833333333330302</v>
      </c>
      <c r="O196" s="50">
        <f t="shared" si="101"/>
        <v>1886.2166666666662</v>
      </c>
      <c r="P196" s="50">
        <f t="shared" si="102"/>
        <v>1884.0500000000002</v>
      </c>
      <c r="Q196" s="51">
        <f t="shared" si="103"/>
        <v>13.700000000000045</v>
      </c>
      <c r="R196" s="51">
        <f t="shared" si="104"/>
        <v>15.600000000000136</v>
      </c>
      <c r="S196" s="51">
        <f t="shared" si="105"/>
        <v>1.9000000000000909</v>
      </c>
      <c r="T196" s="52">
        <v>15.6</v>
      </c>
      <c r="U196" s="12">
        <f t="shared" si="114"/>
        <v>-15</v>
      </c>
      <c r="V196" s="21">
        <f t="shared" si="115"/>
        <v>-2</v>
      </c>
      <c r="W196" s="12">
        <f t="shared" si="116"/>
        <v>-13</v>
      </c>
      <c r="X196" s="55">
        <f t="shared" si="121"/>
        <v>2.2999999999999545</v>
      </c>
      <c r="Y196" s="17">
        <f t="shared" si="122"/>
        <v>0</v>
      </c>
      <c r="Z196" s="17">
        <f t="shared" si="123"/>
        <v>0</v>
      </c>
      <c r="AA196" s="56">
        <f t="shared" si="124"/>
        <v>13.700000000000045</v>
      </c>
      <c r="AB196" s="18">
        <f t="shared" si="125"/>
        <v>0.16788321167882825</v>
      </c>
      <c r="AC196" s="19">
        <f t="shared" si="126"/>
        <v>0.14743589743589453</v>
      </c>
      <c r="AD196" s="92">
        <f t="shared" ref="AD196:AD259" si="132">MAX(E194:E196)</f>
        <v>1890.9</v>
      </c>
      <c r="AE196" s="92">
        <f t="shared" ref="AE196:AE259" si="133">MIN(F194:F196)</f>
        <v>1857.5</v>
      </c>
      <c r="AF196" s="85">
        <f t="shared" si="90"/>
        <v>1896.7</v>
      </c>
      <c r="AG196" s="85">
        <f t="shared" si="91"/>
        <v>1823.5</v>
      </c>
      <c r="AH196" s="53">
        <f t="shared" si="96"/>
        <v>1968.9</v>
      </c>
      <c r="AI196" s="53">
        <f t="shared" si="97"/>
        <v>1823.5</v>
      </c>
      <c r="AJ196" s="86">
        <f t="shared" si="118"/>
        <v>1980.2</v>
      </c>
      <c r="AK196" s="86">
        <f t="shared" si="119"/>
        <v>1823.5</v>
      </c>
      <c r="AL196" s="98">
        <f t="shared" si="127"/>
        <v>1878.5666666666666</v>
      </c>
      <c r="AM196" s="97">
        <f t="shared" si="128"/>
        <v>1874.2</v>
      </c>
      <c r="AN196" s="98">
        <f t="shared" si="129"/>
        <v>4.3666666666665606</v>
      </c>
      <c r="AO196" s="98">
        <f t="shared" si="130"/>
        <v>1882.9333333333332</v>
      </c>
      <c r="AP196" s="98">
        <f t="shared" si="131"/>
        <v>1874.2</v>
      </c>
      <c r="AQ196" s="107">
        <f t="shared" si="94"/>
        <v>1877.4285714285713</v>
      </c>
      <c r="AR196" s="104">
        <f t="shared" si="117"/>
        <v>1916.0577777777778</v>
      </c>
      <c r="AS196" s="101">
        <f t="shared" si="120"/>
        <v>1927.2020000000005</v>
      </c>
    </row>
    <row r="197" spans="1:45" x14ac:dyDescent="0.3">
      <c r="A197" s="5">
        <v>45211</v>
      </c>
      <c r="B197" s="6" t="s">
        <v>48</v>
      </c>
      <c r="C197" s="6" t="s">
        <v>37</v>
      </c>
      <c r="D197" s="48">
        <v>1896.2</v>
      </c>
      <c r="E197" s="48">
        <v>1898.3</v>
      </c>
      <c r="F197" s="48">
        <v>1880.8</v>
      </c>
      <c r="G197" s="48">
        <v>1883</v>
      </c>
      <c r="H197" s="54">
        <v>1898.3</v>
      </c>
      <c r="I197" s="54">
        <v>1895.6</v>
      </c>
      <c r="J197" s="21">
        <v>-2</v>
      </c>
      <c r="K197" s="13" t="s">
        <v>32</v>
      </c>
      <c r="L197" s="49">
        <f t="shared" si="98"/>
        <v>1887.3666666666668</v>
      </c>
      <c r="M197" s="50">
        <f t="shared" si="99"/>
        <v>1889.55</v>
      </c>
      <c r="N197" s="50">
        <f t="shared" si="100"/>
        <v>-2.1833333333331666</v>
      </c>
      <c r="O197" s="50">
        <f t="shared" si="101"/>
        <v>1885.1833333333336</v>
      </c>
      <c r="P197" s="50">
        <f t="shared" si="102"/>
        <v>1889.55</v>
      </c>
      <c r="Q197" s="51">
        <f t="shared" si="103"/>
        <v>17.5</v>
      </c>
      <c r="R197" s="51">
        <f t="shared" si="104"/>
        <v>11</v>
      </c>
      <c r="S197" s="51">
        <f t="shared" si="105"/>
        <v>-6.5</v>
      </c>
      <c r="T197" s="52">
        <v>17.5</v>
      </c>
      <c r="U197" s="12">
        <f t="shared" si="114"/>
        <v>-11</v>
      </c>
      <c r="V197" s="21">
        <f t="shared" si="115"/>
        <v>-4</v>
      </c>
      <c r="W197" s="12">
        <f t="shared" si="116"/>
        <v>-13</v>
      </c>
      <c r="X197" s="55">
        <f t="shared" si="121"/>
        <v>2.7000000000000455</v>
      </c>
      <c r="Y197" s="17" t="b">
        <f t="shared" si="122"/>
        <v>1</v>
      </c>
      <c r="Z197" s="17">
        <f t="shared" si="123"/>
        <v>0</v>
      </c>
      <c r="AA197" s="56">
        <f t="shared" si="124"/>
        <v>17.5</v>
      </c>
      <c r="AB197" s="18">
        <f t="shared" si="125"/>
        <v>0.15428571428571689</v>
      </c>
      <c r="AC197" s="19">
        <f t="shared" si="126"/>
        <v>0.15428571428571689</v>
      </c>
      <c r="AD197" s="92">
        <f t="shared" si="132"/>
        <v>1898.3</v>
      </c>
      <c r="AE197" s="92">
        <f t="shared" si="133"/>
        <v>1866.1</v>
      </c>
      <c r="AF197" s="85">
        <f t="shared" si="90"/>
        <v>1898.3</v>
      </c>
      <c r="AG197" s="85">
        <f t="shared" si="91"/>
        <v>1823.5</v>
      </c>
      <c r="AH197" s="53">
        <f t="shared" si="96"/>
        <v>1968.9</v>
      </c>
      <c r="AI197" s="53">
        <f t="shared" si="97"/>
        <v>1823.5</v>
      </c>
      <c r="AJ197" s="86">
        <f t="shared" si="118"/>
        <v>1980.2</v>
      </c>
      <c r="AK197" s="86">
        <f t="shared" si="119"/>
        <v>1823.5</v>
      </c>
      <c r="AL197" s="98">
        <f t="shared" si="127"/>
        <v>1882.4666666666665</v>
      </c>
      <c r="AM197" s="97">
        <f t="shared" si="128"/>
        <v>1882.1999999999998</v>
      </c>
      <c r="AN197" s="98">
        <f t="shared" si="129"/>
        <v>0.26666666666665151</v>
      </c>
      <c r="AO197" s="98">
        <f t="shared" si="130"/>
        <v>1882.7333333333331</v>
      </c>
      <c r="AP197" s="98">
        <f t="shared" si="131"/>
        <v>1882.1999999999998</v>
      </c>
      <c r="AQ197" s="107">
        <f t="shared" si="94"/>
        <v>1873.2285714285713</v>
      </c>
      <c r="AR197" s="104">
        <f t="shared" si="117"/>
        <v>1913.2233333333336</v>
      </c>
      <c r="AS197" s="101">
        <f t="shared" si="120"/>
        <v>1925.5640000000005</v>
      </c>
    </row>
    <row r="198" spans="1:45" x14ac:dyDescent="0.3">
      <c r="A198" s="5">
        <v>45212</v>
      </c>
      <c r="B198" s="6" t="s">
        <v>48</v>
      </c>
      <c r="C198" s="6" t="s">
        <v>37</v>
      </c>
      <c r="D198" s="48">
        <v>1911.6</v>
      </c>
      <c r="E198" s="48">
        <v>1942.4</v>
      </c>
      <c r="F198" s="48">
        <v>1910.7</v>
      </c>
      <c r="G198" s="48">
        <v>1941.5</v>
      </c>
      <c r="H198" s="54">
        <v>1920.3</v>
      </c>
      <c r="I198" s="54">
        <v>1910.7</v>
      </c>
      <c r="J198" s="21">
        <v>2</v>
      </c>
      <c r="K198" s="13">
        <v>0</v>
      </c>
      <c r="L198" s="49">
        <f t="shared" si="98"/>
        <v>1931.5333333333335</v>
      </c>
      <c r="M198" s="50">
        <f t="shared" si="99"/>
        <v>1926.5500000000002</v>
      </c>
      <c r="N198" s="50">
        <f t="shared" si="100"/>
        <v>4.9833333333333485</v>
      </c>
      <c r="O198" s="50">
        <f t="shared" si="101"/>
        <v>1936.5166666666669</v>
      </c>
      <c r="P198" s="50">
        <f t="shared" si="102"/>
        <v>1926.5500000000002</v>
      </c>
      <c r="Q198" s="51">
        <f t="shared" si="103"/>
        <v>31.700000000000045</v>
      </c>
      <c r="R198" s="51">
        <f t="shared" si="104"/>
        <v>59.400000000000091</v>
      </c>
      <c r="S198" s="51">
        <f t="shared" si="105"/>
        <v>27.700000000000045</v>
      </c>
      <c r="T198" s="52">
        <v>59.4</v>
      </c>
      <c r="U198" s="12">
        <f t="shared" si="114"/>
        <v>-11</v>
      </c>
      <c r="V198" s="21">
        <f t="shared" si="115"/>
        <v>-4</v>
      </c>
      <c r="W198" s="12">
        <f t="shared" si="116"/>
        <v>-21</v>
      </c>
      <c r="X198" s="55">
        <f t="shared" si="121"/>
        <v>9.5999999999999091</v>
      </c>
      <c r="Y198" s="17">
        <f t="shared" si="122"/>
        <v>0</v>
      </c>
      <c r="Z198" s="17" t="b">
        <f t="shared" si="123"/>
        <v>1</v>
      </c>
      <c r="AA198" s="56">
        <f t="shared" si="124"/>
        <v>31.700000000000045</v>
      </c>
      <c r="AB198" s="18">
        <f t="shared" si="125"/>
        <v>0.30283911671923958</v>
      </c>
      <c r="AC198" s="19">
        <f t="shared" si="126"/>
        <v>0.16161616161616008</v>
      </c>
      <c r="AD198" s="92">
        <f t="shared" si="132"/>
        <v>1942.4</v>
      </c>
      <c r="AE198" s="92">
        <f t="shared" si="133"/>
        <v>1877.2</v>
      </c>
      <c r="AF198" s="85">
        <f t="shared" si="90"/>
        <v>1942.4</v>
      </c>
      <c r="AG198" s="85">
        <f t="shared" si="91"/>
        <v>1823.5</v>
      </c>
      <c r="AH198" s="53">
        <f t="shared" si="96"/>
        <v>1968.9</v>
      </c>
      <c r="AI198" s="53">
        <f t="shared" si="97"/>
        <v>1823.5</v>
      </c>
      <c r="AJ198" s="86">
        <f t="shared" si="118"/>
        <v>1980.2</v>
      </c>
      <c r="AK198" s="86">
        <f t="shared" si="119"/>
        <v>1823.5</v>
      </c>
      <c r="AL198" s="98">
        <f t="shared" si="127"/>
        <v>1920.3666666666668</v>
      </c>
      <c r="AM198" s="97">
        <f t="shared" si="128"/>
        <v>1909.8000000000002</v>
      </c>
      <c r="AN198" s="98">
        <f t="shared" si="129"/>
        <v>10.566666666666606</v>
      </c>
      <c r="AO198" s="98">
        <f t="shared" si="130"/>
        <v>1930.9333333333334</v>
      </c>
      <c r="AP198" s="98">
        <f t="shared" si="131"/>
        <v>1909.8000000000002</v>
      </c>
      <c r="AQ198" s="107">
        <f t="shared" si="94"/>
        <v>1872.6976190476187</v>
      </c>
      <c r="AR198" s="104">
        <f t="shared" si="117"/>
        <v>1911.9811111111112</v>
      </c>
      <c r="AS198" s="101">
        <f t="shared" si="120"/>
        <v>1924.7626666666674</v>
      </c>
    </row>
    <row r="199" spans="1:45" x14ac:dyDescent="0.3">
      <c r="A199" s="5">
        <v>45215</v>
      </c>
      <c r="B199" s="6" t="s">
        <v>48</v>
      </c>
      <c r="C199" s="6" t="s">
        <v>37</v>
      </c>
      <c r="D199" s="48">
        <v>1930.8</v>
      </c>
      <c r="E199" s="48">
        <v>1937.2</v>
      </c>
      <c r="F199" s="48">
        <v>1927</v>
      </c>
      <c r="G199" s="48">
        <v>1934.3</v>
      </c>
      <c r="H199" s="54">
        <v>1937.2</v>
      </c>
      <c r="I199" s="54">
        <v>1930.8</v>
      </c>
      <c r="J199" s="21">
        <v>0</v>
      </c>
      <c r="K199" s="13">
        <v>0</v>
      </c>
      <c r="L199" s="49">
        <f t="shared" si="98"/>
        <v>1932.8333333333333</v>
      </c>
      <c r="M199" s="50">
        <f t="shared" si="99"/>
        <v>1932.1</v>
      </c>
      <c r="N199" s="50">
        <f t="shared" si="100"/>
        <v>0.73333333333334849</v>
      </c>
      <c r="O199" s="50">
        <f t="shared" si="101"/>
        <v>1933.5666666666666</v>
      </c>
      <c r="P199" s="50">
        <f t="shared" si="102"/>
        <v>1932.1</v>
      </c>
      <c r="Q199" s="51">
        <f t="shared" si="103"/>
        <v>10.200000000000045</v>
      </c>
      <c r="R199" s="51">
        <f t="shared" si="104"/>
        <v>-4.2999999999999545</v>
      </c>
      <c r="S199" s="51">
        <f t="shared" si="105"/>
        <v>-14.5</v>
      </c>
      <c r="T199" s="52">
        <v>14.5</v>
      </c>
      <c r="U199" s="12">
        <f t="shared" si="114"/>
        <v>-9</v>
      </c>
      <c r="V199" s="21">
        <f t="shared" si="115"/>
        <v>0</v>
      </c>
      <c r="W199" s="12">
        <f t="shared" si="116"/>
        <v>-19</v>
      </c>
      <c r="X199" s="55">
        <f t="shared" si="121"/>
        <v>6.4000000000000909</v>
      </c>
      <c r="Y199" s="17" t="b">
        <f t="shared" si="122"/>
        <v>1</v>
      </c>
      <c r="Z199" s="17">
        <f t="shared" si="123"/>
        <v>0</v>
      </c>
      <c r="AA199" s="56">
        <f t="shared" si="124"/>
        <v>10.200000000000045</v>
      </c>
      <c r="AB199" s="18">
        <f t="shared" si="125"/>
        <v>0.62745098039216296</v>
      </c>
      <c r="AC199" s="19">
        <f t="shared" si="126"/>
        <v>0.44137931034483385</v>
      </c>
      <c r="AD199" s="92">
        <f t="shared" si="132"/>
        <v>1942.4</v>
      </c>
      <c r="AE199" s="92">
        <f t="shared" si="133"/>
        <v>1880.8</v>
      </c>
      <c r="AF199" s="85">
        <f t="shared" si="90"/>
        <v>1942.4</v>
      </c>
      <c r="AG199" s="85">
        <f t="shared" si="91"/>
        <v>1823.5</v>
      </c>
      <c r="AH199" s="53">
        <f t="shared" si="96"/>
        <v>1968.9</v>
      </c>
      <c r="AI199" s="53">
        <f t="shared" si="97"/>
        <v>1823.5</v>
      </c>
      <c r="AJ199" s="86">
        <f t="shared" si="118"/>
        <v>1980.2</v>
      </c>
      <c r="AK199" s="86">
        <f t="shared" si="119"/>
        <v>1823.5</v>
      </c>
      <c r="AL199" s="98">
        <f t="shared" si="127"/>
        <v>1919.1666666666667</v>
      </c>
      <c r="AM199" s="97">
        <f t="shared" si="128"/>
        <v>1911.6</v>
      </c>
      <c r="AN199" s="98">
        <f t="shared" si="129"/>
        <v>7.5666666666668334</v>
      </c>
      <c r="AO199" s="98">
        <f t="shared" si="130"/>
        <v>1926.7333333333336</v>
      </c>
      <c r="AP199" s="98">
        <f t="shared" si="131"/>
        <v>1911.6</v>
      </c>
      <c r="AQ199" s="107">
        <f t="shared" si="94"/>
        <v>1873.3809523809523</v>
      </c>
      <c r="AR199" s="104">
        <f t="shared" si="117"/>
        <v>1910.7644444444445</v>
      </c>
      <c r="AS199" s="101">
        <f t="shared" si="120"/>
        <v>1924.0013333333338</v>
      </c>
    </row>
    <row r="200" spans="1:45" x14ac:dyDescent="0.3">
      <c r="A200" s="5">
        <v>45216</v>
      </c>
      <c r="B200" s="6" t="s">
        <v>48</v>
      </c>
      <c r="C200" s="6" t="s">
        <v>37</v>
      </c>
      <c r="D200" s="48">
        <v>1939.9</v>
      </c>
      <c r="E200" s="48">
        <v>1944.5</v>
      </c>
      <c r="F200" s="48">
        <v>1931.6</v>
      </c>
      <c r="G200" s="48">
        <v>1935.7</v>
      </c>
      <c r="H200" s="54">
        <v>1941.9</v>
      </c>
      <c r="I200" s="54">
        <v>1939.1</v>
      </c>
      <c r="J200" s="21">
        <v>-3</v>
      </c>
      <c r="K200" s="13">
        <v>0</v>
      </c>
      <c r="L200" s="49">
        <f t="shared" si="98"/>
        <v>1937.2666666666664</v>
      </c>
      <c r="M200" s="50">
        <f t="shared" si="99"/>
        <v>1938.05</v>
      </c>
      <c r="N200" s="50">
        <f t="shared" si="100"/>
        <v>-0.78333333333353039</v>
      </c>
      <c r="O200" s="50">
        <f t="shared" si="101"/>
        <v>1936.4833333333329</v>
      </c>
      <c r="P200" s="50">
        <f t="shared" si="102"/>
        <v>1938.05</v>
      </c>
      <c r="Q200" s="51">
        <f t="shared" si="103"/>
        <v>12.900000000000091</v>
      </c>
      <c r="R200" s="51">
        <f t="shared" si="104"/>
        <v>10.200000000000045</v>
      </c>
      <c r="S200" s="51">
        <f t="shared" si="105"/>
        <v>-2.7000000000000455</v>
      </c>
      <c r="T200" s="52">
        <v>12.9</v>
      </c>
      <c r="U200" s="12">
        <f t="shared" si="114"/>
        <v>-8</v>
      </c>
      <c r="V200" s="21">
        <f t="shared" si="115"/>
        <v>0</v>
      </c>
      <c r="W200" s="12">
        <f t="shared" si="116"/>
        <v>-17</v>
      </c>
      <c r="X200" s="55">
        <f t="shared" si="121"/>
        <v>2.8000000000001819</v>
      </c>
      <c r="Y200" s="17">
        <f t="shared" si="122"/>
        <v>0</v>
      </c>
      <c r="Z200" s="17">
        <f t="shared" si="123"/>
        <v>0</v>
      </c>
      <c r="AA200" s="56">
        <f t="shared" si="124"/>
        <v>12.900000000000091</v>
      </c>
      <c r="AB200" s="18">
        <f t="shared" si="125"/>
        <v>0.21705426356590404</v>
      </c>
      <c r="AC200" s="19">
        <f t="shared" si="126"/>
        <v>0.21705426356590557</v>
      </c>
      <c r="AD200" s="92">
        <f t="shared" si="132"/>
        <v>1944.5</v>
      </c>
      <c r="AE200" s="92">
        <f t="shared" si="133"/>
        <v>1910.7</v>
      </c>
      <c r="AF200" s="85">
        <f t="shared" si="90"/>
        <v>1944.5</v>
      </c>
      <c r="AG200" s="85">
        <f t="shared" si="91"/>
        <v>1823.5</v>
      </c>
      <c r="AH200" s="53">
        <f t="shared" si="96"/>
        <v>1968.9</v>
      </c>
      <c r="AI200" s="53">
        <f t="shared" si="97"/>
        <v>1823.5</v>
      </c>
      <c r="AJ200" s="86">
        <f t="shared" si="118"/>
        <v>1980.2</v>
      </c>
      <c r="AK200" s="86">
        <f t="shared" si="119"/>
        <v>1823.5</v>
      </c>
      <c r="AL200" s="98">
        <f t="shared" si="127"/>
        <v>1930.3</v>
      </c>
      <c r="AM200" s="97">
        <f t="shared" si="128"/>
        <v>1927.6</v>
      </c>
      <c r="AN200" s="98">
        <f t="shared" si="129"/>
        <v>2.7000000000000455</v>
      </c>
      <c r="AO200" s="98">
        <f t="shared" si="130"/>
        <v>1933</v>
      </c>
      <c r="AP200" s="98">
        <f t="shared" si="131"/>
        <v>1927.6</v>
      </c>
      <c r="AQ200" s="107">
        <f t="shared" si="94"/>
        <v>1876.2357142857145</v>
      </c>
      <c r="AR200" s="104">
        <f t="shared" si="117"/>
        <v>1910.1888888888891</v>
      </c>
      <c r="AS200" s="101">
        <f t="shared" si="120"/>
        <v>1923.5300000000002</v>
      </c>
    </row>
    <row r="201" spans="1:45" x14ac:dyDescent="0.3">
      <c r="A201" s="5">
        <v>45217</v>
      </c>
      <c r="B201" s="6" t="s">
        <v>48</v>
      </c>
      <c r="C201" s="6" t="s">
        <v>37</v>
      </c>
      <c r="D201" s="48">
        <v>1960.1</v>
      </c>
      <c r="E201" s="48">
        <v>1975.8</v>
      </c>
      <c r="F201" s="48">
        <v>1950.6</v>
      </c>
      <c r="G201" s="48">
        <v>1968.3</v>
      </c>
      <c r="H201" s="54">
        <v>1963.1</v>
      </c>
      <c r="I201" s="54">
        <v>1960.1</v>
      </c>
      <c r="J201" s="21">
        <v>0</v>
      </c>
      <c r="K201" s="13">
        <v>0</v>
      </c>
      <c r="L201" s="49">
        <f t="shared" si="98"/>
        <v>1964.8999999999999</v>
      </c>
      <c r="M201" s="50">
        <f t="shared" si="99"/>
        <v>1963.1999999999998</v>
      </c>
      <c r="N201" s="50">
        <f t="shared" si="100"/>
        <v>1.7000000000000455</v>
      </c>
      <c r="O201" s="50">
        <f t="shared" si="101"/>
        <v>1966.6</v>
      </c>
      <c r="P201" s="50">
        <f t="shared" si="102"/>
        <v>1963.1999999999998</v>
      </c>
      <c r="Q201" s="51">
        <f t="shared" si="103"/>
        <v>25.200000000000045</v>
      </c>
      <c r="R201" s="51">
        <f t="shared" si="104"/>
        <v>40.099999999999909</v>
      </c>
      <c r="S201" s="51">
        <f t="shared" si="105"/>
        <v>14.899999999999864</v>
      </c>
      <c r="T201" s="52">
        <v>40.1</v>
      </c>
      <c r="U201" s="12">
        <f t="shared" si="114"/>
        <v>-8</v>
      </c>
      <c r="V201" s="21">
        <f t="shared" si="115"/>
        <v>0</v>
      </c>
      <c r="W201" s="12">
        <f t="shared" si="116"/>
        <v>-21</v>
      </c>
      <c r="X201" s="55">
        <f t="shared" si="121"/>
        <v>3</v>
      </c>
      <c r="Y201" s="17">
        <f t="shared" si="122"/>
        <v>0</v>
      </c>
      <c r="Z201" s="17">
        <f t="shared" si="123"/>
        <v>0</v>
      </c>
      <c r="AA201" s="56">
        <f t="shared" si="124"/>
        <v>25.200000000000045</v>
      </c>
      <c r="AB201" s="18">
        <f t="shared" si="125"/>
        <v>0.11904761904761883</v>
      </c>
      <c r="AC201" s="19">
        <f t="shared" si="126"/>
        <v>7.4812967581047385E-2</v>
      </c>
      <c r="AD201" s="92">
        <f t="shared" si="132"/>
        <v>1975.8</v>
      </c>
      <c r="AE201" s="92">
        <f t="shared" si="133"/>
        <v>1927</v>
      </c>
      <c r="AF201" s="85">
        <f t="shared" si="90"/>
        <v>1975.8</v>
      </c>
      <c r="AG201" s="85">
        <f t="shared" si="91"/>
        <v>1823.5</v>
      </c>
      <c r="AH201" s="53">
        <f t="shared" si="96"/>
        <v>1975.8</v>
      </c>
      <c r="AI201" s="53">
        <f t="shared" si="97"/>
        <v>1823.5</v>
      </c>
      <c r="AJ201" s="86">
        <f t="shared" si="118"/>
        <v>1980.2</v>
      </c>
      <c r="AK201" s="86">
        <f t="shared" si="119"/>
        <v>1823.5</v>
      </c>
      <c r="AL201" s="98">
        <f t="shared" si="127"/>
        <v>1957.0333333333335</v>
      </c>
      <c r="AM201" s="97">
        <f t="shared" si="128"/>
        <v>1951.4</v>
      </c>
      <c r="AN201" s="98">
        <f t="shared" si="129"/>
        <v>5.6333333333334394</v>
      </c>
      <c r="AO201" s="98">
        <f t="shared" si="130"/>
        <v>1962.666666666667</v>
      </c>
      <c r="AP201" s="98">
        <f t="shared" si="131"/>
        <v>1951.4</v>
      </c>
      <c r="AQ201" s="107">
        <f t="shared" si="94"/>
        <v>1882.0642857142859</v>
      </c>
      <c r="AR201" s="104">
        <f t="shared" si="117"/>
        <v>1910.8111111111111</v>
      </c>
      <c r="AS201" s="101">
        <f t="shared" si="120"/>
        <v>1923.7540000000001</v>
      </c>
    </row>
    <row r="202" spans="1:45" x14ac:dyDescent="0.3">
      <c r="A202" s="5">
        <v>45218</v>
      </c>
      <c r="B202" s="6" t="s">
        <v>48</v>
      </c>
      <c r="C202" s="6" t="s">
        <v>37</v>
      </c>
      <c r="D202" s="48">
        <v>1965</v>
      </c>
      <c r="E202" s="48">
        <v>1984.7</v>
      </c>
      <c r="F202" s="48">
        <v>1961.4</v>
      </c>
      <c r="G202" s="48">
        <v>1980.5</v>
      </c>
      <c r="H202" s="54">
        <v>1967.2</v>
      </c>
      <c r="I202" s="54">
        <v>1964.6</v>
      </c>
      <c r="J202" s="21">
        <v>4</v>
      </c>
      <c r="K202" s="13">
        <v>0</v>
      </c>
      <c r="L202" s="49">
        <f t="shared" si="98"/>
        <v>1975.5333333333335</v>
      </c>
      <c r="M202" s="50">
        <f t="shared" si="99"/>
        <v>1973.0500000000002</v>
      </c>
      <c r="N202" s="50">
        <f t="shared" si="100"/>
        <v>2.4833333333333485</v>
      </c>
      <c r="O202" s="50">
        <f t="shared" si="101"/>
        <v>1978.0166666666669</v>
      </c>
      <c r="P202" s="50">
        <f t="shared" si="102"/>
        <v>1973.0500000000002</v>
      </c>
      <c r="Q202" s="51">
        <f t="shared" si="103"/>
        <v>23.299999999999955</v>
      </c>
      <c r="R202" s="51">
        <f t="shared" si="104"/>
        <v>16.400000000000091</v>
      </c>
      <c r="S202" s="51">
        <f t="shared" si="105"/>
        <v>-6.8999999999998636</v>
      </c>
      <c r="T202" s="52">
        <v>23.3</v>
      </c>
      <c r="U202" s="12">
        <f t="shared" si="114"/>
        <v>-8</v>
      </c>
      <c r="V202" s="21">
        <f t="shared" si="115"/>
        <v>-4</v>
      </c>
      <c r="W202" s="12">
        <f t="shared" si="116"/>
        <v>-27</v>
      </c>
      <c r="X202" s="55">
        <f t="shared" si="121"/>
        <v>2.6000000000001364</v>
      </c>
      <c r="Y202" s="17">
        <f t="shared" si="122"/>
        <v>0</v>
      </c>
      <c r="Z202" s="17">
        <f t="shared" si="123"/>
        <v>0</v>
      </c>
      <c r="AA202" s="56">
        <f t="shared" si="124"/>
        <v>23.299999999999955</v>
      </c>
      <c r="AB202" s="18">
        <f t="shared" si="125"/>
        <v>0.1115879828326241</v>
      </c>
      <c r="AC202" s="19">
        <f t="shared" si="126"/>
        <v>0.11158798283262387</v>
      </c>
      <c r="AD202" s="92">
        <f t="shared" si="132"/>
        <v>1984.7</v>
      </c>
      <c r="AE202" s="92">
        <f t="shared" si="133"/>
        <v>1931.6</v>
      </c>
      <c r="AF202" s="85">
        <f t="shared" ref="AF202:AF265" si="134">MAX(E194:E202)</f>
        <v>1984.7</v>
      </c>
      <c r="AG202" s="85">
        <f t="shared" ref="AG202:AG265" si="135">MIN(F194:F202)</f>
        <v>1857.5</v>
      </c>
      <c r="AH202" s="53">
        <f t="shared" si="96"/>
        <v>1984.7</v>
      </c>
      <c r="AI202" s="53">
        <f t="shared" si="97"/>
        <v>1823.5</v>
      </c>
      <c r="AJ202" s="86">
        <f t="shared" si="118"/>
        <v>1984.7</v>
      </c>
      <c r="AK202" s="86">
        <f t="shared" si="119"/>
        <v>1823.5</v>
      </c>
      <c r="AL202" s="98">
        <f t="shared" si="127"/>
        <v>1965.6000000000001</v>
      </c>
      <c r="AM202" s="97">
        <f t="shared" si="128"/>
        <v>1958.15</v>
      </c>
      <c r="AN202" s="98">
        <f t="shared" si="129"/>
        <v>7.4500000000000455</v>
      </c>
      <c r="AO202" s="98">
        <f t="shared" si="130"/>
        <v>1973.0500000000002</v>
      </c>
      <c r="AP202" s="98">
        <f t="shared" si="131"/>
        <v>1958.15</v>
      </c>
      <c r="AQ202" s="107">
        <f t="shared" si="94"/>
        <v>1889.1642857142856</v>
      </c>
      <c r="AR202" s="104">
        <f t="shared" si="117"/>
        <v>1911.8766666666663</v>
      </c>
      <c r="AS202" s="101">
        <f t="shared" si="120"/>
        <v>1924.214666666667</v>
      </c>
    </row>
    <row r="203" spans="1:45" x14ac:dyDescent="0.3">
      <c r="A203" s="5">
        <v>45219</v>
      </c>
      <c r="B203" s="6" t="s">
        <v>48</v>
      </c>
      <c r="C203" s="6" t="s">
        <v>37</v>
      </c>
      <c r="D203" s="48">
        <v>1988.3</v>
      </c>
      <c r="E203" s="48">
        <v>2009.2</v>
      </c>
      <c r="F203" s="48">
        <v>1984.7</v>
      </c>
      <c r="G203" s="48">
        <v>1994.4</v>
      </c>
      <c r="H203" s="54">
        <v>1989.3</v>
      </c>
      <c r="I203" s="54">
        <v>1985.1</v>
      </c>
      <c r="J203" s="21">
        <v>2</v>
      </c>
      <c r="K203" s="13">
        <v>0</v>
      </c>
      <c r="L203" s="49">
        <f t="shared" si="98"/>
        <v>1996.1000000000001</v>
      </c>
      <c r="M203" s="50">
        <f t="shared" si="99"/>
        <v>1996.95</v>
      </c>
      <c r="N203" s="50">
        <f t="shared" si="100"/>
        <v>-0.84999999999990905</v>
      </c>
      <c r="O203" s="50">
        <f t="shared" si="101"/>
        <v>1995.2500000000002</v>
      </c>
      <c r="P203" s="50">
        <f t="shared" si="102"/>
        <v>1996.95</v>
      </c>
      <c r="Q203" s="51">
        <f t="shared" si="103"/>
        <v>24.5</v>
      </c>
      <c r="R203" s="51">
        <f t="shared" si="104"/>
        <v>28.700000000000045</v>
      </c>
      <c r="S203" s="51">
        <f t="shared" si="105"/>
        <v>4.2000000000000455</v>
      </c>
      <c r="T203" s="52">
        <v>28.7</v>
      </c>
      <c r="U203" s="12">
        <f t="shared" si="114"/>
        <v>-8</v>
      </c>
      <c r="V203" s="21">
        <f t="shared" si="115"/>
        <v>2</v>
      </c>
      <c r="W203" s="12">
        <f t="shared" si="116"/>
        <v>-23</v>
      </c>
      <c r="X203" s="55">
        <f t="shared" si="121"/>
        <v>4.2000000000000455</v>
      </c>
      <c r="Y203" s="17">
        <f t="shared" si="122"/>
        <v>0</v>
      </c>
      <c r="Z203" s="17">
        <f t="shared" si="123"/>
        <v>0</v>
      </c>
      <c r="AA203" s="56">
        <f t="shared" si="124"/>
        <v>24.5</v>
      </c>
      <c r="AB203" s="18">
        <f t="shared" si="125"/>
        <v>0.17142857142857329</v>
      </c>
      <c r="AC203" s="19">
        <f t="shared" si="126"/>
        <v>0.14634146341463575</v>
      </c>
      <c r="AD203" s="92">
        <f t="shared" si="132"/>
        <v>2009.2</v>
      </c>
      <c r="AE203" s="92">
        <f t="shared" si="133"/>
        <v>1950.6</v>
      </c>
      <c r="AF203" s="85">
        <f t="shared" si="134"/>
        <v>2009.2</v>
      </c>
      <c r="AG203" s="85">
        <f t="shared" si="135"/>
        <v>1866.1</v>
      </c>
      <c r="AH203" s="53">
        <f t="shared" si="96"/>
        <v>2009.2</v>
      </c>
      <c r="AI203" s="53">
        <f t="shared" si="97"/>
        <v>1823.5</v>
      </c>
      <c r="AJ203" s="86">
        <f t="shared" si="118"/>
        <v>2009.2</v>
      </c>
      <c r="AK203" s="86">
        <f t="shared" si="119"/>
        <v>1823.5</v>
      </c>
      <c r="AL203" s="98">
        <f t="shared" si="127"/>
        <v>1984.7333333333336</v>
      </c>
      <c r="AM203" s="97">
        <f t="shared" si="128"/>
        <v>1979.9</v>
      </c>
      <c r="AN203" s="98">
        <f t="shared" si="129"/>
        <v>4.8333333333334849</v>
      </c>
      <c r="AO203" s="98">
        <f t="shared" si="130"/>
        <v>1989.5666666666671</v>
      </c>
      <c r="AP203" s="98">
        <f t="shared" si="131"/>
        <v>1979.9</v>
      </c>
      <c r="AQ203" s="107">
        <f t="shared" si="94"/>
        <v>1899.6857142857141</v>
      </c>
      <c r="AR203" s="104">
        <f t="shared" si="117"/>
        <v>1913.5522222222219</v>
      </c>
      <c r="AS203" s="101">
        <f t="shared" si="120"/>
        <v>1925.1693333333337</v>
      </c>
    </row>
    <row r="204" spans="1:45" x14ac:dyDescent="0.3">
      <c r="A204" s="5">
        <v>45222</v>
      </c>
      <c r="B204" s="6" t="s">
        <v>48</v>
      </c>
      <c r="C204" s="6" t="s">
        <v>37</v>
      </c>
      <c r="D204" s="48">
        <v>1991.7</v>
      </c>
      <c r="E204" s="48">
        <v>1993.4</v>
      </c>
      <c r="F204" s="48">
        <v>1981.3</v>
      </c>
      <c r="G204" s="48">
        <v>1987.8</v>
      </c>
      <c r="H204" s="54">
        <v>1993.4</v>
      </c>
      <c r="I204" s="54">
        <v>1990.8</v>
      </c>
      <c r="J204" s="21">
        <v>-2</v>
      </c>
      <c r="K204" s="13">
        <v>0</v>
      </c>
      <c r="L204" s="49">
        <f t="shared" si="98"/>
        <v>1987.5</v>
      </c>
      <c r="M204" s="50">
        <f t="shared" si="99"/>
        <v>1987.35</v>
      </c>
      <c r="N204" s="50">
        <f t="shared" si="100"/>
        <v>0.15000000000009095</v>
      </c>
      <c r="O204" s="50">
        <f t="shared" si="101"/>
        <v>1987.65</v>
      </c>
      <c r="P204" s="50">
        <f t="shared" si="102"/>
        <v>1987.35</v>
      </c>
      <c r="Q204" s="51">
        <f t="shared" si="103"/>
        <v>12.100000000000136</v>
      </c>
      <c r="R204" s="51">
        <f t="shared" si="104"/>
        <v>-1</v>
      </c>
      <c r="S204" s="51">
        <f t="shared" si="105"/>
        <v>-13.100000000000136</v>
      </c>
      <c r="T204" s="52">
        <v>13.1</v>
      </c>
      <c r="U204" s="12">
        <f t="shared" si="114"/>
        <v>-12</v>
      </c>
      <c r="V204" s="21">
        <f t="shared" si="115"/>
        <v>0</v>
      </c>
      <c r="W204" s="12">
        <f t="shared" si="116"/>
        <v>-21</v>
      </c>
      <c r="X204" s="55">
        <f t="shared" si="121"/>
        <v>2.6000000000001364</v>
      </c>
      <c r="Y204" s="17" t="b">
        <f t="shared" si="122"/>
        <v>1</v>
      </c>
      <c r="Z204" s="17">
        <f t="shared" si="123"/>
        <v>0</v>
      </c>
      <c r="AA204" s="56">
        <f t="shared" si="124"/>
        <v>12.100000000000136</v>
      </c>
      <c r="AB204" s="18">
        <f t="shared" si="125"/>
        <v>0.2148760330578601</v>
      </c>
      <c r="AC204" s="19">
        <f t="shared" si="126"/>
        <v>0.1984732824427585</v>
      </c>
      <c r="AD204" s="92">
        <f t="shared" si="132"/>
        <v>2009.2</v>
      </c>
      <c r="AE204" s="92">
        <f t="shared" si="133"/>
        <v>1961.4</v>
      </c>
      <c r="AF204" s="85">
        <f t="shared" si="134"/>
        <v>2009.2</v>
      </c>
      <c r="AG204" s="85">
        <f t="shared" si="135"/>
        <v>1877.2</v>
      </c>
      <c r="AH204" s="53">
        <f t="shared" si="96"/>
        <v>2009.2</v>
      </c>
      <c r="AI204" s="53">
        <f t="shared" si="97"/>
        <v>1823.5</v>
      </c>
      <c r="AJ204" s="86">
        <f t="shared" si="118"/>
        <v>2009.2</v>
      </c>
      <c r="AK204" s="86">
        <f t="shared" si="119"/>
        <v>1823.5</v>
      </c>
      <c r="AL204" s="98">
        <f t="shared" si="127"/>
        <v>1986.1333333333334</v>
      </c>
      <c r="AM204" s="97">
        <f t="shared" si="128"/>
        <v>1985.3000000000002</v>
      </c>
      <c r="AN204" s="98">
        <f t="shared" si="129"/>
        <v>0.83333333333325754</v>
      </c>
      <c r="AO204" s="98">
        <f t="shared" si="130"/>
        <v>1986.9666666666667</v>
      </c>
      <c r="AP204" s="98">
        <f t="shared" si="131"/>
        <v>1985.3000000000002</v>
      </c>
      <c r="AQ204" s="107">
        <f t="shared" si="94"/>
        <v>1910.0928571428572</v>
      </c>
      <c r="AR204" s="104">
        <f t="shared" si="117"/>
        <v>1914.8511111111111</v>
      </c>
      <c r="AS204" s="101">
        <f t="shared" si="120"/>
        <v>1926.0960000000007</v>
      </c>
    </row>
    <row r="205" spans="1:45" x14ac:dyDescent="0.3">
      <c r="A205" s="5">
        <v>45223</v>
      </c>
      <c r="B205" s="6" t="s">
        <v>48</v>
      </c>
      <c r="C205" s="6" t="s">
        <v>37</v>
      </c>
      <c r="D205" s="48">
        <v>1972.7</v>
      </c>
      <c r="E205" s="48">
        <v>1987.8</v>
      </c>
      <c r="F205" s="48">
        <v>1970</v>
      </c>
      <c r="G205" s="48">
        <v>1986.1</v>
      </c>
      <c r="H205" s="54">
        <v>1978</v>
      </c>
      <c r="I205" s="54">
        <v>1972.2</v>
      </c>
      <c r="J205" s="21">
        <v>3</v>
      </c>
      <c r="K205" s="13">
        <v>0</v>
      </c>
      <c r="L205" s="49">
        <f t="shared" si="98"/>
        <v>1981.3</v>
      </c>
      <c r="M205" s="50">
        <f t="shared" si="99"/>
        <v>1978.9</v>
      </c>
      <c r="N205" s="50">
        <f t="shared" si="100"/>
        <v>2.3999999999998636</v>
      </c>
      <c r="O205" s="50">
        <f t="shared" si="101"/>
        <v>1983.6999999999998</v>
      </c>
      <c r="P205" s="50">
        <f t="shared" si="102"/>
        <v>1978.9</v>
      </c>
      <c r="Q205" s="51">
        <f t="shared" si="103"/>
        <v>17.799999999999955</v>
      </c>
      <c r="R205" s="51">
        <f t="shared" si="104"/>
        <v>0</v>
      </c>
      <c r="S205" s="51">
        <f t="shared" si="105"/>
        <v>-17.799999999999955</v>
      </c>
      <c r="T205" s="52">
        <v>17.8</v>
      </c>
      <c r="U205" s="12">
        <f t="shared" si="114"/>
        <v>-5</v>
      </c>
      <c r="V205" s="21">
        <f t="shared" si="115"/>
        <v>4</v>
      </c>
      <c r="W205" s="12">
        <f t="shared" si="116"/>
        <v>-17</v>
      </c>
      <c r="X205" s="55">
        <f t="shared" si="121"/>
        <v>5.7999999999999545</v>
      </c>
      <c r="Y205" s="17">
        <f t="shared" si="122"/>
        <v>0</v>
      </c>
      <c r="Z205" s="17">
        <f t="shared" si="123"/>
        <v>0</v>
      </c>
      <c r="AA205" s="56">
        <f t="shared" si="124"/>
        <v>17.799999999999955</v>
      </c>
      <c r="AB205" s="18">
        <f t="shared" si="125"/>
        <v>0.32584269662921178</v>
      </c>
      <c r="AC205" s="19">
        <f t="shared" si="126"/>
        <v>0.32584269662921089</v>
      </c>
      <c r="AD205" s="92">
        <f t="shared" si="132"/>
        <v>2009.2</v>
      </c>
      <c r="AE205" s="92">
        <f t="shared" si="133"/>
        <v>1970</v>
      </c>
      <c r="AF205" s="85">
        <f t="shared" si="134"/>
        <v>2009.2</v>
      </c>
      <c r="AG205" s="85">
        <f t="shared" si="135"/>
        <v>1880.8</v>
      </c>
      <c r="AH205" s="53">
        <f t="shared" si="96"/>
        <v>2009.2</v>
      </c>
      <c r="AI205" s="53">
        <f t="shared" si="97"/>
        <v>1823.5</v>
      </c>
      <c r="AJ205" s="86">
        <f t="shared" si="118"/>
        <v>2009.2</v>
      </c>
      <c r="AK205" s="86">
        <f t="shared" si="119"/>
        <v>1823.5</v>
      </c>
      <c r="AL205" s="98">
        <f t="shared" si="127"/>
        <v>1988.4333333333332</v>
      </c>
      <c r="AM205" s="97">
        <f t="shared" si="128"/>
        <v>1989.6</v>
      </c>
      <c r="AN205" s="98">
        <f t="shared" si="129"/>
        <v>-1.1666666666667425</v>
      </c>
      <c r="AO205" s="98">
        <f t="shared" si="130"/>
        <v>1987.2666666666664</v>
      </c>
      <c r="AP205" s="98">
        <f t="shared" si="131"/>
        <v>1989.6</v>
      </c>
      <c r="AQ205" s="107">
        <f t="shared" si="94"/>
        <v>1920.388095238095</v>
      </c>
      <c r="AR205" s="104">
        <f t="shared" si="117"/>
        <v>1916.4188888888887</v>
      </c>
      <c r="AS205" s="101">
        <f t="shared" si="120"/>
        <v>1927.0086666666673</v>
      </c>
    </row>
    <row r="206" spans="1:45" x14ac:dyDescent="0.3">
      <c r="A206" s="5">
        <v>45224</v>
      </c>
      <c r="B206" s="6" t="s">
        <v>48</v>
      </c>
      <c r="C206" s="6" t="s">
        <v>37</v>
      </c>
      <c r="D206" s="48">
        <v>1985.2</v>
      </c>
      <c r="E206" s="48">
        <v>1998.6</v>
      </c>
      <c r="F206" s="48">
        <v>1973.6</v>
      </c>
      <c r="G206" s="48">
        <v>1994.9</v>
      </c>
      <c r="H206" s="54">
        <v>1987.5</v>
      </c>
      <c r="I206" s="54">
        <v>1984.7</v>
      </c>
      <c r="J206" s="21">
        <v>0</v>
      </c>
      <c r="K206" s="13">
        <v>0</v>
      </c>
      <c r="L206" s="49">
        <f t="shared" si="98"/>
        <v>1989.0333333333335</v>
      </c>
      <c r="M206" s="50">
        <f t="shared" si="99"/>
        <v>1986.1</v>
      </c>
      <c r="N206" s="50">
        <f t="shared" si="100"/>
        <v>2.9333333333336213</v>
      </c>
      <c r="O206" s="50">
        <f t="shared" si="101"/>
        <v>1991.9666666666672</v>
      </c>
      <c r="P206" s="50">
        <f t="shared" si="102"/>
        <v>1986.1</v>
      </c>
      <c r="Q206" s="51">
        <f t="shared" si="103"/>
        <v>25</v>
      </c>
      <c r="R206" s="51">
        <f t="shared" si="104"/>
        <v>12.5</v>
      </c>
      <c r="S206" s="51">
        <f t="shared" si="105"/>
        <v>-12.5</v>
      </c>
      <c r="T206" s="52">
        <v>25</v>
      </c>
      <c r="U206" s="12">
        <f t="shared" si="114"/>
        <v>2</v>
      </c>
      <c r="V206" s="21">
        <f t="shared" si="115"/>
        <v>3</v>
      </c>
      <c r="W206" s="12">
        <f t="shared" si="116"/>
        <v>-17</v>
      </c>
      <c r="X206" s="55">
        <f t="shared" si="121"/>
        <v>2.7999999999999545</v>
      </c>
      <c r="Y206" s="17">
        <f t="shared" si="122"/>
        <v>0</v>
      </c>
      <c r="Z206" s="17">
        <f t="shared" si="123"/>
        <v>0</v>
      </c>
      <c r="AA206" s="56">
        <f t="shared" si="124"/>
        <v>25</v>
      </c>
      <c r="AB206" s="18">
        <f t="shared" si="125"/>
        <v>0.11199999999999818</v>
      </c>
      <c r="AC206" s="19">
        <f t="shared" si="126"/>
        <v>0.11199999999999818</v>
      </c>
      <c r="AD206" s="92">
        <f t="shared" si="132"/>
        <v>1998.6</v>
      </c>
      <c r="AE206" s="92">
        <f t="shared" si="133"/>
        <v>1970</v>
      </c>
      <c r="AF206" s="85">
        <f t="shared" si="134"/>
        <v>2009.2</v>
      </c>
      <c r="AG206" s="85">
        <f t="shared" si="135"/>
        <v>1910.7</v>
      </c>
      <c r="AH206" s="53">
        <f t="shared" si="96"/>
        <v>2009.2</v>
      </c>
      <c r="AI206" s="53">
        <f t="shared" si="97"/>
        <v>1823.5</v>
      </c>
      <c r="AJ206" s="86">
        <f t="shared" ref="AJ206:AJ237" si="136">MAX(E162:E206)</f>
        <v>2009.2</v>
      </c>
      <c r="AK206" s="86">
        <f t="shared" ref="AK206:AK237" si="137">MIN(F162:F206)</f>
        <v>1823.5</v>
      </c>
      <c r="AL206" s="98">
        <f t="shared" si="127"/>
        <v>1987.8333333333333</v>
      </c>
      <c r="AM206" s="97">
        <f t="shared" si="128"/>
        <v>1984.3</v>
      </c>
      <c r="AN206" s="98">
        <f t="shared" si="129"/>
        <v>3.533333333333303</v>
      </c>
      <c r="AO206" s="98">
        <f t="shared" si="130"/>
        <v>1991.3666666666666</v>
      </c>
      <c r="AP206" s="98">
        <f t="shared" si="131"/>
        <v>1984.3</v>
      </c>
      <c r="AQ206" s="107">
        <f t="shared" si="94"/>
        <v>1931.6595238095235</v>
      </c>
      <c r="AR206" s="104">
        <f t="shared" si="117"/>
        <v>1918.2966666666664</v>
      </c>
      <c r="AS206" s="101">
        <f t="shared" si="120"/>
        <v>1928.1533333333341</v>
      </c>
    </row>
    <row r="207" spans="1:45" x14ac:dyDescent="0.3">
      <c r="A207" s="5">
        <v>45225</v>
      </c>
      <c r="B207" s="6" t="s">
        <v>48</v>
      </c>
      <c r="C207" s="6" t="s">
        <v>37</v>
      </c>
      <c r="D207" s="48">
        <v>1996.3</v>
      </c>
      <c r="E207" s="48">
        <v>1999.7</v>
      </c>
      <c r="F207" s="48">
        <v>1981.6</v>
      </c>
      <c r="G207" s="48">
        <v>1997.4</v>
      </c>
      <c r="H207" s="54">
        <v>1996.7</v>
      </c>
      <c r="I207" s="54">
        <v>1993.1</v>
      </c>
      <c r="J207" s="21">
        <v>4</v>
      </c>
      <c r="K207" s="13">
        <v>0</v>
      </c>
      <c r="L207" s="49">
        <f t="shared" si="98"/>
        <v>1992.9000000000003</v>
      </c>
      <c r="M207" s="50">
        <f t="shared" si="99"/>
        <v>1990.65</v>
      </c>
      <c r="N207" s="50">
        <f t="shared" si="100"/>
        <v>2.2500000000002274</v>
      </c>
      <c r="O207" s="50">
        <f t="shared" si="101"/>
        <v>1995.1500000000005</v>
      </c>
      <c r="P207" s="50">
        <f t="shared" si="102"/>
        <v>1990.65</v>
      </c>
      <c r="Q207" s="51">
        <f t="shared" si="103"/>
        <v>18.100000000000136</v>
      </c>
      <c r="R207" s="51">
        <f t="shared" si="104"/>
        <v>4.7999999999999545</v>
      </c>
      <c r="S207" s="51">
        <f t="shared" si="105"/>
        <v>-13.300000000000182</v>
      </c>
      <c r="T207" s="52">
        <v>18.100000000000001</v>
      </c>
      <c r="U207" s="12">
        <f t="shared" si="114"/>
        <v>6</v>
      </c>
      <c r="V207" s="21">
        <f t="shared" si="115"/>
        <v>4</v>
      </c>
      <c r="W207" s="12">
        <f t="shared" si="116"/>
        <v>-16</v>
      </c>
      <c r="X207" s="55">
        <f t="shared" si="121"/>
        <v>3.6000000000001364</v>
      </c>
      <c r="Y207" s="17">
        <f t="shared" si="122"/>
        <v>0</v>
      </c>
      <c r="Z207" s="17">
        <f t="shared" si="123"/>
        <v>0</v>
      </c>
      <c r="AA207" s="56">
        <f t="shared" si="124"/>
        <v>18.100000000000136</v>
      </c>
      <c r="AB207" s="18">
        <f t="shared" si="125"/>
        <v>0.19889502762431543</v>
      </c>
      <c r="AC207" s="19">
        <f t="shared" si="126"/>
        <v>0.19889502762431691</v>
      </c>
      <c r="AD207" s="92">
        <f t="shared" si="132"/>
        <v>1999.7</v>
      </c>
      <c r="AE207" s="92">
        <f t="shared" si="133"/>
        <v>1970</v>
      </c>
      <c r="AF207" s="85">
        <f t="shared" si="134"/>
        <v>2009.2</v>
      </c>
      <c r="AG207" s="85">
        <f t="shared" si="135"/>
        <v>1927</v>
      </c>
      <c r="AH207" s="53">
        <f t="shared" si="96"/>
        <v>2009.2</v>
      </c>
      <c r="AI207" s="53">
        <f t="shared" si="97"/>
        <v>1823.5</v>
      </c>
      <c r="AJ207" s="86">
        <f t="shared" si="136"/>
        <v>2009.2</v>
      </c>
      <c r="AK207" s="86">
        <f t="shared" si="137"/>
        <v>1823.5</v>
      </c>
      <c r="AL207" s="98">
        <f t="shared" si="127"/>
        <v>1989.0333333333335</v>
      </c>
      <c r="AM207" s="97">
        <f t="shared" si="128"/>
        <v>1984.85</v>
      </c>
      <c r="AN207" s="98">
        <f t="shared" si="129"/>
        <v>4.1833333333336213</v>
      </c>
      <c r="AO207" s="98">
        <f t="shared" si="130"/>
        <v>1993.2166666666672</v>
      </c>
      <c r="AP207" s="98">
        <f t="shared" si="131"/>
        <v>1984.85</v>
      </c>
      <c r="AQ207" s="107">
        <f t="shared" si="94"/>
        <v>1942.6357142857141</v>
      </c>
      <c r="AR207" s="104">
        <f t="shared" si="117"/>
        <v>1920.4122222222225</v>
      </c>
      <c r="AS207" s="101">
        <f t="shared" si="120"/>
        <v>1929.5873333333338</v>
      </c>
    </row>
    <row r="208" spans="1:45" x14ac:dyDescent="0.3">
      <c r="A208" s="5">
        <v>45226</v>
      </c>
      <c r="B208" s="6" t="s">
        <v>48</v>
      </c>
      <c r="C208" s="6" t="s">
        <v>37</v>
      </c>
      <c r="D208" s="48">
        <v>1992</v>
      </c>
      <c r="E208" s="48">
        <v>1995.5</v>
      </c>
      <c r="F208" s="48">
        <v>1986.4</v>
      </c>
      <c r="G208" s="48">
        <v>1998.5</v>
      </c>
      <c r="H208" s="54">
        <v>1995.5</v>
      </c>
      <c r="I208" s="54">
        <v>1992</v>
      </c>
      <c r="J208" s="21">
        <v>4</v>
      </c>
      <c r="K208" s="13">
        <v>0</v>
      </c>
      <c r="L208" s="49">
        <f t="shared" si="98"/>
        <v>1993.4666666666665</v>
      </c>
      <c r="M208" s="50">
        <f t="shared" si="99"/>
        <v>1990.95</v>
      </c>
      <c r="N208" s="50">
        <f t="shared" si="100"/>
        <v>2.5166666666664241</v>
      </c>
      <c r="O208" s="50">
        <f t="shared" si="101"/>
        <v>1995.9833333333329</v>
      </c>
      <c r="P208" s="50">
        <f t="shared" si="102"/>
        <v>1990.95</v>
      </c>
      <c r="Q208" s="51">
        <f t="shared" si="103"/>
        <v>9.0999999999999091</v>
      </c>
      <c r="R208" s="51">
        <f t="shared" si="104"/>
        <v>-1.9000000000000909</v>
      </c>
      <c r="S208" s="51">
        <f t="shared" si="105"/>
        <v>-11</v>
      </c>
      <c r="T208" s="52">
        <v>11</v>
      </c>
      <c r="U208" s="12">
        <f t="shared" si="114"/>
        <v>4</v>
      </c>
      <c r="V208" s="21">
        <f t="shared" si="115"/>
        <v>-2</v>
      </c>
      <c r="W208" s="12">
        <f t="shared" si="116"/>
        <v>-18</v>
      </c>
      <c r="X208" s="55">
        <f t="shared" si="121"/>
        <v>3.5</v>
      </c>
      <c r="Y208" s="17" t="b">
        <f t="shared" si="122"/>
        <v>1</v>
      </c>
      <c r="Z208" s="17">
        <f t="shared" si="123"/>
        <v>0</v>
      </c>
      <c r="AA208" s="56">
        <f t="shared" si="124"/>
        <v>9.0999999999999091</v>
      </c>
      <c r="AB208" s="18">
        <f t="shared" si="125"/>
        <v>0.38461538461538847</v>
      </c>
      <c r="AC208" s="19">
        <f t="shared" si="126"/>
        <v>0.31818181818181818</v>
      </c>
      <c r="AD208" s="92">
        <f t="shared" si="132"/>
        <v>1999.7</v>
      </c>
      <c r="AE208" s="92">
        <f t="shared" si="133"/>
        <v>1973.6</v>
      </c>
      <c r="AF208" s="85">
        <f t="shared" si="134"/>
        <v>2009.2</v>
      </c>
      <c r="AG208" s="85">
        <f t="shared" si="135"/>
        <v>1931.6</v>
      </c>
      <c r="AH208" s="53">
        <f t="shared" si="96"/>
        <v>2009.2</v>
      </c>
      <c r="AI208" s="53">
        <f t="shared" si="97"/>
        <v>1823.5</v>
      </c>
      <c r="AJ208" s="86">
        <f t="shared" si="136"/>
        <v>2009.2</v>
      </c>
      <c r="AK208" s="86">
        <f t="shared" si="137"/>
        <v>1823.5</v>
      </c>
      <c r="AL208" s="98">
        <f t="shared" si="127"/>
        <v>1990.6000000000001</v>
      </c>
      <c r="AM208" s="97">
        <f t="shared" si="128"/>
        <v>1986.65</v>
      </c>
      <c r="AN208" s="98">
        <f t="shared" si="129"/>
        <v>3.9500000000000455</v>
      </c>
      <c r="AO208" s="98">
        <f t="shared" si="130"/>
        <v>1994.5500000000002</v>
      </c>
      <c r="AP208" s="98">
        <f t="shared" si="131"/>
        <v>1986.65</v>
      </c>
      <c r="AQ208" s="107">
        <f t="shared" ref="AQ208:AQ271" si="138">AVERAGE(L195:L208)</f>
        <v>1951.9595238095239</v>
      </c>
      <c r="AR208" s="104">
        <f t="shared" si="117"/>
        <v>1922.0166666666671</v>
      </c>
      <c r="AS208" s="101">
        <f t="shared" si="120"/>
        <v>1931.0326666666667</v>
      </c>
    </row>
    <row r="209" spans="1:45" x14ac:dyDescent="0.3">
      <c r="A209" s="5">
        <v>45229</v>
      </c>
      <c r="B209" s="6" t="s">
        <v>48</v>
      </c>
      <c r="C209" s="6" t="s">
        <v>37</v>
      </c>
      <c r="D209" s="48">
        <v>2003.9</v>
      </c>
      <c r="E209" s="48">
        <v>2012.4</v>
      </c>
      <c r="F209" s="48">
        <v>2001.5</v>
      </c>
      <c r="G209" s="48">
        <v>2005.6</v>
      </c>
      <c r="H209" s="54">
        <v>2006.8</v>
      </c>
      <c r="I209" s="54">
        <v>2003.7</v>
      </c>
      <c r="J209" s="21">
        <v>3</v>
      </c>
      <c r="K209" s="13">
        <v>0</v>
      </c>
      <c r="L209" s="49">
        <f t="shared" si="98"/>
        <v>2006.5</v>
      </c>
      <c r="M209" s="50">
        <f t="shared" si="99"/>
        <v>2006.95</v>
      </c>
      <c r="N209" s="50">
        <f t="shared" si="100"/>
        <v>-0.45000000000004547</v>
      </c>
      <c r="O209" s="50">
        <f t="shared" si="101"/>
        <v>2006.05</v>
      </c>
      <c r="P209" s="50">
        <f t="shared" si="102"/>
        <v>2006.95</v>
      </c>
      <c r="Q209" s="51">
        <f t="shared" si="103"/>
        <v>10.900000000000091</v>
      </c>
      <c r="R209" s="51">
        <f t="shared" si="104"/>
        <v>13.900000000000091</v>
      </c>
      <c r="S209" s="51">
        <f t="shared" si="105"/>
        <v>3</v>
      </c>
      <c r="T209" s="52">
        <v>13.9</v>
      </c>
      <c r="U209" s="12">
        <f t="shared" si="114"/>
        <v>0</v>
      </c>
      <c r="V209" s="21">
        <f t="shared" si="115"/>
        <v>2</v>
      </c>
      <c r="W209" s="12">
        <f t="shared" si="116"/>
        <v>-12</v>
      </c>
      <c r="X209" s="55">
        <f t="shared" si="121"/>
        <v>3.0999999999999091</v>
      </c>
      <c r="Y209" s="17">
        <f t="shared" si="122"/>
        <v>0</v>
      </c>
      <c r="Z209" s="17">
        <f t="shared" si="123"/>
        <v>0</v>
      </c>
      <c r="AA209" s="56">
        <f t="shared" si="124"/>
        <v>10.900000000000091</v>
      </c>
      <c r="AB209" s="18">
        <f t="shared" si="125"/>
        <v>0.28440366972475994</v>
      </c>
      <c r="AC209" s="19">
        <f t="shared" si="126"/>
        <v>0.2230215827338064</v>
      </c>
      <c r="AD209" s="92">
        <f t="shared" si="132"/>
        <v>2012.4</v>
      </c>
      <c r="AE209" s="92">
        <f t="shared" si="133"/>
        <v>1981.6</v>
      </c>
      <c r="AF209" s="85">
        <f t="shared" si="134"/>
        <v>2012.4</v>
      </c>
      <c r="AG209" s="85">
        <f t="shared" si="135"/>
        <v>1950.6</v>
      </c>
      <c r="AH209" s="53">
        <f t="shared" si="96"/>
        <v>2012.4</v>
      </c>
      <c r="AI209" s="53">
        <f t="shared" si="97"/>
        <v>1823.5</v>
      </c>
      <c r="AJ209" s="86">
        <f t="shared" si="136"/>
        <v>2012.4</v>
      </c>
      <c r="AK209" s="86">
        <f t="shared" si="137"/>
        <v>1823.5</v>
      </c>
      <c r="AL209" s="98">
        <f t="shared" si="127"/>
        <v>1999.8666666666668</v>
      </c>
      <c r="AM209" s="97">
        <f t="shared" si="128"/>
        <v>1997</v>
      </c>
      <c r="AN209" s="98">
        <f t="shared" si="129"/>
        <v>2.8666666666667879</v>
      </c>
      <c r="AO209" s="98">
        <f t="shared" si="130"/>
        <v>2002.7333333333336</v>
      </c>
      <c r="AP209" s="98">
        <f t="shared" si="131"/>
        <v>1997</v>
      </c>
      <c r="AQ209" s="107">
        <f t="shared" si="138"/>
        <v>1961.5261904761903</v>
      </c>
      <c r="AR209" s="104">
        <f t="shared" si="117"/>
        <v>1923.8822222222225</v>
      </c>
      <c r="AS209" s="101">
        <f t="shared" si="120"/>
        <v>1932.7733333333335</v>
      </c>
    </row>
    <row r="210" spans="1:45" x14ac:dyDescent="0.3">
      <c r="A210" s="5">
        <v>45230</v>
      </c>
      <c r="B210" s="6" t="s">
        <v>48</v>
      </c>
      <c r="C210" s="6" t="s">
        <v>37</v>
      </c>
      <c r="D210" s="48">
        <v>2009.6</v>
      </c>
      <c r="E210" s="48">
        <v>2017.7</v>
      </c>
      <c r="F210" s="48">
        <v>1992.5</v>
      </c>
      <c r="G210" s="48">
        <v>1994.3</v>
      </c>
      <c r="H210" s="54">
        <v>2011</v>
      </c>
      <c r="I210" s="54">
        <v>2009.2</v>
      </c>
      <c r="J210" s="21">
        <v>0</v>
      </c>
      <c r="K210" s="13" t="s">
        <v>32</v>
      </c>
      <c r="L210" s="49">
        <f t="shared" si="98"/>
        <v>2001.5</v>
      </c>
      <c r="M210" s="50">
        <f t="shared" si="99"/>
        <v>2005.1</v>
      </c>
      <c r="N210" s="50">
        <f t="shared" si="100"/>
        <v>-3.5999999999999091</v>
      </c>
      <c r="O210" s="50">
        <f t="shared" si="101"/>
        <v>1997.9</v>
      </c>
      <c r="P210" s="50">
        <f t="shared" si="102"/>
        <v>2005.1</v>
      </c>
      <c r="Q210" s="51">
        <f t="shared" si="103"/>
        <v>25.200000000000045</v>
      </c>
      <c r="R210" s="51">
        <f t="shared" si="104"/>
        <v>12.100000000000136</v>
      </c>
      <c r="S210" s="51">
        <f t="shared" si="105"/>
        <v>-13.099999999999909</v>
      </c>
      <c r="T210" s="52">
        <v>25.2</v>
      </c>
      <c r="U210" s="12">
        <f t="shared" si="114"/>
        <v>-2</v>
      </c>
      <c r="V210" s="21">
        <f t="shared" si="115"/>
        <v>2</v>
      </c>
      <c r="W210" s="12">
        <f t="shared" si="116"/>
        <v>-6</v>
      </c>
      <c r="X210" s="55">
        <f t="shared" si="121"/>
        <v>1.7999999999999545</v>
      </c>
      <c r="Y210" s="17">
        <f t="shared" si="122"/>
        <v>0</v>
      </c>
      <c r="Z210" s="17">
        <f t="shared" si="123"/>
        <v>0</v>
      </c>
      <c r="AA210" s="56">
        <f t="shared" si="124"/>
        <v>25.200000000000045</v>
      </c>
      <c r="AB210" s="18">
        <f t="shared" si="125"/>
        <v>7.1428571428569496E-2</v>
      </c>
      <c r="AC210" s="19">
        <f t="shared" si="126"/>
        <v>7.142857142856962E-2</v>
      </c>
      <c r="AD210" s="92">
        <f t="shared" si="132"/>
        <v>2017.7</v>
      </c>
      <c r="AE210" s="92">
        <f t="shared" si="133"/>
        <v>1986.4</v>
      </c>
      <c r="AF210" s="85">
        <f t="shared" si="134"/>
        <v>2017.7</v>
      </c>
      <c r="AG210" s="85">
        <f t="shared" si="135"/>
        <v>1961.4</v>
      </c>
      <c r="AH210" s="53">
        <f t="shared" si="96"/>
        <v>2017.7</v>
      </c>
      <c r="AI210" s="53">
        <f t="shared" si="97"/>
        <v>1823.5</v>
      </c>
      <c r="AJ210" s="86">
        <f t="shared" si="136"/>
        <v>2017.7</v>
      </c>
      <c r="AK210" s="86">
        <f t="shared" si="137"/>
        <v>1823.5</v>
      </c>
      <c r="AL210" s="98">
        <f t="shared" si="127"/>
        <v>1999.4666666666669</v>
      </c>
      <c r="AM210" s="97">
        <f t="shared" si="128"/>
        <v>2002.0500000000002</v>
      </c>
      <c r="AN210" s="98">
        <f t="shared" si="129"/>
        <v>-2.5833333333332575</v>
      </c>
      <c r="AO210" s="98">
        <f t="shared" si="130"/>
        <v>1996.8833333333337</v>
      </c>
      <c r="AP210" s="98">
        <f t="shared" si="131"/>
        <v>2002.0500000000002</v>
      </c>
      <c r="AQ210" s="107">
        <f t="shared" si="138"/>
        <v>1969.8380952380953</v>
      </c>
      <c r="AR210" s="104">
        <f t="shared" si="117"/>
        <v>1925.4400000000003</v>
      </c>
      <c r="AS210" s="101">
        <f t="shared" si="120"/>
        <v>1934.3706666666667</v>
      </c>
    </row>
    <row r="211" spans="1:45" x14ac:dyDescent="0.3">
      <c r="A211" s="5">
        <v>45231</v>
      </c>
      <c r="B211" s="6" t="s">
        <v>48</v>
      </c>
      <c r="C211" s="6" t="s">
        <v>37</v>
      </c>
      <c r="D211" s="48">
        <v>1993.4</v>
      </c>
      <c r="E211" s="48">
        <v>2005.9</v>
      </c>
      <c r="F211" s="48">
        <v>1982.8</v>
      </c>
      <c r="G211" s="48">
        <v>1987.5</v>
      </c>
      <c r="H211" s="54">
        <v>1996.6</v>
      </c>
      <c r="I211" s="54">
        <v>1993.2</v>
      </c>
      <c r="J211" s="21">
        <v>0</v>
      </c>
      <c r="K211" s="13">
        <v>0</v>
      </c>
      <c r="L211" s="49">
        <f t="shared" si="98"/>
        <v>1992.0666666666666</v>
      </c>
      <c r="M211" s="50">
        <f t="shared" si="99"/>
        <v>1994.35</v>
      </c>
      <c r="N211" s="50">
        <f t="shared" si="100"/>
        <v>-2.283333333333303</v>
      </c>
      <c r="O211" s="50">
        <f t="shared" si="101"/>
        <v>1989.7833333333333</v>
      </c>
      <c r="P211" s="50">
        <f t="shared" si="102"/>
        <v>1994.35</v>
      </c>
      <c r="Q211" s="51">
        <f t="shared" si="103"/>
        <v>23.100000000000136</v>
      </c>
      <c r="R211" s="51">
        <f t="shared" si="104"/>
        <v>11.600000000000136</v>
      </c>
      <c r="S211" s="51">
        <f t="shared" si="105"/>
        <v>-11.5</v>
      </c>
      <c r="T211" s="52">
        <v>23.1</v>
      </c>
      <c r="U211" s="12">
        <f t="shared" si="114"/>
        <v>-4</v>
      </c>
      <c r="V211" s="21">
        <f t="shared" si="115"/>
        <v>0</v>
      </c>
      <c r="W211" s="12">
        <f t="shared" si="116"/>
        <v>-4</v>
      </c>
      <c r="X211" s="55">
        <f t="shared" si="121"/>
        <v>3.3999999999998636</v>
      </c>
      <c r="Y211" s="17">
        <f t="shared" si="122"/>
        <v>0</v>
      </c>
      <c r="Z211" s="17">
        <f t="shared" si="123"/>
        <v>0</v>
      </c>
      <c r="AA211" s="56">
        <f t="shared" si="124"/>
        <v>23.100000000000136</v>
      </c>
      <c r="AB211" s="18">
        <f t="shared" si="125"/>
        <v>0.1471861471861404</v>
      </c>
      <c r="AC211" s="19">
        <f t="shared" si="126"/>
        <v>0.14718614718614126</v>
      </c>
      <c r="AD211" s="92">
        <f t="shared" si="132"/>
        <v>2017.7</v>
      </c>
      <c r="AE211" s="92">
        <f t="shared" si="133"/>
        <v>1982.8</v>
      </c>
      <c r="AF211" s="85">
        <f t="shared" si="134"/>
        <v>2017.7</v>
      </c>
      <c r="AG211" s="85">
        <f t="shared" si="135"/>
        <v>1970</v>
      </c>
      <c r="AH211" s="53">
        <f t="shared" si="96"/>
        <v>2017.7</v>
      </c>
      <c r="AI211" s="53">
        <f t="shared" si="97"/>
        <v>1823.5</v>
      </c>
      <c r="AJ211" s="86">
        <f t="shared" si="136"/>
        <v>2017.7</v>
      </c>
      <c r="AK211" s="86">
        <f t="shared" si="137"/>
        <v>1823.5</v>
      </c>
      <c r="AL211" s="98">
        <f t="shared" si="127"/>
        <v>1996</v>
      </c>
      <c r="AM211" s="97">
        <f t="shared" si="128"/>
        <v>2000.25</v>
      </c>
      <c r="AN211" s="98">
        <f t="shared" si="129"/>
        <v>-4.25</v>
      </c>
      <c r="AO211" s="98">
        <f t="shared" si="130"/>
        <v>1991.75</v>
      </c>
      <c r="AP211" s="98">
        <f t="shared" si="131"/>
        <v>2000.25</v>
      </c>
      <c r="AQ211" s="107">
        <f t="shared" si="138"/>
        <v>1977.3166666666668</v>
      </c>
      <c r="AR211" s="104">
        <f t="shared" si="117"/>
        <v>1926.4233333333336</v>
      </c>
      <c r="AS211" s="101">
        <f t="shared" ref="AS211:AS242" si="139">AVERAGE(L162:L211)</f>
        <v>1935.7146666666667</v>
      </c>
    </row>
    <row r="212" spans="1:45" x14ac:dyDescent="0.3">
      <c r="A212" s="5">
        <v>45232</v>
      </c>
      <c r="B212" s="6" t="s">
        <v>48</v>
      </c>
      <c r="C212" s="6" t="s">
        <v>37</v>
      </c>
      <c r="D212" s="48">
        <v>1994.8</v>
      </c>
      <c r="E212" s="48">
        <v>1999.2</v>
      </c>
      <c r="F212" s="48">
        <v>1986.3</v>
      </c>
      <c r="G212" s="48">
        <v>1993.5</v>
      </c>
      <c r="H212" s="54">
        <v>1998.6</v>
      </c>
      <c r="I212" s="54">
        <v>1994.8</v>
      </c>
      <c r="J212" s="21">
        <v>-2</v>
      </c>
      <c r="K212" s="13">
        <v>0</v>
      </c>
      <c r="L212" s="49">
        <f t="shared" si="98"/>
        <v>1993</v>
      </c>
      <c r="M212" s="50">
        <f t="shared" si="99"/>
        <v>1992.75</v>
      </c>
      <c r="N212" s="50">
        <f t="shared" si="100"/>
        <v>0.25</v>
      </c>
      <c r="O212" s="50">
        <f t="shared" si="101"/>
        <v>1993.25</v>
      </c>
      <c r="P212" s="50">
        <f t="shared" si="102"/>
        <v>1992.75</v>
      </c>
      <c r="Q212" s="51">
        <f t="shared" si="103"/>
        <v>12.900000000000091</v>
      </c>
      <c r="R212" s="51">
        <f t="shared" si="104"/>
        <v>11.700000000000045</v>
      </c>
      <c r="S212" s="51">
        <f t="shared" si="105"/>
        <v>-1.2000000000000455</v>
      </c>
      <c r="T212" s="52">
        <v>12.9</v>
      </c>
      <c r="U212" s="12">
        <f t="shared" si="114"/>
        <v>-3</v>
      </c>
      <c r="V212" s="21">
        <f t="shared" si="115"/>
        <v>-4</v>
      </c>
      <c r="W212" s="12">
        <f t="shared" si="116"/>
        <v>-8</v>
      </c>
      <c r="X212" s="55">
        <f t="shared" si="121"/>
        <v>3.7999999999999545</v>
      </c>
      <c r="Y212" s="17">
        <f t="shared" si="122"/>
        <v>0</v>
      </c>
      <c r="Z212" s="17">
        <f t="shared" si="123"/>
        <v>0</v>
      </c>
      <c r="AA212" s="56">
        <f t="shared" si="124"/>
        <v>12.900000000000091</v>
      </c>
      <c r="AB212" s="18">
        <f t="shared" si="125"/>
        <v>0.29457364341084713</v>
      </c>
      <c r="AC212" s="19">
        <f t="shared" si="126"/>
        <v>0.29457364341084918</v>
      </c>
      <c r="AD212" s="92">
        <f t="shared" si="132"/>
        <v>2017.7</v>
      </c>
      <c r="AE212" s="92">
        <f t="shared" si="133"/>
        <v>1982.8</v>
      </c>
      <c r="AF212" s="85">
        <f t="shared" si="134"/>
        <v>2017.7</v>
      </c>
      <c r="AG212" s="85">
        <f t="shared" si="135"/>
        <v>1970</v>
      </c>
      <c r="AH212" s="53">
        <f t="shared" si="96"/>
        <v>2017.7</v>
      </c>
      <c r="AI212" s="53">
        <f t="shared" si="97"/>
        <v>1823.5</v>
      </c>
      <c r="AJ212" s="86">
        <f t="shared" si="136"/>
        <v>2017.7</v>
      </c>
      <c r="AK212" s="86">
        <f t="shared" si="137"/>
        <v>1823.5</v>
      </c>
      <c r="AL212" s="98">
        <f t="shared" si="127"/>
        <v>1998</v>
      </c>
      <c r="AM212" s="97">
        <f t="shared" si="128"/>
        <v>2000.25</v>
      </c>
      <c r="AN212" s="98">
        <f t="shared" si="129"/>
        <v>-2.25</v>
      </c>
      <c r="AO212" s="98">
        <f t="shared" si="130"/>
        <v>1995.75</v>
      </c>
      <c r="AP212" s="98">
        <f t="shared" si="131"/>
        <v>2000.25</v>
      </c>
      <c r="AQ212" s="107">
        <f t="shared" si="138"/>
        <v>1981.7071428571428</v>
      </c>
      <c r="AR212" s="104">
        <f t="shared" si="117"/>
        <v>1928.2266666666667</v>
      </c>
      <c r="AS212" s="101">
        <f t="shared" si="139"/>
        <v>1936.7126666666666</v>
      </c>
    </row>
    <row r="213" spans="1:45" x14ac:dyDescent="0.3">
      <c r="A213" s="5">
        <v>45233</v>
      </c>
      <c r="B213" s="6" t="s">
        <v>48</v>
      </c>
      <c r="C213" s="6" t="s">
        <v>37</v>
      </c>
      <c r="D213" s="48">
        <v>1994.6</v>
      </c>
      <c r="E213" s="48">
        <v>2011.9</v>
      </c>
      <c r="F213" s="48">
        <v>1989.3</v>
      </c>
      <c r="G213" s="48">
        <v>1999.2</v>
      </c>
      <c r="H213" s="54">
        <v>1998.7</v>
      </c>
      <c r="I213" s="54">
        <v>1989.3</v>
      </c>
      <c r="J213" s="21">
        <v>2</v>
      </c>
      <c r="K213" s="13">
        <v>0</v>
      </c>
      <c r="L213" s="49">
        <f t="shared" si="98"/>
        <v>2000.1333333333334</v>
      </c>
      <c r="M213" s="50">
        <f t="shared" si="99"/>
        <v>2000.6</v>
      </c>
      <c r="N213" s="50">
        <f t="shared" si="100"/>
        <v>-0.46666666666646961</v>
      </c>
      <c r="O213" s="50">
        <f t="shared" si="101"/>
        <v>1999.666666666667</v>
      </c>
      <c r="P213" s="50">
        <f t="shared" si="102"/>
        <v>2000.6</v>
      </c>
      <c r="Q213" s="51">
        <f t="shared" si="103"/>
        <v>22.600000000000136</v>
      </c>
      <c r="R213" s="51">
        <f t="shared" si="104"/>
        <v>18.400000000000091</v>
      </c>
      <c r="S213" s="51">
        <f t="shared" si="105"/>
        <v>-4.2000000000000455</v>
      </c>
      <c r="T213" s="52" cm="1">
        <f t="array" ref="T213">LARGE(ABS(Q213:S213),1)</f>
        <v>22.600000000000136</v>
      </c>
      <c r="U213" s="12">
        <f t="shared" si="114"/>
        <v>-3</v>
      </c>
      <c r="V213" s="21">
        <f t="shared" si="115"/>
        <v>-2</v>
      </c>
      <c r="W213" s="12">
        <f t="shared" si="116"/>
        <v>-13</v>
      </c>
      <c r="X213" s="55">
        <f t="shared" si="121"/>
        <v>9.4000000000000909</v>
      </c>
      <c r="Y213" s="17">
        <f t="shared" si="122"/>
        <v>0</v>
      </c>
      <c r="Z213" s="17" t="b">
        <f t="shared" si="123"/>
        <v>1</v>
      </c>
      <c r="AA213" s="56">
        <f t="shared" si="124"/>
        <v>22.600000000000136</v>
      </c>
      <c r="AB213" s="18">
        <f t="shared" si="125"/>
        <v>0.41592920353982454</v>
      </c>
      <c r="AC213" s="19">
        <f t="shared" si="126"/>
        <v>0.41592920353982454</v>
      </c>
      <c r="AD213" s="92">
        <f t="shared" si="132"/>
        <v>2011.9</v>
      </c>
      <c r="AE213" s="92">
        <f t="shared" si="133"/>
        <v>1982.8</v>
      </c>
      <c r="AF213" s="85">
        <f t="shared" si="134"/>
        <v>2017.7</v>
      </c>
      <c r="AG213" s="85">
        <f t="shared" si="135"/>
        <v>1970</v>
      </c>
      <c r="AH213" s="53">
        <f t="shared" ref="AH213:AH276" si="140">MAX(E194:E213)</f>
        <v>2017.7</v>
      </c>
      <c r="AI213" s="53">
        <f t="shared" ref="AI213:AI276" si="141">MIN(F194:F213)</f>
        <v>1857.5</v>
      </c>
      <c r="AJ213" s="86">
        <f t="shared" si="136"/>
        <v>2017.7</v>
      </c>
      <c r="AK213" s="86">
        <f t="shared" si="137"/>
        <v>1823.5</v>
      </c>
      <c r="AL213" s="98">
        <f t="shared" si="127"/>
        <v>1997.9666666666665</v>
      </c>
      <c r="AM213" s="97">
        <f t="shared" si="128"/>
        <v>1997.35</v>
      </c>
      <c r="AN213" s="98">
        <f t="shared" si="129"/>
        <v>0.61666666666656056</v>
      </c>
      <c r="AO213" s="98">
        <f t="shared" si="130"/>
        <v>1998.583333333333</v>
      </c>
      <c r="AP213" s="98">
        <f t="shared" si="131"/>
        <v>1997.35</v>
      </c>
      <c r="AQ213" s="107">
        <f t="shared" si="138"/>
        <v>1986.5142857142855</v>
      </c>
      <c r="AR213" s="104">
        <f t="shared" si="117"/>
        <v>1930.0255555555555</v>
      </c>
      <c r="AS213" s="101">
        <f t="shared" si="139"/>
        <v>1937.7979999999998</v>
      </c>
    </row>
    <row r="214" spans="1:45" x14ac:dyDescent="0.3">
      <c r="A214" s="5">
        <v>45236</v>
      </c>
      <c r="B214" s="6" t="s">
        <v>48</v>
      </c>
      <c r="C214" s="6" t="s">
        <v>37</v>
      </c>
      <c r="D214" s="48">
        <v>1991.1</v>
      </c>
      <c r="E214" s="48">
        <v>1996.3</v>
      </c>
      <c r="F214" s="48">
        <v>1986.7</v>
      </c>
      <c r="G214" s="48">
        <v>1988.6</v>
      </c>
      <c r="H214" s="54">
        <v>1994.6</v>
      </c>
      <c r="I214" s="54">
        <v>1991.1</v>
      </c>
      <c r="J214" s="21">
        <v>-4</v>
      </c>
      <c r="K214" s="13">
        <v>0</v>
      </c>
      <c r="L214" s="49">
        <f t="shared" si="98"/>
        <v>1990.5333333333331</v>
      </c>
      <c r="M214" s="50">
        <f t="shared" si="99"/>
        <v>1991.5</v>
      </c>
      <c r="N214" s="50">
        <f t="shared" si="100"/>
        <v>-0.96666666666692436</v>
      </c>
      <c r="O214" s="50">
        <f t="shared" si="101"/>
        <v>1989.5666666666662</v>
      </c>
      <c r="P214" s="50">
        <f t="shared" si="102"/>
        <v>1991.5</v>
      </c>
      <c r="Q214" s="51">
        <f t="shared" si="103"/>
        <v>9.5999999999999091</v>
      </c>
      <c r="R214" s="51">
        <f t="shared" si="104"/>
        <v>-2.9000000000000909</v>
      </c>
      <c r="S214" s="51">
        <f t="shared" si="105"/>
        <v>-12.5</v>
      </c>
      <c r="T214" s="52" cm="1">
        <f t="array" ref="T214">LARGE(ABS(Q214:S214),1)</f>
        <v>12.5</v>
      </c>
      <c r="U214" s="12">
        <f t="shared" si="114"/>
        <v>-7</v>
      </c>
      <c r="V214" s="21">
        <f t="shared" si="115"/>
        <v>-3</v>
      </c>
      <c r="W214" s="12">
        <f t="shared" si="116"/>
        <v>-12</v>
      </c>
      <c r="X214" s="55">
        <f t="shared" si="121"/>
        <v>3.5</v>
      </c>
      <c r="Y214" s="17">
        <f t="shared" si="122"/>
        <v>0</v>
      </c>
      <c r="Z214" s="17">
        <f t="shared" si="123"/>
        <v>0</v>
      </c>
      <c r="AA214" s="56">
        <f t="shared" si="124"/>
        <v>9.5999999999999091</v>
      </c>
      <c r="AB214" s="18">
        <f t="shared" si="125"/>
        <v>0.36458333333333681</v>
      </c>
      <c r="AC214" s="19">
        <f t="shared" si="126"/>
        <v>0.28000000000000003</v>
      </c>
      <c r="AD214" s="92">
        <f t="shared" si="132"/>
        <v>2011.9</v>
      </c>
      <c r="AE214" s="92">
        <f t="shared" si="133"/>
        <v>1986.3</v>
      </c>
      <c r="AF214" s="85">
        <f t="shared" si="134"/>
        <v>2017.7</v>
      </c>
      <c r="AG214" s="85">
        <f t="shared" si="135"/>
        <v>1973.6</v>
      </c>
      <c r="AH214" s="53">
        <f t="shared" si="140"/>
        <v>2017.7</v>
      </c>
      <c r="AI214" s="53">
        <f t="shared" si="141"/>
        <v>1866.1</v>
      </c>
      <c r="AJ214" s="86">
        <f t="shared" si="136"/>
        <v>2017.7</v>
      </c>
      <c r="AK214" s="86">
        <f t="shared" si="137"/>
        <v>1823.5</v>
      </c>
      <c r="AL214" s="98">
        <f t="shared" si="127"/>
        <v>1995.5999999999997</v>
      </c>
      <c r="AM214" s="97">
        <f t="shared" si="128"/>
        <v>1999.1</v>
      </c>
      <c r="AN214" s="98">
        <f t="shared" si="129"/>
        <v>-3.5000000000002274</v>
      </c>
      <c r="AO214" s="98">
        <f t="shared" si="130"/>
        <v>1992.0999999999995</v>
      </c>
      <c r="AP214" s="98">
        <f t="shared" si="131"/>
        <v>1999.1</v>
      </c>
      <c r="AQ214" s="107">
        <f t="shared" si="138"/>
        <v>1990.3190476190478</v>
      </c>
      <c r="AR214" s="104">
        <f t="shared" si="117"/>
        <v>1931.7444444444443</v>
      </c>
      <c r="AS214" s="101">
        <f t="shared" si="139"/>
        <v>1938.8</v>
      </c>
    </row>
    <row r="215" spans="1:45" x14ac:dyDescent="0.3">
      <c r="A215" s="5">
        <v>45237</v>
      </c>
      <c r="B215" s="6" t="s">
        <v>48</v>
      </c>
      <c r="C215" s="6" t="s">
        <v>37</v>
      </c>
      <c r="D215" s="48">
        <v>1964.1</v>
      </c>
      <c r="E215" s="48">
        <v>1974.9</v>
      </c>
      <c r="F215" s="48">
        <v>1963.3</v>
      </c>
      <c r="G215" s="48">
        <v>1973.5</v>
      </c>
      <c r="H215" s="54">
        <v>1966.3</v>
      </c>
      <c r="I215" s="54">
        <v>1963.3</v>
      </c>
      <c r="J215" s="21">
        <v>2</v>
      </c>
      <c r="K215" s="13">
        <v>0</v>
      </c>
      <c r="L215" s="49">
        <f t="shared" si="98"/>
        <v>1970.5666666666666</v>
      </c>
      <c r="M215" s="50">
        <f t="shared" si="99"/>
        <v>1969.1</v>
      </c>
      <c r="N215" s="50">
        <f t="shared" si="100"/>
        <v>1.466666666666697</v>
      </c>
      <c r="O215" s="50">
        <f t="shared" si="101"/>
        <v>1972.0333333333333</v>
      </c>
      <c r="P215" s="50">
        <f t="shared" si="102"/>
        <v>1969.1</v>
      </c>
      <c r="Q215" s="51">
        <f t="shared" si="103"/>
        <v>11.600000000000136</v>
      </c>
      <c r="R215" s="51">
        <f t="shared" si="104"/>
        <v>-13.699999999999818</v>
      </c>
      <c r="S215" s="51">
        <f t="shared" si="105"/>
        <v>-25.299999999999955</v>
      </c>
      <c r="T215" s="52" cm="1">
        <f t="array" ref="T215">LARGE(ABS(Q215:S215),1)</f>
        <v>25.299999999999955</v>
      </c>
      <c r="U215" s="12">
        <f t="shared" si="114"/>
        <v>-13</v>
      </c>
      <c r="V215" s="21">
        <f t="shared" si="115"/>
        <v>-3</v>
      </c>
      <c r="W215" s="12">
        <f t="shared" si="116"/>
        <v>-11</v>
      </c>
      <c r="X215" s="55">
        <f t="shared" si="121"/>
        <v>3</v>
      </c>
      <c r="Y215" s="17">
        <f t="shared" si="122"/>
        <v>0</v>
      </c>
      <c r="Z215" s="17" t="b">
        <f t="shared" si="123"/>
        <v>1</v>
      </c>
      <c r="AA215" s="56">
        <f t="shared" si="124"/>
        <v>11.600000000000136</v>
      </c>
      <c r="AB215" s="18">
        <f t="shared" si="125"/>
        <v>0.25862068965516938</v>
      </c>
      <c r="AC215" s="19">
        <f t="shared" si="126"/>
        <v>0.11857707509881445</v>
      </c>
      <c r="AD215" s="92">
        <f t="shared" si="132"/>
        <v>2011.9</v>
      </c>
      <c r="AE215" s="92">
        <f t="shared" si="133"/>
        <v>1963.3</v>
      </c>
      <c r="AF215" s="85">
        <f t="shared" si="134"/>
        <v>2017.7</v>
      </c>
      <c r="AG215" s="85">
        <f t="shared" si="135"/>
        <v>1963.3</v>
      </c>
      <c r="AH215" s="53">
        <f t="shared" si="140"/>
        <v>2017.7</v>
      </c>
      <c r="AI215" s="53">
        <f t="shared" si="141"/>
        <v>1877.2</v>
      </c>
      <c r="AJ215" s="86">
        <f t="shared" si="136"/>
        <v>2017.7</v>
      </c>
      <c r="AK215" s="86">
        <f t="shared" si="137"/>
        <v>1823.5</v>
      </c>
      <c r="AL215" s="98">
        <f t="shared" si="127"/>
        <v>1982.8999999999999</v>
      </c>
      <c r="AM215" s="97">
        <f t="shared" si="128"/>
        <v>1987.6</v>
      </c>
      <c r="AN215" s="98">
        <f t="shared" si="129"/>
        <v>-4.7000000000000455</v>
      </c>
      <c r="AO215" s="98">
        <f t="shared" si="130"/>
        <v>1978.1999999999998</v>
      </c>
      <c r="AP215" s="98">
        <f t="shared" si="131"/>
        <v>1987.6</v>
      </c>
      <c r="AQ215" s="107">
        <f t="shared" si="138"/>
        <v>1990.7238095238097</v>
      </c>
      <c r="AR215" s="104">
        <f t="shared" si="117"/>
        <v>1933.3211111111111</v>
      </c>
      <c r="AS215" s="101">
        <f t="shared" si="139"/>
        <v>1939.2706666666668</v>
      </c>
    </row>
    <row r="216" spans="1:45" x14ac:dyDescent="0.3">
      <c r="A216" s="5">
        <v>45238</v>
      </c>
      <c r="B216" s="6" t="s">
        <v>48</v>
      </c>
      <c r="C216" s="6" t="s">
        <v>37</v>
      </c>
      <c r="D216" s="48">
        <v>1971.8</v>
      </c>
      <c r="E216" s="48">
        <v>1972.6</v>
      </c>
      <c r="F216" s="48">
        <v>1956.8</v>
      </c>
      <c r="G216" s="48">
        <v>1957.8</v>
      </c>
      <c r="H216" s="54">
        <v>1972.4</v>
      </c>
      <c r="I216" s="54">
        <v>1968.8</v>
      </c>
      <c r="J216" s="21">
        <v>-2</v>
      </c>
      <c r="K216" s="13">
        <v>0</v>
      </c>
      <c r="L216" s="49">
        <f t="shared" si="98"/>
        <v>1962.3999999999999</v>
      </c>
      <c r="M216" s="50">
        <f t="shared" si="99"/>
        <v>1964.6999999999998</v>
      </c>
      <c r="N216" s="50">
        <f t="shared" si="100"/>
        <v>-2.2999999999999545</v>
      </c>
      <c r="O216" s="50">
        <f t="shared" si="101"/>
        <v>1960.1</v>
      </c>
      <c r="P216" s="50">
        <f t="shared" si="102"/>
        <v>1964.6999999999998</v>
      </c>
      <c r="Q216" s="51">
        <f t="shared" si="103"/>
        <v>15.799999999999955</v>
      </c>
      <c r="R216" s="51">
        <f t="shared" si="104"/>
        <v>-0.90000000000009095</v>
      </c>
      <c r="S216" s="51">
        <f t="shared" si="105"/>
        <v>-16.700000000000045</v>
      </c>
      <c r="T216" s="52" cm="1">
        <f t="array" ref="T216">LARGE(ABS(Q216:S216),1)</f>
        <v>16.700000000000045</v>
      </c>
      <c r="U216" s="12">
        <f t="shared" si="114"/>
        <v>-21</v>
      </c>
      <c r="V216" s="21">
        <f t="shared" si="115"/>
        <v>-4</v>
      </c>
      <c r="W216" s="12">
        <f t="shared" si="116"/>
        <v>-11</v>
      </c>
      <c r="X216" s="55">
        <f t="shared" si="121"/>
        <v>3.6000000000001364</v>
      </c>
      <c r="Y216" s="17">
        <f t="shared" si="122"/>
        <v>0</v>
      </c>
      <c r="Z216" s="17">
        <f t="shared" si="123"/>
        <v>0</v>
      </c>
      <c r="AA216" s="56">
        <f t="shared" si="124"/>
        <v>15.799999999999955</v>
      </c>
      <c r="AB216" s="18">
        <f t="shared" si="125"/>
        <v>0.22784810126583208</v>
      </c>
      <c r="AC216" s="19">
        <f t="shared" si="126"/>
        <v>0.21556886227545669</v>
      </c>
      <c r="AD216" s="92">
        <f t="shared" si="132"/>
        <v>1996.3</v>
      </c>
      <c r="AE216" s="92">
        <f t="shared" si="133"/>
        <v>1956.8</v>
      </c>
      <c r="AF216" s="85">
        <f t="shared" si="134"/>
        <v>2017.7</v>
      </c>
      <c r="AG216" s="85">
        <f t="shared" si="135"/>
        <v>1956.8</v>
      </c>
      <c r="AH216" s="53">
        <f t="shared" si="140"/>
        <v>2017.7</v>
      </c>
      <c r="AI216" s="53">
        <f t="shared" si="141"/>
        <v>1880.8</v>
      </c>
      <c r="AJ216" s="86">
        <f t="shared" si="136"/>
        <v>2017.7</v>
      </c>
      <c r="AK216" s="86">
        <f t="shared" si="137"/>
        <v>1823.5</v>
      </c>
      <c r="AL216" s="98">
        <f t="shared" si="127"/>
        <v>1970.3</v>
      </c>
      <c r="AM216" s="97">
        <f t="shared" si="128"/>
        <v>1976.55</v>
      </c>
      <c r="AN216" s="98">
        <f t="shared" si="129"/>
        <v>-6.25</v>
      </c>
      <c r="AO216" s="98">
        <f t="shared" si="130"/>
        <v>1964.05</v>
      </c>
      <c r="AP216" s="98">
        <f t="shared" si="131"/>
        <v>1976.55</v>
      </c>
      <c r="AQ216" s="107">
        <f t="shared" si="138"/>
        <v>1989.7857142857144</v>
      </c>
      <c r="AR216" s="104">
        <f t="shared" si="117"/>
        <v>1935.4911111111112</v>
      </c>
      <c r="AS216" s="101">
        <f t="shared" si="139"/>
        <v>1939.3633333333335</v>
      </c>
    </row>
    <row r="217" spans="1:45" x14ac:dyDescent="0.3">
      <c r="A217" s="5">
        <v>45239</v>
      </c>
      <c r="B217" s="6" t="s">
        <v>48</v>
      </c>
      <c r="C217" s="6" t="s">
        <v>37</v>
      </c>
      <c r="D217" s="48">
        <v>1952.6</v>
      </c>
      <c r="E217" s="48">
        <v>1971.5</v>
      </c>
      <c r="F217" s="48">
        <v>1949.8</v>
      </c>
      <c r="G217" s="48">
        <v>1969.8</v>
      </c>
      <c r="H217" s="54">
        <v>1954</v>
      </c>
      <c r="I217" s="54">
        <v>1951.7</v>
      </c>
      <c r="J217" s="21">
        <v>4</v>
      </c>
      <c r="K217" s="13" t="s">
        <v>31</v>
      </c>
      <c r="L217" s="49">
        <f t="shared" si="98"/>
        <v>1963.7</v>
      </c>
      <c r="M217" s="50">
        <f t="shared" si="99"/>
        <v>1960.65</v>
      </c>
      <c r="N217" s="50">
        <f t="shared" si="100"/>
        <v>3.0499999999999545</v>
      </c>
      <c r="O217" s="50">
        <f t="shared" si="101"/>
        <v>1966.75</v>
      </c>
      <c r="P217" s="50">
        <f t="shared" si="102"/>
        <v>1960.65</v>
      </c>
      <c r="Q217" s="51">
        <f t="shared" si="103"/>
        <v>21.700000000000045</v>
      </c>
      <c r="R217" s="51">
        <f t="shared" si="104"/>
        <v>13.700000000000045</v>
      </c>
      <c r="S217" s="51">
        <f t="shared" si="105"/>
        <v>-8</v>
      </c>
      <c r="T217" s="52" cm="1">
        <f t="array" ref="T217">LARGE(ABS(Q217:S217),1)</f>
        <v>21.700000000000045</v>
      </c>
      <c r="U217" s="12">
        <f t="shared" si="114"/>
        <v>-21</v>
      </c>
      <c r="V217" s="21">
        <f t="shared" si="115"/>
        <v>-2</v>
      </c>
      <c r="W217" s="12">
        <f t="shared" si="116"/>
        <v>-9</v>
      </c>
      <c r="X217" s="55">
        <f t="shared" si="121"/>
        <v>2.2999999999999545</v>
      </c>
      <c r="Y217" s="17">
        <f t="shared" si="122"/>
        <v>0</v>
      </c>
      <c r="Z217" s="17">
        <f t="shared" si="123"/>
        <v>0</v>
      </c>
      <c r="AA217" s="56">
        <f t="shared" si="124"/>
        <v>21.700000000000045</v>
      </c>
      <c r="AB217" s="18">
        <f t="shared" si="125"/>
        <v>0.10599078341013593</v>
      </c>
      <c r="AC217" s="19">
        <f t="shared" si="126"/>
        <v>0.10599078341013593</v>
      </c>
      <c r="AD217" s="92">
        <f t="shared" si="132"/>
        <v>1974.9</v>
      </c>
      <c r="AE217" s="92">
        <f t="shared" si="133"/>
        <v>1949.8</v>
      </c>
      <c r="AF217" s="85">
        <f t="shared" si="134"/>
        <v>2017.7</v>
      </c>
      <c r="AG217" s="85">
        <f t="shared" si="135"/>
        <v>1949.8</v>
      </c>
      <c r="AH217" s="53">
        <f t="shared" si="140"/>
        <v>2017.7</v>
      </c>
      <c r="AI217" s="53">
        <f t="shared" si="141"/>
        <v>1910.7</v>
      </c>
      <c r="AJ217" s="86">
        <f t="shared" si="136"/>
        <v>2017.7</v>
      </c>
      <c r="AK217" s="86">
        <f t="shared" si="137"/>
        <v>1823.5</v>
      </c>
      <c r="AL217" s="98">
        <f t="shared" si="127"/>
        <v>1964.8333333333333</v>
      </c>
      <c r="AM217" s="97">
        <f t="shared" si="128"/>
        <v>1962.35</v>
      </c>
      <c r="AN217" s="98">
        <f t="shared" si="129"/>
        <v>2.4833333333333485</v>
      </c>
      <c r="AO217" s="98">
        <f t="shared" si="130"/>
        <v>1967.3166666666666</v>
      </c>
      <c r="AP217" s="98">
        <f t="shared" si="131"/>
        <v>1962.35</v>
      </c>
      <c r="AQ217" s="107">
        <f t="shared" si="138"/>
        <v>1987.4714285714288</v>
      </c>
      <c r="AR217" s="104">
        <f t="shared" si="117"/>
        <v>1938.171111111111</v>
      </c>
      <c r="AS217" s="101">
        <f t="shared" si="139"/>
        <v>1939.1893333333335</v>
      </c>
    </row>
    <row r="218" spans="1:45" x14ac:dyDescent="0.3">
      <c r="A218" s="5">
        <v>45240</v>
      </c>
      <c r="B218" s="6" t="s">
        <v>48</v>
      </c>
      <c r="C218" s="6" t="s">
        <v>37</v>
      </c>
      <c r="D218" s="48">
        <v>1950.3</v>
      </c>
      <c r="E218" s="48">
        <v>1952.1</v>
      </c>
      <c r="F218" s="48">
        <v>1936.9</v>
      </c>
      <c r="G218" s="48">
        <v>1937.7</v>
      </c>
      <c r="H218" s="54">
        <v>1950.5</v>
      </c>
      <c r="I218" s="54">
        <v>1947.3</v>
      </c>
      <c r="J218" s="21">
        <v>-4</v>
      </c>
      <c r="K218" s="13">
        <v>0</v>
      </c>
      <c r="L218" s="49">
        <f t="shared" ref="L218:L242" si="142">(E218+G218+F218)/3</f>
        <v>1942.2333333333336</v>
      </c>
      <c r="M218" s="50">
        <f t="shared" ref="M218:M242" si="143">(E218+F218)/2</f>
        <v>1944.5</v>
      </c>
      <c r="N218" s="50">
        <f t="shared" ref="N218:N242" si="144">L218-M218</f>
        <v>-2.2666666666664241</v>
      </c>
      <c r="O218" s="50">
        <f t="shared" ref="O218:O242" si="145">L218+N218</f>
        <v>1939.9666666666672</v>
      </c>
      <c r="P218" s="50">
        <f t="shared" ref="P218:P242" si="146">L218-N218</f>
        <v>1944.5</v>
      </c>
      <c r="Q218" s="51">
        <f t="shared" ref="Q218:Q242" si="147">E218-F218</f>
        <v>15.199999999999818</v>
      </c>
      <c r="R218" s="51">
        <f t="shared" ref="R218:R242" si="148">E218-G217</f>
        <v>-17.700000000000045</v>
      </c>
      <c r="S218" s="51">
        <f t="shared" ref="S218:S242" si="149">F218-G217</f>
        <v>-32.899999999999864</v>
      </c>
      <c r="T218" s="52" cm="1">
        <f t="array" ref="T218">LARGE(ABS(Q218:S218),1)</f>
        <v>32.899999999999864</v>
      </c>
      <c r="U218" s="12">
        <f t="shared" si="114"/>
        <v>-25</v>
      </c>
      <c r="V218" s="21">
        <f t="shared" si="115"/>
        <v>0</v>
      </c>
      <c r="W218" s="12">
        <f t="shared" si="116"/>
        <v>-9</v>
      </c>
      <c r="X218" s="55">
        <f t="shared" si="121"/>
        <v>3.2000000000000455</v>
      </c>
      <c r="Y218" s="17">
        <f t="shared" si="122"/>
        <v>0</v>
      </c>
      <c r="Z218" s="17">
        <f t="shared" si="123"/>
        <v>0</v>
      </c>
      <c r="AA218" s="56">
        <f t="shared" si="124"/>
        <v>15.199999999999818</v>
      </c>
      <c r="AB218" s="18">
        <f t="shared" si="125"/>
        <v>0.2105263157894792</v>
      </c>
      <c r="AC218" s="19">
        <f t="shared" si="126"/>
        <v>9.7264437689971395E-2</v>
      </c>
      <c r="AD218" s="92">
        <f t="shared" si="132"/>
        <v>1972.6</v>
      </c>
      <c r="AE218" s="92">
        <f t="shared" si="133"/>
        <v>1936.9</v>
      </c>
      <c r="AF218" s="85">
        <f t="shared" si="134"/>
        <v>2017.7</v>
      </c>
      <c r="AG218" s="85">
        <f t="shared" si="135"/>
        <v>1936.9</v>
      </c>
      <c r="AH218" s="53">
        <f t="shared" si="140"/>
        <v>2017.7</v>
      </c>
      <c r="AI218" s="53">
        <f t="shared" si="141"/>
        <v>1927</v>
      </c>
      <c r="AJ218" s="86">
        <f t="shared" si="136"/>
        <v>2017.7</v>
      </c>
      <c r="AK218" s="86">
        <f t="shared" si="137"/>
        <v>1823.5</v>
      </c>
      <c r="AL218" s="98">
        <f t="shared" si="127"/>
        <v>1949.0666666666666</v>
      </c>
      <c r="AM218" s="97">
        <f t="shared" si="128"/>
        <v>1954.75</v>
      </c>
      <c r="AN218" s="98">
        <f t="shared" si="129"/>
        <v>-5.683333333333394</v>
      </c>
      <c r="AO218" s="98">
        <f t="shared" si="130"/>
        <v>1943.3833333333332</v>
      </c>
      <c r="AP218" s="98">
        <f t="shared" si="131"/>
        <v>1954.75</v>
      </c>
      <c r="AQ218" s="107">
        <f t="shared" si="138"/>
        <v>1984.2380952380954</v>
      </c>
      <c r="AR218" s="104">
        <f t="shared" si="117"/>
        <v>1940.3744444444442</v>
      </c>
      <c r="AS218" s="101">
        <f t="shared" si="139"/>
        <v>1938.6580000000001</v>
      </c>
    </row>
    <row r="219" spans="1:45" x14ac:dyDescent="0.3">
      <c r="A219" s="5">
        <v>45243</v>
      </c>
      <c r="B219" s="6" t="s">
        <v>48</v>
      </c>
      <c r="C219" s="6" t="s">
        <v>37</v>
      </c>
      <c r="D219" s="48">
        <v>1940.5</v>
      </c>
      <c r="E219" s="48">
        <v>1953.5</v>
      </c>
      <c r="F219" s="48">
        <v>1935.6</v>
      </c>
      <c r="G219" s="48">
        <v>1950.2</v>
      </c>
      <c r="H219" s="54">
        <v>1940.7</v>
      </c>
      <c r="I219" s="54">
        <v>1938.8</v>
      </c>
      <c r="J219" s="21">
        <v>4</v>
      </c>
      <c r="K219" s="13">
        <v>0</v>
      </c>
      <c r="L219" s="49">
        <f t="shared" si="142"/>
        <v>1946.4333333333332</v>
      </c>
      <c r="M219" s="50">
        <f t="shared" si="143"/>
        <v>1944.55</v>
      </c>
      <c r="N219" s="50">
        <f t="shared" si="144"/>
        <v>1.8833333333332121</v>
      </c>
      <c r="O219" s="50">
        <f t="shared" si="145"/>
        <v>1948.3166666666664</v>
      </c>
      <c r="P219" s="50">
        <f t="shared" si="146"/>
        <v>1944.55</v>
      </c>
      <c r="Q219" s="51">
        <f t="shared" si="147"/>
        <v>17.900000000000091</v>
      </c>
      <c r="R219" s="51">
        <f t="shared" si="148"/>
        <v>15.799999999999955</v>
      </c>
      <c r="S219" s="51">
        <f t="shared" si="149"/>
        <v>-2.1000000000001364</v>
      </c>
      <c r="T219" s="52" cm="1">
        <f t="array" ref="T219">LARGE(ABS(Q219:S219),1)</f>
        <v>17.900000000000091</v>
      </c>
      <c r="U219" s="12">
        <f t="shared" si="114"/>
        <v>-23</v>
      </c>
      <c r="V219" s="21">
        <f t="shared" si="115"/>
        <v>-2</v>
      </c>
      <c r="W219" s="12">
        <f t="shared" si="116"/>
        <v>-9</v>
      </c>
      <c r="X219" s="55">
        <f t="shared" si="121"/>
        <v>1.9000000000000909</v>
      </c>
      <c r="Y219" s="17">
        <f t="shared" si="122"/>
        <v>0</v>
      </c>
      <c r="Z219" s="17">
        <f t="shared" si="123"/>
        <v>0</v>
      </c>
      <c r="AA219" s="56">
        <f t="shared" si="124"/>
        <v>17.900000000000091</v>
      </c>
      <c r="AB219" s="18">
        <f t="shared" si="125"/>
        <v>0.10614525139665258</v>
      </c>
      <c r="AC219" s="19">
        <f t="shared" si="126"/>
        <v>0.10614525139665258</v>
      </c>
      <c r="AD219" s="92">
        <f t="shared" si="132"/>
        <v>1971.5</v>
      </c>
      <c r="AE219" s="92">
        <f t="shared" si="133"/>
        <v>1935.6</v>
      </c>
      <c r="AF219" s="85">
        <f t="shared" si="134"/>
        <v>2011.9</v>
      </c>
      <c r="AG219" s="85">
        <f t="shared" si="135"/>
        <v>1935.6</v>
      </c>
      <c r="AH219" s="53">
        <f t="shared" si="140"/>
        <v>2017.7</v>
      </c>
      <c r="AI219" s="53">
        <f t="shared" si="141"/>
        <v>1931.6</v>
      </c>
      <c r="AJ219" s="86">
        <f t="shared" si="136"/>
        <v>2017.7</v>
      </c>
      <c r="AK219" s="86">
        <f t="shared" si="137"/>
        <v>1823.5</v>
      </c>
      <c r="AL219" s="98">
        <f t="shared" si="127"/>
        <v>1952.4333333333334</v>
      </c>
      <c r="AM219" s="97">
        <f t="shared" si="128"/>
        <v>1953.55</v>
      </c>
      <c r="AN219" s="98">
        <f t="shared" si="129"/>
        <v>-1.1166666666665606</v>
      </c>
      <c r="AO219" s="98">
        <f t="shared" si="130"/>
        <v>1951.3166666666668</v>
      </c>
      <c r="AP219" s="98">
        <f t="shared" si="131"/>
        <v>1953.55</v>
      </c>
      <c r="AQ219" s="107">
        <f t="shared" si="138"/>
        <v>1981.7476190476193</v>
      </c>
      <c r="AR219" s="104">
        <f t="shared" si="117"/>
        <v>1943.6288888888885</v>
      </c>
      <c r="AS219" s="101">
        <f t="shared" si="139"/>
        <v>1938.2</v>
      </c>
    </row>
    <row r="220" spans="1:45" x14ac:dyDescent="0.3">
      <c r="A220" s="5">
        <v>45244</v>
      </c>
      <c r="B220" s="6" t="s">
        <v>48</v>
      </c>
      <c r="C220" s="6" t="s">
        <v>37</v>
      </c>
      <c r="D220" s="48">
        <v>1951.2</v>
      </c>
      <c r="E220" s="48">
        <v>1975.3</v>
      </c>
      <c r="F220" s="48">
        <v>1938.8</v>
      </c>
      <c r="G220" s="48">
        <v>1966.5</v>
      </c>
      <c r="H220" s="54">
        <v>1951.3</v>
      </c>
      <c r="I220" s="54">
        <v>1948.2</v>
      </c>
      <c r="J220" s="21">
        <v>3</v>
      </c>
      <c r="K220" s="13">
        <v>0</v>
      </c>
      <c r="L220" s="49">
        <f t="shared" si="142"/>
        <v>1960.2</v>
      </c>
      <c r="M220" s="50">
        <f t="shared" si="143"/>
        <v>1957.05</v>
      </c>
      <c r="N220" s="50">
        <f t="shared" si="144"/>
        <v>3.1500000000000909</v>
      </c>
      <c r="O220" s="50">
        <f t="shared" si="145"/>
        <v>1963.3500000000001</v>
      </c>
      <c r="P220" s="50">
        <f t="shared" si="146"/>
        <v>1957.05</v>
      </c>
      <c r="Q220" s="51">
        <f t="shared" si="147"/>
        <v>36.5</v>
      </c>
      <c r="R220" s="51">
        <f t="shared" si="148"/>
        <v>25.099999999999909</v>
      </c>
      <c r="S220" s="51">
        <f t="shared" si="149"/>
        <v>-11.400000000000091</v>
      </c>
      <c r="T220" s="52" cm="1">
        <f t="array" ref="T220">LARGE(ABS(Q220:S220),1)</f>
        <v>36.5</v>
      </c>
      <c r="U220" s="12">
        <f t="shared" si="114"/>
        <v>-19</v>
      </c>
      <c r="V220" s="21">
        <f t="shared" si="115"/>
        <v>-2</v>
      </c>
      <c r="W220" s="12">
        <f t="shared" si="116"/>
        <v>-13</v>
      </c>
      <c r="X220" s="55">
        <f t="shared" si="121"/>
        <v>3.0999999999999091</v>
      </c>
      <c r="Y220" s="17">
        <f t="shared" si="122"/>
        <v>0</v>
      </c>
      <c r="Z220" s="17">
        <f t="shared" si="123"/>
        <v>0</v>
      </c>
      <c r="AA220" s="56">
        <f t="shared" si="124"/>
        <v>36.5</v>
      </c>
      <c r="AB220" s="18">
        <f t="shared" si="125"/>
        <v>8.4931506849312582E-2</v>
      </c>
      <c r="AC220" s="19">
        <f t="shared" si="126"/>
        <v>8.4931506849312582E-2</v>
      </c>
      <c r="AD220" s="92">
        <f t="shared" si="132"/>
        <v>1975.3</v>
      </c>
      <c r="AE220" s="92">
        <f t="shared" si="133"/>
        <v>1935.6</v>
      </c>
      <c r="AF220" s="85">
        <f t="shared" si="134"/>
        <v>2011.9</v>
      </c>
      <c r="AG220" s="85">
        <f t="shared" si="135"/>
        <v>1935.6</v>
      </c>
      <c r="AH220" s="53">
        <f t="shared" si="140"/>
        <v>2017.7</v>
      </c>
      <c r="AI220" s="53">
        <f t="shared" si="141"/>
        <v>1935.6</v>
      </c>
      <c r="AJ220" s="86">
        <f t="shared" si="136"/>
        <v>2017.7</v>
      </c>
      <c r="AK220" s="86">
        <f t="shared" si="137"/>
        <v>1823.5</v>
      </c>
      <c r="AL220" s="98">
        <f t="shared" si="127"/>
        <v>1959.1333333333332</v>
      </c>
      <c r="AM220" s="97">
        <f t="shared" si="128"/>
        <v>1955.4499999999998</v>
      </c>
      <c r="AN220" s="98">
        <f t="shared" si="129"/>
        <v>3.683333333333394</v>
      </c>
      <c r="AO220" s="98">
        <f t="shared" si="130"/>
        <v>1962.8166666666666</v>
      </c>
      <c r="AP220" s="98">
        <f t="shared" si="131"/>
        <v>1955.4499999999998</v>
      </c>
      <c r="AQ220" s="107">
        <f t="shared" si="138"/>
        <v>1979.6880952380957</v>
      </c>
      <c r="AR220" s="104">
        <f t="shared" si="117"/>
        <v>1947.5755555555554</v>
      </c>
      <c r="AS220" s="101">
        <f t="shared" si="139"/>
        <v>1938.313333333333</v>
      </c>
    </row>
    <row r="221" spans="1:45" x14ac:dyDescent="0.3">
      <c r="A221" s="5">
        <v>45245</v>
      </c>
      <c r="B221" s="6" t="s">
        <v>48</v>
      </c>
      <c r="C221" s="6" t="s">
        <v>37</v>
      </c>
      <c r="D221" s="48">
        <v>1974.3</v>
      </c>
      <c r="E221" s="48">
        <v>1979.2</v>
      </c>
      <c r="F221" s="48">
        <v>1958.8</v>
      </c>
      <c r="G221" s="48">
        <v>1964.3</v>
      </c>
      <c r="H221" s="54">
        <v>1975.5</v>
      </c>
      <c r="I221" s="54">
        <v>1974.1</v>
      </c>
      <c r="J221" s="21">
        <v>-3</v>
      </c>
      <c r="K221" s="13">
        <v>0</v>
      </c>
      <c r="L221" s="49">
        <f t="shared" si="142"/>
        <v>1967.4333333333334</v>
      </c>
      <c r="M221" s="50">
        <f t="shared" si="143"/>
        <v>1969</v>
      </c>
      <c r="N221" s="50">
        <f t="shared" si="144"/>
        <v>-1.566666666666606</v>
      </c>
      <c r="O221" s="50">
        <f t="shared" si="145"/>
        <v>1965.8666666666668</v>
      </c>
      <c r="P221" s="50">
        <f t="shared" si="146"/>
        <v>1969</v>
      </c>
      <c r="Q221" s="51">
        <f t="shared" si="147"/>
        <v>20.400000000000091</v>
      </c>
      <c r="R221" s="51">
        <f t="shared" si="148"/>
        <v>12.700000000000045</v>
      </c>
      <c r="S221" s="51">
        <f t="shared" si="149"/>
        <v>-7.7000000000000455</v>
      </c>
      <c r="T221" s="52" cm="1">
        <f t="array" ref="T221">LARGE(ABS(Q221:S221),1)</f>
        <v>20.400000000000091</v>
      </c>
      <c r="U221" s="12">
        <f t="shared" si="114"/>
        <v>-21</v>
      </c>
      <c r="V221" s="21">
        <f t="shared" si="115"/>
        <v>4</v>
      </c>
      <c r="W221" s="12">
        <f t="shared" si="116"/>
        <v>-13</v>
      </c>
      <c r="X221" s="55">
        <f t="shared" si="121"/>
        <v>1.4000000000000909</v>
      </c>
      <c r="Y221" s="17">
        <f t="shared" si="122"/>
        <v>0</v>
      </c>
      <c r="Z221" s="17">
        <f t="shared" si="123"/>
        <v>0</v>
      </c>
      <c r="AA221" s="56">
        <f t="shared" si="124"/>
        <v>20.400000000000091</v>
      </c>
      <c r="AB221" s="18">
        <f t="shared" si="125"/>
        <v>6.8627450980396312E-2</v>
      </c>
      <c r="AC221" s="19">
        <f t="shared" si="126"/>
        <v>6.8627450980396312E-2</v>
      </c>
      <c r="AD221" s="92">
        <f t="shared" si="132"/>
        <v>1979.2</v>
      </c>
      <c r="AE221" s="92">
        <f t="shared" si="133"/>
        <v>1935.6</v>
      </c>
      <c r="AF221" s="85">
        <f t="shared" si="134"/>
        <v>2011.9</v>
      </c>
      <c r="AG221" s="85">
        <f t="shared" si="135"/>
        <v>1935.6</v>
      </c>
      <c r="AH221" s="53">
        <f t="shared" si="140"/>
        <v>2017.7</v>
      </c>
      <c r="AI221" s="53">
        <f t="shared" si="141"/>
        <v>1935.6</v>
      </c>
      <c r="AJ221" s="86">
        <f t="shared" si="136"/>
        <v>2017.7</v>
      </c>
      <c r="AK221" s="86">
        <f t="shared" si="137"/>
        <v>1823.5</v>
      </c>
      <c r="AL221" s="98">
        <f t="shared" si="127"/>
        <v>1959.7</v>
      </c>
      <c r="AM221" s="97">
        <f t="shared" si="128"/>
        <v>1957.4</v>
      </c>
      <c r="AN221" s="98">
        <f t="shared" si="129"/>
        <v>2.2999999999999545</v>
      </c>
      <c r="AO221" s="98">
        <f t="shared" si="130"/>
        <v>1962</v>
      </c>
      <c r="AP221" s="98">
        <f t="shared" si="131"/>
        <v>1957.4</v>
      </c>
      <c r="AQ221" s="107">
        <f t="shared" si="138"/>
        <v>1977.8690476190479</v>
      </c>
      <c r="AR221" s="104">
        <f t="shared" si="117"/>
        <v>1951.9177777777775</v>
      </c>
      <c r="AS221" s="101">
        <f t="shared" si="139"/>
        <v>1938.737333333333</v>
      </c>
    </row>
    <row r="222" spans="1:45" x14ac:dyDescent="0.3">
      <c r="A222" s="5">
        <v>45246</v>
      </c>
      <c r="B222" s="6" t="s">
        <v>48</v>
      </c>
      <c r="C222" s="6" t="s">
        <v>37</v>
      </c>
      <c r="D222" s="48">
        <v>1967.1</v>
      </c>
      <c r="E222" s="48">
        <v>1991.1</v>
      </c>
      <c r="F222" s="48">
        <v>1968.9</v>
      </c>
      <c r="G222" s="48">
        <v>1987.3</v>
      </c>
      <c r="H222" s="54">
        <v>1969.6</v>
      </c>
      <c r="I222" s="54">
        <v>1966.9</v>
      </c>
      <c r="J222" s="21">
        <v>2</v>
      </c>
      <c r="K222" s="13">
        <v>0</v>
      </c>
      <c r="L222" s="49">
        <f t="shared" si="142"/>
        <v>1982.4333333333332</v>
      </c>
      <c r="M222" s="50">
        <f t="shared" si="143"/>
        <v>1980</v>
      </c>
      <c r="N222" s="50">
        <f t="shared" si="144"/>
        <v>2.4333333333331666</v>
      </c>
      <c r="O222" s="50">
        <f t="shared" si="145"/>
        <v>1984.8666666666663</v>
      </c>
      <c r="P222" s="50">
        <f t="shared" si="146"/>
        <v>1980</v>
      </c>
      <c r="Q222" s="51">
        <f t="shared" si="147"/>
        <v>22.199999999999818</v>
      </c>
      <c r="R222" s="51">
        <f t="shared" si="148"/>
        <v>26.799999999999955</v>
      </c>
      <c r="S222" s="51">
        <f t="shared" si="149"/>
        <v>4.6000000000001364</v>
      </c>
      <c r="T222" s="52" cm="1">
        <f t="array" ref="T222">LARGE(ABS(Q222:S222),1)</f>
        <v>26.799999999999955</v>
      </c>
      <c r="U222" s="12">
        <f t="shared" ref="U222:U228" si="150">W193</f>
        <v>-19</v>
      </c>
      <c r="V222" s="21">
        <f t="shared" ref="V222:V241" si="151">J194</f>
        <v>4</v>
      </c>
      <c r="W222" s="12">
        <f t="shared" si="116"/>
        <v>-7</v>
      </c>
      <c r="X222" s="55">
        <f t="shared" si="121"/>
        <v>2.6999999999998181</v>
      </c>
      <c r="Y222" s="17">
        <f t="shared" si="122"/>
        <v>0</v>
      </c>
      <c r="Z222" s="17">
        <f t="shared" si="123"/>
        <v>0</v>
      </c>
      <c r="AA222" s="56">
        <f t="shared" si="124"/>
        <v>22.199999999999818</v>
      </c>
      <c r="AB222" s="18">
        <f t="shared" si="125"/>
        <v>0.12162162162161443</v>
      </c>
      <c r="AC222" s="19">
        <f t="shared" si="126"/>
        <v>0.1007462686567098</v>
      </c>
      <c r="AD222" s="92">
        <f t="shared" si="132"/>
        <v>1991.1</v>
      </c>
      <c r="AE222" s="92">
        <f t="shared" si="133"/>
        <v>1938.8</v>
      </c>
      <c r="AF222" s="85">
        <f t="shared" si="134"/>
        <v>1996.3</v>
      </c>
      <c r="AG222" s="85">
        <f t="shared" si="135"/>
        <v>1935.6</v>
      </c>
      <c r="AH222" s="53">
        <f t="shared" si="140"/>
        <v>2017.7</v>
      </c>
      <c r="AI222" s="53">
        <f t="shared" si="141"/>
        <v>1935.6</v>
      </c>
      <c r="AJ222" s="86">
        <f t="shared" si="136"/>
        <v>2017.7</v>
      </c>
      <c r="AK222" s="86">
        <f t="shared" si="137"/>
        <v>1823.5</v>
      </c>
      <c r="AL222" s="98">
        <f t="shared" si="127"/>
        <v>1972.3999999999999</v>
      </c>
      <c r="AM222" s="97">
        <f t="shared" si="128"/>
        <v>1964.9499999999998</v>
      </c>
      <c r="AN222" s="98">
        <f t="shared" si="129"/>
        <v>7.4500000000000455</v>
      </c>
      <c r="AO222" s="98">
        <f t="shared" si="130"/>
        <v>1979.85</v>
      </c>
      <c r="AP222" s="98">
        <f t="shared" si="131"/>
        <v>1964.9499999999998</v>
      </c>
      <c r="AQ222" s="107">
        <f t="shared" si="138"/>
        <v>1977.0809523809526</v>
      </c>
      <c r="AR222" s="104">
        <f t="shared" si="117"/>
        <v>1956.9577777777774</v>
      </c>
      <c r="AS222" s="101">
        <f t="shared" si="139"/>
        <v>1939.5146666666662</v>
      </c>
    </row>
    <row r="223" spans="1:45" x14ac:dyDescent="0.3">
      <c r="A223" s="5">
        <v>45247</v>
      </c>
      <c r="B223" s="6" t="s">
        <v>48</v>
      </c>
      <c r="C223" s="6" t="s">
        <v>37</v>
      </c>
      <c r="D223" s="48">
        <v>1993.8</v>
      </c>
      <c r="E223" s="48">
        <v>1993.8</v>
      </c>
      <c r="F223" s="48">
        <v>1981.1</v>
      </c>
      <c r="G223" s="48">
        <v>1984.7</v>
      </c>
      <c r="H223" s="54">
        <v>1993.8</v>
      </c>
      <c r="I223" s="54">
        <v>1991.5</v>
      </c>
      <c r="J223" s="21">
        <v>-2</v>
      </c>
      <c r="K223" s="13">
        <v>0</v>
      </c>
      <c r="L223" s="49">
        <f t="shared" si="142"/>
        <v>1986.5333333333335</v>
      </c>
      <c r="M223" s="50">
        <f t="shared" si="143"/>
        <v>1987.4499999999998</v>
      </c>
      <c r="N223" s="50">
        <f t="shared" si="144"/>
        <v>-0.91666666666628771</v>
      </c>
      <c r="O223" s="50">
        <f t="shared" si="145"/>
        <v>1985.6166666666672</v>
      </c>
      <c r="P223" s="50">
        <f t="shared" si="146"/>
        <v>1987.4499999999998</v>
      </c>
      <c r="Q223" s="51">
        <f t="shared" si="147"/>
        <v>12.700000000000045</v>
      </c>
      <c r="R223" s="51">
        <f t="shared" si="148"/>
        <v>6.5</v>
      </c>
      <c r="S223" s="51">
        <f t="shared" si="149"/>
        <v>-6.2000000000000455</v>
      </c>
      <c r="T223" s="52" cm="1">
        <f t="array" ref="T223">LARGE(ABS(Q223:S223),1)</f>
        <v>12.700000000000045</v>
      </c>
      <c r="U223" s="12">
        <f t="shared" si="150"/>
        <v>-17</v>
      </c>
      <c r="V223" s="21">
        <f t="shared" si="151"/>
        <v>2</v>
      </c>
      <c r="W223" s="12">
        <f t="shared" ref="W223:W242" si="152">SUM(V194:V223)</f>
        <v>-7</v>
      </c>
      <c r="X223" s="55">
        <f t="shared" si="121"/>
        <v>2.2999999999999545</v>
      </c>
      <c r="Y223" s="17" t="b">
        <f t="shared" si="122"/>
        <v>1</v>
      </c>
      <c r="Z223" s="17">
        <f t="shared" si="123"/>
        <v>0</v>
      </c>
      <c r="AA223" s="56">
        <f t="shared" si="124"/>
        <v>12.700000000000045</v>
      </c>
      <c r="AB223" s="18">
        <f t="shared" si="125"/>
        <v>0.18110236220472017</v>
      </c>
      <c r="AC223" s="19">
        <f t="shared" si="126"/>
        <v>0.18110236220472017</v>
      </c>
      <c r="AD223" s="92">
        <f t="shared" si="132"/>
        <v>1993.8</v>
      </c>
      <c r="AE223" s="92">
        <f t="shared" si="133"/>
        <v>1958.8</v>
      </c>
      <c r="AF223" s="85">
        <f t="shared" si="134"/>
        <v>1993.8</v>
      </c>
      <c r="AG223" s="85">
        <f t="shared" si="135"/>
        <v>1935.6</v>
      </c>
      <c r="AH223" s="53">
        <f t="shared" si="140"/>
        <v>2017.7</v>
      </c>
      <c r="AI223" s="53">
        <f t="shared" si="141"/>
        <v>1935.6</v>
      </c>
      <c r="AJ223" s="86">
        <f t="shared" si="136"/>
        <v>2017.7</v>
      </c>
      <c r="AK223" s="86">
        <f t="shared" si="137"/>
        <v>1823.5</v>
      </c>
      <c r="AL223" s="98">
        <f t="shared" si="127"/>
        <v>1979.1000000000001</v>
      </c>
      <c r="AM223" s="97">
        <f t="shared" si="128"/>
        <v>1976.3</v>
      </c>
      <c r="AN223" s="98">
        <f t="shared" si="129"/>
        <v>2.8000000000001819</v>
      </c>
      <c r="AO223" s="98">
        <f t="shared" si="130"/>
        <v>1981.9000000000003</v>
      </c>
      <c r="AP223" s="98">
        <f t="shared" si="131"/>
        <v>1976.3</v>
      </c>
      <c r="AQ223" s="107">
        <f t="shared" si="138"/>
        <v>1975.6547619047619</v>
      </c>
      <c r="AR223" s="104">
        <f t="shared" ref="AR223:AR286" si="153">AVERAGE(L194:L223)</f>
        <v>1961.8677777777777</v>
      </c>
      <c r="AS223" s="101">
        <f t="shared" si="139"/>
        <v>1940.3286666666668</v>
      </c>
    </row>
    <row r="224" spans="1:45" x14ac:dyDescent="0.3">
      <c r="A224" s="5">
        <v>45250</v>
      </c>
      <c r="B224" s="6" t="s">
        <v>48</v>
      </c>
      <c r="C224" s="6" t="s">
        <v>37</v>
      </c>
      <c r="D224" s="48">
        <v>1973.8</v>
      </c>
      <c r="E224" s="48">
        <v>1981.5</v>
      </c>
      <c r="F224" s="48">
        <v>1967.2</v>
      </c>
      <c r="G224" s="48">
        <v>1980.3</v>
      </c>
      <c r="H224" s="54">
        <v>1974.2</v>
      </c>
      <c r="I224" s="54">
        <v>1972.2</v>
      </c>
      <c r="J224" s="21">
        <v>4</v>
      </c>
      <c r="K224" s="13">
        <v>0</v>
      </c>
      <c r="L224" s="49">
        <f t="shared" si="142"/>
        <v>1976.3333333333333</v>
      </c>
      <c r="M224" s="50">
        <f t="shared" si="143"/>
        <v>1974.35</v>
      </c>
      <c r="N224" s="50">
        <f t="shared" si="144"/>
        <v>1.9833333333333485</v>
      </c>
      <c r="O224" s="50">
        <f t="shared" si="145"/>
        <v>1978.3166666666666</v>
      </c>
      <c r="P224" s="50">
        <f t="shared" si="146"/>
        <v>1974.35</v>
      </c>
      <c r="Q224" s="51">
        <f t="shared" si="147"/>
        <v>14.299999999999955</v>
      </c>
      <c r="R224" s="51">
        <f t="shared" si="148"/>
        <v>-3.2000000000000455</v>
      </c>
      <c r="S224" s="51">
        <f t="shared" si="149"/>
        <v>-17.5</v>
      </c>
      <c r="T224" s="52" cm="1">
        <f t="array" ref="T224">LARGE(ABS(Q224:S224),1)</f>
        <v>17.5</v>
      </c>
      <c r="U224" s="12">
        <f t="shared" si="150"/>
        <v>-13</v>
      </c>
      <c r="V224" s="21">
        <f t="shared" si="151"/>
        <v>0</v>
      </c>
      <c r="W224" s="12">
        <f t="shared" si="152"/>
        <v>-9</v>
      </c>
      <c r="X224" s="55">
        <f t="shared" si="121"/>
        <v>2</v>
      </c>
      <c r="Y224" s="17">
        <f t="shared" si="122"/>
        <v>0</v>
      </c>
      <c r="Z224" s="17">
        <f t="shared" si="123"/>
        <v>0</v>
      </c>
      <c r="AA224" s="56">
        <f t="shared" si="124"/>
        <v>14.299999999999955</v>
      </c>
      <c r="AB224" s="18">
        <f t="shared" si="125"/>
        <v>0.13986013986014031</v>
      </c>
      <c r="AC224" s="19">
        <f t="shared" si="126"/>
        <v>0.11428571428571428</v>
      </c>
      <c r="AD224" s="92">
        <f t="shared" si="132"/>
        <v>1993.8</v>
      </c>
      <c r="AE224" s="92">
        <f t="shared" si="133"/>
        <v>1967.2</v>
      </c>
      <c r="AF224" s="85">
        <f t="shared" si="134"/>
        <v>1993.8</v>
      </c>
      <c r="AG224" s="85">
        <f t="shared" si="135"/>
        <v>1935.6</v>
      </c>
      <c r="AH224" s="53">
        <f t="shared" si="140"/>
        <v>2017.7</v>
      </c>
      <c r="AI224" s="53">
        <f t="shared" si="141"/>
        <v>1935.6</v>
      </c>
      <c r="AJ224" s="86">
        <f t="shared" si="136"/>
        <v>2017.7</v>
      </c>
      <c r="AK224" s="86">
        <f t="shared" si="137"/>
        <v>1823.5</v>
      </c>
      <c r="AL224" s="98">
        <f t="shared" si="127"/>
        <v>1980.4333333333334</v>
      </c>
      <c r="AM224" s="97">
        <f t="shared" si="128"/>
        <v>1980.5</v>
      </c>
      <c r="AN224" s="98">
        <f t="shared" si="129"/>
        <v>-6.6666666666606034E-2</v>
      </c>
      <c r="AO224" s="98">
        <f t="shared" si="130"/>
        <v>1980.3666666666668</v>
      </c>
      <c r="AP224" s="98">
        <f t="shared" si="131"/>
        <v>1980.5</v>
      </c>
      <c r="AQ224" s="107">
        <f t="shared" si="138"/>
        <v>1973.8571428571429</v>
      </c>
      <c r="AR224" s="104">
        <f t="shared" si="153"/>
        <v>1965.6477777777777</v>
      </c>
      <c r="AS224" s="101">
        <f t="shared" si="139"/>
        <v>1940.8846666666668</v>
      </c>
    </row>
    <row r="225" spans="1:45" x14ac:dyDescent="0.3">
      <c r="A225" s="5">
        <v>45251</v>
      </c>
      <c r="B225" s="6" t="s">
        <v>48</v>
      </c>
      <c r="C225" s="6" t="s">
        <v>37</v>
      </c>
      <c r="D225" s="48">
        <v>1994.6</v>
      </c>
      <c r="E225" s="48">
        <v>2009.8</v>
      </c>
      <c r="F225" s="48">
        <v>1994.5</v>
      </c>
      <c r="G225" s="48">
        <v>2001.6</v>
      </c>
      <c r="H225" s="54">
        <v>1998.4</v>
      </c>
      <c r="I225" s="54">
        <v>1994.5</v>
      </c>
      <c r="J225" s="21">
        <v>2</v>
      </c>
      <c r="K225" s="13">
        <v>0</v>
      </c>
      <c r="L225" s="49">
        <f t="shared" si="142"/>
        <v>2001.9666666666665</v>
      </c>
      <c r="M225" s="50">
        <f t="shared" si="143"/>
        <v>2002.15</v>
      </c>
      <c r="N225" s="50">
        <f t="shared" si="144"/>
        <v>-0.18333333333362134</v>
      </c>
      <c r="O225" s="50">
        <f t="shared" si="145"/>
        <v>2001.7833333333328</v>
      </c>
      <c r="P225" s="50">
        <f t="shared" si="146"/>
        <v>2002.15</v>
      </c>
      <c r="Q225" s="51">
        <f t="shared" si="147"/>
        <v>15.299999999999955</v>
      </c>
      <c r="R225" s="51">
        <f t="shared" si="148"/>
        <v>29.5</v>
      </c>
      <c r="S225" s="51">
        <f t="shared" si="149"/>
        <v>14.200000000000045</v>
      </c>
      <c r="T225" s="52" cm="1">
        <f t="array" ref="T225">LARGE(ABS(Q225:S225),1)</f>
        <v>29.5</v>
      </c>
      <c r="U225" s="12">
        <f t="shared" si="150"/>
        <v>-13</v>
      </c>
      <c r="V225" s="21">
        <f t="shared" si="151"/>
        <v>-2</v>
      </c>
      <c r="W225" s="12">
        <f t="shared" si="152"/>
        <v>-13</v>
      </c>
      <c r="X225" s="55">
        <f t="shared" si="121"/>
        <v>3.9000000000000909</v>
      </c>
      <c r="Y225" s="17">
        <f t="shared" si="122"/>
        <v>0</v>
      </c>
      <c r="Z225" s="17" t="b">
        <f t="shared" si="123"/>
        <v>1</v>
      </c>
      <c r="AA225" s="56">
        <f t="shared" si="124"/>
        <v>15.299999999999955</v>
      </c>
      <c r="AB225" s="18">
        <f t="shared" si="125"/>
        <v>0.25490196078432042</v>
      </c>
      <c r="AC225" s="19">
        <f t="shared" si="126"/>
        <v>0.13220338983051155</v>
      </c>
      <c r="AD225" s="92">
        <f t="shared" si="132"/>
        <v>2009.8</v>
      </c>
      <c r="AE225" s="92">
        <f t="shared" si="133"/>
        <v>1967.2</v>
      </c>
      <c r="AF225" s="85">
        <f t="shared" si="134"/>
        <v>2009.8</v>
      </c>
      <c r="AG225" s="85">
        <f t="shared" si="135"/>
        <v>1935.6</v>
      </c>
      <c r="AH225" s="53">
        <f t="shared" si="140"/>
        <v>2017.7</v>
      </c>
      <c r="AI225" s="53">
        <f t="shared" si="141"/>
        <v>1935.6</v>
      </c>
      <c r="AJ225" s="86">
        <f t="shared" si="136"/>
        <v>2017.7</v>
      </c>
      <c r="AK225" s="86">
        <f t="shared" si="137"/>
        <v>1823.5</v>
      </c>
      <c r="AL225" s="98">
        <f t="shared" si="127"/>
        <v>1992.8666666666668</v>
      </c>
      <c r="AM225" s="97">
        <f t="shared" si="128"/>
        <v>1988.5</v>
      </c>
      <c r="AN225" s="98">
        <f t="shared" si="129"/>
        <v>4.3666666666667879</v>
      </c>
      <c r="AO225" s="98">
        <f t="shared" si="130"/>
        <v>1997.2333333333336</v>
      </c>
      <c r="AP225" s="98">
        <f t="shared" si="131"/>
        <v>1988.5</v>
      </c>
      <c r="AQ225" s="107">
        <f t="shared" si="138"/>
        <v>1974.5642857142859</v>
      </c>
      <c r="AR225" s="104">
        <f t="shared" si="153"/>
        <v>1969.9611111111112</v>
      </c>
      <c r="AS225" s="101">
        <f t="shared" si="139"/>
        <v>1942.2386666666664</v>
      </c>
    </row>
    <row r="226" spans="1:45" x14ac:dyDescent="0.3">
      <c r="A226" s="5">
        <v>45252</v>
      </c>
      <c r="B226" s="6" t="s">
        <v>48</v>
      </c>
      <c r="C226" s="6" t="s">
        <v>37</v>
      </c>
      <c r="D226" s="48">
        <v>2003.9</v>
      </c>
      <c r="E226" s="48">
        <v>2004.7</v>
      </c>
      <c r="F226" s="48">
        <v>1990.3</v>
      </c>
      <c r="G226" s="48">
        <v>1992.8</v>
      </c>
      <c r="H226" s="54">
        <v>2004.6</v>
      </c>
      <c r="I226" s="54">
        <v>2003</v>
      </c>
      <c r="J226" s="21">
        <v>-2</v>
      </c>
      <c r="K226" s="13">
        <v>0</v>
      </c>
      <c r="L226" s="49">
        <f t="shared" si="142"/>
        <v>1995.9333333333334</v>
      </c>
      <c r="M226" s="50">
        <f t="shared" si="143"/>
        <v>1997.5</v>
      </c>
      <c r="N226" s="50">
        <f t="shared" si="144"/>
        <v>-1.566666666666606</v>
      </c>
      <c r="O226" s="50">
        <f t="shared" si="145"/>
        <v>1994.3666666666668</v>
      </c>
      <c r="P226" s="50">
        <f t="shared" si="146"/>
        <v>1997.5</v>
      </c>
      <c r="Q226" s="51">
        <f t="shared" si="147"/>
        <v>14.400000000000091</v>
      </c>
      <c r="R226" s="51">
        <f t="shared" si="148"/>
        <v>3.1000000000001364</v>
      </c>
      <c r="S226" s="51">
        <f t="shared" si="149"/>
        <v>-11.299999999999955</v>
      </c>
      <c r="T226" s="52" cm="1">
        <f t="array" ref="T226">LARGE(ABS(Q226:S226),1)</f>
        <v>14.400000000000091</v>
      </c>
      <c r="U226" s="12">
        <f t="shared" si="150"/>
        <v>-13</v>
      </c>
      <c r="V226" s="21">
        <f t="shared" si="151"/>
        <v>2</v>
      </c>
      <c r="W226" s="12">
        <f t="shared" si="152"/>
        <v>-9</v>
      </c>
      <c r="X226" s="55">
        <f t="shared" si="121"/>
        <v>1.5999999999999091</v>
      </c>
      <c r="Y226" s="17">
        <f t="shared" si="122"/>
        <v>0</v>
      </c>
      <c r="Z226" s="17">
        <f t="shared" si="123"/>
        <v>0</v>
      </c>
      <c r="AA226" s="56">
        <f t="shared" si="124"/>
        <v>14.400000000000091</v>
      </c>
      <c r="AB226" s="18">
        <f t="shared" si="125"/>
        <v>0.1111111111111041</v>
      </c>
      <c r="AC226" s="19">
        <f t="shared" si="126"/>
        <v>0.1111111111111041</v>
      </c>
      <c r="AD226" s="92">
        <f t="shared" si="132"/>
        <v>2009.8</v>
      </c>
      <c r="AE226" s="92">
        <f t="shared" si="133"/>
        <v>1967.2</v>
      </c>
      <c r="AF226" s="85">
        <f t="shared" si="134"/>
        <v>2009.8</v>
      </c>
      <c r="AG226" s="85">
        <f t="shared" si="135"/>
        <v>1935.6</v>
      </c>
      <c r="AH226" s="53">
        <f t="shared" si="140"/>
        <v>2017.7</v>
      </c>
      <c r="AI226" s="53">
        <f t="shared" si="141"/>
        <v>1935.6</v>
      </c>
      <c r="AJ226" s="86">
        <f t="shared" si="136"/>
        <v>2017.7</v>
      </c>
      <c r="AK226" s="86">
        <f t="shared" si="137"/>
        <v>1823.5</v>
      </c>
      <c r="AL226" s="98">
        <f t="shared" si="127"/>
        <v>1989.9333333333334</v>
      </c>
      <c r="AM226" s="97">
        <f t="shared" si="128"/>
        <v>1988.5</v>
      </c>
      <c r="AN226" s="98">
        <f t="shared" si="129"/>
        <v>1.433333333333394</v>
      </c>
      <c r="AO226" s="98">
        <f t="shared" si="130"/>
        <v>1991.3666666666668</v>
      </c>
      <c r="AP226" s="98">
        <f t="shared" si="131"/>
        <v>1988.5</v>
      </c>
      <c r="AQ226" s="107">
        <f t="shared" si="138"/>
        <v>1974.7738095238096</v>
      </c>
      <c r="AR226" s="104">
        <f t="shared" si="153"/>
        <v>1973.6544444444446</v>
      </c>
      <c r="AS226" s="101">
        <f t="shared" si="139"/>
        <v>1943.5033333333331</v>
      </c>
    </row>
    <row r="227" spans="1:45" x14ac:dyDescent="0.3">
      <c r="A227" s="5">
        <v>45254</v>
      </c>
      <c r="B227" s="6" t="s">
        <v>48</v>
      </c>
      <c r="C227" s="6" t="s">
        <v>37</v>
      </c>
      <c r="D227" s="48">
        <v>1995.2</v>
      </c>
      <c r="E227" s="48">
        <v>2004.5</v>
      </c>
      <c r="F227" s="48">
        <v>1995.2</v>
      </c>
      <c r="G227" s="48">
        <v>2003</v>
      </c>
      <c r="H227" s="54">
        <v>1999</v>
      </c>
      <c r="I227" s="54">
        <v>1995.2</v>
      </c>
      <c r="J227" s="21">
        <v>2</v>
      </c>
      <c r="K227" s="13">
        <v>0</v>
      </c>
      <c r="L227" s="49">
        <f t="shared" si="142"/>
        <v>2000.8999999999999</v>
      </c>
      <c r="M227" s="50">
        <f t="shared" si="143"/>
        <v>1999.85</v>
      </c>
      <c r="N227" s="50">
        <f t="shared" si="144"/>
        <v>1.0499999999999545</v>
      </c>
      <c r="O227" s="50">
        <f t="shared" si="145"/>
        <v>2001.9499999999998</v>
      </c>
      <c r="P227" s="50">
        <f t="shared" si="146"/>
        <v>1999.85</v>
      </c>
      <c r="Q227" s="51">
        <f t="shared" si="147"/>
        <v>9.2999999999999545</v>
      </c>
      <c r="R227" s="51">
        <f t="shared" si="148"/>
        <v>11.700000000000045</v>
      </c>
      <c r="S227" s="51">
        <f t="shared" si="149"/>
        <v>2.4000000000000909</v>
      </c>
      <c r="T227" s="52" cm="1">
        <f t="array" ref="T227">LARGE(ABS(Q227:S227),1)</f>
        <v>11.700000000000045</v>
      </c>
      <c r="U227" s="12">
        <f t="shared" si="150"/>
        <v>-21</v>
      </c>
      <c r="V227" s="21">
        <f t="shared" si="151"/>
        <v>0</v>
      </c>
      <c r="W227" s="12">
        <f t="shared" si="152"/>
        <v>-5</v>
      </c>
      <c r="X227" s="55">
        <f t="shared" si="121"/>
        <v>3.7999999999999545</v>
      </c>
      <c r="Y227" s="17">
        <f t="shared" si="122"/>
        <v>0</v>
      </c>
      <c r="Z227" s="17" t="b">
        <f t="shared" si="123"/>
        <v>1</v>
      </c>
      <c r="AA227" s="56">
        <f t="shared" si="124"/>
        <v>9.2999999999999545</v>
      </c>
      <c r="AB227" s="18">
        <f t="shared" si="125"/>
        <v>0.40860215053763149</v>
      </c>
      <c r="AC227" s="19">
        <f t="shared" si="126"/>
        <v>0.32478632478631964</v>
      </c>
      <c r="AD227" s="92">
        <f t="shared" si="132"/>
        <v>2009.8</v>
      </c>
      <c r="AE227" s="92">
        <f t="shared" si="133"/>
        <v>1990.3</v>
      </c>
      <c r="AF227" s="85">
        <f t="shared" ref="AF227:AF234" si="154">MAX(E220:E227)</f>
        <v>2009.8</v>
      </c>
      <c r="AG227" s="85">
        <f t="shared" ref="AG227:AG234" si="155">MIN(F220:F227)</f>
        <v>1938.8</v>
      </c>
      <c r="AH227" s="53">
        <f t="shared" ref="AH227:AH242" si="156">MAX(E209:E227)</f>
        <v>2017.7</v>
      </c>
      <c r="AI227" s="53">
        <f t="shared" ref="AI227:AI242" si="157">MIN(F209:F227)</f>
        <v>1935.6</v>
      </c>
      <c r="AJ227" s="86">
        <f t="shared" ref="AJ227:AJ242" si="158">MAX(E184:E227)</f>
        <v>2017.7</v>
      </c>
      <c r="AK227" s="86">
        <f t="shared" ref="AK227:AK242" si="159">MIN(F184:F227)</f>
        <v>1823.5</v>
      </c>
      <c r="AL227" s="98">
        <f t="shared" si="127"/>
        <v>2001.0333333333335</v>
      </c>
      <c r="AM227" s="97">
        <f t="shared" si="128"/>
        <v>2000.05</v>
      </c>
      <c r="AN227" s="98">
        <f t="shared" si="129"/>
        <v>0.98333333333357587</v>
      </c>
      <c r="AO227" s="98">
        <f t="shared" si="130"/>
        <v>2002.0166666666671</v>
      </c>
      <c r="AP227" s="98">
        <f t="shared" si="131"/>
        <v>2000.05</v>
      </c>
      <c r="AQ227" s="107">
        <f t="shared" si="138"/>
        <v>1974.8285714285716</v>
      </c>
      <c r="AR227" s="104">
        <f t="shared" si="153"/>
        <v>1977.4388888888891</v>
      </c>
      <c r="AS227" s="101">
        <f t="shared" si="139"/>
        <v>1944.9326666666666</v>
      </c>
    </row>
    <row r="228" spans="1:45" x14ac:dyDescent="0.3">
      <c r="A228" s="5">
        <v>45257</v>
      </c>
      <c r="B228" s="6" t="s">
        <v>48</v>
      </c>
      <c r="C228" s="6" t="s">
        <v>39</v>
      </c>
      <c r="D228" s="48">
        <v>2013.6</v>
      </c>
      <c r="E228" s="48">
        <v>2017.5</v>
      </c>
      <c r="F228" s="48">
        <v>2006.1</v>
      </c>
      <c r="G228" s="48">
        <v>2012.4</v>
      </c>
      <c r="H228" s="54">
        <v>2015.9</v>
      </c>
      <c r="I228" s="54">
        <v>2013.6</v>
      </c>
      <c r="J228" s="21">
        <v>-2</v>
      </c>
      <c r="K228" s="13">
        <v>0</v>
      </c>
      <c r="L228" s="49">
        <f t="shared" si="142"/>
        <v>2012</v>
      </c>
      <c r="M228" s="50">
        <f t="shared" si="143"/>
        <v>2011.8</v>
      </c>
      <c r="N228" s="50">
        <f t="shared" si="144"/>
        <v>0.20000000000004547</v>
      </c>
      <c r="O228" s="50">
        <f t="shared" si="145"/>
        <v>2012.2</v>
      </c>
      <c r="P228" s="50">
        <f t="shared" si="146"/>
        <v>2011.8</v>
      </c>
      <c r="Q228" s="51">
        <f t="shared" si="147"/>
        <v>11.400000000000091</v>
      </c>
      <c r="R228" s="51">
        <f t="shared" si="148"/>
        <v>14.5</v>
      </c>
      <c r="S228" s="51">
        <f t="shared" si="149"/>
        <v>3.0999999999999091</v>
      </c>
      <c r="T228" s="52" cm="1">
        <f t="array" ref="T228">LARGE(ABS(Q228:S228),1)</f>
        <v>14.5</v>
      </c>
      <c r="U228" s="12">
        <f t="shared" si="150"/>
        <v>-19</v>
      </c>
      <c r="V228" s="21">
        <f t="shared" si="151"/>
        <v>-3</v>
      </c>
      <c r="W228" s="12">
        <f t="shared" si="152"/>
        <v>-4</v>
      </c>
      <c r="X228" s="55">
        <f t="shared" si="121"/>
        <v>2.3000000000001819</v>
      </c>
      <c r="Y228" s="17">
        <f t="shared" si="122"/>
        <v>0</v>
      </c>
      <c r="Z228" s="17">
        <f t="shared" si="123"/>
        <v>0</v>
      </c>
      <c r="AA228" s="56">
        <f t="shared" si="124"/>
        <v>11.400000000000091</v>
      </c>
      <c r="AB228" s="18">
        <f t="shared" si="125"/>
        <v>0.20175438596492662</v>
      </c>
      <c r="AC228" s="19">
        <f t="shared" si="126"/>
        <v>0.15862068965518497</v>
      </c>
      <c r="AD228" s="92">
        <f t="shared" si="132"/>
        <v>2017.5</v>
      </c>
      <c r="AE228" s="92">
        <f t="shared" si="133"/>
        <v>1990.3</v>
      </c>
      <c r="AF228" s="85">
        <f t="shared" si="154"/>
        <v>2017.5</v>
      </c>
      <c r="AG228" s="85">
        <f t="shared" si="155"/>
        <v>1958.8</v>
      </c>
      <c r="AH228" s="53">
        <f t="shared" si="156"/>
        <v>2017.7</v>
      </c>
      <c r="AI228" s="53">
        <f t="shared" si="157"/>
        <v>1935.6</v>
      </c>
      <c r="AJ228" s="86">
        <f t="shared" si="158"/>
        <v>2017.7</v>
      </c>
      <c r="AK228" s="86">
        <f t="shared" si="159"/>
        <v>1823.5</v>
      </c>
      <c r="AL228" s="98">
        <f t="shared" si="127"/>
        <v>2006.7333333333336</v>
      </c>
      <c r="AM228" s="97">
        <f t="shared" si="128"/>
        <v>2003.9</v>
      </c>
      <c r="AN228" s="98">
        <f t="shared" si="129"/>
        <v>2.8333333333334849</v>
      </c>
      <c r="AO228" s="98">
        <f t="shared" si="130"/>
        <v>2009.5666666666671</v>
      </c>
      <c r="AP228" s="98">
        <f t="shared" si="131"/>
        <v>2003.9</v>
      </c>
      <c r="AQ228" s="107">
        <f t="shared" si="138"/>
        <v>1976.361904761905</v>
      </c>
      <c r="AR228" s="104">
        <f t="shared" si="153"/>
        <v>1980.1211111111111</v>
      </c>
      <c r="AS228" s="101">
        <f t="shared" si="139"/>
        <v>1946.2660000000001</v>
      </c>
    </row>
    <row r="229" spans="1:45" x14ac:dyDescent="0.3">
      <c r="A229" s="5">
        <v>45258</v>
      </c>
      <c r="B229" s="6" t="s">
        <v>48</v>
      </c>
      <c r="C229" s="6" t="s">
        <v>39</v>
      </c>
      <c r="D229" s="48">
        <v>2033.2</v>
      </c>
      <c r="E229" s="48">
        <v>2064.1999999999998</v>
      </c>
      <c r="F229" s="48">
        <v>2033.2</v>
      </c>
      <c r="G229" s="48">
        <v>2060.1999999999998</v>
      </c>
      <c r="H229" s="54">
        <v>2037.3</v>
      </c>
      <c r="I229" s="54">
        <v>2033.2</v>
      </c>
      <c r="J229" s="21">
        <v>2</v>
      </c>
      <c r="K229" s="13">
        <v>0</v>
      </c>
      <c r="L229" s="49">
        <f t="shared" si="142"/>
        <v>2052.5333333333333</v>
      </c>
      <c r="M229" s="50">
        <f t="shared" si="143"/>
        <v>2048.6999999999998</v>
      </c>
      <c r="N229" s="50">
        <f t="shared" si="144"/>
        <v>3.8333333333334849</v>
      </c>
      <c r="O229" s="50">
        <f t="shared" si="145"/>
        <v>2056.3666666666668</v>
      </c>
      <c r="P229" s="50">
        <f t="shared" si="146"/>
        <v>2048.6999999999998</v>
      </c>
      <c r="Q229" s="51">
        <f t="shared" si="147"/>
        <v>30.999999999999773</v>
      </c>
      <c r="R229" s="51">
        <f t="shared" si="148"/>
        <v>51.799999999999727</v>
      </c>
      <c r="S229" s="51">
        <f t="shared" si="149"/>
        <v>20.799999999999955</v>
      </c>
      <c r="T229" s="52" cm="1">
        <f t="array" ref="T229">LARGE(ABS(Q229:S229),1)</f>
        <v>51.799999999999727</v>
      </c>
      <c r="U229" s="12">
        <f t="shared" ref="U229:U242" si="160">W200</f>
        <v>-17</v>
      </c>
      <c r="V229" s="21">
        <f t="shared" si="151"/>
        <v>0</v>
      </c>
      <c r="W229" s="12">
        <f t="shared" si="152"/>
        <v>-4</v>
      </c>
      <c r="X229" s="55">
        <f t="shared" si="121"/>
        <v>4.0999999999999091</v>
      </c>
      <c r="Y229" s="17">
        <f t="shared" si="122"/>
        <v>0</v>
      </c>
      <c r="Z229" s="17" t="b">
        <f t="shared" si="123"/>
        <v>1</v>
      </c>
      <c r="AA229" s="56">
        <f t="shared" si="124"/>
        <v>30.999999999999773</v>
      </c>
      <c r="AB229" s="18">
        <f t="shared" si="125"/>
        <v>0.13225806451612707</v>
      </c>
      <c r="AC229" s="19">
        <f t="shared" si="126"/>
        <v>7.9150579150577813E-2</v>
      </c>
      <c r="AD229" s="92">
        <f t="shared" si="132"/>
        <v>2064.1999999999998</v>
      </c>
      <c r="AE229" s="92">
        <f t="shared" si="133"/>
        <v>1995.2</v>
      </c>
      <c r="AF229" s="85">
        <f t="shared" si="154"/>
        <v>2064.1999999999998</v>
      </c>
      <c r="AG229" s="85">
        <f t="shared" si="155"/>
        <v>1967.2</v>
      </c>
      <c r="AH229" s="53">
        <f t="shared" si="156"/>
        <v>2064.1999999999998</v>
      </c>
      <c r="AI229" s="53">
        <f t="shared" si="157"/>
        <v>1935.6</v>
      </c>
      <c r="AJ229" s="86">
        <f t="shared" si="158"/>
        <v>2064.1999999999998</v>
      </c>
      <c r="AK229" s="86">
        <f t="shared" si="159"/>
        <v>1823.5</v>
      </c>
      <c r="AL229" s="98">
        <f t="shared" si="127"/>
        <v>2039.8666666666666</v>
      </c>
      <c r="AM229" s="97">
        <f t="shared" si="128"/>
        <v>2029.6999999999998</v>
      </c>
      <c r="AN229" s="98">
        <f t="shared" si="129"/>
        <v>10.166666666666742</v>
      </c>
      <c r="AO229" s="98">
        <f t="shared" si="130"/>
        <v>2050.0333333333333</v>
      </c>
      <c r="AP229" s="98">
        <f t="shared" si="131"/>
        <v>2029.6999999999998</v>
      </c>
      <c r="AQ229" s="107">
        <f t="shared" si="138"/>
        <v>1982.2166666666669</v>
      </c>
      <c r="AR229" s="104">
        <f t="shared" si="153"/>
        <v>1984.1111111111111</v>
      </c>
      <c r="AS229" s="101">
        <f t="shared" si="139"/>
        <v>1948.306</v>
      </c>
    </row>
    <row r="230" spans="1:45" x14ac:dyDescent="0.3">
      <c r="A230" s="5">
        <v>45259</v>
      </c>
      <c r="B230" s="6" t="s">
        <v>48</v>
      </c>
      <c r="C230" s="6" t="s">
        <v>39</v>
      </c>
      <c r="D230" s="48">
        <v>2061.5</v>
      </c>
      <c r="E230" s="48">
        <v>2068.1</v>
      </c>
      <c r="F230" s="48">
        <v>2058</v>
      </c>
      <c r="G230" s="48">
        <v>2067.1</v>
      </c>
      <c r="H230" s="54">
        <v>2064.1</v>
      </c>
      <c r="I230" s="54">
        <v>2061.5</v>
      </c>
      <c r="J230" s="21">
        <v>4</v>
      </c>
      <c r="K230" s="13">
        <v>0</v>
      </c>
      <c r="L230" s="49">
        <f t="shared" si="142"/>
        <v>2064.4</v>
      </c>
      <c r="M230" s="50">
        <f t="shared" si="143"/>
        <v>2063.0500000000002</v>
      </c>
      <c r="N230" s="50">
        <f t="shared" si="144"/>
        <v>1.3499999999999091</v>
      </c>
      <c r="O230" s="50">
        <f t="shared" si="145"/>
        <v>2065.75</v>
      </c>
      <c r="P230" s="50">
        <f t="shared" si="146"/>
        <v>2063.0500000000002</v>
      </c>
      <c r="Q230" s="51">
        <f t="shared" si="147"/>
        <v>10.099999999999909</v>
      </c>
      <c r="R230" s="51">
        <f t="shared" si="148"/>
        <v>7.9000000000000909</v>
      </c>
      <c r="S230" s="51">
        <f t="shared" si="149"/>
        <v>-2.1999999999998181</v>
      </c>
      <c r="T230" s="52" cm="1">
        <f t="array" ref="T230">LARGE(ABS(Q230:S230),1)</f>
        <v>10.099999999999909</v>
      </c>
      <c r="U230" s="12">
        <f t="shared" si="160"/>
        <v>-21</v>
      </c>
      <c r="V230" s="21">
        <f t="shared" si="151"/>
        <v>4</v>
      </c>
      <c r="W230" s="12">
        <f t="shared" si="152"/>
        <v>0</v>
      </c>
      <c r="X230" s="55">
        <f t="shared" si="121"/>
        <v>2.5999999999999091</v>
      </c>
      <c r="Y230" s="17">
        <f t="shared" si="122"/>
        <v>0</v>
      </c>
      <c r="Z230" s="17">
        <f t="shared" si="123"/>
        <v>0</v>
      </c>
      <c r="AA230" s="56">
        <f t="shared" si="124"/>
        <v>10.099999999999909</v>
      </c>
      <c r="AB230" s="18">
        <f t="shared" si="125"/>
        <v>0.25742574257425072</v>
      </c>
      <c r="AC230" s="19">
        <f t="shared" si="126"/>
        <v>0.25742574257425072</v>
      </c>
      <c r="AD230" s="92">
        <f t="shared" si="132"/>
        <v>2068.1</v>
      </c>
      <c r="AE230" s="92">
        <f t="shared" si="133"/>
        <v>2006.1</v>
      </c>
      <c r="AF230" s="85">
        <f t="shared" si="154"/>
        <v>2068.1</v>
      </c>
      <c r="AG230" s="85">
        <f t="shared" si="155"/>
        <v>1967.2</v>
      </c>
      <c r="AH230" s="53">
        <f t="shared" si="156"/>
        <v>2068.1</v>
      </c>
      <c r="AI230" s="53">
        <f t="shared" si="157"/>
        <v>1935.6</v>
      </c>
      <c r="AJ230" s="86">
        <f t="shared" si="158"/>
        <v>2068.1</v>
      </c>
      <c r="AK230" s="86">
        <f t="shared" si="159"/>
        <v>1823.5</v>
      </c>
      <c r="AL230" s="98">
        <f t="shared" si="127"/>
        <v>2047.0999999999997</v>
      </c>
      <c r="AM230" s="97">
        <f t="shared" si="128"/>
        <v>2037.1</v>
      </c>
      <c r="AN230" s="98">
        <f t="shared" si="129"/>
        <v>9.9999999999997726</v>
      </c>
      <c r="AO230" s="98">
        <f t="shared" si="130"/>
        <v>2057.0999999999995</v>
      </c>
      <c r="AP230" s="98">
        <f t="shared" si="131"/>
        <v>2037.1</v>
      </c>
      <c r="AQ230" s="107">
        <f t="shared" si="138"/>
        <v>1989.5023809523811</v>
      </c>
      <c r="AR230" s="104">
        <f t="shared" si="153"/>
        <v>1988.3488888888892</v>
      </c>
      <c r="AS230" s="101">
        <f t="shared" si="139"/>
        <v>1950.4986666666666</v>
      </c>
    </row>
    <row r="231" spans="1:45" x14ac:dyDescent="0.3">
      <c r="A231" s="5">
        <v>45260</v>
      </c>
      <c r="B231" s="6" t="s">
        <v>48</v>
      </c>
      <c r="C231" s="6" t="s">
        <v>39</v>
      </c>
      <c r="D231" s="48">
        <v>2061.1999999999998</v>
      </c>
      <c r="E231" s="48">
        <v>2066.6</v>
      </c>
      <c r="F231" s="48">
        <v>2051.1999999999998</v>
      </c>
      <c r="G231" s="48">
        <v>2057.1999999999998</v>
      </c>
      <c r="H231" s="54">
        <v>2062.1</v>
      </c>
      <c r="I231" s="54">
        <v>2060.1999999999998</v>
      </c>
      <c r="J231" s="21">
        <v>-2</v>
      </c>
      <c r="K231" s="13">
        <v>0</v>
      </c>
      <c r="L231" s="49">
        <f t="shared" si="142"/>
        <v>2058.333333333333</v>
      </c>
      <c r="M231" s="50">
        <f t="shared" si="143"/>
        <v>2058.8999999999996</v>
      </c>
      <c r="N231" s="50">
        <f t="shared" si="144"/>
        <v>-0.56666666666660603</v>
      </c>
      <c r="O231" s="50">
        <f t="shared" si="145"/>
        <v>2057.7666666666664</v>
      </c>
      <c r="P231" s="50">
        <f t="shared" si="146"/>
        <v>2058.8999999999996</v>
      </c>
      <c r="Q231" s="51">
        <f t="shared" si="147"/>
        <v>15.400000000000091</v>
      </c>
      <c r="R231" s="51">
        <f t="shared" si="148"/>
        <v>-0.5</v>
      </c>
      <c r="S231" s="51">
        <f t="shared" si="149"/>
        <v>-15.900000000000091</v>
      </c>
      <c r="T231" s="52" cm="1">
        <f t="array" ref="T231">LARGE(ABS(Q231:S231),1)</f>
        <v>15.900000000000091</v>
      </c>
      <c r="U231" s="12">
        <f t="shared" si="160"/>
        <v>-27</v>
      </c>
      <c r="V231" s="21">
        <f t="shared" si="151"/>
        <v>2</v>
      </c>
      <c r="W231" s="12">
        <f t="shared" si="152"/>
        <v>2</v>
      </c>
      <c r="X231" s="55">
        <f t="shared" si="121"/>
        <v>1.9000000000000909</v>
      </c>
      <c r="Y231" s="17">
        <f t="shared" si="122"/>
        <v>0</v>
      </c>
      <c r="Z231" s="17">
        <f t="shared" si="123"/>
        <v>0</v>
      </c>
      <c r="AA231" s="56">
        <f t="shared" si="124"/>
        <v>15.400000000000091</v>
      </c>
      <c r="AB231" s="18">
        <f t="shared" si="125"/>
        <v>0.12337662337662855</v>
      </c>
      <c r="AC231" s="19">
        <f t="shared" si="126"/>
        <v>0.11949685534591699</v>
      </c>
      <c r="AD231" s="92">
        <f t="shared" si="132"/>
        <v>2068.1</v>
      </c>
      <c r="AE231" s="92">
        <f t="shared" si="133"/>
        <v>2033.2</v>
      </c>
      <c r="AF231" s="85">
        <f t="shared" si="154"/>
        <v>2068.1</v>
      </c>
      <c r="AG231" s="85">
        <f t="shared" si="155"/>
        <v>1967.2</v>
      </c>
      <c r="AH231" s="53">
        <f t="shared" si="156"/>
        <v>2068.1</v>
      </c>
      <c r="AI231" s="53">
        <f t="shared" si="157"/>
        <v>1935.6</v>
      </c>
      <c r="AJ231" s="86">
        <f t="shared" si="158"/>
        <v>2068.1</v>
      </c>
      <c r="AK231" s="86">
        <f t="shared" si="159"/>
        <v>1823.5</v>
      </c>
      <c r="AL231" s="98">
        <f t="shared" si="127"/>
        <v>2052.8333333333335</v>
      </c>
      <c r="AM231" s="97">
        <f t="shared" si="128"/>
        <v>2050.65</v>
      </c>
      <c r="AN231" s="98">
        <f t="shared" si="129"/>
        <v>2.183333333333394</v>
      </c>
      <c r="AO231" s="98">
        <f t="shared" si="130"/>
        <v>2055.0166666666669</v>
      </c>
      <c r="AP231" s="98">
        <f t="shared" si="131"/>
        <v>2050.65</v>
      </c>
      <c r="AQ231" s="107">
        <f t="shared" si="138"/>
        <v>1996.2619047619048</v>
      </c>
      <c r="AR231" s="104">
        <f t="shared" si="153"/>
        <v>1991.4633333333338</v>
      </c>
      <c r="AS231" s="101">
        <f t="shared" si="139"/>
        <v>1952.414</v>
      </c>
    </row>
    <row r="232" spans="1:45" x14ac:dyDescent="0.3">
      <c r="A232" s="5">
        <v>45261</v>
      </c>
      <c r="B232" s="6" t="s">
        <v>48</v>
      </c>
      <c r="C232" s="6" t="s">
        <v>39</v>
      </c>
      <c r="D232" s="48">
        <v>2057.3000000000002</v>
      </c>
      <c r="E232" s="48">
        <v>2090.1</v>
      </c>
      <c r="F232" s="48">
        <v>2054.3000000000002</v>
      </c>
      <c r="G232" s="48">
        <v>2089.6999999999998</v>
      </c>
      <c r="H232" s="54">
        <v>2064.1</v>
      </c>
      <c r="I232" s="54">
        <v>2061.5</v>
      </c>
      <c r="J232" s="21">
        <v>2</v>
      </c>
      <c r="K232" s="13" t="s">
        <v>31</v>
      </c>
      <c r="L232" s="49">
        <f t="shared" si="142"/>
        <v>2078.0333333333333</v>
      </c>
      <c r="M232" s="50">
        <f t="shared" si="143"/>
        <v>2072.1999999999998</v>
      </c>
      <c r="N232" s="50">
        <f t="shared" si="144"/>
        <v>5.8333333333334849</v>
      </c>
      <c r="O232" s="50">
        <f t="shared" si="145"/>
        <v>2083.8666666666668</v>
      </c>
      <c r="P232" s="50">
        <f t="shared" si="146"/>
        <v>2072.1999999999998</v>
      </c>
      <c r="Q232" s="51">
        <f t="shared" si="147"/>
        <v>35.799999999999727</v>
      </c>
      <c r="R232" s="51">
        <f t="shared" si="148"/>
        <v>32.900000000000091</v>
      </c>
      <c r="S232" s="51">
        <f t="shared" si="149"/>
        <v>-2.8999999999996362</v>
      </c>
      <c r="T232" s="52" cm="1">
        <f t="array" ref="T232">LARGE(ABS(Q232:S232),1)</f>
        <v>35.799999999999727</v>
      </c>
      <c r="U232" s="12">
        <f t="shared" si="160"/>
        <v>-23</v>
      </c>
      <c r="V232" s="21">
        <f t="shared" si="151"/>
        <v>-2</v>
      </c>
      <c r="W232" s="12">
        <f t="shared" si="152"/>
        <v>4</v>
      </c>
      <c r="X232" s="55">
        <f t="shared" si="121"/>
        <v>2.5999999999999091</v>
      </c>
      <c r="Y232" s="17">
        <f t="shared" si="122"/>
        <v>0</v>
      </c>
      <c r="Z232" s="17">
        <f t="shared" si="123"/>
        <v>0</v>
      </c>
      <c r="AA232" s="56">
        <f t="shared" si="124"/>
        <v>35.799999999999727</v>
      </c>
      <c r="AB232" s="18">
        <f t="shared" si="125"/>
        <v>7.2625698324020355E-2</v>
      </c>
      <c r="AC232" s="19">
        <f t="shared" si="126"/>
        <v>7.2625698324020355E-2</v>
      </c>
      <c r="AD232" s="92">
        <f t="shared" si="132"/>
        <v>2090.1</v>
      </c>
      <c r="AE232" s="92">
        <f t="shared" si="133"/>
        <v>2051.1999999999998</v>
      </c>
      <c r="AF232" s="85">
        <f t="shared" si="154"/>
        <v>2090.1</v>
      </c>
      <c r="AG232" s="85">
        <f t="shared" si="155"/>
        <v>1990.3</v>
      </c>
      <c r="AH232" s="53">
        <f t="shared" si="156"/>
        <v>2090.1</v>
      </c>
      <c r="AI232" s="53">
        <f t="shared" si="157"/>
        <v>1935.6</v>
      </c>
      <c r="AJ232" s="86">
        <f t="shared" si="158"/>
        <v>2090.1</v>
      </c>
      <c r="AK232" s="86">
        <f t="shared" si="159"/>
        <v>1823.5</v>
      </c>
      <c r="AL232" s="98">
        <f t="shared" si="127"/>
        <v>2076.9999999999995</v>
      </c>
      <c r="AM232" s="97">
        <f t="shared" si="128"/>
        <v>2070.6499999999996</v>
      </c>
      <c r="AN232" s="98">
        <f t="shared" si="129"/>
        <v>6.3499999999999091</v>
      </c>
      <c r="AO232" s="98">
        <f t="shared" si="130"/>
        <v>2083.3499999999995</v>
      </c>
      <c r="AP232" s="98">
        <f t="shared" si="131"/>
        <v>2070.6499999999996</v>
      </c>
      <c r="AQ232" s="107">
        <f t="shared" si="138"/>
        <v>2005.9619047619049</v>
      </c>
      <c r="AR232" s="104">
        <f t="shared" si="153"/>
        <v>1994.8800000000003</v>
      </c>
      <c r="AS232" s="101">
        <f t="shared" si="139"/>
        <v>1955.1966666666665</v>
      </c>
    </row>
    <row r="233" spans="1:45" x14ac:dyDescent="0.3">
      <c r="A233" s="5">
        <v>45264</v>
      </c>
      <c r="B233" s="6" t="s">
        <v>48</v>
      </c>
      <c r="C233" s="6" t="s">
        <v>39</v>
      </c>
      <c r="D233" s="48">
        <v>2087.9</v>
      </c>
      <c r="E233" s="48">
        <v>2089.5</v>
      </c>
      <c r="F233" s="48">
        <v>2038.4</v>
      </c>
      <c r="G233" s="48">
        <v>2042.2</v>
      </c>
      <c r="H233" s="54">
        <v>2089.5</v>
      </c>
      <c r="I233" s="54">
        <v>2082.1999999999998</v>
      </c>
      <c r="J233" s="21">
        <v>-2</v>
      </c>
      <c r="K233" s="13" t="s">
        <v>32</v>
      </c>
      <c r="L233" s="49">
        <f t="shared" si="142"/>
        <v>2056.7000000000003</v>
      </c>
      <c r="M233" s="50">
        <f t="shared" si="143"/>
        <v>2063.9499999999998</v>
      </c>
      <c r="N233" s="50">
        <f t="shared" si="144"/>
        <v>-7.2499999999995453</v>
      </c>
      <c r="O233" s="50">
        <f t="shared" si="145"/>
        <v>2049.4500000000007</v>
      </c>
      <c r="P233" s="50">
        <f t="shared" si="146"/>
        <v>2063.9499999999998</v>
      </c>
      <c r="Q233" s="51">
        <f t="shared" si="147"/>
        <v>51.099999999999909</v>
      </c>
      <c r="R233" s="51">
        <f t="shared" si="148"/>
        <v>-0.1999999999998181</v>
      </c>
      <c r="S233" s="51">
        <f t="shared" si="149"/>
        <v>-51.299999999999727</v>
      </c>
      <c r="T233" s="52" cm="1">
        <f t="array" ref="T233">LARGE(ABS(Q233:S233),1)</f>
        <v>51.299999999999727</v>
      </c>
      <c r="U233" s="12">
        <f t="shared" si="160"/>
        <v>-21</v>
      </c>
      <c r="V233" s="21">
        <f t="shared" si="151"/>
        <v>3</v>
      </c>
      <c r="W233" s="12">
        <f t="shared" si="152"/>
        <v>5</v>
      </c>
      <c r="X233" s="55">
        <f t="shared" si="121"/>
        <v>7.3000000000001819</v>
      </c>
      <c r="Y233" s="17" t="b">
        <f t="shared" si="122"/>
        <v>1</v>
      </c>
      <c r="Z233" s="17">
        <f t="shared" si="123"/>
        <v>0</v>
      </c>
      <c r="AA233" s="56">
        <f t="shared" si="124"/>
        <v>51.099999999999909</v>
      </c>
      <c r="AB233" s="18">
        <f t="shared" si="125"/>
        <v>0.14285714285714668</v>
      </c>
      <c r="AC233" s="19">
        <f t="shared" si="126"/>
        <v>0.14230019493177817</v>
      </c>
      <c r="AD233" s="92">
        <f t="shared" si="132"/>
        <v>2090.1</v>
      </c>
      <c r="AE233" s="92">
        <f t="shared" si="133"/>
        <v>2038.4</v>
      </c>
      <c r="AF233" s="85">
        <f t="shared" si="154"/>
        <v>2090.1</v>
      </c>
      <c r="AG233" s="85">
        <f t="shared" si="155"/>
        <v>1990.3</v>
      </c>
      <c r="AH233" s="53">
        <f t="shared" si="156"/>
        <v>2090.1</v>
      </c>
      <c r="AI233" s="53">
        <f t="shared" si="157"/>
        <v>1935.6</v>
      </c>
      <c r="AJ233" s="86">
        <f t="shared" si="158"/>
        <v>2090.1</v>
      </c>
      <c r="AK233" s="86">
        <f t="shared" si="159"/>
        <v>1823.5</v>
      </c>
      <c r="AL233" s="98">
        <f t="shared" si="127"/>
        <v>2056.9</v>
      </c>
      <c r="AM233" s="97">
        <f t="shared" si="128"/>
        <v>2064.25</v>
      </c>
      <c r="AN233" s="98">
        <f t="shared" si="129"/>
        <v>-7.3499999999999091</v>
      </c>
      <c r="AO233" s="98">
        <f t="shared" si="130"/>
        <v>2049.5500000000002</v>
      </c>
      <c r="AP233" s="98">
        <f t="shared" si="131"/>
        <v>2064.25</v>
      </c>
      <c r="AQ233" s="107">
        <f t="shared" si="138"/>
        <v>2013.8380952380955</v>
      </c>
      <c r="AR233" s="104">
        <f t="shared" si="153"/>
        <v>1996.9000000000003</v>
      </c>
      <c r="AS233" s="101">
        <f t="shared" si="139"/>
        <v>1957.4073333333331</v>
      </c>
    </row>
    <row r="234" spans="1:45" x14ac:dyDescent="0.3">
      <c r="A234" s="5">
        <v>45265</v>
      </c>
      <c r="B234" s="6" t="s">
        <v>48</v>
      </c>
      <c r="C234" s="6" t="s">
        <v>39</v>
      </c>
      <c r="D234" s="48">
        <v>2044.9</v>
      </c>
      <c r="E234" s="48">
        <v>2049</v>
      </c>
      <c r="F234" s="48">
        <v>2027.6</v>
      </c>
      <c r="G234" s="48">
        <v>2036.3</v>
      </c>
      <c r="H234" s="54">
        <v>2047.4</v>
      </c>
      <c r="I234" s="54">
        <v>2042.6</v>
      </c>
      <c r="J234" s="21">
        <v>-3</v>
      </c>
      <c r="K234" s="13">
        <v>0</v>
      </c>
      <c r="L234" s="49">
        <f t="shared" si="142"/>
        <v>2037.6333333333332</v>
      </c>
      <c r="M234" s="50">
        <f t="shared" si="143"/>
        <v>2038.3</v>
      </c>
      <c r="N234" s="50">
        <f t="shared" si="144"/>
        <v>-0.66666666666674246</v>
      </c>
      <c r="O234" s="50">
        <f t="shared" si="145"/>
        <v>2036.9666666666665</v>
      </c>
      <c r="P234" s="50">
        <f t="shared" si="146"/>
        <v>2038.3</v>
      </c>
      <c r="Q234" s="51">
        <f t="shared" si="147"/>
        <v>21.400000000000091</v>
      </c>
      <c r="R234" s="51">
        <f t="shared" si="148"/>
        <v>6.7999999999999545</v>
      </c>
      <c r="S234" s="51">
        <f t="shared" si="149"/>
        <v>-14.600000000000136</v>
      </c>
      <c r="T234" s="52" cm="1">
        <f t="array" ref="T234">LARGE(ABS(Q234:S234),1)</f>
        <v>21.400000000000091</v>
      </c>
      <c r="U234" s="12">
        <f t="shared" si="160"/>
        <v>-17</v>
      </c>
      <c r="V234" s="21">
        <f t="shared" si="151"/>
        <v>0</v>
      </c>
      <c r="W234" s="12">
        <f t="shared" si="152"/>
        <v>5</v>
      </c>
      <c r="X234" s="55">
        <f t="shared" si="121"/>
        <v>4.8000000000001819</v>
      </c>
      <c r="Y234" s="17">
        <f t="shared" si="122"/>
        <v>0</v>
      </c>
      <c r="Z234" s="17">
        <f t="shared" si="123"/>
        <v>0</v>
      </c>
      <c r="AA234" s="56">
        <f t="shared" si="124"/>
        <v>21.400000000000091</v>
      </c>
      <c r="AB234" s="18">
        <f t="shared" si="125"/>
        <v>0.22429906542056829</v>
      </c>
      <c r="AC234" s="19">
        <f t="shared" si="126"/>
        <v>0.22429906542056829</v>
      </c>
      <c r="AD234" s="92">
        <f t="shared" si="132"/>
        <v>2090.1</v>
      </c>
      <c r="AE234" s="92">
        <f t="shared" si="133"/>
        <v>2027.6</v>
      </c>
      <c r="AF234" s="85">
        <f t="shared" si="154"/>
        <v>2090.1</v>
      </c>
      <c r="AG234" s="85">
        <f t="shared" si="155"/>
        <v>1995.2</v>
      </c>
      <c r="AH234" s="53">
        <f t="shared" si="156"/>
        <v>2090.1</v>
      </c>
      <c r="AI234" s="53">
        <f t="shared" si="157"/>
        <v>1935.6</v>
      </c>
      <c r="AJ234" s="86">
        <f t="shared" si="158"/>
        <v>2090.1</v>
      </c>
      <c r="AK234" s="86">
        <f t="shared" si="159"/>
        <v>1823.5</v>
      </c>
      <c r="AL234" s="98">
        <f t="shared" si="127"/>
        <v>2051.3333333333335</v>
      </c>
      <c r="AM234" s="97">
        <f t="shared" si="128"/>
        <v>2058.85</v>
      </c>
      <c r="AN234" s="98">
        <f t="shared" si="129"/>
        <v>-7.5166666666664241</v>
      </c>
      <c r="AO234" s="98">
        <f t="shared" si="130"/>
        <v>2043.8166666666671</v>
      </c>
      <c r="AP234" s="98">
        <f t="shared" si="131"/>
        <v>2058.85</v>
      </c>
      <c r="AQ234" s="107">
        <f t="shared" si="138"/>
        <v>2019.3690476190479</v>
      </c>
      <c r="AR234" s="104">
        <f t="shared" si="153"/>
        <v>1998.5711111111113</v>
      </c>
      <c r="AS234" s="101">
        <f t="shared" si="139"/>
        <v>1959.3806666666662</v>
      </c>
    </row>
    <row r="235" spans="1:45" x14ac:dyDescent="0.3">
      <c r="A235" s="5">
        <v>45266</v>
      </c>
      <c r="B235" s="6" t="s">
        <v>48</v>
      </c>
      <c r="C235" s="6" t="s">
        <v>39</v>
      </c>
      <c r="D235" s="48">
        <v>2049</v>
      </c>
      <c r="E235" s="48">
        <v>2051</v>
      </c>
      <c r="F235" s="48">
        <v>2040.3</v>
      </c>
      <c r="G235" s="48">
        <v>2047.9</v>
      </c>
      <c r="H235" s="54">
        <v>2049.3000000000002</v>
      </c>
      <c r="I235" s="54">
        <v>2045.3</v>
      </c>
      <c r="J235" s="21">
        <v>0</v>
      </c>
      <c r="K235" s="13">
        <v>0</v>
      </c>
      <c r="L235" s="49">
        <f t="shared" si="142"/>
        <v>2046.3999999999999</v>
      </c>
      <c r="M235" s="50">
        <f t="shared" si="143"/>
        <v>2045.65</v>
      </c>
      <c r="N235" s="50">
        <f t="shared" si="144"/>
        <v>0.74999999999977263</v>
      </c>
      <c r="O235" s="50">
        <f t="shared" si="145"/>
        <v>2047.1499999999996</v>
      </c>
      <c r="P235" s="50">
        <f t="shared" si="146"/>
        <v>2045.65</v>
      </c>
      <c r="Q235" s="51">
        <f t="shared" si="147"/>
        <v>10.700000000000045</v>
      </c>
      <c r="R235" s="51">
        <f t="shared" si="148"/>
        <v>14.700000000000045</v>
      </c>
      <c r="S235" s="51">
        <f t="shared" si="149"/>
        <v>4</v>
      </c>
      <c r="T235" s="52" cm="1">
        <f t="array" ref="T235">LARGE(ABS(Q235:S235),1)</f>
        <v>14.700000000000045</v>
      </c>
      <c r="U235" s="12">
        <f t="shared" si="160"/>
        <v>-17</v>
      </c>
      <c r="V235" s="21">
        <f t="shared" si="151"/>
        <v>4</v>
      </c>
      <c r="W235" s="12">
        <f t="shared" si="152"/>
        <v>5</v>
      </c>
      <c r="X235" s="55">
        <f t="shared" si="121"/>
        <v>4.0000000000002274</v>
      </c>
      <c r="Y235" s="17">
        <f t="shared" si="122"/>
        <v>0</v>
      </c>
      <c r="Z235" s="17">
        <f t="shared" si="123"/>
        <v>0</v>
      </c>
      <c r="AA235" s="56">
        <f t="shared" si="124"/>
        <v>10.700000000000045</v>
      </c>
      <c r="AB235" s="18">
        <f t="shared" si="125"/>
        <v>0.37383177570095422</v>
      </c>
      <c r="AC235" s="19">
        <f t="shared" si="126"/>
        <v>0.27210884353742959</v>
      </c>
      <c r="AD235" s="92">
        <f t="shared" si="132"/>
        <v>2089.5</v>
      </c>
      <c r="AE235" s="92">
        <f t="shared" si="133"/>
        <v>2027.6</v>
      </c>
      <c r="AF235" s="85">
        <f t="shared" ref="AF235:AF242" si="161">MAX(E227:E235)</f>
        <v>2090.1</v>
      </c>
      <c r="AG235" s="85">
        <f t="shared" ref="AG235:AG242" si="162">MIN(F227:F235)</f>
        <v>1995.2</v>
      </c>
      <c r="AH235" s="53">
        <f t="shared" si="156"/>
        <v>2090.1</v>
      </c>
      <c r="AI235" s="53">
        <f t="shared" si="157"/>
        <v>1935.6</v>
      </c>
      <c r="AJ235" s="86">
        <f t="shared" si="158"/>
        <v>2090.1</v>
      </c>
      <c r="AK235" s="86">
        <f t="shared" si="159"/>
        <v>1823.5</v>
      </c>
      <c r="AL235" s="98">
        <f t="shared" si="127"/>
        <v>2055</v>
      </c>
      <c r="AM235" s="97">
        <f t="shared" si="128"/>
        <v>2058.5500000000002</v>
      </c>
      <c r="AN235" s="98">
        <f t="shared" si="129"/>
        <v>-3.5500000000001819</v>
      </c>
      <c r="AO235" s="98">
        <f t="shared" si="130"/>
        <v>2051.4499999999998</v>
      </c>
      <c r="AP235" s="98">
        <f t="shared" si="131"/>
        <v>2058.5500000000002</v>
      </c>
      <c r="AQ235" s="107">
        <f t="shared" si="138"/>
        <v>2025.0095238095237</v>
      </c>
      <c r="AR235" s="104">
        <f t="shared" si="153"/>
        <v>2000.7411111111114</v>
      </c>
      <c r="AS235" s="101">
        <f t="shared" si="139"/>
        <v>1961.8433333333328</v>
      </c>
    </row>
    <row r="236" spans="1:45" x14ac:dyDescent="0.3">
      <c r="A236" s="5">
        <v>45267</v>
      </c>
      <c r="B236" s="6" t="s">
        <v>48</v>
      </c>
      <c r="C236" s="6" t="s">
        <v>39</v>
      </c>
      <c r="D236" s="48">
        <v>2049.9</v>
      </c>
      <c r="E236" s="48">
        <v>2057.1999999999998</v>
      </c>
      <c r="F236" s="48">
        <v>2036.6</v>
      </c>
      <c r="G236" s="48">
        <v>2046.4</v>
      </c>
      <c r="H236" s="54">
        <v>2051.6</v>
      </c>
      <c r="I236" s="54">
        <v>2048.9</v>
      </c>
      <c r="J236" s="21">
        <v>-4</v>
      </c>
      <c r="K236" s="13">
        <v>0</v>
      </c>
      <c r="L236" s="49">
        <f t="shared" si="142"/>
        <v>2046.7333333333336</v>
      </c>
      <c r="M236" s="50">
        <f t="shared" si="143"/>
        <v>2046.8999999999999</v>
      </c>
      <c r="N236" s="50">
        <f t="shared" si="144"/>
        <v>-0.16666666666628771</v>
      </c>
      <c r="O236" s="50">
        <f t="shared" si="145"/>
        <v>2046.5666666666673</v>
      </c>
      <c r="P236" s="50">
        <f t="shared" si="146"/>
        <v>2046.8999999999999</v>
      </c>
      <c r="Q236" s="51">
        <f t="shared" si="147"/>
        <v>20.599999999999909</v>
      </c>
      <c r="R236" s="51">
        <f t="shared" si="148"/>
        <v>9.2999999999997272</v>
      </c>
      <c r="S236" s="51">
        <f t="shared" si="149"/>
        <v>-11.300000000000182</v>
      </c>
      <c r="T236" s="52" cm="1">
        <f t="array" ref="T236">LARGE(ABS(Q236:S236),1)</f>
        <v>20.599999999999909</v>
      </c>
      <c r="U236" s="12">
        <f t="shared" si="160"/>
        <v>-16</v>
      </c>
      <c r="V236" s="21">
        <f t="shared" si="151"/>
        <v>4</v>
      </c>
      <c r="W236" s="12">
        <f t="shared" si="152"/>
        <v>6</v>
      </c>
      <c r="X236" s="55">
        <f t="shared" si="121"/>
        <v>2.6999999999998181</v>
      </c>
      <c r="Y236" s="17">
        <f t="shared" si="122"/>
        <v>0</v>
      </c>
      <c r="Z236" s="17">
        <f t="shared" si="123"/>
        <v>0</v>
      </c>
      <c r="AA236" s="56">
        <f t="shared" si="124"/>
        <v>20.599999999999909</v>
      </c>
      <c r="AB236" s="18">
        <f t="shared" si="125"/>
        <v>0.1310679611650403</v>
      </c>
      <c r="AC236" s="19">
        <f t="shared" si="126"/>
        <v>0.1310679611650403</v>
      </c>
      <c r="AD236" s="92">
        <f t="shared" si="132"/>
        <v>2057.1999999999998</v>
      </c>
      <c r="AE236" s="92">
        <f t="shared" si="133"/>
        <v>2027.6</v>
      </c>
      <c r="AF236" s="85">
        <f t="shared" si="161"/>
        <v>2090.1</v>
      </c>
      <c r="AG236" s="85">
        <f t="shared" si="162"/>
        <v>2006.1</v>
      </c>
      <c r="AH236" s="53">
        <f t="shared" si="156"/>
        <v>2090.1</v>
      </c>
      <c r="AI236" s="53">
        <f t="shared" si="157"/>
        <v>1935.6</v>
      </c>
      <c r="AJ236" s="86">
        <f t="shared" si="158"/>
        <v>2090.1</v>
      </c>
      <c r="AK236" s="86">
        <f t="shared" si="159"/>
        <v>1823.5</v>
      </c>
      <c r="AL236" s="98">
        <f t="shared" si="127"/>
        <v>2043.7333333333333</v>
      </c>
      <c r="AM236" s="97">
        <f t="shared" si="128"/>
        <v>2042.3999999999999</v>
      </c>
      <c r="AN236" s="98">
        <f t="shared" si="129"/>
        <v>1.3333333333334849</v>
      </c>
      <c r="AO236" s="98">
        <f t="shared" si="130"/>
        <v>2045.0666666666668</v>
      </c>
      <c r="AP236" s="98">
        <f t="shared" si="131"/>
        <v>2042.3999999999999</v>
      </c>
      <c r="AQ236" s="107">
        <f t="shared" si="138"/>
        <v>2029.6023809523808</v>
      </c>
      <c r="AR236" s="104">
        <f t="shared" si="153"/>
        <v>2002.6644444444451</v>
      </c>
      <c r="AS236" s="101">
        <f t="shared" si="139"/>
        <v>1964.8319999999999</v>
      </c>
    </row>
    <row r="237" spans="1:45" x14ac:dyDescent="0.3">
      <c r="A237" s="5">
        <v>45268</v>
      </c>
      <c r="B237" s="6" t="s">
        <v>48</v>
      </c>
      <c r="C237" s="6" t="s">
        <v>39</v>
      </c>
      <c r="D237" s="48">
        <v>2044.6</v>
      </c>
      <c r="E237" s="48">
        <v>2048</v>
      </c>
      <c r="F237" s="48">
        <v>2010.6</v>
      </c>
      <c r="G237" s="48">
        <v>2014.5</v>
      </c>
      <c r="H237" s="54">
        <v>2045.1</v>
      </c>
      <c r="I237" s="54">
        <v>2043.2</v>
      </c>
      <c r="J237" s="21">
        <v>-3</v>
      </c>
      <c r="K237" s="13">
        <v>0</v>
      </c>
      <c r="L237" s="49">
        <f t="shared" si="142"/>
        <v>2024.3666666666668</v>
      </c>
      <c r="M237" s="50">
        <f t="shared" si="143"/>
        <v>2029.3</v>
      </c>
      <c r="N237" s="50">
        <f t="shared" si="144"/>
        <v>-4.9333333333331666</v>
      </c>
      <c r="O237" s="50">
        <f t="shared" si="145"/>
        <v>2019.4333333333336</v>
      </c>
      <c r="P237" s="50">
        <f t="shared" si="146"/>
        <v>2029.3</v>
      </c>
      <c r="Q237" s="51">
        <f t="shared" si="147"/>
        <v>37.400000000000091</v>
      </c>
      <c r="R237" s="51">
        <f t="shared" si="148"/>
        <v>1.5999999999999091</v>
      </c>
      <c r="S237" s="51">
        <f t="shared" si="149"/>
        <v>-35.800000000000182</v>
      </c>
      <c r="T237" s="52" cm="1">
        <f t="array" ref="T237">LARGE(ABS(Q237:S237),1)</f>
        <v>37.400000000000091</v>
      </c>
      <c r="U237" s="12">
        <f t="shared" si="160"/>
        <v>-18</v>
      </c>
      <c r="V237" s="21">
        <f t="shared" si="151"/>
        <v>3</v>
      </c>
      <c r="W237" s="12">
        <f t="shared" si="152"/>
        <v>5</v>
      </c>
      <c r="X237" s="55">
        <f t="shared" si="121"/>
        <v>1.8999999999998636</v>
      </c>
      <c r="Y237" s="17">
        <f t="shared" si="122"/>
        <v>0</v>
      </c>
      <c r="Z237" s="17">
        <f t="shared" si="123"/>
        <v>0</v>
      </c>
      <c r="AA237" s="56">
        <f t="shared" si="124"/>
        <v>37.400000000000091</v>
      </c>
      <c r="AB237" s="18">
        <f t="shared" si="125"/>
        <v>5.0802139037429382E-2</v>
      </c>
      <c r="AC237" s="19">
        <f t="shared" si="126"/>
        <v>5.0802139037429382E-2</v>
      </c>
      <c r="AD237" s="92">
        <f t="shared" si="132"/>
        <v>2057.1999999999998</v>
      </c>
      <c r="AE237" s="92">
        <f t="shared" si="133"/>
        <v>2010.6</v>
      </c>
      <c r="AF237" s="85">
        <f t="shared" si="161"/>
        <v>2090.1</v>
      </c>
      <c r="AG237" s="85">
        <f t="shared" si="162"/>
        <v>2010.6</v>
      </c>
      <c r="AH237" s="53">
        <f t="shared" si="156"/>
        <v>2090.1</v>
      </c>
      <c r="AI237" s="53">
        <f t="shared" si="157"/>
        <v>1935.6</v>
      </c>
      <c r="AJ237" s="86">
        <f t="shared" si="158"/>
        <v>2090.1</v>
      </c>
      <c r="AK237" s="86">
        <f t="shared" si="159"/>
        <v>1857.5</v>
      </c>
      <c r="AL237" s="98">
        <f t="shared" si="127"/>
        <v>2027.4333333333332</v>
      </c>
      <c r="AM237" s="97">
        <f t="shared" si="128"/>
        <v>2033.8999999999999</v>
      </c>
      <c r="AN237" s="98">
        <f t="shared" si="129"/>
        <v>-6.466666666666697</v>
      </c>
      <c r="AO237" s="98">
        <f t="shared" si="130"/>
        <v>2020.9666666666665</v>
      </c>
      <c r="AP237" s="98">
        <f t="shared" si="131"/>
        <v>2033.8999999999999</v>
      </c>
      <c r="AQ237" s="107">
        <f t="shared" si="138"/>
        <v>2032.3047619047616</v>
      </c>
      <c r="AR237" s="104">
        <f t="shared" si="153"/>
        <v>2003.7133333333336</v>
      </c>
      <c r="AS237" s="101">
        <f t="shared" si="139"/>
        <v>1967.6533333333332</v>
      </c>
    </row>
    <row r="238" spans="1:45" x14ac:dyDescent="0.3">
      <c r="A238" s="5">
        <v>45271</v>
      </c>
      <c r="B238" s="6" t="s">
        <v>48</v>
      </c>
      <c r="C238" s="6" t="s">
        <v>39</v>
      </c>
      <c r="D238" s="48">
        <v>2008.4</v>
      </c>
      <c r="E238" s="48">
        <v>2011.4</v>
      </c>
      <c r="F238" s="48">
        <v>1991.2</v>
      </c>
      <c r="G238" s="48">
        <v>1993.7</v>
      </c>
      <c r="H238" s="54">
        <v>2011.4</v>
      </c>
      <c r="I238" s="54">
        <v>2007.5</v>
      </c>
      <c r="J238" s="21">
        <v>-2</v>
      </c>
      <c r="K238" s="13"/>
      <c r="L238" s="49">
        <f t="shared" si="142"/>
        <v>1998.7666666666667</v>
      </c>
      <c r="M238" s="50">
        <f t="shared" si="143"/>
        <v>2001.3000000000002</v>
      </c>
      <c r="N238" s="50">
        <f t="shared" si="144"/>
        <v>-2.5333333333335304</v>
      </c>
      <c r="O238" s="50">
        <f t="shared" si="145"/>
        <v>1996.2333333333331</v>
      </c>
      <c r="P238" s="50">
        <f t="shared" si="146"/>
        <v>2001.3000000000002</v>
      </c>
      <c r="Q238" s="51">
        <f t="shared" si="147"/>
        <v>20.200000000000045</v>
      </c>
      <c r="R238" s="51">
        <f t="shared" si="148"/>
        <v>-3.0999999999999091</v>
      </c>
      <c r="S238" s="51">
        <f t="shared" si="149"/>
        <v>-23.299999999999955</v>
      </c>
      <c r="T238" s="52" cm="1">
        <f t="array" ref="T238">LARGE(ABS(Q238:S238),1)</f>
        <v>23.299999999999955</v>
      </c>
      <c r="U238" s="12">
        <f t="shared" si="160"/>
        <v>-12</v>
      </c>
      <c r="V238" s="21">
        <f t="shared" si="151"/>
        <v>0</v>
      </c>
      <c r="W238" s="12">
        <f t="shared" si="152"/>
        <v>7</v>
      </c>
      <c r="X238" s="55">
        <f t="shared" si="121"/>
        <v>3.9000000000000909</v>
      </c>
      <c r="Y238" s="17" t="b">
        <f t="shared" si="122"/>
        <v>1</v>
      </c>
      <c r="Z238" s="17">
        <f t="shared" si="123"/>
        <v>0</v>
      </c>
      <c r="AA238" s="56">
        <f t="shared" si="124"/>
        <v>20.200000000000045</v>
      </c>
      <c r="AB238" s="18">
        <f t="shared" si="125"/>
        <v>0.19306930693069713</v>
      </c>
      <c r="AC238" s="19">
        <f t="shared" si="126"/>
        <v>0.16738197424893128</v>
      </c>
      <c r="AD238" s="92">
        <f t="shared" si="132"/>
        <v>2057.1999999999998</v>
      </c>
      <c r="AE238" s="92">
        <f t="shared" si="133"/>
        <v>1991.2</v>
      </c>
      <c r="AF238" s="85">
        <f t="shared" si="161"/>
        <v>2090.1</v>
      </c>
      <c r="AG238" s="85">
        <f t="shared" si="162"/>
        <v>1991.2</v>
      </c>
      <c r="AH238" s="53">
        <f t="shared" si="156"/>
        <v>2090.1</v>
      </c>
      <c r="AI238" s="53">
        <f t="shared" si="157"/>
        <v>1938.8</v>
      </c>
      <c r="AJ238" s="86">
        <f t="shared" si="158"/>
        <v>2090.1</v>
      </c>
      <c r="AK238" s="86">
        <f t="shared" si="159"/>
        <v>1866.1</v>
      </c>
      <c r="AL238" s="98">
        <f t="shared" si="127"/>
        <v>2014.0333333333331</v>
      </c>
      <c r="AM238" s="97">
        <f t="shared" si="128"/>
        <v>2024.1999999999998</v>
      </c>
      <c r="AN238" s="98">
        <f t="shared" si="129"/>
        <v>-10.166666666666742</v>
      </c>
      <c r="AO238" s="98">
        <f t="shared" si="130"/>
        <v>2003.8666666666663</v>
      </c>
      <c r="AP238" s="98">
        <f t="shared" si="131"/>
        <v>2024.1999999999998</v>
      </c>
      <c r="AQ238" s="107">
        <f t="shared" si="138"/>
        <v>2033.9071428571428</v>
      </c>
      <c r="AR238" s="104">
        <f t="shared" si="153"/>
        <v>2003.89</v>
      </c>
      <c r="AS238" s="101">
        <f t="shared" si="139"/>
        <v>1970.1059999999995</v>
      </c>
    </row>
    <row r="239" spans="1:45" x14ac:dyDescent="0.3">
      <c r="A239" s="5">
        <v>45272</v>
      </c>
      <c r="B239" s="6" t="s">
        <v>48</v>
      </c>
      <c r="C239" s="6" t="s">
        <v>39</v>
      </c>
      <c r="D239" s="48">
        <v>2005.4</v>
      </c>
      <c r="E239" s="48">
        <v>2012.5</v>
      </c>
      <c r="F239" s="48">
        <v>1992.3</v>
      </c>
      <c r="G239" s="48">
        <v>1993.2</v>
      </c>
      <c r="H239" s="54">
        <v>2007.2</v>
      </c>
      <c r="I239" s="54">
        <v>2003.7</v>
      </c>
      <c r="J239" s="21">
        <v>-3</v>
      </c>
      <c r="K239" s="13" t="s">
        <v>32</v>
      </c>
      <c r="L239" s="49">
        <f t="shared" si="142"/>
        <v>1999.3333333333333</v>
      </c>
      <c r="M239" s="50">
        <f t="shared" si="143"/>
        <v>2002.4</v>
      </c>
      <c r="N239" s="50">
        <f t="shared" si="144"/>
        <v>-3.0666666666668334</v>
      </c>
      <c r="O239" s="50">
        <f t="shared" si="145"/>
        <v>1996.2666666666664</v>
      </c>
      <c r="P239" s="50">
        <f t="shared" si="146"/>
        <v>2002.4</v>
      </c>
      <c r="Q239" s="51">
        <f t="shared" si="147"/>
        <v>20.200000000000045</v>
      </c>
      <c r="R239" s="51">
        <f t="shared" si="148"/>
        <v>18.799999999999955</v>
      </c>
      <c r="S239" s="51">
        <f t="shared" si="149"/>
        <v>-1.4000000000000909</v>
      </c>
      <c r="T239" s="52" cm="1">
        <f t="array" ref="T239">LARGE(ABS(Q239:S239),1)</f>
        <v>20.200000000000045</v>
      </c>
      <c r="U239" s="12">
        <f t="shared" si="160"/>
        <v>-6</v>
      </c>
      <c r="V239" s="21">
        <f t="shared" si="151"/>
        <v>0</v>
      </c>
      <c r="W239" s="12">
        <f t="shared" si="152"/>
        <v>5</v>
      </c>
      <c r="X239" s="55">
        <f t="shared" si="121"/>
        <v>3.5</v>
      </c>
      <c r="Y239" s="17">
        <f t="shared" si="122"/>
        <v>0</v>
      </c>
      <c r="Z239" s="17">
        <f t="shared" si="123"/>
        <v>0</v>
      </c>
      <c r="AA239" s="56">
        <f t="shared" si="124"/>
        <v>20.200000000000045</v>
      </c>
      <c r="AB239" s="18">
        <f t="shared" si="125"/>
        <v>0.17326732673267287</v>
      </c>
      <c r="AC239" s="19">
        <f t="shared" si="126"/>
        <v>0.17326732673267287</v>
      </c>
      <c r="AD239" s="92">
        <f t="shared" si="132"/>
        <v>2048</v>
      </c>
      <c r="AE239" s="92">
        <f t="shared" si="133"/>
        <v>1991.2</v>
      </c>
      <c r="AF239" s="85">
        <f t="shared" si="161"/>
        <v>2090.1</v>
      </c>
      <c r="AG239" s="85">
        <f t="shared" si="162"/>
        <v>1991.2</v>
      </c>
      <c r="AH239" s="53">
        <f t="shared" si="156"/>
        <v>2090.1</v>
      </c>
      <c r="AI239" s="53">
        <f t="shared" si="157"/>
        <v>1958.8</v>
      </c>
      <c r="AJ239" s="86">
        <f t="shared" si="158"/>
        <v>2090.1</v>
      </c>
      <c r="AK239" s="86">
        <f t="shared" si="159"/>
        <v>1877.2</v>
      </c>
      <c r="AL239" s="98">
        <f t="shared" si="127"/>
        <v>2010.8</v>
      </c>
      <c r="AM239" s="97">
        <f t="shared" si="128"/>
        <v>2019.6</v>
      </c>
      <c r="AN239" s="98">
        <f t="shared" si="129"/>
        <v>-8.7999999999999545</v>
      </c>
      <c r="AO239" s="98">
        <f t="shared" si="130"/>
        <v>2002</v>
      </c>
      <c r="AP239" s="98">
        <f t="shared" si="131"/>
        <v>2019.6</v>
      </c>
      <c r="AQ239" s="107">
        <f t="shared" si="138"/>
        <v>2033.7190476190476</v>
      </c>
      <c r="AR239" s="104">
        <f t="shared" si="153"/>
        <v>2003.6511111111113</v>
      </c>
      <c r="AS239" s="101">
        <f t="shared" si="139"/>
        <v>1973.1166666666659</v>
      </c>
    </row>
    <row r="240" spans="1:45" x14ac:dyDescent="0.3">
      <c r="A240" s="5">
        <v>45273</v>
      </c>
      <c r="B240" s="6" t="s">
        <v>48</v>
      </c>
      <c r="C240" s="6" t="s">
        <v>39</v>
      </c>
      <c r="D240" s="48">
        <v>1995.5</v>
      </c>
      <c r="E240" s="48">
        <v>2001.9</v>
      </c>
      <c r="F240" s="48">
        <v>1993.4</v>
      </c>
      <c r="G240" s="48">
        <v>1997.3</v>
      </c>
      <c r="H240" s="54">
        <v>1997.5</v>
      </c>
      <c r="I240" s="54">
        <v>1994.7</v>
      </c>
      <c r="J240" s="21">
        <v>0</v>
      </c>
      <c r="K240" s="13">
        <v>0</v>
      </c>
      <c r="L240" s="49">
        <f t="shared" si="142"/>
        <v>1997.5333333333335</v>
      </c>
      <c r="M240" s="50">
        <f t="shared" si="143"/>
        <v>1997.65</v>
      </c>
      <c r="N240" s="50">
        <f t="shared" si="144"/>
        <v>-0.11666666666656056</v>
      </c>
      <c r="O240" s="50">
        <f t="shared" si="145"/>
        <v>1997.416666666667</v>
      </c>
      <c r="P240" s="50">
        <f t="shared" si="146"/>
        <v>1997.65</v>
      </c>
      <c r="Q240" s="51">
        <f t="shared" si="147"/>
        <v>8.5</v>
      </c>
      <c r="R240" s="51">
        <f t="shared" si="148"/>
        <v>8.7000000000000455</v>
      </c>
      <c r="S240" s="51">
        <f t="shared" si="149"/>
        <v>0.20000000000004547</v>
      </c>
      <c r="T240" s="52" cm="1">
        <f t="array" ref="T240">LARGE(ABS(Q240:S240),1)</f>
        <v>8.7000000000000455</v>
      </c>
      <c r="U240" s="12">
        <f t="shared" si="160"/>
        <v>-4</v>
      </c>
      <c r="V240" s="21">
        <f t="shared" si="151"/>
        <v>-2</v>
      </c>
      <c r="W240" s="12">
        <f t="shared" si="152"/>
        <v>1</v>
      </c>
      <c r="X240" s="55">
        <f t="shared" si="121"/>
        <v>2.7999999999999545</v>
      </c>
      <c r="Y240" s="17">
        <f t="shared" si="122"/>
        <v>0</v>
      </c>
      <c r="Z240" s="17">
        <f t="shared" si="123"/>
        <v>0</v>
      </c>
      <c r="AA240" s="56">
        <f t="shared" si="124"/>
        <v>8.5</v>
      </c>
      <c r="AB240" s="18">
        <f t="shared" si="125"/>
        <v>0.32941176470587702</v>
      </c>
      <c r="AC240" s="19">
        <f t="shared" si="126"/>
        <v>0.32183908045976323</v>
      </c>
      <c r="AD240" s="92">
        <f t="shared" si="132"/>
        <v>2012.5</v>
      </c>
      <c r="AE240" s="92">
        <f t="shared" si="133"/>
        <v>1991.2</v>
      </c>
      <c r="AF240" s="85">
        <f t="shared" si="161"/>
        <v>2090.1</v>
      </c>
      <c r="AG240" s="85">
        <f t="shared" si="162"/>
        <v>1991.2</v>
      </c>
      <c r="AH240" s="53">
        <f t="shared" si="156"/>
        <v>2090.1</v>
      </c>
      <c r="AI240" s="53">
        <f t="shared" si="157"/>
        <v>1967.2</v>
      </c>
      <c r="AJ240" s="86">
        <f t="shared" si="158"/>
        <v>2090.1</v>
      </c>
      <c r="AK240" s="86">
        <f t="shared" si="159"/>
        <v>1880.8</v>
      </c>
      <c r="AL240" s="98">
        <f t="shared" si="127"/>
        <v>2000.3333333333333</v>
      </c>
      <c r="AM240" s="97">
        <f t="shared" si="128"/>
        <v>2001.85</v>
      </c>
      <c r="AN240" s="98">
        <f t="shared" si="129"/>
        <v>-1.5166666666666515</v>
      </c>
      <c r="AO240" s="98">
        <f t="shared" si="130"/>
        <v>1998.8166666666666</v>
      </c>
      <c r="AP240" s="98">
        <f t="shared" si="131"/>
        <v>2001.85</v>
      </c>
      <c r="AQ240" s="107">
        <f t="shared" si="138"/>
        <v>2033.8333333333333</v>
      </c>
      <c r="AR240" s="104">
        <f t="shared" si="153"/>
        <v>2003.518888888889</v>
      </c>
      <c r="AS240" s="101">
        <f t="shared" si="139"/>
        <v>1976.2313333333329</v>
      </c>
    </row>
    <row r="241" spans="1:45" x14ac:dyDescent="0.3">
      <c r="A241" s="5">
        <v>45274</v>
      </c>
      <c r="B241" s="6" t="s">
        <v>48</v>
      </c>
      <c r="C241" s="6" t="s">
        <v>39</v>
      </c>
      <c r="D241" s="48">
        <v>2047.5</v>
      </c>
      <c r="E241" s="48">
        <v>2062.9</v>
      </c>
      <c r="F241" s="48">
        <v>2042</v>
      </c>
      <c r="G241" s="48">
        <v>2044.9</v>
      </c>
      <c r="H241" s="54">
        <v>2049.5</v>
      </c>
      <c r="I241" s="54">
        <v>2045.6</v>
      </c>
      <c r="J241" s="21">
        <v>0</v>
      </c>
      <c r="K241" s="13"/>
      <c r="L241" s="49">
        <f t="shared" si="142"/>
        <v>2049.9333333333334</v>
      </c>
      <c r="M241" s="50">
        <f t="shared" si="143"/>
        <v>2052.4499999999998</v>
      </c>
      <c r="N241" s="50">
        <f t="shared" si="144"/>
        <v>-2.5166666666664241</v>
      </c>
      <c r="O241" s="50">
        <f t="shared" si="145"/>
        <v>2047.416666666667</v>
      </c>
      <c r="P241" s="50">
        <f t="shared" si="146"/>
        <v>2052.4499999999998</v>
      </c>
      <c r="Q241" s="51">
        <f t="shared" si="147"/>
        <v>20.900000000000091</v>
      </c>
      <c r="R241" s="51">
        <f t="shared" si="148"/>
        <v>65.600000000000136</v>
      </c>
      <c r="S241" s="51">
        <f t="shared" si="149"/>
        <v>44.700000000000045</v>
      </c>
      <c r="T241" s="52" cm="1">
        <f t="array" ref="T241">LARGE(ABS(Q241:S241),1)</f>
        <v>65.600000000000136</v>
      </c>
      <c r="U241" s="12">
        <f t="shared" si="160"/>
        <v>-8</v>
      </c>
      <c r="V241" s="21">
        <f t="shared" si="151"/>
        <v>2</v>
      </c>
      <c r="W241" s="12">
        <f t="shared" si="152"/>
        <v>3</v>
      </c>
      <c r="X241" s="55">
        <f t="shared" si="121"/>
        <v>3.9000000000000909</v>
      </c>
      <c r="Y241" s="17">
        <f t="shared" si="122"/>
        <v>0</v>
      </c>
      <c r="Z241" s="17">
        <f t="shared" si="123"/>
        <v>0</v>
      </c>
      <c r="AA241" s="56">
        <f t="shared" si="124"/>
        <v>20.900000000000091</v>
      </c>
      <c r="AB241" s="18">
        <f t="shared" si="125"/>
        <v>0.18660287081340066</v>
      </c>
      <c r="AC241" s="19">
        <f t="shared" si="126"/>
        <v>5.9451219512196382E-2</v>
      </c>
      <c r="AD241" s="92">
        <f t="shared" si="132"/>
        <v>2062.9</v>
      </c>
      <c r="AE241" s="92">
        <f t="shared" si="133"/>
        <v>1992.3</v>
      </c>
      <c r="AF241" s="85">
        <f t="shared" si="161"/>
        <v>2089.5</v>
      </c>
      <c r="AG241" s="85">
        <f t="shared" si="162"/>
        <v>1991.2</v>
      </c>
      <c r="AH241" s="53">
        <f t="shared" si="156"/>
        <v>2090.1</v>
      </c>
      <c r="AI241" s="53">
        <f t="shared" si="157"/>
        <v>1967.2</v>
      </c>
      <c r="AJ241" s="86">
        <f t="shared" si="158"/>
        <v>2090.1</v>
      </c>
      <c r="AK241" s="86">
        <f t="shared" si="159"/>
        <v>1910.7</v>
      </c>
      <c r="AL241" s="98">
        <f t="shared" si="127"/>
        <v>2033.3666666666668</v>
      </c>
      <c r="AM241" s="97">
        <f t="shared" si="128"/>
        <v>2027.6</v>
      </c>
      <c r="AN241" s="98">
        <f t="shared" si="129"/>
        <v>5.7666666666668789</v>
      </c>
      <c r="AO241" s="98">
        <f t="shared" si="130"/>
        <v>2039.1333333333337</v>
      </c>
      <c r="AP241" s="98">
        <f t="shared" si="131"/>
        <v>2027.6</v>
      </c>
      <c r="AQ241" s="107">
        <f t="shared" si="138"/>
        <v>2037.3357142857142</v>
      </c>
      <c r="AR241" s="104">
        <f t="shared" si="153"/>
        <v>2005.4477777777781</v>
      </c>
      <c r="AS241" s="101">
        <f t="shared" si="139"/>
        <v>1980.4866666666662</v>
      </c>
    </row>
    <row r="242" spans="1:45" x14ac:dyDescent="0.3">
      <c r="A242" s="5">
        <v>45275</v>
      </c>
      <c r="B242" s="6" t="s">
        <v>48</v>
      </c>
      <c r="C242" s="6" t="s">
        <v>39</v>
      </c>
      <c r="D242" s="48">
        <v>2055.5</v>
      </c>
      <c r="E242" s="48">
        <v>2058.8000000000002</v>
      </c>
      <c r="F242" s="48">
        <v>2034.7</v>
      </c>
      <c r="G242" s="48">
        <v>2035.7</v>
      </c>
      <c r="H242" s="54">
        <v>2056.1</v>
      </c>
      <c r="I242" s="54">
        <v>2054.6</v>
      </c>
      <c r="J242" s="21">
        <v>-2</v>
      </c>
      <c r="K242" s="13" t="s">
        <v>32</v>
      </c>
      <c r="L242" s="49">
        <f t="shared" si="142"/>
        <v>2043.0666666666666</v>
      </c>
      <c r="M242" s="50">
        <f t="shared" si="143"/>
        <v>2046.75</v>
      </c>
      <c r="N242" s="50">
        <f t="shared" si="144"/>
        <v>-3.683333333333394</v>
      </c>
      <c r="O242" s="50">
        <f t="shared" si="145"/>
        <v>2039.3833333333332</v>
      </c>
      <c r="P242" s="50">
        <f t="shared" si="146"/>
        <v>2046.75</v>
      </c>
      <c r="Q242" s="51">
        <f t="shared" si="147"/>
        <v>24.100000000000136</v>
      </c>
      <c r="R242" s="51">
        <f t="shared" si="148"/>
        <v>13.900000000000091</v>
      </c>
      <c r="S242" s="51">
        <f t="shared" si="149"/>
        <v>-10.200000000000045</v>
      </c>
      <c r="T242" s="52" cm="1">
        <f t="array" ref="T242">LARGE(ABS(Q242:S242),1)</f>
        <v>24.100000000000136</v>
      </c>
      <c r="U242" s="12">
        <f t="shared" si="160"/>
        <v>-13</v>
      </c>
      <c r="V242" s="21">
        <f t="shared" ref="V242" si="163">J214</f>
        <v>-4</v>
      </c>
      <c r="W242" s="12">
        <f t="shared" si="152"/>
        <v>3</v>
      </c>
      <c r="X242" s="55">
        <f t="shared" si="121"/>
        <v>1.5</v>
      </c>
      <c r="Y242" s="17">
        <f t="shared" si="122"/>
        <v>0</v>
      </c>
      <c r="Z242" s="17">
        <f t="shared" si="123"/>
        <v>0</v>
      </c>
      <c r="AA242" s="56">
        <f t="shared" si="124"/>
        <v>24.100000000000136</v>
      </c>
      <c r="AB242" s="18">
        <f t="shared" si="125"/>
        <v>6.2240663900414585E-2</v>
      </c>
      <c r="AC242" s="19">
        <f t="shared" si="126"/>
        <v>6.2240663900414585E-2</v>
      </c>
      <c r="AD242" s="92">
        <f t="shared" si="132"/>
        <v>2062.9</v>
      </c>
      <c r="AE242" s="92">
        <f t="shared" si="133"/>
        <v>1993.4</v>
      </c>
      <c r="AF242" s="85">
        <f t="shared" si="161"/>
        <v>2062.9</v>
      </c>
      <c r="AG242" s="85">
        <f t="shared" si="162"/>
        <v>1991.2</v>
      </c>
      <c r="AH242" s="53">
        <f t="shared" si="156"/>
        <v>2090.1</v>
      </c>
      <c r="AI242" s="53">
        <f t="shared" si="157"/>
        <v>1967.2</v>
      </c>
      <c r="AJ242" s="86">
        <f t="shared" si="158"/>
        <v>2090.1</v>
      </c>
      <c r="AK242" s="86">
        <f t="shared" si="159"/>
        <v>1927</v>
      </c>
      <c r="AL242" s="98">
        <f t="shared" si="127"/>
        <v>2030.6666666666667</v>
      </c>
      <c r="AM242" s="97">
        <f>(AD242+AE242)/2</f>
        <v>2028.15</v>
      </c>
      <c r="AN242" s="98">
        <f>AL242-AM242</f>
        <v>2.5166666666666515</v>
      </c>
      <c r="AO242" s="98">
        <f>AL242+AN242</f>
        <v>2033.1833333333334</v>
      </c>
      <c r="AP242" s="98">
        <f>AL242-AN242</f>
        <v>2028.15</v>
      </c>
      <c r="AQ242" s="107">
        <f t="shared" si="138"/>
        <v>2039.5547619047616</v>
      </c>
      <c r="AR242" s="104">
        <f t="shared" si="153"/>
        <v>2007.116666666667</v>
      </c>
      <c r="AS242" s="101">
        <f t="shared" si="139"/>
        <v>1984.7233333333329</v>
      </c>
    </row>
  </sheetData>
  <phoneticPr fontId="8" type="noConversion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B2B78-AE97-436B-B15B-6490972ABA29}">
  <dimension ref="A1:AS242"/>
  <sheetViews>
    <sheetView zoomScale="90" zoomScaleNormal="90" workbookViewId="0">
      <pane xSplit="3" ySplit="1" topLeftCell="Y2" activePane="bottomRight" state="frozen"/>
      <selection pane="topRight" activeCell="D1" sqref="D1"/>
      <selection pane="bottomLeft" activeCell="A2" sqref="A2"/>
      <selection pane="bottomRight" activeCell="AA1" sqref="AA1:AD1048576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108" bestFit="1" customWidth="1"/>
    <col min="6" max="6" width="9.33203125" style="108" bestFit="1" customWidth="1"/>
    <col min="7" max="7" width="12.109375" style="108" bestFit="1" customWidth="1"/>
    <col min="8" max="9" width="9.33203125" style="108" bestFit="1" customWidth="1"/>
    <col min="10" max="10" width="9.109375" style="20" customWidth="1"/>
    <col min="11" max="11" width="8.77734375" style="20" customWidth="1"/>
    <col min="12" max="12" width="10.44140625" style="109" bestFit="1" customWidth="1"/>
    <col min="13" max="13" width="14.5546875" style="108" bestFit="1" customWidth="1"/>
    <col min="14" max="14" width="16" style="108" bestFit="1" customWidth="1"/>
    <col min="15" max="15" width="13.21875" style="108" bestFit="1" customWidth="1"/>
    <col min="16" max="16" width="12.44140625" style="108" bestFit="1" customWidth="1"/>
    <col min="17" max="19" width="9.33203125" style="108" bestFit="1" customWidth="1"/>
    <col min="20" max="20" width="11" style="108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109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90" customWidth="1"/>
    <col min="32" max="32" width="8.88671875" style="78" customWidth="1"/>
    <col min="33" max="33" width="9.109375" style="78"/>
    <col min="34" max="34" width="10" style="78" bestFit="1" customWidth="1"/>
    <col min="35" max="35" width="10.109375" style="78" bestFit="1" customWidth="1"/>
    <col min="36" max="36" width="10" style="78" bestFit="1" customWidth="1"/>
    <col min="37" max="37" width="9.44140625" style="78" bestFit="1" customWidth="1"/>
    <col min="38" max="38" width="10.77734375" style="114" bestFit="1" customWidth="1"/>
    <col min="39" max="39" width="20" style="114" bestFit="1" customWidth="1"/>
    <col min="40" max="40" width="21" style="114" bestFit="1" customWidth="1"/>
    <col min="41" max="41" width="18.21875" style="114" bestFit="1" customWidth="1"/>
    <col min="42" max="42" width="18.33203125" style="114" bestFit="1" customWidth="1"/>
    <col min="43" max="43" width="24.33203125" style="115" bestFit="1" customWidth="1"/>
    <col min="44" max="44" width="24.5546875" style="116" bestFit="1" customWidth="1"/>
    <col min="45" max="45" width="24.5546875" style="117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19</v>
      </c>
      <c r="I1" s="25" t="s">
        <v>20</v>
      </c>
      <c r="J1" s="3" t="s">
        <v>16</v>
      </c>
      <c r="K1" s="4" t="s">
        <v>18</v>
      </c>
      <c r="L1" s="25" t="s">
        <v>7</v>
      </c>
      <c r="M1" s="25" t="s">
        <v>8</v>
      </c>
      <c r="N1" s="25" t="s">
        <v>9</v>
      </c>
      <c r="O1" s="25" t="s">
        <v>10</v>
      </c>
      <c r="P1" s="25" t="s">
        <v>11</v>
      </c>
      <c r="Q1" s="25" t="s">
        <v>12</v>
      </c>
      <c r="R1" s="25" t="s">
        <v>13</v>
      </c>
      <c r="S1" s="25" t="s">
        <v>14</v>
      </c>
      <c r="T1" s="25" t="s">
        <v>15</v>
      </c>
      <c r="U1" s="3" t="s">
        <v>57</v>
      </c>
      <c r="V1" s="3" t="s">
        <v>60</v>
      </c>
      <c r="W1" s="3" t="s">
        <v>17</v>
      </c>
      <c r="X1" s="25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88" t="s">
        <v>58</v>
      </c>
      <c r="AE1" s="88" t="s">
        <v>59</v>
      </c>
      <c r="AF1" s="75" t="s">
        <v>51</v>
      </c>
      <c r="AG1" s="75" t="s">
        <v>52</v>
      </c>
      <c r="AH1" s="75" t="s">
        <v>53</v>
      </c>
      <c r="AI1" s="75" t="s">
        <v>54</v>
      </c>
      <c r="AJ1" s="75" t="s">
        <v>55</v>
      </c>
      <c r="AK1" s="75" t="s">
        <v>56</v>
      </c>
      <c r="AL1" s="110" t="s">
        <v>61</v>
      </c>
      <c r="AM1" s="110" t="s">
        <v>62</v>
      </c>
      <c r="AN1" s="110" t="s">
        <v>63</v>
      </c>
      <c r="AO1" s="110" t="s">
        <v>67</v>
      </c>
      <c r="AP1" s="110" t="s">
        <v>68</v>
      </c>
      <c r="AQ1" s="111" t="s">
        <v>64</v>
      </c>
      <c r="AR1" s="112" t="s">
        <v>66</v>
      </c>
      <c r="AS1" s="113" t="s">
        <v>65</v>
      </c>
    </row>
    <row r="2" spans="1:45" x14ac:dyDescent="0.3">
      <c r="A2" s="5">
        <v>44929</v>
      </c>
      <c r="B2" s="6" t="s">
        <v>49</v>
      </c>
      <c r="C2" s="6" t="s">
        <v>40</v>
      </c>
      <c r="D2" s="27">
        <v>24.42</v>
      </c>
      <c r="E2" s="27">
        <v>24.48</v>
      </c>
      <c r="F2" s="27">
        <v>23.87</v>
      </c>
      <c r="G2" s="27">
        <v>23.965</v>
      </c>
      <c r="H2" s="33">
        <v>24.465</v>
      </c>
      <c r="I2" s="33">
        <v>24.41</v>
      </c>
      <c r="J2" s="21"/>
      <c r="K2" s="13"/>
      <c r="L2" s="28">
        <f t="shared" ref="L2:L64" si="0">MROUND((E2+G2+F2)/3, 0.005)</f>
        <v>24.105</v>
      </c>
      <c r="M2" s="29">
        <f t="shared" ref="M2:M65" si="1">MROUND((E2+F2)/2, 0.005)</f>
        <v>24.175000000000001</v>
      </c>
      <c r="N2" s="29">
        <f t="shared" ref="N2:N64" si="2">L2-M2</f>
        <v>-7.0000000000000284E-2</v>
      </c>
      <c r="O2" s="29">
        <f t="shared" ref="O2:O64" si="3">L2+N2</f>
        <v>24.035</v>
      </c>
      <c r="P2" s="29">
        <f t="shared" ref="P2:P64" si="4">L2-N2</f>
        <v>24.175000000000001</v>
      </c>
      <c r="Q2" s="30">
        <f t="shared" ref="Q2:Q64" si="5">E2-F2</f>
        <v>0.60999999999999943</v>
      </c>
      <c r="R2" s="30" t="e">
        <f>E2-#REF!</f>
        <v>#REF!</v>
      </c>
      <c r="S2" s="30" t="e">
        <f>F2-#REF!</f>
        <v>#REF!</v>
      </c>
      <c r="T2" s="31">
        <v>22.5</v>
      </c>
      <c r="U2" s="12"/>
      <c r="V2" s="21"/>
      <c r="W2" s="12"/>
      <c r="X2" s="34">
        <f t="shared" ref="X2:X65" si="6">H2-I2</f>
        <v>5.4999999999999716E-2</v>
      </c>
      <c r="Y2" s="17">
        <f t="shared" ref="Y2:Y65" si="7">IF((E2=H2),TRUE,0)</f>
        <v>0</v>
      </c>
      <c r="Z2" s="17">
        <f t="shared" ref="Z2:Z65" si="8">IF((F2=I2),TRUE,0)</f>
        <v>0</v>
      </c>
      <c r="AA2" s="56">
        <f t="shared" ref="AA2:AA65" si="9">E2-F2</f>
        <v>0.60999999999999943</v>
      </c>
      <c r="AB2" s="18">
        <f t="shared" ref="AB2:AB65" si="10">X2/AA2</f>
        <v>9.0163934426229123E-2</v>
      </c>
      <c r="AC2" s="19">
        <f t="shared" ref="AC2:AC65" si="11">X2/T2</f>
        <v>2.4444444444444318E-3</v>
      </c>
      <c r="AD2" s="89"/>
      <c r="AE2" s="89"/>
      <c r="AF2" s="76">
        <f>MAX(E2:E2)</f>
        <v>24.48</v>
      </c>
      <c r="AG2" s="76">
        <f>MIN(F2:F2)</f>
        <v>23.87</v>
      </c>
      <c r="AH2" s="32">
        <f>MAX(E2:E2)</f>
        <v>24.48</v>
      </c>
      <c r="AI2" s="32">
        <f>MIN(F2:F2)</f>
        <v>23.87</v>
      </c>
      <c r="AJ2" s="77">
        <f>MAX(E2:E2)</f>
        <v>24.48</v>
      </c>
      <c r="AK2" s="77">
        <f>MIN(F2:F2)</f>
        <v>23.87</v>
      </c>
      <c r="AL2" s="114">
        <f t="shared" ref="AL2:AL65" si="12">(AD2+AE2+G2)/3</f>
        <v>7.9883333333333333</v>
      </c>
      <c r="AM2" s="114">
        <f t="shared" ref="AM2:AM65" si="13">(AD2+AE2)/2</f>
        <v>0</v>
      </c>
      <c r="AN2" s="114">
        <f t="shared" ref="AN2:AN65" si="14">AL2-AM2</f>
        <v>7.9883333333333333</v>
      </c>
      <c r="AO2" s="114">
        <f t="shared" ref="AO2:AO65" si="15">AL2+AN2</f>
        <v>15.976666666666667</v>
      </c>
      <c r="AP2" s="114">
        <f t="shared" ref="AP2:AP65" si="16">AL2-AN2</f>
        <v>0</v>
      </c>
    </row>
    <row r="3" spans="1:45" x14ac:dyDescent="0.3">
      <c r="A3" s="5">
        <v>44930</v>
      </c>
      <c r="B3" s="6" t="s">
        <v>49</v>
      </c>
      <c r="C3" s="6" t="s">
        <v>40</v>
      </c>
      <c r="D3" s="27">
        <v>23.655000000000001</v>
      </c>
      <c r="E3" s="27">
        <v>23.67</v>
      </c>
      <c r="F3" s="27">
        <v>23.26</v>
      </c>
      <c r="G3" s="27">
        <v>23.425000000000001</v>
      </c>
      <c r="H3" s="33">
        <v>23.655000000000001</v>
      </c>
      <c r="I3" s="33">
        <v>23.61</v>
      </c>
      <c r="J3" s="21"/>
      <c r="K3" s="13">
        <v>0</v>
      </c>
      <c r="L3" s="28">
        <f t="shared" si="0"/>
        <v>23.45</v>
      </c>
      <c r="M3" s="29">
        <f t="shared" si="1"/>
        <v>23.465</v>
      </c>
      <c r="N3" s="29">
        <f t="shared" si="2"/>
        <v>-1.5000000000000568E-2</v>
      </c>
      <c r="O3" s="29">
        <f t="shared" si="3"/>
        <v>23.434999999999999</v>
      </c>
      <c r="P3" s="29">
        <f t="shared" si="4"/>
        <v>23.465</v>
      </c>
      <c r="Q3" s="30">
        <f t="shared" si="5"/>
        <v>0.41000000000000014</v>
      </c>
      <c r="R3" s="30">
        <f t="shared" ref="R3:R65" si="17">E3-G2</f>
        <v>-0.29499999999999815</v>
      </c>
      <c r="S3" s="30">
        <f t="shared" ref="S3:S65" si="18">F3-G2</f>
        <v>-0.70499999999999829</v>
      </c>
      <c r="T3" s="31">
        <v>29.1</v>
      </c>
      <c r="U3" s="12"/>
      <c r="V3" s="21"/>
      <c r="W3" s="12"/>
      <c r="X3" s="34">
        <f t="shared" si="6"/>
        <v>4.5000000000001705E-2</v>
      </c>
      <c r="Y3" s="17">
        <f t="shared" si="7"/>
        <v>0</v>
      </c>
      <c r="Z3" s="17">
        <f t="shared" si="8"/>
        <v>0</v>
      </c>
      <c r="AA3" s="56">
        <f t="shared" si="9"/>
        <v>0.41000000000000014</v>
      </c>
      <c r="AB3" s="18">
        <f t="shared" si="10"/>
        <v>0.10975609756097973</v>
      </c>
      <c r="AC3" s="19">
        <f t="shared" si="11"/>
        <v>1.5463917525773781E-3</v>
      </c>
      <c r="AD3" s="89">
        <f>MAX(E2:E3)</f>
        <v>24.48</v>
      </c>
      <c r="AE3" s="89">
        <f>MIN(F2:F3)</f>
        <v>23.26</v>
      </c>
      <c r="AF3" s="76">
        <f>MAX(E2:E3)</f>
        <v>24.48</v>
      </c>
      <c r="AG3" s="76">
        <f>MIN(F2:F3)</f>
        <v>23.26</v>
      </c>
      <c r="AH3" s="32">
        <f>MAX(E2:E3)</f>
        <v>24.48</v>
      </c>
      <c r="AI3" s="32">
        <f>MIN(F2:F3)</f>
        <v>23.26</v>
      </c>
      <c r="AJ3" s="77">
        <f>MAX(E2:E3)</f>
        <v>24.48</v>
      </c>
      <c r="AK3" s="77">
        <f>MIN(F2:F3)</f>
        <v>23.26</v>
      </c>
      <c r="AL3" s="114">
        <f t="shared" si="12"/>
        <v>23.721666666666668</v>
      </c>
      <c r="AM3" s="114">
        <f t="shared" si="13"/>
        <v>23.87</v>
      </c>
      <c r="AN3" s="114">
        <f t="shared" si="14"/>
        <v>-0.14833333333333343</v>
      </c>
      <c r="AO3" s="114">
        <f t="shared" si="15"/>
        <v>23.573333333333334</v>
      </c>
      <c r="AP3" s="114">
        <f t="shared" si="16"/>
        <v>23.87</v>
      </c>
    </row>
    <row r="4" spans="1:45" x14ac:dyDescent="0.3">
      <c r="A4" s="5">
        <v>44931</v>
      </c>
      <c r="B4" s="6" t="s">
        <v>49</v>
      </c>
      <c r="C4" s="6" t="s">
        <v>40</v>
      </c>
      <c r="D4" s="27">
        <v>23.53</v>
      </c>
      <c r="E4" s="27">
        <v>24.045000000000002</v>
      </c>
      <c r="F4" s="27">
        <v>23.504999999999999</v>
      </c>
      <c r="G4" s="27">
        <v>23.98</v>
      </c>
      <c r="H4" s="33">
        <v>23.545000000000002</v>
      </c>
      <c r="I4" s="33">
        <v>23.504999999999999</v>
      </c>
      <c r="J4" s="21"/>
      <c r="K4" s="13">
        <v>0</v>
      </c>
      <c r="L4" s="28">
        <f t="shared" si="0"/>
        <v>23.844999999999999</v>
      </c>
      <c r="M4" s="29">
        <f t="shared" si="1"/>
        <v>23.775000000000002</v>
      </c>
      <c r="N4" s="29">
        <f t="shared" si="2"/>
        <v>6.9999999999996732E-2</v>
      </c>
      <c r="O4" s="29">
        <f t="shared" si="3"/>
        <v>23.914999999999996</v>
      </c>
      <c r="P4" s="29">
        <f t="shared" si="4"/>
        <v>23.775000000000002</v>
      </c>
      <c r="Q4" s="30">
        <f t="shared" si="5"/>
        <v>0.5400000000000027</v>
      </c>
      <c r="R4" s="30">
        <f t="shared" si="17"/>
        <v>0.62000000000000099</v>
      </c>
      <c r="S4" s="30">
        <f t="shared" si="18"/>
        <v>7.9999999999998295E-2</v>
      </c>
      <c r="T4" s="31">
        <v>30.9</v>
      </c>
      <c r="U4" s="12"/>
      <c r="V4" s="21"/>
      <c r="W4" s="12"/>
      <c r="X4" s="34">
        <f t="shared" si="6"/>
        <v>4.00000000000027E-2</v>
      </c>
      <c r="Y4" s="17">
        <f t="shared" si="7"/>
        <v>0</v>
      </c>
      <c r="Z4" s="17" t="b">
        <f t="shared" si="8"/>
        <v>1</v>
      </c>
      <c r="AA4" s="56">
        <f t="shared" si="9"/>
        <v>0.5400000000000027</v>
      </c>
      <c r="AB4" s="18">
        <f t="shared" si="10"/>
        <v>7.4074074074078705E-2</v>
      </c>
      <c r="AC4" s="19">
        <f t="shared" si="11"/>
        <v>1.2944983818771101E-3</v>
      </c>
      <c r="AD4" s="89">
        <f t="shared" ref="AD4:AD35" si="19">MAX(E2:E4)</f>
        <v>24.48</v>
      </c>
      <c r="AE4" s="89">
        <f t="shared" ref="AE4:AE35" si="20">MIN(F2:F4)</f>
        <v>23.26</v>
      </c>
      <c r="AF4" s="76">
        <f>MAX(E2:E4)</f>
        <v>24.48</v>
      </c>
      <c r="AG4" s="76">
        <f>MIN(F2:F4)</f>
        <v>23.26</v>
      </c>
      <c r="AH4" s="32">
        <f>MAX(E2:E4)</f>
        <v>24.48</v>
      </c>
      <c r="AI4" s="32">
        <f>MIN(F2:F4)</f>
        <v>23.26</v>
      </c>
      <c r="AJ4" s="77">
        <f>MAX(E2:E4)</f>
        <v>24.48</v>
      </c>
      <c r="AK4" s="77">
        <f>MIN(F2:F4)</f>
        <v>23.26</v>
      </c>
      <c r="AL4" s="114">
        <f t="shared" si="12"/>
        <v>23.906666666666666</v>
      </c>
      <c r="AM4" s="114">
        <f t="shared" si="13"/>
        <v>23.87</v>
      </c>
      <c r="AN4" s="114">
        <f t="shared" si="14"/>
        <v>3.6666666666665293E-2</v>
      </c>
      <c r="AO4" s="114">
        <f t="shared" si="15"/>
        <v>23.943333333333332</v>
      </c>
      <c r="AP4" s="114">
        <f t="shared" si="16"/>
        <v>23.87</v>
      </c>
    </row>
    <row r="5" spans="1:45" x14ac:dyDescent="0.3">
      <c r="A5" s="5">
        <v>44932</v>
      </c>
      <c r="B5" s="6" t="s">
        <v>49</v>
      </c>
      <c r="C5" s="6" t="s">
        <v>40</v>
      </c>
      <c r="D5" s="27">
        <v>24.114999999999998</v>
      </c>
      <c r="E5" s="27">
        <v>24.234999999999999</v>
      </c>
      <c r="F5" s="27">
        <v>23.82</v>
      </c>
      <c r="G5" s="27">
        <v>23.87</v>
      </c>
      <c r="H5" s="33">
        <v>24.17</v>
      </c>
      <c r="I5" s="33">
        <v>24.085000000000001</v>
      </c>
      <c r="J5" s="21"/>
      <c r="K5" s="13">
        <v>0</v>
      </c>
      <c r="L5" s="28">
        <f t="shared" si="0"/>
        <v>23.975000000000001</v>
      </c>
      <c r="M5" s="29">
        <f t="shared" si="1"/>
        <v>24.03</v>
      </c>
      <c r="N5" s="29">
        <f t="shared" si="2"/>
        <v>-5.4999999999999716E-2</v>
      </c>
      <c r="O5" s="29">
        <f t="shared" si="3"/>
        <v>23.92</v>
      </c>
      <c r="P5" s="29">
        <f t="shared" si="4"/>
        <v>24.03</v>
      </c>
      <c r="Q5" s="30">
        <f t="shared" si="5"/>
        <v>0.41499999999999915</v>
      </c>
      <c r="R5" s="30">
        <f t="shared" si="17"/>
        <v>0.25499999999999901</v>
      </c>
      <c r="S5" s="30">
        <f t="shared" si="18"/>
        <v>-0.16000000000000014</v>
      </c>
      <c r="T5" s="31">
        <v>16.7</v>
      </c>
      <c r="U5" s="12"/>
      <c r="V5" s="21"/>
      <c r="W5" s="12"/>
      <c r="X5" s="34">
        <f t="shared" si="6"/>
        <v>8.5000000000000853E-2</v>
      </c>
      <c r="Y5" s="17">
        <f t="shared" si="7"/>
        <v>0</v>
      </c>
      <c r="Z5" s="17">
        <f t="shared" si="8"/>
        <v>0</v>
      </c>
      <c r="AA5" s="56">
        <f t="shared" si="9"/>
        <v>0.41499999999999915</v>
      </c>
      <c r="AB5" s="18">
        <f t="shared" si="10"/>
        <v>0.2048192771084362</v>
      </c>
      <c r="AC5" s="19">
        <f t="shared" si="11"/>
        <v>5.0898203592814883E-3</v>
      </c>
      <c r="AD5" s="89">
        <f t="shared" si="19"/>
        <v>24.234999999999999</v>
      </c>
      <c r="AE5" s="89">
        <f t="shared" si="20"/>
        <v>23.26</v>
      </c>
      <c r="AF5" s="76">
        <f>MAX(E2:E5)</f>
        <v>24.48</v>
      </c>
      <c r="AG5" s="76">
        <f>MIN(F2:F5)</f>
        <v>23.26</v>
      </c>
      <c r="AH5" s="32">
        <f>MAX(E2:E5)</f>
        <v>24.48</v>
      </c>
      <c r="AI5" s="32">
        <f>MIN(F2:F5)</f>
        <v>23.26</v>
      </c>
      <c r="AJ5" s="77">
        <f>MAX(E2:E5)</f>
        <v>24.48</v>
      </c>
      <c r="AK5" s="77">
        <f>MIN(F2:F5)</f>
        <v>23.26</v>
      </c>
      <c r="AL5" s="114">
        <f t="shared" si="12"/>
        <v>23.788333333333338</v>
      </c>
      <c r="AM5" s="114">
        <f t="shared" si="13"/>
        <v>23.747500000000002</v>
      </c>
      <c r="AN5" s="114">
        <f t="shared" si="14"/>
        <v>4.0833333333335275E-2</v>
      </c>
      <c r="AO5" s="114">
        <f t="shared" si="15"/>
        <v>23.829166666666673</v>
      </c>
      <c r="AP5" s="114">
        <f t="shared" si="16"/>
        <v>23.747500000000002</v>
      </c>
    </row>
    <row r="6" spans="1:45" x14ac:dyDescent="0.3">
      <c r="A6" s="5">
        <v>44935</v>
      </c>
      <c r="B6" s="6" t="s">
        <v>49</v>
      </c>
      <c r="C6" s="6" t="s">
        <v>40</v>
      </c>
      <c r="D6" s="27">
        <v>23.67</v>
      </c>
      <c r="E6" s="27">
        <v>23.905000000000001</v>
      </c>
      <c r="F6" s="27">
        <v>23.61</v>
      </c>
      <c r="G6" s="27">
        <v>23.664999999999999</v>
      </c>
      <c r="H6" s="33">
        <v>23.68</v>
      </c>
      <c r="I6" s="33">
        <v>23.61</v>
      </c>
      <c r="J6" s="21"/>
      <c r="K6" s="13">
        <v>0</v>
      </c>
      <c r="L6" s="28">
        <f t="shared" si="0"/>
        <v>23.725000000000001</v>
      </c>
      <c r="M6" s="29">
        <f t="shared" si="1"/>
        <v>23.76</v>
      </c>
      <c r="N6" s="29">
        <f t="shared" si="2"/>
        <v>-3.5000000000000142E-2</v>
      </c>
      <c r="O6" s="29">
        <f t="shared" si="3"/>
        <v>23.69</v>
      </c>
      <c r="P6" s="29">
        <f t="shared" si="4"/>
        <v>23.76</v>
      </c>
      <c r="Q6" s="30">
        <f t="shared" si="5"/>
        <v>0.29500000000000171</v>
      </c>
      <c r="R6" s="30">
        <f t="shared" si="17"/>
        <v>3.5000000000000142E-2</v>
      </c>
      <c r="S6" s="30">
        <f t="shared" si="18"/>
        <v>-0.26000000000000156</v>
      </c>
      <c r="T6" s="31">
        <v>10.1</v>
      </c>
      <c r="U6" s="12"/>
      <c r="V6" s="21"/>
      <c r="W6" s="12"/>
      <c r="X6" s="34">
        <f t="shared" si="6"/>
        <v>7.0000000000000284E-2</v>
      </c>
      <c r="Y6" s="17">
        <f t="shared" si="7"/>
        <v>0</v>
      </c>
      <c r="Z6" s="17" t="b">
        <f t="shared" si="8"/>
        <v>1</v>
      </c>
      <c r="AA6" s="56">
        <f t="shared" si="9"/>
        <v>0.29500000000000171</v>
      </c>
      <c r="AB6" s="18">
        <f t="shared" si="10"/>
        <v>0.23728813559321993</v>
      </c>
      <c r="AC6" s="19">
        <f t="shared" si="11"/>
        <v>6.9306930693069594E-3</v>
      </c>
      <c r="AD6" s="89">
        <f t="shared" si="19"/>
        <v>24.234999999999999</v>
      </c>
      <c r="AE6" s="89">
        <f t="shared" si="20"/>
        <v>23.504999999999999</v>
      </c>
      <c r="AF6" s="76">
        <f>MAX(E2:E6)</f>
        <v>24.48</v>
      </c>
      <c r="AG6" s="76">
        <f>MIN(F2:F6)</f>
        <v>23.26</v>
      </c>
      <c r="AH6" s="32">
        <f>MAX(E2:E6)</f>
        <v>24.48</v>
      </c>
      <c r="AI6" s="32">
        <f>MIN(F2:F6)</f>
        <v>23.26</v>
      </c>
      <c r="AJ6" s="77">
        <f>MAX(E2:E6)</f>
        <v>24.48</v>
      </c>
      <c r="AK6" s="77">
        <f>MIN(F2:F6)</f>
        <v>23.26</v>
      </c>
      <c r="AL6" s="114">
        <f t="shared" si="12"/>
        <v>23.801666666666666</v>
      </c>
      <c r="AM6" s="114">
        <f t="shared" si="13"/>
        <v>23.869999999999997</v>
      </c>
      <c r="AN6" s="114">
        <f t="shared" si="14"/>
        <v>-6.8333333333331581E-2</v>
      </c>
      <c r="AO6" s="114">
        <f t="shared" si="15"/>
        <v>23.733333333333334</v>
      </c>
      <c r="AP6" s="114">
        <f t="shared" si="16"/>
        <v>23.869999999999997</v>
      </c>
    </row>
    <row r="7" spans="1:45" x14ac:dyDescent="0.3">
      <c r="A7" s="5">
        <v>44936</v>
      </c>
      <c r="B7" s="6" t="s">
        <v>49</v>
      </c>
      <c r="C7" s="6" t="s">
        <v>40</v>
      </c>
      <c r="D7" s="27">
        <v>23.96</v>
      </c>
      <c r="E7" s="27">
        <v>23.975000000000001</v>
      </c>
      <c r="F7" s="27">
        <v>23.34</v>
      </c>
      <c r="G7" s="27">
        <v>23.48</v>
      </c>
      <c r="H7" s="33">
        <v>23.975000000000001</v>
      </c>
      <c r="I7" s="33">
        <v>23.905000000000001</v>
      </c>
      <c r="J7" s="21"/>
      <c r="K7" s="13" t="s">
        <v>32</v>
      </c>
      <c r="L7" s="28">
        <f t="shared" si="0"/>
        <v>23.6</v>
      </c>
      <c r="M7" s="29">
        <f t="shared" si="1"/>
        <v>23.66</v>
      </c>
      <c r="N7" s="29">
        <f t="shared" si="2"/>
        <v>-5.9999999999998721E-2</v>
      </c>
      <c r="O7" s="29">
        <f t="shared" si="3"/>
        <v>23.540000000000003</v>
      </c>
      <c r="P7" s="29">
        <f t="shared" si="4"/>
        <v>23.66</v>
      </c>
      <c r="Q7" s="30">
        <f t="shared" si="5"/>
        <v>0.63500000000000156</v>
      </c>
      <c r="R7" s="30">
        <f t="shared" si="17"/>
        <v>0.31000000000000227</v>
      </c>
      <c r="S7" s="30">
        <f t="shared" si="18"/>
        <v>-0.32499999999999929</v>
      </c>
      <c r="T7" s="31">
        <v>13.6</v>
      </c>
      <c r="U7" s="12"/>
      <c r="V7" s="21"/>
      <c r="W7" s="12"/>
      <c r="X7" s="34">
        <f t="shared" si="6"/>
        <v>7.0000000000000284E-2</v>
      </c>
      <c r="Y7" s="17" t="b">
        <f t="shared" si="7"/>
        <v>1</v>
      </c>
      <c r="Z7" s="17">
        <f t="shared" si="8"/>
        <v>0</v>
      </c>
      <c r="AA7" s="56">
        <f t="shared" si="9"/>
        <v>0.63500000000000156</v>
      </c>
      <c r="AB7" s="18">
        <f t="shared" si="10"/>
        <v>0.11023622047244112</v>
      </c>
      <c r="AC7" s="19">
        <f t="shared" si="11"/>
        <v>5.1470588235294325E-3</v>
      </c>
      <c r="AD7" s="89">
        <f t="shared" si="19"/>
        <v>24.234999999999999</v>
      </c>
      <c r="AE7" s="89">
        <f t="shared" si="20"/>
        <v>23.34</v>
      </c>
      <c r="AF7" s="76">
        <f>MAX(E2:E7)</f>
        <v>24.48</v>
      </c>
      <c r="AG7" s="76">
        <f>MIN(F2:F7)</f>
        <v>23.26</v>
      </c>
      <c r="AH7" s="32">
        <f>MAX(E2:E7)</f>
        <v>24.48</v>
      </c>
      <c r="AI7" s="32">
        <f>MIN(F2:F7)</f>
        <v>23.26</v>
      </c>
      <c r="AJ7" s="77">
        <f>MAX(E2:E7)</f>
        <v>24.48</v>
      </c>
      <c r="AK7" s="77">
        <f>MIN(F2:F7)</f>
        <v>23.26</v>
      </c>
      <c r="AL7" s="114">
        <f t="shared" si="12"/>
        <v>23.685000000000002</v>
      </c>
      <c r="AM7" s="114">
        <f t="shared" si="13"/>
        <v>23.787500000000001</v>
      </c>
      <c r="AN7" s="114">
        <f t="shared" si="14"/>
        <v>-0.10249999999999915</v>
      </c>
      <c r="AO7" s="114">
        <f t="shared" si="15"/>
        <v>23.582500000000003</v>
      </c>
      <c r="AP7" s="114">
        <f t="shared" si="16"/>
        <v>23.787500000000001</v>
      </c>
    </row>
    <row r="8" spans="1:45" x14ac:dyDescent="0.3">
      <c r="A8" s="5">
        <v>44937</v>
      </c>
      <c r="B8" s="6" t="s">
        <v>49</v>
      </c>
      <c r="C8" s="6" t="s">
        <v>40</v>
      </c>
      <c r="D8" s="27">
        <v>23.92</v>
      </c>
      <c r="E8" s="27">
        <v>24.33</v>
      </c>
      <c r="F8" s="27">
        <v>23.635000000000002</v>
      </c>
      <c r="G8" s="27">
        <v>24.004999999999999</v>
      </c>
      <c r="H8" s="33">
        <v>24</v>
      </c>
      <c r="I8" s="33">
        <v>23.88</v>
      </c>
      <c r="J8" s="21"/>
      <c r="K8" s="13">
        <v>0</v>
      </c>
      <c r="L8" s="28">
        <f t="shared" si="0"/>
        <v>23.990000000000002</v>
      </c>
      <c r="M8" s="29">
        <f t="shared" si="1"/>
        <v>23.984999999999999</v>
      </c>
      <c r="N8" s="29">
        <f t="shared" si="2"/>
        <v>5.000000000002558E-3</v>
      </c>
      <c r="O8" s="29">
        <f t="shared" si="3"/>
        <v>23.995000000000005</v>
      </c>
      <c r="P8" s="29">
        <f t="shared" si="4"/>
        <v>23.984999999999999</v>
      </c>
      <c r="Q8" s="30">
        <f t="shared" si="5"/>
        <v>0.69499999999999673</v>
      </c>
      <c r="R8" s="30">
        <f t="shared" si="17"/>
        <v>0.84999999999999787</v>
      </c>
      <c r="S8" s="30">
        <f t="shared" si="18"/>
        <v>0.15500000000000114</v>
      </c>
      <c r="T8" s="31">
        <v>34.1</v>
      </c>
      <c r="U8" s="12"/>
      <c r="V8" s="21"/>
      <c r="W8" s="12"/>
      <c r="X8" s="34">
        <f t="shared" si="6"/>
        <v>0.12000000000000099</v>
      </c>
      <c r="Y8" s="17">
        <f t="shared" si="7"/>
        <v>0</v>
      </c>
      <c r="Z8" s="17">
        <f t="shared" si="8"/>
        <v>0</v>
      </c>
      <c r="AA8" s="56">
        <f t="shared" si="9"/>
        <v>0.69499999999999673</v>
      </c>
      <c r="AB8" s="18">
        <f t="shared" si="10"/>
        <v>0.17266187050359938</v>
      </c>
      <c r="AC8" s="19">
        <f t="shared" si="11"/>
        <v>3.5190615835777417E-3</v>
      </c>
      <c r="AD8" s="89">
        <f t="shared" si="19"/>
        <v>24.33</v>
      </c>
      <c r="AE8" s="89">
        <f t="shared" si="20"/>
        <v>23.34</v>
      </c>
      <c r="AF8" s="76">
        <f>MAX(E2:E8)</f>
        <v>24.48</v>
      </c>
      <c r="AG8" s="76">
        <f>MIN(F2:F8)</f>
        <v>23.26</v>
      </c>
      <c r="AH8" s="32">
        <f>MAX(E2:E8)</f>
        <v>24.48</v>
      </c>
      <c r="AI8" s="32">
        <f>MIN(F2:F8)</f>
        <v>23.26</v>
      </c>
      <c r="AJ8" s="77">
        <f>MAX(E2:E8)</f>
        <v>24.48</v>
      </c>
      <c r="AK8" s="77">
        <f>MIN(F2:F8)</f>
        <v>23.26</v>
      </c>
      <c r="AL8" s="114">
        <f t="shared" si="12"/>
        <v>23.891666666666666</v>
      </c>
      <c r="AM8" s="114">
        <f t="shared" si="13"/>
        <v>23.835000000000001</v>
      </c>
      <c r="AN8" s="114">
        <f t="shared" si="14"/>
        <v>5.6666666666664867E-2</v>
      </c>
      <c r="AO8" s="114">
        <f t="shared" si="15"/>
        <v>23.948333333333331</v>
      </c>
      <c r="AP8" s="114">
        <f t="shared" si="16"/>
        <v>23.835000000000001</v>
      </c>
    </row>
    <row r="9" spans="1:45" x14ac:dyDescent="0.3">
      <c r="A9" s="5">
        <v>44938</v>
      </c>
      <c r="B9" s="6" t="s">
        <v>49</v>
      </c>
      <c r="C9" s="6" t="s">
        <v>40</v>
      </c>
      <c r="D9" s="27">
        <v>23.74</v>
      </c>
      <c r="E9" s="27">
        <v>24.42</v>
      </c>
      <c r="F9" s="27">
        <v>23.675000000000001</v>
      </c>
      <c r="G9" s="27">
        <v>24.37</v>
      </c>
      <c r="H9" s="33">
        <v>23.75</v>
      </c>
      <c r="I9" s="33">
        <v>23.695</v>
      </c>
      <c r="J9" s="21"/>
      <c r="K9" s="13" t="s">
        <v>31</v>
      </c>
      <c r="L9" s="28">
        <f t="shared" si="0"/>
        <v>24.155000000000001</v>
      </c>
      <c r="M9" s="29">
        <f t="shared" si="1"/>
        <v>24.05</v>
      </c>
      <c r="N9" s="29">
        <f t="shared" si="2"/>
        <v>0.10500000000000043</v>
      </c>
      <c r="O9" s="29">
        <f t="shared" si="3"/>
        <v>24.26</v>
      </c>
      <c r="P9" s="29">
        <f t="shared" si="4"/>
        <v>24.05</v>
      </c>
      <c r="Q9" s="30">
        <f t="shared" si="5"/>
        <v>0.74500000000000099</v>
      </c>
      <c r="R9" s="30">
        <f t="shared" si="17"/>
        <v>0.4150000000000027</v>
      </c>
      <c r="S9" s="30">
        <f t="shared" si="18"/>
        <v>-0.32999999999999829</v>
      </c>
      <c r="T9" s="31">
        <v>24</v>
      </c>
      <c r="U9" s="12"/>
      <c r="V9" s="21"/>
      <c r="W9" s="12"/>
      <c r="X9" s="34">
        <f t="shared" si="6"/>
        <v>5.4999999999999716E-2</v>
      </c>
      <c r="Y9" s="17">
        <f t="shared" si="7"/>
        <v>0</v>
      </c>
      <c r="Z9" s="17">
        <f t="shared" si="8"/>
        <v>0</v>
      </c>
      <c r="AA9" s="56">
        <f t="shared" si="9"/>
        <v>0.74500000000000099</v>
      </c>
      <c r="AB9" s="18">
        <f t="shared" si="10"/>
        <v>7.3825503355704217E-2</v>
      </c>
      <c r="AC9" s="19">
        <f t="shared" si="11"/>
        <v>2.291666666666655E-3</v>
      </c>
      <c r="AD9" s="89">
        <f t="shared" si="19"/>
        <v>24.42</v>
      </c>
      <c r="AE9" s="89">
        <f t="shared" si="20"/>
        <v>23.34</v>
      </c>
      <c r="AF9" s="76">
        <f>MAX(E2:E9)</f>
        <v>24.48</v>
      </c>
      <c r="AG9" s="76">
        <f>MIN(F2:F9)</f>
        <v>23.26</v>
      </c>
      <c r="AH9" s="32">
        <f>MAX(E2:E9)</f>
        <v>24.48</v>
      </c>
      <c r="AI9" s="32">
        <f>MIN(F2:F9)</f>
        <v>23.26</v>
      </c>
      <c r="AJ9" s="77">
        <f>MAX(E2:E9)</f>
        <v>24.48</v>
      </c>
      <c r="AK9" s="77">
        <f>MIN(F2:F9)</f>
        <v>23.26</v>
      </c>
      <c r="AL9" s="114">
        <f t="shared" si="12"/>
        <v>24.043333333333337</v>
      </c>
      <c r="AM9" s="114">
        <f t="shared" si="13"/>
        <v>23.880000000000003</v>
      </c>
      <c r="AN9" s="114">
        <f t="shared" si="14"/>
        <v>0.163333333333334</v>
      </c>
      <c r="AO9" s="114">
        <f t="shared" si="15"/>
        <v>24.206666666666671</v>
      </c>
      <c r="AP9" s="114">
        <f t="shared" si="16"/>
        <v>23.880000000000003</v>
      </c>
    </row>
    <row r="10" spans="1:45" x14ac:dyDescent="0.3">
      <c r="A10" s="5">
        <v>44939</v>
      </c>
      <c r="B10" s="6" t="s">
        <v>49</v>
      </c>
      <c r="C10" s="6" t="s">
        <v>40</v>
      </c>
      <c r="D10" s="27">
        <v>24.22</v>
      </c>
      <c r="E10" s="27">
        <v>24.315000000000001</v>
      </c>
      <c r="F10" s="27">
        <v>24.015000000000001</v>
      </c>
      <c r="G10" s="27">
        <v>24.068000000000001</v>
      </c>
      <c r="H10" s="33">
        <v>24.31</v>
      </c>
      <c r="I10" s="33">
        <v>24.184999999999999</v>
      </c>
      <c r="J10" s="21"/>
      <c r="K10" s="13">
        <v>0</v>
      </c>
      <c r="L10" s="28">
        <f t="shared" si="0"/>
        <v>24.135000000000002</v>
      </c>
      <c r="M10" s="29">
        <f t="shared" si="1"/>
        <v>24.164999999999999</v>
      </c>
      <c r="N10" s="29">
        <f t="shared" si="2"/>
        <v>-2.9999999999997584E-2</v>
      </c>
      <c r="O10" s="29">
        <f t="shared" si="3"/>
        <v>24.105000000000004</v>
      </c>
      <c r="P10" s="29">
        <f t="shared" si="4"/>
        <v>24.164999999999999</v>
      </c>
      <c r="Q10" s="30">
        <f t="shared" si="5"/>
        <v>0.30000000000000071</v>
      </c>
      <c r="R10" s="30">
        <f t="shared" si="17"/>
        <v>-5.4999999999999716E-2</v>
      </c>
      <c r="S10" s="30">
        <f t="shared" si="18"/>
        <v>-0.35500000000000043</v>
      </c>
      <c r="T10" s="31">
        <v>14</v>
      </c>
      <c r="U10" s="12"/>
      <c r="V10" s="21"/>
      <c r="W10" s="12"/>
      <c r="X10" s="34">
        <f t="shared" si="6"/>
        <v>0.125</v>
      </c>
      <c r="Y10" s="17">
        <f t="shared" si="7"/>
        <v>0</v>
      </c>
      <c r="Z10" s="17">
        <f t="shared" si="8"/>
        <v>0</v>
      </c>
      <c r="AA10" s="56">
        <f t="shared" si="9"/>
        <v>0.30000000000000071</v>
      </c>
      <c r="AB10" s="18">
        <f t="shared" si="10"/>
        <v>0.41666666666666569</v>
      </c>
      <c r="AC10" s="19">
        <f t="shared" si="11"/>
        <v>8.9285714285714281E-3</v>
      </c>
      <c r="AD10" s="89">
        <f t="shared" si="19"/>
        <v>24.42</v>
      </c>
      <c r="AE10" s="89">
        <f t="shared" si="20"/>
        <v>23.635000000000002</v>
      </c>
      <c r="AF10" s="76">
        <f t="shared" ref="AF10:AF73" si="21">MAX(E2:E10)</f>
        <v>24.48</v>
      </c>
      <c r="AG10" s="76">
        <f t="shared" ref="AG10:AG73" si="22">MIN(F2:F10)</f>
        <v>23.26</v>
      </c>
      <c r="AH10" s="32">
        <f>MAX(E2:E10)</f>
        <v>24.48</v>
      </c>
      <c r="AI10" s="32">
        <f>MIN(F2:F10)</f>
        <v>23.26</v>
      </c>
      <c r="AJ10" s="77">
        <f>MAX(E2:E10)</f>
        <v>24.48</v>
      </c>
      <c r="AK10" s="77">
        <f>MIN(F2:F10)</f>
        <v>23.26</v>
      </c>
      <c r="AL10" s="114">
        <f t="shared" si="12"/>
        <v>24.041</v>
      </c>
      <c r="AM10" s="114">
        <f t="shared" si="13"/>
        <v>24.027500000000003</v>
      </c>
      <c r="AN10" s="114">
        <f t="shared" si="14"/>
        <v>1.3499999999996959E-2</v>
      </c>
      <c r="AO10" s="114">
        <f t="shared" si="15"/>
        <v>24.054499999999997</v>
      </c>
      <c r="AP10" s="114">
        <f t="shared" si="16"/>
        <v>24.027500000000003</v>
      </c>
    </row>
    <row r="11" spans="1:45" x14ac:dyDescent="0.3">
      <c r="A11" s="5">
        <v>44943</v>
      </c>
      <c r="B11" s="6" t="s">
        <v>49</v>
      </c>
      <c r="C11" s="6" t="s">
        <v>40</v>
      </c>
      <c r="D11" s="27">
        <v>24.274999999999999</v>
      </c>
      <c r="E11" s="27">
        <v>24.5</v>
      </c>
      <c r="F11" s="27">
        <v>23.55</v>
      </c>
      <c r="G11" s="27">
        <v>23.646999999999998</v>
      </c>
      <c r="H11" s="33">
        <v>24.305</v>
      </c>
      <c r="I11" s="33">
        <v>24.274999999999999</v>
      </c>
      <c r="J11" s="21"/>
      <c r="K11" s="13" t="s">
        <v>32</v>
      </c>
      <c r="L11" s="28">
        <f t="shared" si="0"/>
        <v>23.900000000000002</v>
      </c>
      <c r="M11" s="29">
        <f t="shared" si="1"/>
        <v>24.025000000000002</v>
      </c>
      <c r="N11" s="29">
        <f t="shared" si="2"/>
        <v>-0.125</v>
      </c>
      <c r="O11" s="29">
        <f t="shared" si="3"/>
        <v>23.775000000000002</v>
      </c>
      <c r="P11" s="29">
        <f t="shared" si="4"/>
        <v>24.025000000000002</v>
      </c>
      <c r="Q11" s="30">
        <f t="shared" si="5"/>
        <v>0.94999999999999929</v>
      </c>
      <c r="R11" s="30">
        <f t="shared" si="17"/>
        <v>0.43199999999999861</v>
      </c>
      <c r="S11" s="30">
        <f t="shared" si="18"/>
        <v>-0.51800000000000068</v>
      </c>
      <c r="T11" s="31">
        <v>26.3</v>
      </c>
      <c r="U11" s="12"/>
      <c r="V11" s="21"/>
      <c r="W11" s="12"/>
      <c r="X11" s="34">
        <f t="shared" si="6"/>
        <v>3.0000000000001137E-2</v>
      </c>
      <c r="Y11" s="17">
        <f t="shared" si="7"/>
        <v>0</v>
      </c>
      <c r="Z11" s="17">
        <f t="shared" si="8"/>
        <v>0</v>
      </c>
      <c r="AA11" s="56">
        <f t="shared" si="9"/>
        <v>0.94999999999999929</v>
      </c>
      <c r="AB11" s="18">
        <f t="shared" si="10"/>
        <v>3.1578947368422275E-2</v>
      </c>
      <c r="AC11" s="19">
        <f t="shared" si="11"/>
        <v>1.140684410646431E-3</v>
      </c>
      <c r="AD11" s="89">
        <f t="shared" si="19"/>
        <v>24.5</v>
      </c>
      <c r="AE11" s="89">
        <f t="shared" si="20"/>
        <v>23.55</v>
      </c>
      <c r="AF11" s="76">
        <f t="shared" si="21"/>
        <v>24.5</v>
      </c>
      <c r="AG11" s="76">
        <f t="shared" si="22"/>
        <v>23.26</v>
      </c>
      <c r="AH11" s="32">
        <f>MAX(E2:E11)</f>
        <v>24.5</v>
      </c>
      <c r="AI11" s="32">
        <f>MIN(F2:F11)</f>
        <v>23.26</v>
      </c>
      <c r="AJ11" s="77">
        <f>MAX(E2:E11)</f>
        <v>24.5</v>
      </c>
      <c r="AK11" s="77">
        <f>MIN(F2:F11)</f>
        <v>23.26</v>
      </c>
      <c r="AL11" s="114">
        <f t="shared" si="12"/>
        <v>23.899000000000001</v>
      </c>
      <c r="AM11" s="114">
        <f t="shared" si="13"/>
        <v>24.024999999999999</v>
      </c>
      <c r="AN11" s="114">
        <f t="shared" si="14"/>
        <v>-0.12599999999999767</v>
      </c>
      <c r="AO11" s="114">
        <f t="shared" si="15"/>
        <v>23.773000000000003</v>
      </c>
      <c r="AP11" s="114">
        <f t="shared" si="16"/>
        <v>24.024999999999999</v>
      </c>
    </row>
    <row r="12" spans="1:45" x14ac:dyDescent="0.3">
      <c r="A12" s="5">
        <v>44944</v>
      </c>
      <c r="B12" s="6" t="s">
        <v>49</v>
      </c>
      <c r="C12" s="6" t="s">
        <v>40</v>
      </c>
      <c r="D12" s="27">
        <v>23.5</v>
      </c>
      <c r="E12" s="27">
        <v>23.895</v>
      </c>
      <c r="F12" s="27">
        <v>23.27</v>
      </c>
      <c r="G12" s="27">
        <v>23.87</v>
      </c>
      <c r="H12" s="33">
        <v>23.504999999999999</v>
      </c>
      <c r="I12" s="33">
        <v>23.475000000000001</v>
      </c>
      <c r="J12" s="21"/>
      <c r="K12" s="13">
        <v>0</v>
      </c>
      <c r="L12" s="28">
        <f t="shared" si="0"/>
        <v>23.68</v>
      </c>
      <c r="M12" s="29">
        <f t="shared" si="1"/>
        <v>23.585000000000001</v>
      </c>
      <c r="N12" s="29">
        <f t="shared" si="2"/>
        <v>9.4999999999998863E-2</v>
      </c>
      <c r="O12" s="29">
        <f t="shared" si="3"/>
        <v>23.774999999999999</v>
      </c>
      <c r="P12" s="29">
        <f t="shared" si="4"/>
        <v>23.585000000000001</v>
      </c>
      <c r="Q12" s="30">
        <f t="shared" si="5"/>
        <v>0.625</v>
      </c>
      <c r="R12" s="30">
        <f t="shared" si="17"/>
        <v>0.24800000000000111</v>
      </c>
      <c r="S12" s="30">
        <f t="shared" si="18"/>
        <v>-0.37699999999999889</v>
      </c>
      <c r="T12" s="31">
        <v>18.399999999999999</v>
      </c>
      <c r="U12" s="12"/>
      <c r="V12" s="21"/>
      <c r="W12" s="12"/>
      <c r="X12" s="34">
        <f t="shared" si="6"/>
        <v>2.9999999999997584E-2</v>
      </c>
      <c r="Y12" s="17">
        <f t="shared" si="7"/>
        <v>0</v>
      </c>
      <c r="Z12" s="17">
        <f t="shared" si="8"/>
        <v>0</v>
      </c>
      <c r="AA12" s="56">
        <f t="shared" si="9"/>
        <v>0.625</v>
      </c>
      <c r="AB12" s="18">
        <f t="shared" si="10"/>
        <v>4.7999999999996136E-2</v>
      </c>
      <c r="AC12" s="19">
        <f t="shared" si="11"/>
        <v>1.6304347826085644E-3</v>
      </c>
      <c r="AD12" s="89">
        <f t="shared" si="19"/>
        <v>24.5</v>
      </c>
      <c r="AE12" s="89">
        <f t="shared" si="20"/>
        <v>23.27</v>
      </c>
      <c r="AF12" s="76">
        <f t="shared" si="21"/>
        <v>24.5</v>
      </c>
      <c r="AG12" s="76">
        <f t="shared" si="22"/>
        <v>23.27</v>
      </c>
      <c r="AH12" s="32">
        <f>MAX(E2:E12)</f>
        <v>24.5</v>
      </c>
      <c r="AI12" s="32">
        <f>MIN(F2:F12)</f>
        <v>23.26</v>
      </c>
      <c r="AJ12" s="77">
        <f>MAX(E2:E12)</f>
        <v>24.5</v>
      </c>
      <c r="AK12" s="77">
        <f>MIN(F2:F12)</f>
        <v>23.26</v>
      </c>
      <c r="AL12" s="114">
        <f t="shared" si="12"/>
        <v>23.88</v>
      </c>
      <c r="AM12" s="114">
        <f t="shared" si="13"/>
        <v>23.884999999999998</v>
      </c>
      <c r="AN12" s="114">
        <f t="shared" si="14"/>
        <v>-4.9999999999990052E-3</v>
      </c>
      <c r="AO12" s="114">
        <f t="shared" si="15"/>
        <v>23.875</v>
      </c>
      <c r="AP12" s="114">
        <f t="shared" si="16"/>
        <v>23.884999999999998</v>
      </c>
    </row>
    <row r="13" spans="1:45" x14ac:dyDescent="0.3">
      <c r="A13" s="5">
        <v>44945</v>
      </c>
      <c r="B13" s="6" t="s">
        <v>49</v>
      </c>
      <c r="C13" s="6" t="s">
        <v>40</v>
      </c>
      <c r="D13" s="27">
        <v>24.074999999999999</v>
      </c>
      <c r="E13" s="27">
        <v>24.114999999999998</v>
      </c>
      <c r="F13" s="27">
        <v>23.83</v>
      </c>
      <c r="G13" s="27">
        <v>23.934999999999999</v>
      </c>
      <c r="H13" s="33">
        <v>24.114999999999998</v>
      </c>
      <c r="I13" s="33">
        <v>24.05</v>
      </c>
      <c r="J13" s="21"/>
      <c r="K13" s="13">
        <v>0</v>
      </c>
      <c r="L13" s="28">
        <f t="shared" si="0"/>
        <v>23.96</v>
      </c>
      <c r="M13" s="29">
        <f t="shared" si="1"/>
        <v>23.97</v>
      </c>
      <c r="N13" s="29">
        <f t="shared" si="2"/>
        <v>-9.9999999999980105E-3</v>
      </c>
      <c r="O13" s="29">
        <f t="shared" si="3"/>
        <v>23.950000000000003</v>
      </c>
      <c r="P13" s="29">
        <f t="shared" si="4"/>
        <v>23.97</v>
      </c>
      <c r="Q13" s="30">
        <f t="shared" si="5"/>
        <v>0.28500000000000014</v>
      </c>
      <c r="R13" s="30">
        <f t="shared" si="17"/>
        <v>0.24499999999999744</v>
      </c>
      <c r="S13" s="30">
        <f t="shared" si="18"/>
        <v>-4.00000000000027E-2</v>
      </c>
      <c r="T13" s="31">
        <v>10.6</v>
      </c>
      <c r="U13" s="12"/>
      <c r="V13" s="21"/>
      <c r="W13" s="12"/>
      <c r="X13" s="34">
        <f t="shared" si="6"/>
        <v>6.4999999999997726E-2</v>
      </c>
      <c r="Y13" s="17" t="b">
        <f t="shared" si="7"/>
        <v>1</v>
      </c>
      <c r="Z13" s="17">
        <f t="shared" si="8"/>
        <v>0</v>
      </c>
      <c r="AA13" s="56">
        <f t="shared" si="9"/>
        <v>0.28500000000000014</v>
      </c>
      <c r="AB13" s="18">
        <f t="shared" si="10"/>
        <v>0.2280701754385884</v>
      </c>
      <c r="AC13" s="19">
        <f t="shared" si="11"/>
        <v>6.1320754716978993E-3</v>
      </c>
      <c r="AD13" s="89">
        <f t="shared" si="19"/>
        <v>24.5</v>
      </c>
      <c r="AE13" s="89">
        <f t="shared" si="20"/>
        <v>23.27</v>
      </c>
      <c r="AF13" s="76">
        <f t="shared" si="21"/>
        <v>24.5</v>
      </c>
      <c r="AG13" s="76">
        <f t="shared" si="22"/>
        <v>23.27</v>
      </c>
      <c r="AH13" s="32">
        <f>MAX(E2:E13)</f>
        <v>24.5</v>
      </c>
      <c r="AI13" s="32">
        <f>MIN(F2:F13)</f>
        <v>23.26</v>
      </c>
      <c r="AJ13" s="77">
        <f>MAX(E2:E13)</f>
        <v>24.5</v>
      </c>
      <c r="AK13" s="77">
        <f>MIN(F2:F13)</f>
        <v>23.26</v>
      </c>
      <c r="AL13" s="114">
        <f t="shared" si="12"/>
        <v>23.901666666666667</v>
      </c>
      <c r="AM13" s="114">
        <f t="shared" si="13"/>
        <v>23.884999999999998</v>
      </c>
      <c r="AN13" s="114">
        <f t="shared" si="14"/>
        <v>1.6666666666669272E-2</v>
      </c>
      <c r="AO13" s="114">
        <f t="shared" si="15"/>
        <v>23.918333333333337</v>
      </c>
      <c r="AP13" s="114">
        <f t="shared" si="16"/>
        <v>23.884999999999998</v>
      </c>
    </row>
    <row r="14" spans="1:45" x14ac:dyDescent="0.3">
      <c r="A14" s="5">
        <v>44946</v>
      </c>
      <c r="B14" s="6" t="s">
        <v>49</v>
      </c>
      <c r="C14" s="6" t="s">
        <v>40</v>
      </c>
      <c r="D14" s="27">
        <v>23.79</v>
      </c>
      <c r="E14" s="27">
        <v>23.8</v>
      </c>
      <c r="F14" s="27">
        <v>22.844999999999999</v>
      </c>
      <c r="G14" s="27">
        <v>23.553999999999998</v>
      </c>
      <c r="H14" s="33">
        <v>23.8</v>
      </c>
      <c r="I14" s="33">
        <v>23.605</v>
      </c>
      <c r="J14" s="21"/>
      <c r="K14" s="13">
        <v>0</v>
      </c>
      <c r="L14" s="28">
        <f t="shared" si="0"/>
        <v>23.400000000000002</v>
      </c>
      <c r="M14" s="29">
        <f t="shared" si="1"/>
        <v>23.32</v>
      </c>
      <c r="N14" s="29">
        <f t="shared" si="2"/>
        <v>8.0000000000001847E-2</v>
      </c>
      <c r="O14" s="29">
        <f t="shared" si="3"/>
        <v>23.480000000000004</v>
      </c>
      <c r="P14" s="29">
        <f t="shared" si="4"/>
        <v>23.32</v>
      </c>
      <c r="Q14" s="30">
        <f t="shared" si="5"/>
        <v>0.95500000000000185</v>
      </c>
      <c r="R14" s="30">
        <f t="shared" si="17"/>
        <v>-0.13499999999999801</v>
      </c>
      <c r="S14" s="30">
        <f t="shared" si="18"/>
        <v>-1.0899999999999999</v>
      </c>
      <c r="T14" s="31">
        <v>17.3</v>
      </c>
      <c r="U14" s="12"/>
      <c r="V14" s="21"/>
      <c r="W14" s="12"/>
      <c r="X14" s="34">
        <f t="shared" si="6"/>
        <v>0.19500000000000028</v>
      </c>
      <c r="Y14" s="17" t="b">
        <f t="shared" si="7"/>
        <v>1</v>
      </c>
      <c r="Z14" s="17">
        <f t="shared" si="8"/>
        <v>0</v>
      </c>
      <c r="AA14" s="56">
        <f t="shared" si="9"/>
        <v>0.95500000000000185</v>
      </c>
      <c r="AB14" s="18">
        <f t="shared" si="10"/>
        <v>0.20418848167539258</v>
      </c>
      <c r="AC14" s="19">
        <f t="shared" si="11"/>
        <v>1.127167630057805E-2</v>
      </c>
      <c r="AD14" s="89">
        <f t="shared" si="19"/>
        <v>24.114999999999998</v>
      </c>
      <c r="AE14" s="89">
        <f t="shared" si="20"/>
        <v>22.844999999999999</v>
      </c>
      <c r="AF14" s="76">
        <f t="shared" si="21"/>
        <v>24.5</v>
      </c>
      <c r="AG14" s="76">
        <f t="shared" si="22"/>
        <v>22.844999999999999</v>
      </c>
      <c r="AH14" s="32">
        <f>MAX(E2:E14)</f>
        <v>24.5</v>
      </c>
      <c r="AI14" s="32">
        <f>MIN(F2:F14)</f>
        <v>22.844999999999999</v>
      </c>
      <c r="AJ14" s="77">
        <f>MAX(E2:E14)</f>
        <v>24.5</v>
      </c>
      <c r="AK14" s="77">
        <f>MIN(F2:F14)</f>
        <v>22.844999999999999</v>
      </c>
      <c r="AL14" s="114">
        <f t="shared" si="12"/>
        <v>23.504666666666665</v>
      </c>
      <c r="AM14" s="114">
        <f t="shared" si="13"/>
        <v>23.479999999999997</v>
      </c>
      <c r="AN14" s="114">
        <f t="shared" si="14"/>
        <v>2.4666666666668391E-2</v>
      </c>
      <c r="AO14" s="114">
        <f t="shared" si="15"/>
        <v>23.529333333333334</v>
      </c>
      <c r="AP14" s="114">
        <f t="shared" si="16"/>
        <v>23.479999999999997</v>
      </c>
    </row>
    <row r="15" spans="1:45" x14ac:dyDescent="0.3">
      <c r="A15" s="5">
        <v>44949</v>
      </c>
      <c r="B15" s="6" t="s">
        <v>49</v>
      </c>
      <c r="C15" s="6" t="s">
        <v>40</v>
      </c>
      <c r="D15" s="27">
        <v>23.645</v>
      </c>
      <c r="E15" s="27">
        <v>23.85</v>
      </c>
      <c r="F15" s="27">
        <v>23.31</v>
      </c>
      <c r="G15" s="27">
        <v>23.748999999999999</v>
      </c>
      <c r="H15" s="33">
        <v>23.69</v>
      </c>
      <c r="I15" s="33">
        <v>23.57</v>
      </c>
      <c r="J15" s="21"/>
      <c r="K15" s="13">
        <v>0</v>
      </c>
      <c r="L15" s="28">
        <f t="shared" si="0"/>
        <v>23.635000000000002</v>
      </c>
      <c r="M15" s="29">
        <f t="shared" si="1"/>
        <v>23.580000000000002</v>
      </c>
      <c r="N15" s="29">
        <f t="shared" si="2"/>
        <v>5.4999999999999716E-2</v>
      </c>
      <c r="O15" s="29">
        <f t="shared" si="3"/>
        <v>23.69</v>
      </c>
      <c r="P15" s="29">
        <f t="shared" si="4"/>
        <v>23.580000000000002</v>
      </c>
      <c r="Q15" s="30">
        <f t="shared" si="5"/>
        <v>0.5400000000000027</v>
      </c>
      <c r="R15" s="30">
        <f t="shared" si="17"/>
        <v>0.29600000000000293</v>
      </c>
      <c r="S15" s="30">
        <f t="shared" si="18"/>
        <v>-0.24399999999999977</v>
      </c>
      <c r="T15" s="31">
        <v>20.100000000000001</v>
      </c>
      <c r="U15" s="12"/>
      <c r="V15" s="21"/>
      <c r="W15" s="12"/>
      <c r="X15" s="34">
        <f t="shared" si="6"/>
        <v>0.12000000000000099</v>
      </c>
      <c r="Y15" s="17">
        <f t="shared" si="7"/>
        <v>0</v>
      </c>
      <c r="Z15" s="17">
        <f t="shared" si="8"/>
        <v>0</v>
      </c>
      <c r="AA15" s="56">
        <f t="shared" si="9"/>
        <v>0.5400000000000027</v>
      </c>
      <c r="AB15" s="18">
        <f t="shared" si="10"/>
        <v>0.22222222222222296</v>
      </c>
      <c r="AC15" s="19">
        <f t="shared" si="11"/>
        <v>5.9701492537313928E-3</v>
      </c>
      <c r="AD15" s="89">
        <f t="shared" si="19"/>
        <v>24.114999999999998</v>
      </c>
      <c r="AE15" s="89">
        <f t="shared" si="20"/>
        <v>22.844999999999999</v>
      </c>
      <c r="AF15" s="76">
        <f t="shared" si="21"/>
        <v>24.5</v>
      </c>
      <c r="AG15" s="76">
        <f t="shared" si="22"/>
        <v>22.844999999999999</v>
      </c>
      <c r="AH15" s="32">
        <f>MAX(E2:E15)</f>
        <v>24.5</v>
      </c>
      <c r="AI15" s="32">
        <f>MIN(F2:F15)</f>
        <v>22.844999999999999</v>
      </c>
      <c r="AJ15" s="77">
        <f>MAX(E2:E15)</f>
        <v>24.5</v>
      </c>
      <c r="AK15" s="77">
        <f>MIN(F2:F15)</f>
        <v>22.844999999999999</v>
      </c>
      <c r="AL15" s="114">
        <f t="shared" si="12"/>
        <v>23.569666666666663</v>
      </c>
      <c r="AM15" s="114">
        <f t="shared" si="13"/>
        <v>23.479999999999997</v>
      </c>
      <c r="AN15" s="114">
        <f t="shared" si="14"/>
        <v>8.9666666666666117E-2</v>
      </c>
      <c r="AO15" s="114">
        <f t="shared" si="15"/>
        <v>23.659333333333329</v>
      </c>
      <c r="AP15" s="114">
        <f t="shared" si="16"/>
        <v>23.479999999999997</v>
      </c>
    </row>
    <row r="16" spans="1:45" x14ac:dyDescent="0.3">
      <c r="A16" s="5">
        <v>44950</v>
      </c>
      <c r="B16" s="6" t="s">
        <v>49</v>
      </c>
      <c r="C16" s="6" t="s">
        <v>40</v>
      </c>
      <c r="D16" s="27">
        <v>23.545000000000002</v>
      </c>
      <c r="E16" s="27">
        <v>23.945</v>
      </c>
      <c r="F16" s="27">
        <v>23.44</v>
      </c>
      <c r="G16" s="27">
        <v>23.94</v>
      </c>
      <c r="H16" s="33">
        <v>23.62</v>
      </c>
      <c r="I16" s="33">
        <v>23.48</v>
      </c>
      <c r="J16" s="21"/>
      <c r="K16" s="13" t="s">
        <v>31</v>
      </c>
      <c r="L16" s="28">
        <f t="shared" si="0"/>
        <v>23.775000000000002</v>
      </c>
      <c r="M16" s="29">
        <f t="shared" si="1"/>
        <v>23.695</v>
      </c>
      <c r="N16" s="29">
        <f t="shared" si="2"/>
        <v>8.0000000000001847E-2</v>
      </c>
      <c r="O16" s="29">
        <f t="shared" si="3"/>
        <v>23.855000000000004</v>
      </c>
      <c r="P16" s="29">
        <f t="shared" si="4"/>
        <v>23.695</v>
      </c>
      <c r="Q16" s="30">
        <f t="shared" si="5"/>
        <v>0.50499999999999901</v>
      </c>
      <c r="R16" s="30">
        <f t="shared" si="17"/>
        <v>0.19600000000000151</v>
      </c>
      <c r="S16" s="30">
        <f t="shared" si="18"/>
        <v>-0.3089999999999975</v>
      </c>
      <c r="T16" s="31">
        <v>22.6</v>
      </c>
      <c r="U16" s="12"/>
      <c r="V16" s="21"/>
      <c r="W16" s="12"/>
      <c r="X16" s="34">
        <f t="shared" si="6"/>
        <v>0.14000000000000057</v>
      </c>
      <c r="Y16" s="17">
        <f t="shared" si="7"/>
        <v>0</v>
      </c>
      <c r="Z16" s="17">
        <f t="shared" si="8"/>
        <v>0</v>
      </c>
      <c r="AA16" s="56">
        <f t="shared" si="9"/>
        <v>0.50499999999999901</v>
      </c>
      <c r="AB16" s="18">
        <f t="shared" si="10"/>
        <v>0.27722772277227892</v>
      </c>
      <c r="AC16" s="19">
        <f t="shared" si="11"/>
        <v>6.1946902654867507E-3</v>
      </c>
      <c r="AD16" s="89">
        <f t="shared" si="19"/>
        <v>23.945</v>
      </c>
      <c r="AE16" s="89">
        <f t="shared" si="20"/>
        <v>22.844999999999999</v>
      </c>
      <c r="AF16" s="76">
        <f t="shared" si="21"/>
        <v>24.5</v>
      </c>
      <c r="AG16" s="76">
        <f t="shared" si="22"/>
        <v>22.844999999999999</v>
      </c>
      <c r="AH16" s="32">
        <f>MAX(E2:E16)</f>
        <v>24.5</v>
      </c>
      <c r="AI16" s="32">
        <f>MIN(F2:F16)</f>
        <v>22.844999999999999</v>
      </c>
      <c r="AJ16" s="77">
        <f>MAX(E2:E16)</f>
        <v>24.5</v>
      </c>
      <c r="AK16" s="77">
        <f>MIN(F2:F16)</f>
        <v>22.844999999999999</v>
      </c>
      <c r="AL16" s="114">
        <f t="shared" si="12"/>
        <v>23.576666666666668</v>
      </c>
      <c r="AM16" s="114">
        <f t="shared" si="13"/>
        <v>23.395</v>
      </c>
      <c r="AN16" s="114">
        <f t="shared" si="14"/>
        <v>0.18166666666666842</v>
      </c>
      <c r="AO16" s="114">
        <f t="shared" si="15"/>
        <v>23.758333333333336</v>
      </c>
      <c r="AP16" s="114">
        <f t="shared" si="16"/>
        <v>23.395</v>
      </c>
      <c r="AQ16" s="115">
        <f t="shared" ref="AQ16:AQ47" si="23">AVERAGE(L3:L16)</f>
        <v>23.80178571428571</v>
      </c>
    </row>
    <row r="17" spans="1:44" x14ac:dyDescent="0.3">
      <c r="A17" s="5">
        <v>44951</v>
      </c>
      <c r="B17" s="6" t="s">
        <v>49</v>
      </c>
      <c r="C17" s="6" t="s">
        <v>40</v>
      </c>
      <c r="D17" s="27">
        <v>23.98</v>
      </c>
      <c r="E17" s="27">
        <v>24.414999999999999</v>
      </c>
      <c r="F17" s="27">
        <v>23.815000000000001</v>
      </c>
      <c r="G17" s="27">
        <v>24.02</v>
      </c>
      <c r="H17" s="33">
        <v>24.065000000000001</v>
      </c>
      <c r="I17" s="33">
        <v>23.844999999999999</v>
      </c>
      <c r="J17" s="21"/>
      <c r="K17" s="13">
        <v>0</v>
      </c>
      <c r="L17" s="28">
        <f t="shared" si="0"/>
        <v>24.085000000000001</v>
      </c>
      <c r="M17" s="29">
        <f t="shared" si="1"/>
        <v>24.115000000000002</v>
      </c>
      <c r="N17" s="29">
        <f t="shared" si="2"/>
        <v>-3.0000000000001137E-2</v>
      </c>
      <c r="O17" s="29">
        <f t="shared" si="3"/>
        <v>24.055</v>
      </c>
      <c r="P17" s="29">
        <f t="shared" si="4"/>
        <v>24.115000000000002</v>
      </c>
      <c r="Q17" s="30">
        <f t="shared" si="5"/>
        <v>0.59999999999999787</v>
      </c>
      <c r="R17" s="30">
        <f t="shared" si="17"/>
        <v>0.47499999999999787</v>
      </c>
      <c r="S17" s="30">
        <f t="shared" si="18"/>
        <v>-0.125</v>
      </c>
      <c r="T17" s="31">
        <v>24.4</v>
      </c>
      <c r="U17" s="12"/>
      <c r="V17" s="21"/>
      <c r="W17" s="12"/>
      <c r="X17" s="34">
        <f t="shared" si="6"/>
        <v>0.22000000000000242</v>
      </c>
      <c r="Y17" s="17">
        <f t="shared" si="7"/>
        <v>0</v>
      </c>
      <c r="Z17" s="17">
        <f t="shared" si="8"/>
        <v>0</v>
      </c>
      <c r="AA17" s="56">
        <f t="shared" si="9"/>
        <v>0.59999999999999787</v>
      </c>
      <c r="AB17" s="18">
        <f t="shared" si="10"/>
        <v>0.36666666666667197</v>
      </c>
      <c r="AC17" s="19">
        <f t="shared" si="11"/>
        <v>9.0163934426230503E-3</v>
      </c>
      <c r="AD17" s="89">
        <f t="shared" si="19"/>
        <v>24.414999999999999</v>
      </c>
      <c r="AE17" s="89">
        <f t="shared" si="20"/>
        <v>23.31</v>
      </c>
      <c r="AF17" s="76">
        <f t="shared" si="21"/>
        <v>24.5</v>
      </c>
      <c r="AG17" s="76">
        <f t="shared" si="22"/>
        <v>22.844999999999999</v>
      </c>
      <c r="AH17" s="32">
        <f>MAX(E2:E17)</f>
        <v>24.5</v>
      </c>
      <c r="AI17" s="32">
        <f>MIN(F2:F17)</f>
        <v>22.844999999999999</v>
      </c>
      <c r="AJ17" s="77">
        <f>MAX(E2:E17)</f>
        <v>24.5</v>
      </c>
      <c r="AK17" s="77">
        <f>MIN(F2:F17)</f>
        <v>22.844999999999999</v>
      </c>
      <c r="AL17" s="114">
        <f t="shared" si="12"/>
        <v>23.914999999999996</v>
      </c>
      <c r="AM17" s="114">
        <f t="shared" si="13"/>
        <v>23.862499999999997</v>
      </c>
      <c r="AN17" s="114">
        <f t="shared" si="14"/>
        <v>5.2499999999998437E-2</v>
      </c>
      <c r="AO17" s="114">
        <f t="shared" si="15"/>
        <v>23.967499999999994</v>
      </c>
      <c r="AP17" s="114">
        <f t="shared" si="16"/>
        <v>23.862499999999997</v>
      </c>
      <c r="AQ17" s="115">
        <f t="shared" si="23"/>
        <v>23.847142857142853</v>
      </c>
    </row>
    <row r="18" spans="1:44" x14ac:dyDescent="0.3">
      <c r="A18" s="5">
        <v>44952</v>
      </c>
      <c r="B18" s="6" t="s">
        <v>49</v>
      </c>
      <c r="C18" s="6" t="s">
        <v>40</v>
      </c>
      <c r="D18" s="27">
        <v>23.75</v>
      </c>
      <c r="E18" s="27">
        <v>23.824999999999999</v>
      </c>
      <c r="F18" s="27">
        <v>23.39</v>
      </c>
      <c r="G18" s="27">
        <v>23.622</v>
      </c>
      <c r="H18" s="33">
        <v>23.824999999999999</v>
      </c>
      <c r="I18" s="33">
        <v>23.675000000000001</v>
      </c>
      <c r="J18" s="21"/>
      <c r="K18" s="13">
        <v>0</v>
      </c>
      <c r="L18" s="28">
        <f t="shared" si="0"/>
        <v>23.61</v>
      </c>
      <c r="M18" s="29">
        <f t="shared" si="1"/>
        <v>23.61</v>
      </c>
      <c r="N18" s="29">
        <f t="shared" si="2"/>
        <v>0</v>
      </c>
      <c r="O18" s="29">
        <f t="shared" si="3"/>
        <v>23.61</v>
      </c>
      <c r="P18" s="29">
        <f t="shared" si="4"/>
        <v>23.61</v>
      </c>
      <c r="Q18" s="30">
        <f t="shared" si="5"/>
        <v>0.43499999999999872</v>
      </c>
      <c r="R18" s="30">
        <f t="shared" si="17"/>
        <v>-0.19500000000000028</v>
      </c>
      <c r="S18" s="30">
        <f t="shared" si="18"/>
        <v>-0.62999999999999901</v>
      </c>
      <c r="T18" s="31">
        <v>18.899999999999999</v>
      </c>
      <c r="U18" s="12"/>
      <c r="V18" s="21"/>
      <c r="W18" s="12"/>
      <c r="X18" s="34">
        <f t="shared" si="6"/>
        <v>0.14999999999999858</v>
      </c>
      <c r="Y18" s="17" t="b">
        <f t="shared" si="7"/>
        <v>1</v>
      </c>
      <c r="Z18" s="17">
        <f t="shared" si="8"/>
        <v>0</v>
      </c>
      <c r="AA18" s="56">
        <f t="shared" si="9"/>
        <v>0.43499999999999872</v>
      </c>
      <c r="AB18" s="18">
        <f t="shared" si="10"/>
        <v>0.3448275862068943</v>
      </c>
      <c r="AC18" s="19">
        <f t="shared" si="11"/>
        <v>7.9365079365078615E-3</v>
      </c>
      <c r="AD18" s="89">
        <f t="shared" si="19"/>
        <v>24.414999999999999</v>
      </c>
      <c r="AE18" s="89">
        <f t="shared" si="20"/>
        <v>23.39</v>
      </c>
      <c r="AF18" s="76">
        <f t="shared" si="21"/>
        <v>24.5</v>
      </c>
      <c r="AG18" s="76">
        <f t="shared" si="22"/>
        <v>22.844999999999999</v>
      </c>
      <c r="AH18" s="32">
        <f>MAX(E2:E18)</f>
        <v>24.5</v>
      </c>
      <c r="AI18" s="32">
        <f>MIN(F2:F18)</f>
        <v>22.844999999999999</v>
      </c>
      <c r="AJ18" s="77">
        <f>MAX(E2:E18)</f>
        <v>24.5</v>
      </c>
      <c r="AK18" s="77">
        <f>MIN(F2:F18)</f>
        <v>22.844999999999999</v>
      </c>
      <c r="AL18" s="114">
        <f t="shared" si="12"/>
        <v>23.808999999999997</v>
      </c>
      <c r="AM18" s="114">
        <f t="shared" si="13"/>
        <v>23.9025</v>
      </c>
      <c r="AN18" s="114">
        <f t="shared" si="14"/>
        <v>-9.3500000000002359E-2</v>
      </c>
      <c r="AO18" s="114">
        <f t="shared" si="15"/>
        <v>23.715499999999995</v>
      </c>
      <c r="AP18" s="114">
        <f t="shared" si="16"/>
        <v>23.9025</v>
      </c>
      <c r="AQ18" s="115">
        <f t="shared" si="23"/>
        <v>23.830357142857142</v>
      </c>
    </row>
    <row r="19" spans="1:44" x14ac:dyDescent="0.3">
      <c r="A19" s="5">
        <v>44953</v>
      </c>
      <c r="B19" s="6" t="s">
        <v>49</v>
      </c>
      <c r="C19" s="6" t="s">
        <v>40</v>
      </c>
      <c r="D19" s="27">
        <v>23.774999999999999</v>
      </c>
      <c r="E19" s="27">
        <v>23.89</v>
      </c>
      <c r="F19" s="27">
        <v>23.7</v>
      </c>
      <c r="G19" s="27">
        <v>23.733000000000001</v>
      </c>
      <c r="H19" s="33">
        <v>23.82</v>
      </c>
      <c r="I19" s="33">
        <v>23.745000000000001</v>
      </c>
      <c r="J19" s="21"/>
      <c r="K19" s="13">
        <v>0</v>
      </c>
      <c r="L19" s="28">
        <f t="shared" si="0"/>
        <v>23.775000000000002</v>
      </c>
      <c r="M19" s="29">
        <f t="shared" si="1"/>
        <v>23.795000000000002</v>
      </c>
      <c r="N19" s="29">
        <f t="shared" si="2"/>
        <v>-1.9999999999999574E-2</v>
      </c>
      <c r="O19" s="29">
        <f t="shared" si="3"/>
        <v>23.755000000000003</v>
      </c>
      <c r="P19" s="29">
        <f t="shared" si="4"/>
        <v>23.795000000000002</v>
      </c>
      <c r="Q19" s="30">
        <f t="shared" si="5"/>
        <v>0.19000000000000128</v>
      </c>
      <c r="R19" s="30">
        <f t="shared" si="17"/>
        <v>0.26800000000000068</v>
      </c>
      <c r="S19" s="30">
        <f t="shared" si="18"/>
        <v>7.7999999999999403E-2</v>
      </c>
      <c r="T19" s="31">
        <v>13.3</v>
      </c>
      <c r="U19" s="12"/>
      <c r="V19" s="21"/>
      <c r="W19" s="12"/>
      <c r="X19" s="34">
        <f t="shared" si="6"/>
        <v>7.4999999999999289E-2</v>
      </c>
      <c r="Y19" s="17">
        <f t="shared" si="7"/>
        <v>0</v>
      </c>
      <c r="Z19" s="17">
        <f t="shared" si="8"/>
        <v>0</v>
      </c>
      <c r="AA19" s="56">
        <f t="shared" si="9"/>
        <v>0.19000000000000128</v>
      </c>
      <c r="AB19" s="18">
        <f t="shared" si="10"/>
        <v>0.39473684210525678</v>
      </c>
      <c r="AC19" s="19">
        <f t="shared" si="11"/>
        <v>5.6390977443608482E-3</v>
      </c>
      <c r="AD19" s="89">
        <f t="shared" si="19"/>
        <v>24.414999999999999</v>
      </c>
      <c r="AE19" s="89">
        <f t="shared" si="20"/>
        <v>23.39</v>
      </c>
      <c r="AF19" s="76">
        <f t="shared" si="21"/>
        <v>24.5</v>
      </c>
      <c r="AG19" s="76">
        <f t="shared" si="22"/>
        <v>22.844999999999999</v>
      </c>
      <c r="AH19" s="32">
        <f>MAX(E2:E19)</f>
        <v>24.5</v>
      </c>
      <c r="AI19" s="32">
        <f>MIN(F2:F19)</f>
        <v>22.844999999999999</v>
      </c>
      <c r="AJ19" s="77">
        <f>MAX(E2:E19)</f>
        <v>24.5</v>
      </c>
      <c r="AK19" s="77">
        <f>MIN(F2:F19)</f>
        <v>22.844999999999999</v>
      </c>
      <c r="AL19" s="114">
        <f t="shared" si="12"/>
        <v>23.846</v>
      </c>
      <c r="AM19" s="114">
        <f t="shared" si="13"/>
        <v>23.9025</v>
      </c>
      <c r="AN19" s="114">
        <f t="shared" si="14"/>
        <v>-5.6499999999999773E-2</v>
      </c>
      <c r="AO19" s="114">
        <f t="shared" si="15"/>
        <v>23.7895</v>
      </c>
      <c r="AP19" s="114">
        <f t="shared" si="16"/>
        <v>23.9025</v>
      </c>
      <c r="AQ19" s="115">
        <f t="shared" si="23"/>
        <v>23.816071428571426</v>
      </c>
    </row>
    <row r="20" spans="1:44" x14ac:dyDescent="0.3">
      <c r="A20" s="5">
        <v>44956</v>
      </c>
      <c r="B20" s="6" t="s">
        <v>49</v>
      </c>
      <c r="C20" s="6" t="s">
        <v>40</v>
      </c>
      <c r="D20" s="27">
        <v>23.39</v>
      </c>
      <c r="E20" s="27">
        <v>23.864999999999998</v>
      </c>
      <c r="F20" s="27">
        <v>23.335000000000001</v>
      </c>
      <c r="G20" s="27">
        <v>23.835999999999999</v>
      </c>
      <c r="H20" s="33">
        <v>23.48</v>
      </c>
      <c r="I20" s="33">
        <v>23.335000000000001</v>
      </c>
      <c r="J20" s="21"/>
      <c r="K20" s="13" t="s">
        <v>31</v>
      </c>
      <c r="L20" s="28">
        <f t="shared" si="0"/>
        <v>23.68</v>
      </c>
      <c r="M20" s="29">
        <f t="shared" si="1"/>
        <v>23.6</v>
      </c>
      <c r="N20" s="29">
        <f t="shared" si="2"/>
        <v>7.9999999999998295E-2</v>
      </c>
      <c r="O20" s="29">
        <f t="shared" si="3"/>
        <v>23.759999999999998</v>
      </c>
      <c r="P20" s="29">
        <f t="shared" si="4"/>
        <v>23.6</v>
      </c>
      <c r="Q20" s="30">
        <f t="shared" si="5"/>
        <v>0.52999999999999758</v>
      </c>
      <c r="R20" s="30">
        <f t="shared" si="17"/>
        <v>0.1319999999999979</v>
      </c>
      <c r="S20" s="30">
        <f t="shared" si="18"/>
        <v>-0.39799999999999969</v>
      </c>
      <c r="T20" s="31">
        <v>24.7</v>
      </c>
      <c r="U20" s="12"/>
      <c r="V20" s="21"/>
      <c r="W20" s="12"/>
      <c r="X20" s="34">
        <f t="shared" si="6"/>
        <v>0.14499999999999957</v>
      </c>
      <c r="Y20" s="17">
        <f t="shared" si="7"/>
        <v>0</v>
      </c>
      <c r="Z20" s="17" t="b">
        <f t="shared" si="8"/>
        <v>1</v>
      </c>
      <c r="AA20" s="56">
        <f t="shared" si="9"/>
        <v>0.52999999999999758</v>
      </c>
      <c r="AB20" s="18">
        <f t="shared" si="10"/>
        <v>0.2735849056603778</v>
      </c>
      <c r="AC20" s="19">
        <f t="shared" si="11"/>
        <v>5.8704453441295375E-3</v>
      </c>
      <c r="AD20" s="89">
        <f t="shared" si="19"/>
        <v>23.89</v>
      </c>
      <c r="AE20" s="89">
        <f t="shared" si="20"/>
        <v>23.335000000000001</v>
      </c>
      <c r="AF20" s="76">
        <f t="shared" si="21"/>
        <v>24.414999999999999</v>
      </c>
      <c r="AG20" s="76">
        <f t="shared" si="22"/>
        <v>22.844999999999999</v>
      </c>
      <c r="AH20" s="32">
        <f>MAX(E2:E20)</f>
        <v>24.5</v>
      </c>
      <c r="AI20" s="32">
        <f>MIN(F2:F20)</f>
        <v>22.844999999999999</v>
      </c>
      <c r="AJ20" s="77">
        <f>MAX(E2:E20)</f>
        <v>24.5</v>
      </c>
      <c r="AK20" s="77">
        <f>MIN(F2:F20)</f>
        <v>22.844999999999999</v>
      </c>
      <c r="AL20" s="114">
        <f t="shared" si="12"/>
        <v>23.687000000000001</v>
      </c>
      <c r="AM20" s="114">
        <f t="shared" si="13"/>
        <v>23.612500000000001</v>
      </c>
      <c r="AN20" s="114">
        <f t="shared" si="14"/>
        <v>7.4500000000000455E-2</v>
      </c>
      <c r="AO20" s="114">
        <f t="shared" si="15"/>
        <v>23.761500000000002</v>
      </c>
      <c r="AP20" s="114">
        <f t="shared" si="16"/>
        <v>23.612500000000001</v>
      </c>
      <c r="AQ20" s="115">
        <f t="shared" si="23"/>
        <v>23.812857142857144</v>
      </c>
    </row>
    <row r="21" spans="1:44" x14ac:dyDescent="0.3">
      <c r="A21" s="5">
        <v>44957</v>
      </c>
      <c r="B21" s="6" t="s">
        <v>49</v>
      </c>
      <c r="C21" s="6" t="s">
        <v>40</v>
      </c>
      <c r="D21" s="27">
        <v>23.715</v>
      </c>
      <c r="E21" s="27">
        <v>23.785</v>
      </c>
      <c r="F21" s="27">
        <v>23.44</v>
      </c>
      <c r="G21" s="27">
        <v>23.609000000000002</v>
      </c>
      <c r="H21" s="33">
        <v>23.765000000000001</v>
      </c>
      <c r="I21" s="33">
        <v>23.59</v>
      </c>
      <c r="J21" s="21"/>
      <c r="K21" s="13" t="s">
        <v>32</v>
      </c>
      <c r="L21" s="28">
        <f t="shared" si="0"/>
        <v>23.61</v>
      </c>
      <c r="M21" s="29">
        <f t="shared" si="1"/>
        <v>23.615000000000002</v>
      </c>
      <c r="N21" s="29">
        <f t="shared" si="2"/>
        <v>-5.000000000002558E-3</v>
      </c>
      <c r="O21" s="29">
        <f t="shared" si="3"/>
        <v>23.604999999999997</v>
      </c>
      <c r="P21" s="29">
        <f t="shared" si="4"/>
        <v>23.615000000000002</v>
      </c>
      <c r="Q21" s="30">
        <f t="shared" si="5"/>
        <v>0.34499999999999886</v>
      </c>
      <c r="R21" s="30">
        <f t="shared" si="17"/>
        <v>-5.099999999999838E-2</v>
      </c>
      <c r="S21" s="30">
        <f t="shared" si="18"/>
        <v>-0.39599999999999724</v>
      </c>
      <c r="T21" s="31">
        <v>12.9</v>
      </c>
      <c r="U21" s="12"/>
      <c r="V21" s="21"/>
      <c r="W21" s="12"/>
      <c r="X21" s="34">
        <f t="shared" si="6"/>
        <v>0.17500000000000071</v>
      </c>
      <c r="Y21" s="17">
        <f t="shared" si="7"/>
        <v>0</v>
      </c>
      <c r="Z21" s="17">
        <f t="shared" si="8"/>
        <v>0</v>
      </c>
      <c r="AA21" s="56">
        <f t="shared" si="9"/>
        <v>0.34499999999999886</v>
      </c>
      <c r="AB21" s="18">
        <f t="shared" si="10"/>
        <v>0.5072463768115979</v>
      </c>
      <c r="AC21" s="19">
        <f t="shared" si="11"/>
        <v>1.3565891472868272E-2</v>
      </c>
      <c r="AD21" s="89">
        <f t="shared" si="19"/>
        <v>23.89</v>
      </c>
      <c r="AE21" s="89">
        <f t="shared" si="20"/>
        <v>23.335000000000001</v>
      </c>
      <c r="AF21" s="76">
        <f t="shared" si="21"/>
        <v>24.414999999999999</v>
      </c>
      <c r="AG21" s="76">
        <f t="shared" si="22"/>
        <v>22.844999999999999</v>
      </c>
      <c r="AH21" s="32">
        <f t="shared" ref="AH21:AH84" si="24">MAX(E2:E21)</f>
        <v>24.5</v>
      </c>
      <c r="AI21" s="32">
        <f t="shared" ref="AI21:AI84" si="25">MIN(F2:F21)</f>
        <v>22.844999999999999</v>
      </c>
      <c r="AJ21" s="77">
        <f>MAX(E2:E21)</f>
        <v>24.5</v>
      </c>
      <c r="AK21" s="77">
        <f>MIN(F2:F21)</f>
        <v>22.844999999999999</v>
      </c>
      <c r="AL21" s="114">
        <f t="shared" si="12"/>
        <v>23.611333333333334</v>
      </c>
      <c r="AM21" s="114">
        <f t="shared" si="13"/>
        <v>23.612500000000001</v>
      </c>
      <c r="AN21" s="114">
        <f t="shared" si="14"/>
        <v>-1.1666666666663161E-3</v>
      </c>
      <c r="AO21" s="114">
        <f t="shared" si="15"/>
        <v>23.610166666666668</v>
      </c>
      <c r="AP21" s="114">
        <f t="shared" si="16"/>
        <v>23.612500000000001</v>
      </c>
      <c r="AQ21" s="115">
        <f t="shared" si="23"/>
        <v>23.813571428571432</v>
      </c>
    </row>
    <row r="22" spans="1:44" x14ac:dyDescent="0.3">
      <c r="A22" s="5">
        <v>44958</v>
      </c>
      <c r="B22" s="6" t="s">
        <v>49</v>
      </c>
      <c r="C22" s="6" t="s">
        <v>40</v>
      </c>
      <c r="D22" s="27">
        <v>24.47</v>
      </c>
      <c r="E22" s="27">
        <v>24.75</v>
      </c>
      <c r="F22" s="27">
        <v>23.515000000000001</v>
      </c>
      <c r="G22" s="27">
        <v>23.614999999999998</v>
      </c>
      <c r="H22" s="33">
        <v>24.51</v>
      </c>
      <c r="I22" s="33">
        <v>24.43</v>
      </c>
      <c r="J22" s="21"/>
      <c r="K22" s="13">
        <v>0</v>
      </c>
      <c r="L22" s="28">
        <f t="shared" si="0"/>
        <v>23.96</v>
      </c>
      <c r="M22" s="29">
        <f t="shared" si="1"/>
        <v>24.135000000000002</v>
      </c>
      <c r="N22" s="29">
        <f t="shared" si="2"/>
        <v>-0.17500000000000071</v>
      </c>
      <c r="O22" s="29">
        <f t="shared" si="3"/>
        <v>23.785</v>
      </c>
      <c r="P22" s="29">
        <f t="shared" si="4"/>
        <v>24.135000000000002</v>
      </c>
      <c r="Q22" s="30">
        <f t="shared" si="5"/>
        <v>1.2349999999999994</v>
      </c>
      <c r="R22" s="30">
        <f t="shared" si="17"/>
        <v>1.1409999999999982</v>
      </c>
      <c r="S22" s="30">
        <f t="shared" si="18"/>
        <v>-9.4000000000001194E-2</v>
      </c>
      <c r="T22" s="31">
        <v>43.5</v>
      </c>
      <c r="U22" s="12"/>
      <c r="V22" s="21"/>
      <c r="W22" s="12"/>
      <c r="X22" s="34">
        <f t="shared" si="6"/>
        <v>8.0000000000001847E-2</v>
      </c>
      <c r="Y22" s="17">
        <f t="shared" si="7"/>
        <v>0</v>
      </c>
      <c r="Z22" s="17">
        <f t="shared" si="8"/>
        <v>0</v>
      </c>
      <c r="AA22" s="56">
        <f t="shared" si="9"/>
        <v>1.2349999999999994</v>
      </c>
      <c r="AB22" s="18">
        <f t="shared" si="10"/>
        <v>6.4777327935224199E-2</v>
      </c>
      <c r="AC22" s="19">
        <f t="shared" si="11"/>
        <v>1.8390804597701574E-3</v>
      </c>
      <c r="AD22" s="89">
        <f t="shared" si="19"/>
        <v>24.75</v>
      </c>
      <c r="AE22" s="89">
        <f t="shared" si="20"/>
        <v>23.335000000000001</v>
      </c>
      <c r="AF22" s="76">
        <f t="shared" si="21"/>
        <v>24.75</v>
      </c>
      <c r="AG22" s="76">
        <f t="shared" si="22"/>
        <v>22.844999999999999</v>
      </c>
      <c r="AH22" s="32">
        <f t="shared" si="24"/>
        <v>24.75</v>
      </c>
      <c r="AI22" s="32">
        <f t="shared" si="25"/>
        <v>22.844999999999999</v>
      </c>
      <c r="AJ22" s="77">
        <f>MAX(E2:E22)</f>
        <v>24.75</v>
      </c>
      <c r="AK22" s="77">
        <f>MIN(F2:F22)</f>
        <v>22.844999999999999</v>
      </c>
      <c r="AL22" s="114">
        <f t="shared" si="12"/>
        <v>23.900000000000002</v>
      </c>
      <c r="AM22" s="114">
        <f t="shared" si="13"/>
        <v>24.0425</v>
      </c>
      <c r="AN22" s="114">
        <f t="shared" si="14"/>
        <v>-0.14249999999999829</v>
      </c>
      <c r="AO22" s="114">
        <f t="shared" si="15"/>
        <v>23.757500000000004</v>
      </c>
      <c r="AP22" s="114">
        <f t="shared" si="16"/>
        <v>24.0425</v>
      </c>
      <c r="AQ22" s="115">
        <f t="shared" si="23"/>
        <v>23.811428571428571</v>
      </c>
    </row>
    <row r="23" spans="1:44" x14ac:dyDescent="0.3">
      <c r="A23" s="5">
        <v>44959</v>
      </c>
      <c r="B23" s="6" t="s">
        <v>49</v>
      </c>
      <c r="C23" s="6" t="s">
        <v>40</v>
      </c>
      <c r="D23" s="27">
        <v>23.49</v>
      </c>
      <c r="E23" s="27">
        <v>23.495000000000001</v>
      </c>
      <c r="F23" s="27">
        <v>22.324999999999999</v>
      </c>
      <c r="G23" s="27">
        <v>22.405000000000001</v>
      </c>
      <c r="H23" s="33">
        <v>23.495000000000001</v>
      </c>
      <c r="I23" s="33">
        <v>23.175000000000001</v>
      </c>
      <c r="J23" s="21"/>
      <c r="K23" s="13">
        <v>0</v>
      </c>
      <c r="L23" s="28">
        <f t="shared" si="0"/>
        <v>22.740000000000002</v>
      </c>
      <c r="M23" s="29">
        <f t="shared" si="1"/>
        <v>22.91</v>
      </c>
      <c r="N23" s="29">
        <f t="shared" si="2"/>
        <v>-0.16999999999999815</v>
      </c>
      <c r="O23" s="29">
        <f t="shared" si="3"/>
        <v>22.570000000000004</v>
      </c>
      <c r="P23" s="29">
        <f t="shared" si="4"/>
        <v>22.91</v>
      </c>
      <c r="Q23" s="30">
        <f t="shared" si="5"/>
        <v>1.1700000000000017</v>
      </c>
      <c r="R23" s="30">
        <f t="shared" si="17"/>
        <v>-0.11999999999999744</v>
      </c>
      <c r="S23" s="30">
        <f t="shared" si="18"/>
        <v>-1.2899999999999991</v>
      </c>
      <c r="T23" s="31">
        <v>56.3</v>
      </c>
      <c r="U23" s="12"/>
      <c r="V23" s="21"/>
      <c r="W23" s="12"/>
      <c r="X23" s="34">
        <f t="shared" si="6"/>
        <v>0.32000000000000028</v>
      </c>
      <c r="Y23" s="17" t="b">
        <f t="shared" si="7"/>
        <v>1</v>
      </c>
      <c r="Z23" s="17">
        <f t="shared" si="8"/>
        <v>0</v>
      </c>
      <c r="AA23" s="56">
        <f t="shared" si="9"/>
        <v>1.1700000000000017</v>
      </c>
      <c r="AB23" s="18">
        <f t="shared" si="10"/>
        <v>0.27350427350427337</v>
      </c>
      <c r="AC23" s="19">
        <f t="shared" si="11"/>
        <v>5.6838365896980519E-3</v>
      </c>
      <c r="AD23" s="89">
        <f t="shared" si="19"/>
        <v>24.75</v>
      </c>
      <c r="AE23" s="89">
        <f t="shared" si="20"/>
        <v>22.324999999999999</v>
      </c>
      <c r="AF23" s="76">
        <f t="shared" si="21"/>
        <v>24.75</v>
      </c>
      <c r="AG23" s="76">
        <f t="shared" si="22"/>
        <v>22.324999999999999</v>
      </c>
      <c r="AH23" s="32">
        <f t="shared" si="24"/>
        <v>24.75</v>
      </c>
      <c r="AI23" s="32">
        <f t="shared" si="25"/>
        <v>22.324999999999999</v>
      </c>
      <c r="AJ23" s="77">
        <f>MAX(E2:E23)</f>
        <v>24.75</v>
      </c>
      <c r="AK23" s="77">
        <f>MIN(F2:F23)</f>
        <v>22.324999999999999</v>
      </c>
      <c r="AL23" s="114">
        <f t="shared" si="12"/>
        <v>23.16</v>
      </c>
      <c r="AM23" s="114">
        <f t="shared" si="13"/>
        <v>23.537500000000001</v>
      </c>
      <c r="AN23" s="114">
        <f t="shared" si="14"/>
        <v>-0.37750000000000128</v>
      </c>
      <c r="AO23" s="114">
        <f t="shared" si="15"/>
        <v>22.782499999999999</v>
      </c>
      <c r="AP23" s="114">
        <f t="shared" si="16"/>
        <v>23.537500000000001</v>
      </c>
      <c r="AQ23" s="115">
        <f t="shared" si="23"/>
        <v>23.710357142857141</v>
      </c>
    </row>
    <row r="24" spans="1:44" x14ac:dyDescent="0.3">
      <c r="A24" s="5">
        <v>44960</v>
      </c>
      <c r="B24" s="6" t="s">
        <v>49</v>
      </c>
      <c r="C24" s="6" t="s">
        <v>40</v>
      </c>
      <c r="D24" s="27">
        <v>22.405000000000001</v>
      </c>
      <c r="E24" s="27">
        <v>22.48</v>
      </c>
      <c r="F24" s="27">
        <v>22.17</v>
      </c>
      <c r="G24" s="27">
        <v>22.236999999999998</v>
      </c>
      <c r="H24" s="33">
        <v>22.405000000000001</v>
      </c>
      <c r="I24" s="33">
        <v>22.305</v>
      </c>
      <c r="J24" s="21"/>
      <c r="K24" s="13">
        <v>0</v>
      </c>
      <c r="L24" s="28">
        <f t="shared" si="0"/>
        <v>22.295000000000002</v>
      </c>
      <c r="M24" s="29">
        <f t="shared" si="1"/>
        <v>22.324999999999999</v>
      </c>
      <c r="N24" s="29">
        <f t="shared" si="2"/>
        <v>-2.9999999999997584E-2</v>
      </c>
      <c r="O24" s="29">
        <f t="shared" si="3"/>
        <v>22.265000000000004</v>
      </c>
      <c r="P24" s="29">
        <f t="shared" si="4"/>
        <v>22.324999999999999</v>
      </c>
      <c r="Q24" s="30">
        <f t="shared" si="5"/>
        <v>0.30999999999999872</v>
      </c>
      <c r="R24" s="30">
        <f t="shared" si="17"/>
        <v>7.4999999999999289E-2</v>
      </c>
      <c r="S24" s="30">
        <f t="shared" si="18"/>
        <v>-0.23499999999999943</v>
      </c>
      <c r="T24" s="31">
        <v>13.2</v>
      </c>
      <c r="U24" s="12"/>
      <c r="V24" s="21"/>
      <c r="W24" s="12"/>
      <c r="X24" s="34">
        <f t="shared" si="6"/>
        <v>0.10000000000000142</v>
      </c>
      <c r="Y24" s="17">
        <f t="shared" si="7"/>
        <v>0</v>
      </c>
      <c r="Z24" s="17">
        <f t="shared" si="8"/>
        <v>0</v>
      </c>
      <c r="AA24" s="56">
        <f t="shared" si="9"/>
        <v>0.30999999999999872</v>
      </c>
      <c r="AB24" s="18">
        <f t="shared" si="10"/>
        <v>0.32258064516129625</v>
      </c>
      <c r="AC24" s="19">
        <f t="shared" si="11"/>
        <v>7.5757575757576835E-3</v>
      </c>
      <c r="AD24" s="89">
        <f t="shared" si="19"/>
        <v>24.75</v>
      </c>
      <c r="AE24" s="89">
        <f t="shared" si="20"/>
        <v>22.17</v>
      </c>
      <c r="AF24" s="76">
        <f t="shared" si="21"/>
        <v>24.75</v>
      </c>
      <c r="AG24" s="76">
        <f t="shared" si="22"/>
        <v>22.17</v>
      </c>
      <c r="AH24" s="32">
        <f t="shared" si="24"/>
        <v>24.75</v>
      </c>
      <c r="AI24" s="32">
        <f t="shared" si="25"/>
        <v>22.17</v>
      </c>
      <c r="AJ24" s="77">
        <f>MAX(E2:E24)</f>
        <v>24.75</v>
      </c>
      <c r="AK24" s="77">
        <f>MIN(F2:F24)</f>
        <v>22.17</v>
      </c>
      <c r="AL24" s="114">
        <f t="shared" si="12"/>
        <v>23.052333333333333</v>
      </c>
      <c r="AM24" s="114">
        <f t="shared" si="13"/>
        <v>23.46</v>
      </c>
      <c r="AN24" s="114">
        <f t="shared" si="14"/>
        <v>-0.40766666666666751</v>
      </c>
      <c r="AO24" s="114">
        <f t="shared" si="15"/>
        <v>22.644666666666666</v>
      </c>
      <c r="AP24" s="114">
        <f t="shared" si="16"/>
        <v>23.46</v>
      </c>
      <c r="AQ24" s="115">
        <f t="shared" si="23"/>
        <v>23.578928571428573</v>
      </c>
    </row>
    <row r="25" spans="1:44" x14ac:dyDescent="0.3">
      <c r="A25" s="5">
        <v>44963</v>
      </c>
      <c r="B25" s="6" t="s">
        <v>49</v>
      </c>
      <c r="C25" s="6" t="s">
        <v>40</v>
      </c>
      <c r="D25" s="27">
        <v>22.195</v>
      </c>
      <c r="E25" s="27">
        <v>22.465</v>
      </c>
      <c r="F25" s="27">
        <v>22.125</v>
      </c>
      <c r="G25" s="27">
        <v>22.177</v>
      </c>
      <c r="H25" s="33">
        <v>22.21</v>
      </c>
      <c r="I25" s="33">
        <v>22.145</v>
      </c>
      <c r="J25" s="21"/>
      <c r="K25" s="13">
        <v>0</v>
      </c>
      <c r="L25" s="28">
        <f t="shared" si="0"/>
        <v>22.254999999999999</v>
      </c>
      <c r="M25" s="29">
        <f t="shared" si="1"/>
        <v>22.295000000000002</v>
      </c>
      <c r="N25" s="29">
        <f t="shared" si="2"/>
        <v>-4.00000000000027E-2</v>
      </c>
      <c r="O25" s="29">
        <f t="shared" si="3"/>
        <v>22.214999999999996</v>
      </c>
      <c r="P25" s="29">
        <f t="shared" si="4"/>
        <v>22.295000000000002</v>
      </c>
      <c r="Q25" s="30">
        <f t="shared" si="5"/>
        <v>0.33999999999999986</v>
      </c>
      <c r="R25" s="30">
        <f t="shared" si="17"/>
        <v>0.22800000000000153</v>
      </c>
      <c r="S25" s="30">
        <f t="shared" si="18"/>
        <v>-0.11199999999999832</v>
      </c>
      <c r="T25" s="31">
        <v>19.7</v>
      </c>
      <c r="U25" s="12"/>
      <c r="V25" s="21"/>
      <c r="W25" s="12"/>
      <c r="X25" s="34">
        <f t="shared" si="6"/>
        <v>6.5000000000001279E-2</v>
      </c>
      <c r="Y25" s="17">
        <f t="shared" si="7"/>
        <v>0</v>
      </c>
      <c r="Z25" s="17">
        <f t="shared" si="8"/>
        <v>0</v>
      </c>
      <c r="AA25" s="56">
        <f t="shared" si="9"/>
        <v>0.33999999999999986</v>
      </c>
      <c r="AB25" s="18">
        <f t="shared" si="10"/>
        <v>0.19117647058823914</v>
      </c>
      <c r="AC25" s="19">
        <f t="shared" si="11"/>
        <v>3.2994923857868671E-3</v>
      </c>
      <c r="AD25" s="89">
        <f t="shared" si="19"/>
        <v>23.495000000000001</v>
      </c>
      <c r="AE25" s="89">
        <f t="shared" si="20"/>
        <v>22.125</v>
      </c>
      <c r="AF25" s="76">
        <f t="shared" si="21"/>
        <v>24.75</v>
      </c>
      <c r="AG25" s="76">
        <f t="shared" si="22"/>
        <v>22.125</v>
      </c>
      <c r="AH25" s="32">
        <f t="shared" si="24"/>
        <v>24.75</v>
      </c>
      <c r="AI25" s="32">
        <f t="shared" si="25"/>
        <v>22.125</v>
      </c>
      <c r="AJ25" s="77">
        <f>MAX(E2:E25)</f>
        <v>24.75</v>
      </c>
      <c r="AK25" s="77">
        <f>MIN(F2:F25)</f>
        <v>22.125</v>
      </c>
      <c r="AL25" s="114">
        <f t="shared" si="12"/>
        <v>22.599</v>
      </c>
      <c r="AM25" s="114">
        <f t="shared" si="13"/>
        <v>22.810000000000002</v>
      </c>
      <c r="AN25" s="114">
        <f t="shared" si="14"/>
        <v>-0.21100000000000207</v>
      </c>
      <c r="AO25" s="114">
        <f t="shared" si="15"/>
        <v>22.387999999999998</v>
      </c>
      <c r="AP25" s="114">
        <f t="shared" si="16"/>
        <v>22.810000000000002</v>
      </c>
      <c r="AQ25" s="115">
        <f t="shared" si="23"/>
        <v>23.461428571428574</v>
      </c>
    </row>
    <row r="26" spans="1:44" x14ac:dyDescent="0.3">
      <c r="A26" s="5">
        <v>44964</v>
      </c>
      <c r="B26" s="6" t="s">
        <v>49</v>
      </c>
      <c r="C26" s="6" t="s">
        <v>40</v>
      </c>
      <c r="D26" s="27">
        <v>22.364999999999998</v>
      </c>
      <c r="E26" s="27">
        <v>22.52</v>
      </c>
      <c r="F26" s="27">
        <v>22.234999999999999</v>
      </c>
      <c r="G26" s="27">
        <v>22.42</v>
      </c>
      <c r="H26" s="33">
        <v>22.41</v>
      </c>
      <c r="I26" s="33">
        <v>22.35</v>
      </c>
      <c r="J26" s="21"/>
      <c r="K26" s="13">
        <v>0</v>
      </c>
      <c r="L26" s="28">
        <f t="shared" si="0"/>
        <v>22.39</v>
      </c>
      <c r="M26" s="29">
        <f t="shared" si="1"/>
        <v>22.375</v>
      </c>
      <c r="N26" s="29">
        <f t="shared" si="2"/>
        <v>1.5000000000000568E-2</v>
      </c>
      <c r="O26" s="29">
        <f t="shared" si="3"/>
        <v>22.405000000000001</v>
      </c>
      <c r="P26" s="29">
        <f t="shared" si="4"/>
        <v>22.375</v>
      </c>
      <c r="Q26" s="30">
        <f t="shared" si="5"/>
        <v>0.28500000000000014</v>
      </c>
      <c r="R26" s="30">
        <f t="shared" si="17"/>
        <v>0.34299999999999997</v>
      </c>
      <c r="S26" s="30">
        <f t="shared" si="18"/>
        <v>5.7999999999999829E-2</v>
      </c>
      <c r="T26" s="31">
        <v>14.3</v>
      </c>
      <c r="U26" s="12"/>
      <c r="V26" s="21"/>
      <c r="W26" s="12"/>
      <c r="X26" s="34">
        <f t="shared" si="6"/>
        <v>5.9999999999998721E-2</v>
      </c>
      <c r="Y26" s="17">
        <f t="shared" si="7"/>
        <v>0</v>
      </c>
      <c r="Z26" s="17">
        <f t="shared" si="8"/>
        <v>0</v>
      </c>
      <c r="AA26" s="56">
        <f t="shared" si="9"/>
        <v>0.28500000000000014</v>
      </c>
      <c r="AB26" s="18">
        <f t="shared" si="10"/>
        <v>0.21052631578946909</v>
      </c>
      <c r="AC26" s="19">
        <f t="shared" si="11"/>
        <v>4.1958041958041065E-3</v>
      </c>
      <c r="AD26" s="89">
        <f t="shared" si="19"/>
        <v>22.52</v>
      </c>
      <c r="AE26" s="89">
        <f t="shared" si="20"/>
        <v>22.125</v>
      </c>
      <c r="AF26" s="76">
        <f t="shared" si="21"/>
        <v>24.75</v>
      </c>
      <c r="AG26" s="76">
        <f t="shared" si="22"/>
        <v>22.125</v>
      </c>
      <c r="AH26" s="32">
        <f t="shared" si="24"/>
        <v>24.75</v>
      </c>
      <c r="AI26" s="32">
        <f t="shared" si="25"/>
        <v>22.125</v>
      </c>
      <c r="AJ26" s="77">
        <f>MAX(E2:E26)</f>
        <v>24.75</v>
      </c>
      <c r="AK26" s="77">
        <f>MIN(F2:F26)</f>
        <v>22.125</v>
      </c>
      <c r="AL26" s="114">
        <f t="shared" si="12"/>
        <v>22.355</v>
      </c>
      <c r="AM26" s="114">
        <f t="shared" si="13"/>
        <v>22.322499999999998</v>
      </c>
      <c r="AN26" s="114">
        <f t="shared" si="14"/>
        <v>3.2500000000002416E-2</v>
      </c>
      <c r="AO26" s="114">
        <f t="shared" si="15"/>
        <v>22.387500000000003</v>
      </c>
      <c r="AP26" s="114">
        <f t="shared" si="16"/>
        <v>22.322499999999998</v>
      </c>
      <c r="AQ26" s="115">
        <f t="shared" si="23"/>
        <v>23.369285714285716</v>
      </c>
    </row>
    <row r="27" spans="1:44" x14ac:dyDescent="0.3">
      <c r="A27" s="5">
        <v>44965</v>
      </c>
      <c r="B27" s="6" t="s">
        <v>49</v>
      </c>
      <c r="C27" s="6" t="s">
        <v>40</v>
      </c>
      <c r="D27" s="27">
        <v>22.37</v>
      </c>
      <c r="E27" s="27">
        <v>22.614999999999998</v>
      </c>
      <c r="F27" s="27">
        <v>22.04</v>
      </c>
      <c r="G27" s="27">
        <v>22.143000000000001</v>
      </c>
      <c r="H27" s="33">
        <v>22.4</v>
      </c>
      <c r="I27" s="33">
        <v>22.355</v>
      </c>
      <c r="J27" s="21"/>
      <c r="K27" s="13">
        <v>0</v>
      </c>
      <c r="L27" s="28">
        <f t="shared" si="0"/>
        <v>22.265000000000001</v>
      </c>
      <c r="M27" s="29">
        <f t="shared" si="1"/>
        <v>22.330000000000002</v>
      </c>
      <c r="N27" s="29">
        <f t="shared" si="2"/>
        <v>-6.5000000000001279E-2</v>
      </c>
      <c r="O27" s="29">
        <f t="shared" si="3"/>
        <v>22.2</v>
      </c>
      <c r="P27" s="29">
        <f t="shared" si="4"/>
        <v>22.330000000000002</v>
      </c>
      <c r="Q27" s="30">
        <f t="shared" si="5"/>
        <v>0.57499999999999929</v>
      </c>
      <c r="R27" s="30">
        <f t="shared" si="17"/>
        <v>0.19499999999999673</v>
      </c>
      <c r="S27" s="30">
        <f t="shared" si="18"/>
        <v>-0.38000000000000256</v>
      </c>
      <c r="T27" s="31">
        <v>28.4</v>
      </c>
      <c r="U27" s="12"/>
      <c r="V27" s="21"/>
      <c r="W27" s="12"/>
      <c r="X27" s="34">
        <f t="shared" si="6"/>
        <v>4.4999999999998153E-2</v>
      </c>
      <c r="Y27" s="17">
        <f t="shared" si="7"/>
        <v>0</v>
      </c>
      <c r="Z27" s="17">
        <f t="shared" si="8"/>
        <v>0</v>
      </c>
      <c r="AA27" s="56">
        <f t="shared" si="9"/>
        <v>0.57499999999999929</v>
      </c>
      <c r="AB27" s="18">
        <f t="shared" si="10"/>
        <v>7.8260869565214275E-2</v>
      </c>
      <c r="AC27" s="19">
        <f t="shared" si="11"/>
        <v>1.5845070422534561E-3</v>
      </c>
      <c r="AD27" s="89">
        <f t="shared" si="19"/>
        <v>22.614999999999998</v>
      </c>
      <c r="AE27" s="89">
        <f t="shared" si="20"/>
        <v>22.04</v>
      </c>
      <c r="AF27" s="76">
        <f t="shared" si="21"/>
        <v>24.75</v>
      </c>
      <c r="AG27" s="76">
        <f t="shared" si="22"/>
        <v>22.04</v>
      </c>
      <c r="AH27" s="32">
        <f t="shared" si="24"/>
        <v>24.75</v>
      </c>
      <c r="AI27" s="32">
        <f t="shared" si="25"/>
        <v>22.04</v>
      </c>
      <c r="AJ27" s="77">
        <f>MAX(E2:E27)</f>
        <v>24.75</v>
      </c>
      <c r="AK27" s="77">
        <f>MIN(F2:F27)</f>
        <v>22.04</v>
      </c>
      <c r="AL27" s="114">
        <f t="shared" si="12"/>
        <v>22.266000000000002</v>
      </c>
      <c r="AM27" s="114">
        <f t="shared" si="13"/>
        <v>22.327500000000001</v>
      </c>
      <c r="AN27" s="114">
        <f t="shared" si="14"/>
        <v>-6.1499999999998778E-2</v>
      </c>
      <c r="AO27" s="114">
        <f t="shared" si="15"/>
        <v>22.204500000000003</v>
      </c>
      <c r="AP27" s="114">
        <f t="shared" si="16"/>
        <v>22.327500000000001</v>
      </c>
      <c r="AQ27" s="115">
        <f t="shared" si="23"/>
        <v>23.248214285714283</v>
      </c>
    </row>
    <row r="28" spans="1:44" x14ac:dyDescent="0.3">
      <c r="A28" s="5">
        <v>44966</v>
      </c>
      <c r="B28" s="6" t="s">
        <v>49</v>
      </c>
      <c r="C28" s="6" t="s">
        <v>40</v>
      </c>
      <c r="D28" s="27">
        <v>22.135000000000002</v>
      </c>
      <c r="E28" s="27">
        <v>22.26</v>
      </c>
      <c r="F28" s="27">
        <v>21.925000000000001</v>
      </c>
      <c r="G28" s="27">
        <v>22.074999999999999</v>
      </c>
      <c r="H28" s="33">
        <v>22.195</v>
      </c>
      <c r="I28" s="33">
        <v>22.135000000000002</v>
      </c>
      <c r="J28" s="21"/>
      <c r="K28" s="13">
        <v>0</v>
      </c>
      <c r="L28" s="28">
        <f t="shared" si="0"/>
        <v>22.085000000000001</v>
      </c>
      <c r="M28" s="29">
        <f t="shared" si="1"/>
        <v>22.094999999999999</v>
      </c>
      <c r="N28" s="29">
        <f t="shared" si="2"/>
        <v>-9.9999999999980105E-3</v>
      </c>
      <c r="O28" s="29">
        <f t="shared" si="3"/>
        <v>22.075000000000003</v>
      </c>
      <c r="P28" s="29">
        <f t="shared" si="4"/>
        <v>22.094999999999999</v>
      </c>
      <c r="Q28" s="30">
        <f t="shared" si="5"/>
        <v>0.33500000000000085</v>
      </c>
      <c r="R28" s="30">
        <f t="shared" si="17"/>
        <v>0.11700000000000088</v>
      </c>
      <c r="S28" s="30">
        <f t="shared" si="18"/>
        <v>-0.21799999999999997</v>
      </c>
      <c r="T28" s="31">
        <v>12.4</v>
      </c>
      <c r="U28" s="12"/>
      <c r="V28" s="21"/>
      <c r="W28" s="12"/>
      <c r="X28" s="34">
        <f t="shared" si="6"/>
        <v>5.9999999999998721E-2</v>
      </c>
      <c r="Y28" s="17">
        <f t="shared" si="7"/>
        <v>0</v>
      </c>
      <c r="Z28" s="17">
        <f t="shared" si="8"/>
        <v>0</v>
      </c>
      <c r="AA28" s="56">
        <f t="shared" si="9"/>
        <v>0.33500000000000085</v>
      </c>
      <c r="AB28" s="18">
        <f t="shared" si="10"/>
        <v>0.17910447761193601</v>
      </c>
      <c r="AC28" s="19">
        <f t="shared" si="11"/>
        <v>4.8387096774192518E-3</v>
      </c>
      <c r="AD28" s="89">
        <f t="shared" si="19"/>
        <v>22.614999999999998</v>
      </c>
      <c r="AE28" s="89">
        <f t="shared" si="20"/>
        <v>21.925000000000001</v>
      </c>
      <c r="AF28" s="76">
        <f t="shared" si="21"/>
        <v>24.75</v>
      </c>
      <c r="AG28" s="76">
        <f t="shared" si="22"/>
        <v>21.925000000000001</v>
      </c>
      <c r="AH28" s="32">
        <f t="shared" si="24"/>
        <v>24.75</v>
      </c>
      <c r="AI28" s="32">
        <f t="shared" si="25"/>
        <v>21.925000000000001</v>
      </c>
      <c r="AJ28" s="77">
        <f>MAX(E2:E28)</f>
        <v>24.75</v>
      </c>
      <c r="AK28" s="77">
        <f>MIN(F2:F28)</f>
        <v>21.925000000000001</v>
      </c>
      <c r="AL28" s="114">
        <f t="shared" si="12"/>
        <v>22.204999999999998</v>
      </c>
      <c r="AM28" s="114">
        <f t="shared" si="13"/>
        <v>22.27</v>
      </c>
      <c r="AN28" s="114">
        <f t="shared" si="14"/>
        <v>-6.5000000000001279E-2</v>
      </c>
      <c r="AO28" s="114">
        <f t="shared" si="15"/>
        <v>22.139999999999997</v>
      </c>
      <c r="AP28" s="114">
        <f t="shared" si="16"/>
        <v>22.27</v>
      </c>
      <c r="AQ28" s="115">
        <f t="shared" si="23"/>
        <v>23.154285714285713</v>
      </c>
    </row>
    <row r="29" spans="1:44" x14ac:dyDescent="0.3">
      <c r="A29" s="5">
        <v>44967</v>
      </c>
      <c r="B29" s="6" t="s">
        <v>49</v>
      </c>
      <c r="C29" s="6" t="s">
        <v>40</v>
      </c>
      <c r="D29" s="27">
        <v>22.01</v>
      </c>
      <c r="E29" s="27">
        <v>22.024999999999999</v>
      </c>
      <c r="F29" s="27">
        <v>21.785</v>
      </c>
      <c r="G29" s="27">
        <v>21.852</v>
      </c>
      <c r="H29" s="33">
        <v>22.01</v>
      </c>
      <c r="I29" s="33">
        <v>21.97</v>
      </c>
      <c r="J29" s="21"/>
      <c r="K29" s="13">
        <v>0</v>
      </c>
      <c r="L29" s="28">
        <f t="shared" si="0"/>
        <v>21.885000000000002</v>
      </c>
      <c r="M29" s="29">
        <f t="shared" si="1"/>
        <v>21.905000000000001</v>
      </c>
      <c r="N29" s="29">
        <f t="shared" si="2"/>
        <v>-1.9999999999999574E-2</v>
      </c>
      <c r="O29" s="29">
        <f t="shared" si="3"/>
        <v>21.865000000000002</v>
      </c>
      <c r="P29" s="29">
        <f t="shared" si="4"/>
        <v>21.905000000000001</v>
      </c>
      <c r="Q29" s="30">
        <f t="shared" si="5"/>
        <v>0.23999999999999844</v>
      </c>
      <c r="R29" s="30">
        <f t="shared" si="17"/>
        <v>-5.0000000000000711E-2</v>
      </c>
      <c r="S29" s="30">
        <f t="shared" si="18"/>
        <v>-0.28999999999999915</v>
      </c>
      <c r="T29" s="31">
        <v>13.7</v>
      </c>
      <c r="U29" s="12"/>
      <c r="V29" s="21"/>
      <c r="W29" s="12"/>
      <c r="X29" s="34">
        <f t="shared" si="6"/>
        <v>4.00000000000027E-2</v>
      </c>
      <c r="Y29" s="17">
        <f t="shared" si="7"/>
        <v>0</v>
      </c>
      <c r="Z29" s="17">
        <f t="shared" si="8"/>
        <v>0</v>
      </c>
      <c r="AA29" s="56">
        <f t="shared" si="9"/>
        <v>0.23999999999999844</v>
      </c>
      <c r="AB29" s="18">
        <f t="shared" si="10"/>
        <v>0.16666666666667901</v>
      </c>
      <c r="AC29" s="19">
        <f t="shared" si="11"/>
        <v>2.9197080291972774E-3</v>
      </c>
      <c r="AD29" s="89">
        <f t="shared" si="19"/>
        <v>22.614999999999998</v>
      </c>
      <c r="AE29" s="89">
        <f t="shared" si="20"/>
        <v>21.785</v>
      </c>
      <c r="AF29" s="76">
        <f t="shared" si="21"/>
        <v>24.75</v>
      </c>
      <c r="AG29" s="76">
        <f t="shared" si="22"/>
        <v>21.785</v>
      </c>
      <c r="AH29" s="32">
        <f t="shared" si="24"/>
        <v>24.75</v>
      </c>
      <c r="AI29" s="32">
        <f t="shared" si="25"/>
        <v>21.785</v>
      </c>
      <c r="AJ29" s="77">
        <f>MAX(E2:E29)</f>
        <v>24.75</v>
      </c>
      <c r="AK29" s="77">
        <f>MIN(F2:F29)</f>
        <v>21.785</v>
      </c>
      <c r="AL29" s="114">
        <f t="shared" si="12"/>
        <v>22.084</v>
      </c>
      <c r="AM29" s="114">
        <f t="shared" si="13"/>
        <v>22.2</v>
      </c>
      <c r="AN29" s="114">
        <f t="shared" si="14"/>
        <v>-0.11599999999999966</v>
      </c>
      <c r="AO29" s="114">
        <f t="shared" si="15"/>
        <v>21.968</v>
      </c>
      <c r="AP29" s="114">
        <f t="shared" si="16"/>
        <v>22.2</v>
      </c>
      <c r="AQ29" s="115">
        <f t="shared" si="23"/>
        <v>23.029285714285713</v>
      </c>
    </row>
    <row r="30" spans="1:44" x14ac:dyDescent="0.3">
      <c r="A30" s="5">
        <v>44970</v>
      </c>
      <c r="B30" s="6" t="s">
        <v>49</v>
      </c>
      <c r="C30" s="6" t="s">
        <v>40</v>
      </c>
      <c r="D30" s="27">
        <v>21.92</v>
      </c>
      <c r="E30" s="27">
        <v>22.035</v>
      </c>
      <c r="F30" s="27">
        <v>21.585000000000001</v>
      </c>
      <c r="G30" s="27">
        <v>21.873000000000001</v>
      </c>
      <c r="H30" s="33">
        <v>22.035</v>
      </c>
      <c r="I30" s="33">
        <v>21.59</v>
      </c>
      <c r="J30" s="21"/>
      <c r="K30" s="13">
        <v>0</v>
      </c>
      <c r="L30" s="28">
        <f t="shared" si="0"/>
        <v>21.830000000000002</v>
      </c>
      <c r="M30" s="29">
        <f t="shared" si="1"/>
        <v>21.81</v>
      </c>
      <c r="N30" s="29">
        <f t="shared" si="2"/>
        <v>2.0000000000003126E-2</v>
      </c>
      <c r="O30" s="29">
        <f t="shared" si="3"/>
        <v>21.850000000000005</v>
      </c>
      <c r="P30" s="29">
        <f t="shared" si="4"/>
        <v>21.81</v>
      </c>
      <c r="Q30" s="30">
        <f t="shared" si="5"/>
        <v>0.44999999999999929</v>
      </c>
      <c r="R30" s="30">
        <f t="shared" si="17"/>
        <v>0.18299999999999983</v>
      </c>
      <c r="S30" s="30">
        <f t="shared" si="18"/>
        <v>-0.26699999999999946</v>
      </c>
      <c r="T30" s="31">
        <v>29.1</v>
      </c>
      <c r="U30" s="12"/>
      <c r="V30" s="21">
        <f t="shared" ref="V30:V93" si="26">J2</f>
        <v>0</v>
      </c>
      <c r="W30" s="12">
        <f>SUM(V2:V30)</f>
        <v>0</v>
      </c>
      <c r="X30" s="34">
        <f t="shared" si="6"/>
        <v>0.44500000000000028</v>
      </c>
      <c r="Y30" s="17" t="b">
        <f t="shared" si="7"/>
        <v>1</v>
      </c>
      <c r="Z30" s="17">
        <f t="shared" si="8"/>
        <v>0</v>
      </c>
      <c r="AA30" s="56">
        <f t="shared" si="9"/>
        <v>0.44999999999999929</v>
      </c>
      <c r="AB30" s="18">
        <f t="shared" si="10"/>
        <v>0.98888888888889104</v>
      </c>
      <c r="AC30" s="19">
        <f t="shared" si="11"/>
        <v>1.5292096219931281E-2</v>
      </c>
      <c r="AD30" s="89">
        <f t="shared" si="19"/>
        <v>22.26</v>
      </c>
      <c r="AE30" s="89">
        <f t="shared" si="20"/>
        <v>21.585000000000001</v>
      </c>
      <c r="AF30" s="76">
        <f t="shared" si="21"/>
        <v>24.75</v>
      </c>
      <c r="AG30" s="76">
        <f t="shared" si="22"/>
        <v>21.585000000000001</v>
      </c>
      <c r="AH30" s="32">
        <f t="shared" si="24"/>
        <v>24.75</v>
      </c>
      <c r="AI30" s="32">
        <f t="shared" si="25"/>
        <v>21.585000000000001</v>
      </c>
      <c r="AJ30" s="77">
        <f>MAX(E2:E30)</f>
        <v>24.75</v>
      </c>
      <c r="AK30" s="77">
        <f>MIN(F2:F30)</f>
        <v>21.585000000000001</v>
      </c>
      <c r="AL30" s="114">
        <f t="shared" si="12"/>
        <v>21.906000000000002</v>
      </c>
      <c r="AM30" s="114">
        <f t="shared" si="13"/>
        <v>21.922499999999999</v>
      </c>
      <c r="AN30" s="114">
        <f t="shared" si="14"/>
        <v>-1.6499999999997073E-2</v>
      </c>
      <c r="AO30" s="114">
        <f t="shared" si="15"/>
        <v>21.889500000000005</v>
      </c>
      <c r="AP30" s="114">
        <f t="shared" si="16"/>
        <v>21.922499999999999</v>
      </c>
      <c r="AQ30" s="115">
        <f t="shared" si="23"/>
        <v>22.890357142857138</v>
      </c>
      <c r="AR30" s="116">
        <f>AVERAGE(L2:L30)</f>
        <v>23.372241379310339</v>
      </c>
    </row>
    <row r="31" spans="1:44" x14ac:dyDescent="0.3">
      <c r="A31" s="5">
        <v>44971</v>
      </c>
      <c r="B31" s="6" t="s">
        <v>49</v>
      </c>
      <c r="C31" s="6" t="s">
        <v>40</v>
      </c>
      <c r="D31" s="27">
        <v>21.51</v>
      </c>
      <c r="E31" s="27">
        <v>21.645</v>
      </c>
      <c r="F31" s="27">
        <v>21.385000000000002</v>
      </c>
      <c r="G31" s="27">
        <v>21.571999999999999</v>
      </c>
      <c r="H31" s="33">
        <v>21.545000000000002</v>
      </c>
      <c r="I31" s="33">
        <v>21.385000000000002</v>
      </c>
      <c r="J31" s="21"/>
      <c r="K31" s="13">
        <v>0</v>
      </c>
      <c r="L31" s="28">
        <f t="shared" si="0"/>
        <v>21.535</v>
      </c>
      <c r="M31" s="29">
        <f t="shared" si="1"/>
        <v>21.515000000000001</v>
      </c>
      <c r="N31" s="29">
        <f t="shared" si="2"/>
        <v>1.9999999999999574E-2</v>
      </c>
      <c r="O31" s="29">
        <f t="shared" si="3"/>
        <v>21.555</v>
      </c>
      <c r="P31" s="29">
        <f t="shared" si="4"/>
        <v>21.515000000000001</v>
      </c>
      <c r="Q31" s="30">
        <f t="shared" si="5"/>
        <v>0.25999999999999801</v>
      </c>
      <c r="R31" s="30">
        <f t="shared" si="17"/>
        <v>-0.22800000000000153</v>
      </c>
      <c r="S31" s="30">
        <f t="shared" si="18"/>
        <v>-0.48799999999999955</v>
      </c>
      <c r="T31" s="31">
        <v>26.1</v>
      </c>
      <c r="U31" s="12"/>
      <c r="V31" s="21">
        <f t="shared" si="26"/>
        <v>0</v>
      </c>
      <c r="W31" s="12">
        <f t="shared" ref="W31:W94" si="27">SUM(V2:V31)</f>
        <v>0</v>
      </c>
      <c r="X31" s="34">
        <f t="shared" si="6"/>
        <v>0.16000000000000014</v>
      </c>
      <c r="Y31" s="17">
        <f t="shared" si="7"/>
        <v>0</v>
      </c>
      <c r="Z31" s="17" t="b">
        <f t="shared" si="8"/>
        <v>1</v>
      </c>
      <c r="AA31" s="56">
        <f t="shared" si="9"/>
        <v>0.25999999999999801</v>
      </c>
      <c r="AB31" s="18">
        <f t="shared" si="10"/>
        <v>0.61538461538462064</v>
      </c>
      <c r="AC31" s="19">
        <f t="shared" si="11"/>
        <v>6.1302681992337219E-3</v>
      </c>
      <c r="AD31" s="89">
        <f t="shared" si="19"/>
        <v>22.035</v>
      </c>
      <c r="AE31" s="89">
        <f t="shared" si="20"/>
        <v>21.385000000000002</v>
      </c>
      <c r="AF31" s="76">
        <f t="shared" si="21"/>
        <v>23.495000000000001</v>
      </c>
      <c r="AG31" s="76">
        <f t="shared" si="22"/>
        <v>21.385000000000002</v>
      </c>
      <c r="AH31" s="32">
        <f t="shared" si="24"/>
        <v>24.75</v>
      </c>
      <c r="AI31" s="32">
        <f t="shared" si="25"/>
        <v>21.385000000000002</v>
      </c>
      <c r="AJ31" s="77">
        <f>MAX(E2:E31)</f>
        <v>24.75</v>
      </c>
      <c r="AK31" s="77">
        <f>MIN(F2:F31)</f>
        <v>21.385000000000002</v>
      </c>
      <c r="AL31" s="114">
        <f t="shared" si="12"/>
        <v>21.664000000000001</v>
      </c>
      <c r="AM31" s="114">
        <f t="shared" si="13"/>
        <v>21.71</v>
      </c>
      <c r="AN31" s="114">
        <f t="shared" si="14"/>
        <v>-4.5999999999999375E-2</v>
      </c>
      <c r="AO31" s="114">
        <f t="shared" si="15"/>
        <v>21.618000000000002</v>
      </c>
      <c r="AP31" s="114">
        <f t="shared" si="16"/>
        <v>21.71</v>
      </c>
      <c r="AQ31" s="115">
        <f t="shared" si="23"/>
        <v>22.708214285714288</v>
      </c>
      <c r="AR31" s="116">
        <f t="shared" ref="AR31:AR62" si="28">AVERAGE(L2:L31)</f>
        <v>23.310999999999993</v>
      </c>
    </row>
    <row r="32" spans="1:44" x14ac:dyDescent="0.3">
      <c r="A32" s="5">
        <v>44972</v>
      </c>
      <c r="B32" s="6" t="s">
        <v>49</v>
      </c>
      <c r="C32" s="6" t="s">
        <v>40</v>
      </c>
      <c r="D32" s="27">
        <v>21.535</v>
      </c>
      <c r="E32" s="27">
        <v>21.78</v>
      </c>
      <c r="F32" s="27">
        <v>21.4</v>
      </c>
      <c r="G32" s="27">
        <v>21.71</v>
      </c>
      <c r="H32" s="33">
        <v>21.54</v>
      </c>
      <c r="I32" s="33">
        <v>21.43</v>
      </c>
      <c r="J32" s="21"/>
      <c r="K32" s="13">
        <v>0</v>
      </c>
      <c r="L32" s="28">
        <f t="shared" si="0"/>
        <v>21.63</v>
      </c>
      <c r="M32" s="29">
        <f t="shared" si="1"/>
        <v>21.59</v>
      </c>
      <c r="N32" s="29">
        <f t="shared" si="2"/>
        <v>3.9999999999999147E-2</v>
      </c>
      <c r="O32" s="29">
        <f t="shared" si="3"/>
        <v>21.669999999999998</v>
      </c>
      <c r="P32" s="29">
        <f t="shared" si="4"/>
        <v>21.59</v>
      </c>
      <c r="Q32" s="30">
        <f t="shared" si="5"/>
        <v>0.38000000000000256</v>
      </c>
      <c r="R32" s="30">
        <f t="shared" si="17"/>
        <v>0.20800000000000196</v>
      </c>
      <c r="S32" s="30">
        <f t="shared" si="18"/>
        <v>-0.1720000000000006</v>
      </c>
      <c r="T32" s="31">
        <v>18</v>
      </c>
      <c r="U32" s="12"/>
      <c r="V32" s="21">
        <f t="shared" si="26"/>
        <v>0</v>
      </c>
      <c r="W32" s="12">
        <f t="shared" si="27"/>
        <v>0</v>
      </c>
      <c r="X32" s="34">
        <f t="shared" si="6"/>
        <v>0.10999999999999943</v>
      </c>
      <c r="Y32" s="17">
        <f t="shared" si="7"/>
        <v>0</v>
      </c>
      <c r="Z32" s="17">
        <f t="shared" si="8"/>
        <v>0</v>
      </c>
      <c r="AA32" s="56">
        <f t="shared" si="9"/>
        <v>0.38000000000000256</v>
      </c>
      <c r="AB32" s="18">
        <f t="shared" si="10"/>
        <v>0.28947368421052289</v>
      </c>
      <c r="AC32" s="19">
        <f t="shared" si="11"/>
        <v>6.1111111111110793E-3</v>
      </c>
      <c r="AD32" s="89">
        <f t="shared" si="19"/>
        <v>22.035</v>
      </c>
      <c r="AE32" s="89">
        <f t="shared" si="20"/>
        <v>21.385000000000002</v>
      </c>
      <c r="AF32" s="76">
        <f t="shared" si="21"/>
        <v>22.614999999999998</v>
      </c>
      <c r="AG32" s="76">
        <f t="shared" si="22"/>
        <v>21.385000000000002</v>
      </c>
      <c r="AH32" s="32">
        <f t="shared" si="24"/>
        <v>24.75</v>
      </c>
      <c r="AI32" s="32">
        <f t="shared" si="25"/>
        <v>21.385000000000002</v>
      </c>
      <c r="AJ32" s="77">
        <f>MAX(E2:E32)</f>
        <v>24.75</v>
      </c>
      <c r="AK32" s="77">
        <f>MIN(F2:F32)</f>
        <v>21.385000000000002</v>
      </c>
      <c r="AL32" s="114">
        <f t="shared" si="12"/>
        <v>21.709999999999997</v>
      </c>
      <c r="AM32" s="114">
        <f t="shared" si="13"/>
        <v>21.71</v>
      </c>
      <c r="AN32" s="114">
        <f t="shared" si="14"/>
        <v>0</v>
      </c>
      <c r="AO32" s="114">
        <f t="shared" si="15"/>
        <v>21.709999999999997</v>
      </c>
      <c r="AP32" s="114">
        <f t="shared" si="16"/>
        <v>21.709999999999997</v>
      </c>
      <c r="AQ32" s="115">
        <f t="shared" si="23"/>
        <v>22.566785714285714</v>
      </c>
      <c r="AR32" s="116">
        <f t="shared" si="28"/>
        <v>23.228499999999997</v>
      </c>
    </row>
    <row r="33" spans="1:44" x14ac:dyDescent="0.3">
      <c r="A33" s="5">
        <v>44973</v>
      </c>
      <c r="B33" s="6" t="s">
        <v>49</v>
      </c>
      <c r="C33" s="6" t="s">
        <v>40</v>
      </c>
      <c r="D33" s="27">
        <v>21.35</v>
      </c>
      <c r="E33" s="27">
        <v>21.77</v>
      </c>
      <c r="F33" s="27">
        <v>21.234999999999999</v>
      </c>
      <c r="G33" s="27">
        <v>21.715</v>
      </c>
      <c r="H33" s="33">
        <v>21.36</v>
      </c>
      <c r="I33" s="33">
        <v>21.315000000000001</v>
      </c>
      <c r="J33" s="21"/>
      <c r="K33" s="13" t="s">
        <v>31</v>
      </c>
      <c r="L33" s="28">
        <f t="shared" si="0"/>
        <v>21.574999999999999</v>
      </c>
      <c r="M33" s="29">
        <f t="shared" si="1"/>
        <v>21.5</v>
      </c>
      <c r="N33" s="29">
        <f t="shared" si="2"/>
        <v>7.4999999999999289E-2</v>
      </c>
      <c r="O33" s="29">
        <f t="shared" si="3"/>
        <v>21.65</v>
      </c>
      <c r="P33" s="29">
        <f t="shared" si="4"/>
        <v>21.5</v>
      </c>
      <c r="Q33" s="30">
        <f t="shared" si="5"/>
        <v>0.53500000000000014</v>
      </c>
      <c r="R33" s="30">
        <f t="shared" si="17"/>
        <v>5.9999999999998721E-2</v>
      </c>
      <c r="S33" s="30">
        <f t="shared" si="18"/>
        <v>-0.47500000000000142</v>
      </c>
      <c r="T33" s="31">
        <v>21.2</v>
      </c>
      <c r="U33" s="12"/>
      <c r="V33" s="21">
        <f t="shared" si="26"/>
        <v>0</v>
      </c>
      <c r="W33" s="12">
        <f t="shared" si="27"/>
        <v>0</v>
      </c>
      <c r="X33" s="34">
        <f t="shared" si="6"/>
        <v>4.4999999999998153E-2</v>
      </c>
      <c r="Y33" s="17">
        <f t="shared" si="7"/>
        <v>0</v>
      </c>
      <c r="Z33" s="17">
        <f t="shared" si="8"/>
        <v>0</v>
      </c>
      <c r="AA33" s="56">
        <f t="shared" si="9"/>
        <v>0.53500000000000014</v>
      </c>
      <c r="AB33" s="18">
        <f t="shared" si="10"/>
        <v>8.4112149532706806E-2</v>
      </c>
      <c r="AC33" s="19">
        <f t="shared" si="11"/>
        <v>2.1226415094338751E-3</v>
      </c>
      <c r="AD33" s="89">
        <f t="shared" si="19"/>
        <v>21.78</v>
      </c>
      <c r="AE33" s="89">
        <f t="shared" si="20"/>
        <v>21.234999999999999</v>
      </c>
      <c r="AF33" s="76">
        <f t="shared" si="21"/>
        <v>22.614999999999998</v>
      </c>
      <c r="AG33" s="76">
        <f t="shared" si="22"/>
        <v>21.234999999999999</v>
      </c>
      <c r="AH33" s="32">
        <f t="shared" si="24"/>
        <v>24.75</v>
      </c>
      <c r="AI33" s="32">
        <f t="shared" si="25"/>
        <v>21.234999999999999</v>
      </c>
      <c r="AJ33" s="77">
        <f>MAX(E2:E33)</f>
        <v>24.75</v>
      </c>
      <c r="AK33" s="77">
        <f>MIN(F2:F33)</f>
        <v>21.234999999999999</v>
      </c>
      <c r="AL33" s="114">
        <f t="shared" si="12"/>
        <v>21.576666666666668</v>
      </c>
      <c r="AM33" s="114">
        <f t="shared" si="13"/>
        <v>21.5075</v>
      </c>
      <c r="AN33" s="114">
        <f t="shared" si="14"/>
        <v>6.9166666666667709E-2</v>
      </c>
      <c r="AO33" s="114">
        <f t="shared" si="15"/>
        <v>21.645833333333336</v>
      </c>
      <c r="AP33" s="114">
        <f t="shared" si="16"/>
        <v>21.5075</v>
      </c>
      <c r="AQ33" s="115">
        <f t="shared" si="23"/>
        <v>22.40964285714286</v>
      </c>
      <c r="AR33" s="116">
        <f t="shared" si="28"/>
        <v>23.166</v>
      </c>
    </row>
    <row r="34" spans="1:44" x14ac:dyDescent="0.3">
      <c r="A34" s="5">
        <v>44974</v>
      </c>
      <c r="B34" s="6" t="s">
        <v>49</v>
      </c>
      <c r="C34" s="6" t="s">
        <v>40</v>
      </c>
      <c r="D34" s="27">
        <v>21.77</v>
      </c>
      <c r="E34" s="27">
        <v>21.995000000000001</v>
      </c>
      <c r="F34" s="27">
        <v>21.73</v>
      </c>
      <c r="G34" s="27">
        <v>21.89</v>
      </c>
      <c r="H34" s="33">
        <v>21.82</v>
      </c>
      <c r="I34" s="33">
        <v>21.73</v>
      </c>
      <c r="J34" s="21"/>
      <c r="K34" s="13">
        <v>0</v>
      </c>
      <c r="L34" s="28">
        <f t="shared" si="0"/>
        <v>21.87</v>
      </c>
      <c r="M34" s="29">
        <f t="shared" si="1"/>
        <v>21.865000000000002</v>
      </c>
      <c r="N34" s="29">
        <f t="shared" si="2"/>
        <v>4.9999999999990052E-3</v>
      </c>
      <c r="O34" s="29">
        <f t="shared" si="3"/>
        <v>21.875</v>
      </c>
      <c r="P34" s="29">
        <f t="shared" si="4"/>
        <v>21.865000000000002</v>
      </c>
      <c r="Q34" s="30">
        <f t="shared" si="5"/>
        <v>0.26500000000000057</v>
      </c>
      <c r="R34" s="30">
        <f t="shared" si="17"/>
        <v>0.28000000000000114</v>
      </c>
      <c r="S34" s="30">
        <f t="shared" si="18"/>
        <v>1.5000000000000568E-2</v>
      </c>
      <c r="T34" s="31">
        <v>12.5</v>
      </c>
      <c r="U34" s="12"/>
      <c r="V34" s="21">
        <f t="shared" si="26"/>
        <v>0</v>
      </c>
      <c r="W34" s="12">
        <f t="shared" si="27"/>
        <v>0</v>
      </c>
      <c r="X34" s="34">
        <f t="shared" si="6"/>
        <v>8.9999999999999858E-2</v>
      </c>
      <c r="Y34" s="17">
        <f t="shared" si="7"/>
        <v>0</v>
      </c>
      <c r="Z34" s="17" t="b">
        <f t="shared" si="8"/>
        <v>1</v>
      </c>
      <c r="AA34" s="56">
        <f t="shared" si="9"/>
        <v>0.26500000000000057</v>
      </c>
      <c r="AB34" s="18">
        <f t="shared" si="10"/>
        <v>0.33962264150943272</v>
      </c>
      <c r="AC34" s="19">
        <f t="shared" si="11"/>
        <v>7.1999999999999885E-3</v>
      </c>
      <c r="AD34" s="89">
        <f t="shared" si="19"/>
        <v>21.995000000000001</v>
      </c>
      <c r="AE34" s="89">
        <f t="shared" si="20"/>
        <v>21.234999999999999</v>
      </c>
      <c r="AF34" s="76">
        <f t="shared" si="21"/>
        <v>22.614999999999998</v>
      </c>
      <c r="AG34" s="76">
        <f t="shared" si="22"/>
        <v>21.234999999999999</v>
      </c>
      <c r="AH34" s="32">
        <f t="shared" si="24"/>
        <v>24.75</v>
      </c>
      <c r="AI34" s="32">
        <f t="shared" si="25"/>
        <v>21.234999999999999</v>
      </c>
      <c r="AJ34" s="77">
        <f>MAX(E2:E34)</f>
        <v>24.75</v>
      </c>
      <c r="AK34" s="77">
        <f>MIN(F2:F34)</f>
        <v>21.234999999999999</v>
      </c>
      <c r="AL34" s="114">
        <f t="shared" si="12"/>
        <v>21.706666666666667</v>
      </c>
      <c r="AM34" s="114">
        <f t="shared" si="13"/>
        <v>21.615000000000002</v>
      </c>
      <c r="AN34" s="114">
        <f t="shared" si="14"/>
        <v>9.1666666666665009E-2</v>
      </c>
      <c r="AO34" s="114">
        <f t="shared" si="15"/>
        <v>21.798333333333332</v>
      </c>
      <c r="AP34" s="114">
        <f t="shared" si="16"/>
        <v>21.615000000000002</v>
      </c>
      <c r="AQ34" s="115">
        <f t="shared" si="23"/>
        <v>22.280357142857145</v>
      </c>
      <c r="AR34" s="116">
        <f t="shared" si="28"/>
        <v>23.10016666666667</v>
      </c>
    </row>
    <row r="35" spans="1:44" x14ac:dyDescent="0.3">
      <c r="A35" s="5">
        <v>44978</v>
      </c>
      <c r="B35" s="6" t="s">
        <v>49</v>
      </c>
      <c r="C35" s="6" t="s">
        <v>40</v>
      </c>
      <c r="D35" s="27">
        <v>21.855</v>
      </c>
      <c r="E35" s="27">
        <v>21.89</v>
      </c>
      <c r="F35" s="27">
        <v>21.585000000000001</v>
      </c>
      <c r="G35" s="27">
        <v>21.677</v>
      </c>
      <c r="H35" s="33">
        <v>21.89</v>
      </c>
      <c r="I35" s="33">
        <v>21.844999999999999</v>
      </c>
      <c r="J35" s="21"/>
      <c r="K35" s="13">
        <v>0</v>
      </c>
      <c r="L35" s="28">
        <f t="shared" si="0"/>
        <v>21.715</v>
      </c>
      <c r="M35" s="29">
        <f t="shared" si="1"/>
        <v>21.740000000000002</v>
      </c>
      <c r="N35" s="29">
        <f t="shared" si="2"/>
        <v>-2.5000000000002132E-2</v>
      </c>
      <c r="O35" s="29">
        <f t="shared" si="3"/>
        <v>21.689999999999998</v>
      </c>
      <c r="P35" s="29">
        <f t="shared" si="4"/>
        <v>21.740000000000002</v>
      </c>
      <c r="Q35" s="30">
        <f t="shared" si="5"/>
        <v>0.30499999999999972</v>
      </c>
      <c r="R35" s="30">
        <f t="shared" si="17"/>
        <v>0</v>
      </c>
      <c r="S35" s="30">
        <f t="shared" si="18"/>
        <v>-0.30499999999999972</v>
      </c>
      <c r="T35" s="31">
        <v>8.6</v>
      </c>
      <c r="U35" s="12"/>
      <c r="V35" s="21">
        <f t="shared" si="26"/>
        <v>0</v>
      </c>
      <c r="W35" s="12">
        <f t="shared" si="27"/>
        <v>0</v>
      </c>
      <c r="X35" s="34">
        <f t="shared" si="6"/>
        <v>4.5000000000001705E-2</v>
      </c>
      <c r="Y35" s="17" t="b">
        <f t="shared" si="7"/>
        <v>1</v>
      </c>
      <c r="Z35" s="17">
        <f t="shared" si="8"/>
        <v>0</v>
      </c>
      <c r="AA35" s="56">
        <f t="shared" si="9"/>
        <v>0.30499999999999972</v>
      </c>
      <c r="AB35" s="18">
        <f t="shared" si="10"/>
        <v>0.14754098360656309</v>
      </c>
      <c r="AC35" s="19">
        <f t="shared" si="11"/>
        <v>5.2325581395350823E-3</v>
      </c>
      <c r="AD35" s="89">
        <f t="shared" si="19"/>
        <v>21.995000000000001</v>
      </c>
      <c r="AE35" s="89">
        <f t="shared" si="20"/>
        <v>21.234999999999999</v>
      </c>
      <c r="AF35" s="76">
        <f t="shared" si="21"/>
        <v>22.614999999999998</v>
      </c>
      <c r="AG35" s="76">
        <f t="shared" si="22"/>
        <v>21.234999999999999</v>
      </c>
      <c r="AH35" s="32">
        <f t="shared" si="24"/>
        <v>24.75</v>
      </c>
      <c r="AI35" s="32">
        <f t="shared" si="25"/>
        <v>21.234999999999999</v>
      </c>
      <c r="AJ35" s="77">
        <f>MAX(E2:E35)</f>
        <v>24.75</v>
      </c>
      <c r="AK35" s="77">
        <f>MIN(F2:F35)</f>
        <v>21.234999999999999</v>
      </c>
      <c r="AL35" s="114">
        <f t="shared" si="12"/>
        <v>21.635666666666669</v>
      </c>
      <c r="AM35" s="114">
        <f t="shared" si="13"/>
        <v>21.615000000000002</v>
      </c>
      <c r="AN35" s="114">
        <f t="shared" si="14"/>
        <v>2.0666666666667055E-2</v>
      </c>
      <c r="AO35" s="114">
        <f t="shared" si="15"/>
        <v>21.656333333333336</v>
      </c>
      <c r="AP35" s="114">
        <f t="shared" si="16"/>
        <v>21.615000000000002</v>
      </c>
      <c r="AQ35" s="115">
        <f t="shared" si="23"/>
        <v>22.145</v>
      </c>
      <c r="AR35" s="116">
        <f t="shared" si="28"/>
        <v>23.024833333333337</v>
      </c>
    </row>
    <row r="36" spans="1:44" x14ac:dyDescent="0.3">
      <c r="A36" s="5">
        <v>44979</v>
      </c>
      <c r="B36" s="6" t="s">
        <v>49</v>
      </c>
      <c r="C36" s="6" t="s">
        <v>40</v>
      </c>
      <c r="D36" s="27">
        <v>21.625</v>
      </c>
      <c r="E36" s="27">
        <v>21.79</v>
      </c>
      <c r="F36" s="27">
        <v>21.425000000000001</v>
      </c>
      <c r="G36" s="27">
        <v>21.306000000000001</v>
      </c>
      <c r="H36" s="33">
        <v>21.695</v>
      </c>
      <c r="I36" s="33">
        <v>21.565000000000001</v>
      </c>
      <c r="J36" s="21"/>
      <c r="K36" s="13">
        <v>0</v>
      </c>
      <c r="L36" s="28">
        <f t="shared" si="0"/>
        <v>21.504999999999999</v>
      </c>
      <c r="M36" s="29">
        <f t="shared" si="1"/>
        <v>21.61</v>
      </c>
      <c r="N36" s="29">
        <f t="shared" si="2"/>
        <v>-0.10500000000000043</v>
      </c>
      <c r="O36" s="29">
        <f t="shared" si="3"/>
        <v>21.4</v>
      </c>
      <c r="P36" s="29">
        <f t="shared" si="4"/>
        <v>21.61</v>
      </c>
      <c r="Q36" s="30">
        <f t="shared" si="5"/>
        <v>0.36499999999999844</v>
      </c>
      <c r="R36" s="30">
        <f t="shared" si="17"/>
        <v>0.11299999999999955</v>
      </c>
      <c r="S36" s="30">
        <f t="shared" si="18"/>
        <v>-0.25199999999999889</v>
      </c>
      <c r="T36" s="31">
        <v>16.7</v>
      </c>
      <c r="U36" s="12"/>
      <c r="V36" s="21">
        <f t="shared" si="26"/>
        <v>0</v>
      </c>
      <c r="W36" s="12">
        <f t="shared" si="27"/>
        <v>0</v>
      </c>
      <c r="X36" s="34">
        <f t="shared" si="6"/>
        <v>0.12999999999999901</v>
      </c>
      <c r="Y36" s="17">
        <f t="shared" si="7"/>
        <v>0</v>
      </c>
      <c r="Z36" s="17">
        <f t="shared" si="8"/>
        <v>0</v>
      </c>
      <c r="AA36" s="56">
        <f t="shared" si="9"/>
        <v>0.36499999999999844</v>
      </c>
      <c r="AB36" s="18">
        <f t="shared" si="10"/>
        <v>0.35616438356164265</v>
      </c>
      <c r="AC36" s="19">
        <f t="shared" si="11"/>
        <v>7.784431137724492E-3</v>
      </c>
      <c r="AD36" s="89">
        <f t="shared" ref="AD36:AD67" si="29">MAX(E34:E36)</f>
        <v>21.995000000000001</v>
      </c>
      <c r="AE36" s="89">
        <f t="shared" ref="AE36:AE67" si="30">MIN(F34:F36)</f>
        <v>21.425000000000001</v>
      </c>
      <c r="AF36" s="76">
        <f t="shared" si="21"/>
        <v>22.26</v>
      </c>
      <c r="AG36" s="76">
        <f t="shared" si="22"/>
        <v>21.234999999999999</v>
      </c>
      <c r="AH36" s="32">
        <f t="shared" si="24"/>
        <v>24.75</v>
      </c>
      <c r="AI36" s="32">
        <f t="shared" si="25"/>
        <v>21.234999999999999</v>
      </c>
      <c r="AJ36" s="77">
        <f>MAX(E2:E36)</f>
        <v>24.75</v>
      </c>
      <c r="AK36" s="77">
        <f>MIN(F2:F36)</f>
        <v>21.234999999999999</v>
      </c>
      <c r="AL36" s="114">
        <f t="shared" si="12"/>
        <v>21.575333333333333</v>
      </c>
      <c r="AM36" s="114">
        <f t="shared" si="13"/>
        <v>21.71</v>
      </c>
      <c r="AN36" s="114">
        <f t="shared" si="14"/>
        <v>-0.13466666666666782</v>
      </c>
      <c r="AO36" s="114">
        <f t="shared" si="15"/>
        <v>21.440666666666665</v>
      </c>
      <c r="AP36" s="114">
        <f t="shared" si="16"/>
        <v>21.71</v>
      </c>
      <c r="AQ36" s="115">
        <f t="shared" si="23"/>
        <v>21.969642857142851</v>
      </c>
      <c r="AR36" s="116">
        <f t="shared" si="28"/>
        <v>22.950833333333335</v>
      </c>
    </row>
    <row r="37" spans="1:44" x14ac:dyDescent="0.3">
      <c r="A37" s="5">
        <v>44980</v>
      </c>
      <c r="B37" s="6" t="s">
        <v>49</v>
      </c>
      <c r="C37" s="6" t="s">
        <v>40</v>
      </c>
      <c r="D37" s="27">
        <v>21.14</v>
      </c>
      <c r="E37" s="27">
        <v>21.2</v>
      </c>
      <c r="F37" s="27">
        <v>20.88</v>
      </c>
      <c r="G37" s="27">
        <v>20.92</v>
      </c>
      <c r="H37" s="33">
        <v>21.17</v>
      </c>
      <c r="I37" s="33">
        <v>21.065000000000001</v>
      </c>
      <c r="J37" s="21"/>
      <c r="K37" s="13">
        <v>0</v>
      </c>
      <c r="L37" s="28">
        <f t="shared" si="0"/>
        <v>21</v>
      </c>
      <c r="M37" s="29">
        <f t="shared" si="1"/>
        <v>21.04</v>
      </c>
      <c r="N37" s="29">
        <f t="shared" si="2"/>
        <v>-3.9999999999999147E-2</v>
      </c>
      <c r="O37" s="29">
        <f t="shared" si="3"/>
        <v>20.96</v>
      </c>
      <c r="P37" s="29">
        <f t="shared" si="4"/>
        <v>21.04</v>
      </c>
      <c r="Q37" s="30">
        <f t="shared" si="5"/>
        <v>0.32000000000000028</v>
      </c>
      <c r="R37" s="30">
        <f t="shared" si="17"/>
        <v>-0.10600000000000165</v>
      </c>
      <c r="S37" s="30">
        <f t="shared" si="18"/>
        <v>-0.42600000000000193</v>
      </c>
      <c r="T37" s="31">
        <v>11.3</v>
      </c>
      <c r="U37" s="12"/>
      <c r="V37" s="21">
        <f t="shared" si="26"/>
        <v>0</v>
      </c>
      <c r="W37" s="12">
        <f t="shared" si="27"/>
        <v>0</v>
      </c>
      <c r="X37" s="34">
        <f t="shared" si="6"/>
        <v>0.10500000000000043</v>
      </c>
      <c r="Y37" s="17">
        <f t="shared" si="7"/>
        <v>0</v>
      </c>
      <c r="Z37" s="17">
        <f t="shared" si="8"/>
        <v>0</v>
      </c>
      <c r="AA37" s="56">
        <f t="shared" si="9"/>
        <v>0.32000000000000028</v>
      </c>
      <c r="AB37" s="18">
        <f t="shared" si="10"/>
        <v>0.32812500000000105</v>
      </c>
      <c r="AC37" s="19">
        <f t="shared" si="11"/>
        <v>9.2920353982301248E-3</v>
      </c>
      <c r="AD37" s="89">
        <f t="shared" si="29"/>
        <v>21.89</v>
      </c>
      <c r="AE37" s="89">
        <f t="shared" si="30"/>
        <v>20.88</v>
      </c>
      <c r="AF37" s="76">
        <f t="shared" si="21"/>
        <v>22.035</v>
      </c>
      <c r="AG37" s="76">
        <f t="shared" si="22"/>
        <v>20.88</v>
      </c>
      <c r="AH37" s="32">
        <f t="shared" si="24"/>
        <v>24.75</v>
      </c>
      <c r="AI37" s="32">
        <f t="shared" si="25"/>
        <v>20.88</v>
      </c>
      <c r="AJ37" s="77">
        <f>MAX(E2:E37)</f>
        <v>24.75</v>
      </c>
      <c r="AK37" s="77">
        <f>MIN(F2:F37)</f>
        <v>20.88</v>
      </c>
      <c r="AL37" s="114">
        <f t="shared" si="12"/>
        <v>21.23</v>
      </c>
      <c r="AM37" s="114">
        <f t="shared" si="13"/>
        <v>21.384999999999998</v>
      </c>
      <c r="AN37" s="114">
        <f t="shared" si="14"/>
        <v>-0.15499999999999758</v>
      </c>
      <c r="AO37" s="114">
        <f t="shared" si="15"/>
        <v>21.075000000000003</v>
      </c>
      <c r="AP37" s="114">
        <f t="shared" si="16"/>
        <v>21.384999999999998</v>
      </c>
      <c r="AQ37" s="115">
        <f t="shared" si="23"/>
        <v>21.845357142857143</v>
      </c>
      <c r="AR37" s="116">
        <f t="shared" si="28"/>
        <v>22.864166666666669</v>
      </c>
    </row>
    <row r="38" spans="1:44" x14ac:dyDescent="0.3">
      <c r="A38" s="5">
        <v>44981</v>
      </c>
      <c r="B38" s="6" t="s">
        <v>49</v>
      </c>
      <c r="C38" s="6" t="s">
        <v>28</v>
      </c>
      <c r="D38" s="27">
        <v>20.76</v>
      </c>
      <c r="E38" s="27">
        <v>20.895</v>
      </c>
      <c r="F38" s="27">
        <v>20.67</v>
      </c>
      <c r="G38" s="27">
        <v>20.795000000000002</v>
      </c>
      <c r="H38" s="33">
        <v>20.81</v>
      </c>
      <c r="I38" s="33">
        <v>20.695</v>
      </c>
      <c r="J38" s="21"/>
      <c r="K38" s="13">
        <v>0</v>
      </c>
      <c r="L38" s="28">
        <f>MROUND((E38+G38+F38)/3, 0.005)</f>
        <v>20.785</v>
      </c>
      <c r="M38" s="29">
        <f t="shared" si="1"/>
        <v>20.785</v>
      </c>
      <c r="N38" s="29">
        <f t="shared" si="2"/>
        <v>0</v>
      </c>
      <c r="O38" s="29">
        <f t="shared" si="3"/>
        <v>20.785</v>
      </c>
      <c r="P38" s="29">
        <f t="shared" si="4"/>
        <v>20.785</v>
      </c>
      <c r="Q38" s="30">
        <f t="shared" si="5"/>
        <v>0.22499999999999787</v>
      </c>
      <c r="R38" s="30">
        <f t="shared" si="17"/>
        <v>-2.5000000000002132E-2</v>
      </c>
      <c r="S38" s="30">
        <f t="shared" si="18"/>
        <v>-0.25</v>
      </c>
      <c r="T38" s="31">
        <v>9.8000000000000007</v>
      </c>
      <c r="U38" s="12"/>
      <c r="V38" s="21">
        <f t="shared" si="26"/>
        <v>0</v>
      </c>
      <c r="W38" s="12">
        <f t="shared" si="27"/>
        <v>0</v>
      </c>
      <c r="X38" s="34">
        <f t="shared" si="6"/>
        <v>0.11499999999999844</v>
      </c>
      <c r="Y38" s="17">
        <f t="shared" si="7"/>
        <v>0</v>
      </c>
      <c r="Z38" s="17">
        <f t="shared" si="8"/>
        <v>0</v>
      </c>
      <c r="AA38" s="56">
        <f t="shared" si="9"/>
        <v>0.22499999999999787</v>
      </c>
      <c r="AB38" s="18">
        <f t="shared" si="10"/>
        <v>0.51111111111110896</v>
      </c>
      <c r="AC38" s="19">
        <f t="shared" si="11"/>
        <v>1.1734693877550859E-2</v>
      </c>
      <c r="AD38" s="89">
        <f t="shared" si="29"/>
        <v>21.79</v>
      </c>
      <c r="AE38" s="89">
        <f t="shared" si="30"/>
        <v>20.67</v>
      </c>
      <c r="AF38" s="76">
        <f t="shared" si="21"/>
        <v>22.035</v>
      </c>
      <c r="AG38" s="76">
        <f t="shared" si="22"/>
        <v>20.67</v>
      </c>
      <c r="AH38" s="32">
        <f t="shared" si="24"/>
        <v>24.75</v>
      </c>
      <c r="AI38" s="32">
        <f t="shared" si="25"/>
        <v>20.67</v>
      </c>
      <c r="AJ38" s="77">
        <f>MAX(E2:E38)</f>
        <v>24.75</v>
      </c>
      <c r="AK38" s="77">
        <f>MIN(F2:F38)</f>
        <v>20.67</v>
      </c>
      <c r="AL38" s="114">
        <f t="shared" si="12"/>
        <v>21.085000000000001</v>
      </c>
      <c r="AM38" s="114">
        <f t="shared" si="13"/>
        <v>21.23</v>
      </c>
      <c r="AN38" s="114">
        <f t="shared" si="14"/>
        <v>-0.14499999999999957</v>
      </c>
      <c r="AO38" s="114">
        <f t="shared" si="15"/>
        <v>20.94</v>
      </c>
      <c r="AP38" s="114">
        <f t="shared" si="16"/>
        <v>21.23</v>
      </c>
      <c r="AQ38" s="115">
        <f t="shared" si="23"/>
        <v>21.737500000000004</v>
      </c>
      <c r="AR38" s="116">
        <f t="shared" si="28"/>
        <v>22.757333333333335</v>
      </c>
    </row>
    <row r="39" spans="1:44" x14ac:dyDescent="0.3">
      <c r="A39" s="5">
        <v>44984</v>
      </c>
      <c r="B39" s="6" t="s">
        <v>49</v>
      </c>
      <c r="C39" s="6" t="s">
        <v>28</v>
      </c>
      <c r="D39" s="27">
        <v>20.69</v>
      </c>
      <c r="E39" s="27">
        <v>21.12</v>
      </c>
      <c r="F39" s="27">
        <v>20.62</v>
      </c>
      <c r="G39" s="27">
        <v>21.065000000000001</v>
      </c>
      <c r="H39" s="33">
        <v>20.7</v>
      </c>
      <c r="I39" s="33">
        <v>20.64</v>
      </c>
      <c r="J39" s="21"/>
      <c r="K39" s="13" t="s">
        <v>31</v>
      </c>
      <c r="L39" s="28">
        <f t="shared" si="0"/>
        <v>20.934999999999999</v>
      </c>
      <c r="M39" s="29">
        <f t="shared" si="1"/>
        <v>20.87</v>
      </c>
      <c r="N39" s="29">
        <f t="shared" si="2"/>
        <v>6.4999999999997726E-2</v>
      </c>
      <c r="O39" s="29">
        <f t="shared" si="3"/>
        <v>20.999999999999996</v>
      </c>
      <c r="P39" s="29">
        <f t="shared" si="4"/>
        <v>20.87</v>
      </c>
      <c r="Q39" s="30">
        <f t="shared" si="5"/>
        <v>0.5</v>
      </c>
      <c r="R39" s="30">
        <f t="shared" si="17"/>
        <v>0.32499999999999929</v>
      </c>
      <c r="S39" s="30">
        <f t="shared" si="18"/>
        <v>-0.17500000000000071</v>
      </c>
      <c r="T39" s="31">
        <v>24.7</v>
      </c>
      <c r="U39" s="12"/>
      <c r="V39" s="21">
        <f t="shared" si="26"/>
        <v>0</v>
      </c>
      <c r="W39" s="12">
        <f t="shared" si="27"/>
        <v>0</v>
      </c>
      <c r="X39" s="34">
        <f t="shared" si="6"/>
        <v>5.9999999999998721E-2</v>
      </c>
      <c r="Y39" s="17">
        <f t="shared" si="7"/>
        <v>0</v>
      </c>
      <c r="Z39" s="17">
        <f t="shared" si="8"/>
        <v>0</v>
      </c>
      <c r="AA39" s="56">
        <f t="shared" si="9"/>
        <v>0.5</v>
      </c>
      <c r="AB39" s="18">
        <f t="shared" si="10"/>
        <v>0.11999999999999744</v>
      </c>
      <c r="AC39" s="19">
        <f t="shared" si="11"/>
        <v>2.4291497975707987E-3</v>
      </c>
      <c r="AD39" s="89">
        <f t="shared" si="29"/>
        <v>21.2</v>
      </c>
      <c r="AE39" s="89">
        <f t="shared" si="30"/>
        <v>20.62</v>
      </c>
      <c r="AF39" s="76">
        <f t="shared" si="21"/>
        <v>21.995000000000001</v>
      </c>
      <c r="AG39" s="76">
        <f t="shared" si="22"/>
        <v>20.62</v>
      </c>
      <c r="AH39" s="32">
        <f t="shared" si="24"/>
        <v>24.75</v>
      </c>
      <c r="AI39" s="32">
        <f t="shared" si="25"/>
        <v>20.62</v>
      </c>
      <c r="AJ39" s="77">
        <f>MAX(E2:E39)</f>
        <v>24.75</v>
      </c>
      <c r="AK39" s="77">
        <f>MIN(F2:F39)</f>
        <v>20.62</v>
      </c>
      <c r="AL39" s="114">
        <f t="shared" si="12"/>
        <v>20.96166666666667</v>
      </c>
      <c r="AM39" s="114">
        <f t="shared" si="13"/>
        <v>20.91</v>
      </c>
      <c r="AN39" s="114">
        <f t="shared" si="14"/>
        <v>5.1666666666669414E-2</v>
      </c>
      <c r="AO39" s="114">
        <f t="shared" si="15"/>
        <v>21.013333333333339</v>
      </c>
      <c r="AP39" s="114">
        <f t="shared" si="16"/>
        <v>20.91</v>
      </c>
      <c r="AQ39" s="115">
        <f t="shared" si="23"/>
        <v>21.643214285714286</v>
      </c>
      <c r="AR39" s="116">
        <f t="shared" si="28"/>
        <v>22.65</v>
      </c>
    </row>
    <row r="40" spans="1:44" x14ac:dyDescent="0.3">
      <c r="A40" s="5">
        <v>44985</v>
      </c>
      <c r="B40" s="6" t="s">
        <v>49</v>
      </c>
      <c r="C40" s="6" t="s">
        <v>28</v>
      </c>
      <c r="D40" s="27">
        <v>21.11</v>
      </c>
      <c r="E40" s="27">
        <v>21.285</v>
      </c>
      <c r="F40" s="27">
        <v>21.004999999999999</v>
      </c>
      <c r="G40" s="27">
        <v>21.074999999999999</v>
      </c>
      <c r="H40" s="33">
        <v>21.125</v>
      </c>
      <c r="I40" s="33">
        <v>21.004999999999999</v>
      </c>
      <c r="J40" s="21"/>
      <c r="K40" s="13">
        <v>0</v>
      </c>
      <c r="L40" s="28">
        <f t="shared" si="0"/>
        <v>21.12</v>
      </c>
      <c r="M40" s="29">
        <f t="shared" si="1"/>
        <v>21.145</v>
      </c>
      <c r="N40" s="29">
        <f t="shared" si="2"/>
        <v>-2.4999999999998579E-2</v>
      </c>
      <c r="O40" s="29">
        <f t="shared" si="3"/>
        <v>21.095000000000002</v>
      </c>
      <c r="P40" s="29">
        <f t="shared" si="4"/>
        <v>21.145</v>
      </c>
      <c r="Q40" s="30">
        <f t="shared" si="5"/>
        <v>0.28000000000000114</v>
      </c>
      <c r="R40" s="30">
        <f t="shared" si="17"/>
        <v>0.21999999999999886</v>
      </c>
      <c r="S40" s="30">
        <f t="shared" si="18"/>
        <v>-6.0000000000002274E-2</v>
      </c>
      <c r="T40" s="31">
        <v>15.8</v>
      </c>
      <c r="U40" s="12"/>
      <c r="V40" s="21">
        <f t="shared" si="26"/>
        <v>0</v>
      </c>
      <c r="W40" s="12">
        <f t="shared" si="27"/>
        <v>0</v>
      </c>
      <c r="X40" s="34">
        <f t="shared" si="6"/>
        <v>0.12000000000000099</v>
      </c>
      <c r="Y40" s="17">
        <f t="shared" si="7"/>
        <v>0</v>
      </c>
      <c r="Z40" s="17" t="b">
        <f t="shared" si="8"/>
        <v>1</v>
      </c>
      <c r="AA40" s="56">
        <f t="shared" si="9"/>
        <v>0.28000000000000114</v>
      </c>
      <c r="AB40" s="18">
        <f t="shared" si="10"/>
        <v>0.42857142857143038</v>
      </c>
      <c r="AC40" s="19">
        <f t="shared" si="11"/>
        <v>7.5949367088608225E-3</v>
      </c>
      <c r="AD40" s="89">
        <f t="shared" si="29"/>
        <v>21.285</v>
      </c>
      <c r="AE40" s="89">
        <f t="shared" si="30"/>
        <v>20.62</v>
      </c>
      <c r="AF40" s="76">
        <f t="shared" si="21"/>
        <v>21.995000000000001</v>
      </c>
      <c r="AG40" s="76">
        <f t="shared" si="22"/>
        <v>20.62</v>
      </c>
      <c r="AH40" s="32">
        <f t="shared" si="24"/>
        <v>24.75</v>
      </c>
      <c r="AI40" s="32">
        <f t="shared" si="25"/>
        <v>20.62</v>
      </c>
      <c r="AJ40" s="77">
        <f>MAX(E2:E40)</f>
        <v>24.75</v>
      </c>
      <c r="AK40" s="77">
        <f>MIN(F2:F40)</f>
        <v>20.62</v>
      </c>
      <c r="AL40" s="114">
        <f t="shared" si="12"/>
        <v>20.993333333333336</v>
      </c>
      <c r="AM40" s="114">
        <f t="shared" si="13"/>
        <v>20.952500000000001</v>
      </c>
      <c r="AN40" s="114">
        <f t="shared" si="14"/>
        <v>4.0833333333335275E-2</v>
      </c>
      <c r="AO40" s="114">
        <f t="shared" si="15"/>
        <v>21.034166666666671</v>
      </c>
      <c r="AP40" s="114">
        <f t="shared" si="16"/>
        <v>20.952500000000001</v>
      </c>
      <c r="AQ40" s="115">
        <f t="shared" si="23"/>
        <v>21.552500000000002</v>
      </c>
      <c r="AR40" s="116">
        <f t="shared" si="28"/>
        <v>22.549499999999998</v>
      </c>
    </row>
    <row r="41" spans="1:44" x14ac:dyDescent="0.3">
      <c r="A41" s="5">
        <v>44986</v>
      </c>
      <c r="B41" s="6" t="s">
        <v>49</v>
      </c>
      <c r="C41" s="6" t="s">
        <v>28</v>
      </c>
      <c r="D41" s="27">
        <v>20.84</v>
      </c>
      <c r="E41" s="27">
        <v>21.02</v>
      </c>
      <c r="F41" s="27">
        <v>20.76</v>
      </c>
      <c r="G41" s="27">
        <v>20.9</v>
      </c>
      <c r="H41" s="33">
        <v>20.925000000000001</v>
      </c>
      <c r="I41" s="33">
        <v>20.84</v>
      </c>
      <c r="J41" s="21"/>
      <c r="K41" s="13">
        <v>0</v>
      </c>
      <c r="L41" s="28">
        <f t="shared" si="0"/>
        <v>20.895</v>
      </c>
      <c r="M41" s="29">
        <f t="shared" si="1"/>
        <v>20.89</v>
      </c>
      <c r="N41" s="29">
        <f t="shared" si="2"/>
        <v>4.9999999999990052E-3</v>
      </c>
      <c r="O41" s="29">
        <f t="shared" si="3"/>
        <v>20.9</v>
      </c>
      <c r="P41" s="29">
        <f t="shared" si="4"/>
        <v>20.89</v>
      </c>
      <c r="Q41" s="30">
        <f t="shared" si="5"/>
        <v>0.25999999999999801</v>
      </c>
      <c r="R41" s="30">
        <f t="shared" si="17"/>
        <v>-5.4999999999999716E-2</v>
      </c>
      <c r="S41" s="30">
        <f t="shared" si="18"/>
        <v>-0.31499999999999773</v>
      </c>
      <c r="T41" s="31">
        <v>9.5</v>
      </c>
      <c r="U41" s="12"/>
      <c r="V41" s="21">
        <f t="shared" si="26"/>
        <v>0</v>
      </c>
      <c r="W41" s="12">
        <f t="shared" si="27"/>
        <v>0</v>
      </c>
      <c r="X41" s="34">
        <f t="shared" si="6"/>
        <v>8.5000000000000853E-2</v>
      </c>
      <c r="Y41" s="17">
        <f t="shared" si="7"/>
        <v>0</v>
      </c>
      <c r="Z41" s="17">
        <f t="shared" si="8"/>
        <v>0</v>
      </c>
      <c r="AA41" s="56">
        <f t="shared" si="9"/>
        <v>0.25999999999999801</v>
      </c>
      <c r="AB41" s="18">
        <f t="shared" si="10"/>
        <v>0.3269230769230827</v>
      </c>
      <c r="AC41" s="19">
        <f t="shared" si="11"/>
        <v>8.9473684210527211E-3</v>
      </c>
      <c r="AD41" s="89">
        <f t="shared" si="29"/>
        <v>21.285</v>
      </c>
      <c r="AE41" s="89">
        <f t="shared" si="30"/>
        <v>20.62</v>
      </c>
      <c r="AF41" s="76">
        <f t="shared" si="21"/>
        <v>21.995000000000001</v>
      </c>
      <c r="AG41" s="76">
        <f t="shared" si="22"/>
        <v>20.62</v>
      </c>
      <c r="AH41" s="32">
        <f t="shared" si="24"/>
        <v>24.75</v>
      </c>
      <c r="AI41" s="32">
        <f t="shared" si="25"/>
        <v>20.62</v>
      </c>
      <c r="AJ41" s="77">
        <f>MAX(E2:E41)</f>
        <v>24.75</v>
      </c>
      <c r="AK41" s="77">
        <f>MIN(F2:F41)</f>
        <v>20.62</v>
      </c>
      <c r="AL41" s="114">
        <f t="shared" si="12"/>
        <v>20.934999999999999</v>
      </c>
      <c r="AM41" s="114">
        <f t="shared" si="13"/>
        <v>20.952500000000001</v>
      </c>
      <c r="AN41" s="114">
        <f t="shared" si="14"/>
        <v>-1.7500000000001847E-2</v>
      </c>
      <c r="AO41" s="114">
        <f t="shared" si="15"/>
        <v>20.917499999999997</v>
      </c>
      <c r="AP41" s="114">
        <f t="shared" si="16"/>
        <v>20.952500000000001</v>
      </c>
      <c r="AQ41" s="115">
        <f t="shared" si="23"/>
        <v>21.454642857142854</v>
      </c>
      <c r="AR41" s="116">
        <f t="shared" si="28"/>
        <v>22.449333333333332</v>
      </c>
    </row>
    <row r="42" spans="1:44" x14ac:dyDescent="0.3">
      <c r="A42" s="5">
        <v>44987</v>
      </c>
      <c r="B42" s="6" t="s">
        <v>49</v>
      </c>
      <c r="C42" s="6" t="s">
        <v>28</v>
      </c>
      <c r="D42" s="27">
        <v>21.215</v>
      </c>
      <c r="E42" s="27">
        <v>21.25</v>
      </c>
      <c r="F42" s="27">
        <v>20.91</v>
      </c>
      <c r="G42" s="27">
        <v>21.24</v>
      </c>
      <c r="H42" s="33">
        <v>21.25</v>
      </c>
      <c r="I42" s="33">
        <v>21.19</v>
      </c>
      <c r="J42" s="21"/>
      <c r="K42" s="13">
        <v>0</v>
      </c>
      <c r="L42" s="28">
        <f t="shared" si="0"/>
        <v>21.135000000000002</v>
      </c>
      <c r="M42" s="29">
        <f t="shared" si="1"/>
        <v>21.080000000000002</v>
      </c>
      <c r="N42" s="29">
        <f t="shared" si="2"/>
        <v>5.4999999999999716E-2</v>
      </c>
      <c r="O42" s="29">
        <f t="shared" si="3"/>
        <v>21.19</v>
      </c>
      <c r="P42" s="29">
        <f t="shared" si="4"/>
        <v>21.080000000000002</v>
      </c>
      <c r="Q42" s="30">
        <f t="shared" si="5"/>
        <v>0.33999999999999986</v>
      </c>
      <c r="R42" s="30">
        <f t="shared" si="17"/>
        <v>0.35000000000000142</v>
      </c>
      <c r="S42" s="30">
        <f t="shared" si="18"/>
        <v>1.0000000000001563E-2</v>
      </c>
      <c r="T42" s="31">
        <v>14.4</v>
      </c>
      <c r="U42" s="12"/>
      <c r="V42" s="21">
        <f t="shared" si="26"/>
        <v>0</v>
      </c>
      <c r="W42" s="12">
        <f t="shared" si="27"/>
        <v>0</v>
      </c>
      <c r="X42" s="34">
        <f t="shared" si="6"/>
        <v>5.9999999999998721E-2</v>
      </c>
      <c r="Y42" s="17" t="b">
        <f t="shared" si="7"/>
        <v>1</v>
      </c>
      <c r="Z42" s="17">
        <f t="shared" si="8"/>
        <v>0</v>
      </c>
      <c r="AA42" s="56">
        <f t="shared" si="9"/>
        <v>0.33999999999999986</v>
      </c>
      <c r="AB42" s="18">
        <f t="shared" si="10"/>
        <v>0.17647058823529044</v>
      </c>
      <c r="AC42" s="19">
        <f t="shared" si="11"/>
        <v>4.1666666666665781E-3</v>
      </c>
      <c r="AD42" s="89">
        <f t="shared" si="29"/>
        <v>21.285</v>
      </c>
      <c r="AE42" s="89">
        <f t="shared" si="30"/>
        <v>20.76</v>
      </c>
      <c r="AF42" s="76">
        <f t="shared" si="21"/>
        <v>21.995000000000001</v>
      </c>
      <c r="AG42" s="76">
        <f t="shared" si="22"/>
        <v>20.62</v>
      </c>
      <c r="AH42" s="32">
        <f t="shared" si="24"/>
        <v>23.495000000000001</v>
      </c>
      <c r="AI42" s="32">
        <f t="shared" si="25"/>
        <v>20.62</v>
      </c>
      <c r="AJ42" s="77">
        <f>MAX(E2:E42)</f>
        <v>24.75</v>
      </c>
      <c r="AK42" s="77">
        <f>MIN(F2:F42)</f>
        <v>20.62</v>
      </c>
      <c r="AL42" s="114">
        <f t="shared" si="12"/>
        <v>21.094999999999999</v>
      </c>
      <c r="AM42" s="114">
        <f t="shared" si="13"/>
        <v>21.022500000000001</v>
      </c>
      <c r="AN42" s="114">
        <f t="shared" si="14"/>
        <v>7.249999999999801E-2</v>
      </c>
      <c r="AO42" s="114">
        <f t="shared" si="15"/>
        <v>21.167499999999997</v>
      </c>
      <c r="AP42" s="114">
        <f t="shared" si="16"/>
        <v>21.022500000000001</v>
      </c>
      <c r="AQ42" s="115">
        <f t="shared" si="23"/>
        <v>21.386785714285711</v>
      </c>
      <c r="AR42" s="116">
        <f t="shared" si="28"/>
        <v>22.364499999999996</v>
      </c>
    </row>
    <row r="43" spans="1:44" x14ac:dyDescent="0.3">
      <c r="A43" s="5">
        <v>44988</v>
      </c>
      <c r="B43" s="6" t="s">
        <v>49</v>
      </c>
      <c r="C43" s="6" t="s">
        <v>28</v>
      </c>
      <c r="D43" s="27">
        <v>21.29</v>
      </c>
      <c r="E43" s="27">
        <v>21.305</v>
      </c>
      <c r="F43" s="27">
        <v>21.094999999999999</v>
      </c>
      <c r="G43" s="27">
        <v>21.13</v>
      </c>
      <c r="H43" s="33">
        <v>21.305</v>
      </c>
      <c r="I43" s="33">
        <v>21.215</v>
      </c>
      <c r="J43" s="21"/>
      <c r="K43" s="13">
        <v>0</v>
      </c>
      <c r="L43" s="28">
        <f t="shared" si="0"/>
        <v>21.175000000000001</v>
      </c>
      <c r="M43" s="29">
        <f t="shared" si="1"/>
        <v>21.2</v>
      </c>
      <c r="N43" s="29">
        <f t="shared" si="2"/>
        <v>-2.4999999999998579E-2</v>
      </c>
      <c r="O43" s="29">
        <f t="shared" si="3"/>
        <v>21.150000000000002</v>
      </c>
      <c r="P43" s="29">
        <f t="shared" si="4"/>
        <v>21.2</v>
      </c>
      <c r="Q43" s="30">
        <f t="shared" si="5"/>
        <v>0.21000000000000085</v>
      </c>
      <c r="R43" s="30">
        <f t="shared" si="17"/>
        <v>6.5000000000001279E-2</v>
      </c>
      <c r="S43" s="30">
        <f t="shared" si="18"/>
        <v>-0.14499999999999957</v>
      </c>
      <c r="T43" s="31">
        <v>6.1</v>
      </c>
      <c r="U43" s="12"/>
      <c r="V43" s="21">
        <f t="shared" si="26"/>
        <v>0</v>
      </c>
      <c r="W43" s="12">
        <f t="shared" si="27"/>
        <v>0</v>
      </c>
      <c r="X43" s="34">
        <f t="shared" si="6"/>
        <v>8.9999999999999858E-2</v>
      </c>
      <c r="Y43" s="17" t="b">
        <f t="shared" si="7"/>
        <v>1</v>
      </c>
      <c r="Z43" s="17">
        <f t="shared" si="8"/>
        <v>0</v>
      </c>
      <c r="AA43" s="56">
        <f t="shared" si="9"/>
        <v>0.21000000000000085</v>
      </c>
      <c r="AB43" s="18">
        <f t="shared" si="10"/>
        <v>0.42857142857142616</v>
      </c>
      <c r="AC43" s="19">
        <f t="shared" si="11"/>
        <v>1.4754098360655716E-2</v>
      </c>
      <c r="AD43" s="89">
        <f t="shared" si="29"/>
        <v>21.305</v>
      </c>
      <c r="AE43" s="89">
        <f t="shared" si="30"/>
        <v>20.76</v>
      </c>
      <c r="AF43" s="76">
        <f t="shared" si="21"/>
        <v>21.89</v>
      </c>
      <c r="AG43" s="76">
        <f t="shared" si="22"/>
        <v>20.62</v>
      </c>
      <c r="AH43" s="32">
        <f t="shared" si="24"/>
        <v>22.614999999999998</v>
      </c>
      <c r="AI43" s="32">
        <f t="shared" si="25"/>
        <v>20.62</v>
      </c>
      <c r="AJ43" s="77">
        <f>MAX(E2:E43)</f>
        <v>24.75</v>
      </c>
      <c r="AK43" s="77">
        <f>MIN(F2:F43)</f>
        <v>20.62</v>
      </c>
      <c r="AL43" s="114">
        <f t="shared" si="12"/>
        <v>21.064999999999998</v>
      </c>
      <c r="AM43" s="114">
        <f t="shared" si="13"/>
        <v>21.032499999999999</v>
      </c>
      <c r="AN43" s="114">
        <f t="shared" si="14"/>
        <v>3.2499999999998863E-2</v>
      </c>
      <c r="AO43" s="114">
        <f t="shared" si="15"/>
        <v>21.097499999999997</v>
      </c>
      <c r="AP43" s="114">
        <f t="shared" si="16"/>
        <v>21.032499999999999</v>
      </c>
      <c r="AQ43" s="115">
        <f t="shared" si="23"/>
        <v>21.336071428571426</v>
      </c>
      <c r="AR43" s="116">
        <f t="shared" si="28"/>
        <v>22.271666666666658</v>
      </c>
    </row>
    <row r="44" spans="1:44" x14ac:dyDescent="0.3">
      <c r="A44" s="5">
        <v>44991</v>
      </c>
      <c r="B44" s="6" t="s">
        <v>49</v>
      </c>
      <c r="C44" s="6" t="s">
        <v>28</v>
      </c>
      <c r="D44" s="27">
        <v>20.84</v>
      </c>
      <c r="E44" s="27">
        <v>20.85</v>
      </c>
      <c r="F44" s="27">
        <v>20.155000000000001</v>
      </c>
      <c r="G44" s="27">
        <v>20.2</v>
      </c>
      <c r="H44" s="33">
        <v>20.84</v>
      </c>
      <c r="I44" s="33">
        <v>20.73</v>
      </c>
      <c r="J44" s="21"/>
      <c r="K44" s="13">
        <v>0</v>
      </c>
      <c r="L44" s="28">
        <f t="shared" si="0"/>
        <v>20.400000000000002</v>
      </c>
      <c r="M44" s="29">
        <f t="shared" si="1"/>
        <v>20.504999999999999</v>
      </c>
      <c r="N44" s="29">
        <f t="shared" si="2"/>
        <v>-0.10499999999999687</v>
      </c>
      <c r="O44" s="29">
        <f t="shared" si="3"/>
        <v>20.295000000000005</v>
      </c>
      <c r="P44" s="29">
        <f t="shared" si="4"/>
        <v>20.504999999999999</v>
      </c>
      <c r="Q44" s="30">
        <f t="shared" si="5"/>
        <v>0.69500000000000028</v>
      </c>
      <c r="R44" s="30">
        <f t="shared" si="17"/>
        <v>-0.27999999999999758</v>
      </c>
      <c r="S44" s="30">
        <f t="shared" si="18"/>
        <v>-0.97499999999999787</v>
      </c>
      <c r="T44" s="31">
        <v>36.1</v>
      </c>
      <c r="U44" s="12"/>
      <c r="V44" s="21">
        <f t="shared" si="26"/>
        <v>0</v>
      </c>
      <c r="W44" s="12">
        <f t="shared" si="27"/>
        <v>0</v>
      </c>
      <c r="X44" s="34">
        <f t="shared" si="6"/>
        <v>0.10999999999999943</v>
      </c>
      <c r="Y44" s="17">
        <f t="shared" si="7"/>
        <v>0</v>
      </c>
      <c r="Z44" s="17">
        <f t="shared" si="8"/>
        <v>0</v>
      </c>
      <c r="AA44" s="56">
        <f t="shared" si="9"/>
        <v>0.69500000000000028</v>
      </c>
      <c r="AB44" s="18">
        <f t="shared" si="10"/>
        <v>0.15827338129496316</v>
      </c>
      <c r="AC44" s="19">
        <f t="shared" si="11"/>
        <v>3.0470914127423664E-3</v>
      </c>
      <c r="AD44" s="89">
        <f t="shared" si="29"/>
        <v>21.305</v>
      </c>
      <c r="AE44" s="89">
        <f t="shared" si="30"/>
        <v>20.155000000000001</v>
      </c>
      <c r="AF44" s="76">
        <f t="shared" si="21"/>
        <v>21.79</v>
      </c>
      <c r="AG44" s="76">
        <f t="shared" si="22"/>
        <v>20.155000000000001</v>
      </c>
      <c r="AH44" s="32">
        <f t="shared" si="24"/>
        <v>22.614999999999998</v>
      </c>
      <c r="AI44" s="32">
        <f t="shared" si="25"/>
        <v>20.155000000000001</v>
      </c>
      <c r="AJ44" s="77">
        <f>MAX(E2:E44)</f>
        <v>24.75</v>
      </c>
      <c r="AK44" s="77">
        <f>MIN(F2:F44)</f>
        <v>20.155000000000001</v>
      </c>
      <c r="AL44" s="114">
        <f t="shared" si="12"/>
        <v>20.553333333333331</v>
      </c>
      <c r="AM44" s="114">
        <f t="shared" si="13"/>
        <v>20.73</v>
      </c>
      <c r="AN44" s="114">
        <f t="shared" si="14"/>
        <v>-0.17666666666666941</v>
      </c>
      <c r="AO44" s="114">
        <f t="shared" si="15"/>
        <v>20.376666666666662</v>
      </c>
      <c r="AP44" s="114">
        <f t="shared" si="16"/>
        <v>20.73</v>
      </c>
      <c r="AQ44" s="115">
        <f t="shared" si="23"/>
        <v>21.233928571428571</v>
      </c>
      <c r="AR44" s="116">
        <f t="shared" si="28"/>
        <v>22.17166666666666</v>
      </c>
    </row>
    <row r="45" spans="1:44" x14ac:dyDescent="0.3">
      <c r="A45" s="5">
        <v>44992</v>
      </c>
      <c r="B45" s="6" t="s">
        <v>49</v>
      </c>
      <c r="C45" s="6" t="s">
        <v>28</v>
      </c>
      <c r="D45" s="27">
        <v>20.195</v>
      </c>
      <c r="E45" s="27">
        <v>20.29</v>
      </c>
      <c r="F45" s="27">
        <v>20.07</v>
      </c>
      <c r="G45" s="27">
        <v>20.125</v>
      </c>
      <c r="H45" s="33">
        <v>20.195</v>
      </c>
      <c r="I45" s="33">
        <v>20.12</v>
      </c>
      <c r="J45" s="21"/>
      <c r="K45" s="13">
        <v>0</v>
      </c>
      <c r="L45" s="28">
        <f t="shared" si="0"/>
        <v>20.16</v>
      </c>
      <c r="M45" s="29">
        <f t="shared" si="1"/>
        <v>20.18</v>
      </c>
      <c r="N45" s="29">
        <f t="shared" si="2"/>
        <v>-1.9999999999999574E-2</v>
      </c>
      <c r="O45" s="29">
        <f t="shared" si="3"/>
        <v>20.14</v>
      </c>
      <c r="P45" s="29">
        <f t="shared" si="4"/>
        <v>20.18</v>
      </c>
      <c r="Q45" s="30">
        <f t="shared" si="5"/>
        <v>0.21999999999999886</v>
      </c>
      <c r="R45" s="30">
        <f t="shared" si="17"/>
        <v>8.9999999999999858E-2</v>
      </c>
      <c r="S45" s="30">
        <f t="shared" si="18"/>
        <v>-0.12999999999999901</v>
      </c>
      <c r="T45" s="31">
        <v>12.5</v>
      </c>
      <c r="U45" s="12"/>
      <c r="V45" s="21">
        <f t="shared" si="26"/>
        <v>0</v>
      </c>
      <c r="W45" s="12">
        <f t="shared" si="27"/>
        <v>0</v>
      </c>
      <c r="X45" s="34">
        <f t="shared" si="6"/>
        <v>7.4999999999999289E-2</v>
      </c>
      <c r="Y45" s="17">
        <f t="shared" si="7"/>
        <v>0</v>
      </c>
      <c r="Z45" s="17">
        <f t="shared" si="8"/>
        <v>0</v>
      </c>
      <c r="AA45" s="56">
        <f t="shared" si="9"/>
        <v>0.21999999999999886</v>
      </c>
      <c r="AB45" s="18">
        <f t="shared" si="10"/>
        <v>0.34090909090908944</v>
      </c>
      <c r="AC45" s="19">
        <f t="shared" si="11"/>
        <v>5.9999999999999429E-3</v>
      </c>
      <c r="AD45" s="89">
        <f t="shared" si="29"/>
        <v>21.305</v>
      </c>
      <c r="AE45" s="89">
        <f t="shared" si="30"/>
        <v>20.07</v>
      </c>
      <c r="AF45" s="76">
        <f t="shared" si="21"/>
        <v>21.305</v>
      </c>
      <c r="AG45" s="76">
        <f t="shared" si="22"/>
        <v>20.07</v>
      </c>
      <c r="AH45" s="32">
        <f t="shared" si="24"/>
        <v>22.614999999999998</v>
      </c>
      <c r="AI45" s="32">
        <f t="shared" si="25"/>
        <v>20.07</v>
      </c>
      <c r="AJ45" s="77">
        <f>MAX(E2:E45)</f>
        <v>24.75</v>
      </c>
      <c r="AK45" s="77">
        <f>MIN(F2:F45)</f>
        <v>20.07</v>
      </c>
      <c r="AL45" s="114">
        <f t="shared" si="12"/>
        <v>20.5</v>
      </c>
      <c r="AM45" s="114">
        <f t="shared" si="13"/>
        <v>20.6875</v>
      </c>
      <c r="AN45" s="114">
        <f t="shared" si="14"/>
        <v>-0.1875</v>
      </c>
      <c r="AO45" s="114">
        <f t="shared" si="15"/>
        <v>20.3125</v>
      </c>
      <c r="AP45" s="114">
        <f t="shared" si="16"/>
        <v>20.6875</v>
      </c>
      <c r="AQ45" s="115">
        <f t="shared" si="23"/>
        <v>21.13571428571429</v>
      </c>
      <c r="AR45" s="116">
        <f t="shared" si="28"/>
        <v>22.055833333333325</v>
      </c>
    </row>
    <row r="46" spans="1:44" x14ac:dyDescent="0.3">
      <c r="A46" s="5">
        <v>44993</v>
      </c>
      <c r="B46" s="6" t="s">
        <v>49</v>
      </c>
      <c r="C46" s="6" t="s">
        <v>28</v>
      </c>
      <c r="D46" s="27">
        <v>20.125</v>
      </c>
      <c r="E46" s="27">
        <v>20.355</v>
      </c>
      <c r="F46" s="27">
        <v>20.11</v>
      </c>
      <c r="G46" s="27">
        <v>20.164999999999999</v>
      </c>
      <c r="H46" s="33">
        <v>20.27</v>
      </c>
      <c r="I46" s="33">
        <v>20.11</v>
      </c>
      <c r="J46" s="21"/>
      <c r="K46" s="13">
        <v>0</v>
      </c>
      <c r="L46" s="28">
        <f t="shared" si="0"/>
        <v>20.21</v>
      </c>
      <c r="M46" s="29">
        <f t="shared" si="1"/>
        <v>20.234999999999999</v>
      </c>
      <c r="N46" s="29">
        <f t="shared" si="2"/>
        <v>-2.4999999999998579E-2</v>
      </c>
      <c r="O46" s="29">
        <f t="shared" si="3"/>
        <v>20.185000000000002</v>
      </c>
      <c r="P46" s="29">
        <f t="shared" si="4"/>
        <v>20.234999999999999</v>
      </c>
      <c r="Q46" s="30">
        <f t="shared" si="5"/>
        <v>0.24500000000000099</v>
      </c>
      <c r="R46" s="30">
        <f t="shared" si="17"/>
        <v>0.23000000000000043</v>
      </c>
      <c r="S46" s="30">
        <f t="shared" si="18"/>
        <v>-1.5000000000000568E-2</v>
      </c>
      <c r="T46" s="31">
        <v>20.8</v>
      </c>
      <c r="U46" s="12"/>
      <c r="V46" s="21">
        <f t="shared" si="26"/>
        <v>0</v>
      </c>
      <c r="W46" s="12">
        <f t="shared" si="27"/>
        <v>0</v>
      </c>
      <c r="X46" s="34">
        <f t="shared" si="6"/>
        <v>0.16000000000000014</v>
      </c>
      <c r="Y46" s="17">
        <f t="shared" si="7"/>
        <v>0</v>
      </c>
      <c r="Z46" s="17" t="b">
        <f t="shared" si="8"/>
        <v>1</v>
      </c>
      <c r="AA46" s="56">
        <f t="shared" si="9"/>
        <v>0.24500000000000099</v>
      </c>
      <c r="AB46" s="18">
        <f t="shared" si="10"/>
        <v>0.65306122448979387</v>
      </c>
      <c r="AC46" s="19">
        <f t="shared" si="11"/>
        <v>7.6923076923076988E-3</v>
      </c>
      <c r="AD46" s="89">
        <f t="shared" si="29"/>
        <v>20.85</v>
      </c>
      <c r="AE46" s="89">
        <f t="shared" si="30"/>
        <v>20.07</v>
      </c>
      <c r="AF46" s="76">
        <f t="shared" si="21"/>
        <v>21.305</v>
      </c>
      <c r="AG46" s="76">
        <f t="shared" si="22"/>
        <v>20.07</v>
      </c>
      <c r="AH46" s="32">
        <f t="shared" si="24"/>
        <v>22.614999999999998</v>
      </c>
      <c r="AI46" s="32">
        <f t="shared" si="25"/>
        <v>20.07</v>
      </c>
      <c r="AJ46" s="77">
        <f t="shared" ref="AJ46:AJ77" si="31">MAX(E2:E46)</f>
        <v>24.75</v>
      </c>
      <c r="AK46" s="77">
        <f t="shared" ref="AK46:AK77" si="32">MIN(F2:F46)</f>
        <v>20.07</v>
      </c>
      <c r="AL46" s="114">
        <f t="shared" si="12"/>
        <v>20.361666666666668</v>
      </c>
      <c r="AM46" s="114">
        <f t="shared" si="13"/>
        <v>20.46</v>
      </c>
      <c r="AN46" s="114">
        <f t="shared" si="14"/>
        <v>-9.8333333333332718E-2</v>
      </c>
      <c r="AO46" s="114">
        <f t="shared" si="15"/>
        <v>20.263333333333335</v>
      </c>
      <c r="AP46" s="114">
        <f t="shared" si="16"/>
        <v>20.46</v>
      </c>
      <c r="AQ46" s="115">
        <f t="shared" si="23"/>
        <v>21.034285714285716</v>
      </c>
      <c r="AR46" s="116">
        <f t="shared" si="28"/>
        <v>21.936999999999994</v>
      </c>
    </row>
    <row r="47" spans="1:44" x14ac:dyDescent="0.3">
      <c r="A47" s="5">
        <v>44994</v>
      </c>
      <c r="B47" s="6" t="s">
        <v>49</v>
      </c>
      <c r="C47" s="6" t="s">
        <v>28</v>
      </c>
      <c r="D47" s="27">
        <v>20.184999999999999</v>
      </c>
      <c r="E47" s="27">
        <v>20.875</v>
      </c>
      <c r="F47" s="27">
        <v>20.024999999999999</v>
      </c>
      <c r="G47" s="27">
        <v>20.475000000000001</v>
      </c>
      <c r="H47" s="33">
        <v>20.38</v>
      </c>
      <c r="I47" s="33">
        <v>20.024999999999999</v>
      </c>
      <c r="J47" s="21"/>
      <c r="K47" s="13" t="s">
        <v>31</v>
      </c>
      <c r="L47" s="28">
        <f t="shared" si="0"/>
        <v>20.46</v>
      </c>
      <c r="M47" s="29">
        <f t="shared" si="1"/>
        <v>20.45</v>
      </c>
      <c r="N47" s="29">
        <f t="shared" si="2"/>
        <v>1.0000000000001563E-2</v>
      </c>
      <c r="O47" s="29">
        <f t="shared" si="3"/>
        <v>20.470000000000002</v>
      </c>
      <c r="P47" s="29">
        <f t="shared" si="4"/>
        <v>20.45</v>
      </c>
      <c r="Q47" s="30">
        <f t="shared" si="5"/>
        <v>0.85000000000000142</v>
      </c>
      <c r="R47" s="30">
        <f t="shared" si="17"/>
        <v>0.71000000000000085</v>
      </c>
      <c r="S47" s="30">
        <f t="shared" si="18"/>
        <v>-0.14000000000000057</v>
      </c>
      <c r="T47" s="31">
        <v>41.9</v>
      </c>
      <c r="U47" s="12"/>
      <c r="V47" s="21">
        <f t="shared" si="26"/>
        <v>0</v>
      </c>
      <c r="W47" s="12">
        <f t="shared" si="27"/>
        <v>0</v>
      </c>
      <c r="X47" s="34">
        <f t="shared" si="6"/>
        <v>0.35500000000000043</v>
      </c>
      <c r="Y47" s="17">
        <f t="shared" si="7"/>
        <v>0</v>
      </c>
      <c r="Z47" s="17" t="b">
        <f t="shared" si="8"/>
        <v>1</v>
      </c>
      <c r="AA47" s="56">
        <f t="shared" si="9"/>
        <v>0.85000000000000142</v>
      </c>
      <c r="AB47" s="18">
        <f t="shared" si="10"/>
        <v>0.4176470588235292</v>
      </c>
      <c r="AC47" s="19">
        <f t="shared" si="11"/>
        <v>8.4725536992840203E-3</v>
      </c>
      <c r="AD47" s="89">
        <f t="shared" si="29"/>
        <v>20.875</v>
      </c>
      <c r="AE47" s="89">
        <f t="shared" si="30"/>
        <v>20.024999999999999</v>
      </c>
      <c r="AF47" s="76">
        <f t="shared" si="21"/>
        <v>21.305</v>
      </c>
      <c r="AG47" s="76">
        <f t="shared" si="22"/>
        <v>20.024999999999999</v>
      </c>
      <c r="AH47" s="32">
        <f t="shared" si="24"/>
        <v>22.26</v>
      </c>
      <c r="AI47" s="32">
        <f t="shared" si="25"/>
        <v>20.024999999999999</v>
      </c>
      <c r="AJ47" s="77">
        <f t="shared" si="31"/>
        <v>24.75</v>
      </c>
      <c r="AK47" s="77">
        <f t="shared" si="32"/>
        <v>20.024999999999999</v>
      </c>
      <c r="AL47" s="114">
        <f t="shared" si="12"/>
        <v>20.458333333333332</v>
      </c>
      <c r="AM47" s="114">
        <f t="shared" si="13"/>
        <v>20.45</v>
      </c>
      <c r="AN47" s="114">
        <f t="shared" si="14"/>
        <v>8.3333333333328596E-3</v>
      </c>
      <c r="AO47" s="114">
        <f t="shared" si="15"/>
        <v>20.466666666666665</v>
      </c>
      <c r="AP47" s="114">
        <f t="shared" si="16"/>
        <v>20.45</v>
      </c>
      <c r="AQ47" s="115">
        <f t="shared" si="23"/>
        <v>20.954642857142858</v>
      </c>
      <c r="AR47" s="116">
        <f t="shared" si="28"/>
        <v>21.816166666666668</v>
      </c>
    </row>
    <row r="48" spans="1:44" x14ac:dyDescent="0.3">
      <c r="A48" s="5">
        <v>44995</v>
      </c>
      <c r="B48" s="6" t="s">
        <v>49</v>
      </c>
      <c r="C48" s="6" t="s">
        <v>28</v>
      </c>
      <c r="D48" s="27">
        <v>21.38</v>
      </c>
      <c r="E48" s="27">
        <v>22.045000000000002</v>
      </c>
      <c r="F48" s="27">
        <v>21.36</v>
      </c>
      <c r="G48" s="27">
        <v>21.91</v>
      </c>
      <c r="H48" s="33">
        <v>21.66</v>
      </c>
      <c r="I48" s="33">
        <v>21.36</v>
      </c>
      <c r="J48" s="21"/>
      <c r="K48" s="13">
        <v>0</v>
      </c>
      <c r="L48" s="28">
        <f t="shared" si="0"/>
        <v>21.77</v>
      </c>
      <c r="M48" s="29">
        <f t="shared" si="1"/>
        <v>21.705000000000002</v>
      </c>
      <c r="N48" s="29">
        <f t="shared" si="2"/>
        <v>6.4999999999997726E-2</v>
      </c>
      <c r="O48" s="29">
        <f t="shared" si="3"/>
        <v>21.834999999999997</v>
      </c>
      <c r="P48" s="29">
        <f t="shared" si="4"/>
        <v>21.705000000000002</v>
      </c>
      <c r="Q48" s="30">
        <f t="shared" si="5"/>
        <v>0.68500000000000227</v>
      </c>
      <c r="R48" s="30">
        <f t="shared" si="17"/>
        <v>1.5700000000000003</v>
      </c>
      <c r="S48" s="30">
        <f t="shared" si="18"/>
        <v>0.88499999999999801</v>
      </c>
      <c r="T48" s="31">
        <v>51.1</v>
      </c>
      <c r="U48" s="12"/>
      <c r="V48" s="21">
        <f t="shared" si="26"/>
        <v>0</v>
      </c>
      <c r="W48" s="12">
        <f t="shared" si="27"/>
        <v>0</v>
      </c>
      <c r="X48" s="34">
        <f t="shared" si="6"/>
        <v>0.30000000000000071</v>
      </c>
      <c r="Y48" s="17">
        <f t="shared" si="7"/>
        <v>0</v>
      </c>
      <c r="Z48" s="17" t="b">
        <f t="shared" si="8"/>
        <v>1</v>
      </c>
      <c r="AA48" s="56">
        <f t="shared" si="9"/>
        <v>0.68500000000000227</v>
      </c>
      <c r="AB48" s="18">
        <f t="shared" si="10"/>
        <v>0.43795620437956162</v>
      </c>
      <c r="AC48" s="19">
        <f t="shared" si="11"/>
        <v>5.870841487279857E-3</v>
      </c>
      <c r="AD48" s="89">
        <f t="shared" si="29"/>
        <v>22.045000000000002</v>
      </c>
      <c r="AE48" s="89">
        <f t="shared" si="30"/>
        <v>20.024999999999999</v>
      </c>
      <c r="AF48" s="76">
        <f t="shared" si="21"/>
        <v>22.045000000000002</v>
      </c>
      <c r="AG48" s="76">
        <f t="shared" si="22"/>
        <v>20.024999999999999</v>
      </c>
      <c r="AH48" s="32">
        <f t="shared" si="24"/>
        <v>22.045000000000002</v>
      </c>
      <c r="AI48" s="32">
        <f t="shared" si="25"/>
        <v>20.024999999999999</v>
      </c>
      <c r="AJ48" s="77">
        <f t="shared" si="31"/>
        <v>24.75</v>
      </c>
      <c r="AK48" s="77">
        <f t="shared" si="32"/>
        <v>20.024999999999999</v>
      </c>
      <c r="AL48" s="114">
        <f t="shared" si="12"/>
        <v>21.326666666666668</v>
      </c>
      <c r="AM48" s="114">
        <f t="shared" si="13"/>
        <v>21.035</v>
      </c>
      <c r="AN48" s="114">
        <f t="shared" si="14"/>
        <v>0.29166666666666785</v>
      </c>
      <c r="AO48" s="114">
        <f t="shared" si="15"/>
        <v>21.618333333333336</v>
      </c>
      <c r="AP48" s="114">
        <f t="shared" si="16"/>
        <v>21.035</v>
      </c>
      <c r="AQ48" s="115">
        <f t="shared" ref="AQ48:AQ79" si="33">AVERAGE(L35:L48)</f>
        <v>20.947499999999998</v>
      </c>
      <c r="AR48" s="116">
        <f t="shared" si="28"/>
        <v>21.754833333333334</v>
      </c>
    </row>
    <row r="49" spans="1:45" x14ac:dyDescent="0.3">
      <c r="A49" s="5">
        <v>44998</v>
      </c>
      <c r="B49" s="6" t="s">
        <v>49</v>
      </c>
      <c r="C49" s="6" t="s">
        <v>28</v>
      </c>
      <c r="D49" s="27">
        <v>21.745000000000001</v>
      </c>
      <c r="E49" s="27">
        <v>22.074999999999999</v>
      </c>
      <c r="F49" s="27">
        <v>21.465</v>
      </c>
      <c r="G49" s="27">
        <v>22.055</v>
      </c>
      <c r="H49" s="33">
        <v>21.805</v>
      </c>
      <c r="I49" s="33">
        <v>21.465</v>
      </c>
      <c r="J49" s="21"/>
      <c r="K49" s="13">
        <v>0</v>
      </c>
      <c r="L49" s="28">
        <f t="shared" si="0"/>
        <v>21.865000000000002</v>
      </c>
      <c r="M49" s="29">
        <f t="shared" si="1"/>
        <v>21.77</v>
      </c>
      <c r="N49" s="29">
        <f t="shared" si="2"/>
        <v>9.5000000000002416E-2</v>
      </c>
      <c r="O49" s="29">
        <f t="shared" si="3"/>
        <v>21.960000000000004</v>
      </c>
      <c r="P49" s="29">
        <f t="shared" si="4"/>
        <v>21.77</v>
      </c>
      <c r="Q49" s="30">
        <f t="shared" si="5"/>
        <v>0.60999999999999943</v>
      </c>
      <c r="R49" s="30">
        <f t="shared" si="17"/>
        <v>0.16499999999999915</v>
      </c>
      <c r="S49" s="30">
        <f t="shared" si="18"/>
        <v>-0.44500000000000028</v>
      </c>
      <c r="T49" s="31">
        <v>17.3</v>
      </c>
      <c r="U49" s="12"/>
      <c r="V49" s="21">
        <f t="shared" si="26"/>
        <v>0</v>
      </c>
      <c r="W49" s="12">
        <f t="shared" si="27"/>
        <v>0</v>
      </c>
      <c r="X49" s="34">
        <f t="shared" si="6"/>
        <v>0.33999999999999986</v>
      </c>
      <c r="Y49" s="17">
        <f t="shared" si="7"/>
        <v>0</v>
      </c>
      <c r="Z49" s="17" t="b">
        <f t="shared" si="8"/>
        <v>1</v>
      </c>
      <c r="AA49" s="56">
        <f t="shared" si="9"/>
        <v>0.60999999999999943</v>
      </c>
      <c r="AB49" s="18">
        <f t="shared" si="10"/>
        <v>0.55737704918032815</v>
      </c>
      <c r="AC49" s="19">
        <f t="shared" si="11"/>
        <v>1.9653179190751435E-2</v>
      </c>
      <c r="AD49" s="89">
        <f t="shared" si="29"/>
        <v>22.074999999999999</v>
      </c>
      <c r="AE49" s="89">
        <f t="shared" si="30"/>
        <v>20.024999999999999</v>
      </c>
      <c r="AF49" s="76">
        <f t="shared" si="21"/>
        <v>22.074999999999999</v>
      </c>
      <c r="AG49" s="76">
        <f t="shared" si="22"/>
        <v>20.024999999999999</v>
      </c>
      <c r="AH49" s="32">
        <f t="shared" si="24"/>
        <v>22.074999999999999</v>
      </c>
      <c r="AI49" s="32">
        <f t="shared" si="25"/>
        <v>20.024999999999999</v>
      </c>
      <c r="AJ49" s="77">
        <f t="shared" si="31"/>
        <v>24.75</v>
      </c>
      <c r="AK49" s="77">
        <f t="shared" si="32"/>
        <v>20.024999999999999</v>
      </c>
      <c r="AL49" s="114">
        <f t="shared" si="12"/>
        <v>21.385000000000002</v>
      </c>
      <c r="AM49" s="114">
        <f t="shared" si="13"/>
        <v>21.049999999999997</v>
      </c>
      <c r="AN49" s="114">
        <f t="shared" si="14"/>
        <v>0.33500000000000441</v>
      </c>
      <c r="AO49" s="114">
        <f t="shared" si="15"/>
        <v>21.720000000000006</v>
      </c>
      <c r="AP49" s="114">
        <f t="shared" si="16"/>
        <v>21.049999999999997</v>
      </c>
      <c r="AQ49" s="115">
        <f t="shared" si="33"/>
        <v>20.958214285714288</v>
      </c>
      <c r="AR49" s="116">
        <f t="shared" si="28"/>
        <v>21.691166666666668</v>
      </c>
    </row>
    <row r="50" spans="1:45" x14ac:dyDescent="0.3">
      <c r="A50" s="5">
        <v>44999</v>
      </c>
      <c r="B50" s="6" t="s">
        <v>49</v>
      </c>
      <c r="C50" s="6" t="s">
        <v>28</v>
      </c>
      <c r="D50" s="27">
        <v>22.254999999999999</v>
      </c>
      <c r="E50" s="27">
        <v>22.524999999999999</v>
      </c>
      <c r="F50" s="27">
        <v>21.864999999999998</v>
      </c>
      <c r="G50" s="27">
        <v>21.88</v>
      </c>
      <c r="H50" s="33">
        <v>22.434999999999999</v>
      </c>
      <c r="I50" s="33">
        <v>22.234999999999999</v>
      </c>
      <c r="J50" s="21"/>
      <c r="K50" s="13">
        <v>0</v>
      </c>
      <c r="L50" s="28">
        <f t="shared" si="0"/>
        <v>22.09</v>
      </c>
      <c r="M50" s="29">
        <f t="shared" si="1"/>
        <v>22.195</v>
      </c>
      <c r="N50" s="29">
        <f t="shared" si="2"/>
        <v>-0.10500000000000043</v>
      </c>
      <c r="O50" s="29">
        <f t="shared" si="3"/>
        <v>21.984999999999999</v>
      </c>
      <c r="P50" s="29">
        <f t="shared" si="4"/>
        <v>22.195</v>
      </c>
      <c r="Q50" s="30">
        <f t="shared" si="5"/>
        <v>0.66000000000000014</v>
      </c>
      <c r="R50" s="30">
        <f t="shared" si="17"/>
        <v>0.46999999999999886</v>
      </c>
      <c r="S50" s="30">
        <f t="shared" si="18"/>
        <v>-0.19000000000000128</v>
      </c>
      <c r="T50" s="31">
        <v>31.6</v>
      </c>
      <c r="U50" s="12"/>
      <c r="V50" s="21">
        <f t="shared" si="26"/>
        <v>0</v>
      </c>
      <c r="W50" s="12">
        <f t="shared" si="27"/>
        <v>0</v>
      </c>
      <c r="X50" s="34">
        <f t="shared" si="6"/>
        <v>0.19999999999999929</v>
      </c>
      <c r="Y50" s="17">
        <f t="shared" si="7"/>
        <v>0</v>
      </c>
      <c r="Z50" s="17">
        <f t="shared" si="8"/>
        <v>0</v>
      </c>
      <c r="AA50" s="56">
        <f t="shared" si="9"/>
        <v>0.66000000000000014</v>
      </c>
      <c r="AB50" s="18">
        <f t="shared" si="10"/>
        <v>0.30303030303030187</v>
      </c>
      <c r="AC50" s="19">
        <f t="shared" si="11"/>
        <v>6.3291139240506103E-3</v>
      </c>
      <c r="AD50" s="89">
        <f t="shared" si="29"/>
        <v>22.524999999999999</v>
      </c>
      <c r="AE50" s="89">
        <f t="shared" si="30"/>
        <v>21.36</v>
      </c>
      <c r="AF50" s="76">
        <f t="shared" si="21"/>
        <v>22.524999999999999</v>
      </c>
      <c r="AG50" s="76">
        <f t="shared" si="22"/>
        <v>20.024999999999999</v>
      </c>
      <c r="AH50" s="32">
        <f t="shared" si="24"/>
        <v>22.524999999999999</v>
      </c>
      <c r="AI50" s="32">
        <f t="shared" si="25"/>
        <v>20.024999999999999</v>
      </c>
      <c r="AJ50" s="77">
        <f t="shared" si="31"/>
        <v>24.75</v>
      </c>
      <c r="AK50" s="77">
        <f t="shared" si="32"/>
        <v>20.024999999999999</v>
      </c>
      <c r="AL50" s="114">
        <f t="shared" si="12"/>
        <v>21.921666666666667</v>
      </c>
      <c r="AM50" s="114">
        <f t="shared" si="13"/>
        <v>21.942499999999999</v>
      </c>
      <c r="AN50" s="114">
        <f t="shared" si="14"/>
        <v>-2.0833333333332149E-2</v>
      </c>
      <c r="AO50" s="114">
        <f t="shared" si="15"/>
        <v>21.900833333333335</v>
      </c>
      <c r="AP50" s="114">
        <f t="shared" si="16"/>
        <v>21.942499999999999</v>
      </c>
      <c r="AQ50" s="115">
        <f t="shared" si="33"/>
        <v>21</v>
      </c>
      <c r="AR50" s="116">
        <f t="shared" si="28"/>
        <v>21.63816666666667</v>
      </c>
    </row>
    <row r="51" spans="1:45" x14ac:dyDescent="0.3">
      <c r="A51" s="5">
        <v>45000</v>
      </c>
      <c r="B51" s="6" t="s">
        <v>49</v>
      </c>
      <c r="C51" s="6" t="s">
        <v>28</v>
      </c>
      <c r="D51" s="27">
        <v>22.125</v>
      </c>
      <c r="E51" s="27">
        <v>22.21</v>
      </c>
      <c r="F51" s="27">
        <v>21.59</v>
      </c>
      <c r="G51" s="27">
        <v>21.68</v>
      </c>
      <c r="H51" s="33">
        <v>22.21</v>
      </c>
      <c r="I51" s="33">
        <v>22.04</v>
      </c>
      <c r="J51" s="21"/>
      <c r="K51" s="13">
        <v>0</v>
      </c>
      <c r="L51" s="28">
        <f t="shared" si="0"/>
        <v>21.824999999999999</v>
      </c>
      <c r="M51" s="29">
        <f t="shared" si="1"/>
        <v>21.900000000000002</v>
      </c>
      <c r="N51" s="29">
        <f t="shared" si="2"/>
        <v>-7.5000000000002842E-2</v>
      </c>
      <c r="O51" s="29">
        <f t="shared" si="3"/>
        <v>21.749999999999996</v>
      </c>
      <c r="P51" s="29">
        <f t="shared" si="4"/>
        <v>21.900000000000002</v>
      </c>
      <c r="Q51" s="30">
        <f t="shared" si="5"/>
        <v>0.62000000000000099</v>
      </c>
      <c r="R51" s="30">
        <f t="shared" si="17"/>
        <v>0.33000000000000185</v>
      </c>
      <c r="S51" s="30">
        <f t="shared" si="18"/>
        <v>-0.28999999999999915</v>
      </c>
      <c r="T51" s="31">
        <v>20.8</v>
      </c>
      <c r="U51" s="12"/>
      <c r="V51" s="21">
        <f t="shared" si="26"/>
        <v>0</v>
      </c>
      <c r="W51" s="12">
        <f t="shared" si="27"/>
        <v>0</v>
      </c>
      <c r="X51" s="34">
        <f t="shared" si="6"/>
        <v>0.17000000000000171</v>
      </c>
      <c r="Y51" s="17" t="b">
        <f t="shared" si="7"/>
        <v>1</v>
      </c>
      <c r="Z51" s="17">
        <f t="shared" si="8"/>
        <v>0</v>
      </c>
      <c r="AA51" s="56">
        <f t="shared" si="9"/>
        <v>0.62000000000000099</v>
      </c>
      <c r="AB51" s="18">
        <f t="shared" si="10"/>
        <v>0.27419354838709908</v>
      </c>
      <c r="AC51" s="19">
        <f t="shared" si="11"/>
        <v>8.1730769230770051E-3</v>
      </c>
      <c r="AD51" s="89">
        <f t="shared" si="29"/>
        <v>22.524999999999999</v>
      </c>
      <c r="AE51" s="89">
        <f t="shared" si="30"/>
        <v>21.465</v>
      </c>
      <c r="AF51" s="76">
        <f t="shared" si="21"/>
        <v>22.524999999999999</v>
      </c>
      <c r="AG51" s="76">
        <f t="shared" si="22"/>
        <v>20.024999999999999</v>
      </c>
      <c r="AH51" s="32">
        <f t="shared" si="24"/>
        <v>22.524999999999999</v>
      </c>
      <c r="AI51" s="32">
        <f t="shared" si="25"/>
        <v>20.024999999999999</v>
      </c>
      <c r="AJ51" s="77">
        <f t="shared" si="31"/>
        <v>24.75</v>
      </c>
      <c r="AK51" s="77">
        <f t="shared" si="32"/>
        <v>20.024999999999999</v>
      </c>
      <c r="AL51" s="114">
        <f t="shared" si="12"/>
        <v>21.889999999999997</v>
      </c>
      <c r="AM51" s="114">
        <f t="shared" si="13"/>
        <v>21.994999999999997</v>
      </c>
      <c r="AN51" s="114">
        <f t="shared" si="14"/>
        <v>-0.10500000000000043</v>
      </c>
      <c r="AO51" s="114">
        <f t="shared" si="15"/>
        <v>21.784999999999997</v>
      </c>
      <c r="AP51" s="114">
        <f t="shared" si="16"/>
        <v>21.994999999999997</v>
      </c>
      <c r="AQ51" s="115">
        <f t="shared" si="33"/>
        <v>21.05892857142857</v>
      </c>
      <c r="AR51" s="116">
        <f t="shared" si="28"/>
        <v>21.57866666666667</v>
      </c>
      <c r="AS51" s="117">
        <f t="shared" ref="AS51:AS82" si="34">AVERAGE(L2:L51)</f>
        <v>22.468999999999991</v>
      </c>
    </row>
    <row r="52" spans="1:45" x14ac:dyDescent="0.3">
      <c r="A52" s="5">
        <v>45001</v>
      </c>
      <c r="B52" s="6" t="s">
        <v>49</v>
      </c>
      <c r="C52" s="6" t="s">
        <v>28</v>
      </c>
      <c r="D52" s="27">
        <v>22.015000000000001</v>
      </c>
      <c r="E52" s="27">
        <v>22.47</v>
      </c>
      <c r="F52" s="27">
        <v>22.01</v>
      </c>
      <c r="G52" s="27">
        <v>22.46</v>
      </c>
      <c r="H52" s="33">
        <v>22.19</v>
      </c>
      <c r="I52" s="33">
        <v>22.01</v>
      </c>
      <c r="J52" s="21"/>
      <c r="K52" s="13">
        <v>0</v>
      </c>
      <c r="L52" s="28">
        <f t="shared" si="0"/>
        <v>22.315000000000001</v>
      </c>
      <c r="M52" s="29">
        <f t="shared" si="1"/>
        <v>22.240000000000002</v>
      </c>
      <c r="N52" s="29">
        <f t="shared" si="2"/>
        <v>7.4999999999999289E-2</v>
      </c>
      <c r="O52" s="29">
        <f t="shared" si="3"/>
        <v>22.39</v>
      </c>
      <c r="P52" s="29">
        <f t="shared" si="4"/>
        <v>22.240000000000002</v>
      </c>
      <c r="Q52" s="30">
        <f t="shared" si="5"/>
        <v>0.4599999999999973</v>
      </c>
      <c r="R52" s="30">
        <f t="shared" si="17"/>
        <v>0.78999999999999915</v>
      </c>
      <c r="S52" s="30">
        <f t="shared" si="18"/>
        <v>0.33000000000000185</v>
      </c>
      <c r="T52" s="31">
        <v>51</v>
      </c>
      <c r="U52" s="12"/>
      <c r="V52" s="21">
        <f t="shared" si="26"/>
        <v>0</v>
      </c>
      <c r="W52" s="12">
        <f t="shared" si="27"/>
        <v>0</v>
      </c>
      <c r="X52" s="34">
        <f t="shared" si="6"/>
        <v>0.17999999999999972</v>
      </c>
      <c r="Y52" s="17">
        <f t="shared" si="7"/>
        <v>0</v>
      </c>
      <c r="Z52" s="17" t="b">
        <f t="shared" si="8"/>
        <v>1</v>
      </c>
      <c r="AA52" s="56">
        <f t="shared" si="9"/>
        <v>0.4599999999999973</v>
      </c>
      <c r="AB52" s="18">
        <f t="shared" si="10"/>
        <v>0.39130434782608864</v>
      </c>
      <c r="AC52" s="19">
        <f t="shared" si="11"/>
        <v>3.5294117647058768E-3</v>
      </c>
      <c r="AD52" s="89">
        <f t="shared" si="29"/>
        <v>22.524999999999999</v>
      </c>
      <c r="AE52" s="89">
        <f t="shared" si="30"/>
        <v>21.59</v>
      </c>
      <c r="AF52" s="76">
        <f t="shared" si="21"/>
        <v>22.524999999999999</v>
      </c>
      <c r="AG52" s="76">
        <f t="shared" si="22"/>
        <v>20.024999999999999</v>
      </c>
      <c r="AH52" s="32">
        <f t="shared" si="24"/>
        <v>22.524999999999999</v>
      </c>
      <c r="AI52" s="32">
        <f t="shared" si="25"/>
        <v>20.024999999999999</v>
      </c>
      <c r="AJ52" s="77">
        <f t="shared" si="31"/>
        <v>24.75</v>
      </c>
      <c r="AK52" s="77">
        <f t="shared" si="32"/>
        <v>20.024999999999999</v>
      </c>
      <c r="AL52" s="114">
        <f t="shared" si="12"/>
        <v>22.191666666666663</v>
      </c>
      <c r="AM52" s="114">
        <f t="shared" si="13"/>
        <v>22.057499999999997</v>
      </c>
      <c r="AN52" s="114">
        <f t="shared" si="14"/>
        <v>0.13416666666666544</v>
      </c>
      <c r="AO52" s="114">
        <f t="shared" si="15"/>
        <v>22.325833333333328</v>
      </c>
      <c r="AP52" s="114">
        <f t="shared" si="16"/>
        <v>22.057499999999997</v>
      </c>
      <c r="AQ52" s="115">
        <f t="shared" si="33"/>
        <v>21.168214285714292</v>
      </c>
      <c r="AR52" s="116">
        <f t="shared" si="28"/>
        <v>21.523833333333339</v>
      </c>
      <c r="AS52" s="117">
        <f t="shared" si="34"/>
        <v>22.433199999999996</v>
      </c>
    </row>
    <row r="53" spans="1:45" x14ac:dyDescent="0.3">
      <c r="A53" s="5">
        <v>45002</v>
      </c>
      <c r="B53" s="6" t="s">
        <v>49</v>
      </c>
      <c r="C53" s="6" t="s">
        <v>28</v>
      </c>
      <c r="D53" s="27">
        <v>22.625</v>
      </c>
      <c r="E53" s="27">
        <v>22.704999999999998</v>
      </c>
      <c r="F53" s="27">
        <v>22.35</v>
      </c>
      <c r="G53" s="27">
        <v>22.655000000000001</v>
      </c>
      <c r="H53" s="33">
        <v>22.66</v>
      </c>
      <c r="I53" s="33">
        <v>22.535</v>
      </c>
      <c r="J53" s="21">
        <v>0</v>
      </c>
      <c r="K53" s="13">
        <v>0</v>
      </c>
      <c r="L53" s="28">
        <f t="shared" si="0"/>
        <v>22.57</v>
      </c>
      <c r="M53" s="29">
        <f t="shared" si="1"/>
        <v>22.53</v>
      </c>
      <c r="N53" s="29">
        <f t="shared" si="2"/>
        <v>3.9999999999999147E-2</v>
      </c>
      <c r="O53" s="29">
        <f t="shared" si="3"/>
        <v>22.61</v>
      </c>
      <c r="P53" s="29">
        <f t="shared" si="4"/>
        <v>22.53</v>
      </c>
      <c r="Q53" s="30">
        <f t="shared" si="5"/>
        <v>0.35499999999999687</v>
      </c>
      <c r="R53" s="30">
        <f t="shared" si="17"/>
        <v>0.24499999999999744</v>
      </c>
      <c r="S53" s="30">
        <f t="shared" si="18"/>
        <v>-0.10999999999999943</v>
      </c>
      <c r="T53" s="31">
        <v>21.1</v>
      </c>
      <c r="U53" s="12"/>
      <c r="V53" s="21">
        <f t="shared" si="26"/>
        <v>0</v>
      </c>
      <c r="W53" s="12">
        <f t="shared" si="27"/>
        <v>0</v>
      </c>
      <c r="X53" s="34">
        <f t="shared" si="6"/>
        <v>0.125</v>
      </c>
      <c r="Y53" s="17">
        <f t="shared" si="7"/>
        <v>0</v>
      </c>
      <c r="Z53" s="17">
        <f t="shared" si="8"/>
        <v>0</v>
      </c>
      <c r="AA53" s="56">
        <f t="shared" si="9"/>
        <v>0.35499999999999687</v>
      </c>
      <c r="AB53" s="18">
        <f t="shared" si="10"/>
        <v>0.35211267605634111</v>
      </c>
      <c r="AC53" s="19">
        <f t="shared" si="11"/>
        <v>5.9241706161137437E-3</v>
      </c>
      <c r="AD53" s="89">
        <f t="shared" si="29"/>
        <v>22.704999999999998</v>
      </c>
      <c r="AE53" s="89">
        <f t="shared" si="30"/>
        <v>21.59</v>
      </c>
      <c r="AF53" s="76">
        <f t="shared" si="21"/>
        <v>22.704999999999998</v>
      </c>
      <c r="AG53" s="76">
        <f t="shared" si="22"/>
        <v>20.024999999999999</v>
      </c>
      <c r="AH53" s="32">
        <f t="shared" si="24"/>
        <v>22.704999999999998</v>
      </c>
      <c r="AI53" s="32">
        <f t="shared" si="25"/>
        <v>20.024999999999999</v>
      </c>
      <c r="AJ53" s="77">
        <f t="shared" si="31"/>
        <v>24.75</v>
      </c>
      <c r="AK53" s="77">
        <f t="shared" si="32"/>
        <v>20.024999999999999</v>
      </c>
      <c r="AL53" s="114">
        <f t="shared" si="12"/>
        <v>22.316666666666666</v>
      </c>
      <c r="AM53" s="114">
        <f t="shared" si="13"/>
        <v>22.147500000000001</v>
      </c>
      <c r="AN53" s="114">
        <f t="shared" si="14"/>
        <v>0.16916666666666558</v>
      </c>
      <c r="AO53" s="114">
        <f t="shared" si="15"/>
        <v>22.485833333333332</v>
      </c>
      <c r="AP53" s="114">
        <f t="shared" si="16"/>
        <v>22.147500000000001</v>
      </c>
      <c r="AQ53" s="115">
        <f t="shared" si="33"/>
        <v>21.285</v>
      </c>
      <c r="AR53" s="116">
        <f t="shared" si="28"/>
        <v>21.518166666666673</v>
      </c>
      <c r="AS53" s="117">
        <f t="shared" si="34"/>
        <v>22.415599999999994</v>
      </c>
    </row>
    <row r="54" spans="1:45" x14ac:dyDescent="0.3">
      <c r="A54" s="5">
        <v>45005</v>
      </c>
      <c r="B54" s="6" t="s">
        <v>49</v>
      </c>
      <c r="C54" s="6" t="s">
        <v>28</v>
      </c>
      <c r="D54" s="27">
        <v>22.574999999999999</v>
      </c>
      <c r="E54" s="27">
        <v>22.754999999999999</v>
      </c>
      <c r="F54" s="27">
        <v>22.29</v>
      </c>
      <c r="G54" s="27">
        <v>22.425000000000001</v>
      </c>
      <c r="H54" s="33">
        <v>22.68</v>
      </c>
      <c r="I54" s="33">
        <v>22.555</v>
      </c>
      <c r="J54" s="21">
        <v>-2</v>
      </c>
      <c r="K54" s="13">
        <v>0</v>
      </c>
      <c r="L54" s="28">
        <f t="shared" si="0"/>
        <v>22.490000000000002</v>
      </c>
      <c r="M54" s="29">
        <f t="shared" si="1"/>
        <v>22.525000000000002</v>
      </c>
      <c r="N54" s="29">
        <f t="shared" si="2"/>
        <v>-3.5000000000000142E-2</v>
      </c>
      <c r="O54" s="29">
        <f t="shared" si="3"/>
        <v>22.455000000000002</v>
      </c>
      <c r="P54" s="29">
        <f t="shared" si="4"/>
        <v>22.525000000000002</v>
      </c>
      <c r="Q54" s="30">
        <f t="shared" si="5"/>
        <v>0.46499999999999986</v>
      </c>
      <c r="R54" s="30">
        <f t="shared" si="17"/>
        <v>9.9999999999997868E-2</v>
      </c>
      <c r="S54" s="30">
        <f t="shared" si="18"/>
        <v>-0.36500000000000199</v>
      </c>
      <c r="T54" s="31">
        <v>43.2</v>
      </c>
      <c r="U54" s="12"/>
      <c r="V54" s="21">
        <f t="shared" si="26"/>
        <v>0</v>
      </c>
      <c r="W54" s="12">
        <f t="shared" si="27"/>
        <v>0</v>
      </c>
      <c r="X54" s="34">
        <f t="shared" si="6"/>
        <v>0.125</v>
      </c>
      <c r="Y54" s="17">
        <f t="shared" si="7"/>
        <v>0</v>
      </c>
      <c r="Z54" s="17">
        <f t="shared" si="8"/>
        <v>0</v>
      </c>
      <c r="AA54" s="56">
        <f t="shared" si="9"/>
        <v>0.46499999999999986</v>
      </c>
      <c r="AB54" s="18">
        <f t="shared" si="10"/>
        <v>0.26881720430107536</v>
      </c>
      <c r="AC54" s="19">
        <f t="shared" si="11"/>
        <v>2.8935185185185184E-3</v>
      </c>
      <c r="AD54" s="89">
        <f t="shared" si="29"/>
        <v>22.754999999999999</v>
      </c>
      <c r="AE54" s="89">
        <f t="shared" si="30"/>
        <v>22.01</v>
      </c>
      <c r="AF54" s="76">
        <f t="shared" si="21"/>
        <v>22.754999999999999</v>
      </c>
      <c r="AG54" s="76">
        <f t="shared" si="22"/>
        <v>20.024999999999999</v>
      </c>
      <c r="AH54" s="32">
        <f t="shared" si="24"/>
        <v>22.754999999999999</v>
      </c>
      <c r="AI54" s="32">
        <f t="shared" si="25"/>
        <v>20.024999999999999</v>
      </c>
      <c r="AJ54" s="77">
        <f t="shared" si="31"/>
        <v>24.75</v>
      </c>
      <c r="AK54" s="77">
        <f t="shared" si="32"/>
        <v>20.024999999999999</v>
      </c>
      <c r="AL54" s="114">
        <f t="shared" si="12"/>
        <v>22.396666666666665</v>
      </c>
      <c r="AM54" s="114">
        <f t="shared" si="13"/>
        <v>22.3825</v>
      </c>
      <c r="AN54" s="114">
        <f t="shared" si="14"/>
        <v>1.416666666666444E-2</v>
      </c>
      <c r="AO54" s="114">
        <f t="shared" si="15"/>
        <v>22.410833333333329</v>
      </c>
      <c r="AP54" s="114">
        <f t="shared" si="16"/>
        <v>22.3825</v>
      </c>
      <c r="AQ54" s="115">
        <f t="shared" si="33"/>
        <v>21.382857142857144</v>
      </c>
      <c r="AR54" s="116">
        <f t="shared" si="28"/>
        <v>21.524666666666675</v>
      </c>
      <c r="AS54" s="117">
        <f t="shared" si="34"/>
        <v>22.388500000000001</v>
      </c>
    </row>
    <row r="55" spans="1:45" x14ac:dyDescent="0.3">
      <c r="A55" s="5">
        <v>45006</v>
      </c>
      <c r="B55" s="6" t="s">
        <v>49</v>
      </c>
      <c r="C55" s="6" t="s">
        <v>28</v>
      </c>
      <c r="D55" s="27">
        <v>22.49</v>
      </c>
      <c r="E55" s="27">
        <v>22.885000000000002</v>
      </c>
      <c r="F55" s="27">
        <v>22.41</v>
      </c>
      <c r="G55" s="27">
        <v>22.774999999999999</v>
      </c>
      <c r="H55" s="33">
        <v>22.55</v>
      </c>
      <c r="I55" s="33">
        <v>22.48</v>
      </c>
      <c r="J55" s="21">
        <v>4</v>
      </c>
      <c r="K55" s="13">
        <v>0</v>
      </c>
      <c r="L55" s="28">
        <f t="shared" si="0"/>
        <v>22.69</v>
      </c>
      <c r="M55" s="29">
        <f t="shared" si="1"/>
        <v>22.650000000000002</v>
      </c>
      <c r="N55" s="29">
        <f t="shared" si="2"/>
        <v>3.9999999999999147E-2</v>
      </c>
      <c r="O55" s="29">
        <f t="shared" si="3"/>
        <v>22.73</v>
      </c>
      <c r="P55" s="29">
        <f t="shared" si="4"/>
        <v>22.650000000000002</v>
      </c>
      <c r="Q55" s="30">
        <f t="shared" si="5"/>
        <v>0.47500000000000142</v>
      </c>
      <c r="R55" s="30">
        <f t="shared" si="17"/>
        <v>0.46000000000000085</v>
      </c>
      <c r="S55" s="30">
        <f t="shared" si="18"/>
        <v>-1.5000000000000568E-2</v>
      </c>
      <c r="T55" s="31">
        <v>15.2</v>
      </c>
      <c r="U55" s="12"/>
      <c r="V55" s="21">
        <f t="shared" si="26"/>
        <v>0</v>
      </c>
      <c r="W55" s="12">
        <f t="shared" si="27"/>
        <v>0</v>
      </c>
      <c r="X55" s="34">
        <f t="shared" si="6"/>
        <v>7.0000000000000284E-2</v>
      </c>
      <c r="Y55" s="17">
        <f t="shared" si="7"/>
        <v>0</v>
      </c>
      <c r="Z55" s="17">
        <f t="shared" si="8"/>
        <v>0</v>
      </c>
      <c r="AA55" s="56">
        <f t="shared" si="9"/>
        <v>0.47500000000000142</v>
      </c>
      <c r="AB55" s="18">
        <f t="shared" si="10"/>
        <v>0.14736842105263173</v>
      </c>
      <c r="AC55" s="19">
        <f t="shared" si="11"/>
        <v>4.6052631578947555E-3</v>
      </c>
      <c r="AD55" s="89">
        <f t="shared" si="29"/>
        <v>22.885000000000002</v>
      </c>
      <c r="AE55" s="89">
        <f t="shared" si="30"/>
        <v>22.29</v>
      </c>
      <c r="AF55" s="76">
        <f t="shared" si="21"/>
        <v>22.885000000000002</v>
      </c>
      <c r="AG55" s="76">
        <f t="shared" si="22"/>
        <v>20.024999999999999</v>
      </c>
      <c r="AH55" s="32">
        <f t="shared" si="24"/>
        <v>22.885000000000002</v>
      </c>
      <c r="AI55" s="32">
        <f t="shared" si="25"/>
        <v>20.024999999999999</v>
      </c>
      <c r="AJ55" s="77">
        <f t="shared" si="31"/>
        <v>24.75</v>
      </c>
      <c r="AK55" s="77">
        <f t="shared" si="32"/>
        <v>20.024999999999999</v>
      </c>
      <c r="AL55" s="114">
        <f t="shared" si="12"/>
        <v>22.649999999999995</v>
      </c>
      <c r="AM55" s="114">
        <f t="shared" si="13"/>
        <v>22.587499999999999</v>
      </c>
      <c r="AN55" s="114">
        <f t="shared" si="14"/>
        <v>6.2499999999996447E-2</v>
      </c>
      <c r="AO55" s="114">
        <f t="shared" si="15"/>
        <v>22.712499999999991</v>
      </c>
      <c r="AP55" s="114">
        <f t="shared" si="16"/>
        <v>22.587499999999999</v>
      </c>
      <c r="AQ55" s="115">
        <f t="shared" si="33"/>
        <v>21.51107142857143</v>
      </c>
      <c r="AR55" s="116">
        <f t="shared" si="28"/>
        <v>21.539166666666674</v>
      </c>
      <c r="AS55" s="117">
        <f t="shared" si="34"/>
        <v>22.362800000000004</v>
      </c>
    </row>
    <row r="56" spans="1:45" x14ac:dyDescent="0.3">
      <c r="A56" s="5">
        <v>45007</v>
      </c>
      <c r="B56" s="6" t="s">
        <v>49</v>
      </c>
      <c r="C56" s="6" t="s">
        <v>28</v>
      </c>
      <c r="D56" s="27">
        <v>23.11</v>
      </c>
      <c r="E56" s="27">
        <v>23.324999999999999</v>
      </c>
      <c r="F56" s="27">
        <v>22.92</v>
      </c>
      <c r="G56" s="27">
        <v>23.25</v>
      </c>
      <c r="H56" s="33">
        <v>23.125</v>
      </c>
      <c r="I56" s="33">
        <v>22.96</v>
      </c>
      <c r="J56" s="21">
        <v>2</v>
      </c>
      <c r="K56" s="13">
        <v>0</v>
      </c>
      <c r="L56" s="28">
        <f t="shared" si="0"/>
        <v>23.164999999999999</v>
      </c>
      <c r="M56" s="29">
        <f t="shared" si="1"/>
        <v>23.125</v>
      </c>
      <c r="N56" s="29">
        <f t="shared" si="2"/>
        <v>3.9999999999999147E-2</v>
      </c>
      <c r="O56" s="29">
        <f t="shared" si="3"/>
        <v>23.204999999999998</v>
      </c>
      <c r="P56" s="29">
        <f t="shared" si="4"/>
        <v>23.125</v>
      </c>
      <c r="Q56" s="30">
        <f t="shared" si="5"/>
        <v>0.40499999999999758</v>
      </c>
      <c r="R56" s="30">
        <f t="shared" si="17"/>
        <v>0.55000000000000071</v>
      </c>
      <c r="S56" s="30">
        <f t="shared" si="18"/>
        <v>0.14500000000000313</v>
      </c>
      <c r="T56" s="31">
        <v>48.4</v>
      </c>
      <c r="U56" s="12"/>
      <c r="V56" s="21">
        <f t="shared" si="26"/>
        <v>0</v>
      </c>
      <c r="W56" s="12">
        <f t="shared" si="27"/>
        <v>0</v>
      </c>
      <c r="X56" s="34">
        <f t="shared" si="6"/>
        <v>0.16499999999999915</v>
      </c>
      <c r="Y56" s="17">
        <f t="shared" si="7"/>
        <v>0</v>
      </c>
      <c r="Z56" s="17">
        <f t="shared" si="8"/>
        <v>0</v>
      </c>
      <c r="AA56" s="56">
        <f t="shared" si="9"/>
        <v>0.40499999999999758</v>
      </c>
      <c r="AB56" s="18">
        <f t="shared" si="10"/>
        <v>0.40740740740740772</v>
      </c>
      <c r="AC56" s="19">
        <f t="shared" si="11"/>
        <v>3.4090909090908916E-3</v>
      </c>
      <c r="AD56" s="89">
        <f t="shared" si="29"/>
        <v>23.324999999999999</v>
      </c>
      <c r="AE56" s="89">
        <f t="shared" si="30"/>
        <v>22.29</v>
      </c>
      <c r="AF56" s="76">
        <f t="shared" si="21"/>
        <v>23.324999999999999</v>
      </c>
      <c r="AG56" s="76">
        <f t="shared" si="22"/>
        <v>21.36</v>
      </c>
      <c r="AH56" s="32">
        <f t="shared" si="24"/>
        <v>23.324999999999999</v>
      </c>
      <c r="AI56" s="32">
        <f t="shared" si="25"/>
        <v>20.024999999999999</v>
      </c>
      <c r="AJ56" s="77">
        <f t="shared" si="31"/>
        <v>24.75</v>
      </c>
      <c r="AK56" s="77">
        <f t="shared" si="32"/>
        <v>20.024999999999999</v>
      </c>
      <c r="AL56" s="114">
        <f t="shared" si="12"/>
        <v>22.954999999999998</v>
      </c>
      <c r="AM56" s="114">
        <f t="shared" si="13"/>
        <v>22.807499999999997</v>
      </c>
      <c r="AN56" s="114">
        <f t="shared" si="14"/>
        <v>0.14750000000000085</v>
      </c>
      <c r="AO56" s="114">
        <f t="shared" si="15"/>
        <v>23.102499999999999</v>
      </c>
      <c r="AP56" s="114">
        <f t="shared" si="16"/>
        <v>22.807499999999997</v>
      </c>
      <c r="AQ56" s="115">
        <f t="shared" si="33"/>
        <v>21.65607142857143</v>
      </c>
      <c r="AR56" s="116">
        <f t="shared" si="28"/>
        <v>21.565000000000001</v>
      </c>
      <c r="AS56" s="117">
        <f t="shared" si="34"/>
        <v>22.351599999999998</v>
      </c>
    </row>
    <row r="57" spans="1:45" x14ac:dyDescent="0.3">
      <c r="A57" s="5">
        <v>45008</v>
      </c>
      <c r="B57" s="6" t="s">
        <v>49</v>
      </c>
      <c r="C57" s="6" t="s">
        <v>28</v>
      </c>
      <c r="D57" s="27">
        <v>23.53</v>
      </c>
      <c r="E57" s="27">
        <v>23.704999999999998</v>
      </c>
      <c r="F57" s="27">
        <v>23.26</v>
      </c>
      <c r="G57" s="27">
        <v>23.33</v>
      </c>
      <c r="H57" s="33">
        <v>23.704999999999998</v>
      </c>
      <c r="I57" s="33">
        <v>23.524999999999999</v>
      </c>
      <c r="J57" s="21">
        <v>-2</v>
      </c>
      <c r="K57" s="13">
        <v>0</v>
      </c>
      <c r="L57" s="28">
        <f t="shared" si="0"/>
        <v>23.43</v>
      </c>
      <c r="M57" s="29">
        <f t="shared" si="1"/>
        <v>23.484999999999999</v>
      </c>
      <c r="N57" s="29">
        <f t="shared" si="2"/>
        <v>-5.4999999999999716E-2</v>
      </c>
      <c r="O57" s="29">
        <f t="shared" si="3"/>
        <v>23.375</v>
      </c>
      <c r="P57" s="29">
        <f t="shared" si="4"/>
        <v>23.484999999999999</v>
      </c>
      <c r="Q57" s="30">
        <f t="shared" si="5"/>
        <v>0.44499999999999673</v>
      </c>
      <c r="R57" s="30">
        <f t="shared" si="17"/>
        <v>0.45499999999999829</v>
      </c>
      <c r="S57" s="30">
        <f t="shared" si="18"/>
        <v>1.0000000000001563E-2</v>
      </c>
      <c r="T57" s="31">
        <v>24.3</v>
      </c>
      <c r="U57" s="12"/>
      <c r="V57" s="21">
        <f t="shared" si="26"/>
        <v>0</v>
      </c>
      <c r="W57" s="12">
        <f t="shared" si="27"/>
        <v>0</v>
      </c>
      <c r="X57" s="34">
        <f t="shared" si="6"/>
        <v>0.17999999999999972</v>
      </c>
      <c r="Y57" s="17" t="b">
        <f t="shared" si="7"/>
        <v>1</v>
      </c>
      <c r="Z57" s="17">
        <f t="shared" si="8"/>
        <v>0</v>
      </c>
      <c r="AA57" s="56">
        <f t="shared" si="9"/>
        <v>0.44499999999999673</v>
      </c>
      <c r="AB57" s="18">
        <f t="shared" si="10"/>
        <v>0.40449438202247423</v>
      </c>
      <c r="AC57" s="19">
        <f t="shared" si="11"/>
        <v>7.4074074074073955E-3</v>
      </c>
      <c r="AD57" s="89">
        <f t="shared" si="29"/>
        <v>23.704999999999998</v>
      </c>
      <c r="AE57" s="89">
        <f t="shared" si="30"/>
        <v>22.41</v>
      </c>
      <c r="AF57" s="76">
        <f t="shared" si="21"/>
        <v>23.704999999999998</v>
      </c>
      <c r="AG57" s="76">
        <f t="shared" si="22"/>
        <v>21.465</v>
      </c>
      <c r="AH57" s="32">
        <f t="shared" si="24"/>
        <v>23.704999999999998</v>
      </c>
      <c r="AI57" s="32">
        <f t="shared" si="25"/>
        <v>20.024999999999999</v>
      </c>
      <c r="AJ57" s="77">
        <f t="shared" si="31"/>
        <v>24.75</v>
      </c>
      <c r="AK57" s="77">
        <f t="shared" si="32"/>
        <v>20.024999999999999</v>
      </c>
      <c r="AL57" s="114">
        <f t="shared" si="12"/>
        <v>23.14833333333333</v>
      </c>
      <c r="AM57" s="114">
        <f t="shared" si="13"/>
        <v>23.057499999999997</v>
      </c>
      <c r="AN57" s="114">
        <f t="shared" si="14"/>
        <v>9.0833333333332433E-2</v>
      </c>
      <c r="AO57" s="114">
        <f t="shared" si="15"/>
        <v>23.239166666666662</v>
      </c>
      <c r="AP57" s="114">
        <f t="shared" si="16"/>
        <v>23.057499999999997</v>
      </c>
      <c r="AQ57" s="115">
        <f t="shared" si="33"/>
        <v>21.817142857142862</v>
      </c>
      <c r="AR57" s="116">
        <f t="shared" si="28"/>
        <v>21.603833333333331</v>
      </c>
      <c r="AS57" s="117">
        <f t="shared" si="34"/>
        <v>22.348200000000002</v>
      </c>
    </row>
    <row r="58" spans="1:45" x14ac:dyDescent="0.3">
      <c r="A58" s="5">
        <v>45009</v>
      </c>
      <c r="B58" s="6" t="s">
        <v>49</v>
      </c>
      <c r="C58" s="6" t="s">
        <v>28</v>
      </c>
      <c r="D58" s="27">
        <v>23.22</v>
      </c>
      <c r="E58" s="27">
        <v>23.27</v>
      </c>
      <c r="F58" s="27">
        <v>23</v>
      </c>
      <c r="G58" s="27">
        <v>23.15</v>
      </c>
      <c r="H58" s="33">
        <v>23.27</v>
      </c>
      <c r="I58" s="33">
        <v>23.195</v>
      </c>
      <c r="J58" s="21">
        <v>-2</v>
      </c>
      <c r="K58" s="13">
        <v>0</v>
      </c>
      <c r="L58" s="28">
        <f t="shared" si="0"/>
        <v>23.14</v>
      </c>
      <c r="M58" s="29">
        <f t="shared" si="1"/>
        <v>23.135000000000002</v>
      </c>
      <c r="N58" s="29">
        <f t="shared" si="2"/>
        <v>4.9999999999990052E-3</v>
      </c>
      <c r="O58" s="29">
        <f t="shared" si="3"/>
        <v>23.145</v>
      </c>
      <c r="P58" s="29">
        <f t="shared" si="4"/>
        <v>23.135000000000002</v>
      </c>
      <c r="Q58" s="30">
        <f t="shared" si="5"/>
        <v>0.26999999999999957</v>
      </c>
      <c r="R58" s="30">
        <f t="shared" si="17"/>
        <v>-5.9999999999998721E-2</v>
      </c>
      <c r="S58" s="30">
        <f t="shared" si="18"/>
        <v>-0.32999999999999829</v>
      </c>
      <c r="T58" s="31">
        <v>38.799999999999997</v>
      </c>
      <c r="U58" s="12"/>
      <c r="V58" s="21">
        <f t="shared" si="26"/>
        <v>0</v>
      </c>
      <c r="W58" s="12">
        <f t="shared" si="27"/>
        <v>0</v>
      </c>
      <c r="X58" s="34">
        <f t="shared" si="6"/>
        <v>7.4999999999999289E-2</v>
      </c>
      <c r="Y58" s="17" t="b">
        <f t="shared" si="7"/>
        <v>1</v>
      </c>
      <c r="Z58" s="17">
        <f t="shared" si="8"/>
        <v>0</v>
      </c>
      <c r="AA58" s="56">
        <f t="shared" si="9"/>
        <v>0.26999999999999957</v>
      </c>
      <c r="AB58" s="18">
        <f t="shared" si="10"/>
        <v>0.27777777777777557</v>
      </c>
      <c r="AC58" s="19">
        <f t="shared" si="11"/>
        <v>1.9329896907216313E-3</v>
      </c>
      <c r="AD58" s="89">
        <f t="shared" si="29"/>
        <v>23.704999999999998</v>
      </c>
      <c r="AE58" s="89">
        <f t="shared" si="30"/>
        <v>22.92</v>
      </c>
      <c r="AF58" s="76">
        <f t="shared" si="21"/>
        <v>23.704999999999998</v>
      </c>
      <c r="AG58" s="76">
        <f t="shared" si="22"/>
        <v>21.59</v>
      </c>
      <c r="AH58" s="32">
        <f t="shared" si="24"/>
        <v>23.704999999999998</v>
      </c>
      <c r="AI58" s="32">
        <f t="shared" si="25"/>
        <v>20.024999999999999</v>
      </c>
      <c r="AJ58" s="77">
        <f t="shared" si="31"/>
        <v>24.75</v>
      </c>
      <c r="AK58" s="77">
        <f t="shared" si="32"/>
        <v>20.024999999999999</v>
      </c>
      <c r="AL58" s="114">
        <f t="shared" si="12"/>
        <v>23.258333333333336</v>
      </c>
      <c r="AM58" s="114">
        <f t="shared" si="13"/>
        <v>23.3125</v>
      </c>
      <c r="AN58" s="114">
        <f t="shared" si="14"/>
        <v>-5.4166666666663588E-2</v>
      </c>
      <c r="AO58" s="114">
        <f t="shared" si="15"/>
        <v>23.204166666666673</v>
      </c>
      <c r="AP58" s="114">
        <f t="shared" si="16"/>
        <v>23.3125</v>
      </c>
      <c r="AQ58" s="115">
        <f t="shared" si="33"/>
        <v>22.012857142857143</v>
      </c>
      <c r="AR58" s="116">
        <f t="shared" si="28"/>
        <v>21.638999999999996</v>
      </c>
      <c r="AS58" s="117">
        <f t="shared" si="34"/>
        <v>22.331200000000003</v>
      </c>
    </row>
    <row r="59" spans="1:45" x14ac:dyDescent="0.3">
      <c r="A59" s="5">
        <v>45012</v>
      </c>
      <c r="B59" s="6" t="s">
        <v>49</v>
      </c>
      <c r="C59" s="6" t="s">
        <v>28</v>
      </c>
      <c r="D59" s="27">
        <v>23.305</v>
      </c>
      <c r="E59" s="27">
        <v>23.465</v>
      </c>
      <c r="F59" s="27">
        <v>23.105</v>
      </c>
      <c r="G59" s="27">
        <v>23.42</v>
      </c>
      <c r="H59" s="33">
        <v>23.35</v>
      </c>
      <c r="I59" s="33">
        <v>23.22</v>
      </c>
      <c r="J59" s="21">
        <v>4</v>
      </c>
      <c r="K59" s="13">
        <v>0</v>
      </c>
      <c r="L59" s="28">
        <f t="shared" si="0"/>
        <v>23.330000000000002</v>
      </c>
      <c r="M59" s="29">
        <f t="shared" si="1"/>
        <v>23.285</v>
      </c>
      <c r="N59" s="29">
        <f t="shared" si="2"/>
        <v>4.5000000000001705E-2</v>
      </c>
      <c r="O59" s="29">
        <f t="shared" si="3"/>
        <v>23.375000000000004</v>
      </c>
      <c r="P59" s="29">
        <f t="shared" si="4"/>
        <v>23.285</v>
      </c>
      <c r="Q59" s="30">
        <f t="shared" si="5"/>
        <v>0.35999999999999943</v>
      </c>
      <c r="R59" s="30">
        <f t="shared" si="17"/>
        <v>0.31500000000000128</v>
      </c>
      <c r="S59" s="30">
        <f t="shared" si="18"/>
        <v>-4.4999999999998153E-2</v>
      </c>
      <c r="T59" s="31">
        <v>21.2</v>
      </c>
      <c r="U59" s="12"/>
      <c r="V59" s="21">
        <f t="shared" si="26"/>
        <v>0</v>
      </c>
      <c r="W59" s="12">
        <f t="shared" si="27"/>
        <v>0</v>
      </c>
      <c r="X59" s="34">
        <f t="shared" si="6"/>
        <v>0.13000000000000256</v>
      </c>
      <c r="Y59" s="17">
        <f t="shared" si="7"/>
        <v>0</v>
      </c>
      <c r="Z59" s="17">
        <f t="shared" si="8"/>
        <v>0</v>
      </c>
      <c r="AA59" s="56">
        <f t="shared" si="9"/>
        <v>0.35999999999999943</v>
      </c>
      <c r="AB59" s="18">
        <f t="shared" si="10"/>
        <v>0.36111111111111877</v>
      </c>
      <c r="AC59" s="19">
        <f t="shared" si="11"/>
        <v>6.1320754716982341E-3</v>
      </c>
      <c r="AD59" s="89">
        <f t="shared" si="29"/>
        <v>23.704999999999998</v>
      </c>
      <c r="AE59" s="89">
        <f t="shared" si="30"/>
        <v>23</v>
      </c>
      <c r="AF59" s="76">
        <f t="shared" si="21"/>
        <v>23.704999999999998</v>
      </c>
      <c r="AG59" s="76">
        <f t="shared" si="22"/>
        <v>21.59</v>
      </c>
      <c r="AH59" s="32">
        <f t="shared" si="24"/>
        <v>23.704999999999998</v>
      </c>
      <c r="AI59" s="32">
        <f t="shared" si="25"/>
        <v>20.024999999999999</v>
      </c>
      <c r="AJ59" s="77">
        <f t="shared" si="31"/>
        <v>24.75</v>
      </c>
      <c r="AK59" s="77">
        <f t="shared" si="32"/>
        <v>20.024999999999999</v>
      </c>
      <c r="AL59" s="114">
        <f t="shared" si="12"/>
        <v>23.375</v>
      </c>
      <c r="AM59" s="114">
        <f t="shared" si="13"/>
        <v>23.352499999999999</v>
      </c>
      <c r="AN59" s="114">
        <f t="shared" si="14"/>
        <v>2.2500000000000853E-2</v>
      </c>
      <c r="AO59" s="114">
        <f t="shared" si="15"/>
        <v>23.397500000000001</v>
      </c>
      <c r="AP59" s="114">
        <f t="shared" si="16"/>
        <v>23.352499999999999</v>
      </c>
      <c r="AQ59" s="115">
        <f t="shared" si="33"/>
        <v>22.23928571428571</v>
      </c>
      <c r="AR59" s="116">
        <f t="shared" si="28"/>
        <v>21.687166666666663</v>
      </c>
      <c r="AS59" s="117">
        <f t="shared" si="34"/>
        <v>22.314700000000006</v>
      </c>
    </row>
    <row r="60" spans="1:45" x14ac:dyDescent="0.3">
      <c r="A60" s="5">
        <v>45013</v>
      </c>
      <c r="B60" s="6" t="s">
        <v>49</v>
      </c>
      <c r="C60" s="6" t="s">
        <v>28</v>
      </c>
      <c r="D60" s="27">
        <v>23.32</v>
      </c>
      <c r="E60" s="27">
        <v>23.53</v>
      </c>
      <c r="F60" s="27">
        <v>23.295000000000002</v>
      </c>
      <c r="G60" s="27">
        <v>23.46</v>
      </c>
      <c r="H60" s="33">
        <v>23.38</v>
      </c>
      <c r="I60" s="33">
        <v>23.32</v>
      </c>
      <c r="J60" s="21">
        <v>3</v>
      </c>
      <c r="K60" s="13">
        <v>0</v>
      </c>
      <c r="L60" s="28">
        <f t="shared" si="0"/>
        <v>23.43</v>
      </c>
      <c r="M60" s="29">
        <f t="shared" si="1"/>
        <v>23.414999999999999</v>
      </c>
      <c r="N60" s="29">
        <f t="shared" si="2"/>
        <v>1.5000000000000568E-2</v>
      </c>
      <c r="O60" s="29">
        <f t="shared" si="3"/>
        <v>23.445</v>
      </c>
      <c r="P60" s="29">
        <f t="shared" si="4"/>
        <v>23.414999999999999</v>
      </c>
      <c r="Q60" s="30">
        <f t="shared" si="5"/>
        <v>0.23499999999999943</v>
      </c>
      <c r="R60" s="30">
        <f t="shared" si="17"/>
        <v>0.10999999999999943</v>
      </c>
      <c r="S60" s="30">
        <f t="shared" si="18"/>
        <v>-0.125</v>
      </c>
      <c r="T60" s="31">
        <v>16.8</v>
      </c>
      <c r="U60" s="12">
        <f t="shared" ref="U60:U123" si="35">W31</f>
        <v>0</v>
      </c>
      <c r="V60" s="21">
        <f t="shared" si="26"/>
        <v>0</v>
      </c>
      <c r="W60" s="12">
        <f t="shared" si="27"/>
        <v>0</v>
      </c>
      <c r="X60" s="34">
        <f t="shared" si="6"/>
        <v>5.9999999999998721E-2</v>
      </c>
      <c r="Y60" s="17">
        <f t="shared" si="7"/>
        <v>0</v>
      </c>
      <c r="Z60" s="17">
        <f t="shared" si="8"/>
        <v>0</v>
      </c>
      <c r="AA60" s="56">
        <f t="shared" si="9"/>
        <v>0.23499999999999943</v>
      </c>
      <c r="AB60" s="18">
        <f t="shared" si="10"/>
        <v>0.25531914893616536</v>
      </c>
      <c r="AC60" s="19">
        <f t="shared" si="11"/>
        <v>3.571428571428495E-3</v>
      </c>
      <c r="AD60" s="89">
        <f t="shared" si="29"/>
        <v>23.53</v>
      </c>
      <c r="AE60" s="89">
        <f t="shared" si="30"/>
        <v>23</v>
      </c>
      <c r="AF60" s="76">
        <f t="shared" si="21"/>
        <v>23.704999999999998</v>
      </c>
      <c r="AG60" s="76">
        <f t="shared" si="22"/>
        <v>22.01</v>
      </c>
      <c r="AH60" s="32">
        <f t="shared" si="24"/>
        <v>23.704999999999998</v>
      </c>
      <c r="AI60" s="32">
        <f t="shared" si="25"/>
        <v>20.024999999999999</v>
      </c>
      <c r="AJ60" s="77">
        <f t="shared" si="31"/>
        <v>24.75</v>
      </c>
      <c r="AK60" s="77">
        <f t="shared" si="32"/>
        <v>20.024999999999999</v>
      </c>
      <c r="AL60" s="114">
        <f t="shared" si="12"/>
        <v>23.330000000000002</v>
      </c>
      <c r="AM60" s="114">
        <f t="shared" si="13"/>
        <v>23.265000000000001</v>
      </c>
      <c r="AN60" s="114">
        <f t="shared" si="14"/>
        <v>6.5000000000001279E-2</v>
      </c>
      <c r="AO60" s="114">
        <f t="shared" si="15"/>
        <v>23.395000000000003</v>
      </c>
      <c r="AP60" s="114">
        <f t="shared" si="16"/>
        <v>23.265000000000001</v>
      </c>
      <c r="AQ60" s="115">
        <f t="shared" si="33"/>
        <v>22.469285714285714</v>
      </c>
      <c r="AR60" s="116">
        <f t="shared" si="28"/>
        <v>21.740499999999994</v>
      </c>
      <c r="AS60" s="117">
        <f t="shared" si="34"/>
        <v>22.300600000000003</v>
      </c>
    </row>
    <row r="61" spans="1:45" x14ac:dyDescent="0.3">
      <c r="A61" s="5">
        <v>45014</v>
      </c>
      <c r="B61" s="6" t="s">
        <v>49</v>
      </c>
      <c r="C61" s="6" t="s">
        <v>28</v>
      </c>
      <c r="D61" s="27">
        <v>24.01</v>
      </c>
      <c r="E61" s="27">
        <v>24.1</v>
      </c>
      <c r="F61" s="27">
        <v>23.57</v>
      </c>
      <c r="G61" s="27">
        <v>23.99</v>
      </c>
      <c r="H61" s="33">
        <v>24.1</v>
      </c>
      <c r="I61" s="33">
        <v>23.954999999999998</v>
      </c>
      <c r="J61" s="21">
        <v>0</v>
      </c>
      <c r="K61" s="13">
        <v>0</v>
      </c>
      <c r="L61" s="28">
        <f t="shared" si="0"/>
        <v>23.885000000000002</v>
      </c>
      <c r="M61" s="29">
        <f t="shared" si="1"/>
        <v>23.835000000000001</v>
      </c>
      <c r="N61" s="29">
        <f t="shared" si="2"/>
        <v>5.0000000000000711E-2</v>
      </c>
      <c r="O61" s="29">
        <f t="shared" si="3"/>
        <v>23.935000000000002</v>
      </c>
      <c r="P61" s="29">
        <f t="shared" si="4"/>
        <v>23.835000000000001</v>
      </c>
      <c r="Q61" s="30">
        <f t="shared" si="5"/>
        <v>0.53000000000000114</v>
      </c>
      <c r="R61" s="30">
        <f t="shared" si="17"/>
        <v>0.64000000000000057</v>
      </c>
      <c r="S61" s="30">
        <f t="shared" si="18"/>
        <v>0.10999999999999943</v>
      </c>
      <c r="T61" s="31">
        <v>21.2</v>
      </c>
      <c r="U61" s="12">
        <f t="shared" si="35"/>
        <v>0</v>
      </c>
      <c r="V61" s="21">
        <f t="shared" si="26"/>
        <v>0</v>
      </c>
      <c r="W61" s="12">
        <f t="shared" si="27"/>
        <v>0</v>
      </c>
      <c r="X61" s="34">
        <f t="shared" si="6"/>
        <v>0.14500000000000313</v>
      </c>
      <c r="Y61" s="17" t="b">
        <f t="shared" si="7"/>
        <v>1</v>
      </c>
      <c r="Z61" s="17">
        <f t="shared" si="8"/>
        <v>0</v>
      </c>
      <c r="AA61" s="56">
        <f t="shared" si="9"/>
        <v>0.53000000000000114</v>
      </c>
      <c r="AB61" s="18">
        <f t="shared" si="10"/>
        <v>0.27358490566038268</v>
      </c>
      <c r="AC61" s="19">
        <f t="shared" si="11"/>
        <v>6.8396226415095816E-3</v>
      </c>
      <c r="AD61" s="89">
        <f t="shared" si="29"/>
        <v>24.1</v>
      </c>
      <c r="AE61" s="89">
        <f t="shared" si="30"/>
        <v>23.105</v>
      </c>
      <c r="AF61" s="76">
        <f t="shared" si="21"/>
        <v>24.1</v>
      </c>
      <c r="AG61" s="76">
        <f t="shared" si="22"/>
        <v>22.29</v>
      </c>
      <c r="AH61" s="32">
        <f t="shared" si="24"/>
        <v>24.1</v>
      </c>
      <c r="AI61" s="32">
        <f t="shared" si="25"/>
        <v>20.024999999999999</v>
      </c>
      <c r="AJ61" s="77">
        <f t="shared" si="31"/>
        <v>24.75</v>
      </c>
      <c r="AK61" s="77">
        <f t="shared" si="32"/>
        <v>20.024999999999999</v>
      </c>
      <c r="AL61" s="114">
        <f t="shared" si="12"/>
        <v>23.731666666666666</v>
      </c>
      <c r="AM61" s="114">
        <f t="shared" si="13"/>
        <v>23.602499999999999</v>
      </c>
      <c r="AN61" s="114">
        <f t="shared" si="14"/>
        <v>0.12916666666666643</v>
      </c>
      <c r="AO61" s="114">
        <f t="shared" si="15"/>
        <v>23.860833333333332</v>
      </c>
      <c r="AP61" s="114">
        <f t="shared" si="16"/>
        <v>23.602499999999999</v>
      </c>
      <c r="AQ61" s="115">
        <f t="shared" si="33"/>
        <v>22.713928571428571</v>
      </c>
      <c r="AR61" s="116">
        <f t="shared" si="28"/>
        <v>21.818833333333327</v>
      </c>
      <c r="AS61" s="117">
        <f t="shared" si="34"/>
        <v>22.300300000000004</v>
      </c>
    </row>
    <row r="62" spans="1:45" x14ac:dyDescent="0.3">
      <c r="A62" s="5">
        <v>45015</v>
      </c>
      <c r="B62" s="6" t="s">
        <v>49</v>
      </c>
      <c r="C62" s="6" t="s">
        <v>28</v>
      </c>
      <c r="D62" s="27">
        <v>23.995000000000001</v>
      </c>
      <c r="E62" s="27">
        <v>24.31</v>
      </c>
      <c r="F62" s="27">
        <v>23.984999999999999</v>
      </c>
      <c r="G62" s="27">
        <v>24.145</v>
      </c>
      <c r="H62" s="33">
        <v>24.17</v>
      </c>
      <c r="I62" s="33">
        <v>23.99</v>
      </c>
      <c r="J62" s="21">
        <v>0</v>
      </c>
      <c r="K62" s="13">
        <v>0</v>
      </c>
      <c r="L62" s="28">
        <f t="shared" si="0"/>
        <v>24.145</v>
      </c>
      <c r="M62" s="29">
        <f t="shared" si="1"/>
        <v>24.150000000000002</v>
      </c>
      <c r="N62" s="29">
        <f t="shared" si="2"/>
        <v>-5.000000000002558E-3</v>
      </c>
      <c r="O62" s="29">
        <f t="shared" si="3"/>
        <v>24.139999999999997</v>
      </c>
      <c r="P62" s="29">
        <f t="shared" si="4"/>
        <v>24.150000000000002</v>
      </c>
      <c r="Q62" s="30">
        <f t="shared" si="5"/>
        <v>0.32499999999999929</v>
      </c>
      <c r="R62" s="30">
        <f t="shared" si="17"/>
        <v>0.32000000000000028</v>
      </c>
      <c r="S62" s="30">
        <f t="shared" si="18"/>
        <v>-4.9999999999990052E-3</v>
      </c>
      <c r="T62" s="31">
        <v>20.100000000000001</v>
      </c>
      <c r="U62" s="12">
        <f t="shared" si="35"/>
        <v>0</v>
      </c>
      <c r="V62" s="21">
        <f t="shared" si="26"/>
        <v>0</v>
      </c>
      <c r="W62" s="12">
        <f t="shared" si="27"/>
        <v>0</v>
      </c>
      <c r="X62" s="34">
        <f t="shared" si="6"/>
        <v>0.18000000000000327</v>
      </c>
      <c r="Y62" s="17">
        <f t="shared" si="7"/>
        <v>0</v>
      </c>
      <c r="Z62" s="17">
        <f t="shared" si="8"/>
        <v>0</v>
      </c>
      <c r="AA62" s="56">
        <f t="shared" si="9"/>
        <v>0.32499999999999929</v>
      </c>
      <c r="AB62" s="18">
        <f t="shared" si="10"/>
        <v>0.55384615384616509</v>
      </c>
      <c r="AC62" s="19">
        <f t="shared" si="11"/>
        <v>8.9552238805971768E-3</v>
      </c>
      <c r="AD62" s="89">
        <f t="shared" si="29"/>
        <v>24.31</v>
      </c>
      <c r="AE62" s="89">
        <f t="shared" si="30"/>
        <v>23.295000000000002</v>
      </c>
      <c r="AF62" s="76">
        <f t="shared" si="21"/>
        <v>24.31</v>
      </c>
      <c r="AG62" s="76">
        <f t="shared" si="22"/>
        <v>22.29</v>
      </c>
      <c r="AH62" s="32">
        <f t="shared" si="24"/>
        <v>24.31</v>
      </c>
      <c r="AI62" s="32">
        <f t="shared" si="25"/>
        <v>20.024999999999999</v>
      </c>
      <c r="AJ62" s="77">
        <f t="shared" si="31"/>
        <v>24.75</v>
      </c>
      <c r="AK62" s="77">
        <f t="shared" si="32"/>
        <v>20.024999999999999</v>
      </c>
      <c r="AL62" s="114">
        <f t="shared" si="12"/>
        <v>23.916666666666668</v>
      </c>
      <c r="AM62" s="114">
        <f t="shared" si="13"/>
        <v>23.802500000000002</v>
      </c>
      <c r="AN62" s="114">
        <f t="shared" si="14"/>
        <v>0.11416666666666586</v>
      </c>
      <c r="AO62" s="114">
        <f t="shared" si="15"/>
        <v>24.030833333333334</v>
      </c>
      <c r="AP62" s="114">
        <f t="shared" si="16"/>
        <v>23.802500000000002</v>
      </c>
      <c r="AQ62" s="115">
        <f t="shared" si="33"/>
        <v>22.883571428571425</v>
      </c>
      <c r="AR62" s="116">
        <f t="shared" si="28"/>
        <v>21.902666666666661</v>
      </c>
      <c r="AS62" s="117">
        <f t="shared" si="34"/>
        <v>22.3096</v>
      </c>
    </row>
    <row r="63" spans="1:45" x14ac:dyDescent="0.3">
      <c r="A63" s="5">
        <v>45016</v>
      </c>
      <c r="B63" s="6" t="s">
        <v>49</v>
      </c>
      <c r="C63" s="6" t="s">
        <v>28</v>
      </c>
      <c r="D63" s="27">
        <v>24.204999999999998</v>
      </c>
      <c r="E63" s="27">
        <v>24.335000000000001</v>
      </c>
      <c r="F63" s="27">
        <v>23.99</v>
      </c>
      <c r="G63" s="27">
        <v>24.035</v>
      </c>
      <c r="H63" s="33">
        <v>24.28</v>
      </c>
      <c r="I63" s="33">
        <v>24.195</v>
      </c>
      <c r="J63" s="21">
        <v>0</v>
      </c>
      <c r="K63" s="13" t="s">
        <v>32</v>
      </c>
      <c r="L63" s="28">
        <f t="shared" si="0"/>
        <v>24.12</v>
      </c>
      <c r="M63" s="29">
        <f t="shared" si="1"/>
        <v>24.164999999999999</v>
      </c>
      <c r="N63" s="29">
        <f t="shared" si="2"/>
        <v>-4.4999999999998153E-2</v>
      </c>
      <c r="O63" s="29">
        <f t="shared" si="3"/>
        <v>24.075000000000003</v>
      </c>
      <c r="P63" s="29">
        <f t="shared" si="4"/>
        <v>24.164999999999999</v>
      </c>
      <c r="Q63" s="30">
        <f t="shared" si="5"/>
        <v>0.34500000000000242</v>
      </c>
      <c r="R63" s="30">
        <f t="shared" si="17"/>
        <v>0.19000000000000128</v>
      </c>
      <c r="S63" s="30">
        <f t="shared" si="18"/>
        <v>-0.15500000000000114</v>
      </c>
      <c r="T63" s="31">
        <v>21.8</v>
      </c>
      <c r="U63" s="12">
        <f t="shared" si="35"/>
        <v>0</v>
      </c>
      <c r="V63" s="21">
        <f t="shared" si="26"/>
        <v>0</v>
      </c>
      <c r="W63" s="12">
        <f t="shared" si="27"/>
        <v>0</v>
      </c>
      <c r="X63" s="34">
        <f t="shared" si="6"/>
        <v>8.5000000000000853E-2</v>
      </c>
      <c r="Y63" s="17">
        <f t="shared" si="7"/>
        <v>0</v>
      </c>
      <c r="Z63" s="17">
        <f t="shared" si="8"/>
        <v>0</v>
      </c>
      <c r="AA63" s="56">
        <f t="shared" si="9"/>
        <v>0.34500000000000242</v>
      </c>
      <c r="AB63" s="18">
        <f t="shared" si="10"/>
        <v>0.24637681159420363</v>
      </c>
      <c r="AC63" s="19">
        <f t="shared" si="11"/>
        <v>3.8990825688073783E-3</v>
      </c>
      <c r="AD63" s="89">
        <f t="shared" si="29"/>
        <v>24.335000000000001</v>
      </c>
      <c r="AE63" s="89">
        <f t="shared" si="30"/>
        <v>23.57</v>
      </c>
      <c r="AF63" s="76">
        <f t="shared" si="21"/>
        <v>24.335000000000001</v>
      </c>
      <c r="AG63" s="76">
        <f t="shared" si="22"/>
        <v>22.41</v>
      </c>
      <c r="AH63" s="32">
        <f t="shared" si="24"/>
        <v>24.335000000000001</v>
      </c>
      <c r="AI63" s="32">
        <f t="shared" si="25"/>
        <v>20.024999999999999</v>
      </c>
      <c r="AJ63" s="77">
        <f t="shared" si="31"/>
        <v>24.75</v>
      </c>
      <c r="AK63" s="77">
        <f t="shared" si="32"/>
        <v>20.024999999999999</v>
      </c>
      <c r="AL63" s="114">
        <f t="shared" si="12"/>
        <v>23.98</v>
      </c>
      <c r="AM63" s="114">
        <f t="shared" si="13"/>
        <v>23.952500000000001</v>
      </c>
      <c r="AN63" s="114">
        <f t="shared" si="14"/>
        <v>2.7499999999999858E-2</v>
      </c>
      <c r="AO63" s="114">
        <f t="shared" si="15"/>
        <v>24.0075</v>
      </c>
      <c r="AP63" s="114">
        <f t="shared" si="16"/>
        <v>23.952500000000001</v>
      </c>
      <c r="AQ63" s="115">
        <f t="shared" si="33"/>
        <v>23.044642857142861</v>
      </c>
      <c r="AR63" s="116">
        <f t="shared" ref="AR63:AR94" si="36">AVERAGE(L34:L63)</f>
        <v>21.987499999999997</v>
      </c>
      <c r="AS63" s="117">
        <f t="shared" si="34"/>
        <v>22.312799999999996</v>
      </c>
    </row>
    <row r="64" spans="1:45" x14ac:dyDescent="0.3">
      <c r="A64" s="5">
        <v>45019</v>
      </c>
      <c r="B64" s="6" t="s">
        <v>49</v>
      </c>
      <c r="C64" s="6" t="s">
        <v>28</v>
      </c>
      <c r="D64" s="27">
        <v>24.155000000000001</v>
      </c>
      <c r="E64" s="27">
        <v>25.15</v>
      </c>
      <c r="F64" s="27">
        <v>24.094999999999999</v>
      </c>
      <c r="G64" s="27">
        <v>25.100999999999999</v>
      </c>
      <c r="H64" s="33">
        <v>24.18</v>
      </c>
      <c r="I64" s="33">
        <v>24.094999999999999</v>
      </c>
      <c r="J64" s="21">
        <v>2</v>
      </c>
      <c r="K64" s="13">
        <v>0</v>
      </c>
      <c r="L64" s="28">
        <f t="shared" si="0"/>
        <v>24.78</v>
      </c>
      <c r="M64" s="29">
        <f t="shared" si="1"/>
        <v>24.625</v>
      </c>
      <c r="N64" s="29">
        <f t="shared" si="2"/>
        <v>0.15500000000000114</v>
      </c>
      <c r="O64" s="29">
        <f t="shared" si="3"/>
        <v>24.935000000000002</v>
      </c>
      <c r="P64" s="29">
        <f t="shared" si="4"/>
        <v>24.625</v>
      </c>
      <c r="Q64" s="30">
        <f t="shared" si="5"/>
        <v>1.0549999999999997</v>
      </c>
      <c r="R64" s="30">
        <f t="shared" si="17"/>
        <v>1.1149999999999984</v>
      </c>
      <c r="S64" s="30">
        <f t="shared" si="18"/>
        <v>5.9999999999998721E-2</v>
      </c>
      <c r="T64" s="31">
        <v>44.8</v>
      </c>
      <c r="U64" s="12">
        <f t="shared" si="35"/>
        <v>0</v>
      </c>
      <c r="V64" s="21">
        <f t="shared" si="26"/>
        <v>0</v>
      </c>
      <c r="W64" s="12">
        <f t="shared" si="27"/>
        <v>0</v>
      </c>
      <c r="X64" s="34">
        <f t="shared" si="6"/>
        <v>8.5000000000000853E-2</v>
      </c>
      <c r="Y64" s="17">
        <f t="shared" si="7"/>
        <v>0</v>
      </c>
      <c r="Z64" s="17" t="b">
        <f t="shared" si="8"/>
        <v>1</v>
      </c>
      <c r="AA64" s="56">
        <f t="shared" si="9"/>
        <v>1.0549999999999997</v>
      </c>
      <c r="AB64" s="18">
        <f t="shared" si="10"/>
        <v>8.0568720379147751E-2</v>
      </c>
      <c r="AC64" s="19">
        <f t="shared" si="11"/>
        <v>1.8973214285714476E-3</v>
      </c>
      <c r="AD64" s="89">
        <f t="shared" si="29"/>
        <v>25.15</v>
      </c>
      <c r="AE64" s="89">
        <f t="shared" si="30"/>
        <v>23.984999999999999</v>
      </c>
      <c r="AF64" s="76">
        <f t="shared" si="21"/>
        <v>25.15</v>
      </c>
      <c r="AG64" s="76">
        <f t="shared" si="22"/>
        <v>22.92</v>
      </c>
      <c r="AH64" s="32">
        <f t="shared" si="24"/>
        <v>25.15</v>
      </c>
      <c r="AI64" s="32">
        <f t="shared" si="25"/>
        <v>20.024999999999999</v>
      </c>
      <c r="AJ64" s="77">
        <f t="shared" si="31"/>
        <v>25.15</v>
      </c>
      <c r="AK64" s="77">
        <f t="shared" si="32"/>
        <v>20.024999999999999</v>
      </c>
      <c r="AL64" s="114">
        <f t="shared" si="12"/>
        <v>24.745333333333331</v>
      </c>
      <c r="AM64" s="114">
        <f t="shared" si="13"/>
        <v>24.567499999999999</v>
      </c>
      <c r="AN64" s="114">
        <f t="shared" si="14"/>
        <v>0.17783333333333218</v>
      </c>
      <c r="AO64" s="114">
        <f t="shared" si="15"/>
        <v>24.923166666666663</v>
      </c>
      <c r="AP64" s="114">
        <f t="shared" si="16"/>
        <v>24.567499999999999</v>
      </c>
      <c r="AQ64" s="115">
        <f t="shared" si="33"/>
        <v>23.23678571428572</v>
      </c>
      <c r="AR64" s="116">
        <f t="shared" si="36"/>
        <v>22.084499999999998</v>
      </c>
      <c r="AS64" s="117">
        <f t="shared" si="34"/>
        <v>22.340399999999995</v>
      </c>
    </row>
    <row r="65" spans="1:45" x14ac:dyDescent="0.3">
      <c r="A65" s="5">
        <v>45020</v>
      </c>
      <c r="B65" s="6" t="s">
        <v>49</v>
      </c>
      <c r="C65" s="6" t="s">
        <v>28</v>
      </c>
      <c r="D65" s="27">
        <v>25.074999999999999</v>
      </c>
      <c r="E65" s="27">
        <v>25.145</v>
      </c>
      <c r="F65" s="27">
        <v>24.785</v>
      </c>
      <c r="G65" s="27">
        <v>25.036999999999999</v>
      </c>
      <c r="H65" s="33">
        <v>25.094999999999999</v>
      </c>
      <c r="I65" s="33">
        <v>25.04</v>
      </c>
      <c r="J65" s="21">
        <v>-4</v>
      </c>
      <c r="K65" s="13">
        <v>0</v>
      </c>
      <c r="L65" s="28">
        <f t="shared" ref="L65:L128" si="37">MROUND((E65+G65+F65)/3, 0.005)</f>
        <v>24.990000000000002</v>
      </c>
      <c r="M65" s="29">
        <f t="shared" si="1"/>
        <v>24.965</v>
      </c>
      <c r="N65" s="29">
        <f t="shared" ref="N65:N128" si="38">L65-M65</f>
        <v>2.5000000000002132E-2</v>
      </c>
      <c r="O65" s="29">
        <f t="shared" ref="O65:O128" si="39">L65+N65</f>
        <v>25.015000000000004</v>
      </c>
      <c r="P65" s="29">
        <f t="shared" ref="P65:P128" si="40">L65-N65</f>
        <v>24.965</v>
      </c>
      <c r="Q65" s="30">
        <f t="shared" ref="Q65:Q128" si="41">E65-F65</f>
        <v>0.35999999999999943</v>
      </c>
      <c r="R65" s="30">
        <f t="shared" si="17"/>
        <v>4.4000000000000483E-2</v>
      </c>
      <c r="S65" s="30">
        <f t="shared" si="18"/>
        <v>-0.31599999999999895</v>
      </c>
      <c r="T65" s="31">
        <v>23.1</v>
      </c>
      <c r="U65" s="12">
        <f t="shared" si="35"/>
        <v>0</v>
      </c>
      <c r="V65" s="21">
        <f t="shared" si="26"/>
        <v>0</v>
      </c>
      <c r="W65" s="12">
        <f t="shared" si="27"/>
        <v>0</v>
      </c>
      <c r="X65" s="34">
        <f t="shared" si="6"/>
        <v>5.4999999999999716E-2</v>
      </c>
      <c r="Y65" s="17">
        <f t="shared" si="7"/>
        <v>0</v>
      </c>
      <c r="Z65" s="17">
        <f t="shared" si="8"/>
        <v>0</v>
      </c>
      <c r="AA65" s="56">
        <f t="shared" si="9"/>
        <v>0.35999999999999943</v>
      </c>
      <c r="AB65" s="18">
        <f t="shared" si="10"/>
        <v>0.15277777777777724</v>
      </c>
      <c r="AC65" s="19">
        <f t="shared" si="11"/>
        <v>2.3809523809523686E-3</v>
      </c>
      <c r="AD65" s="89">
        <f t="shared" si="29"/>
        <v>25.15</v>
      </c>
      <c r="AE65" s="89">
        <f t="shared" si="30"/>
        <v>23.99</v>
      </c>
      <c r="AF65" s="76">
        <f t="shared" si="21"/>
        <v>25.15</v>
      </c>
      <c r="AG65" s="76">
        <f t="shared" si="22"/>
        <v>23</v>
      </c>
      <c r="AH65" s="32">
        <f t="shared" si="24"/>
        <v>25.15</v>
      </c>
      <c r="AI65" s="32">
        <f t="shared" si="25"/>
        <v>20.024999999999999</v>
      </c>
      <c r="AJ65" s="77">
        <f t="shared" si="31"/>
        <v>25.15</v>
      </c>
      <c r="AK65" s="77">
        <f t="shared" si="32"/>
        <v>20.024999999999999</v>
      </c>
      <c r="AL65" s="114">
        <f t="shared" si="12"/>
        <v>24.725666666666665</v>
      </c>
      <c r="AM65" s="114">
        <f t="shared" si="13"/>
        <v>24.57</v>
      </c>
      <c r="AN65" s="114">
        <f t="shared" si="14"/>
        <v>0.15566666666666507</v>
      </c>
      <c r="AO65" s="114">
        <f t="shared" si="15"/>
        <v>24.88133333333333</v>
      </c>
      <c r="AP65" s="114">
        <f t="shared" si="16"/>
        <v>24.57</v>
      </c>
      <c r="AQ65" s="115">
        <f t="shared" si="33"/>
        <v>23.462857142857143</v>
      </c>
      <c r="AR65" s="116">
        <f t="shared" si="36"/>
        <v>22.193666666666665</v>
      </c>
      <c r="AS65" s="117">
        <f t="shared" si="34"/>
        <v>22.367499999999996</v>
      </c>
    </row>
    <row r="66" spans="1:45" x14ac:dyDescent="0.3">
      <c r="A66" s="5">
        <v>45021</v>
      </c>
      <c r="B66" s="6" t="s">
        <v>49</v>
      </c>
      <c r="C66" s="6" t="s">
        <v>28</v>
      </c>
      <c r="D66" s="27">
        <v>25.06</v>
      </c>
      <c r="E66" s="27">
        <v>25.175000000000001</v>
      </c>
      <c r="F66" s="27">
        <v>24.695</v>
      </c>
      <c r="G66" s="27">
        <v>25.093</v>
      </c>
      <c r="H66" s="33">
        <v>25.175000000000001</v>
      </c>
      <c r="I66" s="33">
        <v>25.05</v>
      </c>
      <c r="J66" s="21">
        <v>0</v>
      </c>
      <c r="K66" s="13">
        <v>0</v>
      </c>
      <c r="L66" s="28">
        <f t="shared" si="37"/>
        <v>24.990000000000002</v>
      </c>
      <c r="M66" s="29">
        <f t="shared" ref="M66:M129" si="42">MROUND((E66+F66)/2, 0.005)</f>
        <v>24.935000000000002</v>
      </c>
      <c r="N66" s="29">
        <f t="shared" si="38"/>
        <v>5.4999999999999716E-2</v>
      </c>
      <c r="O66" s="29">
        <f t="shared" si="39"/>
        <v>25.045000000000002</v>
      </c>
      <c r="P66" s="29">
        <f t="shared" si="40"/>
        <v>24.935000000000002</v>
      </c>
      <c r="Q66" s="30">
        <f t="shared" si="41"/>
        <v>0.48000000000000043</v>
      </c>
      <c r="R66" s="30">
        <f t="shared" ref="R66:R129" si="43">E66-G65</f>
        <v>0.13800000000000168</v>
      </c>
      <c r="S66" s="30">
        <f t="shared" ref="S66:S129" si="44">F66-G65</f>
        <v>-0.34199999999999875</v>
      </c>
      <c r="T66" s="31">
        <v>20.3</v>
      </c>
      <c r="U66" s="12">
        <f t="shared" si="35"/>
        <v>0</v>
      </c>
      <c r="V66" s="21">
        <f t="shared" si="26"/>
        <v>0</v>
      </c>
      <c r="W66" s="12">
        <f t="shared" si="27"/>
        <v>0</v>
      </c>
      <c r="X66" s="34">
        <f t="shared" ref="X66:X129" si="45">H66-I66</f>
        <v>0.125</v>
      </c>
      <c r="Y66" s="17" t="b">
        <f t="shared" ref="Y66:Y129" si="46">IF((E66=H66),TRUE,0)</f>
        <v>1</v>
      </c>
      <c r="Z66" s="17">
        <f t="shared" ref="Z66:Z129" si="47">IF((F66=I66),TRUE,0)</f>
        <v>0</v>
      </c>
      <c r="AA66" s="56">
        <f t="shared" ref="AA66:AA129" si="48">E66-F66</f>
        <v>0.48000000000000043</v>
      </c>
      <c r="AB66" s="18">
        <f t="shared" ref="AB66:AB129" si="49">X66/AA66</f>
        <v>0.26041666666666641</v>
      </c>
      <c r="AC66" s="19">
        <f t="shared" ref="AC66:AC129" si="50">X66/T66</f>
        <v>6.157635467980295E-3</v>
      </c>
      <c r="AD66" s="89">
        <f t="shared" si="29"/>
        <v>25.175000000000001</v>
      </c>
      <c r="AE66" s="89">
        <f t="shared" si="30"/>
        <v>24.094999999999999</v>
      </c>
      <c r="AF66" s="76">
        <f t="shared" si="21"/>
        <v>25.175000000000001</v>
      </c>
      <c r="AG66" s="76">
        <f t="shared" si="22"/>
        <v>23</v>
      </c>
      <c r="AH66" s="32">
        <f t="shared" si="24"/>
        <v>25.175000000000001</v>
      </c>
      <c r="AI66" s="32">
        <f t="shared" si="25"/>
        <v>20.024999999999999</v>
      </c>
      <c r="AJ66" s="77">
        <f t="shared" si="31"/>
        <v>25.175000000000001</v>
      </c>
      <c r="AK66" s="77">
        <f t="shared" si="32"/>
        <v>20.024999999999999</v>
      </c>
      <c r="AL66" s="114">
        <f t="shared" ref="AL66:AL129" si="51">(AD66+AE66+G66)/3</f>
        <v>24.787666666666667</v>
      </c>
      <c r="AM66" s="114">
        <f t="shared" ref="AM66:AM129" si="52">(AD66+AE66)/2</f>
        <v>24.634999999999998</v>
      </c>
      <c r="AN66" s="114">
        <f t="shared" ref="AN66:AN129" si="53">AL66-AM66</f>
        <v>0.1526666666666685</v>
      </c>
      <c r="AO66" s="114">
        <f t="shared" ref="AO66:AO129" si="54">AL66+AN66</f>
        <v>24.940333333333335</v>
      </c>
      <c r="AP66" s="114">
        <f t="shared" ref="AP66:AP129" si="55">AL66-AN66</f>
        <v>24.634999999999998</v>
      </c>
      <c r="AQ66" s="115">
        <f t="shared" si="33"/>
        <v>23.653928571428576</v>
      </c>
      <c r="AR66" s="116">
        <f t="shared" si="36"/>
        <v>22.309833333333334</v>
      </c>
      <c r="AS66" s="117">
        <f t="shared" si="34"/>
        <v>22.3918</v>
      </c>
    </row>
    <row r="67" spans="1:45" x14ac:dyDescent="0.3">
      <c r="A67" s="5">
        <v>45022</v>
      </c>
      <c r="B67" s="6" t="s">
        <v>49</v>
      </c>
      <c r="C67" s="6" t="s">
        <v>28</v>
      </c>
      <c r="D67" s="27">
        <v>25.07</v>
      </c>
      <c r="E67" s="27">
        <v>25.15</v>
      </c>
      <c r="F67" s="27">
        <v>24.87</v>
      </c>
      <c r="G67" s="27">
        <v>24.911999999999999</v>
      </c>
      <c r="H67" s="33">
        <v>25.125</v>
      </c>
      <c r="I67" s="33">
        <v>25.04</v>
      </c>
      <c r="J67" s="21">
        <v>-2</v>
      </c>
      <c r="K67" s="13" t="s">
        <v>32</v>
      </c>
      <c r="L67" s="28">
        <f t="shared" si="37"/>
        <v>24.975000000000001</v>
      </c>
      <c r="M67" s="29">
        <f t="shared" si="42"/>
        <v>25.01</v>
      </c>
      <c r="N67" s="29">
        <f t="shared" si="38"/>
        <v>-3.5000000000000142E-2</v>
      </c>
      <c r="O67" s="29">
        <f t="shared" si="39"/>
        <v>24.94</v>
      </c>
      <c r="P67" s="29">
        <f t="shared" si="40"/>
        <v>25.01</v>
      </c>
      <c r="Q67" s="30">
        <f t="shared" si="41"/>
        <v>0.27999999999999758</v>
      </c>
      <c r="R67" s="30">
        <f t="shared" si="43"/>
        <v>5.6999999999998607E-2</v>
      </c>
      <c r="S67" s="30">
        <f t="shared" si="44"/>
        <v>-0.22299999999999898</v>
      </c>
      <c r="T67" s="31">
        <v>29.9</v>
      </c>
      <c r="U67" s="12">
        <f t="shared" si="35"/>
        <v>0</v>
      </c>
      <c r="V67" s="21">
        <f t="shared" si="26"/>
        <v>0</v>
      </c>
      <c r="W67" s="12">
        <f t="shared" si="27"/>
        <v>0</v>
      </c>
      <c r="X67" s="34">
        <f t="shared" si="45"/>
        <v>8.5000000000000853E-2</v>
      </c>
      <c r="Y67" s="17">
        <f t="shared" si="46"/>
        <v>0</v>
      </c>
      <c r="Z67" s="17">
        <f t="shared" si="47"/>
        <v>0</v>
      </c>
      <c r="AA67" s="56">
        <f t="shared" si="48"/>
        <v>0.27999999999999758</v>
      </c>
      <c r="AB67" s="18">
        <f t="shared" si="49"/>
        <v>0.30357142857143421</v>
      </c>
      <c r="AC67" s="19">
        <f t="shared" si="50"/>
        <v>2.8428093645485237E-3</v>
      </c>
      <c r="AD67" s="89">
        <f t="shared" si="29"/>
        <v>25.175000000000001</v>
      </c>
      <c r="AE67" s="89">
        <f t="shared" si="30"/>
        <v>24.695</v>
      </c>
      <c r="AF67" s="76">
        <f t="shared" si="21"/>
        <v>25.175000000000001</v>
      </c>
      <c r="AG67" s="76">
        <f t="shared" si="22"/>
        <v>23.105</v>
      </c>
      <c r="AH67" s="32">
        <f t="shared" si="24"/>
        <v>25.175000000000001</v>
      </c>
      <c r="AI67" s="32">
        <f t="shared" si="25"/>
        <v>21.36</v>
      </c>
      <c r="AJ67" s="77">
        <f t="shared" si="31"/>
        <v>25.175000000000001</v>
      </c>
      <c r="AK67" s="77">
        <f t="shared" si="32"/>
        <v>20.024999999999999</v>
      </c>
      <c r="AL67" s="114">
        <f t="shared" si="51"/>
        <v>24.927333333333337</v>
      </c>
      <c r="AM67" s="114">
        <f t="shared" si="52"/>
        <v>24.935000000000002</v>
      </c>
      <c r="AN67" s="114">
        <f t="shared" si="53"/>
        <v>-7.6666666666653782E-3</v>
      </c>
      <c r="AO67" s="114">
        <f t="shared" si="54"/>
        <v>24.919666666666672</v>
      </c>
      <c r="AP67" s="114">
        <f t="shared" si="55"/>
        <v>24.935000000000002</v>
      </c>
      <c r="AQ67" s="115">
        <f t="shared" si="33"/>
        <v>23.825714285714291</v>
      </c>
      <c r="AR67" s="116">
        <f t="shared" si="36"/>
        <v>22.442333333333334</v>
      </c>
      <c r="AS67" s="117">
        <f t="shared" si="34"/>
        <v>22.409600000000001</v>
      </c>
    </row>
    <row r="68" spans="1:45" x14ac:dyDescent="0.3">
      <c r="A68" s="5">
        <v>45026</v>
      </c>
      <c r="B68" s="6" t="s">
        <v>49</v>
      </c>
      <c r="C68" s="6" t="s">
        <v>28</v>
      </c>
      <c r="D68" s="27">
        <v>25.06</v>
      </c>
      <c r="E68" s="27">
        <v>25.274999999999999</v>
      </c>
      <c r="F68" s="27">
        <v>24.97</v>
      </c>
      <c r="G68" s="27">
        <v>25.186</v>
      </c>
      <c r="H68" s="33">
        <v>25.14</v>
      </c>
      <c r="I68" s="33">
        <v>25.06</v>
      </c>
      <c r="J68" s="21">
        <v>4</v>
      </c>
      <c r="K68" s="13">
        <v>0</v>
      </c>
      <c r="L68" s="28">
        <f t="shared" si="37"/>
        <v>25.145</v>
      </c>
      <c r="M68" s="29">
        <f t="shared" si="42"/>
        <v>25.125</v>
      </c>
      <c r="N68" s="29">
        <f t="shared" si="38"/>
        <v>1.9999999999999574E-2</v>
      </c>
      <c r="O68" s="29">
        <f t="shared" si="39"/>
        <v>25.164999999999999</v>
      </c>
      <c r="P68" s="29">
        <f t="shared" si="40"/>
        <v>25.125</v>
      </c>
      <c r="Q68" s="30">
        <f t="shared" si="41"/>
        <v>0.30499999999999972</v>
      </c>
      <c r="R68" s="30">
        <f t="shared" si="43"/>
        <v>0.36299999999999955</v>
      </c>
      <c r="S68" s="30">
        <f t="shared" si="44"/>
        <v>5.7999999999999829E-2</v>
      </c>
      <c r="T68" s="31">
        <v>18.100000000000001</v>
      </c>
      <c r="U68" s="12">
        <f t="shared" si="35"/>
        <v>0</v>
      </c>
      <c r="V68" s="21">
        <f t="shared" si="26"/>
        <v>0</v>
      </c>
      <c r="W68" s="12">
        <f t="shared" si="27"/>
        <v>0</v>
      </c>
      <c r="X68" s="34">
        <f t="shared" si="45"/>
        <v>8.0000000000001847E-2</v>
      </c>
      <c r="Y68" s="17">
        <f t="shared" si="46"/>
        <v>0</v>
      </c>
      <c r="Z68" s="17">
        <f t="shared" si="47"/>
        <v>0</v>
      </c>
      <c r="AA68" s="56">
        <f t="shared" si="48"/>
        <v>0.30499999999999972</v>
      </c>
      <c r="AB68" s="18">
        <f t="shared" si="49"/>
        <v>0.2622950819672194</v>
      </c>
      <c r="AC68" s="19">
        <f t="shared" si="50"/>
        <v>4.4198895027625328E-3</v>
      </c>
      <c r="AD68" s="89">
        <f t="shared" ref="AD68:AD99" si="56">MAX(E66:E68)</f>
        <v>25.274999999999999</v>
      </c>
      <c r="AE68" s="89">
        <f t="shared" ref="AE68:AE99" si="57">MIN(F66:F68)</f>
        <v>24.695</v>
      </c>
      <c r="AF68" s="76">
        <f t="shared" si="21"/>
        <v>25.274999999999999</v>
      </c>
      <c r="AG68" s="76">
        <f t="shared" si="22"/>
        <v>23.295000000000002</v>
      </c>
      <c r="AH68" s="32">
        <f t="shared" si="24"/>
        <v>25.274999999999999</v>
      </c>
      <c r="AI68" s="32">
        <f t="shared" si="25"/>
        <v>21.465</v>
      </c>
      <c r="AJ68" s="77">
        <f t="shared" si="31"/>
        <v>25.274999999999999</v>
      </c>
      <c r="AK68" s="77">
        <f t="shared" si="32"/>
        <v>20.024999999999999</v>
      </c>
      <c r="AL68" s="114">
        <f t="shared" si="51"/>
        <v>25.052000000000003</v>
      </c>
      <c r="AM68" s="114">
        <f t="shared" si="52"/>
        <v>24.984999999999999</v>
      </c>
      <c r="AN68" s="114">
        <f t="shared" si="53"/>
        <v>6.7000000000003723E-2</v>
      </c>
      <c r="AO68" s="114">
        <f t="shared" si="54"/>
        <v>25.119000000000007</v>
      </c>
      <c r="AP68" s="114">
        <f t="shared" si="55"/>
        <v>24.984999999999999</v>
      </c>
      <c r="AQ68" s="115">
        <f t="shared" si="33"/>
        <v>24.015357142857145</v>
      </c>
      <c r="AR68" s="116">
        <f t="shared" si="36"/>
        <v>22.587666666666671</v>
      </c>
      <c r="AS68" s="117">
        <f t="shared" si="34"/>
        <v>22.440299999999997</v>
      </c>
    </row>
    <row r="69" spans="1:45" x14ac:dyDescent="0.3">
      <c r="A69" s="5">
        <v>45027</v>
      </c>
      <c r="B69" s="6" t="s">
        <v>49</v>
      </c>
      <c r="C69" s="6" t="s">
        <v>28</v>
      </c>
      <c r="D69" s="27">
        <v>25.28</v>
      </c>
      <c r="E69" s="27">
        <v>25.824999999999999</v>
      </c>
      <c r="F69" s="27">
        <v>25.204999999999998</v>
      </c>
      <c r="G69" s="27">
        <v>25.457999999999998</v>
      </c>
      <c r="H69" s="33">
        <v>25.655000000000001</v>
      </c>
      <c r="I69" s="33">
        <v>25.23</v>
      </c>
      <c r="J69" s="21">
        <v>0</v>
      </c>
      <c r="K69" s="13">
        <v>0</v>
      </c>
      <c r="L69" s="28">
        <f t="shared" si="37"/>
        <v>25.495000000000001</v>
      </c>
      <c r="M69" s="29">
        <f t="shared" si="42"/>
        <v>25.515000000000001</v>
      </c>
      <c r="N69" s="29">
        <f t="shared" si="38"/>
        <v>-1.9999999999999574E-2</v>
      </c>
      <c r="O69" s="29">
        <f t="shared" si="39"/>
        <v>25.475000000000001</v>
      </c>
      <c r="P69" s="29">
        <f t="shared" si="40"/>
        <v>25.515000000000001</v>
      </c>
      <c r="Q69" s="30">
        <f t="shared" si="41"/>
        <v>0.62000000000000099</v>
      </c>
      <c r="R69" s="30">
        <f t="shared" si="43"/>
        <v>0.63899999999999935</v>
      </c>
      <c r="S69" s="30">
        <f t="shared" si="44"/>
        <v>1.8999999999998352E-2</v>
      </c>
      <c r="T69" s="31">
        <v>28.2</v>
      </c>
      <c r="U69" s="12">
        <f t="shared" si="35"/>
        <v>0</v>
      </c>
      <c r="V69" s="21">
        <f t="shared" si="26"/>
        <v>0</v>
      </c>
      <c r="W69" s="12">
        <f t="shared" si="27"/>
        <v>0</v>
      </c>
      <c r="X69" s="34">
        <f t="shared" si="45"/>
        <v>0.42500000000000071</v>
      </c>
      <c r="Y69" s="17">
        <f t="shared" si="46"/>
        <v>0</v>
      </c>
      <c r="Z69" s="17">
        <f t="shared" si="47"/>
        <v>0</v>
      </c>
      <c r="AA69" s="56">
        <f t="shared" si="48"/>
        <v>0.62000000000000099</v>
      </c>
      <c r="AB69" s="18">
        <f t="shared" si="49"/>
        <v>0.68548387096774199</v>
      </c>
      <c r="AC69" s="19">
        <f t="shared" si="50"/>
        <v>1.5070921985815628E-2</v>
      </c>
      <c r="AD69" s="89">
        <f t="shared" si="56"/>
        <v>25.824999999999999</v>
      </c>
      <c r="AE69" s="89">
        <f t="shared" si="57"/>
        <v>24.87</v>
      </c>
      <c r="AF69" s="76">
        <f t="shared" si="21"/>
        <v>25.824999999999999</v>
      </c>
      <c r="AG69" s="76">
        <f t="shared" si="22"/>
        <v>23.57</v>
      </c>
      <c r="AH69" s="32">
        <f t="shared" si="24"/>
        <v>25.824999999999999</v>
      </c>
      <c r="AI69" s="32">
        <f t="shared" si="25"/>
        <v>21.59</v>
      </c>
      <c r="AJ69" s="77">
        <f t="shared" si="31"/>
        <v>25.824999999999999</v>
      </c>
      <c r="AK69" s="77">
        <f t="shared" si="32"/>
        <v>20.024999999999999</v>
      </c>
      <c r="AL69" s="114">
        <f t="shared" si="51"/>
        <v>25.384333333333331</v>
      </c>
      <c r="AM69" s="114">
        <f t="shared" si="52"/>
        <v>25.3475</v>
      </c>
      <c r="AN69" s="114">
        <f t="shared" si="53"/>
        <v>3.6833333333330387E-2</v>
      </c>
      <c r="AO69" s="114">
        <f t="shared" si="54"/>
        <v>25.421166666666661</v>
      </c>
      <c r="AP69" s="114">
        <f t="shared" si="55"/>
        <v>25.3475</v>
      </c>
      <c r="AQ69" s="115">
        <f t="shared" si="33"/>
        <v>24.215714285714288</v>
      </c>
      <c r="AR69" s="116">
        <f t="shared" si="36"/>
        <v>22.739666666666665</v>
      </c>
      <c r="AS69" s="117">
        <f t="shared" si="34"/>
        <v>22.474699999999999</v>
      </c>
    </row>
    <row r="70" spans="1:45" x14ac:dyDescent="0.3">
      <c r="A70" s="5">
        <v>45028</v>
      </c>
      <c r="B70" s="6" t="s">
        <v>49</v>
      </c>
      <c r="C70" s="6" t="s">
        <v>28</v>
      </c>
      <c r="D70" s="27">
        <v>25.754999999999999</v>
      </c>
      <c r="E70" s="27">
        <v>26.114999999999998</v>
      </c>
      <c r="F70" s="27">
        <v>25.684999999999999</v>
      </c>
      <c r="G70" s="27">
        <v>25.925000000000001</v>
      </c>
      <c r="H70" s="33">
        <v>25.89</v>
      </c>
      <c r="I70" s="33">
        <v>25.71</v>
      </c>
      <c r="J70" s="21">
        <v>2</v>
      </c>
      <c r="K70" s="13">
        <v>0</v>
      </c>
      <c r="L70" s="28">
        <f t="shared" si="37"/>
        <v>25.91</v>
      </c>
      <c r="M70" s="29">
        <f t="shared" si="42"/>
        <v>25.900000000000002</v>
      </c>
      <c r="N70" s="29">
        <f t="shared" si="38"/>
        <v>9.9999999999980105E-3</v>
      </c>
      <c r="O70" s="29">
        <f t="shared" si="39"/>
        <v>25.919999999999998</v>
      </c>
      <c r="P70" s="29">
        <f t="shared" si="40"/>
        <v>25.900000000000002</v>
      </c>
      <c r="Q70" s="30">
        <f t="shared" si="41"/>
        <v>0.42999999999999972</v>
      </c>
      <c r="R70" s="30">
        <f t="shared" si="43"/>
        <v>0.65700000000000003</v>
      </c>
      <c r="S70" s="30">
        <f t="shared" si="44"/>
        <v>0.22700000000000031</v>
      </c>
      <c r="T70" s="31">
        <v>38.5</v>
      </c>
      <c r="U70" s="12">
        <f t="shared" si="35"/>
        <v>0</v>
      </c>
      <c r="V70" s="21">
        <f t="shared" si="26"/>
        <v>0</v>
      </c>
      <c r="W70" s="12">
        <f t="shared" si="27"/>
        <v>0</v>
      </c>
      <c r="X70" s="34">
        <f t="shared" si="45"/>
        <v>0.17999999999999972</v>
      </c>
      <c r="Y70" s="17">
        <f t="shared" si="46"/>
        <v>0</v>
      </c>
      <c r="Z70" s="17">
        <f t="shared" si="47"/>
        <v>0</v>
      </c>
      <c r="AA70" s="56">
        <f t="shared" si="48"/>
        <v>0.42999999999999972</v>
      </c>
      <c r="AB70" s="18">
        <f t="shared" si="49"/>
        <v>0.41860465116279033</v>
      </c>
      <c r="AC70" s="19">
        <f t="shared" si="50"/>
        <v>4.6753246753246675E-3</v>
      </c>
      <c r="AD70" s="89">
        <f t="shared" si="56"/>
        <v>26.114999999999998</v>
      </c>
      <c r="AE70" s="89">
        <f t="shared" si="57"/>
        <v>24.97</v>
      </c>
      <c r="AF70" s="76">
        <f t="shared" si="21"/>
        <v>26.114999999999998</v>
      </c>
      <c r="AG70" s="76">
        <f t="shared" si="22"/>
        <v>23.984999999999999</v>
      </c>
      <c r="AH70" s="32">
        <f t="shared" si="24"/>
        <v>26.114999999999998</v>
      </c>
      <c r="AI70" s="32">
        <f t="shared" si="25"/>
        <v>21.59</v>
      </c>
      <c r="AJ70" s="77">
        <f t="shared" si="31"/>
        <v>26.114999999999998</v>
      </c>
      <c r="AK70" s="77">
        <f t="shared" si="32"/>
        <v>20.024999999999999</v>
      </c>
      <c r="AL70" s="114">
        <f t="shared" si="51"/>
        <v>25.669999999999998</v>
      </c>
      <c r="AM70" s="114">
        <f t="shared" si="52"/>
        <v>25.542499999999997</v>
      </c>
      <c r="AN70" s="114">
        <f t="shared" si="53"/>
        <v>0.12750000000000128</v>
      </c>
      <c r="AO70" s="114">
        <f t="shared" si="54"/>
        <v>25.797499999999999</v>
      </c>
      <c r="AP70" s="114">
        <f t="shared" si="55"/>
        <v>25.542499999999997</v>
      </c>
      <c r="AQ70" s="115">
        <f t="shared" si="33"/>
        <v>24.411785714285717</v>
      </c>
      <c r="AR70" s="116">
        <f t="shared" si="36"/>
        <v>22.899333333333335</v>
      </c>
      <c r="AS70" s="117">
        <f t="shared" si="34"/>
        <v>22.519299999999998</v>
      </c>
    </row>
    <row r="71" spans="1:45" x14ac:dyDescent="0.3">
      <c r="A71" s="5">
        <v>45029</v>
      </c>
      <c r="B71" s="6" t="s">
        <v>49</v>
      </c>
      <c r="C71" s="6" t="s">
        <v>28</v>
      </c>
      <c r="D71" s="27">
        <v>26.164999999999999</v>
      </c>
      <c r="E71" s="27">
        <v>26.23</v>
      </c>
      <c r="F71" s="27">
        <v>25.265000000000001</v>
      </c>
      <c r="G71" s="27">
        <v>25.46</v>
      </c>
      <c r="H71" s="33">
        <v>26.23</v>
      </c>
      <c r="I71" s="33">
        <v>25.97</v>
      </c>
      <c r="J71" s="21">
        <v>-2</v>
      </c>
      <c r="K71" s="13" t="s">
        <v>32</v>
      </c>
      <c r="L71" s="28">
        <f t="shared" si="37"/>
        <v>25.650000000000002</v>
      </c>
      <c r="M71" s="29">
        <f t="shared" si="42"/>
        <v>25.75</v>
      </c>
      <c r="N71" s="29">
        <f t="shared" si="38"/>
        <v>-9.9999999999997868E-2</v>
      </c>
      <c r="O71" s="29">
        <f t="shared" si="39"/>
        <v>25.550000000000004</v>
      </c>
      <c r="P71" s="29">
        <f t="shared" si="40"/>
        <v>25.75</v>
      </c>
      <c r="Q71" s="30">
        <f t="shared" si="41"/>
        <v>0.96499999999999986</v>
      </c>
      <c r="R71" s="30">
        <f t="shared" si="43"/>
        <v>0.30499999999999972</v>
      </c>
      <c r="S71" s="30">
        <f t="shared" si="44"/>
        <v>-0.66000000000000014</v>
      </c>
      <c r="T71" s="31">
        <v>49.3</v>
      </c>
      <c r="U71" s="12">
        <f t="shared" si="35"/>
        <v>0</v>
      </c>
      <c r="V71" s="21">
        <f t="shared" si="26"/>
        <v>0</v>
      </c>
      <c r="W71" s="12">
        <f t="shared" si="27"/>
        <v>0</v>
      </c>
      <c r="X71" s="34">
        <f t="shared" si="45"/>
        <v>0.26000000000000156</v>
      </c>
      <c r="Y71" s="17" t="b">
        <f t="shared" si="46"/>
        <v>1</v>
      </c>
      <c r="Z71" s="17">
        <f t="shared" si="47"/>
        <v>0</v>
      </c>
      <c r="AA71" s="56">
        <f t="shared" si="48"/>
        <v>0.96499999999999986</v>
      </c>
      <c r="AB71" s="18">
        <f t="shared" si="49"/>
        <v>0.26943005181347318</v>
      </c>
      <c r="AC71" s="19">
        <f t="shared" si="50"/>
        <v>5.2738336713996263E-3</v>
      </c>
      <c r="AD71" s="89">
        <f t="shared" si="56"/>
        <v>26.23</v>
      </c>
      <c r="AE71" s="89">
        <f t="shared" si="57"/>
        <v>25.204999999999998</v>
      </c>
      <c r="AF71" s="76">
        <f t="shared" si="21"/>
        <v>26.23</v>
      </c>
      <c r="AG71" s="76">
        <f t="shared" si="22"/>
        <v>23.99</v>
      </c>
      <c r="AH71" s="32">
        <f t="shared" si="24"/>
        <v>26.23</v>
      </c>
      <c r="AI71" s="32">
        <f t="shared" si="25"/>
        <v>22.01</v>
      </c>
      <c r="AJ71" s="77">
        <f t="shared" si="31"/>
        <v>26.23</v>
      </c>
      <c r="AK71" s="77">
        <f t="shared" si="32"/>
        <v>20.024999999999999</v>
      </c>
      <c r="AL71" s="114">
        <f t="shared" si="51"/>
        <v>25.631666666666671</v>
      </c>
      <c r="AM71" s="114">
        <f t="shared" si="52"/>
        <v>25.717500000000001</v>
      </c>
      <c r="AN71" s="114">
        <f t="shared" si="53"/>
        <v>-8.5833333333329875E-2</v>
      </c>
      <c r="AO71" s="114">
        <f t="shared" si="54"/>
        <v>25.545833333333341</v>
      </c>
      <c r="AP71" s="114">
        <f t="shared" si="55"/>
        <v>25.717500000000001</v>
      </c>
      <c r="AQ71" s="115">
        <f t="shared" si="33"/>
        <v>24.570357142857144</v>
      </c>
      <c r="AR71" s="116">
        <f t="shared" si="36"/>
        <v>23.057833333333335</v>
      </c>
      <c r="AS71" s="117">
        <f t="shared" si="34"/>
        <v>22.560100000000002</v>
      </c>
    </row>
    <row r="72" spans="1:45" x14ac:dyDescent="0.3">
      <c r="A72" s="5">
        <v>45030</v>
      </c>
      <c r="B72" s="6" t="s">
        <v>49</v>
      </c>
      <c r="C72" s="6" t="s">
        <v>28</v>
      </c>
      <c r="D72" s="27">
        <v>25.54</v>
      </c>
      <c r="E72" s="27">
        <v>25.574999999999999</v>
      </c>
      <c r="F72" s="27">
        <v>24.92</v>
      </c>
      <c r="G72" s="27">
        <v>25.088000000000001</v>
      </c>
      <c r="H72" s="33">
        <v>25.56</v>
      </c>
      <c r="I72" s="33">
        <v>25.46</v>
      </c>
      <c r="J72" s="21">
        <v>-2</v>
      </c>
      <c r="K72" s="13">
        <v>0</v>
      </c>
      <c r="L72" s="28">
        <f t="shared" si="37"/>
        <v>25.195</v>
      </c>
      <c r="M72" s="29">
        <f t="shared" si="42"/>
        <v>25.25</v>
      </c>
      <c r="N72" s="29">
        <f t="shared" si="38"/>
        <v>-5.4999999999999716E-2</v>
      </c>
      <c r="O72" s="29">
        <f t="shared" si="39"/>
        <v>25.14</v>
      </c>
      <c r="P72" s="29">
        <f t="shared" si="40"/>
        <v>25.25</v>
      </c>
      <c r="Q72" s="30">
        <f t="shared" si="41"/>
        <v>0.65499999999999758</v>
      </c>
      <c r="R72" s="30">
        <f t="shared" si="43"/>
        <v>0.11499999999999844</v>
      </c>
      <c r="S72" s="30">
        <f t="shared" si="44"/>
        <v>-0.53999999999999915</v>
      </c>
      <c r="T72" s="31">
        <v>25.5</v>
      </c>
      <c r="U72" s="12">
        <f t="shared" si="35"/>
        <v>0</v>
      </c>
      <c r="V72" s="21">
        <f t="shared" si="26"/>
        <v>0</v>
      </c>
      <c r="W72" s="12">
        <f t="shared" si="27"/>
        <v>0</v>
      </c>
      <c r="X72" s="34">
        <f t="shared" si="45"/>
        <v>9.9999999999997868E-2</v>
      </c>
      <c r="Y72" s="17">
        <f t="shared" si="46"/>
        <v>0</v>
      </c>
      <c r="Z72" s="17">
        <f t="shared" si="47"/>
        <v>0</v>
      </c>
      <c r="AA72" s="56">
        <f t="shared" si="48"/>
        <v>0.65499999999999758</v>
      </c>
      <c r="AB72" s="18">
        <f t="shared" si="49"/>
        <v>0.15267175572518815</v>
      </c>
      <c r="AC72" s="19">
        <f t="shared" si="50"/>
        <v>3.9215686274508971E-3</v>
      </c>
      <c r="AD72" s="89">
        <f t="shared" si="56"/>
        <v>26.23</v>
      </c>
      <c r="AE72" s="89">
        <f t="shared" si="57"/>
        <v>24.92</v>
      </c>
      <c r="AF72" s="76">
        <f t="shared" si="21"/>
        <v>26.23</v>
      </c>
      <c r="AG72" s="76">
        <f t="shared" si="22"/>
        <v>24.094999999999999</v>
      </c>
      <c r="AH72" s="32">
        <f t="shared" si="24"/>
        <v>26.23</v>
      </c>
      <c r="AI72" s="32">
        <f t="shared" si="25"/>
        <v>22.29</v>
      </c>
      <c r="AJ72" s="77">
        <f t="shared" si="31"/>
        <v>26.23</v>
      </c>
      <c r="AK72" s="77">
        <f t="shared" si="32"/>
        <v>20.024999999999999</v>
      </c>
      <c r="AL72" s="114">
        <f t="shared" si="51"/>
        <v>25.412666666666667</v>
      </c>
      <c r="AM72" s="114">
        <f t="shared" si="52"/>
        <v>25.575000000000003</v>
      </c>
      <c r="AN72" s="114">
        <f t="shared" si="53"/>
        <v>-0.16233333333333633</v>
      </c>
      <c r="AO72" s="114">
        <f t="shared" si="54"/>
        <v>25.25033333333333</v>
      </c>
      <c r="AP72" s="114">
        <f t="shared" si="55"/>
        <v>25.575000000000003</v>
      </c>
      <c r="AQ72" s="115">
        <f t="shared" si="33"/>
        <v>24.717142857142857</v>
      </c>
      <c r="AR72" s="116">
        <f t="shared" si="36"/>
        <v>23.193166666666666</v>
      </c>
      <c r="AS72" s="117">
        <f t="shared" si="34"/>
        <v>22.584800000000005</v>
      </c>
    </row>
    <row r="73" spans="1:45" x14ac:dyDescent="0.3">
      <c r="A73" s="5">
        <v>45033</v>
      </c>
      <c r="B73" s="6" t="s">
        <v>49</v>
      </c>
      <c r="C73" s="6" t="s">
        <v>28</v>
      </c>
      <c r="D73" s="27">
        <v>25.21</v>
      </c>
      <c r="E73" s="27">
        <v>25.43</v>
      </c>
      <c r="F73" s="27">
        <v>25.03</v>
      </c>
      <c r="G73" s="27">
        <v>25.263000000000002</v>
      </c>
      <c r="H73" s="33">
        <v>25.25</v>
      </c>
      <c r="I73" s="33">
        <v>25.19</v>
      </c>
      <c r="J73" s="21">
        <v>4</v>
      </c>
      <c r="K73" s="13">
        <v>0</v>
      </c>
      <c r="L73" s="28">
        <f t="shared" si="37"/>
        <v>25.240000000000002</v>
      </c>
      <c r="M73" s="29">
        <f t="shared" si="42"/>
        <v>25.23</v>
      </c>
      <c r="N73" s="29">
        <f t="shared" si="38"/>
        <v>1.0000000000001563E-2</v>
      </c>
      <c r="O73" s="29">
        <f t="shared" si="39"/>
        <v>25.250000000000004</v>
      </c>
      <c r="P73" s="29">
        <f t="shared" si="40"/>
        <v>25.23</v>
      </c>
      <c r="Q73" s="30">
        <f t="shared" si="41"/>
        <v>0.39999999999999858</v>
      </c>
      <c r="R73" s="30">
        <f t="shared" si="43"/>
        <v>0.34199999999999875</v>
      </c>
      <c r="S73" s="30">
        <f t="shared" si="44"/>
        <v>-5.7999999999999829E-2</v>
      </c>
      <c r="T73" s="31">
        <v>21.3</v>
      </c>
      <c r="U73" s="12">
        <f t="shared" si="35"/>
        <v>0</v>
      </c>
      <c r="V73" s="21">
        <f t="shared" si="26"/>
        <v>0</v>
      </c>
      <c r="W73" s="12">
        <f t="shared" si="27"/>
        <v>0</v>
      </c>
      <c r="X73" s="34">
        <f t="shared" si="45"/>
        <v>5.9999999999998721E-2</v>
      </c>
      <c r="Y73" s="17">
        <f t="shared" si="46"/>
        <v>0</v>
      </c>
      <c r="Z73" s="17">
        <f t="shared" si="47"/>
        <v>0</v>
      </c>
      <c r="AA73" s="56">
        <f t="shared" si="48"/>
        <v>0.39999999999999858</v>
      </c>
      <c r="AB73" s="18">
        <f t="shared" si="49"/>
        <v>0.14999999999999733</v>
      </c>
      <c r="AC73" s="19">
        <f t="shared" si="50"/>
        <v>2.8169014084506441E-3</v>
      </c>
      <c r="AD73" s="89">
        <f t="shared" si="56"/>
        <v>26.23</v>
      </c>
      <c r="AE73" s="89">
        <f t="shared" si="57"/>
        <v>24.92</v>
      </c>
      <c r="AF73" s="76">
        <f t="shared" si="21"/>
        <v>26.23</v>
      </c>
      <c r="AG73" s="76">
        <f t="shared" si="22"/>
        <v>24.695</v>
      </c>
      <c r="AH73" s="32">
        <f t="shared" si="24"/>
        <v>26.23</v>
      </c>
      <c r="AI73" s="32">
        <f t="shared" si="25"/>
        <v>22.29</v>
      </c>
      <c r="AJ73" s="77">
        <f t="shared" si="31"/>
        <v>26.23</v>
      </c>
      <c r="AK73" s="77">
        <f t="shared" si="32"/>
        <v>20.024999999999999</v>
      </c>
      <c r="AL73" s="114">
        <f t="shared" si="51"/>
        <v>25.471000000000004</v>
      </c>
      <c r="AM73" s="114">
        <f t="shared" si="52"/>
        <v>25.575000000000003</v>
      </c>
      <c r="AN73" s="114">
        <f t="shared" si="53"/>
        <v>-0.1039999999999992</v>
      </c>
      <c r="AO73" s="114">
        <f t="shared" si="54"/>
        <v>25.367000000000004</v>
      </c>
      <c r="AP73" s="114">
        <f t="shared" si="55"/>
        <v>25.575000000000003</v>
      </c>
      <c r="AQ73" s="115">
        <f t="shared" si="33"/>
        <v>24.853571428571428</v>
      </c>
      <c r="AR73" s="116">
        <f t="shared" si="36"/>
        <v>23.328666666666667</v>
      </c>
      <c r="AS73" s="117">
        <f t="shared" si="34"/>
        <v>22.634800000000006</v>
      </c>
    </row>
    <row r="74" spans="1:45" x14ac:dyDescent="0.3">
      <c r="A74" s="5">
        <v>45034</v>
      </c>
      <c r="B74" s="6" t="s">
        <v>49</v>
      </c>
      <c r="C74" s="6" t="s">
        <v>28</v>
      </c>
      <c r="D74" s="27">
        <v>24.905000000000001</v>
      </c>
      <c r="E74" s="27">
        <v>25.46</v>
      </c>
      <c r="F74" s="27">
        <v>24.9</v>
      </c>
      <c r="G74" s="27">
        <v>25.370999999999999</v>
      </c>
      <c r="H74" s="33">
        <v>25.18</v>
      </c>
      <c r="I74" s="33">
        <v>24.9</v>
      </c>
      <c r="J74" s="21">
        <v>2</v>
      </c>
      <c r="K74" s="13" t="s">
        <v>31</v>
      </c>
      <c r="L74" s="28">
        <f t="shared" si="37"/>
        <v>25.245000000000001</v>
      </c>
      <c r="M74" s="29">
        <f t="shared" si="42"/>
        <v>25.18</v>
      </c>
      <c r="N74" s="29">
        <f t="shared" si="38"/>
        <v>6.5000000000001279E-2</v>
      </c>
      <c r="O74" s="29">
        <f t="shared" si="39"/>
        <v>25.310000000000002</v>
      </c>
      <c r="P74" s="29">
        <f t="shared" si="40"/>
        <v>25.18</v>
      </c>
      <c r="Q74" s="30">
        <f t="shared" si="41"/>
        <v>0.56000000000000227</v>
      </c>
      <c r="R74" s="30">
        <f t="shared" si="43"/>
        <v>0.19699999999999918</v>
      </c>
      <c r="S74" s="30">
        <f t="shared" si="44"/>
        <v>-0.3630000000000031</v>
      </c>
      <c r="T74" s="31">
        <v>36</v>
      </c>
      <c r="U74" s="12">
        <f t="shared" si="35"/>
        <v>0</v>
      </c>
      <c r="V74" s="21">
        <f t="shared" si="26"/>
        <v>0</v>
      </c>
      <c r="W74" s="12">
        <f t="shared" si="27"/>
        <v>0</v>
      </c>
      <c r="X74" s="34">
        <f t="shared" si="45"/>
        <v>0.28000000000000114</v>
      </c>
      <c r="Y74" s="17">
        <f t="shared" si="46"/>
        <v>0</v>
      </c>
      <c r="Z74" s="17" t="b">
        <f t="shared" si="47"/>
        <v>1</v>
      </c>
      <c r="AA74" s="56">
        <f t="shared" si="48"/>
        <v>0.56000000000000227</v>
      </c>
      <c r="AB74" s="18">
        <f t="shared" si="49"/>
        <v>0.5</v>
      </c>
      <c r="AC74" s="19">
        <f t="shared" si="50"/>
        <v>7.7777777777778096E-3</v>
      </c>
      <c r="AD74" s="89">
        <f t="shared" si="56"/>
        <v>25.574999999999999</v>
      </c>
      <c r="AE74" s="89">
        <f t="shared" si="57"/>
        <v>24.9</v>
      </c>
      <c r="AF74" s="76">
        <f t="shared" ref="AF74:AF137" si="58">MAX(E66:E74)</f>
        <v>26.23</v>
      </c>
      <c r="AG74" s="76">
        <f t="shared" ref="AG74:AG137" si="59">MIN(F66:F74)</f>
        <v>24.695</v>
      </c>
      <c r="AH74" s="32">
        <f t="shared" si="24"/>
        <v>26.23</v>
      </c>
      <c r="AI74" s="32">
        <f t="shared" si="25"/>
        <v>22.41</v>
      </c>
      <c r="AJ74" s="77">
        <f t="shared" si="31"/>
        <v>26.23</v>
      </c>
      <c r="AK74" s="77">
        <f t="shared" si="32"/>
        <v>20.024999999999999</v>
      </c>
      <c r="AL74" s="114">
        <f t="shared" si="51"/>
        <v>25.281999999999996</v>
      </c>
      <c r="AM74" s="114">
        <f t="shared" si="52"/>
        <v>25.237499999999997</v>
      </c>
      <c r="AN74" s="114">
        <f t="shared" si="53"/>
        <v>4.4499999999999318E-2</v>
      </c>
      <c r="AO74" s="114">
        <f t="shared" si="54"/>
        <v>25.326499999999996</v>
      </c>
      <c r="AP74" s="114">
        <f t="shared" si="55"/>
        <v>25.237499999999997</v>
      </c>
      <c r="AQ74" s="115">
        <f t="shared" si="33"/>
        <v>24.98321428571429</v>
      </c>
      <c r="AR74" s="116">
        <f t="shared" si="36"/>
        <v>23.490166666666667</v>
      </c>
      <c r="AS74" s="117">
        <f t="shared" si="34"/>
        <v>22.6938</v>
      </c>
    </row>
    <row r="75" spans="1:45" x14ac:dyDescent="0.3">
      <c r="A75" s="5">
        <v>45035</v>
      </c>
      <c r="B75" s="6" t="s">
        <v>49</v>
      </c>
      <c r="C75" s="6" t="s">
        <v>28</v>
      </c>
      <c r="D75" s="27">
        <v>25.38</v>
      </c>
      <c r="E75" s="27">
        <v>25.585000000000001</v>
      </c>
      <c r="F75" s="27">
        <v>25.17</v>
      </c>
      <c r="G75" s="27">
        <v>25.373000000000001</v>
      </c>
      <c r="H75" s="33">
        <v>25.545000000000002</v>
      </c>
      <c r="I75" s="33">
        <v>25.335000000000001</v>
      </c>
      <c r="J75" s="21">
        <v>0</v>
      </c>
      <c r="K75" s="13">
        <v>0</v>
      </c>
      <c r="L75" s="28">
        <f t="shared" si="37"/>
        <v>25.375</v>
      </c>
      <c r="M75" s="29">
        <f t="shared" si="42"/>
        <v>25.38</v>
      </c>
      <c r="N75" s="29">
        <f t="shared" si="38"/>
        <v>-4.9999999999990052E-3</v>
      </c>
      <c r="O75" s="29">
        <f t="shared" si="39"/>
        <v>25.37</v>
      </c>
      <c r="P75" s="29">
        <f t="shared" si="40"/>
        <v>25.38</v>
      </c>
      <c r="Q75" s="30">
        <f t="shared" si="41"/>
        <v>0.41499999999999915</v>
      </c>
      <c r="R75" s="30">
        <f t="shared" si="43"/>
        <v>0.21400000000000219</v>
      </c>
      <c r="S75" s="30">
        <f t="shared" si="44"/>
        <v>-0.20099999999999696</v>
      </c>
      <c r="T75" s="31">
        <v>16.899999999999999</v>
      </c>
      <c r="U75" s="12">
        <f t="shared" si="35"/>
        <v>0</v>
      </c>
      <c r="V75" s="21">
        <f t="shared" si="26"/>
        <v>0</v>
      </c>
      <c r="W75" s="12">
        <f t="shared" si="27"/>
        <v>0</v>
      </c>
      <c r="X75" s="34">
        <f t="shared" si="45"/>
        <v>0.21000000000000085</v>
      </c>
      <c r="Y75" s="17">
        <f t="shared" si="46"/>
        <v>0</v>
      </c>
      <c r="Z75" s="17">
        <f t="shared" si="47"/>
        <v>0</v>
      </c>
      <c r="AA75" s="56">
        <f t="shared" si="48"/>
        <v>0.41499999999999915</v>
      </c>
      <c r="AB75" s="18">
        <f t="shared" si="49"/>
        <v>0.50602409638554524</v>
      </c>
      <c r="AC75" s="19">
        <f t="shared" si="50"/>
        <v>1.2426035502958632E-2</v>
      </c>
      <c r="AD75" s="89">
        <f t="shared" si="56"/>
        <v>25.585000000000001</v>
      </c>
      <c r="AE75" s="89">
        <f t="shared" si="57"/>
        <v>24.9</v>
      </c>
      <c r="AF75" s="76">
        <f t="shared" si="58"/>
        <v>26.23</v>
      </c>
      <c r="AG75" s="76">
        <f t="shared" si="59"/>
        <v>24.87</v>
      </c>
      <c r="AH75" s="32">
        <f t="shared" si="24"/>
        <v>26.23</v>
      </c>
      <c r="AI75" s="32">
        <f t="shared" si="25"/>
        <v>22.92</v>
      </c>
      <c r="AJ75" s="77">
        <f t="shared" si="31"/>
        <v>26.23</v>
      </c>
      <c r="AK75" s="77">
        <f t="shared" si="32"/>
        <v>20.024999999999999</v>
      </c>
      <c r="AL75" s="114">
        <f t="shared" si="51"/>
        <v>25.286000000000001</v>
      </c>
      <c r="AM75" s="114">
        <f t="shared" si="52"/>
        <v>25.2425</v>
      </c>
      <c r="AN75" s="114">
        <f t="shared" si="53"/>
        <v>4.3500000000001648E-2</v>
      </c>
      <c r="AO75" s="114">
        <f t="shared" si="54"/>
        <v>25.329500000000003</v>
      </c>
      <c r="AP75" s="114">
        <f t="shared" si="55"/>
        <v>25.2425</v>
      </c>
      <c r="AQ75" s="115">
        <f t="shared" si="33"/>
        <v>25.089642857142859</v>
      </c>
      <c r="AR75" s="116">
        <f t="shared" si="36"/>
        <v>23.663999999999998</v>
      </c>
      <c r="AS75" s="117">
        <f t="shared" si="34"/>
        <v>22.7562</v>
      </c>
    </row>
    <row r="76" spans="1:45" x14ac:dyDescent="0.3">
      <c r="A76" s="5">
        <v>45036</v>
      </c>
      <c r="B76" s="6" t="s">
        <v>49</v>
      </c>
      <c r="C76" s="6" t="s">
        <v>28</v>
      </c>
      <c r="D76" s="27">
        <v>25.27</v>
      </c>
      <c r="E76" s="27">
        <v>25.475000000000001</v>
      </c>
      <c r="F76" s="27">
        <v>24.984999999999999</v>
      </c>
      <c r="G76" s="27">
        <v>25.058</v>
      </c>
      <c r="H76" s="33">
        <v>25.33</v>
      </c>
      <c r="I76" s="33">
        <v>25.26</v>
      </c>
      <c r="J76" s="21">
        <v>-4</v>
      </c>
      <c r="K76" s="13">
        <v>0</v>
      </c>
      <c r="L76" s="28">
        <f t="shared" si="37"/>
        <v>25.175000000000001</v>
      </c>
      <c r="M76" s="29">
        <f t="shared" si="42"/>
        <v>25.23</v>
      </c>
      <c r="N76" s="29">
        <f t="shared" si="38"/>
        <v>-5.4999999999999716E-2</v>
      </c>
      <c r="O76" s="29">
        <f t="shared" si="39"/>
        <v>25.12</v>
      </c>
      <c r="P76" s="29">
        <f t="shared" si="40"/>
        <v>25.23</v>
      </c>
      <c r="Q76" s="30">
        <f t="shared" si="41"/>
        <v>0.49000000000000199</v>
      </c>
      <c r="R76" s="30">
        <f t="shared" si="43"/>
        <v>0.10200000000000031</v>
      </c>
      <c r="S76" s="30">
        <f t="shared" si="44"/>
        <v>-0.38800000000000168</v>
      </c>
      <c r="T76" s="31">
        <v>35.200000000000003</v>
      </c>
      <c r="U76" s="12">
        <f t="shared" si="35"/>
        <v>0</v>
      </c>
      <c r="V76" s="21">
        <f t="shared" si="26"/>
        <v>0</v>
      </c>
      <c r="W76" s="12">
        <f t="shared" si="27"/>
        <v>0</v>
      </c>
      <c r="X76" s="34">
        <f t="shared" si="45"/>
        <v>6.9999999999996732E-2</v>
      </c>
      <c r="Y76" s="17">
        <f t="shared" si="46"/>
        <v>0</v>
      </c>
      <c r="Z76" s="17">
        <f t="shared" si="47"/>
        <v>0</v>
      </c>
      <c r="AA76" s="56">
        <f t="shared" si="48"/>
        <v>0.49000000000000199</v>
      </c>
      <c r="AB76" s="18">
        <f t="shared" si="49"/>
        <v>0.14285714285713561</v>
      </c>
      <c r="AC76" s="19">
        <f t="shared" si="50"/>
        <v>1.9886363636362706E-3</v>
      </c>
      <c r="AD76" s="89">
        <f t="shared" si="56"/>
        <v>25.585000000000001</v>
      </c>
      <c r="AE76" s="89">
        <f t="shared" si="57"/>
        <v>24.9</v>
      </c>
      <c r="AF76" s="76">
        <f t="shared" si="58"/>
        <v>26.23</v>
      </c>
      <c r="AG76" s="76">
        <f t="shared" si="59"/>
        <v>24.9</v>
      </c>
      <c r="AH76" s="32">
        <f t="shared" si="24"/>
        <v>26.23</v>
      </c>
      <c r="AI76" s="32">
        <f t="shared" si="25"/>
        <v>23</v>
      </c>
      <c r="AJ76" s="77">
        <f t="shared" si="31"/>
        <v>26.23</v>
      </c>
      <c r="AK76" s="77">
        <f t="shared" si="32"/>
        <v>20.024999999999999</v>
      </c>
      <c r="AL76" s="114">
        <f t="shared" si="51"/>
        <v>25.181000000000001</v>
      </c>
      <c r="AM76" s="114">
        <f t="shared" si="52"/>
        <v>25.2425</v>
      </c>
      <c r="AN76" s="114">
        <f t="shared" si="53"/>
        <v>-6.1499999999998778E-2</v>
      </c>
      <c r="AO76" s="114">
        <f t="shared" si="54"/>
        <v>25.119500000000002</v>
      </c>
      <c r="AP76" s="114">
        <f t="shared" si="55"/>
        <v>25.2425</v>
      </c>
      <c r="AQ76" s="115">
        <f t="shared" si="33"/>
        <v>25.163214285714286</v>
      </c>
      <c r="AR76" s="116">
        <f t="shared" si="36"/>
        <v>23.829499999999999</v>
      </c>
      <c r="AS76" s="117">
        <f t="shared" si="34"/>
        <v>22.811899999999994</v>
      </c>
    </row>
    <row r="77" spans="1:45" x14ac:dyDescent="0.3">
      <c r="A77" s="5">
        <v>45037</v>
      </c>
      <c r="B77" s="6" t="s">
        <v>49</v>
      </c>
      <c r="C77" s="6" t="s">
        <v>28</v>
      </c>
      <c r="D77" s="27">
        <v>25.16</v>
      </c>
      <c r="E77" s="27">
        <v>25.32</v>
      </c>
      <c r="F77" s="27">
        <v>24.95</v>
      </c>
      <c r="G77" s="27">
        <v>25.311</v>
      </c>
      <c r="H77" s="33">
        <v>25.195</v>
      </c>
      <c r="I77" s="33">
        <v>25.1</v>
      </c>
      <c r="J77" s="21">
        <v>4</v>
      </c>
      <c r="K77" s="13">
        <v>0</v>
      </c>
      <c r="L77" s="28">
        <f t="shared" si="37"/>
        <v>25.195</v>
      </c>
      <c r="M77" s="29">
        <f t="shared" si="42"/>
        <v>25.135000000000002</v>
      </c>
      <c r="N77" s="29">
        <f t="shared" si="38"/>
        <v>5.9999999999998721E-2</v>
      </c>
      <c r="O77" s="29">
        <f t="shared" si="39"/>
        <v>25.254999999999999</v>
      </c>
      <c r="P77" s="29">
        <f t="shared" si="40"/>
        <v>25.135000000000002</v>
      </c>
      <c r="Q77" s="30">
        <f t="shared" si="41"/>
        <v>0.37000000000000099</v>
      </c>
      <c r="R77" s="30">
        <f t="shared" si="43"/>
        <v>0.26200000000000045</v>
      </c>
      <c r="S77" s="30">
        <f t="shared" si="44"/>
        <v>-0.10800000000000054</v>
      </c>
      <c r="T77" s="31">
        <v>17.100000000000001</v>
      </c>
      <c r="U77" s="12">
        <f t="shared" si="35"/>
        <v>0</v>
      </c>
      <c r="V77" s="21">
        <f t="shared" si="26"/>
        <v>0</v>
      </c>
      <c r="W77" s="12">
        <f t="shared" si="27"/>
        <v>0</v>
      </c>
      <c r="X77" s="34">
        <f t="shared" si="45"/>
        <v>9.4999999999998863E-2</v>
      </c>
      <c r="Y77" s="17">
        <f t="shared" si="46"/>
        <v>0</v>
      </c>
      <c r="Z77" s="17">
        <f t="shared" si="47"/>
        <v>0</v>
      </c>
      <c r="AA77" s="56">
        <f t="shared" si="48"/>
        <v>0.37000000000000099</v>
      </c>
      <c r="AB77" s="18">
        <f t="shared" si="49"/>
        <v>0.25675675675675297</v>
      </c>
      <c r="AC77" s="19">
        <f t="shared" si="50"/>
        <v>5.555555555555489E-3</v>
      </c>
      <c r="AD77" s="89">
        <f t="shared" si="56"/>
        <v>25.585000000000001</v>
      </c>
      <c r="AE77" s="89">
        <f t="shared" si="57"/>
        <v>24.95</v>
      </c>
      <c r="AF77" s="76">
        <f t="shared" si="58"/>
        <v>26.23</v>
      </c>
      <c r="AG77" s="76">
        <f t="shared" si="59"/>
        <v>24.9</v>
      </c>
      <c r="AH77" s="32">
        <f t="shared" si="24"/>
        <v>26.23</v>
      </c>
      <c r="AI77" s="32">
        <f t="shared" si="25"/>
        <v>23</v>
      </c>
      <c r="AJ77" s="77">
        <f t="shared" si="31"/>
        <v>26.23</v>
      </c>
      <c r="AK77" s="77">
        <f t="shared" si="32"/>
        <v>20.024999999999999</v>
      </c>
      <c r="AL77" s="114">
        <f t="shared" si="51"/>
        <v>25.282</v>
      </c>
      <c r="AM77" s="114">
        <f t="shared" si="52"/>
        <v>25.267499999999998</v>
      </c>
      <c r="AN77" s="114">
        <f t="shared" si="53"/>
        <v>1.4500000000001734E-2</v>
      </c>
      <c r="AO77" s="114">
        <f t="shared" si="54"/>
        <v>25.296500000000002</v>
      </c>
      <c r="AP77" s="114">
        <f t="shared" si="55"/>
        <v>25.267499999999998</v>
      </c>
      <c r="AQ77" s="115">
        <f t="shared" si="33"/>
        <v>25.240000000000002</v>
      </c>
      <c r="AR77" s="116">
        <f t="shared" si="36"/>
        <v>23.987333333333332</v>
      </c>
      <c r="AS77" s="117">
        <f t="shared" si="34"/>
        <v>22.870499999999993</v>
      </c>
    </row>
    <row r="78" spans="1:45" x14ac:dyDescent="0.3">
      <c r="A78" s="5">
        <v>45040</v>
      </c>
      <c r="B78" s="6" t="s">
        <v>49</v>
      </c>
      <c r="C78" s="6" t="s">
        <v>28</v>
      </c>
      <c r="D78" s="27">
        <v>24.745000000000001</v>
      </c>
      <c r="E78" s="27">
        <v>25.074999999999999</v>
      </c>
      <c r="F78" s="27">
        <v>24.645</v>
      </c>
      <c r="G78" s="27">
        <v>24.882000000000001</v>
      </c>
      <c r="H78" s="33">
        <v>24.754999999999999</v>
      </c>
      <c r="I78" s="33">
        <v>24.645</v>
      </c>
      <c r="J78" s="21">
        <v>2</v>
      </c>
      <c r="K78" s="13">
        <v>0</v>
      </c>
      <c r="L78" s="28">
        <f t="shared" si="37"/>
        <v>24.865000000000002</v>
      </c>
      <c r="M78" s="29">
        <f t="shared" si="42"/>
        <v>24.86</v>
      </c>
      <c r="N78" s="29">
        <f t="shared" si="38"/>
        <v>5.000000000002558E-3</v>
      </c>
      <c r="O78" s="29">
        <f t="shared" si="39"/>
        <v>24.870000000000005</v>
      </c>
      <c r="P78" s="29">
        <f t="shared" si="40"/>
        <v>24.86</v>
      </c>
      <c r="Q78" s="30">
        <f t="shared" si="41"/>
        <v>0.42999999999999972</v>
      </c>
      <c r="R78" s="30">
        <f t="shared" si="43"/>
        <v>-0.23600000000000065</v>
      </c>
      <c r="S78" s="30">
        <f t="shared" si="44"/>
        <v>-0.66600000000000037</v>
      </c>
      <c r="T78" s="31">
        <v>17</v>
      </c>
      <c r="U78" s="12">
        <f t="shared" si="35"/>
        <v>0</v>
      </c>
      <c r="V78" s="21">
        <f t="shared" si="26"/>
        <v>0</v>
      </c>
      <c r="W78" s="12">
        <f t="shared" si="27"/>
        <v>0</v>
      </c>
      <c r="X78" s="34">
        <f t="shared" si="45"/>
        <v>0.10999999999999943</v>
      </c>
      <c r="Y78" s="17">
        <f t="shared" si="46"/>
        <v>0</v>
      </c>
      <c r="Z78" s="17" t="b">
        <f t="shared" si="47"/>
        <v>1</v>
      </c>
      <c r="AA78" s="56">
        <f t="shared" si="48"/>
        <v>0.42999999999999972</v>
      </c>
      <c r="AB78" s="18">
        <f t="shared" si="49"/>
        <v>0.25581395348837094</v>
      </c>
      <c r="AC78" s="19">
        <f t="shared" si="50"/>
        <v>6.4705882352940839E-3</v>
      </c>
      <c r="AD78" s="89">
        <f t="shared" si="56"/>
        <v>25.475000000000001</v>
      </c>
      <c r="AE78" s="89">
        <f t="shared" si="57"/>
        <v>24.645</v>
      </c>
      <c r="AF78" s="76">
        <f t="shared" si="58"/>
        <v>26.23</v>
      </c>
      <c r="AG78" s="76">
        <f t="shared" si="59"/>
        <v>24.645</v>
      </c>
      <c r="AH78" s="32">
        <f t="shared" si="24"/>
        <v>26.23</v>
      </c>
      <c r="AI78" s="32">
        <f t="shared" si="25"/>
        <v>23.105</v>
      </c>
      <c r="AJ78" s="77">
        <f t="shared" ref="AJ78:AJ109" si="60">MAX(E34:E78)</f>
        <v>26.23</v>
      </c>
      <c r="AK78" s="77">
        <f t="shared" ref="AK78:AK109" si="61">MIN(F34:F78)</f>
        <v>20.024999999999999</v>
      </c>
      <c r="AL78" s="114">
        <f t="shared" si="51"/>
        <v>25.000666666666671</v>
      </c>
      <c r="AM78" s="114">
        <f t="shared" si="52"/>
        <v>25.060000000000002</v>
      </c>
      <c r="AN78" s="114">
        <f t="shared" si="53"/>
        <v>-5.933333333333124E-2</v>
      </c>
      <c r="AO78" s="114">
        <f t="shared" si="54"/>
        <v>24.94133333333334</v>
      </c>
      <c r="AP78" s="114">
        <f t="shared" si="55"/>
        <v>25.060000000000002</v>
      </c>
      <c r="AQ78" s="115">
        <f t="shared" si="33"/>
        <v>25.246071428571433</v>
      </c>
      <c r="AR78" s="116">
        <f t="shared" si="36"/>
        <v>24.090500000000002</v>
      </c>
      <c r="AS78" s="117">
        <f t="shared" si="34"/>
        <v>22.926099999999991</v>
      </c>
    </row>
    <row r="79" spans="1:45" x14ac:dyDescent="0.3">
      <c r="A79" s="5">
        <v>45041</v>
      </c>
      <c r="B79" s="6" t="s">
        <v>49</v>
      </c>
      <c r="C79" s="6" t="s">
        <v>30</v>
      </c>
      <c r="D79" s="27">
        <v>25.265000000000001</v>
      </c>
      <c r="E79" s="27">
        <v>25.515000000000001</v>
      </c>
      <c r="F79" s="27">
        <v>25.035</v>
      </c>
      <c r="G79" s="27">
        <v>25.085000000000001</v>
      </c>
      <c r="H79" s="33">
        <v>25.33</v>
      </c>
      <c r="I79" s="33">
        <v>25.204999999999998</v>
      </c>
      <c r="J79" s="21">
        <v>-4</v>
      </c>
      <c r="K79" s="13">
        <v>0</v>
      </c>
      <c r="L79" s="28">
        <f t="shared" si="37"/>
        <v>25.21</v>
      </c>
      <c r="M79" s="29">
        <f t="shared" si="42"/>
        <v>25.275000000000002</v>
      </c>
      <c r="N79" s="29">
        <f t="shared" si="38"/>
        <v>-6.5000000000001279E-2</v>
      </c>
      <c r="O79" s="29">
        <f t="shared" si="39"/>
        <v>25.145</v>
      </c>
      <c r="P79" s="29">
        <f t="shared" si="40"/>
        <v>25.275000000000002</v>
      </c>
      <c r="Q79" s="30">
        <f t="shared" si="41"/>
        <v>0.48000000000000043</v>
      </c>
      <c r="R79" s="30">
        <f t="shared" si="43"/>
        <v>0.63299999999999912</v>
      </c>
      <c r="S79" s="30">
        <f t="shared" si="44"/>
        <v>0.15299999999999869</v>
      </c>
      <c r="T79" s="31">
        <v>25.4</v>
      </c>
      <c r="U79" s="12">
        <f t="shared" si="35"/>
        <v>0</v>
      </c>
      <c r="V79" s="21">
        <f t="shared" si="26"/>
        <v>0</v>
      </c>
      <c r="W79" s="12">
        <f t="shared" si="27"/>
        <v>0</v>
      </c>
      <c r="X79" s="34">
        <f t="shared" si="45"/>
        <v>0.125</v>
      </c>
      <c r="Y79" s="17">
        <f t="shared" si="46"/>
        <v>0</v>
      </c>
      <c r="Z79" s="17">
        <f t="shared" si="47"/>
        <v>0</v>
      </c>
      <c r="AA79" s="56">
        <f t="shared" si="48"/>
        <v>0.48000000000000043</v>
      </c>
      <c r="AB79" s="18">
        <f t="shared" si="49"/>
        <v>0.26041666666666641</v>
      </c>
      <c r="AC79" s="19">
        <f t="shared" si="50"/>
        <v>4.921259842519685E-3</v>
      </c>
      <c r="AD79" s="89">
        <f t="shared" si="56"/>
        <v>25.515000000000001</v>
      </c>
      <c r="AE79" s="89">
        <f t="shared" si="57"/>
        <v>24.645</v>
      </c>
      <c r="AF79" s="76">
        <f t="shared" si="58"/>
        <v>26.23</v>
      </c>
      <c r="AG79" s="76">
        <f t="shared" si="59"/>
        <v>24.645</v>
      </c>
      <c r="AH79" s="32">
        <f t="shared" si="24"/>
        <v>26.23</v>
      </c>
      <c r="AI79" s="32">
        <f t="shared" si="25"/>
        <v>23.295000000000002</v>
      </c>
      <c r="AJ79" s="77">
        <f t="shared" si="60"/>
        <v>26.23</v>
      </c>
      <c r="AK79" s="77">
        <f t="shared" si="61"/>
        <v>20.024999999999999</v>
      </c>
      <c r="AL79" s="114">
        <f t="shared" si="51"/>
        <v>25.081666666666667</v>
      </c>
      <c r="AM79" s="114">
        <f t="shared" si="52"/>
        <v>25.08</v>
      </c>
      <c r="AN79" s="114">
        <f t="shared" si="53"/>
        <v>1.6666666666687036E-3</v>
      </c>
      <c r="AO79" s="114">
        <f t="shared" si="54"/>
        <v>25.083333333333336</v>
      </c>
      <c r="AP79" s="114">
        <f t="shared" si="55"/>
        <v>25.08</v>
      </c>
      <c r="AQ79" s="115">
        <f t="shared" si="33"/>
        <v>25.261785714285711</v>
      </c>
      <c r="AR79" s="116">
        <f t="shared" si="36"/>
        <v>24.202000000000009</v>
      </c>
      <c r="AS79" s="117">
        <f t="shared" si="34"/>
        <v>22.992599999999996</v>
      </c>
    </row>
    <row r="80" spans="1:45" x14ac:dyDescent="0.3">
      <c r="A80" s="5">
        <v>45042</v>
      </c>
      <c r="B80" s="6" t="s">
        <v>49</v>
      </c>
      <c r="C80" s="6" t="s">
        <v>30</v>
      </c>
      <c r="D80" s="27">
        <v>25.32</v>
      </c>
      <c r="E80" s="27">
        <v>25.41</v>
      </c>
      <c r="F80" s="27">
        <v>24.745000000000001</v>
      </c>
      <c r="G80" s="27">
        <v>25.209</v>
      </c>
      <c r="H80" s="33">
        <v>25.41</v>
      </c>
      <c r="I80" s="33">
        <v>25.145</v>
      </c>
      <c r="J80" s="21">
        <v>0</v>
      </c>
      <c r="K80" s="13">
        <v>0</v>
      </c>
      <c r="L80" s="28">
        <f t="shared" si="37"/>
        <v>25.12</v>
      </c>
      <c r="M80" s="29">
        <f t="shared" si="42"/>
        <v>25.080000000000002</v>
      </c>
      <c r="N80" s="29">
        <f t="shared" si="38"/>
        <v>3.9999999999999147E-2</v>
      </c>
      <c r="O80" s="29">
        <f t="shared" si="39"/>
        <v>25.16</v>
      </c>
      <c r="P80" s="29">
        <f t="shared" si="40"/>
        <v>25.080000000000002</v>
      </c>
      <c r="Q80" s="30">
        <f t="shared" si="41"/>
        <v>0.66499999999999915</v>
      </c>
      <c r="R80" s="30">
        <f t="shared" si="43"/>
        <v>0.32499999999999929</v>
      </c>
      <c r="S80" s="30">
        <f t="shared" si="44"/>
        <v>-0.33999999999999986</v>
      </c>
      <c r="T80" s="31">
        <v>31.3</v>
      </c>
      <c r="U80" s="12">
        <f t="shared" si="35"/>
        <v>0</v>
      </c>
      <c r="V80" s="21">
        <f t="shared" si="26"/>
        <v>0</v>
      </c>
      <c r="W80" s="12">
        <f t="shared" si="27"/>
        <v>0</v>
      </c>
      <c r="X80" s="34">
        <f t="shared" si="45"/>
        <v>0.26500000000000057</v>
      </c>
      <c r="Y80" s="17" t="b">
        <f t="shared" si="46"/>
        <v>1</v>
      </c>
      <c r="Z80" s="17">
        <f t="shared" si="47"/>
        <v>0</v>
      </c>
      <c r="AA80" s="56">
        <f t="shared" si="48"/>
        <v>0.66499999999999915</v>
      </c>
      <c r="AB80" s="18">
        <f t="shared" si="49"/>
        <v>0.39849624060150513</v>
      </c>
      <c r="AC80" s="19">
        <f t="shared" si="50"/>
        <v>8.4664536741214241E-3</v>
      </c>
      <c r="AD80" s="89">
        <f t="shared" si="56"/>
        <v>25.515000000000001</v>
      </c>
      <c r="AE80" s="89">
        <f t="shared" si="57"/>
        <v>24.645</v>
      </c>
      <c r="AF80" s="76">
        <f t="shared" si="58"/>
        <v>25.585000000000001</v>
      </c>
      <c r="AG80" s="76">
        <f t="shared" si="59"/>
        <v>24.645</v>
      </c>
      <c r="AH80" s="32">
        <f t="shared" si="24"/>
        <v>26.23</v>
      </c>
      <c r="AI80" s="32">
        <f t="shared" si="25"/>
        <v>23.57</v>
      </c>
      <c r="AJ80" s="77">
        <f t="shared" si="60"/>
        <v>26.23</v>
      </c>
      <c r="AK80" s="77">
        <f t="shared" si="61"/>
        <v>20.024999999999999</v>
      </c>
      <c r="AL80" s="114">
        <f t="shared" si="51"/>
        <v>25.123000000000001</v>
      </c>
      <c r="AM80" s="114">
        <f t="shared" si="52"/>
        <v>25.08</v>
      </c>
      <c r="AN80" s="114">
        <f t="shared" si="53"/>
        <v>4.3000000000002814E-2</v>
      </c>
      <c r="AO80" s="114">
        <f t="shared" si="54"/>
        <v>25.166000000000004</v>
      </c>
      <c r="AP80" s="114">
        <f t="shared" si="55"/>
        <v>25.08</v>
      </c>
      <c r="AQ80" s="115">
        <f t="shared" ref="AQ80:AQ111" si="62">AVERAGE(L67:L80)</f>
        <v>25.271071428571428</v>
      </c>
      <c r="AR80" s="116">
        <f t="shared" si="36"/>
        <v>24.303000000000004</v>
      </c>
      <c r="AS80" s="117">
        <f t="shared" si="34"/>
        <v>23.058399999999992</v>
      </c>
    </row>
    <row r="81" spans="1:45" x14ac:dyDescent="0.3">
      <c r="A81" s="5">
        <v>45043</v>
      </c>
      <c r="B81" s="6" t="s">
        <v>49</v>
      </c>
      <c r="C81" s="6" t="s">
        <v>30</v>
      </c>
      <c r="D81" s="27">
        <v>25.105</v>
      </c>
      <c r="E81" s="27">
        <v>25.35</v>
      </c>
      <c r="F81" s="27">
        <v>24.98</v>
      </c>
      <c r="G81" s="27">
        <v>25.225999999999999</v>
      </c>
      <c r="H81" s="33">
        <v>25.24</v>
      </c>
      <c r="I81" s="33">
        <v>24.98</v>
      </c>
      <c r="J81" s="21">
        <v>0</v>
      </c>
      <c r="K81" s="13">
        <v>0</v>
      </c>
      <c r="L81" s="28">
        <f t="shared" si="37"/>
        <v>25.185000000000002</v>
      </c>
      <c r="M81" s="29">
        <f t="shared" si="42"/>
        <v>25.164999999999999</v>
      </c>
      <c r="N81" s="29">
        <f t="shared" si="38"/>
        <v>2.0000000000003126E-2</v>
      </c>
      <c r="O81" s="29">
        <f t="shared" si="39"/>
        <v>25.205000000000005</v>
      </c>
      <c r="P81" s="29">
        <f t="shared" si="40"/>
        <v>25.164999999999999</v>
      </c>
      <c r="Q81" s="30">
        <f t="shared" si="41"/>
        <v>0.37000000000000099</v>
      </c>
      <c r="R81" s="30">
        <f t="shared" si="43"/>
        <v>0.14100000000000179</v>
      </c>
      <c r="S81" s="30">
        <f t="shared" si="44"/>
        <v>-0.2289999999999992</v>
      </c>
      <c r="T81" s="31">
        <v>19.7</v>
      </c>
      <c r="U81" s="12">
        <f t="shared" si="35"/>
        <v>0</v>
      </c>
      <c r="V81" s="21">
        <f t="shared" si="26"/>
        <v>0</v>
      </c>
      <c r="W81" s="12">
        <f t="shared" si="27"/>
        <v>0</v>
      </c>
      <c r="X81" s="34">
        <f t="shared" si="45"/>
        <v>0.25999999999999801</v>
      </c>
      <c r="Y81" s="17">
        <f t="shared" si="46"/>
        <v>0</v>
      </c>
      <c r="Z81" s="17" t="b">
        <f t="shared" si="47"/>
        <v>1</v>
      </c>
      <c r="AA81" s="56">
        <f t="shared" si="48"/>
        <v>0.37000000000000099</v>
      </c>
      <c r="AB81" s="18">
        <f t="shared" si="49"/>
        <v>0.70270270270269541</v>
      </c>
      <c r="AC81" s="19">
        <f t="shared" si="50"/>
        <v>1.3197969543147108E-2</v>
      </c>
      <c r="AD81" s="89">
        <f t="shared" si="56"/>
        <v>25.515000000000001</v>
      </c>
      <c r="AE81" s="89">
        <f t="shared" si="57"/>
        <v>24.745000000000001</v>
      </c>
      <c r="AF81" s="76">
        <f t="shared" si="58"/>
        <v>25.585000000000001</v>
      </c>
      <c r="AG81" s="76">
        <f t="shared" si="59"/>
        <v>24.645</v>
      </c>
      <c r="AH81" s="32">
        <f t="shared" si="24"/>
        <v>26.23</v>
      </c>
      <c r="AI81" s="32">
        <f t="shared" si="25"/>
        <v>23.984999999999999</v>
      </c>
      <c r="AJ81" s="77">
        <f t="shared" si="60"/>
        <v>26.23</v>
      </c>
      <c r="AK81" s="77">
        <f t="shared" si="61"/>
        <v>20.024999999999999</v>
      </c>
      <c r="AL81" s="114">
        <f t="shared" si="51"/>
        <v>25.162000000000003</v>
      </c>
      <c r="AM81" s="114">
        <f t="shared" si="52"/>
        <v>25.130000000000003</v>
      </c>
      <c r="AN81" s="114">
        <f t="shared" si="53"/>
        <v>3.2000000000000028E-2</v>
      </c>
      <c r="AO81" s="114">
        <f t="shared" si="54"/>
        <v>25.194000000000003</v>
      </c>
      <c r="AP81" s="114">
        <f t="shared" si="55"/>
        <v>25.130000000000003</v>
      </c>
      <c r="AQ81" s="115">
        <f t="shared" si="62"/>
        <v>25.286071428571429</v>
      </c>
      <c r="AR81" s="116">
        <f t="shared" si="36"/>
        <v>24.415000000000003</v>
      </c>
      <c r="AS81" s="117">
        <f t="shared" si="34"/>
        <v>23.131399999999996</v>
      </c>
    </row>
    <row r="82" spans="1:45" x14ac:dyDescent="0.3">
      <c r="A82" s="5">
        <v>45044</v>
      </c>
      <c r="B82" s="6" t="s">
        <v>49</v>
      </c>
      <c r="C82" s="6" t="s">
        <v>30</v>
      </c>
      <c r="D82" s="27">
        <v>25.855</v>
      </c>
      <c r="E82" s="27">
        <v>26.21</v>
      </c>
      <c r="F82" s="27">
        <v>25.14</v>
      </c>
      <c r="G82" s="27">
        <v>25.23</v>
      </c>
      <c r="H82" s="33">
        <v>26.055</v>
      </c>
      <c r="I82" s="33">
        <v>25.824999999999999</v>
      </c>
      <c r="J82" s="21">
        <v>-4</v>
      </c>
      <c r="K82" s="13">
        <v>0</v>
      </c>
      <c r="L82" s="28">
        <f t="shared" si="37"/>
        <v>25.525000000000002</v>
      </c>
      <c r="M82" s="29">
        <f t="shared" si="42"/>
        <v>25.675000000000001</v>
      </c>
      <c r="N82" s="29">
        <f t="shared" si="38"/>
        <v>-0.14999999999999858</v>
      </c>
      <c r="O82" s="29">
        <f t="shared" si="39"/>
        <v>25.375000000000004</v>
      </c>
      <c r="P82" s="29">
        <f t="shared" si="40"/>
        <v>25.675000000000001</v>
      </c>
      <c r="Q82" s="30">
        <f t="shared" si="41"/>
        <v>1.0700000000000003</v>
      </c>
      <c r="R82" s="30">
        <f t="shared" si="43"/>
        <v>0.98400000000000176</v>
      </c>
      <c r="S82" s="30">
        <f t="shared" si="44"/>
        <v>-8.5999999999998522E-2</v>
      </c>
      <c r="T82" s="31">
        <v>26.9</v>
      </c>
      <c r="U82" s="12">
        <f t="shared" si="35"/>
        <v>0</v>
      </c>
      <c r="V82" s="21">
        <f t="shared" si="26"/>
        <v>-2</v>
      </c>
      <c r="W82" s="12">
        <f t="shared" si="27"/>
        <v>-2</v>
      </c>
      <c r="X82" s="34">
        <f t="shared" si="45"/>
        <v>0.23000000000000043</v>
      </c>
      <c r="Y82" s="17">
        <f t="shared" si="46"/>
        <v>0</v>
      </c>
      <c r="Z82" s="17">
        <f t="shared" si="47"/>
        <v>0</v>
      </c>
      <c r="AA82" s="56">
        <f t="shared" si="48"/>
        <v>1.0700000000000003</v>
      </c>
      <c r="AB82" s="18">
        <f t="shared" si="49"/>
        <v>0.21495327102803771</v>
      </c>
      <c r="AC82" s="19">
        <f t="shared" si="50"/>
        <v>8.5501858736059637E-3</v>
      </c>
      <c r="AD82" s="89">
        <f t="shared" si="56"/>
        <v>26.21</v>
      </c>
      <c r="AE82" s="89">
        <f t="shared" si="57"/>
        <v>24.745000000000001</v>
      </c>
      <c r="AF82" s="76">
        <f t="shared" si="58"/>
        <v>26.21</v>
      </c>
      <c r="AG82" s="76">
        <f t="shared" si="59"/>
        <v>24.645</v>
      </c>
      <c r="AH82" s="32">
        <f t="shared" si="24"/>
        <v>26.23</v>
      </c>
      <c r="AI82" s="32">
        <f t="shared" si="25"/>
        <v>23.99</v>
      </c>
      <c r="AJ82" s="77">
        <f t="shared" si="60"/>
        <v>26.23</v>
      </c>
      <c r="AK82" s="77">
        <f t="shared" si="61"/>
        <v>20.024999999999999</v>
      </c>
      <c r="AL82" s="114">
        <f t="shared" si="51"/>
        <v>25.395</v>
      </c>
      <c r="AM82" s="114">
        <f t="shared" si="52"/>
        <v>25.477499999999999</v>
      </c>
      <c r="AN82" s="114">
        <f t="shared" si="53"/>
        <v>-8.2499999999999574E-2</v>
      </c>
      <c r="AO82" s="114">
        <f t="shared" si="54"/>
        <v>25.3125</v>
      </c>
      <c r="AP82" s="114">
        <f t="shared" si="55"/>
        <v>25.477499999999999</v>
      </c>
      <c r="AQ82" s="115">
        <f t="shared" si="62"/>
        <v>25.313214285714285</v>
      </c>
      <c r="AR82" s="116">
        <f t="shared" si="36"/>
        <v>24.522000000000006</v>
      </c>
      <c r="AS82" s="117">
        <f t="shared" si="34"/>
        <v>23.209299999999995</v>
      </c>
    </row>
    <row r="83" spans="1:45" x14ac:dyDescent="0.3">
      <c r="A83" s="5">
        <v>45047</v>
      </c>
      <c r="B83" s="6" t="s">
        <v>49</v>
      </c>
      <c r="C83" s="6" t="s">
        <v>30</v>
      </c>
      <c r="D83" s="27">
        <v>24.995000000000001</v>
      </c>
      <c r="E83" s="27">
        <v>25.765000000000001</v>
      </c>
      <c r="F83" s="27">
        <v>24.82</v>
      </c>
      <c r="G83" s="27">
        <v>25.619</v>
      </c>
      <c r="H83" s="33">
        <v>24.995000000000001</v>
      </c>
      <c r="I83" s="33">
        <v>24.93</v>
      </c>
      <c r="J83" s="21">
        <v>4</v>
      </c>
      <c r="K83" s="13">
        <v>0</v>
      </c>
      <c r="L83" s="28">
        <f t="shared" si="37"/>
        <v>25.400000000000002</v>
      </c>
      <c r="M83" s="29">
        <f t="shared" si="42"/>
        <v>25.295000000000002</v>
      </c>
      <c r="N83" s="29">
        <f t="shared" si="38"/>
        <v>0.10500000000000043</v>
      </c>
      <c r="O83" s="29">
        <f t="shared" si="39"/>
        <v>25.505000000000003</v>
      </c>
      <c r="P83" s="29">
        <f t="shared" si="40"/>
        <v>25.295000000000002</v>
      </c>
      <c r="Q83" s="30">
        <f t="shared" si="41"/>
        <v>0.94500000000000028</v>
      </c>
      <c r="R83" s="30">
        <f t="shared" si="43"/>
        <v>0.53500000000000014</v>
      </c>
      <c r="S83" s="30">
        <f t="shared" si="44"/>
        <v>-0.41000000000000014</v>
      </c>
      <c r="T83" s="31">
        <v>36.6</v>
      </c>
      <c r="U83" s="12">
        <f t="shared" si="35"/>
        <v>0</v>
      </c>
      <c r="V83" s="21">
        <f t="shared" si="26"/>
        <v>4</v>
      </c>
      <c r="W83" s="12">
        <f t="shared" si="27"/>
        <v>2</v>
      </c>
      <c r="X83" s="34">
        <f t="shared" si="45"/>
        <v>6.5000000000001279E-2</v>
      </c>
      <c r="Y83" s="17">
        <f t="shared" si="46"/>
        <v>0</v>
      </c>
      <c r="Z83" s="17">
        <f t="shared" si="47"/>
        <v>0</v>
      </c>
      <c r="AA83" s="56">
        <f t="shared" si="48"/>
        <v>0.94500000000000028</v>
      </c>
      <c r="AB83" s="18">
        <f t="shared" si="49"/>
        <v>6.8783068783070112E-2</v>
      </c>
      <c r="AC83" s="19">
        <f t="shared" si="50"/>
        <v>1.7759562841530403E-3</v>
      </c>
      <c r="AD83" s="89">
        <f t="shared" si="56"/>
        <v>26.21</v>
      </c>
      <c r="AE83" s="89">
        <f t="shared" si="57"/>
        <v>24.82</v>
      </c>
      <c r="AF83" s="76">
        <f t="shared" si="58"/>
        <v>26.21</v>
      </c>
      <c r="AG83" s="76">
        <f t="shared" si="59"/>
        <v>24.645</v>
      </c>
      <c r="AH83" s="32">
        <f t="shared" si="24"/>
        <v>26.23</v>
      </c>
      <c r="AI83" s="32">
        <f t="shared" si="25"/>
        <v>24.094999999999999</v>
      </c>
      <c r="AJ83" s="77">
        <f t="shared" si="60"/>
        <v>26.23</v>
      </c>
      <c r="AK83" s="77">
        <f t="shared" si="61"/>
        <v>20.024999999999999</v>
      </c>
      <c r="AL83" s="114">
        <f t="shared" si="51"/>
        <v>25.549666666666667</v>
      </c>
      <c r="AM83" s="114">
        <f t="shared" si="52"/>
        <v>25.515000000000001</v>
      </c>
      <c r="AN83" s="114">
        <f t="shared" si="53"/>
        <v>3.4666666666666401E-2</v>
      </c>
      <c r="AO83" s="114">
        <f t="shared" si="54"/>
        <v>25.584333333333333</v>
      </c>
      <c r="AP83" s="114">
        <f t="shared" si="55"/>
        <v>25.515000000000001</v>
      </c>
      <c r="AQ83" s="115">
        <f t="shared" si="62"/>
        <v>25.306428571428569</v>
      </c>
      <c r="AR83" s="116">
        <f t="shared" si="36"/>
        <v>24.616333333333333</v>
      </c>
      <c r="AS83" s="117">
        <f t="shared" ref="AS83:AS114" si="63">AVERAGE(L34:L83)</f>
        <v>23.285799999999998</v>
      </c>
    </row>
    <row r="84" spans="1:45" x14ac:dyDescent="0.3">
      <c r="A84" s="5">
        <v>45048</v>
      </c>
      <c r="B84" s="6" t="s">
        <v>49</v>
      </c>
      <c r="C84" s="6" t="s">
        <v>30</v>
      </c>
      <c r="D84" s="27">
        <v>25.484999999999999</v>
      </c>
      <c r="E84" s="27">
        <v>25.79</v>
      </c>
      <c r="F84" s="27">
        <v>25.355</v>
      </c>
      <c r="G84" s="27">
        <v>25.681000000000001</v>
      </c>
      <c r="H84" s="33">
        <v>25.51</v>
      </c>
      <c r="I84" s="33">
        <v>25.414999999999999</v>
      </c>
      <c r="J84" s="21">
        <v>3</v>
      </c>
      <c r="K84" s="13" t="s">
        <v>31</v>
      </c>
      <c r="L84" s="28">
        <f t="shared" si="37"/>
        <v>25.61</v>
      </c>
      <c r="M84" s="29">
        <f t="shared" si="42"/>
        <v>25.57</v>
      </c>
      <c r="N84" s="29">
        <f t="shared" si="38"/>
        <v>3.9999999999999147E-2</v>
      </c>
      <c r="O84" s="29">
        <f t="shared" si="39"/>
        <v>25.65</v>
      </c>
      <c r="P84" s="29">
        <f t="shared" si="40"/>
        <v>25.57</v>
      </c>
      <c r="Q84" s="30">
        <f t="shared" si="41"/>
        <v>0.43499999999999872</v>
      </c>
      <c r="R84" s="30">
        <f t="shared" si="43"/>
        <v>0.17099999999999937</v>
      </c>
      <c r="S84" s="30">
        <f t="shared" si="44"/>
        <v>-0.26399999999999935</v>
      </c>
      <c r="T84" s="31">
        <v>18.7</v>
      </c>
      <c r="U84" s="12">
        <f t="shared" si="35"/>
        <v>0</v>
      </c>
      <c r="V84" s="21">
        <f t="shared" si="26"/>
        <v>2</v>
      </c>
      <c r="W84" s="12">
        <f t="shared" si="27"/>
        <v>4</v>
      </c>
      <c r="X84" s="34">
        <f t="shared" si="45"/>
        <v>9.5000000000002416E-2</v>
      </c>
      <c r="Y84" s="17">
        <f t="shared" si="46"/>
        <v>0</v>
      </c>
      <c r="Z84" s="17">
        <f t="shared" si="47"/>
        <v>0</v>
      </c>
      <c r="AA84" s="56">
        <f t="shared" si="48"/>
        <v>0.43499999999999872</v>
      </c>
      <c r="AB84" s="18">
        <f t="shared" si="49"/>
        <v>0.21839080459770735</v>
      </c>
      <c r="AC84" s="19">
        <f t="shared" si="50"/>
        <v>5.0802139037434448E-3</v>
      </c>
      <c r="AD84" s="89">
        <f t="shared" si="56"/>
        <v>26.21</v>
      </c>
      <c r="AE84" s="89">
        <f t="shared" si="57"/>
        <v>24.82</v>
      </c>
      <c r="AF84" s="76">
        <f t="shared" si="58"/>
        <v>26.21</v>
      </c>
      <c r="AG84" s="76">
        <f t="shared" si="59"/>
        <v>24.645</v>
      </c>
      <c r="AH84" s="32">
        <f t="shared" si="24"/>
        <v>26.23</v>
      </c>
      <c r="AI84" s="32">
        <f t="shared" si="25"/>
        <v>24.645</v>
      </c>
      <c r="AJ84" s="77">
        <f t="shared" si="60"/>
        <v>26.23</v>
      </c>
      <c r="AK84" s="77">
        <f t="shared" si="61"/>
        <v>20.024999999999999</v>
      </c>
      <c r="AL84" s="114">
        <f t="shared" si="51"/>
        <v>25.570333333333334</v>
      </c>
      <c r="AM84" s="114">
        <f t="shared" si="52"/>
        <v>25.515000000000001</v>
      </c>
      <c r="AN84" s="114">
        <f t="shared" si="53"/>
        <v>5.5333333333333456E-2</v>
      </c>
      <c r="AO84" s="114">
        <f t="shared" si="54"/>
        <v>25.625666666666667</v>
      </c>
      <c r="AP84" s="114">
        <f t="shared" si="55"/>
        <v>25.515000000000001</v>
      </c>
      <c r="AQ84" s="115">
        <f t="shared" si="62"/>
        <v>25.285</v>
      </c>
      <c r="AR84" s="116">
        <f t="shared" si="36"/>
        <v>24.720333333333333</v>
      </c>
      <c r="AS84" s="117">
        <f t="shared" si="63"/>
        <v>23.360599999999998</v>
      </c>
    </row>
    <row r="85" spans="1:45" x14ac:dyDescent="0.3">
      <c r="A85" s="5">
        <v>45049</v>
      </c>
      <c r="B85" s="6" t="s">
        <v>49</v>
      </c>
      <c r="C85" s="6" t="s">
        <v>30</v>
      </c>
      <c r="D85" s="27">
        <v>25.81</v>
      </c>
      <c r="E85" s="27">
        <v>26.315000000000001</v>
      </c>
      <c r="F85" s="27">
        <v>25.754999999999999</v>
      </c>
      <c r="G85" s="27">
        <v>26.227</v>
      </c>
      <c r="H85" s="33">
        <v>25.93</v>
      </c>
      <c r="I85" s="33">
        <v>25.754999999999999</v>
      </c>
      <c r="J85" s="21">
        <v>2</v>
      </c>
      <c r="K85" s="13">
        <v>0</v>
      </c>
      <c r="L85" s="28">
        <f t="shared" si="37"/>
        <v>26.1</v>
      </c>
      <c r="M85" s="29">
        <f t="shared" si="42"/>
        <v>26.035</v>
      </c>
      <c r="N85" s="29">
        <f t="shared" si="38"/>
        <v>6.5000000000001279E-2</v>
      </c>
      <c r="O85" s="29">
        <f t="shared" si="39"/>
        <v>26.165000000000003</v>
      </c>
      <c r="P85" s="29">
        <f t="shared" si="40"/>
        <v>26.035</v>
      </c>
      <c r="Q85" s="30">
        <f t="shared" si="41"/>
        <v>0.56000000000000227</v>
      </c>
      <c r="R85" s="30">
        <f t="shared" si="43"/>
        <v>0.63400000000000034</v>
      </c>
      <c r="S85" s="30">
        <f t="shared" si="44"/>
        <v>7.3999999999998067E-2</v>
      </c>
      <c r="T85" s="31">
        <v>31.1</v>
      </c>
      <c r="U85" s="12">
        <f t="shared" si="35"/>
        <v>0</v>
      </c>
      <c r="V85" s="21">
        <f t="shared" si="26"/>
        <v>-2</v>
      </c>
      <c r="W85" s="12">
        <f t="shared" si="27"/>
        <v>2</v>
      </c>
      <c r="X85" s="34">
        <f t="shared" si="45"/>
        <v>0.17500000000000071</v>
      </c>
      <c r="Y85" s="17">
        <f t="shared" si="46"/>
        <v>0</v>
      </c>
      <c r="Z85" s="17" t="b">
        <f t="shared" si="47"/>
        <v>1</v>
      </c>
      <c r="AA85" s="56">
        <f t="shared" si="48"/>
        <v>0.56000000000000227</v>
      </c>
      <c r="AB85" s="18">
        <f t="shared" si="49"/>
        <v>0.3125</v>
      </c>
      <c r="AC85" s="19">
        <f t="shared" si="50"/>
        <v>5.6270096463022735E-3</v>
      </c>
      <c r="AD85" s="89">
        <f t="shared" si="56"/>
        <v>26.315000000000001</v>
      </c>
      <c r="AE85" s="89">
        <f t="shared" si="57"/>
        <v>24.82</v>
      </c>
      <c r="AF85" s="76">
        <f t="shared" si="58"/>
        <v>26.315000000000001</v>
      </c>
      <c r="AG85" s="76">
        <f t="shared" si="59"/>
        <v>24.645</v>
      </c>
      <c r="AH85" s="32">
        <f t="shared" ref="AH85:AH148" si="64">MAX(E66:E85)</f>
        <v>26.315000000000001</v>
      </c>
      <c r="AI85" s="32">
        <f t="shared" ref="AI85:AI148" si="65">MIN(F66:F85)</f>
        <v>24.645</v>
      </c>
      <c r="AJ85" s="77">
        <f t="shared" si="60"/>
        <v>26.315000000000001</v>
      </c>
      <c r="AK85" s="77">
        <f t="shared" si="61"/>
        <v>20.024999999999999</v>
      </c>
      <c r="AL85" s="114">
        <f t="shared" si="51"/>
        <v>25.787333333333336</v>
      </c>
      <c r="AM85" s="114">
        <f t="shared" si="52"/>
        <v>25.567500000000003</v>
      </c>
      <c r="AN85" s="114">
        <f t="shared" si="53"/>
        <v>0.21983333333333377</v>
      </c>
      <c r="AO85" s="114">
        <f t="shared" si="54"/>
        <v>26.00716666666667</v>
      </c>
      <c r="AP85" s="114">
        <f t="shared" si="55"/>
        <v>25.567500000000003</v>
      </c>
      <c r="AQ85" s="115">
        <f t="shared" si="62"/>
        <v>25.317142857142862</v>
      </c>
      <c r="AR85" s="116">
        <f t="shared" si="36"/>
        <v>24.834000000000007</v>
      </c>
      <c r="AS85" s="117">
        <f t="shared" si="63"/>
        <v>23.4483</v>
      </c>
    </row>
    <row r="86" spans="1:45" x14ac:dyDescent="0.3">
      <c r="A86" s="5">
        <v>45050</v>
      </c>
      <c r="B86" s="6" t="s">
        <v>49</v>
      </c>
      <c r="C86" s="6" t="s">
        <v>30</v>
      </c>
      <c r="D86" s="27">
        <v>26.094999999999999</v>
      </c>
      <c r="E86" s="27">
        <v>26.18</v>
      </c>
      <c r="F86" s="27">
        <v>25.41</v>
      </c>
      <c r="G86" s="27">
        <v>25.93</v>
      </c>
      <c r="H86" s="33">
        <v>26.18</v>
      </c>
      <c r="I86" s="33">
        <v>25.844999999999999</v>
      </c>
      <c r="J86" s="21">
        <v>0</v>
      </c>
      <c r="K86" s="13">
        <v>0</v>
      </c>
      <c r="L86" s="28">
        <f t="shared" si="37"/>
        <v>25.84</v>
      </c>
      <c r="M86" s="29">
        <f t="shared" si="42"/>
        <v>25.795000000000002</v>
      </c>
      <c r="N86" s="29">
        <f t="shared" si="38"/>
        <v>4.4999999999998153E-2</v>
      </c>
      <c r="O86" s="29">
        <f t="shared" si="39"/>
        <v>25.884999999999998</v>
      </c>
      <c r="P86" s="29">
        <f t="shared" si="40"/>
        <v>25.795000000000002</v>
      </c>
      <c r="Q86" s="30">
        <f t="shared" si="41"/>
        <v>0.76999999999999957</v>
      </c>
      <c r="R86" s="30">
        <f t="shared" si="43"/>
        <v>-4.7000000000000597E-2</v>
      </c>
      <c r="S86" s="30">
        <f t="shared" si="44"/>
        <v>-0.81700000000000017</v>
      </c>
      <c r="T86" s="31">
        <v>48.7</v>
      </c>
      <c r="U86" s="12">
        <f t="shared" si="35"/>
        <v>0</v>
      </c>
      <c r="V86" s="21">
        <f t="shared" si="26"/>
        <v>-2</v>
      </c>
      <c r="W86" s="12">
        <f t="shared" si="27"/>
        <v>0</v>
      </c>
      <c r="X86" s="34">
        <f t="shared" si="45"/>
        <v>0.33500000000000085</v>
      </c>
      <c r="Y86" s="17" t="b">
        <f t="shared" si="46"/>
        <v>1</v>
      </c>
      <c r="Z86" s="17">
        <f t="shared" si="47"/>
        <v>0</v>
      </c>
      <c r="AA86" s="56">
        <f t="shared" si="48"/>
        <v>0.76999999999999957</v>
      </c>
      <c r="AB86" s="18">
        <f t="shared" si="49"/>
        <v>0.43506493506493643</v>
      </c>
      <c r="AC86" s="19">
        <f t="shared" si="50"/>
        <v>6.8788501026694213E-3</v>
      </c>
      <c r="AD86" s="89">
        <f t="shared" si="56"/>
        <v>26.315000000000001</v>
      </c>
      <c r="AE86" s="89">
        <f t="shared" si="57"/>
        <v>25.355</v>
      </c>
      <c r="AF86" s="76">
        <f t="shared" si="58"/>
        <v>26.315000000000001</v>
      </c>
      <c r="AG86" s="76">
        <f t="shared" si="59"/>
        <v>24.645</v>
      </c>
      <c r="AH86" s="32">
        <f t="shared" si="64"/>
        <v>26.315000000000001</v>
      </c>
      <c r="AI86" s="32">
        <f t="shared" si="65"/>
        <v>24.645</v>
      </c>
      <c r="AJ86" s="77">
        <f t="shared" si="60"/>
        <v>26.315000000000001</v>
      </c>
      <c r="AK86" s="77">
        <f t="shared" si="61"/>
        <v>20.024999999999999</v>
      </c>
      <c r="AL86" s="114">
        <f t="shared" si="51"/>
        <v>25.866666666666664</v>
      </c>
      <c r="AM86" s="114">
        <f t="shared" si="52"/>
        <v>25.835000000000001</v>
      </c>
      <c r="AN86" s="114">
        <f t="shared" si="53"/>
        <v>3.1666666666662735E-2</v>
      </c>
      <c r="AO86" s="114">
        <f t="shared" si="54"/>
        <v>25.898333333333326</v>
      </c>
      <c r="AP86" s="114">
        <f t="shared" si="55"/>
        <v>25.835000000000001</v>
      </c>
      <c r="AQ86" s="115">
        <f t="shared" si="62"/>
        <v>25.363214285714289</v>
      </c>
      <c r="AR86" s="116">
        <f t="shared" si="36"/>
        <v>24.923166666666667</v>
      </c>
      <c r="AS86" s="117">
        <f t="shared" si="63"/>
        <v>23.535</v>
      </c>
    </row>
    <row r="87" spans="1:45" x14ac:dyDescent="0.3">
      <c r="A87" s="5">
        <v>45051</v>
      </c>
      <c r="B87" s="6" t="s">
        <v>49</v>
      </c>
      <c r="C87" s="6" t="s">
        <v>30</v>
      </c>
      <c r="D87" s="27">
        <v>25.875</v>
      </c>
      <c r="E87" s="27">
        <v>25.97</v>
      </c>
      <c r="F87" s="27">
        <v>25.774999999999999</v>
      </c>
      <c r="G87" s="27">
        <v>25.834</v>
      </c>
      <c r="H87" s="33">
        <v>25.895</v>
      </c>
      <c r="I87" s="33">
        <v>25.795000000000002</v>
      </c>
      <c r="J87" s="21">
        <v>0</v>
      </c>
      <c r="K87" s="13">
        <v>0</v>
      </c>
      <c r="L87" s="28">
        <f t="shared" si="37"/>
        <v>25.86</v>
      </c>
      <c r="M87" s="29">
        <f t="shared" si="42"/>
        <v>25.875</v>
      </c>
      <c r="N87" s="29">
        <f t="shared" si="38"/>
        <v>-1.5000000000000568E-2</v>
      </c>
      <c r="O87" s="29">
        <f t="shared" si="39"/>
        <v>25.844999999999999</v>
      </c>
      <c r="P87" s="29">
        <f t="shared" si="40"/>
        <v>25.875</v>
      </c>
      <c r="Q87" s="30">
        <f t="shared" si="41"/>
        <v>0.19500000000000028</v>
      </c>
      <c r="R87" s="30">
        <f t="shared" si="43"/>
        <v>3.9999999999999147E-2</v>
      </c>
      <c r="S87" s="30">
        <f t="shared" si="44"/>
        <v>-0.15500000000000114</v>
      </c>
      <c r="T87" s="31">
        <v>12.3</v>
      </c>
      <c r="U87" s="12">
        <f t="shared" si="35"/>
        <v>0</v>
      </c>
      <c r="V87" s="21">
        <f t="shared" si="26"/>
        <v>4</v>
      </c>
      <c r="W87" s="12">
        <f t="shared" si="27"/>
        <v>4</v>
      </c>
      <c r="X87" s="34">
        <f t="shared" si="45"/>
        <v>9.9999999999997868E-2</v>
      </c>
      <c r="Y87" s="17">
        <f t="shared" si="46"/>
        <v>0</v>
      </c>
      <c r="Z87" s="17">
        <f t="shared" si="47"/>
        <v>0</v>
      </c>
      <c r="AA87" s="56">
        <f t="shared" si="48"/>
        <v>0.19500000000000028</v>
      </c>
      <c r="AB87" s="18">
        <f t="shared" si="49"/>
        <v>0.51282051282050112</v>
      </c>
      <c r="AC87" s="19">
        <f t="shared" si="50"/>
        <v>8.1300813008128338E-3</v>
      </c>
      <c r="AD87" s="89">
        <f t="shared" si="56"/>
        <v>26.315000000000001</v>
      </c>
      <c r="AE87" s="89">
        <f t="shared" si="57"/>
        <v>25.41</v>
      </c>
      <c r="AF87" s="76">
        <f t="shared" si="58"/>
        <v>26.315000000000001</v>
      </c>
      <c r="AG87" s="76">
        <f t="shared" si="59"/>
        <v>24.745000000000001</v>
      </c>
      <c r="AH87" s="32">
        <f t="shared" si="64"/>
        <v>26.315000000000001</v>
      </c>
      <c r="AI87" s="32">
        <f t="shared" si="65"/>
        <v>24.645</v>
      </c>
      <c r="AJ87" s="77">
        <f t="shared" si="60"/>
        <v>26.315000000000001</v>
      </c>
      <c r="AK87" s="77">
        <f t="shared" si="61"/>
        <v>20.024999999999999</v>
      </c>
      <c r="AL87" s="114">
        <f t="shared" si="51"/>
        <v>25.852999999999998</v>
      </c>
      <c r="AM87" s="114">
        <f t="shared" si="52"/>
        <v>25.862500000000001</v>
      </c>
      <c r="AN87" s="114">
        <f t="shared" si="53"/>
        <v>-9.5000000000027285E-3</v>
      </c>
      <c r="AO87" s="114">
        <f t="shared" si="54"/>
        <v>25.843499999999995</v>
      </c>
      <c r="AP87" s="114">
        <f t="shared" si="55"/>
        <v>25.862500000000001</v>
      </c>
      <c r="AQ87" s="115">
        <f t="shared" si="62"/>
        <v>25.407500000000002</v>
      </c>
      <c r="AR87" s="116">
        <f t="shared" si="36"/>
        <v>25.004166666666666</v>
      </c>
      <c r="AS87" s="117">
        <f t="shared" si="63"/>
        <v>23.632199999999997</v>
      </c>
    </row>
    <row r="88" spans="1:45" x14ac:dyDescent="0.3">
      <c r="A88" s="5">
        <v>45054</v>
      </c>
      <c r="B88" s="6" t="s">
        <v>49</v>
      </c>
      <c r="C88" s="6" t="s">
        <v>30</v>
      </c>
      <c r="D88" s="27">
        <v>25.82</v>
      </c>
      <c r="E88" s="27">
        <v>25.914999999999999</v>
      </c>
      <c r="F88" s="27">
        <v>25.58</v>
      </c>
      <c r="G88" s="27">
        <v>25.898</v>
      </c>
      <c r="H88" s="33">
        <v>25.824999999999999</v>
      </c>
      <c r="I88" s="33">
        <v>25.72</v>
      </c>
      <c r="J88" s="21">
        <v>0</v>
      </c>
      <c r="K88" s="13" t="s">
        <v>31</v>
      </c>
      <c r="L88" s="28">
        <f t="shared" si="37"/>
        <v>25.8</v>
      </c>
      <c r="M88" s="29">
        <f t="shared" si="42"/>
        <v>25.75</v>
      </c>
      <c r="N88" s="29">
        <f t="shared" si="38"/>
        <v>5.0000000000000711E-2</v>
      </c>
      <c r="O88" s="29">
        <f t="shared" si="39"/>
        <v>25.85</v>
      </c>
      <c r="P88" s="29">
        <f t="shared" si="40"/>
        <v>25.75</v>
      </c>
      <c r="Q88" s="30">
        <f t="shared" si="41"/>
        <v>0.33500000000000085</v>
      </c>
      <c r="R88" s="30">
        <f t="shared" si="43"/>
        <v>8.0999999999999517E-2</v>
      </c>
      <c r="S88" s="30">
        <f t="shared" si="44"/>
        <v>-0.25400000000000134</v>
      </c>
      <c r="T88" s="31">
        <v>14.1</v>
      </c>
      <c r="U88" s="12">
        <f t="shared" si="35"/>
        <v>0</v>
      </c>
      <c r="V88" s="21">
        <f t="shared" si="26"/>
        <v>3</v>
      </c>
      <c r="W88" s="12">
        <f t="shared" si="27"/>
        <v>7</v>
      </c>
      <c r="X88" s="34">
        <f t="shared" si="45"/>
        <v>0.10500000000000043</v>
      </c>
      <c r="Y88" s="17">
        <f t="shared" si="46"/>
        <v>0</v>
      </c>
      <c r="Z88" s="17">
        <f t="shared" si="47"/>
        <v>0</v>
      </c>
      <c r="AA88" s="56">
        <f t="shared" si="48"/>
        <v>0.33500000000000085</v>
      </c>
      <c r="AB88" s="18">
        <f t="shared" si="49"/>
        <v>0.31343283582089598</v>
      </c>
      <c r="AC88" s="19">
        <f t="shared" si="50"/>
        <v>7.4468085106383286E-3</v>
      </c>
      <c r="AD88" s="89">
        <f t="shared" si="56"/>
        <v>26.18</v>
      </c>
      <c r="AE88" s="89">
        <f t="shared" si="57"/>
        <v>25.41</v>
      </c>
      <c r="AF88" s="76">
        <f t="shared" si="58"/>
        <v>26.315000000000001</v>
      </c>
      <c r="AG88" s="76">
        <f t="shared" si="59"/>
        <v>24.745000000000001</v>
      </c>
      <c r="AH88" s="32">
        <f t="shared" si="64"/>
        <v>26.315000000000001</v>
      </c>
      <c r="AI88" s="32">
        <f t="shared" si="65"/>
        <v>24.645</v>
      </c>
      <c r="AJ88" s="77">
        <f t="shared" si="60"/>
        <v>26.315000000000001</v>
      </c>
      <c r="AK88" s="77">
        <f t="shared" si="61"/>
        <v>20.024999999999999</v>
      </c>
      <c r="AL88" s="114">
        <f t="shared" si="51"/>
        <v>25.829333333333334</v>
      </c>
      <c r="AM88" s="114">
        <f t="shared" si="52"/>
        <v>25.795000000000002</v>
      </c>
      <c r="AN88" s="114">
        <f t="shared" si="53"/>
        <v>3.4333333333332661E-2</v>
      </c>
      <c r="AO88" s="114">
        <f t="shared" si="54"/>
        <v>25.863666666666667</v>
      </c>
      <c r="AP88" s="114">
        <f t="shared" si="55"/>
        <v>25.795000000000002</v>
      </c>
      <c r="AQ88" s="115">
        <f t="shared" si="62"/>
        <v>25.447142857142861</v>
      </c>
      <c r="AR88" s="116">
        <f t="shared" si="36"/>
        <v>25.092833333333335</v>
      </c>
      <c r="AS88" s="117">
        <f t="shared" si="63"/>
        <v>23.732500000000002</v>
      </c>
    </row>
    <row r="89" spans="1:45" x14ac:dyDescent="0.3">
      <c r="A89" s="5">
        <v>45055</v>
      </c>
      <c r="B89" s="6" t="s">
        <v>49</v>
      </c>
      <c r="C89" s="6" t="s">
        <v>30</v>
      </c>
      <c r="D89" s="27">
        <v>25.785</v>
      </c>
      <c r="E89" s="27">
        <v>26.2</v>
      </c>
      <c r="F89" s="27">
        <v>25.454999999999998</v>
      </c>
      <c r="G89" s="27">
        <v>25.658000000000001</v>
      </c>
      <c r="H89" s="33">
        <v>26.2</v>
      </c>
      <c r="I89" s="33">
        <v>25.774999999999999</v>
      </c>
      <c r="J89" s="21">
        <v>-2</v>
      </c>
      <c r="K89" s="13">
        <v>0</v>
      </c>
      <c r="L89" s="28">
        <f t="shared" si="37"/>
        <v>25.77</v>
      </c>
      <c r="M89" s="29">
        <f t="shared" si="42"/>
        <v>25.830000000000002</v>
      </c>
      <c r="N89" s="29">
        <f t="shared" si="38"/>
        <v>-6.0000000000002274E-2</v>
      </c>
      <c r="O89" s="29">
        <f t="shared" si="39"/>
        <v>25.709999999999997</v>
      </c>
      <c r="P89" s="29">
        <f t="shared" si="40"/>
        <v>25.830000000000002</v>
      </c>
      <c r="Q89" s="30">
        <f t="shared" si="41"/>
        <v>0.74500000000000099</v>
      </c>
      <c r="R89" s="30">
        <f t="shared" si="43"/>
        <v>0.3019999999999996</v>
      </c>
      <c r="S89" s="30">
        <f t="shared" si="44"/>
        <v>-0.44300000000000139</v>
      </c>
      <c r="T89" s="31">
        <v>27.7</v>
      </c>
      <c r="U89" s="12">
        <f t="shared" si="35"/>
        <v>0</v>
      </c>
      <c r="V89" s="21">
        <f t="shared" si="26"/>
        <v>0</v>
      </c>
      <c r="W89" s="12">
        <f t="shared" si="27"/>
        <v>7</v>
      </c>
      <c r="X89" s="34">
        <f t="shared" si="45"/>
        <v>0.42500000000000071</v>
      </c>
      <c r="Y89" s="17" t="b">
        <f t="shared" si="46"/>
        <v>1</v>
      </c>
      <c r="Z89" s="17">
        <f t="shared" si="47"/>
        <v>0</v>
      </c>
      <c r="AA89" s="56">
        <f t="shared" si="48"/>
        <v>0.74500000000000099</v>
      </c>
      <c r="AB89" s="18">
        <f t="shared" si="49"/>
        <v>0.5704697986577183</v>
      </c>
      <c r="AC89" s="19">
        <f t="shared" si="50"/>
        <v>1.534296028880869E-2</v>
      </c>
      <c r="AD89" s="89">
        <f t="shared" si="56"/>
        <v>26.2</v>
      </c>
      <c r="AE89" s="89">
        <f t="shared" si="57"/>
        <v>25.454999999999998</v>
      </c>
      <c r="AF89" s="76">
        <f t="shared" si="58"/>
        <v>26.315000000000001</v>
      </c>
      <c r="AG89" s="76">
        <f t="shared" si="59"/>
        <v>24.82</v>
      </c>
      <c r="AH89" s="32">
        <f t="shared" si="64"/>
        <v>26.315000000000001</v>
      </c>
      <c r="AI89" s="32">
        <f t="shared" si="65"/>
        <v>24.645</v>
      </c>
      <c r="AJ89" s="77">
        <f t="shared" si="60"/>
        <v>26.315000000000001</v>
      </c>
      <c r="AK89" s="77">
        <f t="shared" si="61"/>
        <v>20.024999999999999</v>
      </c>
      <c r="AL89" s="114">
        <f t="shared" si="51"/>
        <v>25.771000000000001</v>
      </c>
      <c r="AM89" s="114">
        <f t="shared" si="52"/>
        <v>25.827500000000001</v>
      </c>
      <c r="AN89" s="114">
        <f t="shared" si="53"/>
        <v>-5.6499999999999773E-2</v>
      </c>
      <c r="AO89" s="114">
        <f t="shared" si="54"/>
        <v>25.714500000000001</v>
      </c>
      <c r="AP89" s="114">
        <f t="shared" si="55"/>
        <v>25.827500000000001</v>
      </c>
      <c r="AQ89" s="115">
        <f t="shared" si="62"/>
        <v>25.475357142857145</v>
      </c>
      <c r="AR89" s="116">
        <f t="shared" si="36"/>
        <v>25.174166666666665</v>
      </c>
      <c r="AS89" s="117">
        <f t="shared" si="63"/>
        <v>23.829199999999993</v>
      </c>
    </row>
    <row r="90" spans="1:45" x14ac:dyDescent="0.3">
      <c r="A90" s="5">
        <v>45056</v>
      </c>
      <c r="B90" s="6" t="s">
        <v>49</v>
      </c>
      <c r="C90" s="6" t="s">
        <v>30</v>
      </c>
      <c r="D90" s="27">
        <v>25.135000000000002</v>
      </c>
      <c r="E90" s="27">
        <v>25.245000000000001</v>
      </c>
      <c r="F90" s="27">
        <v>24.324999999999999</v>
      </c>
      <c r="G90" s="27">
        <v>24.423999999999999</v>
      </c>
      <c r="H90" s="33">
        <v>25.245000000000001</v>
      </c>
      <c r="I90" s="33">
        <v>25.06</v>
      </c>
      <c r="J90" s="21">
        <v>-2</v>
      </c>
      <c r="K90" s="13">
        <v>0</v>
      </c>
      <c r="L90" s="28">
        <f t="shared" si="37"/>
        <v>24.664999999999999</v>
      </c>
      <c r="M90" s="29">
        <f t="shared" si="42"/>
        <v>24.785</v>
      </c>
      <c r="N90" s="29">
        <f t="shared" si="38"/>
        <v>-0.12000000000000099</v>
      </c>
      <c r="O90" s="29">
        <f t="shared" si="39"/>
        <v>24.544999999999998</v>
      </c>
      <c r="P90" s="29">
        <f t="shared" si="40"/>
        <v>24.785</v>
      </c>
      <c r="Q90" s="30">
        <f t="shared" si="41"/>
        <v>0.92000000000000171</v>
      </c>
      <c r="R90" s="30">
        <f t="shared" si="43"/>
        <v>-0.41300000000000026</v>
      </c>
      <c r="S90" s="30">
        <f t="shared" si="44"/>
        <v>-1.333000000000002</v>
      </c>
      <c r="T90" s="31">
        <v>30.9</v>
      </c>
      <c r="U90" s="12">
        <f t="shared" si="35"/>
        <v>0</v>
      </c>
      <c r="V90" s="21">
        <f t="shared" si="26"/>
        <v>0</v>
      </c>
      <c r="W90" s="12">
        <f t="shared" si="27"/>
        <v>7</v>
      </c>
      <c r="X90" s="34">
        <f t="shared" si="45"/>
        <v>0.18500000000000227</v>
      </c>
      <c r="Y90" s="17" t="b">
        <f t="shared" si="46"/>
        <v>1</v>
      </c>
      <c r="Z90" s="17">
        <f t="shared" si="47"/>
        <v>0</v>
      </c>
      <c r="AA90" s="56">
        <f t="shared" si="48"/>
        <v>0.92000000000000171</v>
      </c>
      <c r="AB90" s="18">
        <f t="shared" si="49"/>
        <v>0.20108695652174122</v>
      </c>
      <c r="AC90" s="19">
        <f t="shared" si="50"/>
        <v>5.9870550161813035E-3</v>
      </c>
      <c r="AD90" s="89">
        <f t="shared" si="56"/>
        <v>26.2</v>
      </c>
      <c r="AE90" s="89">
        <f t="shared" si="57"/>
        <v>24.324999999999999</v>
      </c>
      <c r="AF90" s="76">
        <f t="shared" si="58"/>
        <v>26.315000000000001</v>
      </c>
      <c r="AG90" s="76">
        <f t="shared" si="59"/>
        <v>24.324999999999999</v>
      </c>
      <c r="AH90" s="32">
        <f t="shared" si="64"/>
        <v>26.315000000000001</v>
      </c>
      <c r="AI90" s="32">
        <f t="shared" si="65"/>
        <v>24.324999999999999</v>
      </c>
      <c r="AJ90" s="77">
        <f t="shared" si="60"/>
        <v>26.315000000000001</v>
      </c>
      <c r="AK90" s="77">
        <f t="shared" si="61"/>
        <v>20.024999999999999</v>
      </c>
      <c r="AL90" s="114">
        <f t="shared" si="51"/>
        <v>24.983000000000001</v>
      </c>
      <c r="AM90" s="114">
        <f t="shared" si="52"/>
        <v>25.262499999999999</v>
      </c>
      <c r="AN90" s="114">
        <f t="shared" si="53"/>
        <v>-0.27949999999999875</v>
      </c>
      <c r="AO90" s="114">
        <f t="shared" si="54"/>
        <v>24.703500000000002</v>
      </c>
      <c r="AP90" s="114">
        <f t="shared" si="55"/>
        <v>25.262499999999999</v>
      </c>
      <c r="AQ90" s="115">
        <f t="shared" si="62"/>
        <v>25.438928571428573</v>
      </c>
      <c r="AR90" s="116">
        <f t="shared" si="36"/>
        <v>25.215333333333334</v>
      </c>
      <c r="AS90" s="117">
        <f t="shared" si="63"/>
        <v>23.900099999999995</v>
      </c>
    </row>
    <row r="91" spans="1:45" x14ac:dyDescent="0.3">
      <c r="A91" s="5">
        <v>45057</v>
      </c>
      <c r="B91" s="6" t="s">
        <v>49</v>
      </c>
      <c r="C91" s="6" t="s">
        <v>30</v>
      </c>
      <c r="D91" s="27">
        <v>24.074999999999999</v>
      </c>
      <c r="E91" s="27">
        <v>24.405000000000001</v>
      </c>
      <c r="F91" s="27">
        <v>24.04</v>
      </c>
      <c r="G91" s="27">
        <v>24.154</v>
      </c>
      <c r="H91" s="33">
        <v>24.145</v>
      </c>
      <c r="I91" s="33">
        <v>24.04</v>
      </c>
      <c r="J91" s="21">
        <v>2</v>
      </c>
      <c r="K91" s="13">
        <v>0</v>
      </c>
      <c r="L91" s="28">
        <f t="shared" si="37"/>
        <v>24.2</v>
      </c>
      <c r="M91" s="29">
        <f t="shared" si="42"/>
        <v>24.225000000000001</v>
      </c>
      <c r="N91" s="29">
        <f t="shared" si="38"/>
        <v>-2.5000000000002132E-2</v>
      </c>
      <c r="O91" s="29">
        <f t="shared" si="39"/>
        <v>24.174999999999997</v>
      </c>
      <c r="P91" s="29">
        <f t="shared" si="40"/>
        <v>24.225000000000001</v>
      </c>
      <c r="Q91" s="30">
        <f t="shared" si="41"/>
        <v>0.36500000000000199</v>
      </c>
      <c r="R91" s="30">
        <f t="shared" si="43"/>
        <v>-1.8999999999998352E-2</v>
      </c>
      <c r="S91" s="30">
        <f t="shared" si="44"/>
        <v>-0.38400000000000034</v>
      </c>
      <c r="T91" s="31">
        <v>19</v>
      </c>
      <c r="U91" s="12">
        <f t="shared" si="35"/>
        <v>0</v>
      </c>
      <c r="V91" s="21">
        <f t="shared" si="26"/>
        <v>0</v>
      </c>
      <c r="W91" s="12">
        <f t="shared" si="27"/>
        <v>7</v>
      </c>
      <c r="X91" s="34">
        <f t="shared" si="45"/>
        <v>0.10500000000000043</v>
      </c>
      <c r="Y91" s="17">
        <f t="shared" si="46"/>
        <v>0</v>
      </c>
      <c r="Z91" s="17" t="b">
        <f t="shared" si="47"/>
        <v>1</v>
      </c>
      <c r="AA91" s="56">
        <f t="shared" si="48"/>
        <v>0.36500000000000199</v>
      </c>
      <c r="AB91" s="18">
        <f t="shared" si="49"/>
        <v>0.28767123287671192</v>
      </c>
      <c r="AC91" s="19">
        <f t="shared" si="50"/>
        <v>5.5263157894737064E-3</v>
      </c>
      <c r="AD91" s="89">
        <f t="shared" si="56"/>
        <v>26.2</v>
      </c>
      <c r="AE91" s="89">
        <f t="shared" si="57"/>
        <v>24.04</v>
      </c>
      <c r="AF91" s="76">
        <f t="shared" si="58"/>
        <v>26.315000000000001</v>
      </c>
      <c r="AG91" s="76">
        <f t="shared" si="59"/>
        <v>24.04</v>
      </c>
      <c r="AH91" s="32">
        <f t="shared" si="64"/>
        <v>26.315000000000001</v>
      </c>
      <c r="AI91" s="32">
        <f t="shared" si="65"/>
        <v>24.04</v>
      </c>
      <c r="AJ91" s="77">
        <f t="shared" si="60"/>
        <v>26.315000000000001</v>
      </c>
      <c r="AK91" s="77">
        <f t="shared" si="61"/>
        <v>20.024999999999999</v>
      </c>
      <c r="AL91" s="114">
        <f t="shared" si="51"/>
        <v>24.797999999999998</v>
      </c>
      <c r="AM91" s="114">
        <f t="shared" si="52"/>
        <v>25.119999999999997</v>
      </c>
      <c r="AN91" s="114">
        <f t="shared" si="53"/>
        <v>-0.32199999999999918</v>
      </c>
      <c r="AO91" s="114">
        <f t="shared" si="54"/>
        <v>24.475999999999999</v>
      </c>
      <c r="AP91" s="114">
        <f t="shared" si="55"/>
        <v>25.119999999999997</v>
      </c>
      <c r="AQ91" s="115">
        <f t="shared" si="62"/>
        <v>25.367857142857144</v>
      </c>
      <c r="AR91" s="116">
        <f t="shared" si="36"/>
        <v>25.225833333333338</v>
      </c>
      <c r="AS91" s="117">
        <f t="shared" si="63"/>
        <v>23.966200000000001</v>
      </c>
    </row>
    <row r="92" spans="1:45" x14ac:dyDescent="0.3">
      <c r="A92" s="5">
        <v>45058</v>
      </c>
      <c r="B92" s="6" t="s">
        <v>49</v>
      </c>
      <c r="C92" s="6" t="s">
        <v>30</v>
      </c>
      <c r="D92" s="27">
        <v>24.175000000000001</v>
      </c>
      <c r="E92" s="27">
        <v>24.395</v>
      </c>
      <c r="F92" s="27">
        <v>24.164999999999999</v>
      </c>
      <c r="G92" s="27">
        <v>24.291</v>
      </c>
      <c r="H92" s="33">
        <v>24.34</v>
      </c>
      <c r="I92" s="33">
        <v>24.164999999999999</v>
      </c>
      <c r="J92" s="21">
        <v>0</v>
      </c>
      <c r="K92" s="13">
        <v>0</v>
      </c>
      <c r="L92" s="28">
        <f t="shared" si="37"/>
        <v>24.285</v>
      </c>
      <c r="M92" s="29">
        <f t="shared" si="42"/>
        <v>24.28</v>
      </c>
      <c r="N92" s="29">
        <f t="shared" si="38"/>
        <v>4.9999999999990052E-3</v>
      </c>
      <c r="O92" s="29">
        <f t="shared" si="39"/>
        <v>24.29</v>
      </c>
      <c r="P92" s="29">
        <f t="shared" si="40"/>
        <v>24.28</v>
      </c>
      <c r="Q92" s="30">
        <f t="shared" si="41"/>
        <v>0.23000000000000043</v>
      </c>
      <c r="R92" s="30">
        <f t="shared" si="43"/>
        <v>0.24099999999999966</v>
      </c>
      <c r="S92" s="30">
        <f t="shared" si="44"/>
        <v>1.0999999999999233E-2</v>
      </c>
      <c r="T92" s="31">
        <v>11.4</v>
      </c>
      <c r="U92" s="12">
        <f t="shared" si="35"/>
        <v>0</v>
      </c>
      <c r="V92" s="21">
        <f t="shared" si="26"/>
        <v>2</v>
      </c>
      <c r="W92" s="12">
        <f t="shared" si="27"/>
        <v>9</v>
      </c>
      <c r="X92" s="34">
        <f t="shared" si="45"/>
        <v>0.17500000000000071</v>
      </c>
      <c r="Y92" s="17">
        <f t="shared" si="46"/>
        <v>0</v>
      </c>
      <c r="Z92" s="17" t="b">
        <f t="shared" si="47"/>
        <v>1</v>
      </c>
      <c r="AA92" s="56">
        <f t="shared" si="48"/>
        <v>0.23000000000000043</v>
      </c>
      <c r="AB92" s="18">
        <f t="shared" si="49"/>
        <v>0.76086956521739302</v>
      </c>
      <c r="AC92" s="19">
        <f t="shared" si="50"/>
        <v>1.5350877192982518E-2</v>
      </c>
      <c r="AD92" s="89">
        <f t="shared" si="56"/>
        <v>25.245000000000001</v>
      </c>
      <c r="AE92" s="89">
        <f t="shared" si="57"/>
        <v>24.04</v>
      </c>
      <c r="AF92" s="76">
        <f t="shared" si="58"/>
        <v>26.315000000000001</v>
      </c>
      <c r="AG92" s="76">
        <f t="shared" si="59"/>
        <v>24.04</v>
      </c>
      <c r="AH92" s="32">
        <f t="shared" si="64"/>
        <v>26.315000000000001</v>
      </c>
      <c r="AI92" s="32">
        <f t="shared" si="65"/>
        <v>24.04</v>
      </c>
      <c r="AJ92" s="77">
        <f t="shared" si="60"/>
        <v>26.315000000000001</v>
      </c>
      <c r="AK92" s="77">
        <f t="shared" si="61"/>
        <v>21.36</v>
      </c>
      <c r="AL92" s="114">
        <f t="shared" si="51"/>
        <v>24.525333333333332</v>
      </c>
      <c r="AM92" s="114">
        <f t="shared" si="52"/>
        <v>24.642499999999998</v>
      </c>
      <c r="AN92" s="114">
        <f t="shared" si="53"/>
        <v>-0.11716666666666598</v>
      </c>
      <c r="AO92" s="114">
        <f t="shared" si="54"/>
        <v>24.408166666666666</v>
      </c>
      <c r="AP92" s="114">
        <f t="shared" si="55"/>
        <v>24.642499999999998</v>
      </c>
      <c r="AQ92" s="115">
        <f t="shared" si="62"/>
        <v>25.326428571428576</v>
      </c>
      <c r="AR92" s="116">
        <f t="shared" si="36"/>
        <v>25.230499999999999</v>
      </c>
      <c r="AS92" s="117">
        <f t="shared" si="63"/>
        <v>24.029199999999996</v>
      </c>
    </row>
    <row r="93" spans="1:45" x14ac:dyDescent="0.3">
      <c r="A93" s="5">
        <v>45061</v>
      </c>
      <c r="B93" s="6" t="s">
        <v>49</v>
      </c>
      <c r="C93" s="6" t="s">
        <v>30</v>
      </c>
      <c r="D93" s="27">
        <v>23.94</v>
      </c>
      <c r="E93" s="27">
        <v>24.25</v>
      </c>
      <c r="F93" s="27">
        <v>23.805</v>
      </c>
      <c r="G93" s="27">
        <v>23.893000000000001</v>
      </c>
      <c r="H93" s="33">
        <v>24.055</v>
      </c>
      <c r="I93" s="33">
        <v>23.93</v>
      </c>
      <c r="J93" s="21">
        <v>-4</v>
      </c>
      <c r="K93" s="13">
        <v>0</v>
      </c>
      <c r="L93" s="28">
        <f t="shared" si="37"/>
        <v>23.984999999999999</v>
      </c>
      <c r="M93" s="29">
        <f t="shared" si="42"/>
        <v>24.03</v>
      </c>
      <c r="N93" s="29">
        <f t="shared" si="38"/>
        <v>-4.5000000000001705E-2</v>
      </c>
      <c r="O93" s="29">
        <f t="shared" si="39"/>
        <v>23.939999999999998</v>
      </c>
      <c r="P93" s="29">
        <f t="shared" si="40"/>
        <v>24.03</v>
      </c>
      <c r="Q93" s="30">
        <f t="shared" si="41"/>
        <v>0.44500000000000028</v>
      </c>
      <c r="R93" s="30">
        <f t="shared" si="43"/>
        <v>-4.1000000000000369E-2</v>
      </c>
      <c r="S93" s="30">
        <f t="shared" si="44"/>
        <v>-0.48600000000000065</v>
      </c>
      <c r="T93" s="31">
        <v>33.6</v>
      </c>
      <c r="U93" s="12">
        <f t="shared" si="35"/>
        <v>0</v>
      </c>
      <c r="V93" s="21">
        <f t="shared" si="26"/>
        <v>-4</v>
      </c>
      <c r="W93" s="12">
        <f t="shared" si="27"/>
        <v>5</v>
      </c>
      <c r="X93" s="34">
        <f t="shared" si="45"/>
        <v>0.125</v>
      </c>
      <c r="Y93" s="17">
        <f t="shared" si="46"/>
        <v>0</v>
      </c>
      <c r="Z93" s="17">
        <f t="shared" si="47"/>
        <v>0</v>
      </c>
      <c r="AA93" s="56">
        <f t="shared" si="48"/>
        <v>0.44500000000000028</v>
      </c>
      <c r="AB93" s="18">
        <f t="shared" si="49"/>
        <v>0.28089887640449418</v>
      </c>
      <c r="AC93" s="19">
        <f t="shared" si="50"/>
        <v>3.720238095238095E-3</v>
      </c>
      <c r="AD93" s="89">
        <f t="shared" si="56"/>
        <v>24.405000000000001</v>
      </c>
      <c r="AE93" s="89">
        <f t="shared" si="57"/>
        <v>23.805</v>
      </c>
      <c r="AF93" s="76">
        <f t="shared" si="58"/>
        <v>26.315000000000001</v>
      </c>
      <c r="AG93" s="76">
        <f t="shared" si="59"/>
        <v>23.805</v>
      </c>
      <c r="AH93" s="32">
        <f t="shared" si="64"/>
        <v>26.315000000000001</v>
      </c>
      <c r="AI93" s="32">
        <f t="shared" si="65"/>
        <v>23.805</v>
      </c>
      <c r="AJ93" s="77">
        <f t="shared" si="60"/>
        <v>26.315000000000001</v>
      </c>
      <c r="AK93" s="77">
        <f t="shared" si="61"/>
        <v>21.465</v>
      </c>
      <c r="AL93" s="114">
        <f t="shared" si="51"/>
        <v>24.034333333333336</v>
      </c>
      <c r="AM93" s="114">
        <f t="shared" si="52"/>
        <v>24.105</v>
      </c>
      <c r="AN93" s="114">
        <f t="shared" si="53"/>
        <v>-7.0666666666664213E-2</v>
      </c>
      <c r="AO93" s="114">
        <f t="shared" si="54"/>
        <v>23.963666666666672</v>
      </c>
      <c r="AP93" s="114">
        <f t="shared" si="55"/>
        <v>24.105</v>
      </c>
      <c r="AQ93" s="115">
        <f t="shared" si="62"/>
        <v>25.238928571428577</v>
      </c>
      <c r="AR93" s="116">
        <f t="shared" si="36"/>
        <v>25.225999999999999</v>
      </c>
      <c r="AS93" s="117">
        <f t="shared" si="63"/>
        <v>24.085399999999996</v>
      </c>
    </row>
    <row r="94" spans="1:45" x14ac:dyDescent="0.3">
      <c r="A94" s="5">
        <v>45062</v>
      </c>
      <c r="B94" s="6" t="s">
        <v>49</v>
      </c>
      <c r="C94" s="6" t="s">
        <v>30</v>
      </c>
      <c r="D94" s="27">
        <v>23.785</v>
      </c>
      <c r="E94" s="27">
        <v>24.06</v>
      </c>
      <c r="F94" s="27">
        <v>23.715</v>
      </c>
      <c r="G94" s="27">
        <v>23.896999999999998</v>
      </c>
      <c r="H94" s="33">
        <v>23.88</v>
      </c>
      <c r="I94" s="33">
        <v>23.785</v>
      </c>
      <c r="J94" s="21">
        <v>0</v>
      </c>
      <c r="K94" s="13">
        <v>0</v>
      </c>
      <c r="L94" s="28">
        <f t="shared" si="37"/>
        <v>23.89</v>
      </c>
      <c r="M94" s="29">
        <f t="shared" si="42"/>
        <v>23.89</v>
      </c>
      <c r="N94" s="29">
        <f t="shared" si="38"/>
        <v>0</v>
      </c>
      <c r="O94" s="29">
        <f t="shared" si="39"/>
        <v>23.89</v>
      </c>
      <c r="P94" s="29">
        <f t="shared" si="40"/>
        <v>23.89</v>
      </c>
      <c r="Q94" s="30">
        <f t="shared" si="41"/>
        <v>0.34499999999999886</v>
      </c>
      <c r="R94" s="30">
        <f t="shared" si="43"/>
        <v>0.16699999999999804</v>
      </c>
      <c r="S94" s="30">
        <f t="shared" si="44"/>
        <v>-0.17800000000000082</v>
      </c>
      <c r="T94" s="31">
        <v>14.9</v>
      </c>
      <c r="U94" s="12">
        <f t="shared" si="35"/>
        <v>0</v>
      </c>
      <c r="V94" s="21">
        <f t="shared" ref="V94:V157" si="66">J66</f>
        <v>0</v>
      </c>
      <c r="W94" s="12">
        <f t="shared" si="27"/>
        <v>5</v>
      </c>
      <c r="X94" s="34">
        <f t="shared" si="45"/>
        <v>9.4999999999998863E-2</v>
      </c>
      <c r="Y94" s="17">
        <f t="shared" si="46"/>
        <v>0</v>
      </c>
      <c r="Z94" s="17">
        <f t="shared" si="47"/>
        <v>0</v>
      </c>
      <c r="AA94" s="56">
        <f t="shared" si="48"/>
        <v>0.34499999999999886</v>
      </c>
      <c r="AB94" s="18">
        <f t="shared" si="49"/>
        <v>0.27536231884057732</v>
      </c>
      <c r="AC94" s="19">
        <f t="shared" si="50"/>
        <v>6.3758389261744201E-3</v>
      </c>
      <c r="AD94" s="89">
        <f t="shared" si="56"/>
        <v>24.395</v>
      </c>
      <c r="AE94" s="89">
        <f t="shared" si="57"/>
        <v>23.715</v>
      </c>
      <c r="AF94" s="76">
        <f t="shared" si="58"/>
        <v>26.2</v>
      </c>
      <c r="AG94" s="76">
        <f t="shared" si="59"/>
        <v>23.715</v>
      </c>
      <c r="AH94" s="32">
        <f t="shared" si="64"/>
        <v>26.315000000000001</v>
      </c>
      <c r="AI94" s="32">
        <f t="shared" si="65"/>
        <v>23.715</v>
      </c>
      <c r="AJ94" s="77">
        <f t="shared" si="60"/>
        <v>26.315000000000001</v>
      </c>
      <c r="AK94" s="77">
        <f t="shared" si="61"/>
        <v>21.59</v>
      </c>
      <c r="AL94" s="114">
        <f t="shared" si="51"/>
        <v>24.002333333333336</v>
      </c>
      <c r="AM94" s="114">
        <f t="shared" si="52"/>
        <v>24.055</v>
      </c>
      <c r="AN94" s="114">
        <f t="shared" si="53"/>
        <v>-5.2666666666663531E-2</v>
      </c>
      <c r="AO94" s="114">
        <f t="shared" si="54"/>
        <v>23.949666666666673</v>
      </c>
      <c r="AP94" s="114">
        <f t="shared" si="55"/>
        <v>24.055</v>
      </c>
      <c r="AQ94" s="115">
        <f t="shared" si="62"/>
        <v>25.151071428571434</v>
      </c>
      <c r="AR94" s="116">
        <f t="shared" si="36"/>
        <v>25.196333333333332</v>
      </c>
      <c r="AS94" s="117">
        <f t="shared" si="63"/>
        <v>24.155200000000004</v>
      </c>
    </row>
    <row r="95" spans="1:45" x14ac:dyDescent="0.3">
      <c r="A95" s="5">
        <v>45063</v>
      </c>
      <c r="B95" s="6" t="s">
        <v>49</v>
      </c>
      <c r="C95" s="6" t="s">
        <v>30</v>
      </c>
      <c r="D95" s="27">
        <v>23.695</v>
      </c>
      <c r="E95" s="27">
        <v>23.745000000000001</v>
      </c>
      <c r="F95" s="27">
        <v>23.484999999999999</v>
      </c>
      <c r="G95" s="27">
        <v>23.632999999999999</v>
      </c>
      <c r="H95" s="33">
        <v>23.74</v>
      </c>
      <c r="I95" s="33">
        <v>23.585000000000001</v>
      </c>
      <c r="J95" s="21">
        <v>-2</v>
      </c>
      <c r="K95" s="13">
        <v>0</v>
      </c>
      <c r="L95" s="28">
        <f t="shared" si="37"/>
        <v>23.62</v>
      </c>
      <c r="M95" s="29">
        <f t="shared" si="42"/>
        <v>23.615000000000002</v>
      </c>
      <c r="N95" s="29">
        <f t="shared" si="38"/>
        <v>4.9999999999990052E-3</v>
      </c>
      <c r="O95" s="29">
        <f t="shared" si="39"/>
        <v>23.625</v>
      </c>
      <c r="P95" s="29">
        <f t="shared" si="40"/>
        <v>23.615000000000002</v>
      </c>
      <c r="Q95" s="30">
        <f t="shared" si="41"/>
        <v>0.26000000000000156</v>
      </c>
      <c r="R95" s="30">
        <f t="shared" si="43"/>
        <v>-0.15199999999999747</v>
      </c>
      <c r="S95" s="30">
        <f t="shared" si="44"/>
        <v>-0.41199999999999903</v>
      </c>
      <c r="T95" s="31">
        <v>30.5</v>
      </c>
      <c r="U95" s="12">
        <f t="shared" si="35"/>
        <v>0</v>
      </c>
      <c r="V95" s="21">
        <f t="shared" si="66"/>
        <v>-2</v>
      </c>
      <c r="W95" s="12">
        <f t="shared" ref="W95:W158" si="67">SUM(V66:V95)</f>
        <v>3</v>
      </c>
      <c r="X95" s="34">
        <f t="shared" si="45"/>
        <v>0.15499999999999758</v>
      </c>
      <c r="Y95" s="17">
        <f t="shared" si="46"/>
        <v>0</v>
      </c>
      <c r="Z95" s="17">
        <f t="shared" si="47"/>
        <v>0</v>
      </c>
      <c r="AA95" s="56">
        <f t="shared" si="48"/>
        <v>0.26000000000000156</v>
      </c>
      <c r="AB95" s="18">
        <f t="shared" si="49"/>
        <v>0.59615384615383327</v>
      </c>
      <c r="AC95" s="19">
        <f t="shared" si="50"/>
        <v>5.0819672131146749E-3</v>
      </c>
      <c r="AD95" s="89">
        <f t="shared" si="56"/>
        <v>24.25</v>
      </c>
      <c r="AE95" s="89">
        <f t="shared" si="57"/>
        <v>23.484999999999999</v>
      </c>
      <c r="AF95" s="76">
        <f t="shared" si="58"/>
        <v>26.2</v>
      </c>
      <c r="AG95" s="76">
        <f t="shared" si="59"/>
        <v>23.484999999999999</v>
      </c>
      <c r="AH95" s="32">
        <f t="shared" si="64"/>
        <v>26.315000000000001</v>
      </c>
      <c r="AI95" s="32">
        <f t="shared" si="65"/>
        <v>23.484999999999999</v>
      </c>
      <c r="AJ95" s="77">
        <f t="shared" si="60"/>
        <v>26.315000000000001</v>
      </c>
      <c r="AK95" s="77">
        <f t="shared" si="61"/>
        <v>21.59</v>
      </c>
      <c r="AL95" s="114">
        <f t="shared" si="51"/>
        <v>23.789333333333332</v>
      </c>
      <c r="AM95" s="114">
        <f t="shared" si="52"/>
        <v>23.8675</v>
      </c>
      <c r="AN95" s="114">
        <f t="shared" si="53"/>
        <v>-7.816666666666805E-2</v>
      </c>
      <c r="AO95" s="114">
        <f t="shared" si="54"/>
        <v>23.711166666666664</v>
      </c>
      <c r="AP95" s="114">
        <f t="shared" si="55"/>
        <v>23.8675</v>
      </c>
      <c r="AQ95" s="115">
        <f t="shared" si="62"/>
        <v>25.039285714285715</v>
      </c>
      <c r="AR95" s="116">
        <f t="shared" ref="AR95:AR126" si="68">AVERAGE(L66:L95)</f>
        <v>25.150666666666663</v>
      </c>
      <c r="AS95" s="117">
        <f t="shared" si="63"/>
        <v>24.224399999999999</v>
      </c>
    </row>
    <row r="96" spans="1:45" x14ac:dyDescent="0.3">
      <c r="A96" s="5">
        <v>45064</v>
      </c>
      <c r="B96" s="6" t="s">
        <v>49</v>
      </c>
      <c r="C96" s="6" t="s">
        <v>30</v>
      </c>
      <c r="D96" s="27">
        <v>23.745000000000001</v>
      </c>
      <c r="E96" s="27">
        <v>24.184999999999999</v>
      </c>
      <c r="F96" s="27">
        <v>23.655000000000001</v>
      </c>
      <c r="G96" s="27">
        <v>24.06</v>
      </c>
      <c r="H96" s="33">
        <v>23.745000000000001</v>
      </c>
      <c r="I96" s="33">
        <v>23.68</v>
      </c>
      <c r="J96" s="21">
        <v>0</v>
      </c>
      <c r="K96" s="13">
        <v>0</v>
      </c>
      <c r="L96" s="28">
        <f t="shared" si="37"/>
        <v>23.965</v>
      </c>
      <c r="M96" s="29">
        <f t="shared" si="42"/>
        <v>23.92</v>
      </c>
      <c r="N96" s="29">
        <f t="shared" si="38"/>
        <v>4.4999999999998153E-2</v>
      </c>
      <c r="O96" s="29">
        <f t="shared" si="39"/>
        <v>24.009999999999998</v>
      </c>
      <c r="P96" s="29">
        <f t="shared" si="40"/>
        <v>23.92</v>
      </c>
      <c r="Q96" s="30">
        <f t="shared" si="41"/>
        <v>0.52999999999999758</v>
      </c>
      <c r="R96" s="30">
        <f t="shared" si="43"/>
        <v>0.5519999999999996</v>
      </c>
      <c r="S96" s="30">
        <f t="shared" si="44"/>
        <v>2.2000000000002018E-2</v>
      </c>
      <c r="T96" s="31">
        <v>28.5</v>
      </c>
      <c r="U96" s="12">
        <f t="shared" si="35"/>
        <v>0</v>
      </c>
      <c r="V96" s="21">
        <f t="shared" si="66"/>
        <v>4</v>
      </c>
      <c r="W96" s="12">
        <f t="shared" si="67"/>
        <v>7</v>
      </c>
      <c r="X96" s="34">
        <f t="shared" si="45"/>
        <v>6.5000000000001279E-2</v>
      </c>
      <c r="Y96" s="17">
        <f t="shared" si="46"/>
        <v>0</v>
      </c>
      <c r="Z96" s="17">
        <f t="shared" si="47"/>
        <v>0</v>
      </c>
      <c r="AA96" s="56">
        <f t="shared" si="48"/>
        <v>0.52999999999999758</v>
      </c>
      <c r="AB96" s="18">
        <f t="shared" si="49"/>
        <v>0.12264150943396523</v>
      </c>
      <c r="AC96" s="19">
        <f t="shared" si="50"/>
        <v>2.2807017543860098E-3</v>
      </c>
      <c r="AD96" s="89">
        <f t="shared" si="56"/>
        <v>24.184999999999999</v>
      </c>
      <c r="AE96" s="89">
        <f t="shared" si="57"/>
        <v>23.484999999999999</v>
      </c>
      <c r="AF96" s="76">
        <f t="shared" si="58"/>
        <v>26.2</v>
      </c>
      <c r="AG96" s="76">
        <f t="shared" si="59"/>
        <v>23.484999999999999</v>
      </c>
      <c r="AH96" s="32">
        <f t="shared" si="64"/>
        <v>26.315000000000001</v>
      </c>
      <c r="AI96" s="32">
        <f t="shared" si="65"/>
        <v>23.484999999999999</v>
      </c>
      <c r="AJ96" s="77">
        <f t="shared" si="60"/>
        <v>26.315000000000001</v>
      </c>
      <c r="AK96" s="77">
        <f t="shared" si="61"/>
        <v>22.01</v>
      </c>
      <c r="AL96" s="114">
        <f t="shared" si="51"/>
        <v>23.91</v>
      </c>
      <c r="AM96" s="114">
        <f t="shared" si="52"/>
        <v>23.835000000000001</v>
      </c>
      <c r="AN96" s="114">
        <f t="shared" si="53"/>
        <v>7.4999999999999289E-2</v>
      </c>
      <c r="AO96" s="114">
        <f t="shared" si="54"/>
        <v>23.984999999999999</v>
      </c>
      <c r="AP96" s="114">
        <f t="shared" si="55"/>
        <v>23.835000000000001</v>
      </c>
      <c r="AQ96" s="115">
        <f t="shared" si="62"/>
        <v>24.927857142857139</v>
      </c>
      <c r="AR96" s="116">
        <f t="shared" si="68"/>
        <v>25.116499999999995</v>
      </c>
      <c r="AS96" s="117">
        <f t="shared" si="63"/>
        <v>24.299499999999998</v>
      </c>
    </row>
    <row r="97" spans="1:45" x14ac:dyDescent="0.3">
      <c r="A97" s="5">
        <v>45065</v>
      </c>
      <c r="B97" s="6" t="s">
        <v>49</v>
      </c>
      <c r="C97" s="6" t="s">
        <v>30</v>
      </c>
      <c r="D97" s="27">
        <v>23.965</v>
      </c>
      <c r="E97" s="27">
        <v>24.04</v>
      </c>
      <c r="F97" s="27">
        <v>23.76</v>
      </c>
      <c r="G97" s="27">
        <v>23.861000000000001</v>
      </c>
      <c r="H97" s="33">
        <v>23.98</v>
      </c>
      <c r="I97" s="33">
        <v>23.905000000000001</v>
      </c>
      <c r="J97" s="21">
        <v>-3</v>
      </c>
      <c r="K97" s="13">
        <v>0</v>
      </c>
      <c r="L97" s="28">
        <f t="shared" si="37"/>
        <v>23.885000000000002</v>
      </c>
      <c r="M97" s="29">
        <f t="shared" si="42"/>
        <v>23.900000000000002</v>
      </c>
      <c r="N97" s="29">
        <f t="shared" si="38"/>
        <v>-1.5000000000000568E-2</v>
      </c>
      <c r="O97" s="29">
        <f t="shared" si="39"/>
        <v>23.87</v>
      </c>
      <c r="P97" s="29">
        <f t="shared" si="40"/>
        <v>23.900000000000002</v>
      </c>
      <c r="Q97" s="30">
        <f t="shared" si="41"/>
        <v>0.27999999999999758</v>
      </c>
      <c r="R97" s="30">
        <f t="shared" si="43"/>
        <v>-1.9999999999999574E-2</v>
      </c>
      <c r="S97" s="30">
        <f t="shared" si="44"/>
        <v>-0.29999999999999716</v>
      </c>
      <c r="T97" s="31">
        <v>10.9</v>
      </c>
      <c r="U97" s="12">
        <f t="shared" si="35"/>
        <v>0</v>
      </c>
      <c r="V97" s="21">
        <f t="shared" si="66"/>
        <v>0</v>
      </c>
      <c r="W97" s="12">
        <f t="shared" si="67"/>
        <v>7</v>
      </c>
      <c r="X97" s="34">
        <f t="shared" si="45"/>
        <v>7.4999999999999289E-2</v>
      </c>
      <c r="Y97" s="17">
        <f t="shared" si="46"/>
        <v>0</v>
      </c>
      <c r="Z97" s="17">
        <f t="shared" si="47"/>
        <v>0</v>
      </c>
      <c r="AA97" s="56">
        <f t="shared" si="48"/>
        <v>0.27999999999999758</v>
      </c>
      <c r="AB97" s="18">
        <f t="shared" si="49"/>
        <v>0.26785714285714263</v>
      </c>
      <c r="AC97" s="19">
        <f t="shared" si="50"/>
        <v>6.8807339449540629E-3</v>
      </c>
      <c r="AD97" s="89">
        <f t="shared" si="56"/>
        <v>24.184999999999999</v>
      </c>
      <c r="AE97" s="89">
        <f t="shared" si="57"/>
        <v>23.484999999999999</v>
      </c>
      <c r="AF97" s="76">
        <f t="shared" si="58"/>
        <v>26.2</v>
      </c>
      <c r="AG97" s="76">
        <f t="shared" si="59"/>
        <v>23.484999999999999</v>
      </c>
      <c r="AH97" s="32">
        <f t="shared" si="64"/>
        <v>26.315000000000001</v>
      </c>
      <c r="AI97" s="32">
        <f t="shared" si="65"/>
        <v>23.484999999999999</v>
      </c>
      <c r="AJ97" s="77">
        <f t="shared" si="60"/>
        <v>26.315000000000001</v>
      </c>
      <c r="AK97" s="77">
        <f t="shared" si="61"/>
        <v>22.29</v>
      </c>
      <c r="AL97" s="114">
        <f t="shared" si="51"/>
        <v>23.843666666666667</v>
      </c>
      <c r="AM97" s="114">
        <f t="shared" si="52"/>
        <v>23.835000000000001</v>
      </c>
      <c r="AN97" s="114">
        <f t="shared" si="53"/>
        <v>8.6666666666666003E-3</v>
      </c>
      <c r="AO97" s="114">
        <f t="shared" si="54"/>
        <v>23.852333333333334</v>
      </c>
      <c r="AP97" s="114">
        <f t="shared" si="55"/>
        <v>23.835000000000001</v>
      </c>
      <c r="AQ97" s="115">
        <f t="shared" si="62"/>
        <v>24.819642857142856</v>
      </c>
      <c r="AR97" s="116">
        <f t="shared" si="68"/>
        <v>25.080166666666667</v>
      </c>
      <c r="AS97" s="117">
        <f t="shared" si="63"/>
        <v>24.367999999999999</v>
      </c>
    </row>
    <row r="98" spans="1:45" x14ac:dyDescent="0.3">
      <c r="A98" s="5">
        <v>45068</v>
      </c>
      <c r="B98" s="6" t="s">
        <v>49</v>
      </c>
      <c r="C98" s="6" t="s">
        <v>30</v>
      </c>
      <c r="D98" s="27">
        <v>23.29</v>
      </c>
      <c r="E98" s="27">
        <v>23.785</v>
      </c>
      <c r="F98" s="27">
        <v>23.234999999999999</v>
      </c>
      <c r="G98" s="27">
        <v>23.623999999999999</v>
      </c>
      <c r="H98" s="33">
        <v>23.335000000000001</v>
      </c>
      <c r="I98" s="33">
        <v>23.234999999999999</v>
      </c>
      <c r="J98" s="21">
        <v>2</v>
      </c>
      <c r="K98" s="13">
        <v>0</v>
      </c>
      <c r="L98" s="28">
        <f t="shared" si="37"/>
        <v>23.55</v>
      </c>
      <c r="M98" s="29">
        <f t="shared" si="42"/>
        <v>23.51</v>
      </c>
      <c r="N98" s="29">
        <f t="shared" si="38"/>
        <v>3.9999999999999147E-2</v>
      </c>
      <c r="O98" s="29">
        <f t="shared" si="39"/>
        <v>23.59</v>
      </c>
      <c r="P98" s="29">
        <f t="shared" si="40"/>
        <v>23.51</v>
      </c>
      <c r="Q98" s="30">
        <f t="shared" si="41"/>
        <v>0.55000000000000071</v>
      </c>
      <c r="R98" s="30">
        <f t="shared" si="43"/>
        <v>-7.6000000000000512E-2</v>
      </c>
      <c r="S98" s="30">
        <f t="shared" si="44"/>
        <v>-0.62600000000000122</v>
      </c>
      <c r="T98" s="31">
        <v>17.8</v>
      </c>
      <c r="U98" s="12">
        <f t="shared" si="35"/>
        <v>0</v>
      </c>
      <c r="V98" s="21">
        <f t="shared" si="66"/>
        <v>2</v>
      </c>
      <c r="W98" s="12">
        <f t="shared" si="67"/>
        <v>9</v>
      </c>
      <c r="X98" s="34">
        <f t="shared" si="45"/>
        <v>0.10000000000000142</v>
      </c>
      <c r="Y98" s="17">
        <f t="shared" si="46"/>
        <v>0</v>
      </c>
      <c r="Z98" s="17" t="b">
        <f t="shared" si="47"/>
        <v>1</v>
      </c>
      <c r="AA98" s="56">
        <f t="shared" si="48"/>
        <v>0.55000000000000071</v>
      </c>
      <c r="AB98" s="18">
        <f t="shared" si="49"/>
        <v>0.18181818181818415</v>
      </c>
      <c r="AC98" s="19">
        <f t="shared" si="50"/>
        <v>5.6179775280899673E-3</v>
      </c>
      <c r="AD98" s="89">
        <f t="shared" si="56"/>
        <v>24.184999999999999</v>
      </c>
      <c r="AE98" s="89">
        <f t="shared" si="57"/>
        <v>23.234999999999999</v>
      </c>
      <c r="AF98" s="76">
        <f t="shared" si="58"/>
        <v>25.245000000000001</v>
      </c>
      <c r="AG98" s="76">
        <f t="shared" si="59"/>
        <v>23.234999999999999</v>
      </c>
      <c r="AH98" s="32">
        <f t="shared" si="64"/>
        <v>26.315000000000001</v>
      </c>
      <c r="AI98" s="32">
        <f t="shared" si="65"/>
        <v>23.234999999999999</v>
      </c>
      <c r="AJ98" s="77">
        <f t="shared" si="60"/>
        <v>26.315000000000001</v>
      </c>
      <c r="AK98" s="77">
        <f t="shared" si="61"/>
        <v>22.29</v>
      </c>
      <c r="AL98" s="114">
        <f t="shared" si="51"/>
        <v>23.681333333333331</v>
      </c>
      <c r="AM98" s="114">
        <f t="shared" si="52"/>
        <v>23.71</v>
      </c>
      <c r="AN98" s="114">
        <f t="shared" si="53"/>
        <v>-2.8666666666669727E-2</v>
      </c>
      <c r="AO98" s="114">
        <f t="shared" si="54"/>
        <v>23.652666666666661</v>
      </c>
      <c r="AP98" s="114">
        <f t="shared" si="55"/>
        <v>23.71</v>
      </c>
      <c r="AQ98" s="115">
        <f t="shared" si="62"/>
        <v>24.672499999999996</v>
      </c>
      <c r="AR98" s="116">
        <f t="shared" si="68"/>
        <v>25.026999999999997</v>
      </c>
      <c r="AS98" s="117">
        <f t="shared" si="63"/>
        <v>24.403599999999997</v>
      </c>
    </row>
    <row r="99" spans="1:45" x14ac:dyDescent="0.3">
      <c r="A99" s="5">
        <v>45069</v>
      </c>
      <c r="B99" s="6" t="s">
        <v>49</v>
      </c>
      <c r="C99" s="6" t="s">
        <v>30</v>
      </c>
      <c r="D99" s="27">
        <v>23.64</v>
      </c>
      <c r="E99" s="27">
        <v>23.65</v>
      </c>
      <c r="F99" s="27">
        <v>23.14</v>
      </c>
      <c r="G99" s="27">
        <v>23.24</v>
      </c>
      <c r="H99" s="33">
        <v>23.65</v>
      </c>
      <c r="I99" s="33">
        <v>23.605</v>
      </c>
      <c r="J99" s="21">
        <v>-2</v>
      </c>
      <c r="K99" s="13" t="s">
        <v>32</v>
      </c>
      <c r="L99" s="28">
        <f t="shared" si="37"/>
        <v>23.344999999999999</v>
      </c>
      <c r="M99" s="29">
        <f t="shared" si="42"/>
        <v>23.395</v>
      </c>
      <c r="N99" s="29">
        <f t="shared" si="38"/>
        <v>-5.0000000000000711E-2</v>
      </c>
      <c r="O99" s="29">
        <f t="shared" si="39"/>
        <v>23.294999999999998</v>
      </c>
      <c r="P99" s="29">
        <f t="shared" si="40"/>
        <v>23.395</v>
      </c>
      <c r="Q99" s="30">
        <f t="shared" si="41"/>
        <v>0.50999999999999801</v>
      </c>
      <c r="R99" s="30">
        <f t="shared" si="43"/>
        <v>2.5999999999999801E-2</v>
      </c>
      <c r="S99" s="30">
        <f t="shared" si="44"/>
        <v>-0.48399999999999821</v>
      </c>
      <c r="T99" s="31">
        <v>29.5</v>
      </c>
      <c r="U99" s="12">
        <f t="shared" si="35"/>
        <v>0</v>
      </c>
      <c r="V99" s="21">
        <f t="shared" si="66"/>
        <v>-2</v>
      </c>
      <c r="W99" s="12">
        <f t="shared" si="67"/>
        <v>7</v>
      </c>
      <c r="X99" s="34">
        <f t="shared" si="45"/>
        <v>4.4999999999998153E-2</v>
      </c>
      <c r="Y99" s="17" t="b">
        <f t="shared" si="46"/>
        <v>1</v>
      </c>
      <c r="Z99" s="17">
        <f t="shared" si="47"/>
        <v>0</v>
      </c>
      <c r="AA99" s="56">
        <f t="shared" si="48"/>
        <v>0.50999999999999801</v>
      </c>
      <c r="AB99" s="18">
        <f t="shared" si="49"/>
        <v>8.8235294117643776E-2</v>
      </c>
      <c r="AC99" s="19">
        <f t="shared" si="50"/>
        <v>1.5254237288134967E-3</v>
      </c>
      <c r="AD99" s="89">
        <f t="shared" si="56"/>
        <v>24.04</v>
      </c>
      <c r="AE99" s="89">
        <f t="shared" si="57"/>
        <v>23.14</v>
      </c>
      <c r="AF99" s="76">
        <f t="shared" si="58"/>
        <v>24.405000000000001</v>
      </c>
      <c r="AG99" s="76">
        <f t="shared" si="59"/>
        <v>23.14</v>
      </c>
      <c r="AH99" s="32">
        <f t="shared" si="64"/>
        <v>26.315000000000001</v>
      </c>
      <c r="AI99" s="32">
        <f t="shared" si="65"/>
        <v>23.14</v>
      </c>
      <c r="AJ99" s="77">
        <f t="shared" si="60"/>
        <v>26.315000000000001</v>
      </c>
      <c r="AK99" s="77">
        <f t="shared" si="61"/>
        <v>22.41</v>
      </c>
      <c r="AL99" s="114">
        <f t="shared" si="51"/>
        <v>23.473333333333333</v>
      </c>
      <c r="AM99" s="114">
        <f t="shared" si="52"/>
        <v>23.59</v>
      </c>
      <c r="AN99" s="114">
        <f t="shared" si="53"/>
        <v>-0.11666666666666714</v>
      </c>
      <c r="AO99" s="114">
        <f t="shared" si="54"/>
        <v>23.356666666666666</v>
      </c>
      <c r="AP99" s="114">
        <f t="shared" si="55"/>
        <v>23.59</v>
      </c>
      <c r="AQ99" s="115">
        <f t="shared" si="62"/>
        <v>24.475714285714282</v>
      </c>
      <c r="AR99" s="116">
        <f t="shared" si="68"/>
        <v>24.955333333333332</v>
      </c>
      <c r="AS99" s="117">
        <f t="shared" si="63"/>
        <v>24.433200000000003</v>
      </c>
    </row>
    <row r="100" spans="1:45" x14ac:dyDescent="0.3">
      <c r="A100" s="5">
        <v>45070</v>
      </c>
      <c r="B100" s="6" t="s">
        <v>49</v>
      </c>
      <c r="C100" s="6" t="s">
        <v>30</v>
      </c>
      <c r="D100" s="27">
        <v>23.17</v>
      </c>
      <c r="E100" s="27">
        <v>23.204999999999998</v>
      </c>
      <c r="F100" s="27">
        <v>22.855</v>
      </c>
      <c r="G100" s="27">
        <v>22.91</v>
      </c>
      <c r="H100" s="33">
        <v>23.184999999999999</v>
      </c>
      <c r="I100" s="33">
        <v>23.015000000000001</v>
      </c>
      <c r="J100" s="21">
        <v>0</v>
      </c>
      <c r="K100" s="13">
        <v>0</v>
      </c>
      <c r="L100" s="28">
        <f t="shared" si="37"/>
        <v>22.990000000000002</v>
      </c>
      <c r="M100" s="29">
        <f t="shared" si="42"/>
        <v>23.03</v>
      </c>
      <c r="N100" s="29">
        <f t="shared" si="38"/>
        <v>-3.9999999999999147E-2</v>
      </c>
      <c r="O100" s="29">
        <f t="shared" si="39"/>
        <v>22.950000000000003</v>
      </c>
      <c r="P100" s="29">
        <f t="shared" si="40"/>
        <v>23.03</v>
      </c>
      <c r="Q100" s="30">
        <f t="shared" si="41"/>
        <v>0.34999999999999787</v>
      </c>
      <c r="R100" s="30">
        <f t="shared" si="43"/>
        <v>-3.5000000000000142E-2</v>
      </c>
      <c r="S100" s="30">
        <f t="shared" si="44"/>
        <v>-0.38499999999999801</v>
      </c>
      <c r="T100" s="31">
        <v>25.4</v>
      </c>
      <c r="U100" s="12">
        <f t="shared" si="35"/>
        <v>0</v>
      </c>
      <c r="V100" s="21">
        <f t="shared" si="66"/>
        <v>-2</v>
      </c>
      <c r="W100" s="12">
        <f t="shared" si="67"/>
        <v>5</v>
      </c>
      <c r="X100" s="34">
        <f t="shared" si="45"/>
        <v>0.16999999999999815</v>
      </c>
      <c r="Y100" s="17">
        <f t="shared" si="46"/>
        <v>0</v>
      </c>
      <c r="Z100" s="17">
        <f t="shared" si="47"/>
        <v>0</v>
      </c>
      <c r="AA100" s="56">
        <f t="shared" si="48"/>
        <v>0.34999999999999787</v>
      </c>
      <c r="AB100" s="18">
        <f t="shared" si="49"/>
        <v>0.48571428571428338</v>
      </c>
      <c r="AC100" s="19">
        <f t="shared" si="50"/>
        <v>6.6929133858266996E-3</v>
      </c>
      <c r="AD100" s="89">
        <f t="shared" ref="AD100:AD131" si="69">MAX(E98:E100)</f>
        <v>23.785</v>
      </c>
      <c r="AE100" s="89">
        <f t="shared" ref="AE100:AE131" si="70">MIN(F98:F100)</f>
        <v>22.855</v>
      </c>
      <c r="AF100" s="76">
        <f t="shared" si="58"/>
        <v>24.395</v>
      </c>
      <c r="AG100" s="76">
        <f t="shared" si="59"/>
        <v>22.855</v>
      </c>
      <c r="AH100" s="32">
        <f t="shared" si="64"/>
        <v>26.315000000000001</v>
      </c>
      <c r="AI100" s="32">
        <f t="shared" si="65"/>
        <v>22.855</v>
      </c>
      <c r="AJ100" s="77">
        <f t="shared" si="60"/>
        <v>26.315000000000001</v>
      </c>
      <c r="AK100" s="77">
        <f t="shared" si="61"/>
        <v>22.855</v>
      </c>
      <c r="AL100" s="114">
        <f t="shared" si="51"/>
        <v>23.183333333333334</v>
      </c>
      <c r="AM100" s="114">
        <f t="shared" si="52"/>
        <v>23.32</v>
      </c>
      <c r="AN100" s="114">
        <f t="shared" si="53"/>
        <v>-0.13666666666666671</v>
      </c>
      <c r="AO100" s="114">
        <f t="shared" si="54"/>
        <v>23.046666666666667</v>
      </c>
      <c r="AP100" s="114">
        <f t="shared" si="55"/>
        <v>23.32</v>
      </c>
      <c r="AQ100" s="115">
        <f t="shared" si="62"/>
        <v>24.27214285714286</v>
      </c>
      <c r="AR100" s="116">
        <f t="shared" si="68"/>
        <v>24.858000000000001</v>
      </c>
      <c r="AS100" s="117">
        <f t="shared" si="63"/>
        <v>24.4512</v>
      </c>
    </row>
    <row r="101" spans="1:45" x14ac:dyDescent="0.3">
      <c r="A101" s="5">
        <v>45071</v>
      </c>
      <c r="B101" s="6" t="s">
        <v>49</v>
      </c>
      <c r="C101" s="6" t="s">
        <v>30</v>
      </c>
      <c r="D101" s="27">
        <v>23.33</v>
      </c>
      <c r="E101" s="27">
        <v>23.46</v>
      </c>
      <c r="F101" s="27">
        <v>23.14</v>
      </c>
      <c r="G101" s="27">
        <v>23.36</v>
      </c>
      <c r="H101" s="33">
        <v>23.33</v>
      </c>
      <c r="I101" s="33">
        <v>23.18</v>
      </c>
      <c r="J101" s="21">
        <v>0</v>
      </c>
      <c r="K101" s="13">
        <v>0</v>
      </c>
      <c r="L101" s="28">
        <f t="shared" si="37"/>
        <v>23.32</v>
      </c>
      <c r="M101" s="29">
        <f t="shared" si="42"/>
        <v>23.3</v>
      </c>
      <c r="N101" s="29">
        <f t="shared" si="38"/>
        <v>1.9999999999999574E-2</v>
      </c>
      <c r="O101" s="29">
        <f t="shared" si="39"/>
        <v>23.34</v>
      </c>
      <c r="P101" s="29">
        <f t="shared" si="40"/>
        <v>23.3</v>
      </c>
      <c r="Q101" s="30">
        <f t="shared" si="41"/>
        <v>0.32000000000000028</v>
      </c>
      <c r="R101" s="30">
        <f t="shared" si="43"/>
        <v>0.55000000000000071</v>
      </c>
      <c r="S101" s="30">
        <f t="shared" si="44"/>
        <v>0.23000000000000043</v>
      </c>
      <c r="T101" s="31">
        <v>15</v>
      </c>
      <c r="U101" s="12">
        <f t="shared" si="35"/>
        <v>0</v>
      </c>
      <c r="V101" s="21">
        <f t="shared" si="66"/>
        <v>4</v>
      </c>
      <c r="W101" s="12">
        <f t="shared" si="67"/>
        <v>9</v>
      </c>
      <c r="X101" s="34">
        <f t="shared" si="45"/>
        <v>0.14999999999999858</v>
      </c>
      <c r="Y101" s="17">
        <f t="shared" si="46"/>
        <v>0</v>
      </c>
      <c r="Z101" s="17">
        <f t="shared" si="47"/>
        <v>0</v>
      </c>
      <c r="AA101" s="56">
        <f t="shared" si="48"/>
        <v>0.32000000000000028</v>
      </c>
      <c r="AB101" s="18">
        <f t="shared" si="49"/>
        <v>0.46874999999999512</v>
      </c>
      <c r="AC101" s="19">
        <f t="shared" si="50"/>
        <v>9.9999999999999048E-3</v>
      </c>
      <c r="AD101" s="89">
        <f t="shared" si="69"/>
        <v>23.65</v>
      </c>
      <c r="AE101" s="89">
        <f t="shared" si="70"/>
        <v>22.855</v>
      </c>
      <c r="AF101" s="76">
        <f t="shared" si="58"/>
        <v>24.25</v>
      </c>
      <c r="AG101" s="76">
        <f t="shared" si="59"/>
        <v>22.855</v>
      </c>
      <c r="AH101" s="32">
        <f t="shared" si="64"/>
        <v>26.315000000000001</v>
      </c>
      <c r="AI101" s="32">
        <f t="shared" si="65"/>
        <v>22.855</v>
      </c>
      <c r="AJ101" s="77">
        <f t="shared" si="60"/>
        <v>26.315000000000001</v>
      </c>
      <c r="AK101" s="77">
        <f t="shared" si="61"/>
        <v>22.855</v>
      </c>
      <c r="AL101" s="114">
        <f t="shared" si="51"/>
        <v>23.28833333333333</v>
      </c>
      <c r="AM101" s="114">
        <f t="shared" si="52"/>
        <v>23.252499999999998</v>
      </c>
      <c r="AN101" s="114">
        <f t="shared" si="53"/>
        <v>3.5833333333332718E-2</v>
      </c>
      <c r="AO101" s="114">
        <f t="shared" si="54"/>
        <v>23.324166666666663</v>
      </c>
      <c r="AP101" s="114">
        <f t="shared" si="55"/>
        <v>23.252499999999998</v>
      </c>
      <c r="AQ101" s="115">
        <f t="shared" si="62"/>
        <v>24.090714285714281</v>
      </c>
      <c r="AR101" s="116">
        <f t="shared" si="68"/>
        <v>24.780333333333335</v>
      </c>
      <c r="AS101" s="117">
        <f t="shared" si="63"/>
        <v>24.481099999999998</v>
      </c>
    </row>
    <row r="102" spans="1:45" x14ac:dyDescent="0.3">
      <c r="A102" s="5">
        <v>45072</v>
      </c>
      <c r="B102" s="6" t="s">
        <v>49</v>
      </c>
      <c r="C102" s="6" t="s">
        <v>30</v>
      </c>
      <c r="D102" s="27">
        <v>23.41</v>
      </c>
      <c r="E102" s="27">
        <v>23.414999999999999</v>
      </c>
      <c r="F102" s="27">
        <v>23.094999999999999</v>
      </c>
      <c r="G102" s="27">
        <v>23.239000000000001</v>
      </c>
      <c r="H102" s="33">
        <v>23.414999999999999</v>
      </c>
      <c r="I102" s="33">
        <v>23.28</v>
      </c>
      <c r="J102" s="21">
        <v>-2</v>
      </c>
      <c r="K102" s="13" t="s">
        <v>32</v>
      </c>
      <c r="L102" s="28">
        <f t="shared" si="37"/>
        <v>23.25</v>
      </c>
      <c r="M102" s="29">
        <f t="shared" si="42"/>
        <v>23.254999999999999</v>
      </c>
      <c r="N102" s="29">
        <f t="shared" si="38"/>
        <v>-4.9999999999990052E-3</v>
      </c>
      <c r="O102" s="29">
        <f t="shared" si="39"/>
        <v>23.245000000000001</v>
      </c>
      <c r="P102" s="29">
        <f t="shared" si="40"/>
        <v>23.254999999999999</v>
      </c>
      <c r="Q102" s="30">
        <f t="shared" si="41"/>
        <v>0.32000000000000028</v>
      </c>
      <c r="R102" s="30">
        <f t="shared" si="43"/>
        <v>5.4999999999999716E-2</v>
      </c>
      <c r="S102" s="30">
        <f t="shared" si="44"/>
        <v>-0.26500000000000057</v>
      </c>
      <c r="T102" s="31">
        <v>37.6</v>
      </c>
      <c r="U102" s="12">
        <f t="shared" si="35"/>
        <v>0</v>
      </c>
      <c r="V102" s="21">
        <f t="shared" si="66"/>
        <v>2</v>
      </c>
      <c r="W102" s="12">
        <f t="shared" si="67"/>
        <v>11</v>
      </c>
      <c r="X102" s="34">
        <f t="shared" si="45"/>
        <v>0.13499999999999801</v>
      </c>
      <c r="Y102" s="17" t="b">
        <f t="shared" si="46"/>
        <v>1</v>
      </c>
      <c r="Z102" s="17">
        <f t="shared" si="47"/>
        <v>0</v>
      </c>
      <c r="AA102" s="56">
        <f t="shared" si="48"/>
        <v>0.32000000000000028</v>
      </c>
      <c r="AB102" s="18">
        <f t="shared" si="49"/>
        <v>0.42187499999999339</v>
      </c>
      <c r="AC102" s="19">
        <f t="shared" si="50"/>
        <v>3.5904255319148407E-3</v>
      </c>
      <c r="AD102" s="89">
        <f t="shared" si="69"/>
        <v>23.46</v>
      </c>
      <c r="AE102" s="89">
        <f t="shared" si="70"/>
        <v>22.855</v>
      </c>
      <c r="AF102" s="76">
        <f t="shared" si="58"/>
        <v>24.184999999999999</v>
      </c>
      <c r="AG102" s="76">
        <f t="shared" si="59"/>
        <v>22.855</v>
      </c>
      <c r="AH102" s="32">
        <f t="shared" si="64"/>
        <v>26.315000000000001</v>
      </c>
      <c r="AI102" s="32">
        <f t="shared" si="65"/>
        <v>22.855</v>
      </c>
      <c r="AJ102" s="77">
        <f t="shared" si="60"/>
        <v>26.315000000000001</v>
      </c>
      <c r="AK102" s="77">
        <f t="shared" si="61"/>
        <v>22.855</v>
      </c>
      <c r="AL102" s="114">
        <f t="shared" si="51"/>
        <v>23.184666666666669</v>
      </c>
      <c r="AM102" s="114">
        <f t="shared" si="52"/>
        <v>23.157499999999999</v>
      </c>
      <c r="AN102" s="114">
        <f t="shared" si="53"/>
        <v>2.716666666666967E-2</v>
      </c>
      <c r="AO102" s="114">
        <f t="shared" si="54"/>
        <v>23.211833333333338</v>
      </c>
      <c r="AP102" s="114">
        <f t="shared" si="55"/>
        <v>23.157499999999999</v>
      </c>
      <c r="AQ102" s="115">
        <f t="shared" si="62"/>
        <v>23.908571428571431</v>
      </c>
      <c r="AR102" s="116">
        <f t="shared" si="68"/>
        <v>24.715500000000006</v>
      </c>
      <c r="AS102" s="117">
        <f t="shared" si="63"/>
        <v>24.4998</v>
      </c>
    </row>
    <row r="103" spans="1:45" x14ac:dyDescent="0.3">
      <c r="A103" s="5">
        <v>45076</v>
      </c>
      <c r="B103" s="6" t="s">
        <v>49</v>
      </c>
      <c r="C103" s="6" t="s">
        <v>30</v>
      </c>
      <c r="D103" s="27">
        <v>23.395</v>
      </c>
      <c r="E103" s="27">
        <v>23.734999999999999</v>
      </c>
      <c r="F103" s="27">
        <v>23.16</v>
      </c>
      <c r="G103" s="27">
        <v>23.587</v>
      </c>
      <c r="H103" s="33">
        <v>23.44</v>
      </c>
      <c r="I103" s="33">
        <v>23.364999999999998</v>
      </c>
      <c r="J103" s="21">
        <v>0</v>
      </c>
      <c r="K103" s="13">
        <v>0</v>
      </c>
      <c r="L103" s="28">
        <f t="shared" si="37"/>
        <v>23.495000000000001</v>
      </c>
      <c r="M103" s="29">
        <f t="shared" si="42"/>
        <v>23.445</v>
      </c>
      <c r="N103" s="29">
        <f t="shared" si="38"/>
        <v>5.0000000000000711E-2</v>
      </c>
      <c r="O103" s="29">
        <f t="shared" si="39"/>
        <v>23.545000000000002</v>
      </c>
      <c r="P103" s="29">
        <f t="shared" si="40"/>
        <v>23.445</v>
      </c>
      <c r="Q103" s="30">
        <f t="shared" si="41"/>
        <v>0.57499999999999929</v>
      </c>
      <c r="R103" s="30">
        <f t="shared" si="43"/>
        <v>0.49599999999999866</v>
      </c>
      <c r="S103" s="30">
        <f t="shared" si="44"/>
        <v>-7.9000000000000625E-2</v>
      </c>
      <c r="T103" s="31">
        <v>16</v>
      </c>
      <c r="U103" s="12">
        <f t="shared" si="35"/>
        <v>0</v>
      </c>
      <c r="V103" s="21">
        <f t="shared" si="66"/>
        <v>0</v>
      </c>
      <c r="W103" s="12">
        <f t="shared" si="67"/>
        <v>11</v>
      </c>
      <c r="X103" s="34">
        <f t="shared" si="45"/>
        <v>7.5000000000002842E-2</v>
      </c>
      <c r="Y103" s="17">
        <f t="shared" si="46"/>
        <v>0</v>
      </c>
      <c r="Z103" s="17">
        <f t="shared" si="47"/>
        <v>0</v>
      </c>
      <c r="AA103" s="56">
        <f t="shared" si="48"/>
        <v>0.57499999999999929</v>
      </c>
      <c r="AB103" s="18">
        <f t="shared" si="49"/>
        <v>0.13043478260870076</v>
      </c>
      <c r="AC103" s="19">
        <f t="shared" si="50"/>
        <v>4.6875000000001776E-3</v>
      </c>
      <c r="AD103" s="89">
        <f t="shared" si="69"/>
        <v>23.734999999999999</v>
      </c>
      <c r="AE103" s="89">
        <f t="shared" si="70"/>
        <v>23.094999999999999</v>
      </c>
      <c r="AF103" s="76">
        <f t="shared" si="58"/>
        <v>24.184999999999999</v>
      </c>
      <c r="AG103" s="76">
        <f t="shared" si="59"/>
        <v>22.855</v>
      </c>
      <c r="AH103" s="32">
        <f t="shared" si="64"/>
        <v>26.315000000000001</v>
      </c>
      <c r="AI103" s="32">
        <f t="shared" si="65"/>
        <v>22.855</v>
      </c>
      <c r="AJ103" s="77">
        <f t="shared" si="60"/>
        <v>26.315000000000001</v>
      </c>
      <c r="AK103" s="77">
        <f t="shared" si="61"/>
        <v>22.855</v>
      </c>
      <c r="AL103" s="114">
        <f t="shared" si="51"/>
        <v>23.472333333333335</v>
      </c>
      <c r="AM103" s="114">
        <f t="shared" si="52"/>
        <v>23.414999999999999</v>
      </c>
      <c r="AN103" s="114">
        <f t="shared" si="53"/>
        <v>5.7333333333335901E-2</v>
      </c>
      <c r="AO103" s="114">
        <f t="shared" si="54"/>
        <v>23.529666666666671</v>
      </c>
      <c r="AP103" s="114">
        <f t="shared" si="55"/>
        <v>23.414999999999999</v>
      </c>
      <c r="AQ103" s="115">
        <f t="shared" si="62"/>
        <v>23.74607142857143</v>
      </c>
      <c r="AR103" s="116">
        <f t="shared" si="68"/>
        <v>24.657333333333337</v>
      </c>
      <c r="AS103" s="117">
        <f t="shared" si="63"/>
        <v>24.518299999999996</v>
      </c>
    </row>
    <row r="104" spans="1:45" x14ac:dyDescent="0.3">
      <c r="A104" s="5">
        <v>45077</v>
      </c>
      <c r="B104" s="6" t="s">
        <v>49</v>
      </c>
      <c r="C104" s="6" t="s">
        <v>30</v>
      </c>
      <c r="D104" s="27">
        <v>23.495000000000001</v>
      </c>
      <c r="E104" s="27">
        <v>24.03</v>
      </c>
      <c r="F104" s="27">
        <v>23.48</v>
      </c>
      <c r="G104" s="27">
        <v>23.986999999999998</v>
      </c>
      <c r="H104" s="33">
        <v>23.614999999999998</v>
      </c>
      <c r="I104" s="33">
        <v>23.48</v>
      </c>
      <c r="J104" s="21">
        <v>2</v>
      </c>
      <c r="K104" s="13" t="s">
        <v>31</v>
      </c>
      <c r="L104" s="28">
        <f t="shared" si="37"/>
        <v>23.830000000000002</v>
      </c>
      <c r="M104" s="29">
        <f t="shared" si="42"/>
        <v>23.754999999999999</v>
      </c>
      <c r="N104" s="29">
        <f t="shared" si="38"/>
        <v>7.5000000000002842E-2</v>
      </c>
      <c r="O104" s="29">
        <f t="shared" si="39"/>
        <v>23.905000000000005</v>
      </c>
      <c r="P104" s="29">
        <f t="shared" si="40"/>
        <v>23.754999999999999</v>
      </c>
      <c r="Q104" s="30">
        <f t="shared" si="41"/>
        <v>0.55000000000000071</v>
      </c>
      <c r="R104" s="30">
        <f t="shared" si="43"/>
        <v>0.44300000000000139</v>
      </c>
      <c r="S104" s="30">
        <f t="shared" si="44"/>
        <v>-0.10699999999999932</v>
      </c>
      <c r="T104" s="31">
        <v>25.2</v>
      </c>
      <c r="U104" s="12">
        <f t="shared" si="35"/>
        <v>0</v>
      </c>
      <c r="V104" s="21">
        <f t="shared" si="66"/>
        <v>-4</v>
      </c>
      <c r="W104" s="12">
        <f t="shared" si="67"/>
        <v>7</v>
      </c>
      <c r="X104" s="34">
        <f t="shared" si="45"/>
        <v>0.13499999999999801</v>
      </c>
      <c r="Y104" s="17">
        <f t="shared" si="46"/>
        <v>0</v>
      </c>
      <c r="Z104" s="17" t="b">
        <f t="shared" si="47"/>
        <v>1</v>
      </c>
      <c r="AA104" s="56">
        <f t="shared" si="48"/>
        <v>0.55000000000000071</v>
      </c>
      <c r="AB104" s="18">
        <f t="shared" si="49"/>
        <v>0.24545454545454151</v>
      </c>
      <c r="AC104" s="19">
        <f t="shared" si="50"/>
        <v>5.3571428571427783E-3</v>
      </c>
      <c r="AD104" s="89">
        <f t="shared" si="69"/>
        <v>24.03</v>
      </c>
      <c r="AE104" s="89">
        <f t="shared" si="70"/>
        <v>23.094999999999999</v>
      </c>
      <c r="AF104" s="76">
        <f t="shared" si="58"/>
        <v>24.184999999999999</v>
      </c>
      <c r="AG104" s="76">
        <f t="shared" si="59"/>
        <v>22.855</v>
      </c>
      <c r="AH104" s="32">
        <f t="shared" si="64"/>
        <v>26.315000000000001</v>
      </c>
      <c r="AI104" s="32">
        <f t="shared" si="65"/>
        <v>22.855</v>
      </c>
      <c r="AJ104" s="77">
        <f t="shared" si="60"/>
        <v>26.315000000000001</v>
      </c>
      <c r="AK104" s="77">
        <f t="shared" si="61"/>
        <v>22.855</v>
      </c>
      <c r="AL104" s="114">
        <f t="shared" si="51"/>
        <v>23.703999999999997</v>
      </c>
      <c r="AM104" s="114">
        <f t="shared" si="52"/>
        <v>23.5625</v>
      </c>
      <c r="AN104" s="114">
        <f t="shared" si="53"/>
        <v>0.14149999999999707</v>
      </c>
      <c r="AO104" s="114">
        <f t="shared" si="54"/>
        <v>23.845499999999994</v>
      </c>
      <c r="AP104" s="114">
        <f t="shared" si="55"/>
        <v>23.5625</v>
      </c>
      <c r="AQ104" s="115">
        <f t="shared" si="62"/>
        <v>23.686428571428571</v>
      </c>
      <c r="AR104" s="116">
        <f t="shared" si="68"/>
        <v>24.610166666666672</v>
      </c>
      <c r="AS104" s="117">
        <f t="shared" si="63"/>
        <v>24.545099999999994</v>
      </c>
    </row>
    <row r="105" spans="1:45" x14ac:dyDescent="0.3">
      <c r="A105" s="5">
        <v>45078</v>
      </c>
      <c r="B105" s="6" t="s">
        <v>49</v>
      </c>
      <c r="C105" s="6" t="s">
        <v>30</v>
      </c>
      <c r="D105" s="27">
        <v>23.995000000000001</v>
      </c>
      <c r="E105" s="27">
        <v>24.045000000000002</v>
      </c>
      <c r="F105" s="27">
        <v>23.72</v>
      </c>
      <c r="G105" s="27">
        <v>23.747</v>
      </c>
      <c r="H105" s="33">
        <v>24.045000000000002</v>
      </c>
      <c r="I105" s="33">
        <v>23.85</v>
      </c>
      <c r="J105" s="21">
        <v>-2</v>
      </c>
      <c r="K105" s="13" t="s">
        <v>32</v>
      </c>
      <c r="L105" s="28">
        <f t="shared" si="37"/>
        <v>23.835000000000001</v>
      </c>
      <c r="M105" s="29">
        <f t="shared" si="42"/>
        <v>23.885000000000002</v>
      </c>
      <c r="N105" s="29">
        <f t="shared" si="38"/>
        <v>-5.0000000000000711E-2</v>
      </c>
      <c r="O105" s="29">
        <f t="shared" si="39"/>
        <v>23.785</v>
      </c>
      <c r="P105" s="29">
        <f t="shared" si="40"/>
        <v>23.885000000000002</v>
      </c>
      <c r="Q105" s="30">
        <f t="shared" si="41"/>
        <v>0.32500000000000284</v>
      </c>
      <c r="R105" s="30">
        <f t="shared" si="43"/>
        <v>5.8000000000003382E-2</v>
      </c>
      <c r="S105" s="30">
        <f t="shared" si="44"/>
        <v>-0.26699999999999946</v>
      </c>
      <c r="T105" s="31">
        <v>29</v>
      </c>
      <c r="U105" s="12">
        <f t="shared" si="35"/>
        <v>0</v>
      </c>
      <c r="V105" s="21">
        <f t="shared" si="66"/>
        <v>4</v>
      </c>
      <c r="W105" s="12">
        <f t="shared" si="67"/>
        <v>11</v>
      </c>
      <c r="X105" s="34">
        <f t="shared" si="45"/>
        <v>0.19500000000000028</v>
      </c>
      <c r="Y105" s="17" t="b">
        <f t="shared" si="46"/>
        <v>1</v>
      </c>
      <c r="Z105" s="17">
        <f t="shared" si="47"/>
        <v>0</v>
      </c>
      <c r="AA105" s="56">
        <f t="shared" si="48"/>
        <v>0.32500000000000284</v>
      </c>
      <c r="AB105" s="18">
        <f t="shared" si="49"/>
        <v>0.59999999999999565</v>
      </c>
      <c r="AC105" s="19">
        <f t="shared" si="50"/>
        <v>6.7241379310344924E-3</v>
      </c>
      <c r="AD105" s="89">
        <f t="shared" si="69"/>
        <v>24.045000000000002</v>
      </c>
      <c r="AE105" s="89">
        <f t="shared" si="70"/>
        <v>23.16</v>
      </c>
      <c r="AF105" s="76">
        <f t="shared" si="58"/>
        <v>24.045000000000002</v>
      </c>
      <c r="AG105" s="76">
        <f t="shared" si="59"/>
        <v>22.855</v>
      </c>
      <c r="AH105" s="32">
        <f t="shared" si="64"/>
        <v>26.2</v>
      </c>
      <c r="AI105" s="32">
        <f t="shared" si="65"/>
        <v>22.855</v>
      </c>
      <c r="AJ105" s="77">
        <f t="shared" si="60"/>
        <v>26.315000000000001</v>
      </c>
      <c r="AK105" s="77">
        <f t="shared" si="61"/>
        <v>22.855</v>
      </c>
      <c r="AL105" s="114">
        <f t="shared" si="51"/>
        <v>23.650666666666666</v>
      </c>
      <c r="AM105" s="114">
        <f t="shared" si="52"/>
        <v>23.602499999999999</v>
      </c>
      <c r="AN105" s="114">
        <f t="shared" si="53"/>
        <v>4.8166666666666913E-2</v>
      </c>
      <c r="AO105" s="114">
        <f t="shared" si="54"/>
        <v>23.698833333333333</v>
      </c>
      <c r="AP105" s="114">
        <f t="shared" si="55"/>
        <v>23.602499999999999</v>
      </c>
      <c r="AQ105" s="115">
        <f t="shared" si="62"/>
        <v>23.660357142857144</v>
      </c>
      <c r="AR105" s="116">
        <f t="shared" si="68"/>
        <v>24.55883333333334</v>
      </c>
      <c r="AS105" s="117">
        <f t="shared" si="63"/>
        <v>24.568000000000001</v>
      </c>
    </row>
    <row r="106" spans="1:45" x14ac:dyDescent="0.3">
      <c r="A106" s="5">
        <v>45079</v>
      </c>
      <c r="B106" s="6" t="s">
        <v>49</v>
      </c>
      <c r="C106" s="6" t="s">
        <v>30</v>
      </c>
      <c r="D106" s="27">
        <v>23.51</v>
      </c>
      <c r="E106" s="27">
        <v>23.785</v>
      </c>
      <c r="F106" s="27">
        <v>23.32</v>
      </c>
      <c r="G106" s="27">
        <v>23.635000000000002</v>
      </c>
      <c r="H106" s="33">
        <v>23.51</v>
      </c>
      <c r="I106" s="33">
        <v>23.364999999999998</v>
      </c>
      <c r="J106" s="21">
        <v>2</v>
      </c>
      <c r="K106" s="13">
        <v>0</v>
      </c>
      <c r="L106" s="28">
        <f t="shared" si="37"/>
        <v>23.580000000000002</v>
      </c>
      <c r="M106" s="29">
        <f t="shared" si="42"/>
        <v>23.555</v>
      </c>
      <c r="N106" s="29">
        <f t="shared" si="38"/>
        <v>2.5000000000002132E-2</v>
      </c>
      <c r="O106" s="29">
        <f t="shared" si="39"/>
        <v>23.605000000000004</v>
      </c>
      <c r="P106" s="29">
        <f t="shared" si="40"/>
        <v>23.555</v>
      </c>
      <c r="Q106" s="30">
        <f t="shared" si="41"/>
        <v>0.46499999999999986</v>
      </c>
      <c r="R106" s="30">
        <f t="shared" si="43"/>
        <v>3.8000000000000256E-2</v>
      </c>
      <c r="S106" s="30">
        <f t="shared" si="44"/>
        <v>-0.4269999999999996</v>
      </c>
      <c r="T106" s="31">
        <v>24.2</v>
      </c>
      <c r="U106" s="12">
        <f t="shared" si="35"/>
        <v>0</v>
      </c>
      <c r="V106" s="21">
        <f t="shared" si="66"/>
        <v>2</v>
      </c>
      <c r="W106" s="12">
        <f t="shared" si="67"/>
        <v>13</v>
      </c>
      <c r="X106" s="34">
        <f t="shared" si="45"/>
        <v>0.14500000000000313</v>
      </c>
      <c r="Y106" s="17">
        <f t="shared" si="46"/>
        <v>0</v>
      </c>
      <c r="Z106" s="17">
        <f t="shared" si="47"/>
        <v>0</v>
      </c>
      <c r="AA106" s="56">
        <f t="shared" si="48"/>
        <v>0.46499999999999986</v>
      </c>
      <c r="AB106" s="18">
        <f t="shared" si="49"/>
        <v>0.31182795698925414</v>
      </c>
      <c r="AC106" s="19">
        <f t="shared" si="50"/>
        <v>5.9917355371902122E-3</v>
      </c>
      <c r="AD106" s="89">
        <f t="shared" si="69"/>
        <v>24.045000000000002</v>
      </c>
      <c r="AE106" s="89">
        <f t="shared" si="70"/>
        <v>23.32</v>
      </c>
      <c r="AF106" s="76">
        <f t="shared" si="58"/>
        <v>24.045000000000002</v>
      </c>
      <c r="AG106" s="76">
        <f t="shared" si="59"/>
        <v>22.855</v>
      </c>
      <c r="AH106" s="32">
        <f t="shared" si="64"/>
        <v>26.2</v>
      </c>
      <c r="AI106" s="32">
        <f t="shared" si="65"/>
        <v>22.855</v>
      </c>
      <c r="AJ106" s="77">
        <f t="shared" si="60"/>
        <v>26.315000000000001</v>
      </c>
      <c r="AK106" s="77">
        <f t="shared" si="61"/>
        <v>22.855</v>
      </c>
      <c r="AL106" s="114">
        <f t="shared" si="51"/>
        <v>23.666666666666668</v>
      </c>
      <c r="AM106" s="114">
        <f t="shared" si="52"/>
        <v>23.682500000000001</v>
      </c>
      <c r="AN106" s="114">
        <f t="shared" si="53"/>
        <v>-1.5833333333333144E-2</v>
      </c>
      <c r="AO106" s="114">
        <f t="shared" si="54"/>
        <v>23.650833333333335</v>
      </c>
      <c r="AP106" s="114">
        <f t="shared" si="55"/>
        <v>23.682500000000001</v>
      </c>
      <c r="AQ106" s="115">
        <f t="shared" si="62"/>
        <v>23.609999999999996</v>
      </c>
      <c r="AR106" s="116">
        <f t="shared" si="68"/>
        <v>24.505666666666674</v>
      </c>
      <c r="AS106" s="117">
        <f t="shared" si="63"/>
        <v>24.576299999999996</v>
      </c>
    </row>
    <row r="107" spans="1:45" x14ac:dyDescent="0.3">
      <c r="A107" s="5">
        <v>45082</v>
      </c>
      <c r="B107" s="6" t="s">
        <v>49</v>
      </c>
      <c r="C107" s="6" t="s">
        <v>30</v>
      </c>
      <c r="D107" s="27">
        <v>23.8</v>
      </c>
      <c r="E107" s="27">
        <v>23.815000000000001</v>
      </c>
      <c r="F107" s="27">
        <v>23.41</v>
      </c>
      <c r="G107" s="27">
        <v>23.67</v>
      </c>
      <c r="H107" s="33">
        <v>23.815000000000001</v>
      </c>
      <c r="I107" s="33">
        <v>23.645</v>
      </c>
      <c r="J107" s="21">
        <v>0</v>
      </c>
      <c r="K107" s="13">
        <v>0</v>
      </c>
      <c r="L107" s="28">
        <f t="shared" si="37"/>
        <v>23.63</v>
      </c>
      <c r="M107" s="29">
        <f t="shared" si="42"/>
        <v>23.615000000000002</v>
      </c>
      <c r="N107" s="29">
        <f t="shared" si="38"/>
        <v>1.4999999999997016E-2</v>
      </c>
      <c r="O107" s="29">
        <f t="shared" si="39"/>
        <v>23.644999999999996</v>
      </c>
      <c r="P107" s="29">
        <f t="shared" si="40"/>
        <v>23.615000000000002</v>
      </c>
      <c r="Q107" s="30">
        <f t="shared" si="41"/>
        <v>0.40500000000000114</v>
      </c>
      <c r="R107" s="30">
        <f t="shared" si="43"/>
        <v>0.17999999999999972</v>
      </c>
      <c r="S107" s="30">
        <f t="shared" si="44"/>
        <v>-0.22500000000000142</v>
      </c>
      <c r="T107" s="31">
        <v>12.6</v>
      </c>
      <c r="U107" s="12">
        <f t="shared" si="35"/>
        <v>0</v>
      </c>
      <c r="V107" s="21">
        <f t="shared" si="66"/>
        <v>-4</v>
      </c>
      <c r="W107" s="12">
        <f t="shared" si="67"/>
        <v>9</v>
      </c>
      <c r="X107" s="34">
        <f t="shared" si="45"/>
        <v>0.17000000000000171</v>
      </c>
      <c r="Y107" s="17" t="b">
        <f t="shared" si="46"/>
        <v>1</v>
      </c>
      <c r="Z107" s="17">
        <f t="shared" si="47"/>
        <v>0</v>
      </c>
      <c r="AA107" s="56">
        <f t="shared" si="48"/>
        <v>0.40500000000000114</v>
      </c>
      <c r="AB107" s="18">
        <f t="shared" si="49"/>
        <v>0.41975308641975612</v>
      </c>
      <c r="AC107" s="19">
        <f t="shared" si="50"/>
        <v>1.3492063492063628E-2</v>
      </c>
      <c r="AD107" s="89">
        <f t="shared" si="69"/>
        <v>24.045000000000002</v>
      </c>
      <c r="AE107" s="89">
        <f t="shared" si="70"/>
        <v>23.32</v>
      </c>
      <c r="AF107" s="76">
        <f t="shared" si="58"/>
        <v>24.045000000000002</v>
      </c>
      <c r="AG107" s="76">
        <f t="shared" si="59"/>
        <v>22.855</v>
      </c>
      <c r="AH107" s="32">
        <f t="shared" si="64"/>
        <v>26.2</v>
      </c>
      <c r="AI107" s="32">
        <f t="shared" si="65"/>
        <v>22.855</v>
      </c>
      <c r="AJ107" s="77">
        <f t="shared" si="60"/>
        <v>26.315000000000001</v>
      </c>
      <c r="AK107" s="77">
        <f t="shared" si="61"/>
        <v>22.855</v>
      </c>
      <c r="AL107" s="114">
        <f t="shared" si="51"/>
        <v>23.678333333333331</v>
      </c>
      <c r="AM107" s="114">
        <f t="shared" si="52"/>
        <v>23.682500000000001</v>
      </c>
      <c r="AN107" s="114">
        <f t="shared" si="53"/>
        <v>-4.1666666666699825E-3</v>
      </c>
      <c r="AO107" s="114">
        <f t="shared" si="54"/>
        <v>23.674166666666661</v>
      </c>
      <c r="AP107" s="114">
        <f t="shared" si="55"/>
        <v>23.682500000000001</v>
      </c>
      <c r="AQ107" s="115">
        <f t="shared" si="62"/>
        <v>23.584642857142853</v>
      </c>
      <c r="AR107" s="116">
        <f t="shared" si="68"/>
        <v>24.453500000000009</v>
      </c>
      <c r="AS107" s="117">
        <f t="shared" si="63"/>
        <v>24.580299999999994</v>
      </c>
    </row>
    <row r="108" spans="1:45" x14ac:dyDescent="0.3">
      <c r="A108" s="5">
        <v>45083</v>
      </c>
      <c r="B108" s="6" t="s">
        <v>49</v>
      </c>
      <c r="C108" s="6" t="s">
        <v>30</v>
      </c>
      <c r="D108" s="27">
        <v>23.63</v>
      </c>
      <c r="E108" s="27">
        <v>24.164999999999999</v>
      </c>
      <c r="F108" s="27">
        <v>23.504999999999999</v>
      </c>
      <c r="G108" s="27">
        <v>23.529</v>
      </c>
      <c r="H108" s="33">
        <v>23.655000000000001</v>
      </c>
      <c r="I108" s="33">
        <v>23.605</v>
      </c>
      <c r="J108" s="21">
        <v>-4</v>
      </c>
      <c r="K108" s="13">
        <v>0</v>
      </c>
      <c r="L108" s="28">
        <f t="shared" si="37"/>
        <v>23.734999999999999</v>
      </c>
      <c r="M108" s="29">
        <f t="shared" si="42"/>
        <v>23.835000000000001</v>
      </c>
      <c r="N108" s="29">
        <f t="shared" si="38"/>
        <v>-0.10000000000000142</v>
      </c>
      <c r="O108" s="29">
        <f t="shared" si="39"/>
        <v>23.634999999999998</v>
      </c>
      <c r="P108" s="29">
        <f t="shared" si="40"/>
        <v>23.835000000000001</v>
      </c>
      <c r="Q108" s="30">
        <f t="shared" si="41"/>
        <v>0.66000000000000014</v>
      </c>
      <c r="R108" s="30">
        <f t="shared" si="43"/>
        <v>0.49499999999999744</v>
      </c>
      <c r="S108" s="30">
        <f t="shared" si="44"/>
        <v>-0.1650000000000027</v>
      </c>
      <c r="T108" s="31">
        <v>30.2</v>
      </c>
      <c r="U108" s="12">
        <f t="shared" si="35"/>
        <v>0</v>
      </c>
      <c r="V108" s="21">
        <f t="shared" si="66"/>
        <v>0</v>
      </c>
      <c r="W108" s="12">
        <f t="shared" si="67"/>
        <v>9</v>
      </c>
      <c r="X108" s="34">
        <f t="shared" si="45"/>
        <v>5.0000000000000711E-2</v>
      </c>
      <c r="Y108" s="17">
        <f t="shared" si="46"/>
        <v>0</v>
      </c>
      <c r="Z108" s="17">
        <f t="shared" si="47"/>
        <v>0</v>
      </c>
      <c r="AA108" s="56">
        <f t="shared" si="48"/>
        <v>0.66000000000000014</v>
      </c>
      <c r="AB108" s="18">
        <f t="shared" si="49"/>
        <v>7.5757575757576814E-2</v>
      </c>
      <c r="AC108" s="19">
        <f t="shared" si="50"/>
        <v>1.6556291390728713E-3</v>
      </c>
      <c r="AD108" s="89">
        <f t="shared" si="69"/>
        <v>24.164999999999999</v>
      </c>
      <c r="AE108" s="89">
        <f t="shared" si="70"/>
        <v>23.32</v>
      </c>
      <c r="AF108" s="76">
        <f t="shared" si="58"/>
        <v>24.164999999999999</v>
      </c>
      <c r="AG108" s="76">
        <f t="shared" si="59"/>
        <v>22.855</v>
      </c>
      <c r="AH108" s="32">
        <f t="shared" si="64"/>
        <v>26.2</v>
      </c>
      <c r="AI108" s="32">
        <f t="shared" si="65"/>
        <v>22.855</v>
      </c>
      <c r="AJ108" s="77">
        <f t="shared" si="60"/>
        <v>26.315000000000001</v>
      </c>
      <c r="AK108" s="77">
        <f t="shared" si="61"/>
        <v>22.855</v>
      </c>
      <c r="AL108" s="114">
        <f t="shared" si="51"/>
        <v>23.671333333333333</v>
      </c>
      <c r="AM108" s="114">
        <f t="shared" si="52"/>
        <v>23.7425</v>
      </c>
      <c r="AN108" s="114">
        <f t="shared" si="53"/>
        <v>-7.11666666666666E-2</v>
      </c>
      <c r="AO108" s="114">
        <f t="shared" si="54"/>
        <v>23.600166666666667</v>
      </c>
      <c r="AP108" s="114">
        <f t="shared" si="55"/>
        <v>23.7425</v>
      </c>
      <c r="AQ108" s="115">
        <f t="shared" si="62"/>
        <v>23.573571428571427</v>
      </c>
      <c r="AR108" s="116">
        <f t="shared" si="68"/>
        <v>24.415833333333342</v>
      </c>
      <c r="AS108" s="117">
        <f t="shared" si="63"/>
        <v>24.592199999999995</v>
      </c>
    </row>
    <row r="109" spans="1:45" x14ac:dyDescent="0.3">
      <c r="A109" s="5">
        <v>45084</v>
      </c>
      <c r="B109" s="6" t="s">
        <v>49</v>
      </c>
      <c r="C109" s="6" t="s">
        <v>30</v>
      </c>
      <c r="D109" s="27">
        <v>23.81</v>
      </c>
      <c r="E109" s="27">
        <v>24.46</v>
      </c>
      <c r="F109" s="27">
        <v>23.81</v>
      </c>
      <c r="G109" s="27">
        <v>24.347999999999999</v>
      </c>
      <c r="H109" s="33">
        <v>23.94</v>
      </c>
      <c r="I109" s="33">
        <v>23.81</v>
      </c>
      <c r="J109" s="21">
        <v>2</v>
      </c>
      <c r="K109" s="13">
        <v>0</v>
      </c>
      <c r="L109" s="28">
        <f t="shared" si="37"/>
        <v>24.205000000000002</v>
      </c>
      <c r="M109" s="29">
        <f t="shared" si="42"/>
        <v>24.135000000000002</v>
      </c>
      <c r="N109" s="29">
        <f t="shared" si="38"/>
        <v>7.0000000000000284E-2</v>
      </c>
      <c r="O109" s="29">
        <f t="shared" si="39"/>
        <v>24.275000000000002</v>
      </c>
      <c r="P109" s="29">
        <f t="shared" si="40"/>
        <v>24.135000000000002</v>
      </c>
      <c r="Q109" s="30">
        <f t="shared" si="41"/>
        <v>0.65000000000000213</v>
      </c>
      <c r="R109" s="30">
        <f t="shared" si="43"/>
        <v>0.93100000000000094</v>
      </c>
      <c r="S109" s="30">
        <f t="shared" si="44"/>
        <v>0.28099999999999881</v>
      </c>
      <c r="T109" s="31">
        <v>25.3</v>
      </c>
      <c r="U109" s="12">
        <f t="shared" si="35"/>
        <v>0</v>
      </c>
      <c r="V109" s="21">
        <f t="shared" si="66"/>
        <v>0</v>
      </c>
      <c r="W109" s="12">
        <f t="shared" si="67"/>
        <v>9</v>
      </c>
      <c r="X109" s="34">
        <f t="shared" si="45"/>
        <v>0.13000000000000256</v>
      </c>
      <c r="Y109" s="17">
        <f t="shared" si="46"/>
        <v>0</v>
      </c>
      <c r="Z109" s="17" t="b">
        <f t="shared" si="47"/>
        <v>1</v>
      </c>
      <c r="AA109" s="56">
        <f t="shared" si="48"/>
        <v>0.65000000000000213</v>
      </c>
      <c r="AB109" s="18">
        <f t="shared" si="49"/>
        <v>0.20000000000000329</v>
      </c>
      <c r="AC109" s="19">
        <f t="shared" si="50"/>
        <v>5.1383399209487179E-3</v>
      </c>
      <c r="AD109" s="89">
        <f t="shared" si="69"/>
        <v>24.46</v>
      </c>
      <c r="AE109" s="89">
        <f t="shared" si="70"/>
        <v>23.41</v>
      </c>
      <c r="AF109" s="76">
        <f t="shared" si="58"/>
        <v>24.46</v>
      </c>
      <c r="AG109" s="76">
        <f t="shared" si="59"/>
        <v>23.094999999999999</v>
      </c>
      <c r="AH109" s="32">
        <f t="shared" si="64"/>
        <v>25.245000000000001</v>
      </c>
      <c r="AI109" s="32">
        <f t="shared" si="65"/>
        <v>22.855</v>
      </c>
      <c r="AJ109" s="77">
        <f t="shared" si="60"/>
        <v>26.315000000000001</v>
      </c>
      <c r="AK109" s="77">
        <f t="shared" si="61"/>
        <v>22.855</v>
      </c>
      <c r="AL109" s="114">
        <f t="shared" si="51"/>
        <v>24.072666666666667</v>
      </c>
      <c r="AM109" s="114">
        <f t="shared" si="52"/>
        <v>23.935000000000002</v>
      </c>
      <c r="AN109" s="114">
        <f t="shared" si="53"/>
        <v>0.13766666666666438</v>
      </c>
      <c r="AO109" s="114">
        <f t="shared" si="54"/>
        <v>24.210333333333331</v>
      </c>
      <c r="AP109" s="114">
        <f t="shared" si="55"/>
        <v>23.935000000000002</v>
      </c>
      <c r="AQ109" s="115">
        <f t="shared" si="62"/>
        <v>23.615357142857142</v>
      </c>
      <c r="AR109" s="116">
        <f t="shared" si="68"/>
        <v>24.382333333333342</v>
      </c>
      <c r="AS109" s="117">
        <f t="shared" si="63"/>
        <v>24.609699999999993</v>
      </c>
    </row>
    <row r="110" spans="1:45" x14ac:dyDescent="0.3">
      <c r="A110" s="5">
        <v>45085</v>
      </c>
      <c r="B110" s="6" t="s">
        <v>49</v>
      </c>
      <c r="C110" s="6" t="s">
        <v>30</v>
      </c>
      <c r="D110" s="27">
        <v>24.405000000000001</v>
      </c>
      <c r="E110" s="27">
        <v>24.62</v>
      </c>
      <c r="F110" s="27">
        <v>24.28</v>
      </c>
      <c r="G110" s="27">
        <v>24.41</v>
      </c>
      <c r="H110" s="33">
        <v>24.48</v>
      </c>
      <c r="I110" s="33">
        <v>24.41</v>
      </c>
      <c r="J110" s="21">
        <v>0</v>
      </c>
      <c r="K110" s="13">
        <v>0</v>
      </c>
      <c r="L110" s="28">
        <f t="shared" si="37"/>
        <v>24.435000000000002</v>
      </c>
      <c r="M110" s="29">
        <f t="shared" si="42"/>
        <v>24.45</v>
      </c>
      <c r="N110" s="29">
        <f t="shared" si="38"/>
        <v>-1.4999999999997016E-2</v>
      </c>
      <c r="O110" s="29">
        <f t="shared" si="39"/>
        <v>24.420000000000005</v>
      </c>
      <c r="P110" s="29">
        <f t="shared" si="40"/>
        <v>24.45</v>
      </c>
      <c r="Q110" s="30">
        <f t="shared" si="41"/>
        <v>0.33999999999999986</v>
      </c>
      <c r="R110" s="30">
        <f t="shared" si="43"/>
        <v>0.27200000000000202</v>
      </c>
      <c r="S110" s="30">
        <f t="shared" si="44"/>
        <v>-6.799999999999784E-2</v>
      </c>
      <c r="T110" s="31">
        <v>16.8</v>
      </c>
      <c r="U110" s="12">
        <f t="shared" si="35"/>
        <v>0</v>
      </c>
      <c r="V110" s="21">
        <f t="shared" si="66"/>
        <v>-4</v>
      </c>
      <c r="W110" s="12">
        <f t="shared" si="67"/>
        <v>5</v>
      </c>
      <c r="X110" s="34">
        <f t="shared" si="45"/>
        <v>7.0000000000000284E-2</v>
      </c>
      <c r="Y110" s="17">
        <f t="shared" si="46"/>
        <v>0</v>
      </c>
      <c r="Z110" s="17">
        <f t="shared" si="47"/>
        <v>0</v>
      </c>
      <c r="AA110" s="56">
        <f t="shared" si="48"/>
        <v>0.33999999999999986</v>
      </c>
      <c r="AB110" s="18">
        <f t="shared" si="49"/>
        <v>0.2058823529411774</v>
      </c>
      <c r="AC110" s="19">
        <f t="shared" si="50"/>
        <v>4.1666666666666831E-3</v>
      </c>
      <c r="AD110" s="89">
        <f t="shared" si="69"/>
        <v>24.62</v>
      </c>
      <c r="AE110" s="89">
        <f t="shared" si="70"/>
        <v>23.504999999999999</v>
      </c>
      <c r="AF110" s="76">
        <f t="shared" si="58"/>
        <v>24.62</v>
      </c>
      <c r="AG110" s="76">
        <f t="shared" si="59"/>
        <v>23.094999999999999</v>
      </c>
      <c r="AH110" s="32">
        <f t="shared" si="64"/>
        <v>24.62</v>
      </c>
      <c r="AI110" s="32">
        <f t="shared" si="65"/>
        <v>22.855</v>
      </c>
      <c r="AJ110" s="77">
        <f t="shared" ref="AJ110:AJ141" si="71">MAX(E66:E110)</f>
        <v>26.315000000000001</v>
      </c>
      <c r="AK110" s="77">
        <f t="shared" ref="AK110:AK141" si="72">MIN(F66:F110)</f>
        <v>22.855</v>
      </c>
      <c r="AL110" s="114">
        <f t="shared" si="51"/>
        <v>24.178333333333331</v>
      </c>
      <c r="AM110" s="114">
        <f t="shared" si="52"/>
        <v>24.0625</v>
      </c>
      <c r="AN110" s="114">
        <f t="shared" si="53"/>
        <v>0.11583333333333101</v>
      </c>
      <c r="AO110" s="114">
        <f t="shared" si="54"/>
        <v>24.294166666666662</v>
      </c>
      <c r="AP110" s="114">
        <f t="shared" si="55"/>
        <v>24.0625</v>
      </c>
      <c r="AQ110" s="115">
        <f t="shared" si="62"/>
        <v>23.648928571428574</v>
      </c>
      <c r="AR110" s="116">
        <f t="shared" si="68"/>
        <v>24.359500000000011</v>
      </c>
      <c r="AS110" s="117">
        <f t="shared" si="63"/>
        <v>24.629799999999996</v>
      </c>
    </row>
    <row r="111" spans="1:45" x14ac:dyDescent="0.3">
      <c r="A111" s="5">
        <v>45086</v>
      </c>
      <c r="B111" s="6" t="s">
        <v>49</v>
      </c>
      <c r="C111" s="6" t="s">
        <v>30</v>
      </c>
      <c r="D111" s="27">
        <v>24.385000000000002</v>
      </c>
      <c r="E111" s="27">
        <v>24.39</v>
      </c>
      <c r="F111" s="27">
        <v>23.954999999999998</v>
      </c>
      <c r="G111" s="27">
        <v>24.059000000000001</v>
      </c>
      <c r="H111" s="33">
        <v>24.39</v>
      </c>
      <c r="I111" s="33">
        <v>24.23</v>
      </c>
      <c r="J111" s="21">
        <v>-2</v>
      </c>
      <c r="K111" s="13">
        <v>0</v>
      </c>
      <c r="L111" s="28">
        <f t="shared" si="37"/>
        <v>24.135000000000002</v>
      </c>
      <c r="M111" s="29">
        <f t="shared" si="42"/>
        <v>24.175000000000001</v>
      </c>
      <c r="N111" s="29">
        <f t="shared" si="38"/>
        <v>-3.9999999999999147E-2</v>
      </c>
      <c r="O111" s="29">
        <f t="shared" si="39"/>
        <v>24.095000000000002</v>
      </c>
      <c r="P111" s="29">
        <f t="shared" si="40"/>
        <v>24.175000000000001</v>
      </c>
      <c r="Q111" s="30">
        <f t="shared" si="41"/>
        <v>0.43500000000000227</v>
      </c>
      <c r="R111" s="30">
        <f t="shared" si="43"/>
        <v>-1.9999999999999574E-2</v>
      </c>
      <c r="S111" s="30">
        <f t="shared" si="44"/>
        <v>-0.45500000000000185</v>
      </c>
      <c r="T111" s="31">
        <v>17.3</v>
      </c>
      <c r="U111" s="12">
        <f t="shared" si="35"/>
        <v>-2</v>
      </c>
      <c r="V111" s="21">
        <f t="shared" si="66"/>
        <v>4</v>
      </c>
      <c r="W111" s="12">
        <f t="shared" si="67"/>
        <v>9</v>
      </c>
      <c r="X111" s="34">
        <f t="shared" si="45"/>
        <v>0.16000000000000014</v>
      </c>
      <c r="Y111" s="17" t="b">
        <f t="shared" si="46"/>
        <v>1</v>
      </c>
      <c r="Z111" s="17">
        <f t="shared" si="47"/>
        <v>0</v>
      </c>
      <c r="AA111" s="56">
        <f t="shared" si="48"/>
        <v>0.43500000000000227</v>
      </c>
      <c r="AB111" s="18">
        <f t="shared" si="49"/>
        <v>0.36781609195402137</v>
      </c>
      <c r="AC111" s="19">
        <f t="shared" si="50"/>
        <v>9.2485549132948052E-3</v>
      </c>
      <c r="AD111" s="89">
        <f t="shared" si="69"/>
        <v>24.62</v>
      </c>
      <c r="AE111" s="89">
        <f t="shared" si="70"/>
        <v>23.81</v>
      </c>
      <c r="AF111" s="76">
        <f t="shared" si="58"/>
        <v>24.62</v>
      </c>
      <c r="AG111" s="76">
        <f t="shared" si="59"/>
        <v>23.16</v>
      </c>
      <c r="AH111" s="32">
        <f t="shared" si="64"/>
        <v>24.62</v>
      </c>
      <c r="AI111" s="32">
        <f t="shared" si="65"/>
        <v>22.855</v>
      </c>
      <c r="AJ111" s="77">
        <f t="shared" si="71"/>
        <v>26.315000000000001</v>
      </c>
      <c r="AK111" s="77">
        <f t="shared" si="72"/>
        <v>22.855</v>
      </c>
      <c r="AL111" s="114">
        <f t="shared" si="51"/>
        <v>24.163</v>
      </c>
      <c r="AM111" s="114">
        <f t="shared" si="52"/>
        <v>24.215</v>
      </c>
      <c r="AN111" s="114">
        <f t="shared" si="53"/>
        <v>-5.1999999999999602E-2</v>
      </c>
      <c r="AO111" s="114">
        <f t="shared" si="54"/>
        <v>24.111000000000001</v>
      </c>
      <c r="AP111" s="114">
        <f t="shared" si="55"/>
        <v>24.215</v>
      </c>
      <c r="AQ111" s="115">
        <f t="shared" si="62"/>
        <v>23.666785714285712</v>
      </c>
      <c r="AR111" s="116">
        <f t="shared" si="68"/>
        <v>24.324500000000004</v>
      </c>
      <c r="AS111" s="117">
        <f t="shared" si="63"/>
        <v>24.634799999999995</v>
      </c>
    </row>
    <row r="112" spans="1:45" x14ac:dyDescent="0.3">
      <c r="A112" s="5">
        <v>45089</v>
      </c>
      <c r="B112" s="6" t="s">
        <v>49</v>
      </c>
      <c r="C112" s="6" t="s">
        <v>30</v>
      </c>
      <c r="D112" s="27">
        <v>24.234999999999999</v>
      </c>
      <c r="E112" s="27">
        <v>24.52</v>
      </c>
      <c r="F112" s="27">
        <v>23.78</v>
      </c>
      <c r="G112" s="27">
        <v>23.821999999999999</v>
      </c>
      <c r="H112" s="33">
        <v>24.52</v>
      </c>
      <c r="I112" s="33">
        <v>24.01</v>
      </c>
      <c r="J112" s="21">
        <v>-2</v>
      </c>
      <c r="K112" s="13" t="s">
        <v>32</v>
      </c>
      <c r="L112" s="28">
        <f t="shared" si="37"/>
        <v>24.04</v>
      </c>
      <c r="M112" s="29">
        <f t="shared" si="42"/>
        <v>24.150000000000002</v>
      </c>
      <c r="N112" s="29">
        <f t="shared" si="38"/>
        <v>-0.11000000000000298</v>
      </c>
      <c r="O112" s="29">
        <f t="shared" si="39"/>
        <v>23.929999999999996</v>
      </c>
      <c r="P112" s="29">
        <f t="shared" si="40"/>
        <v>24.150000000000002</v>
      </c>
      <c r="Q112" s="30">
        <f t="shared" si="41"/>
        <v>0.73999999999999844</v>
      </c>
      <c r="R112" s="30">
        <f t="shared" si="43"/>
        <v>0.46099999999999852</v>
      </c>
      <c r="S112" s="30">
        <f t="shared" si="44"/>
        <v>-0.27899999999999991</v>
      </c>
      <c r="T112" s="31">
        <v>30.8</v>
      </c>
      <c r="U112" s="12">
        <f t="shared" si="35"/>
        <v>2</v>
      </c>
      <c r="V112" s="21">
        <f t="shared" si="66"/>
        <v>3</v>
      </c>
      <c r="W112" s="12">
        <f t="shared" si="67"/>
        <v>14</v>
      </c>
      <c r="X112" s="34">
        <f t="shared" si="45"/>
        <v>0.50999999999999801</v>
      </c>
      <c r="Y112" s="17" t="b">
        <f t="shared" si="46"/>
        <v>1</v>
      </c>
      <c r="Z112" s="17">
        <f t="shared" si="47"/>
        <v>0</v>
      </c>
      <c r="AA112" s="56">
        <f t="shared" si="48"/>
        <v>0.73999999999999844</v>
      </c>
      <c r="AB112" s="18">
        <f t="shared" si="49"/>
        <v>0.68918918918918792</v>
      </c>
      <c r="AC112" s="19">
        <f t="shared" si="50"/>
        <v>1.6558441558441495E-2</v>
      </c>
      <c r="AD112" s="89">
        <f t="shared" si="69"/>
        <v>24.62</v>
      </c>
      <c r="AE112" s="89">
        <f t="shared" si="70"/>
        <v>23.78</v>
      </c>
      <c r="AF112" s="76">
        <f t="shared" si="58"/>
        <v>24.62</v>
      </c>
      <c r="AG112" s="76">
        <f t="shared" si="59"/>
        <v>23.32</v>
      </c>
      <c r="AH112" s="32">
        <f t="shared" si="64"/>
        <v>24.62</v>
      </c>
      <c r="AI112" s="32">
        <f t="shared" si="65"/>
        <v>22.855</v>
      </c>
      <c r="AJ112" s="77">
        <f t="shared" si="71"/>
        <v>26.315000000000001</v>
      </c>
      <c r="AK112" s="77">
        <f t="shared" si="72"/>
        <v>22.855</v>
      </c>
      <c r="AL112" s="114">
        <f t="shared" si="51"/>
        <v>24.074000000000002</v>
      </c>
      <c r="AM112" s="114">
        <f t="shared" si="52"/>
        <v>24.200000000000003</v>
      </c>
      <c r="AN112" s="114">
        <f t="shared" si="53"/>
        <v>-0.12600000000000122</v>
      </c>
      <c r="AO112" s="114">
        <f t="shared" si="54"/>
        <v>23.948</v>
      </c>
      <c r="AP112" s="114">
        <f t="shared" si="55"/>
        <v>24.200000000000003</v>
      </c>
      <c r="AQ112" s="115">
        <f t="shared" ref="AQ112:AQ143" si="73">AVERAGE(L99:L112)</f>
        <v>23.701785714285716</v>
      </c>
      <c r="AR112" s="116">
        <f t="shared" si="68"/>
        <v>24.274999999999999</v>
      </c>
      <c r="AS112" s="117">
        <f t="shared" si="63"/>
        <v>24.632699999999996</v>
      </c>
    </row>
    <row r="113" spans="1:45" x14ac:dyDescent="0.3">
      <c r="A113" s="5">
        <v>45090</v>
      </c>
      <c r="B113" s="6" t="s">
        <v>49</v>
      </c>
      <c r="C113" s="6" t="s">
        <v>30</v>
      </c>
      <c r="D113" s="27">
        <v>23.93</v>
      </c>
      <c r="E113" s="27">
        <v>24.175000000000001</v>
      </c>
      <c r="F113" s="27">
        <v>23.9</v>
      </c>
      <c r="G113" s="27">
        <v>24.105</v>
      </c>
      <c r="H113" s="33">
        <v>24.024999999999999</v>
      </c>
      <c r="I113" s="33">
        <v>23.9</v>
      </c>
      <c r="J113" s="21">
        <v>2</v>
      </c>
      <c r="K113" s="13">
        <v>0</v>
      </c>
      <c r="L113" s="28">
        <f t="shared" si="37"/>
        <v>24.060000000000002</v>
      </c>
      <c r="M113" s="29">
        <f t="shared" si="42"/>
        <v>24.04</v>
      </c>
      <c r="N113" s="29">
        <f t="shared" si="38"/>
        <v>2.0000000000003126E-2</v>
      </c>
      <c r="O113" s="29">
        <f t="shared" si="39"/>
        <v>24.080000000000005</v>
      </c>
      <c r="P113" s="29">
        <f t="shared" si="40"/>
        <v>24.04</v>
      </c>
      <c r="Q113" s="30">
        <f t="shared" si="41"/>
        <v>0.27500000000000213</v>
      </c>
      <c r="R113" s="30">
        <f t="shared" si="43"/>
        <v>0.35300000000000153</v>
      </c>
      <c r="S113" s="30">
        <f t="shared" si="44"/>
        <v>7.7999999999999403E-2</v>
      </c>
      <c r="T113" s="31">
        <v>15.3</v>
      </c>
      <c r="U113" s="12">
        <f t="shared" si="35"/>
        <v>4</v>
      </c>
      <c r="V113" s="21">
        <f t="shared" si="66"/>
        <v>2</v>
      </c>
      <c r="W113" s="12">
        <f t="shared" si="67"/>
        <v>12</v>
      </c>
      <c r="X113" s="34">
        <f t="shared" si="45"/>
        <v>0.125</v>
      </c>
      <c r="Y113" s="17">
        <f t="shared" si="46"/>
        <v>0</v>
      </c>
      <c r="Z113" s="17" t="b">
        <f t="shared" si="47"/>
        <v>1</v>
      </c>
      <c r="AA113" s="56">
        <f t="shared" si="48"/>
        <v>0.27500000000000213</v>
      </c>
      <c r="AB113" s="18">
        <f t="shared" si="49"/>
        <v>0.45454545454545103</v>
      </c>
      <c r="AC113" s="19">
        <f t="shared" si="50"/>
        <v>8.1699346405228763E-3</v>
      </c>
      <c r="AD113" s="89">
        <f t="shared" si="69"/>
        <v>24.52</v>
      </c>
      <c r="AE113" s="89">
        <f t="shared" si="70"/>
        <v>23.78</v>
      </c>
      <c r="AF113" s="76">
        <f t="shared" si="58"/>
        <v>24.62</v>
      </c>
      <c r="AG113" s="76">
        <f t="shared" si="59"/>
        <v>23.32</v>
      </c>
      <c r="AH113" s="32">
        <f t="shared" si="64"/>
        <v>24.62</v>
      </c>
      <c r="AI113" s="32">
        <f t="shared" si="65"/>
        <v>22.855</v>
      </c>
      <c r="AJ113" s="77">
        <f t="shared" si="71"/>
        <v>26.315000000000001</v>
      </c>
      <c r="AK113" s="77">
        <f t="shared" si="72"/>
        <v>22.855</v>
      </c>
      <c r="AL113" s="114">
        <f t="shared" si="51"/>
        <v>24.135000000000002</v>
      </c>
      <c r="AM113" s="114">
        <f t="shared" si="52"/>
        <v>24.15</v>
      </c>
      <c r="AN113" s="114">
        <f t="shared" si="53"/>
        <v>-1.4999999999997016E-2</v>
      </c>
      <c r="AO113" s="114">
        <f t="shared" si="54"/>
        <v>24.120000000000005</v>
      </c>
      <c r="AP113" s="114">
        <f t="shared" si="55"/>
        <v>24.15</v>
      </c>
      <c r="AQ113" s="115">
        <f t="shared" si="73"/>
        <v>23.752857142857149</v>
      </c>
      <c r="AR113" s="116">
        <f t="shared" si="68"/>
        <v>24.230333333333338</v>
      </c>
      <c r="AS113" s="117">
        <f t="shared" si="63"/>
        <v>24.631499999999996</v>
      </c>
    </row>
    <row r="114" spans="1:45" x14ac:dyDescent="0.3">
      <c r="A114" s="5">
        <v>45091</v>
      </c>
      <c r="B114" s="6" t="s">
        <v>49</v>
      </c>
      <c r="C114" s="6" t="s">
        <v>30</v>
      </c>
      <c r="D114" s="27">
        <v>23.34</v>
      </c>
      <c r="E114" s="27">
        <v>23.97</v>
      </c>
      <c r="F114" s="27">
        <v>23.27</v>
      </c>
      <c r="G114" s="27">
        <v>23.946999999999999</v>
      </c>
      <c r="H114" s="33">
        <v>23.42</v>
      </c>
      <c r="I114" s="33">
        <v>23.27</v>
      </c>
      <c r="J114" s="21">
        <v>2</v>
      </c>
      <c r="K114" s="13">
        <v>0</v>
      </c>
      <c r="L114" s="28">
        <f t="shared" si="37"/>
        <v>23.73</v>
      </c>
      <c r="M114" s="29">
        <f t="shared" si="42"/>
        <v>23.62</v>
      </c>
      <c r="N114" s="29">
        <f t="shared" si="38"/>
        <v>0.10999999999999943</v>
      </c>
      <c r="O114" s="29">
        <f t="shared" si="39"/>
        <v>23.84</v>
      </c>
      <c r="P114" s="29">
        <f t="shared" si="40"/>
        <v>23.62</v>
      </c>
      <c r="Q114" s="30">
        <f t="shared" si="41"/>
        <v>0.69999999999999929</v>
      </c>
      <c r="R114" s="30">
        <f t="shared" si="43"/>
        <v>-0.13500000000000156</v>
      </c>
      <c r="S114" s="30">
        <f t="shared" si="44"/>
        <v>-0.83500000000000085</v>
      </c>
      <c r="T114" s="31">
        <v>36.700000000000003</v>
      </c>
      <c r="U114" s="12">
        <f t="shared" si="35"/>
        <v>2</v>
      </c>
      <c r="V114" s="21">
        <f t="shared" si="66"/>
        <v>0</v>
      </c>
      <c r="W114" s="12">
        <f t="shared" si="67"/>
        <v>10</v>
      </c>
      <c r="X114" s="34">
        <f t="shared" si="45"/>
        <v>0.15000000000000213</v>
      </c>
      <c r="Y114" s="17">
        <f t="shared" si="46"/>
        <v>0</v>
      </c>
      <c r="Z114" s="17" t="b">
        <f t="shared" si="47"/>
        <v>1</v>
      </c>
      <c r="AA114" s="56">
        <f t="shared" si="48"/>
        <v>0.69999999999999929</v>
      </c>
      <c r="AB114" s="18">
        <f t="shared" si="49"/>
        <v>0.21428571428571755</v>
      </c>
      <c r="AC114" s="19">
        <f t="shared" si="50"/>
        <v>4.087193460490521E-3</v>
      </c>
      <c r="AD114" s="89">
        <f t="shared" si="69"/>
        <v>24.52</v>
      </c>
      <c r="AE114" s="89">
        <f t="shared" si="70"/>
        <v>23.27</v>
      </c>
      <c r="AF114" s="76">
        <f t="shared" si="58"/>
        <v>24.62</v>
      </c>
      <c r="AG114" s="76">
        <f t="shared" si="59"/>
        <v>23.27</v>
      </c>
      <c r="AH114" s="32">
        <f t="shared" si="64"/>
        <v>24.62</v>
      </c>
      <c r="AI114" s="32">
        <f t="shared" si="65"/>
        <v>22.855</v>
      </c>
      <c r="AJ114" s="77">
        <f t="shared" si="71"/>
        <v>26.315000000000001</v>
      </c>
      <c r="AK114" s="77">
        <f t="shared" si="72"/>
        <v>22.855</v>
      </c>
      <c r="AL114" s="114">
        <f t="shared" si="51"/>
        <v>23.912333333333333</v>
      </c>
      <c r="AM114" s="114">
        <f t="shared" si="52"/>
        <v>23.895</v>
      </c>
      <c r="AN114" s="114">
        <f t="shared" si="53"/>
        <v>1.7333333333333201E-2</v>
      </c>
      <c r="AO114" s="114">
        <f t="shared" si="54"/>
        <v>23.929666666666666</v>
      </c>
      <c r="AP114" s="114">
        <f t="shared" si="55"/>
        <v>23.895</v>
      </c>
      <c r="AQ114" s="115">
        <f t="shared" si="73"/>
        <v>23.805714285714291</v>
      </c>
      <c r="AR114" s="116">
        <f t="shared" si="68"/>
        <v>24.167666666666666</v>
      </c>
      <c r="AS114" s="117">
        <f t="shared" si="63"/>
        <v>24.610499999999998</v>
      </c>
    </row>
    <row r="115" spans="1:45" x14ac:dyDescent="0.3">
      <c r="A115" s="5">
        <v>45092</v>
      </c>
      <c r="B115" s="6" t="s">
        <v>49</v>
      </c>
      <c r="C115" s="6" t="s">
        <v>30</v>
      </c>
      <c r="D115" s="27">
        <v>24.254999999999999</v>
      </c>
      <c r="E115" s="27">
        <v>24.29</v>
      </c>
      <c r="F115" s="27">
        <v>23.954999999999998</v>
      </c>
      <c r="G115" s="27">
        <v>24.126000000000001</v>
      </c>
      <c r="H115" s="33">
        <v>24.29</v>
      </c>
      <c r="I115" s="33">
        <v>24.245000000000001</v>
      </c>
      <c r="J115" s="21">
        <v>-2</v>
      </c>
      <c r="K115" s="13">
        <v>0</v>
      </c>
      <c r="L115" s="28">
        <f t="shared" si="37"/>
        <v>24.125</v>
      </c>
      <c r="M115" s="29">
        <f t="shared" si="42"/>
        <v>24.125</v>
      </c>
      <c r="N115" s="29">
        <f t="shared" si="38"/>
        <v>0</v>
      </c>
      <c r="O115" s="29">
        <f t="shared" si="39"/>
        <v>24.125</v>
      </c>
      <c r="P115" s="29">
        <f t="shared" si="40"/>
        <v>24.125</v>
      </c>
      <c r="Q115" s="30">
        <f t="shared" si="41"/>
        <v>0.33500000000000085</v>
      </c>
      <c r="R115" s="30">
        <f t="shared" si="43"/>
        <v>0.34299999999999997</v>
      </c>
      <c r="S115" s="30">
        <f t="shared" si="44"/>
        <v>7.9999999999991189E-3</v>
      </c>
      <c r="T115" s="31">
        <v>14.8</v>
      </c>
      <c r="U115" s="12">
        <f t="shared" si="35"/>
        <v>0</v>
      </c>
      <c r="V115" s="21">
        <f t="shared" si="66"/>
        <v>0</v>
      </c>
      <c r="W115" s="12">
        <f t="shared" si="67"/>
        <v>12</v>
      </c>
      <c r="X115" s="34">
        <f t="shared" si="45"/>
        <v>4.4999999999998153E-2</v>
      </c>
      <c r="Y115" s="17" t="b">
        <f t="shared" si="46"/>
        <v>1</v>
      </c>
      <c r="Z115" s="17">
        <f t="shared" si="47"/>
        <v>0</v>
      </c>
      <c r="AA115" s="56">
        <f t="shared" si="48"/>
        <v>0.33500000000000085</v>
      </c>
      <c r="AB115" s="18">
        <f t="shared" si="49"/>
        <v>0.13432835820894937</v>
      </c>
      <c r="AC115" s="19">
        <f t="shared" si="50"/>
        <v>3.0405405405404154E-3</v>
      </c>
      <c r="AD115" s="89">
        <f t="shared" si="69"/>
        <v>24.29</v>
      </c>
      <c r="AE115" s="89">
        <f t="shared" si="70"/>
        <v>23.27</v>
      </c>
      <c r="AF115" s="76">
        <f t="shared" si="58"/>
        <v>24.62</v>
      </c>
      <c r="AG115" s="76">
        <f t="shared" si="59"/>
        <v>23.27</v>
      </c>
      <c r="AH115" s="32">
        <f t="shared" si="64"/>
        <v>24.62</v>
      </c>
      <c r="AI115" s="32">
        <f t="shared" si="65"/>
        <v>22.855</v>
      </c>
      <c r="AJ115" s="77">
        <f t="shared" si="71"/>
        <v>26.315000000000001</v>
      </c>
      <c r="AK115" s="77">
        <f t="shared" si="72"/>
        <v>22.855</v>
      </c>
      <c r="AL115" s="114">
        <f t="shared" si="51"/>
        <v>23.895333333333337</v>
      </c>
      <c r="AM115" s="114">
        <f t="shared" si="52"/>
        <v>23.78</v>
      </c>
      <c r="AN115" s="114">
        <f t="shared" si="53"/>
        <v>0.11533333333333573</v>
      </c>
      <c r="AO115" s="114">
        <f t="shared" si="54"/>
        <v>24.010666666666673</v>
      </c>
      <c r="AP115" s="114">
        <f t="shared" si="55"/>
        <v>23.78</v>
      </c>
      <c r="AQ115" s="115">
        <f t="shared" si="73"/>
        <v>23.863214285714289</v>
      </c>
      <c r="AR115" s="116">
        <f t="shared" si="68"/>
        <v>24.101833333333328</v>
      </c>
      <c r="AS115" s="117">
        <f t="shared" ref="AS115:AS146" si="74">AVERAGE(L66:L115)</f>
        <v>24.593199999999996</v>
      </c>
    </row>
    <row r="116" spans="1:45" x14ac:dyDescent="0.3">
      <c r="A116" s="5">
        <v>45093</v>
      </c>
      <c r="B116" s="6" t="s">
        <v>49</v>
      </c>
      <c r="C116" s="6" t="s">
        <v>30</v>
      </c>
      <c r="D116" s="27">
        <v>23.905000000000001</v>
      </c>
      <c r="E116" s="27">
        <v>23.905000000000001</v>
      </c>
      <c r="F116" s="27">
        <v>23.1</v>
      </c>
      <c r="G116" s="27">
        <v>23.234000000000002</v>
      </c>
      <c r="H116" s="33">
        <v>23.954999999999998</v>
      </c>
      <c r="I116" s="33">
        <v>23.765000000000001</v>
      </c>
      <c r="J116" s="21">
        <v>-2</v>
      </c>
      <c r="K116" s="13">
        <v>0</v>
      </c>
      <c r="L116" s="28">
        <f t="shared" si="37"/>
        <v>23.414999999999999</v>
      </c>
      <c r="M116" s="29">
        <f t="shared" si="42"/>
        <v>23.504999999999999</v>
      </c>
      <c r="N116" s="29">
        <f t="shared" si="38"/>
        <v>-8.9999999999999858E-2</v>
      </c>
      <c r="O116" s="29">
        <f t="shared" si="39"/>
        <v>23.324999999999999</v>
      </c>
      <c r="P116" s="29">
        <f t="shared" si="40"/>
        <v>23.504999999999999</v>
      </c>
      <c r="Q116" s="30">
        <f t="shared" si="41"/>
        <v>0.80499999999999972</v>
      </c>
      <c r="R116" s="30">
        <f t="shared" si="43"/>
        <v>-0.22100000000000009</v>
      </c>
      <c r="S116" s="30">
        <f t="shared" si="44"/>
        <v>-1.0259999999999998</v>
      </c>
      <c r="T116" s="31">
        <v>30.4</v>
      </c>
      <c r="U116" s="12">
        <f t="shared" si="35"/>
        <v>4</v>
      </c>
      <c r="V116" s="21">
        <f t="shared" si="66"/>
        <v>0</v>
      </c>
      <c r="W116" s="12">
        <f t="shared" si="67"/>
        <v>14</v>
      </c>
      <c r="X116" s="34">
        <f t="shared" si="45"/>
        <v>0.18999999999999773</v>
      </c>
      <c r="Y116" s="17">
        <f t="shared" si="46"/>
        <v>0</v>
      </c>
      <c r="Z116" s="17">
        <f t="shared" si="47"/>
        <v>0</v>
      </c>
      <c r="AA116" s="56">
        <f t="shared" si="48"/>
        <v>0.80499999999999972</v>
      </c>
      <c r="AB116" s="18">
        <f t="shared" si="49"/>
        <v>0.23602484472049415</v>
      </c>
      <c r="AC116" s="19">
        <f t="shared" si="50"/>
        <v>6.2499999999999258E-3</v>
      </c>
      <c r="AD116" s="89">
        <f t="shared" si="69"/>
        <v>24.29</v>
      </c>
      <c r="AE116" s="89">
        <f t="shared" si="70"/>
        <v>23.1</v>
      </c>
      <c r="AF116" s="76">
        <f t="shared" si="58"/>
        <v>24.62</v>
      </c>
      <c r="AG116" s="76">
        <f t="shared" si="59"/>
        <v>23.1</v>
      </c>
      <c r="AH116" s="32">
        <f t="shared" si="64"/>
        <v>24.62</v>
      </c>
      <c r="AI116" s="32">
        <f t="shared" si="65"/>
        <v>22.855</v>
      </c>
      <c r="AJ116" s="77">
        <f t="shared" si="71"/>
        <v>26.315000000000001</v>
      </c>
      <c r="AK116" s="77">
        <f t="shared" si="72"/>
        <v>22.855</v>
      </c>
      <c r="AL116" s="114">
        <f t="shared" si="51"/>
        <v>23.541333333333331</v>
      </c>
      <c r="AM116" s="114">
        <f t="shared" si="52"/>
        <v>23.695</v>
      </c>
      <c r="AN116" s="114">
        <f t="shared" si="53"/>
        <v>-0.15366666666666973</v>
      </c>
      <c r="AO116" s="114">
        <f t="shared" si="54"/>
        <v>23.387666666666661</v>
      </c>
      <c r="AP116" s="114">
        <f t="shared" si="55"/>
        <v>23.695</v>
      </c>
      <c r="AQ116" s="115">
        <f t="shared" si="73"/>
        <v>23.875000000000004</v>
      </c>
      <c r="AR116" s="116">
        <f t="shared" si="68"/>
        <v>24.020999999999997</v>
      </c>
      <c r="AS116" s="117">
        <f t="shared" si="74"/>
        <v>24.561699999999995</v>
      </c>
    </row>
    <row r="117" spans="1:45" x14ac:dyDescent="0.3">
      <c r="A117" s="5">
        <v>45097</v>
      </c>
      <c r="B117" s="6" t="s">
        <v>49</v>
      </c>
      <c r="C117" s="6" t="s">
        <v>30</v>
      </c>
      <c r="D117" s="27">
        <v>23.015000000000001</v>
      </c>
      <c r="E117" s="27">
        <v>23.085000000000001</v>
      </c>
      <c r="F117" s="27">
        <v>22.515000000000001</v>
      </c>
      <c r="G117" s="27">
        <v>22.81</v>
      </c>
      <c r="H117" s="33">
        <v>23.085000000000001</v>
      </c>
      <c r="I117" s="33">
        <v>22.954999999999998</v>
      </c>
      <c r="J117" s="21">
        <v>-2</v>
      </c>
      <c r="K117" s="13">
        <v>0</v>
      </c>
      <c r="L117" s="28">
        <f t="shared" si="37"/>
        <v>22.805</v>
      </c>
      <c r="M117" s="29">
        <f t="shared" si="42"/>
        <v>22.8</v>
      </c>
      <c r="N117" s="29">
        <f t="shared" si="38"/>
        <v>4.9999999999990052E-3</v>
      </c>
      <c r="O117" s="29">
        <f t="shared" si="39"/>
        <v>22.81</v>
      </c>
      <c r="P117" s="29">
        <f t="shared" si="40"/>
        <v>22.8</v>
      </c>
      <c r="Q117" s="30">
        <f t="shared" si="41"/>
        <v>0.57000000000000028</v>
      </c>
      <c r="R117" s="30">
        <f t="shared" si="43"/>
        <v>-0.14900000000000091</v>
      </c>
      <c r="S117" s="30">
        <f t="shared" si="44"/>
        <v>-0.71900000000000119</v>
      </c>
      <c r="T117" s="31">
        <v>18.399999999999999</v>
      </c>
      <c r="U117" s="12">
        <f t="shared" si="35"/>
        <v>7</v>
      </c>
      <c r="V117" s="21">
        <f t="shared" si="66"/>
        <v>-2</v>
      </c>
      <c r="W117" s="12">
        <f t="shared" si="67"/>
        <v>8</v>
      </c>
      <c r="X117" s="34">
        <f t="shared" si="45"/>
        <v>0.13000000000000256</v>
      </c>
      <c r="Y117" s="17" t="b">
        <f t="shared" si="46"/>
        <v>1</v>
      </c>
      <c r="Z117" s="17">
        <f t="shared" si="47"/>
        <v>0</v>
      </c>
      <c r="AA117" s="56">
        <f t="shared" si="48"/>
        <v>0.57000000000000028</v>
      </c>
      <c r="AB117" s="18">
        <f t="shared" si="49"/>
        <v>0.22807017543860086</v>
      </c>
      <c r="AC117" s="19">
        <f t="shared" si="50"/>
        <v>7.0652173913044874E-3</v>
      </c>
      <c r="AD117" s="89">
        <f t="shared" si="69"/>
        <v>24.29</v>
      </c>
      <c r="AE117" s="89">
        <f t="shared" si="70"/>
        <v>22.515000000000001</v>
      </c>
      <c r="AF117" s="76">
        <f t="shared" si="58"/>
        <v>24.62</v>
      </c>
      <c r="AG117" s="76">
        <f t="shared" si="59"/>
        <v>22.515000000000001</v>
      </c>
      <c r="AH117" s="32">
        <f t="shared" si="64"/>
        <v>24.62</v>
      </c>
      <c r="AI117" s="32">
        <f t="shared" si="65"/>
        <v>22.515000000000001</v>
      </c>
      <c r="AJ117" s="77">
        <f t="shared" si="71"/>
        <v>26.315000000000001</v>
      </c>
      <c r="AK117" s="77">
        <f t="shared" si="72"/>
        <v>22.515000000000001</v>
      </c>
      <c r="AL117" s="114">
        <f t="shared" si="51"/>
        <v>23.204999999999998</v>
      </c>
      <c r="AM117" s="114">
        <f t="shared" si="52"/>
        <v>23.4025</v>
      </c>
      <c r="AN117" s="114">
        <f t="shared" si="53"/>
        <v>-0.19750000000000156</v>
      </c>
      <c r="AO117" s="114">
        <f t="shared" si="54"/>
        <v>23.007499999999997</v>
      </c>
      <c r="AP117" s="114">
        <f t="shared" si="55"/>
        <v>23.4025</v>
      </c>
      <c r="AQ117" s="115">
        <f t="shared" si="73"/>
        <v>23.825714285714287</v>
      </c>
      <c r="AR117" s="116">
        <f t="shared" si="68"/>
        <v>23.919166666666658</v>
      </c>
      <c r="AS117" s="117">
        <f t="shared" si="74"/>
        <v>24.5183</v>
      </c>
    </row>
    <row r="118" spans="1:45" x14ac:dyDescent="0.3">
      <c r="A118" s="5">
        <v>45098</v>
      </c>
      <c r="B118" s="6" t="s">
        <v>49</v>
      </c>
      <c r="C118" s="6" t="s">
        <v>30</v>
      </c>
      <c r="D118" s="27">
        <v>22.565000000000001</v>
      </c>
      <c r="E118" s="27">
        <v>22.65</v>
      </c>
      <c r="F118" s="27">
        <v>22.305</v>
      </c>
      <c r="G118" s="27">
        <v>22.466999999999999</v>
      </c>
      <c r="H118" s="33">
        <v>22.65</v>
      </c>
      <c r="I118" s="33">
        <v>22.53</v>
      </c>
      <c r="J118" s="21">
        <v>-2</v>
      </c>
      <c r="K118" s="13">
        <v>0</v>
      </c>
      <c r="L118" s="28">
        <f t="shared" si="37"/>
        <v>22.475000000000001</v>
      </c>
      <c r="M118" s="29">
        <f t="shared" si="42"/>
        <v>22.48</v>
      </c>
      <c r="N118" s="29">
        <f t="shared" si="38"/>
        <v>-4.9999999999990052E-3</v>
      </c>
      <c r="O118" s="29">
        <f t="shared" si="39"/>
        <v>22.470000000000002</v>
      </c>
      <c r="P118" s="29">
        <f t="shared" si="40"/>
        <v>22.48</v>
      </c>
      <c r="Q118" s="30">
        <f t="shared" si="41"/>
        <v>0.34499999999999886</v>
      </c>
      <c r="R118" s="30">
        <f t="shared" si="43"/>
        <v>-0.16000000000000014</v>
      </c>
      <c r="S118" s="30">
        <f t="shared" si="44"/>
        <v>-0.50499999999999901</v>
      </c>
      <c r="T118" s="31">
        <v>22.3</v>
      </c>
      <c r="U118" s="12">
        <f t="shared" si="35"/>
        <v>7</v>
      </c>
      <c r="V118" s="21">
        <f t="shared" si="66"/>
        <v>-2</v>
      </c>
      <c r="W118" s="12">
        <f t="shared" si="67"/>
        <v>3</v>
      </c>
      <c r="X118" s="34">
        <f t="shared" si="45"/>
        <v>0.11999999999999744</v>
      </c>
      <c r="Y118" s="17" t="b">
        <f t="shared" si="46"/>
        <v>1</v>
      </c>
      <c r="Z118" s="17">
        <f t="shared" si="47"/>
        <v>0</v>
      </c>
      <c r="AA118" s="56">
        <f t="shared" si="48"/>
        <v>0.34499999999999886</v>
      </c>
      <c r="AB118" s="18">
        <f t="shared" si="49"/>
        <v>0.34782608695651546</v>
      </c>
      <c r="AC118" s="19">
        <f t="shared" si="50"/>
        <v>5.3811659192823961E-3</v>
      </c>
      <c r="AD118" s="89">
        <f t="shared" si="69"/>
        <v>23.905000000000001</v>
      </c>
      <c r="AE118" s="89">
        <f t="shared" si="70"/>
        <v>22.305</v>
      </c>
      <c r="AF118" s="76">
        <f t="shared" si="58"/>
        <v>24.62</v>
      </c>
      <c r="AG118" s="76">
        <f t="shared" si="59"/>
        <v>22.305</v>
      </c>
      <c r="AH118" s="32">
        <f t="shared" si="64"/>
        <v>24.62</v>
      </c>
      <c r="AI118" s="32">
        <f t="shared" si="65"/>
        <v>22.305</v>
      </c>
      <c r="AJ118" s="77">
        <f t="shared" si="71"/>
        <v>26.315000000000001</v>
      </c>
      <c r="AK118" s="77">
        <f t="shared" si="72"/>
        <v>22.305</v>
      </c>
      <c r="AL118" s="114">
        <f t="shared" si="51"/>
        <v>22.89233333333333</v>
      </c>
      <c r="AM118" s="114">
        <f t="shared" si="52"/>
        <v>23.105</v>
      </c>
      <c r="AN118" s="114">
        <f t="shared" si="53"/>
        <v>-0.21266666666667078</v>
      </c>
      <c r="AO118" s="114">
        <f t="shared" si="54"/>
        <v>22.679666666666659</v>
      </c>
      <c r="AP118" s="114">
        <f t="shared" si="55"/>
        <v>23.105</v>
      </c>
      <c r="AQ118" s="115">
        <f t="shared" si="73"/>
        <v>23.728928571428575</v>
      </c>
      <c r="AR118" s="116">
        <f t="shared" si="68"/>
        <v>23.808333333333326</v>
      </c>
      <c r="AS118" s="117">
        <f t="shared" si="74"/>
        <v>24.464900000000004</v>
      </c>
    </row>
    <row r="119" spans="1:45" x14ac:dyDescent="0.3">
      <c r="A119" s="5">
        <v>45099</v>
      </c>
      <c r="B119" s="6" t="s">
        <v>49</v>
      </c>
      <c r="C119" s="6" t="s">
        <v>30</v>
      </c>
      <c r="D119" s="27">
        <v>22.4</v>
      </c>
      <c r="E119" s="27">
        <v>22.71</v>
      </c>
      <c r="F119" s="27">
        <v>22.29</v>
      </c>
      <c r="G119" s="27">
        <v>22.353999999999999</v>
      </c>
      <c r="H119" s="33">
        <v>22.4</v>
      </c>
      <c r="I119" s="33">
        <v>22.29</v>
      </c>
      <c r="J119" s="21">
        <v>0</v>
      </c>
      <c r="K119" s="13">
        <v>0</v>
      </c>
      <c r="L119" s="28">
        <f t="shared" si="37"/>
        <v>22.45</v>
      </c>
      <c r="M119" s="29">
        <f t="shared" si="42"/>
        <v>22.5</v>
      </c>
      <c r="N119" s="29">
        <f t="shared" si="38"/>
        <v>-5.0000000000000711E-2</v>
      </c>
      <c r="O119" s="29">
        <f t="shared" si="39"/>
        <v>22.4</v>
      </c>
      <c r="P119" s="29">
        <f t="shared" si="40"/>
        <v>22.5</v>
      </c>
      <c r="Q119" s="30">
        <f t="shared" si="41"/>
        <v>0.42000000000000171</v>
      </c>
      <c r="R119" s="30">
        <f t="shared" si="43"/>
        <v>0.2430000000000021</v>
      </c>
      <c r="S119" s="30">
        <f t="shared" si="44"/>
        <v>-0.1769999999999996</v>
      </c>
      <c r="T119" s="31">
        <v>25.3</v>
      </c>
      <c r="U119" s="12">
        <f t="shared" si="35"/>
        <v>7</v>
      </c>
      <c r="V119" s="21">
        <f t="shared" si="66"/>
        <v>2</v>
      </c>
      <c r="W119" s="12">
        <f t="shared" si="67"/>
        <v>5</v>
      </c>
      <c r="X119" s="34">
        <f t="shared" si="45"/>
        <v>0.10999999999999943</v>
      </c>
      <c r="Y119" s="17">
        <f t="shared" si="46"/>
        <v>0</v>
      </c>
      <c r="Z119" s="17" t="b">
        <f t="shared" si="47"/>
        <v>1</v>
      </c>
      <c r="AA119" s="56">
        <f t="shared" si="48"/>
        <v>0.42000000000000171</v>
      </c>
      <c r="AB119" s="18">
        <f t="shared" si="49"/>
        <v>0.26190476190475948</v>
      </c>
      <c r="AC119" s="19">
        <f t="shared" si="50"/>
        <v>4.3478260869564992E-3</v>
      </c>
      <c r="AD119" s="89">
        <f t="shared" si="69"/>
        <v>23.085000000000001</v>
      </c>
      <c r="AE119" s="89">
        <f t="shared" si="70"/>
        <v>22.29</v>
      </c>
      <c r="AF119" s="76">
        <f t="shared" si="58"/>
        <v>24.52</v>
      </c>
      <c r="AG119" s="76">
        <f t="shared" si="59"/>
        <v>22.29</v>
      </c>
      <c r="AH119" s="32">
        <f t="shared" si="64"/>
        <v>24.62</v>
      </c>
      <c r="AI119" s="32">
        <f t="shared" si="65"/>
        <v>22.29</v>
      </c>
      <c r="AJ119" s="77">
        <f t="shared" si="71"/>
        <v>26.315000000000001</v>
      </c>
      <c r="AK119" s="77">
        <f t="shared" si="72"/>
        <v>22.29</v>
      </c>
      <c r="AL119" s="114">
        <f t="shared" si="51"/>
        <v>22.576333333333334</v>
      </c>
      <c r="AM119" s="114">
        <f t="shared" si="52"/>
        <v>22.6875</v>
      </c>
      <c r="AN119" s="114">
        <f t="shared" si="53"/>
        <v>-0.11116666666666575</v>
      </c>
      <c r="AO119" s="114">
        <f t="shared" si="54"/>
        <v>22.465166666666669</v>
      </c>
      <c r="AP119" s="114">
        <f t="shared" si="55"/>
        <v>22.6875</v>
      </c>
      <c r="AQ119" s="115">
        <f t="shared" si="73"/>
        <v>23.63</v>
      </c>
      <c r="AR119" s="116">
        <f t="shared" si="68"/>
        <v>23.69766666666666</v>
      </c>
      <c r="AS119" s="117">
        <f t="shared" si="74"/>
        <v>24.404</v>
      </c>
    </row>
    <row r="120" spans="1:45" x14ac:dyDescent="0.3">
      <c r="A120" s="5">
        <v>45100</v>
      </c>
      <c r="B120" s="6" t="s">
        <v>49</v>
      </c>
      <c r="C120" s="6" t="s">
        <v>30</v>
      </c>
      <c r="D120" s="27">
        <v>22.785</v>
      </c>
      <c r="E120" s="27">
        <v>22.914999999999999</v>
      </c>
      <c r="F120" s="27">
        <v>22.625</v>
      </c>
      <c r="G120" s="27">
        <v>22.826000000000001</v>
      </c>
      <c r="H120" s="33">
        <v>22.815000000000001</v>
      </c>
      <c r="I120" s="33">
        <v>22.74</v>
      </c>
      <c r="J120" s="21">
        <v>0</v>
      </c>
      <c r="K120" s="13">
        <v>0</v>
      </c>
      <c r="L120" s="28">
        <f t="shared" si="37"/>
        <v>22.79</v>
      </c>
      <c r="M120" s="29">
        <f t="shared" si="42"/>
        <v>22.77</v>
      </c>
      <c r="N120" s="29">
        <f t="shared" si="38"/>
        <v>1.9999999999999574E-2</v>
      </c>
      <c r="O120" s="29">
        <f t="shared" si="39"/>
        <v>22.81</v>
      </c>
      <c r="P120" s="29">
        <f t="shared" si="40"/>
        <v>22.77</v>
      </c>
      <c r="Q120" s="30">
        <f t="shared" si="41"/>
        <v>0.28999999999999915</v>
      </c>
      <c r="R120" s="30">
        <f t="shared" si="43"/>
        <v>0.56099999999999994</v>
      </c>
      <c r="S120" s="30">
        <f t="shared" si="44"/>
        <v>0.2710000000000008</v>
      </c>
      <c r="T120" s="31">
        <v>13.4</v>
      </c>
      <c r="U120" s="12">
        <f t="shared" si="35"/>
        <v>7</v>
      </c>
      <c r="V120" s="21">
        <f t="shared" si="66"/>
        <v>0</v>
      </c>
      <c r="W120" s="12">
        <f t="shared" si="67"/>
        <v>5</v>
      </c>
      <c r="X120" s="34">
        <f t="shared" si="45"/>
        <v>7.5000000000002842E-2</v>
      </c>
      <c r="Y120" s="17">
        <f t="shared" si="46"/>
        <v>0</v>
      </c>
      <c r="Z120" s="17">
        <f t="shared" si="47"/>
        <v>0</v>
      </c>
      <c r="AA120" s="56">
        <f t="shared" si="48"/>
        <v>0.28999999999999915</v>
      </c>
      <c r="AB120" s="18">
        <f t="shared" si="49"/>
        <v>0.25862068965518298</v>
      </c>
      <c r="AC120" s="19">
        <f t="shared" si="50"/>
        <v>5.5970149253733465E-3</v>
      </c>
      <c r="AD120" s="89">
        <f t="shared" si="69"/>
        <v>22.914999999999999</v>
      </c>
      <c r="AE120" s="89">
        <f t="shared" si="70"/>
        <v>22.29</v>
      </c>
      <c r="AF120" s="76">
        <f t="shared" si="58"/>
        <v>24.52</v>
      </c>
      <c r="AG120" s="76">
        <f t="shared" si="59"/>
        <v>22.29</v>
      </c>
      <c r="AH120" s="32">
        <f t="shared" si="64"/>
        <v>24.62</v>
      </c>
      <c r="AI120" s="32">
        <f t="shared" si="65"/>
        <v>22.29</v>
      </c>
      <c r="AJ120" s="77">
        <f t="shared" si="71"/>
        <v>26.315000000000001</v>
      </c>
      <c r="AK120" s="77">
        <f t="shared" si="72"/>
        <v>22.29</v>
      </c>
      <c r="AL120" s="114">
        <f t="shared" si="51"/>
        <v>22.677000000000003</v>
      </c>
      <c r="AM120" s="114">
        <f t="shared" si="52"/>
        <v>22.602499999999999</v>
      </c>
      <c r="AN120" s="114">
        <f t="shared" si="53"/>
        <v>7.4500000000004007E-2</v>
      </c>
      <c r="AO120" s="114">
        <f t="shared" si="54"/>
        <v>22.751500000000007</v>
      </c>
      <c r="AP120" s="114">
        <f t="shared" si="55"/>
        <v>22.602499999999999</v>
      </c>
      <c r="AQ120" s="115">
        <f t="shared" si="73"/>
        <v>23.57357142857143</v>
      </c>
      <c r="AR120" s="116">
        <f t="shared" si="68"/>
        <v>23.63516666666666</v>
      </c>
      <c r="AS120" s="117">
        <f t="shared" si="74"/>
        <v>24.341600000000003</v>
      </c>
    </row>
    <row r="121" spans="1:45" x14ac:dyDescent="0.3">
      <c r="A121" s="5">
        <v>45103</v>
      </c>
      <c r="B121" s="6" t="s">
        <v>49</v>
      </c>
      <c r="C121" s="6" t="s">
        <v>30</v>
      </c>
      <c r="D121" s="27">
        <v>22.93</v>
      </c>
      <c r="E121" s="27">
        <v>22.93</v>
      </c>
      <c r="F121" s="27">
        <v>22.8</v>
      </c>
      <c r="G121" s="27">
        <v>22.96</v>
      </c>
      <c r="H121" s="33">
        <v>22.984999999999999</v>
      </c>
      <c r="I121" s="33">
        <v>22.92</v>
      </c>
      <c r="J121" s="21">
        <v>0</v>
      </c>
      <c r="K121" s="13">
        <v>0</v>
      </c>
      <c r="L121" s="28">
        <f t="shared" si="37"/>
        <v>22.895</v>
      </c>
      <c r="M121" s="29">
        <f t="shared" si="42"/>
        <v>22.865000000000002</v>
      </c>
      <c r="N121" s="29">
        <f t="shared" si="38"/>
        <v>2.9999999999997584E-2</v>
      </c>
      <c r="O121" s="29">
        <f t="shared" si="39"/>
        <v>22.924999999999997</v>
      </c>
      <c r="P121" s="29">
        <f t="shared" si="40"/>
        <v>22.865000000000002</v>
      </c>
      <c r="Q121" s="30">
        <f t="shared" si="41"/>
        <v>0.12999999999999901</v>
      </c>
      <c r="R121" s="30">
        <f t="shared" si="43"/>
        <v>0.1039999999999992</v>
      </c>
      <c r="S121" s="30">
        <f t="shared" si="44"/>
        <v>-2.5999999999999801E-2</v>
      </c>
      <c r="T121" s="31">
        <v>19.7</v>
      </c>
      <c r="U121" s="12">
        <f t="shared" si="35"/>
        <v>9</v>
      </c>
      <c r="V121" s="21">
        <f t="shared" si="66"/>
        <v>-4</v>
      </c>
      <c r="W121" s="12">
        <f t="shared" si="67"/>
        <v>1</v>
      </c>
      <c r="X121" s="34">
        <f t="shared" si="45"/>
        <v>6.4999999999997726E-2</v>
      </c>
      <c r="Y121" s="17">
        <f t="shared" si="46"/>
        <v>0</v>
      </c>
      <c r="Z121" s="17">
        <f t="shared" si="47"/>
        <v>0</v>
      </c>
      <c r="AA121" s="56">
        <f t="shared" si="48"/>
        <v>0.12999999999999901</v>
      </c>
      <c r="AB121" s="18">
        <f t="shared" si="49"/>
        <v>0.49999999999998634</v>
      </c>
      <c r="AC121" s="19">
        <f t="shared" si="50"/>
        <v>3.2994923857866867E-3</v>
      </c>
      <c r="AD121" s="89">
        <f t="shared" si="69"/>
        <v>22.93</v>
      </c>
      <c r="AE121" s="89">
        <f t="shared" si="70"/>
        <v>22.29</v>
      </c>
      <c r="AF121" s="76">
        <f t="shared" si="58"/>
        <v>24.29</v>
      </c>
      <c r="AG121" s="76">
        <f t="shared" si="59"/>
        <v>22.29</v>
      </c>
      <c r="AH121" s="32">
        <f t="shared" si="64"/>
        <v>24.62</v>
      </c>
      <c r="AI121" s="32">
        <f t="shared" si="65"/>
        <v>22.29</v>
      </c>
      <c r="AJ121" s="77">
        <f t="shared" si="71"/>
        <v>26.315000000000001</v>
      </c>
      <c r="AK121" s="77">
        <f t="shared" si="72"/>
        <v>22.29</v>
      </c>
      <c r="AL121" s="114">
        <f t="shared" si="51"/>
        <v>22.72666666666667</v>
      </c>
      <c r="AM121" s="114">
        <f t="shared" si="52"/>
        <v>22.61</v>
      </c>
      <c r="AN121" s="114">
        <f t="shared" si="53"/>
        <v>0.11666666666667069</v>
      </c>
      <c r="AO121" s="114">
        <f t="shared" si="54"/>
        <v>22.843333333333341</v>
      </c>
      <c r="AP121" s="114">
        <f t="shared" si="55"/>
        <v>22.61</v>
      </c>
      <c r="AQ121" s="115">
        <f t="shared" si="73"/>
        <v>23.521071428571428</v>
      </c>
      <c r="AR121" s="116">
        <f t="shared" si="68"/>
        <v>23.591666666666665</v>
      </c>
      <c r="AS121" s="117">
        <f t="shared" si="74"/>
        <v>24.2865</v>
      </c>
    </row>
    <row r="122" spans="1:45" x14ac:dyDescent="0.3">
      <c r="A122" s="5">
        <v>45104</v>
      </c>
      <c r="B122" s="6" t="s">
        <v>49</v>
      </c>
      <c r="C122" s="6" t="s">
        <v>34</v>
      </c>
      <c r="D122" s="27">
        <v>22.945</v>
      </c>
      <c r="E122" s="27">
        <v>23.11</v>
      </c>
      <c r="F122" s="27">
        <v>22.79</v>
      </c>
      <c r="G122" s="27">
        <v>23.084</v>
      </c>
      <c r="H122" s="33">
        <v>23.015000000000001</v>
      </c>
      <c r="I122" s="33">
        <v>22.92</v>
      </c>
      <c r="J122" s="21">
        <v>0</v>
      </c>
      <c r="K122" s="13">
        <v>0</v>
      </c>
      <c r="L122" s="28">
        <f t="shared" si="37"/>
        <v>22.995000000000001</v>
      </c>
      <c r="M122" s="29">
        <f t="shared" si="42"/>
        <v>22.95</v>
      </c>
      <c r="N122" s="29">
        <f t="shared" si="38"/>
        <v>4.5000000000001705E-2</v>
      </c>
      <c r="O122" s="29">
        <f t="shared" si="39"/>
        <v>23.040000000000003</v>
      </c>
      <c r="P122" s="29">
        <f t="shared" si="40"/>
        <v>22.95</v>
      </c>
      <c r="Q122" s="30">
        <f t="shared" si="41"/>
        <v>0.32000000000000028</v>
      </c>
      <c r="R122" s="30">
        <f t="shared" si="43"/>
        <v>0.14999999999999858</v>
      </c>
      <c r="S122" s="30">
        <f t="shared" si="44"/>
        <v>-0.17000000000000171</v>
      </c>
      <c r="T122" s="31">
        <v>12.4</v>
      </c>
      <c r="U122" s="12">
        <f t="shared" si="35"/>
        <v>5</v>
      </c>
      <c r="V122" s="21">
        <f t="shared" si="66"/>
        <v>0</v>
      </c>
      <c r="W122" s="12">
        <f t="shared" si="67"/>
        <v>-1</v>
      </c>
      <c r="X122" s="34">
        <f t="shared" si="45"/>
        <v>9.4999999999998863E-2</v>
      </c>
      <c r="Y122" s="17">
        <f t="shared" si="46"/>
        <v>0</v>
      </c>
      <c r="Z122" s="17">
        <f t="shared" si="47"/>
        <v>0</v>
      </c>
      <c r="AA122" s="56">
        <f t="shared" si="48"/>
        <v>0.32000000000000028</v>
      </c>
      <c r="AB122" s="18">
        <f t="shared" si="49"/>
        <v>0.29687499999999617</v>
      </c>
      <c r="AC122" s="19">
        <f t="shared" si="50"/>
        <v>7.6612903225805528E-3</v>
      </c>
      <c r="AD122" s="89">
        <f t="shared" si="69"/>
        <v>23.11</v>
      </c>
      <c r="AE122" s="89">
        <f t="shared" si="70"/>
        <v>22.625</v>
      </c>
      <c r="AF122" s="76">
        <f t="shared" si="58"/>
        <v>24.29</v>
      </c>
      <c r="AG122" s="76">
        <f t="shared" si="59"/>
        <v>22.29</v>
      </c>
      <c r="AH122" s="32">
        <f t="shared" si="64"/>
        <v>24.62</v>
      </c>
      <c r="AI122" s="32">
        <f t="shared" si="65"/>
        <v>22.29</v>
      </c>
      <c r="AJ122" s="77">
        <f t="shared" si="71"/>
        <v>26.315000000000001</v>
      </c>
      <c r="AK122" s="77">
        <f t="shared" si="72"/>
        <v>22.29</v>
      </c>
      <c r="AL122" s="114">
        <f t="shared" si="51"/>
        <v>22.939666666666668</v>
      </c>
      <c r="AM122" s="114">
        <f t="shared" si="52"/>
        <v>22.8675</v>
      </c>
      <c r="AN122" s="114">
        <f t="shared" si="53"/>
        <v>7.2166666666667822E-2</v>
      </c>
      <c r="AO122" s="114">
        <f t="shared" si="54"/>
        <v>23.011833333333335</v>
      </c>
      <c r="AP122" s="114">
        <f t="shared" si="55"/>
        <v>22.8675</v>
      </c>
      <c r="AQ122" s="115">
        <f t="shared" si="73"/>
        <v>23.468214285714286</v>
      </c>
      <c r="AR122" s="116">
        <f t="shared" si="68"/>
        <v>23.548666666666666</v>
      </c>
      <c r="AS122" s="117">
        <f t="shared" si="74"/>
        <v>24.2425</v>
      </c>
    </row>
    <row r="123" spans="1:45" x14ac:dyDescent="0.3">
      <c r="A123" s="5">
        <v>45105</v>
      </c>
      <c r="B123" s="6" t="s">
        <v>49</v>
      </c>
      <c r="C123" s="6" t="s">
        <v>34</v>
      </c>
      <c r="D123" s="27">
        <v>23.035</v>
      </c>
      <c r="E123" s="27">
        <v>23.055</v>
      </c>
      <c r="F123" s="27">
        <v>22.484999999999999</v>
      </c>
      <c r="G123" s="27">
        <v>22.797999999999998</v>
      </c>
      <c r="H123" s="33">
        <v>23.055</v>
      </c>
      <c r="I123" s="33">
        <v>22.85</v>
      </c>
      <c r="J123" s="21">
        <v>-2</v>
      </c>
      <c r="K123" s="13">
        <v>0</v>
      </c>
      <c r="L123" s="28">
        <f t="shared" si="37"/>
        <v>22.78</v>
      </c>
      <c r="M123" s="29">
        <f t="shared" si="42"/>
        <v>22.77</v>
      </c>
      <c r="N123" s="29">
        <f t="shared" si="38"/>
        <v>1.0000000000001563E-2</v>
      </c>
      <c r="O123" s="29">
        <f t="shared" si="39"/>
        <v>22.790000000000003</v>
      </c>
      <c r="P123" s="29">
        <f t="shared" si="40"/>
        <v>22.77</v>
      </c>
      <c r="Q123" s="30">
        <f t="shared" si="41"/>
        <v>0.57000000000000028</v>
      </c>
      <c r="R123" s="30">
        <f t="shared" si="43"/>
        <v>-2.8999999999999915E-2</v>
      </c>
      <c r="S123" s="30">
        <f t="shared" si="44"/>
        <v>-0.5990000000000002</v>
      </c>
      <c r="T123" s="31">
        <v>21.6</v>
      </c>
      <c r="U123" s="12">
        <f t="shared" si="35"/>
        <v>5</v>
      </c>
      <c r="V123" s="21">
        <f t="shared" si="66"/>
        <v>-2</v>
      </c>
      <c r="W123" s="12">
        <f t="shared" si="67"/>
        <v>1</v>
      </c>
      <c r="X123" s="34">
        <f t="shared" si="45"/>
        <v>0.20499999999999829</v>
      </c>
      <c r="Y123" s="17" t="b">
        <f t="shared" si="46"/>
        <v>1</v>
      </c>
      <c r="Z123" s="17">
        <f t="shared" si="47"/>
        <v>0</v>
      </c>
      <c r="AA123" s="56">
        <f t="shared" si="48"/>
        <v>0.57000000000000028</v>
      </c>
      <c r="AB123" s="18">
        <f t="shared" si="49"/>
        <v>0.35964912280701439</v>
      </c>
      <c r="AC123" s="19">
        <f t="shared" si="50"/>
        <v>9.4907407407406608E-3</v>
      </c>
      <c r="AD123" s="89">
        <f t="shared" si="69"/>
        <v>23.11</v>
      </c>
      <c r="AE123" s="89">
        <f t="shared" si="70"/>
        <v>22.484999999999999</v>
      </c>
      <c r="AF123" s="76">
        <f t="shared" si="58"/>
        <v>24.29</v>
      </c>
      <c r="AG123" s="76">
        <f t="shared" si="59"/>
        <v>22.29</v>
      </c>
      <c r="AH123" s="32">
        <f t="shared" si="64"/>
        <v>24.62</v>
      </c>
      <c r="AI123" s="32">
        <f t="shared" si="65"/>
        <v>22.29</v>
      </c>
      <c r="AJ123" s="77">
        <f t="shared" si="71"/>
        <v>26.315000000000001</v>
      </c>
      <c r="AK123" s="77">
        <f t="shared" si="72"/>
        <v>22.29</v>
      </c>
      <c r="AL123" s="114">
        <f t="shared" si="51"/>
        <v>22.797666666666668</v>
      </c>
      <c r="AM123" s="114">
        <f t="shared" si="52"/>
        <v>22.797499999999999</v>
      </c>
      <c r="AN123" s="114">
        <f t="shared" si="53"/>
        <v>1.6666666666864671E-4</v>
      </c>
      <c r="AO123" s="114">
        <f t="shared" si="54"/>
        <v>22.797833333333337</v>
      </c>
      <c r="AP123" s="114">
        <f t="shared" si="55"/>
        <v>22.797499999999999</v>
      </c>
      <c r="AQ123" s="115">
        <f t="shared" si="73"/>
        <v>23.366428571428571</v>
      </c>
      <c r="AR123" s="116">
        <f t="shared" si="68"/>
        <v>23.508499999999994</v>
      </c>
      <c r="AS123" s="117">
        <f t="shared" si="74"/>
        <v>24.193300000000001</v>
      </c>
    </row>
    <row r="124" spans="1:45" x14ac:dyDescent="0.3">
      <c r="A124" s="5">
        <v>45106</v>
      </c>
      <c r="B124" s="6" t="s">
        <v>49</v>
      </c>
      <c r="C124" s="6" t="s">
        <v>34</v>
      </c>
      <c r="D124" s="27">
        <v>22.614999999999998</v>
      </c>
      <c r="E124" s="27">
        <v>23.05</v>
      </c>
      <c r="F124" s="27">
        <v>22.59</v>
      </c>
      <c r="G124" s="27">
        <v>23.02</v>
      </c>
      <c r="H124" s="33">
        <v>22.71</v>
      </c>
      <c r="I124" s="33">
        <v>22.61</v>
      </c>
      <c r="J124" s="21">
        <v>2</v>
      </c>
      <c r="K124" s="13" t="s">
        <v>31</v>
      </c>
      <c r="L124" s="28">
        <f t="shared" si="37"/>
        <v>22.885000000000002</v>
      </c>
      <c r="M124" s="29">
        <f t="shared" si="42"/>
        <v>22.82</v>
      </c>
      <c r="N124" s="29">
        <f t="shared" si="38"/>
        <v>6.5000000000001279E-2</v>
      </c>
      <c r="O124" s="29">
        <f t="shared" si="39"/>
        <v>22.950000000000003</v>
      </c>
      <c r="P124" s="29">
        <f t="shared" si="40"/>
        <v>22.82</v>
      </c>
      <c r="Q124" s="30">
        <f t="shared" si="41"/>
        <v>0.46000000000000085</v>
      </c>
      <c r="R124" s="30">
        <f t="shared" si="43"/>
        <v>0.25200000000000244</v>
      </c>
      <c r="S124" s="30">
        <f t="shared" si="44"/>
        <v>-0.20799999999999841</v>
      </c>
      <c r="T124" s="31">
        <v>18.7</v>
      </c>
      <c r="U124" s="12">
        <f t="shared" ref="U124:U187" si="75">W95</f>
        <v>3</v>
      </c>
      <c r="V124" s="21">
        <f t="shared" si="66"/>
        <v>0</v>
      </c>
      <c r="W124" s="12">
        <f t="shared" si="67"/>
        <v>1</v>
      </c>
      <c r="X124" s="34">
        <f t="shared" si="45"/>
        <v>0.10000000000000142</v>
      </c>
      <c r="Y124" s="17">
        <f t="shared" si="46"/>
        <v>0</v>
      </c>
      <c r="Z124" s="17">
        <f t="shared" si="47"/>
        <v>0</v>
      </c>
      <c r="AA124" s="56">
        <f t="shared" si="48"/>
        <v>0.46000000000000085</v>
      </c>
      <c r="AB124" s="18">
        <f t="shared" si="49"/>
        <v>0.21739130434782877</v>
      </c>
      <c r="AC124" s="19">
        <f t="shared" si="50"/>
        <v>5.3475935828877766E-3</v>
      </c>
      <c r="AD124" s="89">
        <f t="shared" si="69"/>
        <v>23.11</v>
      </c>
      <c r="AE124" s="89">
        <f t="shared" si="70"/>
        <v>22.484999999999999</v>
      </c>
      <c r="AF124" s="76">
        <f t="shared" si="58"/>
        <v>23.905000000000001</v>
      </c>
      <c r="AG124" s="76">
        <f t="shared" si="59"/>
        <v>22.29</v>
      </c>
      <c r="AH124" s="32">
        <f t="shared" si="64"/>
        <v>24.62</v>
      </c>
      <c r="AI124" s="32">
        <f t="shared" si="65"/>
        <v>22.29</v>
      </c>
      <c r="AJ124" s="77">
        <f t="shared" si="71"/>
        <v>26.315000000000001</v>
      </c>
      <c r="AK124" s="77">
        <f t="shared" si="72"/>
        <v>22.29</v>
      </c>
      <c r="AL124" s="114">
        <f t="shared" si="51"/>
        <v>22.871666666666666</v>
      </c>
      <c r="AM124" s="114">
        <f t="shared" si="52"/>
        <v>22.797499999999999</v>
      </c>
      <c r="AN124" s="114">
        <f t="shared" si="53"/>
        <v>7.4166666666666714E-2</v>
      </c>
      <c r="AO124" s="114">
        <f t="shared" si="54"/>
        <v>22.945833333333333</v>
      </c>
      <c r="AP124" s="114">
        <f t="shared" si="55"/>
        <v>22.797499999999999</v>
      </c>
      <c r="AQ124" s="115">
        <f t="shared" si="73"/>
        <v>23.25571428571428</v>
      </c>
      <c r="AR124" s="116">
        <f t="shared" si="68"/>
        <v>23.474999999999998</v>
      </c>
      <c r="AS124" s="117">
        <f t="shared" si="74"/>
        <v>24.146100000000001</v>
      </c>
    </row>
    <row r="125" spans="1:45" x14ac:dyDescent="0.3">
      <c r="A125" s="5">
        <v>45107</v>
      </c>
      <c r="B125" s="6" t="s">
        <v>49</v>
      </c>
      <c r="C125" s="6" t="s">
        <v>34</v>
      </c>
      <c r="D125" s="27">
        <v>23.01</v>
      </c>
      <c r="E125" s="27">
        <v>23.29</v>
      </c>
      <c r="F125" s="27">
        <v>22.975000000000001</v>
      </c>
      <c r="G125" s="27">
        <v>23.111999999999998</v>
      </c>
      <c r="H125" s="33">
        <v>23.1</v>
      </c>
      <c r="I125" s="33">
        <v>22.975000000000001</v>
      </c>
      <c r="J125" s="21">
        <v>2</v>
      </c>
      <c r="K125" s="13">
        <v>0</v>
      </c>
      <c r="L125" s="28">
        <f t="shared" si="37"/>
        <v>23.125</v>
      </c>
      <c r="M125" s="29">
        <f t="shared" si="42"/>
        <v>23.135000000000002</v>
      </c>
      <c r="N125" s="29">
        <f t="shared" si="38"/>
        <v>-1.0000000000001563E-2</v>
      </c>
      <c r="O125" s="29">
        <f t="shared" si="39"/>
        <v>23.114999999999998</v>
      </c>
      <c r="P125" s="29">
        <f t="shared" si="40"/>
        <v>23.135000000000002</v>
      </c>
      <c r="Q125" s="30">
        <f t="shared" si="41"/>
        <v>0.31499999999999773</v>
      </c>
      <c r="R125" s="30">
        <f t="shared" si="43"/>
        <v>0.26999999999999957</v>
      </c>
      <c r="S125" s="30">
        <f t="shared" si="44"/>
        <v>-4.4999999999998153E-2</v>
      </c>
      <c r="T125" s="31">
        <v>19.7</v>
      </c>
      <c r="U125" s="12">
        <f t="shared" si="75"/>
        <v>7</v>
      </c>
      <c r="V125" s="21">
        <f t="shared" si="66"/>
        <v>-3</v>
      </c>
      <c r="W125" s="12">
        <f t="shared" si="67"/>
        <v>0</v>
      </c>
      <c r="X125" s="34">
        <f t="shared" si="45"/>
        <v>0.125</v>
      </c>
      <c r="Y125" s="17">
        <f t="shared" si="46"/>
        <v>0</v>
      </c>
      <c r="Z125" s="17" t="b">
        <f t="shared" si="47"/>
        <v>1</v>
      </c>
      <c r="AA125" s="56">
        <f t="shared" si="48"/>
        <v>0.31499999999999773</v>
      </c>
      <c r="AB125" s="18">
        <f t="shared" si="49"/>
        <v>0.39682539682539969</v>
      </c>
      <c r="AC125" s="19">
        <f t="shared" si="50"/>
        <v>6.3451776649746192E-3</v>
      </c>
      <c r="AD125" s="89">
        <f t="shared" si="69"/>
        <v>23.29</v>
      </c>
      <c r="AE125" s="89">
        <f t="shared" si="70"/>
        <v>22.484999999999999</v>
      </c>
      <c r="AF125" s="76">
        <f t="shared" si="58"/>
        <v>23.29</v>
      </c>
      <c r="AG125" s="76">
        <f t="shared" si="59"/>
        <v>22.29</v>
      </c>
      <c r="AH125" s="32">
        <f t="shared" si="64"/>
        <v>24.62</v>
      </c>
      <c r="AI125" s="32">
        <f t="shared" si="65"/>
        <v>22.29</v>
      </c>
      <c r="AJ125" s="77">
        <f t="shared" si="71"/>
        <v>26.315000000000001</v>
      </c>
      <c r="AK125" s="77">
        <f t="shared" si="72"/>
        <v>22.29</v>
      </c>
      <c r="AL125" s="114">
        <f t="shared" si="51"/>
        <v>22.962333333333333</v>
      </c>
      <c r="AM125" s="114">
        <f t="shared" si="52"/>
        <v>22.887499999999999</v>
      </c>
      <c r="AN125" s="114">
        <f t="shared" si="53"/>
        <v>7.4833333333334195E-2</v>
      </c>
      <c r="AO125" s="114">
        <f t="shared" si="54"/>
        <v>23.037166666666668</v>
      </c>
      <c r="AP125" s="114">
        <f t="shared" si="55"/>
        <v>22.887499999999999</v>
      </c>
      <c r="AQ125" s="115">
        <f t="shared" si="73"/>
        <v>23.18357142857143</v>
      </c>
      <c r="AR125" s="116">
        <f t="shared" si="68"/>
        <v>23.458500000000001</v>
      </c>
      <c r="AS125" s="117">
        <f t="shared" si="74"/>
        <v>24.101100000000002</v>
      </c>
    </row>
    <row r="126" spans="1:45" x14ac:dyDescent="0.3">
      <c r="A126" s="5">
        <v>45110</v>
      </c>
      <c r="B126" s="6" t="s">
        <v>49</v>
      </c>
      <c r="C126" s="6" t="s">
        <v>34</v>
      </c>
      <c r="D126" s="27">
        <v>23.024999999999999</v>
      </c>
      <c r="E126" s="27">
        <v>23.535</v>
      </c>
      <c r="F126" s="27">
        <v>23.01</v>
      </c>
      <c r="G126" s="27">
        <v>23.402000000000001</v>
      </c>
      <c r="H126" s="33">
        <v>23.1</v>
      </c>
      <c r="I126" s="33">
        <v>23.01</v>
      </c>
      <c r="J126" s="21">
        <v>2</v>
      </c>
      <c r="K126" s="13" t="s">
        <v>31</v>
      </c>
      <c r="L126" s="28">
        <f t="shared" si="37"/>
        <v>23.315000000000001</v>
      </c>
      <c r="M126" s="29">
        <f t="shared" si="42"/>
        <v>23.275000000000002</v>
      </c>
      <c r="N126" s="29">
        <f t="shared" si="38"/>
        <v>3.9999999999999147E-2</v>
      </c>
      <c r="O126" s="29">
        <f t="shared" si="39"/>
        <v>23.355</v>
      </c>
      <c r="P126" s="29">
        <f t="shared" si="40"/>
        <v>23.275000000000002</v>
      </c>
      <c r="Q126" s="30">
        <f t="shared" si="41"/>
        <v>0.52499999999999858</v>
      </c>
      <c r="R126" s="30">
        <f t="shared" si="43"/>
        <v>0.42300000000000182</v>
      </c>
      <c r="S126" s="30">
        <f t="shared" si="44"/>
        <v>-0.10199999999999676</v>
      </c>
      <c r="T126" s="31">
        <v>16.7</v>
      </c>
      <c r="U126" s="12">
        <f t="shared" si="75"/>
        <v>7</v>
      </c>
      <c r="V126" s="21">
        <f t="shared" si="66"/>
        <v>2</v>
      </c>
      <c r="W126" s="12">
        <f t="shared" si="67"/>
        <v>-2</v>
      </c>
      <c r="X126" s="34">
        <f t="shared" si="45"/>
        <v>8.9999999999999858E-2</v>
      </c>
      <c r="Y126" s="17">
        <f t="shared" si="46"/>
        <v>0</v>
      </c>
      <c r="Z126" s="17" t="b">
        <f t="shared" si="47"/>
        <v>1</v>
      </c>
      <c r="AA126" s="56">
        <f t="shared" si="48"/>
        <v>0.52499999999999858</v>
      </c>
      <c r="AB126" s="18">
        <f t="shared" si="49"/>
        <v>0.17142857142857162</v>
      </c>
      <c r="AC126" s="19">
        <f t="shared" si="50"/>
        <v>5.389221556886219E-3</v>
      </c>
      <c r="AD126" s="89">
        <f t="shared" si="69"/>
        <v>23.535</v>
      </c>
      <c r="AE126" s="89">
        <f t="shared" si="70"/>
        <v>22.59</v>
      </c>
      <c r="AF126" s="76">
        <f t="shared" si="58"/>
        <v>23.535</v>
      </c>
      <c r="AG126" s="76">
        <f t="shared" si="59"/>
        <v>22.29</v>
      </c>
      <c r="AH126" s="32">
        <f t="shared" si="64"/>
        <v>24.62</v>
      </c>
      <c r="AI126" s="32">
        <f t="shared" si="65"/>
        <v>22.29</v>
      </c>
      <c r="AJ126" s="77">
        <f t="shared" si="71"/>
        <v>26.315000000000001</v>
      </c>
      <c r="AK126" s="77">
        <f t="shared" si="72"/>
        <v>22.29</v>
      </c>
      <c r="AL126" s="114">
        <f t="shared" si="51"/>
        <v>23.175666666666668</v>
      </c>
      <c r="AM126" s="114">
        <f t="shared" si="52"/>
        <v>23.0625</v>
      </c>
      <c r="AN126" s="114">
        <f t="shared" si="53"/>
        <v>0.11316666666666819</v>
      </c>
      <c r="AO126" s="114">
        <f t="shared" si="54"/>
        <v>23.288833333333336</v>
      </c>
      <c r="AP126" s="114">
        <f t="shared" si="55"/>
        <v>23.0625</v>
      </c>
      <c r="AQ126" s="115">
        <f t="shared" si="73"/>
        <v>23.131785714285716</v>
      </c>
      <c r="AR126" s="116">
        <f t="shared" si="68"/>
        <v>23.436833333333336</v>
      </c>
      <c r="AS126" s="117">
        <f t="shared" si="74"/>
        <v>24.0639</v>
      </c>
    </row>
    <row r="127" spans="1:45" x14ac:dyDescent="0.3">
      <c r="A127" s="5">
        <v>45112</v>
      </c>
      <c r="B127" s="6" t="s">
        <v>49</v>
      </c>
      <c r="C127" s="6" t="s">
        <v>34</v>
      </c>
      <c r="D127" s="27">
        <v>23.125</v>
      </c>
      <c r="E127" s="27">
        <v>23.135000000000002</v>
      </c>
      <c r="F127" s="27">
        <v>22.72</v>
      </c>
      <c r="G127" s="27">
        <v>22.89</v>
      </c>
      <c r="H127" s="33">
        <v>23.135000000000002</v>
      </c>
      <c r="I127" s="33">
        <v>22.94</v>
      </c>
      <c r="J127" s="21">
        <v>-2</v>
      </c>
      <c r="K127" s="13">
        <v>0</v>
      </c>
      <c r="L127" s="28">
        <f t="shared" si="37"/>
        <v>22.914999999999999</v>
      </c>
      <c r="M127" s="29">
        <f t="shared" si="42"/>
        <v>22.93</v>
      </c>
      <c r="N127" s="29">
        <f t="shared" si="38"/>
        <v>-1.5000000000000568E-2</v>
      </c>
      <c r="O127" s="29">
        <f t="shared" si="39"/>
        <v>22.9</v>
      </c>
      <c r="P127" s="29">
        <f t="shared" si="40"/>
        <v>22.93</v>
      </c>
      <c r="Q127" s="30">
        <f t="shared" si="41"/>
        <v>0.4150000000000027</v>
      </c>
      <c r="R127" s="30">
        <f t="shared" si="43"/>
        <v>-0.26699999999999946</v>
      </c>
      <c r="S127" s="30">
        <f t="shared" si="44"/>
        <v>-0.68200000000000216</v>
      </c>
      <c r="T127" s="31">
        <v>18.600000000000001</v>
      </c>
      <c r="U127" s="12">
        <f t="shared" si="75"/>
        <v>9</v>
      </c>
      <c r="V127" s="21">
        <f t="shared" si="66"/>
        <v>-2</v>
      </c>
      <c r="W127" s="12">
        <f t="shared" si="67"/>
        <v>-4</v>
      </c>
      <c r="X127" s="34">
        <f t="shared" si="45"/>
        <v>0.19500000000000028</v>
      </c>
      <c r="Y127" s="17" t="b">
        <f t="shared" si="46"/>
        <v>1</v>
      </c>
      <c r="Z127" s="17">
        <f t="shared" si="47"/>
        <v>0</v>
      </c>
      <c r="AA127" s="56">
        <f t="shared" si="48"/>
        <v>0.4150000000000027</v>
      </c>
      <c r="AB127" s="18">
        <f t="shared" si="49"/>
        <v>0.46987951807228678</v>
      </c>
      <c r="AC127" s="19">
        <f t="shared" si="50"/>
        <v>1.048387096774195E-2</v>
      </c>
      <c r="AD127" s="89">
        <f t="shared" si="69"/>
        <v>23.535</v>
      </c>
      <c r="AE127" s="89">
        <f t="shared" si="70"/>
        <v>22.72</v>
      </c>
      <c r="AF127" s="76">
        <f t="shared" si="58"/>
        <v>23.535</v>
      </c>
      <c r="AG127" s="76">
        <f t="shared" si="59"/>
        <v>22.29</v>
      </c>
      <c r="AH127" s="32">
        <f t="shared" si="64"/>
        <v>24.62</v>
      </c>
      <c r="AI127" s="32">
        <f t="shared" si="65"/>
        <v>22.29</v>
      </c>
      <c r="AJ127" s="77">
        <f t="shared" si="71"/>
        <v>26.315000000000001</v>
      </c>
      <c r="AK127" s="77">
        <f t="shared" si="72"/>
        <v>22.29</v>
      </c>
      <c r="AL127" s="114">
        <f t="shared" si="51"/>
        <v>23.048333333333332</v>
      </c>
      <c r="AM127" s="114">
        <f t="shared" si="52"/>
        <v>23.127499999999998</v>
      </c>
      <c r="AN127" s="114">
        <f t="shared" si="53"/>
        <v>-7.9166666666665719E-2</v>
      </c>
      <c r="AO127" s="114">
        <f t="shared" si="54"/>
        <v>22.969166666666666</v>
      </c>
      <c r="AP127" s="114">
        <f t="shared" si="55"/>
        <v>23.127499999999998</v>
      </c>
      <c r="AQ127" s="115">
        <f t="shared" si="73"/>
        <v>23.050000000000004</v>
      </c>
      <c r="AR127" s="116">
        <f t="shared" ref="AR127:AR158" si="76">AVERAGE(L98:L127)</f>
        <v>23.404499999999999</v>
      </c>
      <c r="AS127" s="117">
        <f t="shared" si="74"/>
        <v>24.0183</v>
      </c>
    </row>
    <row r="128" spans="1:45" x14ac:dyDescent="0.3">
      <c r="A128" s="5">
        <v>45113</v>
      </c>
      <c r="B128" s="6" t="s">
        <v>49</v>
      </c>
      <c r="C128" s="6" t="s">
        <v>34</v>
      </c>
      <c r="D128" s="27">
        <v>22.87</v>
      </c>
      <c r="E128" s="27">
        <v>23.364999999999998</v>
      </c>
      <c r="F128" s="27">
        <v>22.82</v>
      </c>
      <c r="G128" s="27">
        <v>23.289000000000001</v>
      </c>
      <c r="H128" s="33">
        <v>23.135000000000002</v>
      </c>
      <c r="I128" s="33">
        <v>22.82</v>
      </c>
      <c r="J128" s="21">
        <v>2</v>
      </c>
      <c r="K128" s="13" t="s">
        <v>31</v>
      </c>
      <c r="L128" s="28">
        <f t="shared" si="37"/>
        <v>23.16</v>
      </c>
      <c r="M128" s="29">
        <f t="shared" si="42"/>
        <v>23.094999999999999</v>
      </c>
      <c r="N128" s="29">
        <f t="shared" si="38"/>
        <v>6.5000000000001279E-2</v>
      </c>
      <c r="O128" s="29">
        <f t="shared" si="39"/>
        <v>23.225000000000001</v>
      </c>
      <c r="P128" s="29">
        <f t="shared" si="40"/>
        <v>23.094999999999999</v>
      </c>
      <c r="Q128" s="30">
        <f t="shared" si="41"/>
        <v>0.54499999999999815</v>
      </c>
      <c r="R128" s="30">
        <f t="shared" si="43"/>
        <v>0.47499999999999787</v>
      </c>
      <c r="S128" s="30">
        <f t="shared" si="44"/>
        <v>-7.0000000000000284E-2</v>
      </c>
      <c r="T128" s="31">
        <v>25.7</v>
      </c>
      <c r="U128" s="12">
        <f t="shared" si="75"/>
        <v>7</v>
      </c>
      <c r="V128" s="21">
        <f t="shared" si="66"/>
        <v>0</v>
      </c>
      <c r="W128" s="12">
        <f t="shared" si="67"/>
        <v>-6</v>
      </c>
      <c r="X128" s="34">
        <f t="shared" si="45"/>
        <v>0.31500000000000128</v>
      </c>
      <c r="Y128" s="17">
        <f t="shared" si="46"/>
        <v>0</v>
      </c>
      <c r="Z128" s="17" t="b">
        <f t="shared" si="47"/>
        <v>1</v>
      </c>
      <c r="AA128" s="56">
        <f t="shared" si="48"/>
        <v>0.54499999999999815</v>
      </c>
      <c r="AB128" s="18">
        <f t="shared" si="49"/>
        <v>0.5779816513761511</v>
      </c>
      <c r="AC128" s="19">
        <f t="shared" si="50"/>
        <v>1.2256809338521451E-2</v>
      </c>
      <c r="AD128" s="89">
        <f t="shared" si="69"/>
        <v>23.535</v>
      </c>
      <c r="AE128" s="89">
        <f t="shared" si="70"/>
        <v>22.72</v>
      </c>
      <c r="AF128" s="76">
        <f t="shared" si="58"/>
        <v>23.535</v>
      </c>
      <c r="AG128" s="76">
        <f t="shared" si="59"/>
        <v>22.484999999999999</v>
      </c>
      <c r="AH128" s="32">
        <f t="shared" si="64"/>
        <v>24.62</v>
      </c>
      <c r="AI128" s="32">
        <f t="shared" si="65"/>
        <v>22.29</v>
      </c>
      <c r="AJ128" s="77">
        <f t="shared" si="71"/>
        <v>26.315000000000001</v>
      </c>
      <c r="AK128" s="77">
        <f t="shared" si="72"/>
        <v>22.29</v>
      </c>
      <c r="AL128" s="114">
        <f t="shared" si="51"/>
        <v>23.181333333333331</v>
      </c>
      <c r="AM128" s="114">
        <f t="shared" si="52"/>
        <v>23.127499999999998</v>
      </c>
      <c r="AN128" s="114">
        <f t="shared" si="53"/>
        <v>5.38333333333334E-2</v>
      </c>
      <c r="AO128" s="114">
        <f t="shared" si="54"/>
        <v>23.235166666666665</v>
      </c>
      <c r="AP128" s="114">
        <f t="shared" si="55"/>
        <v>23.127499999999998</v>
      </c>
      <c r="AQ128" s="115">
        <f t="shared" si="73"/>
        <v>23.009285714285717</v>
      </c>
      <c r="AR128" s="116">
        <f t="shared" si="76"/>
        <v>23.391500000000001</v>
      </c>
      <c r="AS128" s="117">
        <f t="shared" si="74"/>
        <v>23.984200000000001</v>
      </c>
    </row>
    <row r="129" spans="1:45" x14ac:dyDescent="0.3">
      <c r="A129" s="5">
        <v>45114</v>
      </c>
      <c r="B129" s="6" t="s">
        <v>49</v>
      </c>
      <c r="C129" s="6" t="s">
        <v>34</v>
      </c>
      <c r="D129" s="27">
        <v>23.15</v>
      </c>
      <c r="E129" s="27">
        <v>23.364999999999998</v>
      </c>
      <c r="F129" s="27">
        <v>22.94</v>
      </c>
      <c r="G129" s="27">
        <v>23.344999999999999</v>
      </c>
      <c r="H129" s="33">
        <v>23.17</v>
      </c>
      <c r="I129" s="33">
        <v>23.03</v>
      </c>
      <c r="J129" s="21">
        <v>4</v>
      </c>
      <c r="K129" s="13">
        <v>0</v>
      </c>
      <c r="L129" s="28">
        <f t="shared" ref="L129:L192" si="77">MROUND((E129+G129+F129)/3, 0.005)</f>
        <v>23.215</v>
      </c>
      <c r="M129" s="29">
        <f t="shared" si="42"/>
        <v>23.155000000000001</v>
      </c>
      <c r="N129" s="29">
        <f t="shared" ref="N129:N192" si="78">L129-M129</f>
        <v>5.9999999999998721E-2</v>
      </c>
      <c r="O129" s="29">
        <f t="shared" ref="O129:O192" si="79">L129+N129</f>
        <v>23.274999999999999</v>
      </c>
      <c r="P129" s="29">
        <f t="shared" ref="P129:P192" si="80">L129-N129</f>
        <v>23.155000000000001</v>
      </c>
      <c r="Q129" s="30">
        <f t="shared" ref="Q129:Q192" si="81">E129-F129</f>
        <v>0.42499999999999716</v>
      </c>
      <c r="R129" s="30">
        <f t="shared" si="43"/>
        <v>7.5999999999996959E-2</v>
      </c>
      <c r="S129" s="30">
        <f t="shared" si="44"/>
        <v>-0.3490000000000002</v>
      </c>
      <c r="T129" s="31">
        <v>14.5</v>
      </c>
      <c r="U129" s="12">
        <f t="shared" si="75"/>
        <v>5</v>
      </c>
      <c r="V129" s="21">
        <f t="shared" si="66"/>
        <v>0</v>
      </c>
      <c r="W129" s="12">
        <f t="shared" si="67"/>
        <v>-4</v>
      </c>
      <c r="X129" s="34">
        <f t="shared" si="45"/>
        <v>0.14000000000000057</v>
      </c>
      <c r="Y129" s="17">
        <f t="shared" si="46"/>
        <v>0</v>
      </c>
      <c r="Z129" s="17">
        <f t="shared" si="47"/>
        <v>0</v>
      </c>
      <c r="AA129" s="56">
        <f t="shared" si="48"/>
        <v>0.42499999999999716</v>
      </c>
      <c r="AB129" s="18">
        <f t="shared" si="49"/>
        <v>0.3294117647058859</v>
      </c>
      <c r="AC129" s="19">
        <f t="shared" si="50"/>
        <v>9.6551724137931422E-3</v>
      </c>
      <c r="AD129" s="89">
        <f t="shared" si="69"/>
        <v>23.364999999999998</v>
      </c>
      <c r="AE129" s="89">
        <f t="shared" si="70"/>
        <v>22.72</v>
      </c>
      <c r="AF129" s="76">
        <f t="shared" si="58"/>
        <v>23.535</v>
      </c>
      <c r="AG129" s="76">
        <f t="shared" si="59"/>
        <v>22.484999999999999</v>
      </c>
      <c r="AH129" s="32">
        <f t="shared" si="64"/>
        <v>24.62</v>
      </c>
      <c r="AI129" s="32">
        <f t="shared" si="65"/>
        <v>22.29</v>
      </c>
      <c r="AJ129" s="77">
        <f t="shared" si="71"/>
        <v>26.315000000000001</v>
      </c>
      <c r="AK129" s="77">
        <f t="shared" si="72"/>
        <v>22.29</v>
      </c>
      <c r="AL129" s="114">
        <f t="shared" si="51"/>
        <v>23.143333333333331</v>
      </c>
      <c r="AM129" s="114">
        <f t="shared" si="52"/>
        <v>23.042499999999997</v>
      </c>
      <c r="AN129" s="114">
        <f t="shared" si="53"/>
        <v>0.100833333333334</v>
      </c>
      <c r="AO129" s="114">
        <f t="shared" si="54"/>
        <v>23.244166666666665</v>
      </c>
      <c r="AP129" s="114">
        <f t="shared" si="55"/>
        <v>23.042499999999997</v>
      </c>
      <c r="AQ129" s="115">
        <f t="shared" si="73"/>
        <v>22.944285714285716</v>
      </c>
      <c r="AR129" s="116">
        <f t="shared" si="76"/>
        <v>23.387166666666669</v>
      </c>
      <c r="AS129" s="117">
        <f t="shared" si="74"/>
        <v>23.944299999999998</v>
      </c>
    </row>
    <row r="130" spans="1:45" x14ac:dyDescent="0.3">
      <c r="A130" s="5">
        <v>45117</v>
      </c>
      <c r="B130" s="6" t="s">
        <v>49</v>
      </c>
      <c r="C130" s="6" t="s">
        <v>34</v>
      </c>
      <c r="D130" s="27">
        <v>23.335000000000001</v>
      </c>
      <c r="E130" s="27">
        <v>23.43</v>
      </c>
      <c r="F130" s="27">
        <v>23.22</v>
      </c>
      <c r="G130" s="27">
        <v>23.280999999999999</v>
      </c>
      <c r="H130" s="33">
        <v>23.36</v>
      </c>
      <c r="I130" s="33">
        <v>23.23</v>
      </c>
      <c r="J130" s="21">
        <v>0</v>
      </c>
      <c r="K130" s="13">
        <v>0</v>
      </c>
      <c r="L130" s="28">
        <f t="shared" si="77"/>
        <v>23.31</v>
      </c>
      <c r="M130" s="29">
        <f t="shared" ref="M130:M193" si="82">MROUND((E130+F130)/2, 0.005)</f>
        <v>23.324999999999999</v>
      </c>
      <c r="N130" s="29">
        <f t="shared" si="78"/>
        <v>-1.5000000000000568E-2</v>
      </c>
      <c r="O130" s="29">
        <f t="shared" si="79"/>
        <v>23.294999999999998</v>
      </c>
      <c r="P130" s="29">
        <f t="shared" si="80"/>
        <v>23.324999999999999</v>
      </c>
      <c r="Q130" s="30">
        <f t="shared" si="81"/>
        <v>0.21000000000000085</v>
      </c>
      <c r="R130" s="30">
        <f t="shared" ref="R130:R193" si="83">E130-G129</f>
        <v>8.5000000000000853E-2</v>
      </c>
      <c r="S130" s="30">
        <f t="shared" ref="S130:S193" si="84">F130-G129</f>
        <v>-0.125</v>
      </c>
      <c r="T130" s="31">
        <v>9.9</v>
      </c>
      <c r="U130" s="12">
        <f t="shared" si="75"/>
        <v>9</v>
      </c>
      <c r="V130" s="21">
        <f t="shared" si="66"/>
        <v>-2</v>
      </c>
      <c r="W130" s="12">
        <f t="shared" si="67"/>
        <v>-4</v>
      </c>
      <c r="X130" s="34">
        <f t="shared" ref="X130:X193" si="85">H130-I130</f>
        <v>0.12999999999999901</v>
      </c>
      <c r="Y130" s="17">
        <f t="shared" ref="Y130:Y193" si="86">IF((E130=H130),TRUE,0)</f>
        <v>0</v>
      </c>
      <c r="Z130" s="17">
        <f t="shared" ref="Z130:Z193" si="87">IF((F130=I130),TRUE,0)</f>
        <v>0</v>
      </c>
      <c r="AA130" s="56">
        <f t="shared" ref="AA130:AA193" si="88">E130-F130</f>
        <v>0.21000000000000085</v>
      </c>
      <c r="AB130" s="18">
        <f t="shared" ref="AB130:AB193" si="89">X130/AA130</f>
        <v>0.61904761904761185</v>
      </c>
      <c r="AC130" s="19">
        <f t="shared" ref="AC130:AC193" si="90">X130/T130</f>
        <v>1.313131313131303E-2</v>
      </c>
      <c r="AD130" s="89">
        <f t="shared" si="69"/>
        <v>23.43</v>
      </c>
      <c r="AE130" s="89">
        <f t="shared" si="70"/>
        <v>22.82</v>
      </c>
      <c r="AF130" s="76">
        <f t="shared" si="58"/>
        <v>23.535</v>
      </c>
      <c r="AG130" s="76">
        <f t="shared" si="59"/>
        <v>22.484999999999999</v>
      </c>
      <c r="AH130" s="32">
        <f t="shared" si="64"/>
        <v>24.52</v>
      </c>
      <c r="AI130" s="32">
        <f t="shared" si="65"/>
        <v>22.29</v>
      </c>
      <c r="AJ130" s="77">
        <f t="shared" si="71"/>
        <v>26.2</v>
      </c>
      <c r="AK130" s="77">
        <f t="shared" si="72"/>
        <v>22.29</v>
      </c>
      <c r="AL130" s="114">
        <f t="shared" ref="AL130:AL193" si="91">(AD130+AE130+G130)/3</f>
        <v>23.177000000000003</v>
      </c>
      <c r="AM130" s="114">
        <f t="shared" ref="AM130:AM193" si="92">(AD130+AE130)/2</f>
        <v>23.125</v>
      </c>
      <c r="AN130" s="114">
        <f t="shared" ref="AN130:AN193" si="93">AL130-AM130</f>
        <v>5.2000000000003155E-2</v>
      </c>
      <c r="AO130" s="114">
        <f t="shared" ref="AO130:AO193" si="94">AL130+AN130</f>
        <v>23.229000000000006</v>
      </c>
      <c r="AP130" s="114">
        <f t="shared" ref="AP130:AP193" si="95">AL130-AN130</f>
        <v>23.125</v>
      </c>
      <c r="AQ130" s="115">
        <f t="shared" si="73"/>
        <v>22.936785714285712</v>
      </c>
      <c r="AR130" s="116">
        <f t="shared" si="76"/>
        <v>23.397833333333335</v>
      </c>
      <c r="AS130" s="117">
        <f t="shared" si="74"/>
        <v>23.908100000000005</v>
      </c>
    </row>
    <row r="131" spans="1:45" x14ac:dyDescent="0.3">
      <c r="A131" s="5">
        <v>45118</v>
      </c>
      <c r="B131" s="6" t="s">
        <v>49</v>
      </c>
      <c r="C131" s="6" t="s">
        <v>34</v>
      </c>
      <c r="D131" s="27">
        <v>23.395</v>
      </c>
      <c r="E131" s="27">
        <v>24.375</v>
      </c>
      <c r="F131" s="27">
        <v>23.375</v>
      </c>
      <c r="G131" s="27">
        <v>24.31</v>
      </c>
      <c r="H131" s="33">
        <v>23.77</v>
      </c>
      <c r="I131" s="33">
        <v>23.375</v>
      </c>
      <c r="J131" s="21">
        <v>2</v>
      </c>
      <c r="K131" s="13">
        <v>0</v>
      </c>
      <c r="L131" s="28">
        <f t="shared" si="77"/>
        <v>24.02</v>
      </c>
      <c r="M131" s="29">
        <f t="shared" si="82"/>
        <v>23.875</v>
      </c>
      <c r="N131" s="29">
        <f t="shared" si="78"/>
        <v>0.14499999999999957</v>
      </c>
      <c r="O131" s="29">
        <f t="shared" si="79"/>
        <v>24.164999999999999</v>
      </c>
      <c r="P131" s="29">
        <f t="shared" si="80"/>
        <v>23.875</v>
      </c>
      <c r="Q131" s="30">
        <f t="shared" si="81"/>
        <v>1</v>
      </c>
      <c r="R131" s="30">
        <f t="shared" si="83"/>
        <v>1.0940000000000012</v>
      </c>
      <c r="S131" s="30">
        <f t="shared" si="84"/>
        <v>9.4000000000001194E-2</v>
      </c>
      <c r="T131" s="31">
        <v>28</v>
      </c>
      <c r="U131" s="12">
        <f t="shared" si="75"/>
        <v>11</v>
      </c>
      <c r="V131" s="21">
        <f t="shared" si="66"/>
        <v>0</v>
      </c>
      <c r="W131" s="12">
        <f t="shared" si="67"/>
        <v>-8</v>
      </c>
      <c r="X131" s="34">
        <f t="shared" si="85"/>
        <v>0.39499999999999957</v>
      </c>
      <c r="Y131" s="17">
        <f t="shared" si="86"/>
        <v>0</v>
      </c>
      <c r="Z131" s="17" t="b">
        <f t="shared" si="87"/>
        <v>1</v>
      </c>
      <c r="AA131" s="56">
        <f t="shared" si="88"/>
        <v>1</v>
      </c>
      <c r="AB131" s="18">
        <f t="shared" si="89"/>
        <v>0.39499999999999957</v>
      </c>
      <c r="AC131" s="19">
        <f t="shared" si="90"/>
        <v>1.4107142857142842E-2</v>
      </c>
      <c r="AD131" s="89">
        <f t="shared" si="69"/>
        <v>24.375</v>
      </c>
      <c r="AE131" s="89">
        <f t="shared" si="70"/>
        <v>22.94</v>
      </c>
      <c r="AF131" s="76">
        <f t="shared" si="58"/>
        <v>24.375</v>
      </c>
      <c r="AG131" s="76">
        <f t="shared" si="59"/>
        <v>22.484999999999999</v>
      </c>
      <c r="AH131" s="32">
        <f t="shared" si="64"/>
        <v>24.52</v>
      </c>
      <c r="AI131" s="32">
        <f t="shared" si="65"/>
        <v>22.29</v>
      </c>
      <c r="AJ131" s="77">
        <f t="shared" si="71"/>
        <v>26.2</v>
      </c>
      <c r="AK131" s="77">
        <f t="shared" si="72"/>
        <v>22.29</v>
      </c>
      <c r="AL131" s="114">
        <f t="shared" si="91"/>
        <v>23.875</v>
      </c>
      <c r="AM131" s="114">
        <f t="shared" si="92"/>
        <v>23.657499999999999</v>
      </c>
      <c r="AN131" s="114">
        <f t="shared" si="93"/>
        <v>0.21750000000000114</v>
      </c>
      <c r="AO131" s="114">
        <f t="shared" si="94"/>
        <v>24.092500000000001</v>
      </c>
      <c r="AP131" s="114">
        <f t="shared" si="95"/>
        <v>23.657499999999999</v>
      </c>
      <c r="AQ131" s="115">
        <f t="shared" si="73"/>
        <v>23.023571428571422</v>
      </c>
      <c r="AR131" s="116">
        <f t="shared" si="76"/>
        <v>23.421166666666668</v>
      </c>
      <c r="AS131" s="117">
        <f t="shared" si="74"/>
        <v>23.884799999999998</v>
      </c>
    </row>
    <row r="132" spans="1:45" x14ac:dyDescent="0.3">
      <c r="A132" s="5">
        <v>45119</v>
      </c>
      <c r="B132" s="6" t="s">
        <v>49</v>
      </c>
      <c r="C132" s="6" t="s">
        <v>34</v>
      </c>
      <c r="D132" s="27">
        <v>24.515000000000001</v>
      </c>
      <c r="E132" s="27">
        <v>24.97</v>
      </c>
      <c r="F132" s="27">
        <v>24.39</v>
      </c>
      <c r="G132" s="27">
        <v>24.949000000000002</v>
      </c>
      <c r="H132" s="33">
        <v>24.66</v>
      </c>
      <c r="I132" s="33">
        <v>24.47</v>
      </c>
      <c r="J132" s="21">
        <v>3</v>
      </c>
      <c r="K132" s="13">
        <v>0</v>
      </c>
      <c r="L132" s="28">
        <f t="shared" si="77"/>
        <v>24.77</v>
      </c>
      <c r="M132" s="29">
        <f t="shared" si="82"/>
        <v>24.68</v>
      </c>
      <c r="N132" s="29">
        <f t="shared" si="78"/>
        <v>8.9999999999999858E-2</v>
      </c>
      <c r="O132" s="29">
        <f t="shared" si="79"/>
        <v>24.86</v>
      </c>
      <c r="P132" s="29">
        <f t="shared" si="80"/>
        <v>24.68</v>
      </c>
      <c r="Q132" s="30">
        <f t="shared" si="81"/>
        <v>0.57999999999999829</v>
      </c>
      <c r="R132" s="30">
        <f t="shared" si="83"/>
        <v>0.66000000000000014</v>
      </c>
      <c r="S132" s="30">
        <f t="shared" si="84"/>
        <v>8.0000000000001847E-2</v>
      </c>
      <c r="T132" s="31">
        <v>11.9</v>
      </c>
      <c r="U132" s="12">
        <f t="shared" si="75"/>
        <v>11</v>
      </c>
      <c r="V132" s="21">
        <f t="shared" si="66"/>
        <v>2</v>
      </c>
      <c r="W132" s="12">
        <f t="shared" si="67"/>
        <v>-8</v>
      </c>
      <c r="X132" s="34">
        <f t="shared" si="85"/>
        <v>0.19000000000000128</v>
      </c>
      <c r="Y132" s="17">
        <f t="shared" si="86"/>
        <v>0</v>
      </c>
      <c r="Z132" s="17">
        <f t="shared" si="87"/>
        <v>0</v>
      </c>
      <c r="AA132" s="56">
        <f t="shared" si="88"/>
        <v>0.57999999999999829</v>
      </c>
      <c r="AB132" s="18">
        <f t="shared" si="89"/>
        <v>0.32758620689655488</v>
      </c>
      <c r="AC132" s="19">
        <f t="shared" si="90"/>
        <v>1.5966386554621955E-2</v>
      </c>
      <c r="AD132" s="89">
        <f t="shared" ref="AD132:AD163" si="96">MAX(E130:E132)</f>
        <v>24.97</v>
      </c>
      <c r="AE132" s="89">
        <f t="shared" ref="AE132:AE163" si="97">MIN(F130:F132)</f>
        <v>23.22</v>
      </c>
      <c r="AF132" s="76">
        <f t="shared" si="58"/>
        <v>24.97</v>
      </c>
      <c r="AG132" s="76">
        <f t="shared" si="59"/>
        <v>22.59</v>
      </c>
      <c r="AH132" s="32">
        <f t="shared" si="64"/>
        <v>24.97</v>
      </c>
      <c r="AI132" s="32">
        <f t="shared" si="65"/>
        <v>22.29</v>
      </c>
      <c r="AJ132" s="77">
        <f t="shared" si="71"/>
        <v>26.2</v>
      </c>
      <c r="AK132" s="77">
        <f t="shared" si="72"/>
        <v>22.29</v>
      </c>
      <c r="AL132" s="114">
        <f t="shared" si="91"/>
        <v>24.379666666666665</v>
      </c>
      <c r="AM132" s="114">
        <f t="shared" si="92"/>
        <v>24.094999999999999</v>
      </c>
      <c r="AN132" s="114">
        <f t="shared" si="93"/>
        <v>0.2846666666666664</v>
      </c>
      <c r="AO132" s="114">
        <f t="shared" si="94"/>
        <v>24.664333333333332</v>
      </c>
      <c r="AP132" s="114">
        <f t="shared" si="95"/>
        <v>24.094999999999999</v>
      </c>
      <c r="AQ132" s="115">
        <f t="shared" si="73"/>
        <v>23.187499999999996</v>
      </c>
      <c r="AR132" s="116">
        <f t="shared" si="76"/>
        <v>23.471833333333333</v>
      </c>
      <c r="AS132" s="117">
        <f t="shared" si="74"/>
        <v>23.869699999999995</v>
      </c>
    </row>
    <row r="133" spans="1:45" x14ac:dyDescent="0.3">
      <c r="A133" s="5">
        <v>45120</v>
      </c>
      <c r="B133" s="6" t="s">
        <v>49</v>
      </c>
      <c r="C133" s="6" t="s">
        <v>34</v>
      </c>
      <c r="D133" s="27">
        <v>25.105</v>
      </c>
      <c r="E133" s="27">
        <v>25.254999999999999</v>
      </c>
      <c r="F133" s="27">
        <v>24.96</v>
      </c>
      <c r="G133" s="27">
        <v>25.193999999999999</v>
      </c>
      <c r="H133" s="33">
        <v>25.2</v>
      </c>
      <c r="I133" s="33">
        <v>25.1</v>
      </c>
      <c r="J133" s="21">
        <v>0</v>
      </c>
      <c r="K133" s="13">
        <v>0</v>
      </c>
      <c r="L133" s="28">
        <f t="shared" si="77"/>
        <v>25.135000000000002</v>
      </c>
      <c r="M133" s="29">
        <f t="shared" si="82"/>
        <v>25.11</v>
      </c>
      <c r="N133" s="29">
        <f t="shared" si="78"/>
        <v>2.5000000000002132E-2</v>
      </c>
      <c r="O133" s="29">
        <f t="shared" si="79"/>
        <v>25.160000000000004</v>
      </c>
      <c r="P133" s="29">
        <f t="shared" si="80"/>
        <v>25.11</v>
      </c>
      <c r="Q133" s="30">
        <f t="shared" si="81"/>
        <v>0.29499999999999815</v>
      </c>
      <c r="R133" s="30">
        <f t="shared" si="83"/>
        <v>0.30599999999999739</v>
      </c>
      <c r="S133" s="30">
        <f t="shared" si="84"/>
        <v>1.0999999999999233E-2</v>
      </c>
      <c r="T133" s="31">
        <v>12.3</v>
      </c>
      <c r="U133" s="12">
        <f t="shared" si="75"/>
        <v>7</v>
      </c>
      <c r="V133" s="21">
        <f t="shared" si="66"/>
        <v>-2</v>
      </c>
      <c r="W133" s="12">
        <f t="shared" si="67"/>
        <v>-10</v>
      </c>
      <c r="X133" s="34">
        <f t="shared" si="85"/>
        <v>9.9999999999997868E-2</v>
      </c>
      <c r="Y133" s="17">
        <f t="shared" si="86"/>
        <v>0</v>
      </c>
      <c r="Z133" s="17">
        <f t="shared" si="87"/>
        <v>0</v>
      </c>
      <c r="AA133" s="56">
        <f t="shared" si="88"/>
        <v>0.29499999999999815</v>
      </c>
      <c r="AB133" s="18">
        <f t="shared" si="89"/>
        <v>0.33898305084745251</v>
      </c>
      <c r="AC133" s="19">
        <f t="shared" si="90"/>
        <v>8.1300813008128338E-3</v>
      </c>
      <c r="AD133" s="89">
        <f t="shared" si="96"/>
        <v>25.254999999999999</v>
      </c>
      <c r="AE133" s="89">
        <f t="shared" si="97"/>
        <v>23.375</v>
      </c>
      <c r="AF133" s="76">
        <f t="shared" si="58"/>
        <v>25.254999999999999</v>
      </c>
      <c r="AG133" s="76">
        <f t="shared" si="59"/>
        <v>22.72</v>
      </c>
      <c r="AH133" s="32">
        <f t="shared" si="64"/>
        <v>25.254999999999999</v>
      </c>
      <c r="AI133" s="32">
        <f t="shared" si="65"/>
        <v>22.29</v>
      </c>
      <c r="AJ133" s="77">
        <f t="shared" si="71"/>
        <v>26.2</v>
      </c>
      <c r="AK133" s="77">
        <f t="shared" si="72"/>
        <v>22.29</v>
      </c>
      <c r="AL133" s="114">
        <f t="shared" si="91"/>
        <v>24.608000000000001</v>
      </c>
      <c r="AM133" s="114">
        <f t="shared" si="92"/>
        <v>24.314999999999998</v>
      </c>
      <c r="AN133" s="114">
        <f t="shared" si="93"/>
        <v>0.29300000000000281</v>
      </c>
      <c r="AO133" s="114">
        <f t="shared" si="94"/>
        <v>24.901000000000003</v>
      </c>
      <c r="AP133" s="114">
        <f t="shared" si="95"/>
        <v>24.314999999999998</v>
      </c>
      <c r="AQ133" s="115">
        <f t="shared" si="73"/>
        <v>23.379285714285714</v>
      </c>
      <c r="AR133" s="116">
        <f t="shared" si="76"/>
        <v>23.526499999999999</v>
      </c>
      <c r="AS133" s="117">
        <f t="shared" si="74"/>
        <v>23.864399999999996</v>
      </c>
    </row>
    <row r="134" spans="1:45" x14ac:dyDescent="0.3">
      <c r="A134" s="5">
        <v>45121</v>
      </c>
      <c r="B134" s="6" t="s">
        <v>49</v>
      </c>
      <c r="C134" s="6" t="s">
        <v>34</v>
      </c>
      <c r="D134" s="27">
        <v>25.03</v>
      </c>
      <c r="E134" s="27">
        <v>25.08</v>
      </c>
      <c r="F134" s="27">
        <v>24.815000000000001</v>
      </c>
      <c r="G134" s="27">
        <v>25.018000000000001</v>
      </c>
      <c r="H134" s="33">
        <v>25.05</v>
      </c>
      <c r="I134" s="33">
        <v>24.975000000000001</v>
      </c>
      <c r="J134" s="21">
        <v>0</v>
      </c>
      <c r="K134" s="13">
        <v>0</v>
      </c>
      <c r="L134" s="28">
        <f t="shared" si="77"/>
        <v>24.97</v>
      </c>
      <c r="M134" s="29">
        <f t="shared" si="82"/>
        <v>24.945</v>
      </c>
      <c r="N134" s="29">
        <f t="shared" si="78"/>
        <v>2.4999999999998579E-2</v>
      </c>
      <c r="O134" s="29">
        <f t="shared" si="79"/>
        <v>24.994999999999997</v>
      </c>
      <c r="P134" s="29">
        <f t="shared" si="80"/>
        <v>24.945</v>
      </c>
      <c r="Q134" s="30">
        <f t="shared" si="81"/>
        <v>0.26499999999999702</v>
      </c>
      <c r="R134" s="30">
        <f t="shared" si="83"/>
        <v>-0.11400000000000077</v>
      </c>
      <c r="S134" s="30">
        <f t="shared" si="84"/>
        <v>-0.37899999999999778</v>
      </c>
      <c r="T134" s="31">
        <v>15.4</v>
      </c>
      <c r="U134" s="12">
        <f t="shared" si="75"/>
        <v>11</v>
      </c>
      <c r="V134" s="21">
        <f t="shared" si="66"/>
        <v>2</v>
      </c>
      <c r="W134" s="12">
        <f t="shared" si="67"/>
        <v>-4</v>
      </c>
      <c r="X134" s="34">
        <f t="shared" si="85"/>
        <v>7.4999999999999289E-2</v>
      </c>
      <c r="Y134" s="17">
        <f t="shared" si="86"/>
        <v>0</v>
      </c>
      <c r="Z134" s="17">
        <f t="shared" si="87"/>
        <v>0</v>
      </c>
      <c r="AA134" s="56">
        <f t="shared" si="88"/>
        <v>0.26499999999999702</v>
      </c>
      <c r="AB134" s="18">
        <f t="shared" si="89"/>
        <v>0.28301886792452879</v>
      </c>
      <c r="AC134" s="19">
        <f t="shared" si="90"/>
        <v>4.870129870129824E-3</v>
      </c>
      <c r="AD134" s="89">
        <f t="shared" si="96"/>
        <v>25.254999999999999</v>
      </c>
      <c r="AE134" s="89">
        <f t="shared" si="97"/>
        <v>24.39</v>
      </c>
      <c r="AF134" s="76">
        <f t="shared" si="58"/>
        <v>25.254999999999999</v>
      </c>
      <c r="AG134" s="76">
        <f t="shared" si="59"/>
        <v>22.72</v>
      </c>
      <c r="AH134" s="32">
        <f t="shared" si="64"/>
        <v>25.254999999999999</v>
      </c>
      <c r="AI134" s="32">
        <f t="shared" si="65"/>
        <v>22.29</v>
      </c>
      <c r="AJ134" s="77">
        <f t="shared" si="71"/>
        <v>25.254999999999999</v>
      </c>
      <c r="AK134" s="77">
        <f t="shared" si="72"/>
        <v>22.29</v>
      </c>
      <c r="AL134" s="114">
        <f t="shared" si="91"/>
        <v>24.887666666666664</v>
      </c>
      <c r="AM134" s="114">
        <f t="shared" si="92"/>
        <v>24.822499999999998</v>
      </c>
      <c r="AN134" s="114">
        <f t="shared" si="93"/>
        <v>6.5166666666666373E-2</v>
      </c>
      <c r="AO134" s="114">
        <f t="shared" si="94"/>
        <v>24.952833333333331</v>
      </c>
      <c r="AP134" s="114">
        <f t="shared" si="95"/>
        <v>24.822499999999998</v>
      </c>
      <c r="AQ134" s="115">
        <f t="shared" si="73"/>
        <v>23.535</v>
      </c>
      <c r="AR134" s="116">
        <f t="shared" si="76"/>
        <v>23.564499999999999</v>
      </c>
      <c r="AS134" s="117">
        <f t="shared" si="74"/>
        <v>23.851599999999994</v>
      </c>
    </row>
    <row r="135" spans="1:45" x14ac:dyDescent="0.3">
      <c r="A135" s="5">
        <v>45124</v>
      </c>
      <c r="B135" s="6" t="s">
        <v>49</v>
      </c>
      <c r="C135" s="6" t="s">
        <v>34</v>
      </c>
      <c r="D135" s="27">
        <v>25.204999999999998</v>
      </c>
      <c r="E135" s="27">
        <v>25.405000000000001</v>
      </c>
      <c r="F135" s="27">
        <v>24.975000000000001</v>
      </c>
      <c r="G135" s="27">
        <v>25.256</v>
      </c>
      <c r="H135" s="33">
        <v>25.25</v>
      </c>
      <c r="I135" s="33">
        <v>25.015000000000001</v>
      </c>
      <c r="J135" s="21">
        <v>2</v>
      </c>
      <c r="K135" s="13">
        <v>0</v>
      </c>
      <c r="L135" s="28">
        <f t="shared" si="77"/>
        <v>25.21</v>
      </c>
      <c r="M135" s="29">
        <f t="shared" si="82"/>
        <v>25.19</v>
      </c>
      <c r="N135" s="29">
        <f t="shared" si="78"/>
        <v>1.9999999999999574E-2</v>
      </c>
      <c r="O135" s="29">
        <f t="shared" si="79"/>
        <v>25.23</v>
      </c>
      <c r="P135" s="29">
        <f t="shared" si="80"/>
        <v>25.19</v>
      </c>
      <c r="Q135" s="30">
        <f t="shared" si="81"/>
        <v>0.42999999999999972</v>
      </c>
      <c r="R135" s="30">
        <f t="shared" si="83"/>
        <v>0.38700000000000045</v>
      </c>
      <c r="S135" s="30">
        <f t="shared" si="84"/>
        <v>-4.2999999999999261E-2</v>
      </c>
      <c r="T135" s="31">
        <v>31.9</v>
      </c>
      <c r="U135" s="12">
        <f t="shared" si="75"/>
        <v>13</v>
      </c>
      <c r="V135" s="21">
        <f t="shared" si="66"/>
        <v>0</v>
      </c>
      <c r="W135" s="12">
        <f t="shared" si="67"/>
        <v>-8</v>
      </c>
      <c r="X135" s="34">
        <f t="shared" si="85"/>
        <v>0.23499999999999943</v>
      </c>
      <c r="Y135" s="17">
        <f t="shared" si="86"/>
        <v>0</v>
      </c>
      <c r="Z135" s="17">
        <f t="shared" si="87"/>
        <v>0</v>
      </c>
      <c r="AA135" s="56">
        <f t="shared" si="88"/>
        <v>0.42999999999999972</v>
      </c>
      <c r="AB135" s="18">
        <f t="shared" si="89"/>
        <v>0.54651162790697583</v>
      </c>
      <c r="AC135" s="19">
        <f t="shared" si="90"/>
        <v>7.3667711598745904E-3</v>
      </c>
      <c r="AD135" s="89">
        <f t="shared" si="96"/>
        <v>25.405000000000001</v>
      </c>
      <c r="AE135" s="89">
        <f t="shared" si="97"/>
        <v>24.815000000000001</v>
      </c>
      <c r="AF135" s="76">
        <f t="shared" si="58"/>
        <v>25.405000000000001</v>
      </c>
      <c r="AG135" s="76">
        <f t="shared" si="59"/>
        <v>22.72</v>
      </c>
      <c r="AH135" s="32">
        <f t="shared" si="64"/>
        <v>25.405000000000001</v>
      </c>
      <c r="AI135" s="32">
        <f t="shared" si="65"/>
        <v>22.29</v>
      </c>
      <c r="AJ135" s="77">
        <f t="shared" si="71"/>
        <v>25.405000000000001</v>
      </c>
      <c r="AK135" s="77">
        <f t="shared" si="72"/>
        <v>22.29</v>
      </c>
      <c r="AL135" s="114">
        <f t="shared" si="91"/>
        <v>25.158666666666665</v>
      </c>
      <c r="AM135" s="114">
        <f t="shared" si="92"/>
        <v>25.11</v>
      </c>
      <c r="AN135" s="114">
        <f t="shared" si="93"/>
        <v>4.8666666666665748E-2</v>
      </c>
      <c r="AO135" s="114">
        <f t="shared" si="94"/>
        <v>25.207333333333331</v>
      </c>
      <c r="AP135" s="114">
        <f t="shared" si="95"/>
        <v>25.11</v>
      </c>
      <c r="AQ135" s="115">
        <f t="shared" si="73"/>
        <v>23.700357142857143</v>
      </c>
      <c r="AR135" s="116">
        <f t="shared" si="76"/>
        <v>23.610333333333333</v>
      </c>
      <c r="AS135" s="117">
        <f t="shared" si="74"/>
        <v>23.833799999999993</v>
      </c>
    </row>
    <row r="136" spans="1:45" x14ac:dyDescent="0.3">
      <c r="A136" s="5">
        <v>45125</v>
      </c>
      <c r="B136" s="6" t="s">
        <v>49</v>
      </c>
      <c r="C136" s="6" t="s">
        <v>34</v>
      </c>
      <c r="D136" s="27">
        <v>25.38</v>
      </c>
      <c r="E136" s="27">
        <v>25.37</v>
      </c>
      <c r="F136" s="27">
        <v>25.195</v>
      </c>
      <c r="G136" s="27">
        <v>25.387</v>
      </c>
      <c r="H136" s="33">
        <v>25.425000000000001</v>
      </c>
      <c r="I136" s="33">
        <v>25.324999999999999</v>
      </c>
      <c r="J136" s="21">
        <v>0</v>
      </c>
      <c r="K136" s="13">
        <v>0</v>
      </c>
      <c r="L136" s="28">
        <f t="shared" si="77"/>
        <v>25.315000000000001</v>
      </c>
      <c r="M136" s="29">
        <f t="shared" si="82"/>
        <v>25.285</v>
      </c>
      <c r="N136" s="29">
        <f t="shared" si="78"/>
        <v>3.0000000000001137E-2</v>
      </c>
      <c r="O136" s="29">
        <f t="shared" si="79"/>
        <v>25.345000000000002</v>
      </c>
      <c r="P136" s="29">
        <f t="shared" si="80"/>
        <v>25.285</v>
      </c>
      <c r="Q136" s="30">
        <f t="shared" si="81"/>
        <v>0.17500000000000071</v>
      </c>
      <c r="R136" s="30">
        <f t="shared" si="83"/>
        <v>0.11400000000000077</v>
      </c>
      <c r="S136" s="30">
        <f t="shared" si="84"/>
        <v>-6.0999999999999943E-2</v>
      </c>
      <c r="T136" s="31">
        <v>10.6</v>
      </c>
      <c r="U136" s="12">
        <f t="shared" si="75"/>
        <v>9</v>
      </c>
      <c r="V136" s="21">
        <f t="shared" si="66"/>
        <v>-4</v>
      </c>
      <c r="W136" s="12">
        <f t="shared" si="67"/>
        <v>-14</v>
      </c>
      <c r="X136" s="34">
        <f t="shared" si="85"/>
        <v>0.10000000000000142</v>
      </c>
      <c r="Y136" s="17">
        <f t="shared" si="86"/>
        <v>0</v>
      </c>
      <c r="Z136" s="17">
        <f t="shared" si="87"/>
        <v>0</v>
      </c>
      <c r="AA136" s="56">
        <f t="shared" si="88"/>
        <v>0.17500000000000071</v>
      </c>
      <c r="AB136" s="18">
        <f t="shared" si="89"/>
        <v>0.57142857142857728</v>
      </c>
      <c r="AC136" s="19">
        <f t="shared" si="90"/>
        <v>9.4339622641510783E-3</v>
      </c>
      <c r="AD136" s="89">
        <f t="shared" si="96"/>
        <v>25.405000000000001</v>
      </c>
      <c r="AE136" s="89">
        <f t="shared" si="97"/>
        <v>24.815000000000001</v>
      </c>
      <c r="AF136" s="76">
        <f t="shared" si="58"/>
        <v>25.405000000000001</v>
      </c>
      <c r="AG136" s="76">
        <f t="shared" si="59"/>
        <v>22.82</v>
      </c>
      <c r="AH136" s="32">
        <f t="shared" si="64"/>
        <v>25.405000000000001</v>
      </c>
      <c r="AI136" s="32">
        <f t="shared" si="65"/>
        <v>22.29</v>
      </c>
      <c r="AJ136" s="77">
        <f t="shared" si="71"/>
        <v>25.405000000000001</v>
      </c>
      <c r="AK136" s="77">
        <f t="shared" si="72"/>
        <v>22.29</v>
      </c>
      <c r="AL136" s="114">
        <f t="shared" si="91"/>
        <v>25.202333333333332</v>
      </c>
      <c r="AM136" s="114">
        <f t="shared" si="92"/>
        <v>25.11</v>
      </c>
      <c r="AN136" s="114">
        <f t="shared" si="93"/>
        <v>9.233333333333249E-2</v>
      </c>
      <c r="AO136" s="114">
        <f t="shared" si="94"/>
        <v>25.294666666666664</v>
      </c>
      <c r="AP136" s="114">
        <f t="shared" si="95"/>
        <v>25.11</v>
      </c>
      <c r="AQ136" s="115">
        <f t="shared" si="73"/>
        <v>23.866071428571427</v>
      </c>
      <c r="AR136" s="116">
        <f t="shared" si="76"/>
        <v>23.668166666666668</v>
      </c>
      <c r="AS136" s="117">
        <f t="shared" si="74"/>
        <v>23.8233</v>
      </c>
    </row>
    <row r="137" spans="1:45" x14ac:dyDescent="0.3">
      <c r="A137" s="5">
        <v>45126</v>
      </c>
      <c r="B137" s="6" t="s">
        <v>49</v>
      </c>
      <c r="C137" s="6" t="s">
        <v>34</v>
      </c>
      <c r="D137" s="27">
        <v>25.364999999999998</v>
      </c>
      <c r="E137" s="27">
        <v>25.41</v>
      </c>
      <c r="F137" s="27">
        <v>24.895</v>
      </c>
      <c r="G137" s="27">
        <v>24.962</v>
      </c>
      <c r="H137" s="33">
        <v>25.405000000000001</v>
      </c>
      <c r="I137" s="33">
        <v>25.3</v>
      </c>
      <c r="J137" s="21">
        <v>0</v>
      </c>
      <c r="K137" s="13" t="s">
        <v>32</v>
      </c>
      <c r="L137" s="28">
        <f t="shared" si="77"/>
        <v>25.09</v>
      </c>
      <c r="M137" s="29">
        <f t="shared" si="82"/>
        <v>25.155000000000001</v>
      </c>
      <c r="N137" s="29">
        <f t="shared" si="78"/>
        <v>-6.5000000000001279E-2</v>
      </c>
      <c r="O137" s="29">
        <f t="shared" si="79"/>
        <v>25.024999999999999</v>
      </c>
      <c r="P137" s="29">
        <f t="shared" si="80"/>
        <v>25.155000000000001</v>
      </c>
      <c r="Q137" s="30">
        <f t="shared" si="81"/>
        <v>0.51500000000000057</v>
      </c>
      <c r="R137" s="30">
        <f t="shared" si="83"/>
        <v>2.2999999999999687E-2</v>
      </c>
      <c r="S137" s="30">
        <f t="shared" si="84"/>
        <v>-0.49200000000000088</v>
      </c>
      <c r="T137" s="31">
        <v>16.3</v>
      </c>
      <c r="U137" s="12">
        <f t="shared" si="75"/>
        <v>9</v>
      </c>
      <c r="V137" s="21">
        <f t="shared" si="66"/>
        <v>2</v>
      </c>
      <c r="W137" s="12">
        <f t="shared" si="67"/>
        <v>-8</v>
      </c>
      <c r="X137" s="34">
        <f t="shared" si="85"/>
        <v>0.10500000000000043</v>
      </c>
      <c r="Y137" s="17">
        <f t="shared" si="86"/>
        <v>0</v>
      </c>
      <c r="Z137" s="17">
        <f t="shared" si="87"/>
        <v>0</v>
      </c>
      <c r="AA137" s="56">
        <f t="shared" si="88"/>
        <v>0.51500000000000057</v>
      </c>
      <c r="AB137" s="18">
        <f t="shared" si="89"/>
        <v>0.20388349514563167</v>
      </c>
      <c r="AC137" s="19">
        <f t="shared" si="90"/>
        <v>6.4417177914110691E-3</v>
      </c>
      <c r="AD137" s="89">
        <f t="shared" si="96"/>
        <v>25.41</v>
      </c>
      <c r="AE137" s="89">
        <f t="shared" si="97"/>
        <v>24.895</v>
      </c>
      <c r="AF137" s="76">
        <f t="shared" si="58"/>
        <v>25.41</v>
      </c>
      <c r="AG137" s="76">
        <f t="shared" si="59"/>
        <v>22.94</v>
      </c>
      <c r="AH137" s="32">
        <f t="shared" si="64"/>
        <v>25.41</v>
      </c>
      <c r="AI137" s="32">
        <f t="shared" si="65"/>
        <v>22.29</v>
      </c>
      <c r="AJ137" s="77">
        <f t="shared" si="71"/>
        <v>25.41</v>
      </c>
      <c r="AK137" s="77">
        <f t="shared" si="72"/>
        <v>22.29</v>
      </c>
      <c r="AL137" s="114">
        <f t="shared" si="91"/>
        <v>25.088999999999999</v>
      </c>
      <c r="AM137" s="114">
        <f t="shared" si="92"/>
        <v>25.1525</v>
      </c>
      <c r="AN137" s="114">
        <f t="shared" si="93"/>
        <v>-6.3500000000001222E-2</v>
      </c>
      <c r="AO137" s="114">
        <f t="shared" si="94"/>
        <v>25.025499999999997</v>
      </c>
      <c r="AP137" s="114">
        <f t="shared" si="95"/>
        <v>25.1525</v>
      </c>
      <c r="AQ137" s="115">
        <f t="shared" si="73"/>
        <v>24.03107142857143</v>
      </c>
      <c r="AR137" s="116">
        <f t="shared" si="76"/>
        <v>23.716833333333337</v>
      </c>
      <c r="AS137" s="117">
        <f t="shared" si="74"/>
        <v>23.807899999999997</v>
      </c>
    </row>
    <row r="138" spans="1:45" x14ac:dyDescent="0.3">
      <c r="A138" s="5">
        <v>45127</v>
      </c>
      <c r="B138" s="6" t="s">
        <v>49</v>
      </c>
      <c r="C138" s="6" t="s">
        <v>34</v>
      </c>
      <c r="D138" s="27">
        <v>25.05</v>
      </c>
      <c r="E138" s="27">
        <v>25.055</v>
      </c>
      <c r="F138" s="27">
        <v>24.765000000000001</v>
      </c>
      <c r="G138" s="27">
        <v>24.855</v>
      </c>
      <c r="H138" s="33">
        <v>25.055</v>
      </c>
      <c r="I138" s="33">
        <v>24.99</v>
      </c>
      <c r="J138" s="21">
        <v>-2</v>
      </c>
      <c r="K138" s="13">
        <v>0</v>
      </c>
      <c r="L138" s="28">
        <f t="shared" si="77"/>
        <v>24.89</v>
      </c>
      <c r="M138" s="29">
        <f t="shared" si="82"/>
        <v>24.91</v>
      </c>
      <c r="N138" s="29">
        <f t="shared" si="78"/>
        <v>-1.9999999999999574E-2</v>
      </c>
      <c r="O138" s="29">
        <f t="shared" si="79"/>
        <v>24.87</v>
      </c>
      <c r="P138" s="29">
        <f t="shared" si="80"/>
        <v>24.91</v>
      </c>
      <c r="Q138" s="30">
        <f t="shared" si="81"/>
        <v>0.28999999999999915</v>
      </c>
      <c r="R138" s="30">
        <f t="shared" si="83"/>
        <v>9.2999999999999972E-2</v>
      </c>
      <c r="S138" s="30">
        <f t="shared" si="84"/>
        <v>-0.19699999999999918</v>
      </c>
      <c r="T138" s="31">
        <v>12.1</v>
      </c>
      <c r="U138" s="12">
        <f t="shared" si="75"/>
        <v>9</v>
      </c>
      <c r="V138" s="21">
        <f t="shared" si="66"/>
        <v>0</v>
      </c>
      <c r="W138" s="12">
        <f t="shared" si="67"/>
        <v>-8</v>
      </c>
      <c r="X138" s="34">
        <f t="shared" si="85"/>
        <v>6.5000000000001279E-2</v>
      </c>
      <c r="Y138" s="17" t="b">
        <f t="shared" si="86"/>
        <v>1</v>
      </c>
      <c r="Z138" s="17">
        <f t="shared" si="87"/>
        <v>0</v>
      </c>
      <c r="AA138" s="56">
        <f t="shared" si="88"/>
        <v>0.28999999999999915</v>
      </c>
      <c r="AB138" s="18">
        <f t="shared" si="89"/>
        <v>0.22413793103448784</v>
      </c>
      <c r="AC138" s="19">
        <f t="shared" si="90"/>
        <v>5.3719008264463868E-3</v>
      </c>
      <c r="AD138" s="89">
        <f t="shared" si="96"/>
        <v>25.41</v>
      </c>
      <c r="AE138" s="89">
        <f t="shared" si="97"/>
        <v>24.765000000000001</v>
      </c>
      <c r="AF138" s="76">
        <f t="shared" ref="AF138:AF201" si="98">MAX(E130:E138)</f>
        <v>25.41</v>
      </c>
      <c r="AG138" s="76">
        <f t="shared" ref="AG138:AG201" si="99">MIN(F130:F138)</f>
        <v>23.22</v>
      </c>
      <c r="AH138" s="32">
        <f t="shared" si="64"/>
        <v>25.41</v>
      </c>
      <c r="AI138" s="32">
        <f t="shared" si="65"/>
        <v>22.29</v>
      </c>
      <c r="AJ138" s="77">
        <f t="shared" si="71"/>
        <v>25.41</v>
      </c>
      <c r="AK138" s="77">
        <f t="shared" si="72"/>
        <v>22.29</v>
      </c>
      <c r="AL138" s="114">
        <f t="shared" si="91"/>
        <v>25.01</v>
      </c>
      <c r="AM138" s="114">
        <f t="shared" si="92"/>
        <v>25.087499999999999</v>
      </c>
      <c r="AN138" s="114">
        <f t="shared" si="93"/>
        <v>-7.7499999999997016E-2</v>
      </c>
      <c r="AO138" s="114">
        <f t="shared" si="94"/>
        <v>24.932500000000005</v>
      </c>
      <c r="AP138" s="114">
        <f t="shared" si="95"/>
        <v>25.087499999999999</v>
      </c>
      <c r="AQ138" s="115">
        <f t="shared" si="73"/>
        <v>24.174285714285709</v>
      </c>
      <c r="AR138" s="116">
        <f t="shared" si="76"/>
        <v>23.755333333333336</v>
      </c>
      <c r="AS138" s="117">
        <f t="shared" si="74"/>
        <v>23.789699999999996</v>
      </c>
    </row>
    <row r="139" spans="1:45" x14ac:dyDescent="0.3">
      <c r="A139" s="5">
        <v>45128</v>
      </c>
      <c r="B139" s="6" t="s">
        <v>49</v>
      </c>
      <c r="C139" s="6" t="s">
        <v>34</v>
      </c>
      <c r="D139" s="27">
        <v>24.704999999999998</v>
      </c>
      <c r="E139" s="27">
        <v>24.754999999999999</v>
      </c>
      <c r="F139" s="27">
        <v>24.425000000000001</v>
      </c>
      <c r="G139" s="27">
        <v>24.581</v>
      </c>
      <c r="H139" s="33">
        <v>24.754999999999999</v>
      </c>
      <c r="I139" s="33">
        <v>24.515000000000001</v>
      </c>
      <c r="J139" s="21">
        <v>-2</v>
      </c>
      <c r="K139" s="13">
        <v>0</v>
      </c>
      <c r="L139" s="28">
        <f t="shared" si="77"/>
        <v>24.585000000000001</v>
      </c>
      <c r="M139" s="29">
        <f t="shared" si="82"/>
        <v>24.59</v>
      </c>
      <c r="N139" s="29">
        <f t="shared" si="78"/>
        <v>-4.9999999999990052E-3</v>
      </c>
      <c r="O139" s="29">
        <f t="shared" si="79"/>
        <v>24.580000000000002</v>
      </c>
      <c r="P139" s="29">
        <f t="shared" si="80"/>
        <v>24.59</v>
      </c>
      <c r="Q139" s="30">
        <f t="shared" si="81"/>
        <v>0.32999999999999829</v>
      </c>
      <c r="R139" s="30">
        <f t="shared" si="83"/>
        <v>-0.10000000000000142</v>
      </c>
      <c r="S139" s="30">
        <f t="shared" si="84"/>
        <v>-0.42999999999999972</v>
      </c>
      <c r="T139" s="31">
        <v>11.3</v>
      </c>
      <c r="U139" s="12">
        <f t="shared" si="75"/>
        <v>5</v>
      </c>
      <c r="V139" s="21">
        <f t="shared" si="66"/>
        <v>-2</v>
      </c>
      <c r="W139" s="12">
        <f t="shared" si="67"/>
        <v>-10</v>
      </c>
      <c r="X139" s="34">
        <f t="shared" si="85"/>
        <v>0.23999999999999844</v>
      </c>
      <c r="Y139" s="17" t="b">
        <f t="shared" si="86"/>
        <v>1</v>
      </c>
      <c r="Z139" s="17">
        <f t="shared" si="87"/>
        <v>0</v>
      </c>
      <c r="AA139" s="56">
        <f t="shared" si="88"/>
        <v>0.32999999999999829</v>
      </c>
      <c r="AB139" s="18">
        <f t="shared" si="89"/>
        <v>0.72727272727272629</v>
      </c>
      <c r="AC139" s="19">
        <f t="shared" si="90"/>
        <v>2.1238938053097206E-2</v>
      </c>
      <c r="AD139" s="89">
        <f t="shared" si="96"/>
        <v>25.41</v>
      </c>
      <c r="AE139" s="89">
        <f t="shared" si="97"/>
        <v>24.425000000000001</v>
      </c>
      <c r="AF139" s="76">
        <f t="shared" si="98"/>
        <v>25.41</v>
      </c>
      <c r="AG139" s="76">
        <f t="shared" si="99"/>
        <v>23.375</v>
      </c>
      <c r="AH139" s="32">
        <f t="shared" si="64"/>
        <v>25.41</v>
      </c>
      <c r="AI139" s="32">
        <f t="shared" si="65"/>
        <v>22.484999999999999</v>
      </c>
      <c r="AJ139" s="77">
        <f t="shared" si="71"/>
        <v>25.41</v>
      </c>
      <c r="AK139" s="77">
        <f t="shared" si="72"/>
        <v>22.29</v>
      </c>
      <c r="AL139" s="114">
        <f t="shared" si="91"/>
        <v>24.805333333333333</v>
      </c>
      <c r="AM139" s="114">
        <f t="shared" si="92"/>
        <v>24.9175</v>
      </c>
      <c r="AN139" s="114">
        <f t="shared" si="93"/>
        <v>-0.11216666666666697</v>
      </c>
      <c r="AO139" s="114">
        <f t="shared" si="94"/>
        <v>24.693166666666666</v>
      </c>
      <c r="AP139" s="114">
        <f t="shared" si="95"/>
        <v>24.9175</v>
      </c>
      <c r="AQ139" s="115">
        <f t="shared" si="73"/>
        <v>24.278571428571428</v>
      </c>
      <c r="AR139" s="116">
        <f t="shared" si="76"/>
        <v>23.768000000000008</v>
      </c>
      <c r="AS139" s="117">
        <f t="shared" si="74"/>
        <v>23.765999999999998</v>
      </c>
    </row>
    <row r="140" spans="1:45" x14ac:dyDescent="0.3">
      <c r="A140" s="5">
        <v>45131</v>
      </c>
      <c r="B140" s="6" t="s">
        <v>49</v>
      </c>
      <c r="C140" s="6" t="s">
        <v>34</v>
      </c>
      <c r="D140" s="27">
        <v>24.745000000000001</v>
      </c>
      <c r="E140" s="27">
        <v>24.91</v>
      </c>
      <c r="F140" s="27">
        <v>24.65</v>
      </c>
      <c r="G140" s="27">
        <v>24.824000000000002</v>
      </c>
      <c r="H140" s="33">
        <v>24.78</v>
      </c>
      <c r="I140" s="33">
        <v>24.684999999999999</v>
      </c>
      <c r="J140" s="21">
        <v>2</v>
      </c>
      <c r="K140" s="13">
        <v>0</v>
      </c>
      <c r="L140" s="28">
        <f t="shared" si="77"/>
        <v>24.795000000000002</v>
      </c>
      <c r="M140" s="29">
        <f t="shared" si="82"/>
        <v>24.78</v>
      </c>
      <c r="N140" s="29">
        <f t="shared" si="78"/>
        <v>1.5000000000000568E-2</v>
      </c>
      <c r="O140" s="29">
        <f t="shared" si="79"/>
        <v>24.810000000000002</v>
      </c>
      <c r="P140" s="29">
        <f t="shared" si="80"/>
        <v>24.78</v>
      </c>
      <c r="Q140" s="30">
        <f t="shared" si="81"/>
        <v>0.26000000000000156</v>
      </c>
      <c r="R140" s="30">
        <f t="shared" si="83"/>
        <v>0.32900000000000063</v>
      </c>
      <c r="S140" s="30">
        <f t="shared" si="84"/>
        <v>6.8999999999999062E-2</v>
      </c>
      <c r="T140" s="31">
        <v>15.5</v>
      </c>
      <c r="U140" s="12">
        <f t="shared" si="75"/>
        <v>9</v>
      </c>
      <c r="V140" s="21">
        <f t="shared" si="66"/>
        <v>-2</v>
      </c>
      <c r="W140" s="12">
        <f t="shared" si="67"/>
        <v>-8</v>
      </c>
      <c r="X140" s="34">
        <f t="shared" si="85"/>
        <v>9.5000000000002416E-2</v>
      </c>
      <c r="Y140" s="17">
        <f t="shared" si="86"/>
        <v>0</v>
      </c>
      <c r="Z140" s="17">
        <f t="shared" si="87"/>
        <v>0</v>
      </c>
      <c r="AA140" s="56">
        <f t="shared" si="88"/>
        <v>0.26000000000000156</v>
      </c>
      <c r="AB140" s="18">
        <f t="shared" si="89"/>
        <v>0.36538461538462247</v>
      </c>
      <c r="AC140" s="19">
        <f t="shared" si="90"/>
        <v>6.1290322580646716E-3</v>
      </c>
      <c r="AD140" s="89">
        <f t="shared" si="96"/>
        <v>25.055</v>
      </c>
      <c r="AE140" s="89">
        <f t="shared" si="97"/>
        <v>24.425000000000001</v>
      </c>
      <c r="AF140" s="76">
        <f t="shared" si="98"/>
        <v>25.41</v>
      </c>
      <c r="AG140" s="76">
        <f t="shared" si="99"/>
        <v>24.39</v>
      </c>
      <c r="AH140" s="32">
        <f t="shared" si="64"/>
        <v>25.41</v>
      </c>
      <c r="AI140" s="32">
        <f t="shared" si="65"/>
        <v>22.484999999999999</v>
      </c>
      <c r="AJ140" s="77">
        <f t="shared" si="71"/>
        <v>25.41</v>
      </c>
      <c r="AK140" s="77">
        <f t="shared" si="72"/>
        <v>22.29</v>
      </c>
      <c r="AL140" s="114">
        <f t="shared" si="91"/>
        <v>24.768000000000001</v>
      </c>
      <c r="AM140" s="114">
        <f t="shared" si="92"/>
        <v>24.740000000000002</v>
      </c>
      <c r="AN140" s="114">
        <f t="shared" si="93"/>
        <v>2.7999999999998693E-2</v>
      </c>
      <c r="AO140" s="114">
        <f t="shared" si="94"/>
        <v>24.795999999999999</v>
      </c>
      <c r="AP140" s="114">
        <f t="shared" si="95"/>
        <v>24.740000000000002</v>
      </c>
      <c r="AQ140" s="115">
        <f t="shared" si="73"/>
        <v>24.384285714285713</v>
      </c>
      <c r="AR140" s="116">
        <f t="shared" si="76"/>
        <v>23.780000000000005</v>
      </c>
      <c r="AS140" s="117">
        <f t="shared" si="74"/>
        <v>23.768599999999996</v>
      </c>
    </row>
    <row r="141" spans="1:45" x14ac:dyDescent="0.3">
      <c r="A141" s="5">
        <v>45132</v>
      </c>
      <c r="B141" s="6" t="s">
        <v>49</v>
      </c>
      <c r="C141" s="6" t="s">
        <v>34</v>
      </c>
      <c r="D141" s="27">
        <v>24.8</v>
      </c>
      <c r="E141" s="27">
        <v>25.13</v>
      </c>
      <c r="F141" s="27">
        <v>24.675000000000001</v>
      </c>
      <c r="G141" s="27">
        <v>24.97</v>
      </c>
      <c r="H141" s="33">
        <v>24.844999999999999</v>
      </c>
      <c r="I141" s="33">
        <v>24.785</v>
      </c>
      <c r="J141" s="21">
        <v>4</v>
      </c>
      <c r="K141" s="13">
        <v>0</v>
      </c>
      <c r="L141" s="28">
        <f t="shared" si="77"/>
        <v>24.925000000000001</v>
      </c>
      <c r="M141" s="29">
        <f t="shared" si="82"/>
        <v>24.905000000000001</v>
      </c>
      <c r="N141" s="29">
        <f t="shared" si="78"/>
        <v>1.9999999999999574E-2</v>
      </c>
      <c r="O141" s="29">
        <f t="shared" si="79"/>
        <v>24.945</v>
      </c>
      <c r="P141" s="29">
        <f t="shared" si="80"/>
        <v>24.905000000000001</v>
      </c>
      <c r="Q141" s="30">
        <f t="shared" si="81"/>
        <v>0.45499999999999829</v>
      </c>
      <c r="R141" s="30">
        <f t="shared" si="83"/>
        <v>0.30599999999999739</v>
      </c>
      <c r="S141" s="30">
        <f t="shared" si="84"/>
        <v>-0.14900000000000091</v>
      </c>
      <c r="T141" s="31">
        <v>12.6</v>
      </c>
      <c r="U141" s="12">
        <f t="shared" si="75"/>
        <v>14</v>
      </c>
      <c r="V141" s="21">
        <f t="shared" si="66"/>
        <v>2</v>
      </c>
      <c r="W141" s="12">
        <f t="shared" si="67"/>
        <v>-10</v>
      </c>
      <c r="X141" s="34">
        <f t="shared" si="85"/>
        <v>5.9999999999998721E-2</v>
      </c>
      <c r="Y141" s="17">
        <f t="shared" si="86"/>
        <v>0</v>
      </c>
      <c r="Z141" s="17">
        <f t="shared" si="87"/>
        <v>0</v>
      </c>
      <c r="AA141" s="56">
        <f t="shared" si="88"/>
        <v>0.45499999999999829</v>
      </c>
      <c r="AB141" s="18">
        <f t="shared" si="89"/>
        <v>0.13186813186812954</v>
      </c>
      <c r="AC141" s="19">
        <f t="shared" si="90"/>
        <v>4.7619047619046609E-3</v>
      </c>
      <c r="AD141" s="89">
        <f t="shared" si="96"/>
        <v>25.13</v>
      </c>
      <c r="AE141" s="89">
        <f t="shared" si="97"/>
        <v>24.425000000000001</v>
      </c>
      <c r="AF141" s="76">
        <f t="shared" si="98"/>
        <v>25.41</v>
      </c>
      <c r="AG141" s="76">
        <f t="shared" si="99"/>
        <v>24.425000000000001</v>
      </c>
      <c r="AH141" s="32">
        <f t="shared" si="64"/>
        <v>25.41</v>
      </c>
      <c r="AI141" s="32">
        <f t="shared" si="65"/>
        <v>22.484999999999999</v>
      </c>
      <c r="AJ141" s="77">
        <f t="shared" si="71"/>
        <v>25.41</v>
      </c>
      <c r="AK141" s="77">
        <f t="shared" si="72"/>
        <v>22.29</v>
      </c>
      <c r="AL141" s="114">
        <f t="shared" si="91"/>
        <v>24.841666666666669</v>
      </c>
      <c r="AM141" s="114">
        <f t="shared" si="92"/>
        <v>24.7775</v>
      </c>
      <c r="AN141" s="114">
        <f t="shared" si="93"/>
        <v>6.4166666666668704E-2</v>
      </c>
      <c r="AO141" s="114">
        <f t="shared" si="94"/>
        <v>24.905833333333337</v>
      </c>
      <c r="AP141" s="114">
        <f t="shared" si="95"/>
        <v>24.7775</v>
      </c>
      <c r="AQ141" s="115">
        <f t="shared" si="73"/>
        <v>24.52785714285714</v>
      </c>
      <c r="AR141" s="116">
        <f t="shared" si="76"/>
        <v>23.806333333333335</v>
      </c>
      <c r="AS141" s="117">
        <f t="shared" si="74"/>
        <v>23.783100000000001</v>
      </c>
    </row>
    <row r="142" spans="1:45" x14ac:dyDescent="0.3">
      <c r="A142" s="5">
        <v>45133</v>
      </c>
      <c r="B142" s="6" t="s">
        <v>49</v>
      </c>
      <c r="C142" s="6" t="s">
        <v>34</v>
      </c>
      <c r="D142" s="27">
        <v>25.25</v>
      </c>
      <c r="E142" s="27">
        <v>25.324999999999999</v>
      </c>
      <c r="F142" s="27">
        <v>24.18</v>
      </c>
      <c r="G142" s="27">
        <v>24.367000000000001</v>
      </c>
      <c r="H142" s="33">
        <v>25.324999999999999</v>
      </c>
      <c r="I142" s="33">
        <v>25.094999999999999</v>
      </c>
      <c r="J142" s="21">
        <v>-2</v>
      </c>
      <c r="K142" s="13" t="s">
        <v>32</v>
      </c>
      <c r="L142" s="28">
        <f t="shared" si="77"/>
        <v>24.625</v>
      </c>
      <c r="M142" s="29">
        <f t="shared" si="82"/>
        <v>24.75</v>
      </c>
      <c r="N142" s="29">
        <f t="shared" si="78"/>
        <v>-0.125</v>
      </c>
      <c r="O142" s="29">
        <f t="shared" si="79"/>
        <v>24.5</v>
      </c>
      <c r="P142" s="29">
        <f t="shared" si="80"/>
        <v>24.75</v>
      </c>
      <c r="Q142" s="30">
        <f t="shared" si="81"/>
        <v>1.1449999999999996</v>
      </c>
      <c r="R142" s="30">
        <f t="shared" si="83"/>
        <v>0.35500000000000043</v>
      </c>
      <c r="S142" s="30">
        <f t="shared" si="84"/>
        <v>-0.78999999999999915</v>
      </c>
      <c r="T142" s="31">
        <v>35.299999999999997</v>
      </c>
      <c r="U142" s="12">
        <f t="shared" si="75"/>
        <v>12</v>
      </c>
      <c r="V142" s="21">
        <f t="shared" si="66"/>
        <v>2</v>
      </c>
      <c r="W142" s="12">
        <f t="shared" si="67"/>
        <v>-11</v>
      </c>
      <c r="X142" s="34">
        <f t="shared" si="85"/>
        <v>0.23000000000000043</v>
      </c>
      <c r="Y142" s="17" t="b">
        <f t="shared" si="86"/>
        <v>1</v>
      </c>
      <c r="Z142" s="17">
        <f t="shared" si="87"/>
        <v>0</v>
      </c>
      <c r="AA142" s="56">
        <f t="shared" si="88"/>
        <v>1.1449999999999996</v>
      </c>
      <c r="AB142" s="18">
        <f t="shared" si="89"/>
        <v>0.20087336244541529</v>
      </c>
      <c r="AC142" s="19">
        <f t="shared" si="90"/>
        <v>6.5155807365439222E-3</v>
      </c>
      <c r="AD142" s="89">
        <f t="shared" si="96"/>
        <v>25.324999999999999</v>
      </c>
      <c r="AE142" s="89">
        <f t="shared" si="97"/>
        <v>24.18</v>
      </c>
      <c r="AF142" s="76">
        <f t="shared" si="98"/>
        <v>25.41</v>
      </c>
      <c r="AG142" s="76">
        <f t="shared" si="99"/>
        <v>24.18</v>
      </c>
      <c r="AH142" s="32">
        <f t="shared" si="64"/>
        <v>25.41</v>
      </c>
      <c r="AI142" s="32">
        <f t="shared" si="65"/>
        <v>22.484999999999999</v>
      </c>
      <c r="AJ142" s="77">
        <f t="shared" ref="AJ142:AJ173" si="100">MAX(E98:E142)</f>
        <v>25.41</v>
      </c>
      <c r="AK142" s="77">
        <f t="shared" ref="AK142:AK173" si="101">MIN(F98:F142)</f>
        <v>22.29</v>
      </c>
      <c r="AL142" s="114">
        <f t="shared" si="91"/>
        <v>24.623999999999999</v>
      </c>
      <c r="AM142" s="114">
        <f t="shared" si="92"/>
        <v>24.752499999999998</v>
      </c>
      <c r="AN142" s="114">
        <f t="shared" si="93"/>
        <v>-0.12849999999999895</v>
      </c>
      <c r="AO142" s="114">
        <f t="shared" si="94"/>
        <v>24.4955</v>
      </c>
      <c r="AP142" s="114">
        <f t="shared" si="95"/>
        <v>24.752499999999998</v>
      </c>
      <c r="AQ142" s="115">
        <f t="shared" si="73"/>
        <v>24.6325</v>
      </c>
      <c r="AR142" s="116">
        <f t="shared" si="76"/>
        <v>23.825833333333335</v>
      </c>
      <c r="AS142" s="117">
        <f t="shared" si="74"/>
        <v>23.789899999999999</v>
      </c>
    </row>
    <row r="143" spans="1:45" x14ac:dyDescent="0.3">
      <c r="A143" s="5">
        <v>45134</v>
      </c>
      <c r="B143" s="6" t="s">
        <v>49</v>
      </c>
      <c r="C143" s="6" t="s">
        <v>34</v>
      </c>
      <c r="D143" s="27">
        <v>24.42</v>
      </c>
      <c r="E143" s="27">
        <v>24.545000000000002</v>
      </c>
      <c r="F143" s="27">
        <v>24.33</v>
      </c>
      <c r="G143" s="27">
        <v>24.495000000000001</v>
      </c>
      <c r="H143" s="33">
        <v>24.52</v>
      </c>
      <c r="I143" s="33">
        <v>24.414999999999999</v>
      </c>
      <c r="J143" s="21">
        <v>0</v>
      </c>
      <c r="K143" s="13">
        <v>0</v>
      </c>
      <c r="L143" s="28">
        <f t="shared" si="77"/>
        <v>24.455000000000002</v>
      </c>
      <c r="M143" s="29">
        <f t="shared" si="82"/>
        <v>24.44</v>
      </c>
      <c r="N143" s="29">
        <f t="shared" si="78"/>
        <v>1.5000000000000568E-2</v>
      </c>
      <c r="O143" s="29">
        <f t="shared" si="79"/>
        <v>24.470000000000002</v>
      </c>
      <c r="P143" s="29">
        <f t="shared" si="80"/>
        <v>24.44</v>
      </c>
      <c r="Q143" s="30">
        <f t="shared" si="81"/>
        <v>0.21500000000000341</v>
      </c>
      <c r="R143" s="30">
        <f t="shared" si="83"/>
        <v>0.17800000000000082</v>
      </c>
      <c r="S143" s="30">
        <f t="shared" si="84"/>
        <v>-3.7000000000002586E-2</v>
      </c>
      <c r="T143" s="31">
        <v>56.3</v>
      </c>
      <c r="U143" s="12">
        <f t="shared" si="75"/>
        <v>10</v>
      </c>
      <c r="V143" s="21">
        <f t="shared" si="66"/>
        <v>-2</v>
      </c>
      <c r="W143" s="12">
        <f t="shared" si="67"/>
        <v>-15</v>
      </c>
      <c r="X143" s="34">
        <f t="shared" si="85"/>
        <v>0.10500000000000043</v>
      </c>
      <c r="Y143" s="17">
        <f t="shared" si="86"/>
        <v>0</v>
      </c>
      <c r="Z143" s="17">
        <f t="shared" si="87"/>
        <v>0</v>
      </c>
      <c r="AA143" s="56">
        <f t="shared" si="88"/>
        <v>0.21500000000000341</v>
      </c>
      <c r="AB143" s="18">
        <f t="shared" si="89"/>
        <v>0.48837209302325008</v>
      </c>
      <c r="AC143" s="19">
        <f t="shared" si="90"/>
        <v>1.8650088809946791E-3</v>
      </c>
      <c r="AD143" s="89">
        <f t="shared" si="96"/>
        <v>25.324999999999999</v>
      </c>
      <c r="AE143" s="89">
        <f t="shared" si="97"/>
        <v>24.18</v>
      </c>
      <c r="AF143" s="76">
        <f t="shared" si="98"/>
        <v>25.41</v>
      </c>
      <c r="AG143" s="76">
        <f t="shared" si="99"/>
        <v>24.18</v>
      </c>
      <c r="AH143" s="32">
        <f t="shared" si="64"/>
        <v>25.41</v>
      </c>
      <c r="AI143" s="32">
        <f t="shared" si="65"/>
        <v>22.59</v>
      </c>
      <c r="AJ143" s="77">
        <f t="shared" si="100"/>
        <v>25.41</v>
      </c>
      <c r="AK143" s="77">
        <f t="shared" si="101"/>
        <v>22.29</v>
      </c>
      <c r="AL143" s="114">
        <f t="shared" si="91"/>
        <v>24.666666666666668</v>
      </c>
      <c r="AM143" s="114">
        <f t="shared" si="92"/>
        <v>24.752499999999998</v>
      </c>
      <c r="AN143" s="114">
        <f t="shared" si="93"/>
        <v>-8.5833333333329875E-2</v>
      </c>
      <c r="AO143" s="114">
        <f t="shared" si="94"/>
        <v>24.580833333333338</v>
      </c>
      <c r="AP143" s="114">
        <f t="shared" si="95"/>
        <v>24.752499999999998</v>
      </c>
      <c r="AQ143" s="115">
        <f t="shared" si="73"/>
        <v>24.721071428571427</v>
      </c>
      <c r="AR143" s="116">
        <f t="shared" si="76"/>
        <v>23.839000000000002</v>
      </c>
      <c r="AS143" s="117">
        <f t="shared" si="74"/>
        <v>23.799299999999999</v>
      </c>
    </row>
    <row r="144" spans="1:45" x14ac:dyDescent="0.3">
      <c r="A144" s="5">
        <v>45135</v>
      </c>
      <c r="B144" s="6" t="s">
        <v>49</v>
      </c>
      <c r="C144" s="6" t="s">
        <v>34</v>
      </c>
      <c r="D144" s="27">
        <v>24.53</v>
      </c>
      <c r="E144" s="27">
        <v>24.975000000000001</v>
      </c>
      <c r="F144" s="27">
        <v>24.52</v>
      </c>
      <c r="G144" s="27">
        <v>24.965</v>
      </c>
      <c r="H144" s="33">
        <v>24.715</v>
      </c>
      <c r="I144" s="33">
        <v>24.52</v>
      </c>
      <c r="J144" s="21">
        <v>2</v>
      </c>
      <c r="K144" s="13">
        <v>0</v>
      </c>
      <c r="L144" s="28">
        <f t="shared" si="77"/>
        <v>24.82</v>
      </c>
      <c r="M144" s="29">
        <f t="shared" si="82"/>
        <v>24.75</v>
      </c>
      <c r="N144" s="29">
        <f t="shared" si="78"/>
        <v>7.0000000000000284E-2</v>
      </c>
      <c r="O144" s="29">
        <f t="shared" si="79"/>
        <v>24.89</v>
      </c>
      <c r="P144" s="29">
        <f t="shared" si="80"/>
        <v>24.75</v>
      </c>
      <c r="Q144" s="30">
        <f t="shared" si="81"/>
        <v>0.45500000000000185</v>
      </c>
      <c r="R144" s="30">
        <f t="shared" si="83"/>
        <v>0.48000000000000043</v>
      </c>
      <c r="S144" s="30">
        <f t="shared" si="84"/>
        <v>2.4999999999998579E-2</v>
      </c>
      <c r="T144" s="31">
        <v>14.2</v>
      </c>
      <c r="U144" s="12">
        <f t="shared" si="75"/>
        <v>12</v>
      </c>
      <c r="V144" s="21">
        <f t="shared" si="66"/>
        <v>-2</v>
      </c>
      <c r="W144" s="12">
        <f t="shared" si="67"/>
        <v>-17</v>
      </c>
      <c r="X144" s="34">
        <f t="shared" si="85"/>
        <v>0.19500000000000028</v>
      </c>
      <c r="Y144" s="17">
        <f t="shared" si="86"/>
        <v>0</v>
      </c>
      <c r="Z144" s="17" t="b">
        <f t="shared" si="87"/>
        <v>1</v>
      </c>
      <c r="AA144" s="56">
        <f t="shared" si="88"/>
        <v>0.45500000000000185</v>
      </c>
      <c r="AB144" s="18">
        <f t="shared" si="89"/>
        <v>0.42857142857142744</v>
      </c>
      <c r="AC144" s="19">
        <f t="shared" si="90"/>
        <v>1.3732394366197203E-2</v>
      </c>
      <c r="AD144" s="89">
        <f t="shared" si="96"/>
        <v>25.324999999999999</v>
      </c>
      <c r="AE144" s="89">
        <f t="shared" si="97"/>
        <v>24.18</v>
      </c>
      <c r="AF144" s="76">
        <f t="shared" si="98"/>
        <v>25.41</v>
      </c>
      <c r="AG144" s="76">
        <f t="shared" si="99"/>
        <v>24.18</v>
      </c>
      <c r="AH144" s="32">
        <f t="shared" si="64"/>
        <v>25.41</v>
      </c>
      <c r="AI144" s="32">
        <f t="shared" si="65"/>
        <v>22.72</v>
      </c>
      <c r="AJ144" s="77">
        <f t="shared" si="100"/>
        <v>25.41</v>
      </c>
      <c r="AK144" s="77">
        <f t="shared" si="101"/>
        <v>22.29</v>
      </c>
      <c r="AL144" s="114">
        <f t="shared" si="91"/>
        <v>24.823333333333334</v>
      </c>
      <c r="AM144" s="114">
        <f t="shared" si="92"/>
        <v>24.752499999999998</v>
      </c>
      <c r="AN144" s="114">
        <f t="shared" si="93"/>
        <v>7.0833333333336412E-2</v>
      </c>
      <c r="AO144" s="114">
        <f t="shared" si="94"/>
        <v>24.894166666666671</v>
      </c>
      <c r="AP144" s="114">
        <f t="shared" si="95"/>
        <v>24.752499999999998</v>
      </c>
      <c r="AQ144" s="115">
        <f t="shared" ref="AQ144:AQ175" si="102">AVERAGE(L131:L144)</f>
        <v>24.82892857142857</v>
      </c>
      <c r="AR144" s="116">
        <f t="shared" si="76"/>
        <v>23.875333333333334</v>
      </c>
      <c r="AS144" s="117">
        <f t="shared" si="74"/>
        <v>23.817899999999998</v>
      </c>
    </row>
    <row r="145" spans="1:45" x14ac:dyDescent="0.3">
      <c r="A145" s="5">
        <v>45138</v>
      </c>
      <c r="B145" s="6" t="s">
        <v>49</v>
      </c>
      <c r="C145" s="6" t="s">
        <v>34</v>
      </c>
      <c r="D145" s="27">
        <v>24.54</v>
      </c>
      <c r="E145" s="27">
        <v>24.594999999999999</v>
      </c>
      <c r="F145" s="27">
        <v>24.254999999999999</v>
      </c>
      <c r="G145" s="27">
        <v>24.324999999999999</v>
      </c>
      <c r="H145" s="33">
        <v>24.56</v>
      </c>
      <c r="I145" s="33">
        <v>24.454999999999998</v>
      </c>
      <c r="J145" s="21">
        <v>-2</v>
      </c>
      <c r="K145" s="13">
        <v>0</v>
      </c>
      <c r="L145" s="28">
        <f t="shared" si="77"/>
        <v>24.39</v>
      </c>
      <c r="M145" s="29">
        <f t="shared" si="82"/>
        <v>24.425000000000001</v>
      </c>
      <c r="N145" s="29">
        <f t="shared" si="78"/>
        <v>-3.5000000000000142E-2</v>
      </c>
      <c r="O145" s="29">
        <f t="shared" si="79"/>
        <v>24.355</v>
      </c>
      <c r="P145" s="29">
        <f t="shared" si="80"/>
        <v>24.425000000000001</v>
      </c>
      <c r="Q145" s="30">
        <f t="shared" si="81"/>
        <v>0.33999999999999986</v>
      </c>
      <c r="R145" s="30">
        <f t="shared" si="83"/>
        <v>-0.37000000000000099</v>
      </c>
      <c r="S145" s="30">
        <f t="shared" si="84"/>
        <v>-0.71000000000000085</v>
      </c>
      <c r="T145" s="31">
        <v>30.6</v>
      </c>
      <c r="U145" s="12">
        <f t="shared" si="75"/>
        <v>14</v>
      </c>
      <c r="V145" s="21">
        <f t="shared" si="66"/>
        <v>-2</v>
      </c>
      <c r="W145" s="12">
        <f t="shared" si="67"/>
        <v>-19</v>
      </c>
      <c r="X145" s="34">
        <f t="shared" si="85"/>
        <v>0.10500000000000043</v>
      </c>
      <c r="Y145" s="17">
        <f t="shared" si="86"/>
        <v>0</v>
      </c>
      <c r="Z145" s="17">
        <f t="shared" si="87"/>
        <v>0</v>
      </c>
      <c r="AA145" s="56">
        <f t="shared" si="88"/>
        <v>0.33999999999999986</v>
      </c>
      <c r="AB145" s="18">
        <f t="shared" si="89"/>
        <v>0.30882352941176611</v>
      </c>
      <c r="AC145" s="19">
        <f t="shared" si="90"/>
        <v>3.4313725490196217E-3</v>
      </c>
      <c r="AD145" s="89">
        <f t="shared" si="96"/>
        <v>24.975000000000001</v>
      </c>
      <c r="AE145" s="89">
        <f t="shared" si="97"/>
        <v>24.254999999999999</v>
      </c>
      <c r="AF145" s="76">
        <f t="shared" si="98"/>
        <v>25.41</v>
      </c>
      <c r="AG145" s="76">
        <f t="shared" si="99"/>
        <v>24.18</v>
      </c>
      <c r="AH145" s="32">
        <f t="shared" si="64"/>
        <v>25.41</v>
      </c>
      <c r="AI145" s="32">
        <f t="shared" si="65"/>
        <v>22.72</v>
      </c>
      <c r="AJ145" s="77">
        <f t="shared" si="100"/>
        <v>25.41</v>
      </c>
      <c r="AK145" s="77">
        <f t="shared" si="101"/>
        <v>22.29</v>
      </c>
      <c r="AL145" s="114">
        <f t="shared" si="91"/>
        <v>24.518333333333334</v>
      </c>
      <c r="AM145" s="114">
        <f t="shared" si="92"/>
        <v>24.615000000000002</v>
      </c>
      <c r="AN145" s="114">
        <f t="shared" si="93"/>
        <v>-9.6666666666667567E-2</v>
      </c>
      <c r="AO145" s="114">
        <f t="shared" si="94"/>
        <v>24.421666666666667</v>
      </c>
      <c r="AP145" s="114">
        <f t="shared" si="95"/>
        <v>24.615000000000002</v>
      </c>
      <c r="AQ145" s="115">
        <f t="shared" si="102"/>
        <v>24.855357142857141</v>
      </c>
      <c r="AR145" s="116">
        <f t="shared" si="76"/>
        <v>23.884166666666665</v>
      </c>
      <c r="AS145" s="117">
        <f t="shared" si="74"/>
        <v>23.833299999999998</v>
      </c>
    </row>
    <row r="146" spans="1:45" x14ac:dyDescent="0.3">
      <c r="A146" s="5">
        <v>45139</v>
      </c>
      <c r="B146" s="6" t="s">
        <v>49</v>
      </c>
      <c r="C146" s="6" t="s">
        <v>34</v>
      </c>
      <c r="D146" s="27">
        <v>24.44</v>
      </c>
      <c r="E146" s="27">
        <v>24.52</v>
      </c>
      <c r="F146" s="27">
        <v>23.76</v>
      </c>
      <c r="G146" s="27">
        <v>23.872</v>
      </c>
      <c r="H146" s="33">
        <v>24.52</v>
      </c>
      <c r="I146" s="33">
        <v>24.41</v>
      </c>
      <c r="J146" s="21">
        <v>-2</v>
      </c>
      <c r="K146" s="13" t="s">
        <v>32</v>
      </c>
      <c r="L146" s="28">
        <f t="shared" si="77"/>
        <v>24.05</v>
      </c>
      <c r="M146" s="29">
        <f t="shared" si="82"/>
        <v>24.14</v>
      </c>
      <c r="N146" s="29">
        <f t="shared" si="78"/>
        <v>-8.9999999999999858E-2</v>
      </c>
      <c r="O146" s="29">
        <f t="shared" si="79"/>
        <v>23.96</v>
      </c>
      <c r="P146" s="29">
        <f t="shared" si="80"/>
        <v>24.14</v>
      </c>
      <c r="Q146" s="30">
        <f t="shared" si="81"/>
        <v>0.75999999999999801</v>
      </c>
      <c r="R146" s="30">
        <f t="shared" si="83"/>
        <v>0.19500000000000028</v>
      </c>
      <c r="S146" s="30">
        <f t="shared" si="84"/>
        <v>-0.56499999999999773</v>
      </c>
      <c r="T146" s="31">
        <v>19.399999999999999</v>
      </c>
      <c r="U146" s="12">
        <f t="shared" si="75"/>
        <v>8</v>
      </c>
      <c r="V146" s="21">
        <f t="shared" si="66"/>
        <v>-2</v>
      </c>
      <c r="W146" s="12">
        <f t="shared" si="67"/>
        <v>-21</v>
      </c>
      <c r="X146" s="34">
        <f t="shared" si="85"/>
        <v>0.10999999999999943</v>
      </c>
      <c r="Y146" s="17" t="b">
        <f t="shared" si="86"/>
        <v>1</v>
      </c>
      <c r="Z146" s="17">
        <f t="shared" si="87"/>
        <v>0</v>
      </c>
      <c r="AA146" s="56">
        <f t="shared" si="88"/>
        <v>0.75999999999999801</v>
      </c>
      <c r="AB146" s="18">
        <f t="shared" si="89"/>
        <v>0.14473684210526278</v>
      </c>
      <c r="AC146" s="19">
        <f t="shared" si="90"/>
        <v>5.6701030927834763E-3</v>
      </c>
      <c r="AD146" s="89">
        <f t="shared" si="96"/>
        <v>24.975000000000001</v>
      </c>
      <c r="AE146" s="89">
        <f t="shared" si="97"/>
        <v>23.76</v>
      </c>
      <c r="AF146" s="76">
        <f t="shared" si="98"/>
        <v>25.324999999999999</v>
      </c>
      <c r="AG146" s="76">
        <f t="shared" si="99"/>
        <v>23.76</v>
      </c>
      <c r="AH146" s="32">
        <f t="shared" si="64"/>
        <v>25.41</v>
      </c>
      <c r="AI146" s="32">
        <f t="shared" si="65"/>
        <v>22.72</v>
      </c>
      <c r="AJ146" s="77">
        <f t="shared" si="100"/>
        <v>25.41</v>
      </c>
      <c r="AK146" s="77">
        <f t="shared" si="101"/>
        <v>22.29</v>
      </c>
      <c r="AL146" s="114">
        <f t="shared" si="91"/>
        <v>24.202333333333332</v>
      </c>
      <c r="AM146" s="114">
        <f t="shared" si="92"/>
        <v>24.3675</v>
      </c>
      <c r="AN146" s="114">
        <f t="shared" si="93"/>
        <v>-0.16516666666666779</v>
      </c>
      <c r="AO146" s="114">
        <f t="shared" si="94"/>
        <v>24.037166666666664</v>
      </c>
      <c r="AP146" s="114">
        <f t="shared" si="95"/>
        <v>24.3675</v>
      </c>
      <c r="AQ146" s="115">
        <f t="shared" si="102"/>
        <v>24.803928571428571</v>
      </c>
      <c r="AR146" s="116">
        <f t="shared" si="76"/>
        <v>23.905333333333328</v>
      </c>
      <c r="AS146" s="117">
        <f t="shared" si="74"/>
        <v>23.835000000000001</v>
      </c>
    </row>
    <row r="147" spans="1:45" x14ac:dyDescent="0.3">
      <c r="A147" s="5">
        <v>45140</v>
      </c>
      <c r="B147" s="6" t="s">
        <v>49</v>
      </c>
      <c r="C147" s="6" t="s">
        <v>34</v>
      </c>
      <c r="D147" s="27">
        <v>23.585000000000001</v>
      </c>
      <c r="E147" s="27">
        <v>23.805</v>
      </c>
      <c r="F147" s="27">
        <v>23.41</v>
      </c>
      <c r="G147" s="27">
        <v>23.696999999999999</v>
      </c>
      <c r="H147" s="33">
        <v>23.645</v>
      </c>
      <c r="I147" s="33">
        <v>23.41</v>
      </c>
      <c r="J147" s="21">
        <v>2</v>
      </c>
      <c r="K147" s="13">
        <v>0</v>
      </c>
      <c r="L147" s="28">
        <f t="shared" si="77"/>
        <v>23.635000000000002</v>
      </c>
      <c r="M147" s="29">
        <f t="shared" si="82"/>
        <v>23.61</v>
      </c>
      <c r="N147" s="29">
        <f t="shared" si="78"/>
        <v>2.5000000000002132E-2</v>
      </c>
      <c r="O147" s="29">
        <f t="shared" si="79"/>
        <v>23.660000000000004</v>
      </c>
      <c r="P147" s="29">
        <f t="shared" si="80"/>
        <v>23.61</v>
      </c>
      <c r="Q147" s="30">
        <f t="shared" si="81"/>
        <v>0.39499999999999957</v>
      </c>
      <c r="R147" s="30">
        <f t="shared" si="83"/>
        <v>-6.7000000000000171E-2</v>
      </c>
      <c r="S147" s="30">
        <f t="shared" si="84"/>
        <v>-0.46199999999999974</v>
      </c>
      <c r="T147" s="31">
        <v>10.5</v>
      </c>
      <c r="U147" s="12">
        <f t="shared" si="75"/>
        <v>3</v>
      </c>
      <c r="V147" s="21">
        <f t="shared" si="66"/>
        <v>0</v>
      </c>
      <c r="W147" s="12">
        <f t="shared" si="67"/>
        <v>-19</v>
      </c>
      <c r="X147" s="34">
        <f t="shared" si="85"/>
        <v>0.23499999999999943</v>
      </c>
      <c r="Y147" s="17">
        <f t="shared" si="86"/>
        <v>0</v>
      </c>
      <c r="Z147" s="17" t="b">
        <f t="shared" si="87"/>
        <v>1</v>
      </c>
      <c r="AA147" s="56">
        <f t="shared" si="88"/>
        <v>0.39499999999999957</v>
      </c>
      <c r="AB147" s="18">
        <f t="shared" si="89"/>
        <v>0.59493670886075867</v>
      </c>
      <c r="AC147" s="19">
        <f t="shared" si="90"/>
        <v>2.2380952380952328E-2</v>
      </c>
      <c r="AD147" s="89">
        <f t="shared" si="96"/>
        <v>24.594999999999999</v>
      </c>
      <c r="AE147" s="89">
        <f t="shared" si="97"/>
        <v>23.41</v>
      </c>
      <c r="AF147" s="76">
        <f t="shared" si="98"/>
        <v>25.324999999999999</v>
      </c>
      <c r="AG147" s="76">
        <f t="shared" si="99"/>
        <v>23.41</v>
      </c>
      <c r="AH147" s="32">
        <f t="shared" si="64"/>
        <v>25.41</v>
      </c>
      <c r="AI147" s="32">
        <f t="shared" si="65"/>
        <v>22.82</v>
      </c>
      <c r="AJ147" s="77">
        <f t="shared" si="100"/>
        <v>25.41</v>
      </c>
      <c r="AK147" s="77">
        <f t="shared" si="101"/>
        <v>22.29</v>
      </c>
      <c r="AL147" s="114">
        <f t="shared" si="91"/>
        <v>23.900666666666666</v>
      </c>
      <c r="AM147" s="114">
        <f t="shared" si="92"/>
        <v>24.002499999999998</v>
      </c>
      <c r="AN147" s="114">
        <f t="shared" si="93"/>
        <v>-0.10183333333333167</v>
      </c>
      <c r="AO147" s="114">
        <f t="shared" si="94"/>
        <v>23.798833333333334</v>
      </c>
      <c r="AP147" s="114">
        <f t="shared" si="95"/>
        <v>24.002499999999998</v>
      </c>
      <c r="AQ147" s="115">
        <f t="shared" si="102"/>
        <v>24.696785714285717</v>
      </c>
      <c r="AR147" s="116">
        <f t="shared" si="76"/>
        <v>23.932999999999993</v>
      </c>
      <c r="AS147" s="117">
        <f t="shared" ref="AS147:AS178" si="103">AVERAGE(L98:L147)</f>
        <v>23.83</v>
      </c>
    </row>
    <row r="148" spans="1:45" x14ac:dyDescent="0.3">
      <c r="A148" s="5">
        <v>45141</v>
      </c>
      <c r="B148" s="6" t="s">
        <v>49</v>
      </c>
      <c r="C148" s="6" t="s">
        <v>34</v>
      </c>
      <c r="D148" s="27">
        <v>23.484999999999999</v>
      </c>
      <c r="E148" s="27">
        <v>23.895</v>
      </c>
      <c r="F148" s="27">
        <v>23.274999999999999</v>
      </c>
      <c r="G148" s="27">
        <v>23.716000000000001</v>
      </c>
      <c r="H148" s="33">
        <v>23.605</v>
      </c>
      <c r="I148" s="33">
        <v>23.274999999999999</v>
      </c>
      <c r="J148" s="21">
        <v>2</v>
      </c>
      <c r="K148" s="13" t="s">
        <v>31</v>
      </c>
      <c r="L148" s="28">
        <f t="shared" si="77"/>
        <v>23.63</v>
      </c>
      <c r="M148" s="29">
        <f t="shared" si="82"/>
        <v>23.585000000000001</v>
      </c>
      <c r="N148" s="29">
        <f t="shared" si="78"/>
        <v>4.4999999999998153E-2</v>
      </c>
      <c r="O148" s="29">
        <f t="shared" si="79"/>
        <v>23.674999999999997</v>
      </c>
      <c r="P148" s="29">
        <f t="shared" si="80"/>
        <v>23.585000000000001</v>
      </c>
      <c r="Q148" s="30">
        <f t="shared" si="81"/>
        <v>0.62000000000000099</v>
      </c>
      <c r="R148" s="30">
        <f t="shared" si="83"/>
        <v>0.1980000000000004</v>
      </c>
      <c r="S148" s="30">
        <f t="shared" si="84"/>
        <v>-0.4220000000000006</v>
      </c>
      <c r="T148" s="31">
        <v>29.7</v>
      </c>
      <c r="U148" s="12">
        <f t="shared" si="75"/>
        <v>5</v>
      </c>
      <c r="V148" s="21">
        <f t="shared" si="66"/>
        <v>0</v>
      </c>
      <c r="W148" s="12">
        <f t="shared" si="67"/>
        <v>-17</v>
      </c>
      <c r="X148" s="34">
        <f t="shared" si="85"/>
        <v>0.33000000000000185</v>
      </c>
      <c r="Y148" s="17">
        <f t="shared" si="86"/>
        <v>0</v>
      </c>
      <c r="Z148" s="17" t="b">
        <f t="shared" si="87"/>
        <v>1</v>
      </c>
      <c r="AA148" s="56">
        <f t="shared" si="88"/>
        <v>0.62000000000000099</v>
      </c>
      <c r="AB148" s="18">
        <f t="shared" si="89"/>
        <v>0.53225806451613111</v>
      </c>
      <c r="AC148" s="19">
        <f t="shared" si="90"/>
        <v>1.1111111111111174E-2</v>
      </c>
      <c r="AD148" s="89">
        <f t="shared" si="96"/>
        <v>24.52</v>
      </c>
      <c r="AE148" s="89">
        <f t="shared" si="97"/>
        <v>23.274999999999999</v>
      </c>
      <c r="AF148" s="76">
        <f t="shared" si="98"/>
        <v>25.324999999999999</v>
      </c>
      <c r="AG148" s="76">
        <f t="shared" si="99"/>
        <v>23.274999999999999</v>
      </c>
      <c r="AH148" s="32">
        <f t="shared" si="64"/>
        <v>25.41</v>
      </c>
      <c r="AI148" s="32">
        <f t="shared" si="65"/>
        <v>22.94</v>
      </c>
      <c r="AJ148" s="77">
        <f t="shared" si="100"/>
        <v>25.41</v>
      </c>
      <c r="AK148" s="77">
        <f t="shared" si="101"/>
        <v>22.29</v>
      </c>
      <c r="AL148" s="114">
        <f t="shared" si="91"/>
        <v>23.837</v>
      </c>
      <c r="AM148" s="114">
        <f t="shared" si="92"/>
        <v>23.897500000000001</v>
      </c>
      <c r="AN148" s="114">
        <f t="shared" si="93"/>
        <v>-6.0500000000001108E-2</v>
      </c>
      <c r="AO148" s="114">
        <f t="shared" si="94"/>
        <v>23.776499999999999</v>
      </c>
      <c r="AP148" s="114">
        <f t="shared" si="95"/>
        <v>23.897500000000001</v>
      </c>
      <c r="AQ148" s="115">
        <f t="shared" si="102"/>
        <v>24.60107142857143</v>
      </c>
      <c r="AR148" s="116">
        <f t="shared" si="76"/>
        <v>23.971499999999992</v>
      </c>
      <c r="AS148" s="117">
        <f t="shared" si="103"/>
        <v>23.831599999999998</v>
      </c>
    </row>
    <row r="149" spans="1:45" x14ac:dyDescent="0.3">
      <c r="A149" s="5">
        <v>45142</v>
      </c>
      <c r="B149" s="6" t="s">
        <v>49</v>
      </c>
      <c r="C149" s="6" t="s">
        <v>34</v>
      </c>
      <c r="D149" s="27">
        <v>23.51</v>
      </c>
      <c r="E149" s="27">
        <v>23.67</v>
      </c>
      <c r="F149" s="27">
        <v>23.145</v>
      </c>
      <c r="G149" s="27">
        <v>23.231999999999999</v>
      </c>
      <c r="H149" s="33">
        <v>23.52</v>
      </c>
      <c r="I149" s="33">
        <v>23.49</v>
      </c>
      <c r="J149" s="21">
        <v>-4</v>
      </c>
      <c r="K149" s="13">
        <v>0</v>
      </c>
      <c r="L149" s="28">
        <f t="shared" si="77"/>
        <v>23.35</v>
      </c>
      <c r="M149" s="29">
        <f t="shared" si="82"/>
        <v>23.41</v>
      </c>
      <c r="N149" s="29">
        <f t="shared" si="78"/>
        <v>-5.9999999999998721E-2</v>
      </c>
      <c r="O149" s="29">
        <f t="shared" si="79"/>
        <v>23.290000000000003</v>
      </c>
      <c r="P149" s="29">
        <f t="shared" si="80"/>
        <v>23.41</v>
      </c>
      <c r="Q149" s="30">
        <f t="shared" si="81"/>
        <v>0.52500000000000213</v>
      </c>
      <c r="R149" s="30">
        <f t="shared" si="83"/>
        <v>-4.5999999999999375E-2</v>
      </c>
      <c r="S149" s="30">
        <f t="shared" si="84"/>
        <v>-0.57100000000000151</v>
      </c>
      <c r="T149" s="31">
        <v>10.5</v>
      </c>
      <c r="U149" s="12">
        <f t="shared" si="75"/>
        <v>5</v>
      </c>
      <c r="V149" s="21">
        <f t="shared" si="66"/>
        <v>0</v>
      </c>
      <c r="W149" s="12">
        <f t="shared" si="67"/>
        <v>-19</v>
      </c>
      <c r="X149" s="34">
        <f t="shared" si="85"/>
        <v>3.0000000000001137E-2</v>
      </c>
      <c r="Y149" s="17">
        <f t="shared" si="86"/>
        <v>0</v>
      </c>
      <c r="Z149" s="17">
        <f t="shared" si="87"/>
        <v>0</v>
      </c>
      <c r="AA149" s="56">
        <f t="shared" si="88"/>
        <v>0.52500000000000213</v>
      </c>
      <c r="AB149" s="18">
        <f t="shared" si="89"/>
        <v>5.7142857142859077E-2</v>
      </c>
      <c r="AC149" s="19">
        <f t="shared" si="90"/>
        <v>2.8571428571429656E-3</v>
      </c>
      <c r="AD149" s="89">
        <f t="shared" si="96"/>
        <v>23.895</v>
      </c>
      <c r="AE149" s="89">
        <f t="shared" si="97"/>
        <v>23.145</v>
      </c>
      <c r="AF149" s="76">
        <f t="shared" si="98"/>
        <v>25.324999999999999</v>
      </c>
      <c r="AG149" s="76">
        <f t="shared" si="99"/>
        <v>23.145</v>
      </c>
      <c r="AH149" s="32">
        <f t="shared" ref="AH149:AH212" si="104">MAX(E130:E149)</f>
        <v>25.41</v>
      </c>
      <c r="AI149" s="32">
        <f t="shared" ref="AI149:AI212" si="105">MIN(F130:F149)</f>
        <v>23.145</v>
      </c>
      <c r="AJ149" s="77">
        <f t="shared" si="100"/>
        <v>25.41</v>
      </c>
      <c r="AK149" s="77">
        <f t="shared" si="101"/>
        <v>22.29</v>
      </c>
      <c r="AL149" s="114">
        <f t="shared" si="91"/>
        <v>23.423999999999996</v>
      </c>
      <c r="AM149" s="114">
        <f t="shared" si="92"/>
        <v>23.52</v>
      </c>
      <c r="AN149" s="114">
        <f t="shared" si="93"/>
        <v>-9.6000000000003638E-2</v>
      </c>
      <c r="AO149" s="114">
        <f t="shared" si="94"/>
        <v>23.327999999999992</v>
      </c>
      <c r="AP149" s="114">
        <f t="shared" si="95"/>
        <v>23.52</v>
      </c>
      <c r="AQ149" s="115">
        <f t="shared" si="102"/>
        <v>24.468214285714286</v>
      </c>
      <c r="AR149" s="116">
        <f t="shared" si="76"/>
        <v>24.0015</v>
      </c>
      <c r="AS149" s="117">
        <f t="shared" si="103"/>
        <v>23.831700000000001</v>
      </c>
    </row>
    <row r="150" spans="1:45" x14ac:dyDescent="0.3">
      <c r="A150" s="5">
        <v>45145</v>
      </c>
      <c r="B150" s="6" t="s">
        <v>49</v>
      </c>
      <c r="C150" s="6" t="s">
        <v>34</v>
      </c>
      <c r="D150" s="27">
        <v>22.975000000000001</v>
      </c>
      <c r="E150" s="27">
        <v>22.98</v>
      </c>
      <c r="F150" s="27">
        <v>22.72</v>
      </c>
      <c r="G150" s="27">
        <v>22.806999999999999</v>
      </c>
      <c r="H150" s="33">
        <v>22.98</v>
      </c>
      <c r="I150" s="33">
        <v>22.86</v>
      </c>
      <c r="J150" s="21">
        <v>-2</v>
      </c>
      <c r="K150" s="13">
        <v>0</v>
      </c>
      <c r="L150" s="28">
        <f t="shared" si="77"/>
        <v>22.835000000000001</v>
      </c>
      <c r="M150" s="29">
        <f t="shared" si="82"/>
        <v>22.85</v>
      </c>
      <c r="N150" s="29">
        <f t="shared" si="78"/>
        <v>-1.5000000000000568E-2</v>
      </c>
      <c r="O150" s="29">
        <f t="shared" si="79"/>
        <v>22.82</v>
      </c>
      <c r="P150" s="29">
        <f t="shared" si="80"/>
        <v>22.85</v>
      </c>
      <c r="Q150" s="30">
        <f t="shared" si="81"/>
        <v>0.26000000000000156</v>
      </c>
      <c r="R150" s="30">
        <f t="shared" si="83"/>
        <v>-0.25199999999999889</v>
      </c>
      <c r="S150" s="30">
        <f t="shared" si="84"/>
        <v>-0.51200000000000045</v>
      </c>
      <c r="T150" s="31">
        <v>13.5</v>
      </c>
      <c r="U150" s="12">
        <f t="shared" si="75"/>
        <v>1</v>
      </c>
      <c r="V150" s="21">
        <f t="shared" si="66"/>
        <v>0</v>
      </c>
      <c r="W150" s="12">
        <f t="shared" si="67"/>
        <v>-19</v>
      </c>
      <c r="X150" s="34">
        <f t="shared" si="85"/>
        <v>0.12000000000000099</v>
      </c>
      <c r="Y150" s="17" t="b">
        <f t="shared" si="86"/>
        <v>1</v>
      </c>
      <c r="Z150" s="17">
        <f t="shared" si="87"/>
        <v>0</v>
      </c>
      <c r="AA150" s="56">
        <f t="shared" si="88"/>
        <v>0.26000000000000156</v>
      </c>
      <c r="AB150" s="18">
        <f t="shared" si="89"/>
        <v>0.46153846153846256</v>
      </c>
      <c r="AC150" s="19">
        <f t="shared" si="90"/>
        <v>8.8888888888889617E-3</v>
      </c>
      <c r="AD150" s="89">
        <f t="shared" si="96"/>
        <v>23.895</v>
      </c>
      <c r="AE150" s="89">
        <f t="shared" si="97"/>
        <v>22.72</v>
      </c>
      <c r="AF150" s="76">
        <f t="shared" si="98"/>
        <v>25.324999999999999</v>
      </c>
      <c r="AG150" s="76">
        <f t="shared" si="99"/>
        <v>22.72</v>
      </c>
      <c r="AH150" s="32">
        <f t="shared" si="104"/>
        <v>25.41</v>
      </c>
      <c r="AI150" s="32">
        <f t="shared" si="105"/>
        <v>22.72</v>
      </c>
      <c r="AJ150" s="77">
        <f t="shared" si="100"/>
        <v>25.41</v>
      </c>
      <c r="AK150" s="77">
        <f t="shared" si="101"/>
        <v>22.29</v>
      </c>
      <c r="AL150" s="114">
        <f t="shared" si="91"/>
        <v>23.140666666666664</v>
      </c>
      <c r="AM150" s="114">
        <f t="shared" si="92"/>
        <v>23.307499999999997</v>
      </c>
      <c r="AN150" s="114">
        <f t="shared" si="93"/>
        <v>-0.16683333333333294</v>
      </c>
      <c r="AO150" s="114">
        <f t="shared" si="94"/>
        <v>22.973833333333332</v>
      </c>
      <c r="AP150" s="114">
        <f t="shared" si="95"/>
        <v>23.307499999999997</v>
      </c>
      <c r="AQ150" s="115">
        <f t="shared" si="102"/>
        <v>24.291071428571428</v>
      </c>
      <c r="AR150" s="116">
        <f t="shared" si="76"/>
        <v>24.003</v>
      </c>
      <c r="AS150" s="117">
        <f t="shared" si="103"/>
        <v>23.828600000000002</v>
      </c>
    </row>
    <row r="151" spans="1:45" x14ac:dyDescent="0.3">
      <c r="A151" s="5">
        <v>45146</v>
      </c>
      <c r="B151" s="6" t="s">
        <v>49</v>
      </c>
      <c r="C151" s="6" t="s">
        <v>34</v>
      </c>
      <c r="D151" s="27">
        <v>22.745000000000001</v>
      </c>
      <c r="E151" s="27">
        <v>22.96</v>
      </c>
      <c r="F151" s="27">
        <v>22.68</v>
      </c>
      <c r="G151" s="27">
        <v>22.731000000000002</v>
      </c>
      <c r="H151" s="33">
        <v>22.76</v>
      </c>
      <c r="I151" s="33">
        <v>22.71</v>
      </c>
      <c r="J151" s="21">
        <v>0</v>
      </c>
      <c r="K151" s="13">
        <v>0</v>
      </c>
      <c r="L151" s="28">
        <f t="shared" si="77"/>
        <v>22.79</v>
      </c>
      <c r="M151" s="29">
        <f t="shared" si="82"/>
        <v>22.82</v>
      </c>
      <c r="N151" s="29">
        <f t="shared" si="78"/>
        <v>-3.0000000000001137E-2</v>
      </c>
      <c r="O151" s="29">
        <f t="shared" si="79"/>
        <v>22.759999999999998</v>
      </c>
      <c r="P151" s="29">
        <f t="shared" si="80"/>
        <v>22.82</v>
      </c>
      <c r="Q151" s="30">
        <f t="shared" si="81"/>
        <v>0.28000000000000114</v>
      </c>
      <c r="R151" s="30">
        <f t="shared" si="83"/>
        <v>0.15300000000000225</v>
      </c>
      <c r="S151" s="30">
        <f t="shared" si="84"/>
        <v>-0.12699999999999889</v>
      </c>
      <c r="T151" s="31">
        <v>12.7</v>
      </c>
      <c r="U151" s="12">
        <f t="shared" si="75"/>
        <v>-1</v>
      </c>
      <c r="V151" s="21">
        <f t="shared" si="66"/>
        <v>-2</v>
      </c>
      <c r="W151" s="12">
        <f t="shared" si="67"/>
        <v>-17</v>
      </c>
      <c r="X151" s="34">
        <f t="shared" si="85"/>
        <v>5.0000000000000711E-2</v>
      </c>
      <c r="Y151" s="17">
        <f t="shared" si="86"/>
        <v>0</v>
      </c>
      <c r="Z151" s="17">
        <f t="shared" si="87"/>
        <v>0</v>
      </c>
      <c r="AA151" s="56">
        <f t="shared" si="88"/>
        <v>0.28000000000000114</v>
      </c>
      <c r="AB151" s="18">
        <f t="shared" si="89"/>
        <v>0.17857142857143038</v>
      </c>
      <c r="AC151" s="19">
        <f t="shared" si="90"/>
        <v>3.9370078740158044E-3</v>
      </c>
      <c r="AD151" s="89">
        <f t="shared" si="96"/>
        <v>23.67</v>
      </c>
      <c r="AE151" s="89">
        <f t="shared" si="97"/>
        <v>22.68</v>
      </c>
      <c r="AF151" s="76">
        <f t="shared" si="98"/>
        <v>24.975000000000001</v>
      </c>
      <c r="AG151" s="76">
        <f t="shared" si="99"/>
        <v>22.68</v>
      </c>
      <c r="AH151" s="32">
        <f t="shared" si="104"/>
        <v>25.41</v>
      </c>
      <c r="AI151" s="32">
        <f t="shared" si="105"/>
        <v>22.68</v>
      </c>
      <c r="AJ151" s="77">
        <f t="shared" si="100"/>
        <v>25.41</v>
      </c>
      <c r="AK151" s="77">
        <f t="shared" si="101"/>
        <v>22.29</v>
      </c>
      <c r="AL151" s="114">
        <f t="shared" si="91"/>
        <v>23.027000000000001</v>
      </c>
      <c r="AM151" s="114">
        <f t="shared" si="92"/>
        <v>23.175000000000001</v>
      </c>
      <c r="AN151" s="114">
        <f t="shared" si="93"/>
        <v>-0.14799999999999969</v>
      </c>
      <c r="AO151" s="114">
        <f t="shared" si="94"/>
        <v>22.879000000000001</v>
      </c>
      <c r="AP151" s="114">
        <f t="shared" si="95"/>
        <v>23.175000000000001</v>
      </c>
      <c r="AQ151" s="115">
        <f t="shared" si="102"/>
        <v>24.126785714285717</v>
      </c>
      <c r="AR151" s="116">
        <f t="shared" si="76"/>
        <v>23.999500000000001</v>
      </c>
      <c r="AS151" s="117">
        <f t="shared" si="103"/>
        <v>23.818000000000001</v>
      </c>
    </row>
    <row r="152" spans="1:45" x14ac:dyDescent="0.3">
      <c r="A152" s="5">
        <v>45147</v>
      </c>
      <c r="B152" s="6" t="s">
        <v>49</v>
      </c>
      <c r="C152" s="6" t="s">
        <v>34</v>
      </c>
      <c r="D152" s="27">
        <v>22.815000000000001</v>
      </c>
      <c r="E152" s="27">
        <v>23.06</v>
      </c>
      <c r="F152" s="27">
        <v>22.664999999999999</v>
      </c>
      <c r="G152" s="27">
        <v>22.821000000000002</v>
      </c>
      <c r="H152" s="33">
        <v>23.004999999999999</v>
      </c>
      <c r="I152" s="33">
        <v>22.774999999999999</v>
      </c>
      <c r="J152" s="21">
        <v>-3</v>
      </c>
      <c r="K152" s="13">
        <v>0</v>
      </c>
      <c r="L152" s="28">
        <f t="shared" si="77"/>
        <v>22.85</v>
      </c>
      <c r="M152" s="29">
        <f t="shared" si="82"/>
        <v>22.86</v>
      </c>
      <c r="N152" s="29">
        <f t="shared" si="78"/>
        <v>-9.9999999999980105E-3</v>
      </c>
      <c r="O152" s="29">
        <f t="shared" si="79"/>
        <v>22.840000000000003</v>
      </c>
      <c r="P152" s="29">
        <f t="shared" si="80"/>
        <v>22.86</v>
      </c>
      <c r="Q152" s="30">
        <f t="shared" si="81"/>
        <v>0.39499999999999957</v>
      </c>
      <c r="R152" s="30">
        <f t="shared" si="83"/>
        <v>0.32899999999999707</v>
      </c>
      <c r="S152" s="30">
        <f t="shared" si="84"/>
        <v>-6.6000000000002501E-2</v>
      </c>
      <c r="T152" s="31">
        <v>18.399999999999999</v>
      </c>
      <c r="U152" s="12">
        <f t="shared" si="75"/>
        <v>1</v>
      </c>
      <c r="V152" s="21">
        <f t="shared" si="66"/>
        <v>2</v>
      </c>
      <c r="W152" s="12">
        <f t="shared" si="67"/>
        <v>-15</v>
      </c>
      <c r="X152" s="34">
        <f t="shared" si="85"/>
        <v>0.23000000000000043</v>
      </c>
      <c r="Y152" s="17">
        <f t="shared" si="86"/>
        <v>0</v>
      </c>
      <c r="Z152" s="17">
        <f t="shared" si="87"/>
        <v>0</v>
      </c>
      <c r="AA152" s="56">
        <f t="shared" si="88"/>
        <v>0.39499999999999957</v>
      </c>
      <c r="AB152" s="18">
        <f t="shared" si="89"/>
        <v>0.58227848101265989</v>
      </c>
      <c r="AC152" s="19">
        <f t="shared" si="90"/>
        <v>1.2500000000000025E-2</v>
      </c>
      <c r="AD152" s="89">
        <f t="shared" si="96"/>
        <v>23.06</v>
      </c>
      <c r="AE152" s="89">
        <f t="shared" si="97"/>
        <v>22.664999999999999</v>
      </c>
      <c r="AF152" s="76">
        <f t="shared" si="98"/>
        <v>24.975000000000001</v>
      </c>
      <c r="AG152" s="76">
        <f t="shared" si="99"/>
        <v>22.664999999999999</v>
      </c>
      <c r="AH152" s="32">
        <f t="shared" si="104"/>
        <v>25.41</v>
      </c>
      <c r="AI152" s="32">
        <f t="shared" si="105"/>
        <v>22.664999999999999</v>
      </c>
      <c r="AJ152" s="77">
        <f t="shared" si="100"/>
        <v>25.41</v>
      </c>
      <c r="AK152" s="77">
        <f t="shared" si="101"/>
        <v>22.29</v>
      </c>
      <c r="AL152" s="114">
        <f t="shared" si="91"/>
        <v>22.848666666666663</v>
      </c>
      <c r="AM152" s="114">
        <f t="shared" si="92"/>
        <v>22.862499999999997</v>
      </c>
      <c r="AN152" s="114">
        <f t="shared" si="93"/>
        <v>-1.3833333333334252E-2</v>
      </c>
      <c r="AO152" s="114">
        <f t="shared" si="94"/>
        <v>22.834833333333329</v>
      </c>
      <c r="AP152" s="114">
        <f t="shared" si="95"/>
        <v>22.862499999999997</v>
      </c>
      <c r="AQ152" s="115">
        <f t="shared" si="102"/>
        <v>23.981071428571433</v>
      </c>
      <c r="AR152" s="116">
        <f t="shared" si="76"/>
        <v>23.994666666666664</v>
      </c>
      <c r="AS152" s="117">
        <f t="shared" si="103"/>
        <v>23.81</v>
      </c>
    </row>
    <row r="153" spans="1:45" x14ac:dyDescent="0.3">
      <c r="A153" s="5">
        <v>45148</v>
      </c>
      <c r="B153" s="6" t="s">
        <v>49</v>
      </c>
      <c r="C153" s="6" t="s">
        <v>34</v>
      </c>
      <c r="D153" s="27">
        <v>22.78</v>
      </c>
      <c r="E153" s="27">
        <v>22.91</v>
      </c>
      <c r="F153" s="27">
        <v>22.61</v>
      </c>
      <c r="G153" s="27">
        <v>22.742999999999999</v>
      </c>
      <c r="H153" s="33">
        <v>22.8</v>
      </c>
      <c r="I153" s="33">
        <v>22.68</v>
      </c>
      <c r="J153" s="21">
        <v>1</v>
      </c>
      <c r="K153" s="13">
        <v>0</v>
      </c>
      <c r="L153" s="28">
        <f t="shared" si="77"/>
        <v>22.754999999999999</v>
      </c>
      <c r="M153" s="29">
        <f t="shared" si="82"/>
        <v>22.76</v>
      </c>
      <c r="N153" s="29">
        <f t="shared" si="78"/>
        <v>-5.000000000002558E-3</v>
      </c>
      <c r="O153" s="29">
        <f t="shared" si="79"/>
        <v>22.749999999999996</v>
      </c>
      <c r="P153" s="29">
        <f t="shared" si="80"/>
        <v>22.76</v>
      </c>
      <c r="Q153" s="30">
        <f t="shared" si="81"/>
        <v>0.30000000000000071</v>
      </c>
      <c r="R153" s="30">
        <f t="shared" si="83"/>
        <v>8.8999999999998636E-2</v>
      </c>
      <c r="S153" s="30">
        <f t="shared" si="84"/>
        <v>-0.21100000000000207</v>
      </c>
      <c r="T153" s="31">
        <v>8.6999999999999993</v>
      </c>
      <c r="U153" s="12">
        <f t="shared" si="75"/>
        <v>1</v>
      </c>
      <c r="V153" s="21">
        <f t="shared" si="66"/>
        <v>2</v>
      </c>
      <c r="W153" s="12">
        <f t="shared" si="67"/>
        <v>-11</v>
      </c>
      <c r="X153" s="34">
        <f t="shared" si="85"/>
        <v>0.12000000000000099</v>
      </c>
      <c r="Y153" s="17">
        <f t="shared" si="86"/>
        <v>0</v>
      </c>
      <c r="Z153" s="17">
        <f t="shared" si="87"/>
        <v>0</v>
      </c>
      <c r="AA153" s="56">
        <f t="shared" si="88"/>
        <v>0.30000000000000071</v>
      </c>
      <c r="AB153" s="18">
        <f t="shared" si="89"/>
        <v>0.40000000000000235</v>
      </c>
      <c r="AC153" s="19">
        <f t="shared" si="90"/>
        <v>1.3793103448275978E-2</v>
      </c>
      <c r="AD153" s="89">
        <f t="shared" si="96"/>
        <v>23.06</v>
      </c>
      <c r="AE153" s="89">
        <f t="shared" si="97"/>
        <v>22.61</v>
      </c>
      <c r="AF153" s="76">
        <f t="shared" si="98"/>
        <v>24.594999999999999</v>
      </c>
      <c r="AG153" s="76">
        <f t="shared" si="99"/>
        <v>22.61</v>
      </c>
      <c r="AH153" s="32">
        <f t="shared" si="104"/>
        <v>25.41</v>
      </c>
      <c r="AI153" s="32">
        <f t="shared" si="105"/>
        <v>22.61</v>
      </c>
      <c r="AJ153" s="77">
        <f t="shared" si="100"/>
        <v>25.41</v>
      </c>
      <c r="AK153" s="77">
        <f t="shared" si="101"/>
        <v>22.29</v>
      </c>
      <c r="AL153" s="114">
        <f t="shared" si="91"/>
        <v>22.804333333333332</v>
      </c>
      <c r="AM153" s="114">
        <f t="shared" si="92"/>
        <v>22.835000000000001</v>
      </c>
      <c r="AN153" s="114">
        <f t="shared" si="93"/>
        <v>-3.0666666666668618E-2</v>
      </c>
      <c r="AO153" s="114">
        <f t="shared" si="94"/>
        <v>22.773666666666664</v>
      </c>
      <c r="AP153" s="114">
        <f t="shared" si="95"/>
        <v>22.835000000000001</v>
      </c>
      <c r="AQ153" s="115">
        <f t="shared" si="102"/>
        <v>23.850357142857145</v>
      </c>
      <c r="AR153" s="116">
        <f t="shared" si="76"/>
        <v>23.993833333333331</v>
      </c>
      <c r="AS153" s="117">
        <f t="shared" si="103"/>
        <v>23.795200000000005</v>
      </c>
    </row>
    <row r="154" spans="1:45" x14ac:dyDescent="0.3">
      <c r="A154" s="5">
        <v>45149</v>
      </c>
      <c r="B154" s="6" t="s">
        <v>49</v>
      </c>
      <c r="C154" s="6" t="s">
        <v>34</v>
      </c>
      <c r="D154" s="27">
        <v>22.645</v>
      </c>
      <c r="E154" s="27">
        <v>22.78</v>
      </c>
      <c r="F154" s="27">
        <v>22.41</v>
      </c>
      <c r="G154" s="27">
        <v>22.707999999999998</v>
      </c>
      <c r="H154" s="33">
        <v>22.67</v>
      </c>
      <c r="I154" s="33">
        <v>22.614999999999998</v>
      </c>
      <c r="J154" s="21">
        <v>0</v>
      </c>
      <c r="K154" s="13">
        <v>0</v>
      </c>
      <c r="L154" s="28">
        <f t="shared" si="77"/>
        <v>22.635000000000002</v>
      </c>
      <c r="M154" s="29">
        <f t="shared" si="82"/>
        <v>22.594999999999999</v>
      </c>
      <c r="N154" s="29">
        <f t="shared" si="78"/>
        <v>4.00000000000027E-2</v>
      </c>
      <c r="O154" s="29">
        <f t="shared" si="79"/>
        <v>22.675000000000004</v>
      </c>
      <c r="P154" s="29">
        <f t="shared" si="80"/>
        <v>22.594999999999999</v>
      </c>
      <c r="Q154" s="30">
        <f t="shared" si="81"/>
        <v>0.37000000000000099</v>
      </c>
      <c r="R154" s="30">
        <f t="shared" si="83"/>
        <v>3.7000000000002586E-2</v>
      </c>
      <c r="S154" s="30">
        <f t="shared" si="84"/>
        <v>-0.33299999999999841</v>
      </c>
      <c r="T154" s="31">
        <v>12.4</v>
      </c>
      <c r="U154" s="12">
        <f t="shared" si="75"/>
        <v>0</v>
      </c>
      <c r="V154" s="21">
        <f t="shared" si="66"/>
        <v>2</v>
      </c>
      <c r="W154" s="12">
        <f t="shared" si="67"/>
        <v>-9</v>
      </c>
      <c r="X154" s="34">
        <f t="shared" si="85"/>
        <v>5.5000000000003268E-2</v>
      </c>
      <c r="Y154" s="17">
        <f t="shared" si="86"/>
        <v>0</v>
      </c>
      <c r="Z154" s="17">
        <f t="shared" si="87"/>
        <v>0</v>
      </c>
      <c r="AA154" s="56">
        <f t="shared" si="88"/>
        <v>0.37000000000000099</v>
      </c>
      <c r="AB154" s="18">
        <f t="shared" si="89"/>
        <v>0.14864864864865709</v>
      </c>
      <c r="AC154" s="19">
        <f t="shared" si="90"/>
        <v>4.4354838709680057E-3</v>
      </c>
      <c r="AD154" s="89">
        <f t="shared" si="96"/>
        <v>23.06</v>
      </c>
      <c r="AE154" s="89">
        <f t="shared" si="97"/>
        <v>22.41</v>
      </c>
      <c r="AF154" s="76">
        <f t="shared" si="98"/>
        <v>24.52</v>
      </c>
      <c r="AG154" s="76">
        <f t="shared" si="99"/>
        <v>22.41</v>
      </c>
      <c r="AH154" s="32">
        <f t="shared" si="104"/>
        <v>25.41</v>
      </c>
      <c r="AI154" s="32">
        <f t="shared" si="105"/>
        <v>22.41</v>
      </c>
      <c r="AJ154" s="77">
        <f t="shared" si="100"/>
        <v>25.41</v>
      </c>
      <c r="AK154" s="77">
        <f t="shared" si="101"/>
        <v>22.29</v>
      </c>
      <c r="AL154" s="114">
        <f t="shared" si="91"/>
        <v>22.725999999999999</v>
      </c>
      <c r="AM154" s="114">
        <f t="shared" si="92"/>
        <v>22.734999999999999</v>
      </c>
      <c r="AN154" s="114">
        <f t="shared" si="93"/>
        <v>-9.0000000000003411E-3</v>
      </c>
      <c r="AO154" s="114">
        <f t="shared" si="94"/>
        <v>22.716999999999999</v>
      </c>
      <c r="AP154" s="114">
        <f t="shared" si="95"/>
        <v>22.734999999999999</v>
      </c>
      <c r="AQ154" s="115">
        <f t="shared" si="102"/>
        <v>23.696071428571429</v>
      </c>
      <c r="AR154" s="116">
        <f t="shared" si="76"/>
        <v>23.985499999999998</v>
      </c>
      <c r="AS154" s="117">
        <f t="shared" si="103"/>
        <v>23.7713</v>
      </c>
    </row>
    <row r="155" spans="1:45" x14ac:dyDescent="0.3">
      <c r="A155" s="5">
        <v>45152</v>
      </c>
      <c r="B155" s="6" t="s">
        <v>49</v>
      </c>
      <c r="C155" s="6" t="s">
        <v>34</v>
      </c>
      <c r="D155" s="27">
        <v>22.47</v>
      </c>
      <c r="E155" s="27">
        <v>22.77</v>
      </c>
      <c r="F155" s="27">
        <v>22.265000000000001</v>
      </c>
      <c r="G155" s="27">
        <v>22.655999999999999</v>
      </c>
      <c r="H155" s="33">
        <v>22.48</v>
      </c>
      <c r="I155" s="33">
        <v>22.265000000000001</v>
      </c>
      <c r="J155" s="21">
        <v>2</v>
      </c>
      <c r="K155" s="13">
        <v>0</v>
      </c>
      <c r="L155" s="28">
        <f t="shared" si="77"/>
        <v>22.565000000000001</v>
      </c>
      <c r="M155" s="29">
        <f t="shared" si="82"/>
        <v>22.52</v>
      </c>
      <c r="N155" s="29">
        <f t="shared" si="78"/>
        <v>4.5000000000001705E-2</v>
      </c>
      <c r="O155" s="29">
        <f t="shared" si="79"/>
        <v>22.610000000000003</v>
      </c>
      <c r="P155" s="29">
        <f t="shared" si="80"/>
        <v>22.52</v>
      </c>
      <c r="Q155" s="30">
        <f t="shared" si="81"/>
        <v>0.50499999999999901</v>
      </c>
      <c r="R155" s="30">
        <f t="shared" si="83"/>
        <v>6.2000000000001165E-2</v>
      </c>
      <c r="S155" s="30">
        <f t="shared" si="84"/>
        <v>-0.44299999999999784</v>
      </c>
      <c r="T155" s="31">
        <v>16.8</v>
      </c>
      <c r="U155" s="12">
        <f t="shared" si="75"/>
        <v>-2</v>
      </c>
      <c r="V155" s="21">
        <f t="shared" si="66"/>
        <v>-2</v>
      </c>
      <c r="W155" s="12">
        <f t="shared" si="67"/>
        <v>-8</v>
      </c>
      <c r="X155" s="34">
        <f t="shared" si="85"/>
        <v>0.21499999999999986</v>
      </c>
      <c r="Y155" s="17">
        <f t="shared" si="86"/>
        <v>0</v>
      </c>
      <c r="Z155" s="17" t="b">
        <f t="shared" si="87"/>
        <v>1</v>
      </c>
      <c r="AA155" s="56">
        <f t="shared" si="88"/>
        <v>0.50499999999999901</v>
      </c>
      <c r="AB155" s="18">
        <f t="shared" si="89"/>
        <v>0.42574257425742629</v>
      </c>
      <c r="AC155" s="19">
        <f t="shared" si="90"/>
        <v>1.2797619047619039E-2</v>
      </c>
      <c r="AD155" s="89">
        <f t="shared" si="96"/>
        <v>22.91</v>
      </c>
      <c r="AE155" s="89">
        <f t="shared" si="97"/>
        <v>22.265000000000001</v>
      </c>
      <c r="AF155" s="76">
        <f t="shared" si="98"/>
        <v>23.895</v>
      </c>
      <c r="AG155" s="76">
        <f t="shared" si="99"/>
        <v>22.265000000000001</v>
      </c>
      <c r="AH155" s="32">
        <f t="shared" si="104"/>
        <v>25.41</v>
      </c>
      <c r="AI155" s="32">
        <f t="shared" si="105"/>
        <v>22.265000000000001</v>
      </c>
      <c r="AJ155" s="77">
        <f t="shared" si="100"/>
        <v>25.41</v>
      </c>
      <c r="AK155" s="77">
        <f t="shared" si="101"/>
        <v>22.265000000000001</v>
      </c>
      <c r="AL155" s="114">
        <f t="shared" si="91"/>
        <v>22.61033333333333</v>
      </c>
      <c r="AM155" s="114">
        <f t="shared" si="92"/>
        <v>22.587499999999999</v>
      </c>
      <c r="AN155" s="114">
        <f t="shared" si="93"/>
        <v>2.2833333333331041E-2</v>
      </c>
      <c r="AO155" s="114">
        <f t="shared" si="94"/>
        <v>22.633166666666661</v>
      </c>
      <c r="AP155" s="114">
        <f t="shared" si="95"/>
        <v>22.587499999999999</v>
      </c>
      <c r="AQ155" s="115">
        <f t="shared" si="102"/>
        <v>23.5275</v>
      </c>
      <c r="AR155" s="116">
        <f t="shared" si="76"/>
        <v>23.966833333333337</v>
      </c>
      <c r="AS155" s="117">
        <f t="shared" si="103"/>
        <v>23.745900000000002</v>
      </c>
    </row>
    <row r="156" spans="1:45" x14ac:dyDescent="0.3">
      <c r="A156" s="5">
        <v>45153</v>
      </c>
      <c r="B156" s="6" t="s">
        <v>49</v>
      </c>
      <c r="C156" s="6" t="s">
        <v>34</v>
      </c>
      <c r="D156" s="27">
        <v>22.64</v>
      </c>
      <c r="E156" s="27">
        <v>22.77</v>
      </c>
      <c r="F156" s="27">
        <v>22.52</v>
      </c>
      <c r="G156" s="27">
        <v>22.535</v>
      </c>
      <c r="H156" s="33">
        <v>22.69</v>
      </c>
      <c r="I156" s="33">
        <v>22.635000000000002</v>
      </c>
      <c r="J156" s="21">
        <v>-4</v>
      </c>
      <c r="K156" s="13">
        <v>0</v>
      </c>
      <c r="L156" s="28">
        <f t="shared" si="77"/>
        <v>22.61</v>
      </c>
      <c r="M156" s="29">
        <f t="shared" si="82"/>
        <v>22.645</v>
      </c>
      <c r="N156" s="29">
        <f t="shared" si="78"/>
        <v>-3.5000000000000142E-2</v>
      </c>
      <c r="O156" s="29">
        <f t="shared" si="79"/>
        <v>22.574999999999999</v>
      </c>
      <c r="P156" s="29">
        <f t="shared" si="80"/>
        <v>22.645</v>
      </c>
      <c r="Q156" s="30">
        <f t="shared" si="81"/>
        <v>0.25</v>
      </c>
      <c r="R156" s="30">
        <f t="shared" si="83"/>
        <v>0.11400000000000077</v>
      </c>
      <c r="S156" s="30">
        <f t="shared" si="84"/>
        <v>-0.13599999999999923</v>
      </c>
      <c r="T156" s="31">
        <v>7.5</v>
      </c>
      <c r="U156" s="12">
        <f t="shared" si="75"/>
        <v>-4</v>
      </c>
      <c r="V156" s="21">
        <f t="shared" si="66"/>
        <v>2</v>
      </c>
      <c r="W156" s="12">
        <f t="shared" si="67"/>
        <v>-8</v>
      </c>
      <c r="X156" s="34">
        <f t="shared" si="85"/>
        <v>5.4999999999999716E-2</v>
      </c>
      <c r="Y156" s="17">
        <f t="shared" si="86"/>
        <v>0</v>
      </c>
      <c r="Z156" s="17">
        <f t="shared" si="87"/>
        <v>0</v>
      </c>
      <c r="AA156" s="56">
        <f t="shared" si="88"/>
        <v>0.25</v>
      </c>
      <c r="AB156" s="18">
        <f t="shared" si="89"/>
        <v>0.21999999999999886</v>
      </c>
      <c r="AC156" s="19">
        <f t="shared" si="90"/>
        <v>7.333333333333295E-3</v>
      </c>
      <c r="AD156" s="89">
        <f t="shared" si="96"/>
        <v>22.78</v>
      </c>
      <c r="AE156" s="89">
        <f t="shared" si="97"/>
        <v>22.265000000000001</v>
      </c>
      <c r="AF156" s="76">
        <f t="shared" si="98"/>
        <v>23.895</v>
      </c>
      <c r="AG156" s="76">
        <f t="shared" si="99"/>
        <v>22.265000000000001</v>
      </c>
      <c r="AH156" s="32">
        <f t="shared" si="104"/>
        <v>25.41</v>
      </c>
      <c r="AI156" s="32">
        <f t="shared" si="105"/>
        <v>22.265000000000001</v>
      </c>
      <c r="AJ156" s="77">
        <f t="shared" si="100"/>
        <v>25.41</v>
      </c>
      <c r="AK156" s="77">
        <f t="shared" si="101"/>
        <v>22.265000000000001</v>
      </c>
      <c r="AL156" s="114">
        <f t="shared" si="91"/>
        <v>22.526666666666667</v>
      </c>
      <c r="AM156" s="114">
        <f t="shared" si="92"/>
        <v>22.522500000000001</v>
      </c>
      <c r="AN156" s="114">
        <f t="shared" si="93"/>
        <v>4.1666666666664298E-3</v>
      </c>
      <c r="AO156" s="114">
        <f t="shared" si="94"/>
        <v>22.530833333333334</v>
      </c>
      <c r="AP156" s="114">
        <f t="shared" si="95"/>
        <v>22.522500000000001</v>
      </c>
      <c r="AQ156" s="115">
        <f t="shared" si="102"/>
        <v>23.383571428571429</v>
      </c>
      <c r="AR156" s="116">
        <f t="shared" si="76"/>
        <v>23.943333333333335</v>
      </c>
      <c r="AS156" s="117">
        <f t="shared" si="103"/>
        <v>23.726500000000001</v>
      </c>
    </row>
    <row r="157" spans="1:45" x14ac:dyDescent="0.3">
      <c r="A157" s="5">
        <v>45154</v>
      </c>
      <c r="B157" s="6" t="s">
        <v>49</v>
      </c>
      <c r="C157" s="6" t="s">
        <v>34</v>
      </c>
      <c r="D157" s="27">
        <v>22.83</v>
      </c>
      <c r="E157" s="27">
        <v>23.07</v>
      </c>
      <c r="F157" s="27">
        <v>22.655000000000001</v>
      </c>
      <c r="G157" s="27">
        <v>22.715</v>
      </c>
      <c r="H157" s="33">
        <v>22.88</v>
      </c>
      <c r="I157" s="33">
        <v>22.74</v>
      </c>
      <c r="J157" s="21">
        <v>-4</v>
      </c>
      <c r="K157" s="13">
        <v>0</v>
      </c>
      <c r="L157" s="28">
        <f t="shared" si="77"/>
        <v>22.815000000000001</v>
      </c>
      <c r="M157" s="29">
        <f t="shared" si="82"/>
        <v>22.865000000000002</v>
      </c>
      <c r="N157" s="29">
        <f t="shared" si="78"/>
        <v>-5.0000000000000711E-2</v>
      </c>
      <c r="O157" s="29">
        <f t="shared" si="79"/>
        <v>22.765000000000001</v>
      </c>
      <c r="P157" s="29">
        <f t="shared" si="80"/>
        <v>22.865000000000002</v>
      </c>
      <c r="Q157" s="30">
        <f t="shared" si="81"/>
        <v>0.41499999999999915</v>
      </c>
      <c r="R157" s="30">
        <f t="shared" si="83"/>
        <v>0.53500000000000014</v>
      </c>
      <c r="S157" s="30">
        <f t="shared" si="84"/>
        <v>0.12000000000000099</v>
      </c>
      <c r="T157" s="31">
        <v>18.600000000000001</v>
      </c>
      <c r="U157" s="12">
        <f t="shared" si="75"/>
        <v>-6</v>
      </c>
      <c r="V157" s="21">
        <f t="shared" si="66"/>
        <v>4</v>
      </c>
      <c r="W157" s="12">
        <f t="shared" si="67"/>
        <v>-2</v>
      </c>
      <c r="X157" s="34">
        <f t="shared" si="85"/>
        <v>0.14000000000000057</v>
      </c>
      <c r="Y157" s="17">
        <f t="shared" si="86"/>
        <v>0</v>
      </c>
      <c r="Z157" s="17">
        <f t="shared" si="87"/>
        <v>0</v>
      </c>
      <c r="AA157" s="56">
        <f t="shared" si="88"/>
        <v>0.41499999999999915</v>
      </c>
      <c r="AB157" s="18">
        <f t="shared" si="89"/>
        <v>0.33734939759036353</v>
      </c>
      <c r="AC157" s="19">
        <f t="shared" si="90"/>
        <v>7.5268817204301374E-3</v>
      </c>
      <c r="AD157" s="89">
        <f t="shared" si="96"/>
        <v>23.07</v>
      </c>
      <c r="AE157" s="89">
        <f t="shared" si="97"/>
        <v>22.265000000000001</v>
      </c>
      <c r="AF157" s="76">
        <f t="shared" si="98"/>
        <v>23.67</v>
      </c>
      <c r="AG157" s="76">
        <f t="shared" si="99"/>
        <v>22.265000000000001</v>
      </c>
      <c r="AH157" s="32">
        <f t="shared" si="104"/>
        <v>25.324999999999999</v>
      </c>
      <c r="AI157" s="32">
        <f t="shared" si="105"/>
        <v>22.265000000000001</v>
      </c>
      <c r="AJ157" s="77">
        <f t="shared" si="100"/>
        <v>25.41</v>
      </c>
      <c r="AK157" s="77">
        <f t="shared" si="101"/>
        <v>22.265000000000001</v>
      </c>
      <c r="AL157" s="114">
        <f t="shared" si="91"/>
        <v>22.683333333333334</v>
      </c>
      <c r="AM157" s="114">
        <f t="shared" si="92"/>
        <v>22.6675</v>
      </c>
      <c r="AN157" s="114">
        <f t="shared" si="93"/>
        <v>1.5833333333333144E-2</v>
      </c>
      <c r="AO157" s="114">
        <f t="shared" si="94"/>
        <v>22.699166666666667</v>
      </c>
      <c r="AP157" s="114">
        <f t="shared" si="95"/>
        <v>22.6675</v>
      </c>
      <c r="AQ157" s="115">
        <f t="shared" si="102"/>
        <v>23.266428571428573</v>
      </c>
      <c r="AR157" s="116">
        <f t="shared" si="76"/>
        <v>23.940000000000005</v>
      </c>
      <c r="AS157" s="117">
        <f t="shared" si="103"/>
        <v>23.7102</v>
      </c>
    </row>
    <row r="158" spans="1:45" x14ac:dyDescent="0.3">
      <c r="A158" s="5">
        <v>45155</v>
      </c>
      <c r="B158" s="6" t="s">
        <v>49</v>
      </c>
      <c r="C158" s="6" t="s">
        <v>34</v>
      </c>
      <c r="D158" s="27">
        <v>22.83</v>
      </c>
      <c r="E158" s="27">
        <v>23.07</v>
      </c>
      <c r="F158" s="27">
        <v>22.655000000000001</v>
      </c>
      <c r="G158" s="27">
        <v>22.715</v>
      </c>
      <c r="H158" s="33">
        <v>22.88</v>
      </c>
      <c r="I158" s="33">
        <v>22.74</v>
      </c>
      <c r="J158" s="21">
        <v>-4</v>
      </c>
      <c r="K158" s="13">
        <v>0</v>
      </c>
      <c r="L158" s="28">
        <f t="shared" si="77"/>
        <v>22.815000000000001</v>
      </c>
      <c r="M158" s="29">
        <f t="shared" si="82"/>
        <v>22.865000000000002</v>
      </c>
      <c r="N158" s="29">
        <f t="shared" si="78"/>
        <v>-5.0000000000000711E-2</v>
      </c>
      <c r="O158" s="29">
        <f t="shared" si="79"/>
        <v>22.765000000000001</v>
      </c>
      <c r="P158" s="29">
        <f t="shared" si="80"/>
        <v>22.865000000000002</v>
      </c>
      <c r="Q158" s="30">
        <f t="shared" si="81"/>
        <v>0.41499999999999915</v>
      </c>
      <c r="R158" s="30">
        <f t="shared" si="83"/>
        <v>0.35500000000000043</v>
      </c>
      <c r="S158" s="30">
        <f t="shared" si="84"/>
        <v>-5.9999999999998721E-2</v>
      </c>
      <c r="T158" s="31">
        <v>18.600000000000001</v>
      </c>
      <c r="U158" s="12">
        <f t="shared" si="75"/>
        <v>-4</v>
      </c>
      <c r="V158" s="21">
        <f t="shared" ref="V158:V221" si="106">J130</f>
        <v>0</v>
      </c>
      <c r="W158" s="12">
        <f t="shared" si="67"/>
        <v>-2</v>
      </c>
      <c r="X158" s="34">
        <f t="shared" si="85"/>
        <v>0.14000000000000057</v>
      </c>
      <c r="Y158" s="17">
        <f t="shared" si="86"/>
        <v>0</v>
      </c>
      <c r="Z158" s="17">
        <f t="shared" si="87"/>
        <v>0</v>
      </c>
      <c r="AA158" s="56">
        <f t="shared" si="88"/>
        <v>0.41499999999999915</v>
      </c>
      <c r="AB158" s="18">
        <f t="shared" si="89"/>
        <v>0.33734939759036353</v>
      </c>
      <c r="AC158" s="19">
        <f t="shared" si="90"/>
        <v>7.5268817204301374E-3</v>
      </c>
      <c r="AD158" s="89">
        <f t="shared" si="96"/>
        <v>23.07</v>
      </c>
      <c r="AE158" s="89">
        <f t="shared" si="97"/>
        <v>22.52</v>
      </c>
      <c r="AF158" s="76">
        <f t="shared" si="98"/>
        <v>23.07</v>
      </c>
      <c r="AG158" s="76">
        <f t="shared" si="99"/>
        <v>22.265000000000001</v>
      </c>
      <c r="AH158" s="32">
        <f t="shared" si="104"/>
        <v>25.324999999999999</v>
      </c>
      <c r="AI158" s="32">
        <f t="shared" si="105"/>
        <v>22.265000000000001</v>
      </c>
      <c r="AJ158" s="77">
        <f t="shared" si="100"/>
        <v>25.41</v>
      </c>
      <c r="AK158" s="77">
        <f t="shared" si="101"/>
        <v>22.265000000000001</v>
      </c>
      <c r="AL158" s="114">
        <f t="shared" si="91"/>
        <v>22.768333333333334</v>
      </c>
      <c r="AM158" s="114">
        <f t="shared" si="92"/>
        <v>22.795000000000002</v>
      </c>
      <c r="AN158" s="114">
        <f t="shared" si="93"/>
        <v>-2.6666666666667282E-2</v>
      </c>
      <c r="AO158" s="114">
        <f t="shared" si="94"/>
        <v>22.741666666666667</v>
      </c>
      <c r="AP158" s="114">
        <f t="shared" si="95"/>
        <v>22.795000000000002</v>
      </c>
      <c r="AQ158" s="115">
        <f t="shared" si="102"/>
        <v>23.123214285714283</v>
      </c>
      <c r="AR158" s="116">
        <f t="shared" si="76"/>
        <v>23.928500000000003</v>
      </c>
      <c r="AS158" s="117">
        <f t="shared" si="103"/>
        <v>23.691800000000004</v>
      </c>
    </row>
    <row r="159" spans="1:45" x14ac:dyDescent="0.3">
      <c r="A159" s="5">
        <v>45156</v>
      </c>
      <c r="B159" s="6" t="s">
        <v>49</v>
      </c>
      <c r="C159" s="6" t="s">
        <v>34</v>
      </c>
      <c r="D159" s="27">
        <v>22.754999999999999</v>
      </c>
      <c r="E159" s="27">
        <v>22.87</v>
      </c>
      <c r="F159" s="27">
        <v>22.67</v>
      </c>
      <c r="G159" s="27">
        <v>22.733000000000001</v>
      </c>
      <c r="H159" s="33">
        <v>22.785</v>
      </c>
      <c r="I159" s="33">
        <v>22.725000000000001</v>
      </c>
      <c r="J159" s="21">
        <v>0</v>
      </c>
      <c r="K159" s="13">
        <v>0</v>
      </c>
      <c r="L159" s="28">
        <f t="shared" si="77"/>
        <v>22.76</v>
      </c>
      <c r="M159" s="29">
        <f t="shared" si="82"/>
        <v>22.77</v>
      </c>
      <c r="N159" s="29">
        <f t="shared" si="78"/>
        <v>-9.9999999999980105E-3</v>
      </c>
      <c r="O159" s="29">
        <f t="shared" si="79"/>
        <v>22.750000000000004</v>
      </c>
      <c r="P159" s="29">
        <f t="shared" si="80"/>
        <v>22.77</v>
      </c>
      <c r="Q159" s="30">
        <f t="shared" si="81"/>
        <v>0.19999999999999929</v>
      </c>
      <c r="R159" s="30">
        <f t="shared" si="83"/>
        <v>0.15500000000000114</v>
      </c>
      <c r="S159" s="30">
        <f t="shared" si="84"/>
        <v>-4.4999999999998153E-2</v>
      </c>
      <c r="T159" s="31">
        <v>10.1</v>
      </c>
      <c r="U159" s="12">
        <f t="shared" si="75"/>
        <v>-4</v>
      </c>
      <c r="V159" s="21">
        <f t="shared" si="106"/>
        <v>2</v>
      </c>
      <c r="W159" s="12">
        <f t="shared" ref="W159:W222" si="107">SUM(V130:V159)</f>
        <v>0</v>
      </c>
      <c r="X159" s="34">
        <f t="shared" si="85"/>
        <v>5.9999999999998721E-2</v>
      </c>
      <c r="Y159" s="17">
        <f t="shared" si="86"/>
        <v>0</v>
      </c>
      <c r="Z159" s="17">
        <f t="shared" si="87"/>
        <v>0</v>
      </c>
      <c r="AA159" s="56">
        <f t="shared" si="88"/>
        <v>0.19999999999999929</v>
      </c>
      <c r="AB159" s="18">
        <f t="shared" si="89"/>
        <v>0.29999999999999466</v>
      </c>
      <c r="AC159" s="19">
        <f t="shared" si="90"/>
        <v>5.940594059405814E-3</v>
      </c>
      <c r="AD159" s="89">
        <f t="shared" si="96"/>
        <v>23.07</v>
      </c>
      <c r="AE159" s="89">
        <f t="shared" si="97"/>
        <v>22.655000000000001</v>
      </c>
      <c r="AF159" s="76">
        <f t="shared" si="98"/>
        <v>23.07</v>
      </c>
      <c r="AG159" s="76">
        <f t="shared" si="99"/>
        <v>22.265000000000001</v>
      </c>
      <c r="AH159" s="32">
        <f t="shared" si="104"/>
        <v>25.324999999999999</v>
      </c>
      <c r="AI159" s="32">
        <f t="shared" si="105"/>
        <v>22.265000000000001</v>
      </c>
      <c r="AJ159" s="77">
        <f t="shared" si="100"/>
        <v>25.41</v>
      </c>
      <c r="AK159" s="77">
        <f t="shared" si="101"/>
        <v>22.265000000000001</v>
      </c>
      <c r="AL159" s="114">
        <f t="shared" si="91"/>
        <v>22.819333333333333</v>
      </c>
      <c r="AM159" s="114">
        <f t="shared" si="92"/>
        <v>22.862500000000001</v>
      </c>
      <c r="AN159" s="114">
        <f t="shared" si="93"/>
        <v>-4.3166666666667908E-2</v>
      </c>
      <c r="AO159" s="114">
        <f t="shared" si="94"/>
        <v>22.776166666666665</v>
      </c>
      <c r="AP159" s="114">
        <f t="shared" si="95"/>
        <v>22.862500000000001</v>
      </c>
      <c r="AQ159" s="115">
        <f t="shared" si="102"/>
        <v>23.006785714285712</v>
      </c>
      <c r="AR159" s="116">
        <f t="shared" ref="AR159:AR190" si="108">AVERAGE(L130:L159)</f>
        <v>23.913333333333338</v>
      </c>
      <c r="AS159" s="117">
        <f t="shared" si="103"/>
        <v>23.662900000000004</v>
      </c>
    </row>
    <row r="160" spans="1:45" x14ac:dyDescent="0.3">
      <c r="A160" s="5">
        <v>45159</v>
      </c>
      <c r="B160" s="6" t="s">
        <v>49</v>
      </c>
      <c r="C160" s="6" t="s">
        <v>34</v>
      </c>
      <c r="D160" s="27">
        <v>23.184999999999999</v>
      </c>
      <c r="E160" s="27">
        <v>23.36</v>
      </c>
      <c r="F160" s="27">
        <v>22.954999999999998</v>
      </c>
      <c r="G160" s="27">
        <v>23.34</v>
      </c>
      <c r="H160" s="33">
        <v>23.245000000000001</v>
      </c>
      <c r="I160" s="33">
        <v>23.17</v>
      </c>
      <c r="J160" s="21">
        <v>0</v>
      </c>
      <c r="K160" s="13">
        <v>0</v>
      </c>
      <c r="L160" s="28">
        <f t="shared" si="77"/>
        <v>23.22</v>
      </c>
      <c r="M160" s="29">
        <f t="shared" si="82"/>
        <v>23.16</v>
      </c>
      <c r="N160" s="29">
        <f t="shared" si="78"/>
        <v>5.9999999999998721E-2</v>
      </c>
      <c r="O160" s="29">
        <f t="shared" si="79"/>
        <v>23.279999999999998</v>
      </c>
      <c r="P160" s="29">
        <f t="shared" si="80"/>
        <v>23.16</v>
      </c>
      <c r="Q160" s="30">
        <f t="shared" si="81"/>
        <v>0.40500000000000114</v>
      </c>
      <c r="R160" s="30">
        <f t="shared" si="83"/>
        <v>0.62699999999999889</v>
      </c>
      <c r="S160" s="30">
        <f t="shared" si="84"/>
        <v>0.22199999999999775</v>
      </c>
      <c r="T160" s="31">
        <v>13.9</v>
      </c>
      <c r="U160" s="12">
        <f t="shared" si="75"/>
        <v>-8</v>
      </c>
      <c r="V160" s="21">
        <f t="shared" si="106"/>
        <v>3</v>
      </c>
      <c r="W160" s="12">
        <f t="shared" si="107"/>
        <v>5</v>
      </c>
      <c r="X160" s="34">
        <f t="shared" si="85"/>
        <v>7.4999999999999289E-2</v>
      </c>
      <c r="Y160" s="17">
        <f t="shared" si="86"/>
        <v>0</v>
      </c>
      <c r="Z160" s="17">
        <f t="shared" si="87"/>
        <v>0</v>
      </c>
      <c r="AA160" s="56">
        <f t="shared" si="88"/>
        <v>0.40500000000000114</v>
      </c>
      <c r="AB160" s="18">
        <f t="shared" si="89"/>
        <v>0.1851851851851829</v>
      </c>
      <c r="AC160" s="19">
        <f t="shared" si="90"/>
        <v>5.3956834532373592E-3</v>
      </c>
      <c r="AD160" s="89">
        <f t="shared" si="96"/>
        <v>23.36</v>
      </c>
      <c r="AE160" s="89">
        <f t="shared" si="97"/>
        <v>22.655000000000001</v>
      </c>
      <c r="AF160" s="76">
        <f t="shared" si="98"/>
        <v>23.36</v>
      </c>
      <c r="AG160" s="76">
        <f t="shared" si="99"/>
        <v>22.265000000000001</v>
      </c>
      <c r="AH160" s="32">
        <f t="shared" si="104"/>
        <v>25.324999999999999</v>
      </c>
      <c r="AI160" s="32">
        <f t="shared" si="105"/>
        <v>22.265000000000001</v>
      </c>
      <c r="AJ160" s="77">
        <f t="shared" si="100"/>
        <v>25.41</v>
      </c>
      <c r="AK160" s="77">
        <f t="shared" si="101"/>
        <v>22.265000000000001</v>
      </c>
      <c r="AL160" s="114">
        <f t="shared" si="91"/>
        <v>23.118333333333336</v>
      </c>
      <c r="AM160" s="114">
        <f t="shared" si="92"/>
        <v>23.0075</v>
      </c>
      <c r="AN160" s="114">
        <f t="shared" si="93"/>
        <v>0.11083333333333556</v>
      </c>
      <c r="AO160" s="114">
        <f t="shared" si="94"/>
        <v>23.229166666666671</v>
      </c>
      <c r="AP160" s="114">
        <f t="shared" si="95"/>
        <v>23.0075</v>
      </c>
      <c r="AQ160" s="115">
        <f t="shared" si="102"/>
        <v>22.947499999999998</v>
      </c>
      <c r="AR160" s="116">
        <f t="shared" si="108"/>
        <v>23.910333333333337</v>
      </c>
      <c r="AS160" s="117">
        <f t="shared" si="103"/>
        <v>23.638600000000007</v>
      </c>
    </row>
    <row r="161" spans="1:45" x14ac:dyDescent="0.3">
      <c r="A161" s="5">
        <v>45160</v>
      </c>
      <c r="B161" s="6" t="s">
        <v>49</v>
      </c>
      <c r="C161" s="6" t="s">
        <v>34</v>
      </c>
      <c r="D161" s="27">
        <v>23.425000000000001</v>
      </c>
      <c r="E161" s="27">
        <v>23.5</v>
      </c>
      <c r="F161" s="27">
        <v>23.265000000000001</v>
      </c>
      <c r="G161" s="27">
        <v>23.45</v>
      </c>
      <c r="H161" s="33">
        <v>23.48</v>
      </c>
      <c r="I161" s="33">
        <v>23.414999999999999</v>
      </c>
      <c r="J161" s="21">
        <v>0</v>
      </c>
      <c r="K161" s="13">
        <v>0</v>
      </c>
      <c r="L161" s="28">
        <f t="shared" si="77"/>
        <v>23.405000000000001</v>
      </c>
      <c r="M161" s="29">
        <f t="shared" si="82"/>
        <v>23.385000000000002</v>
      </c>
      <c r="N161" s="29">
        <f t="shared" si="78"/>
        <v>1.9999999999999574E-2</v>
      </c>
      <c r="O161" s="29">
        <f t="shared" si="79"/>
        <v>23.425000000000001</v>
      </c>
      <c r="P161" s="29">
        <f t="shared" si="80"/>
        <v>23.385000000000002</v>
      </c>
      <c r="Q161" s="30">
        <f t="shared" si="81"/>
        <v>0.23499999999999943</v>
      </c>
      <c r="R161" s="30">
        <f t="shared" si="83"/>
        <v>0.16000000000000014</v>
      </c>
      <c r="S161" s="30">
        <f t="shared" si="84"/>
        <v>-7.4999999999999289E-2</v>
      </c>
      <c r="T161" s="31">
        <v>13.6</v>
      </c>
      <c r="U161" s="12">
        <f t="shared" si="75"/>
        <v>-8</v>
      </c>
      <c r="V161" s="21">
        <f t="shared" si="106"/>
        <v>0</v>
      </c>
      <c r="W161" s="12">
        <f t="shared" si="107"/>
        <v>5</v>
      </c>
      <c r="X161" s="34">
        <f t="shared" si="85"/>
        <v>6.5000000000001279E-2</v>
      </c>
      <c r="Y161" s="17">
        <f t="shared" si="86"/>
        <v>0</v>
      </c>
      <c r="Z161" s="17">
        <f t="shared" si="87"/>
        <v>0</v>
      </c>
      <c r="AA161" s="56">
        <f t="shared" si="88"/>
        <v>0.23499999999999943</v>
      </c>
      <c r="AB161" s="18">
        <f t="shared" si="89"/>
        <v>0.27659574468085718</v>
      </c>
      <c r="AC161" s="19">
        <f t="shared" si="90"/>
        <v>4.7794117647059764E-3</v>
      </c>
      <c r="AD161" s="89">
        <f t="shared" si="96"/>
        <v>23.5</v>
      </c>
      <c r="AE161" s="89">
        <f t="shared" si="97"/>
        <v>22.67</v>
      </c>
      <c r="AF161" s="76">
        <f t="shared" si="98"/>
        <v>23.5</v>
      </c>
      <c r="AG161" s="76">
        <f t="shared" si="99"/>
        <v>22.265000000000001</v>
      </c>
      <c r="AH161" s="32">
        <f t="shared" si="104"/>
        <v>25.324999999999999</v>
      </c>
      <c r="AI161" s="32">
        <f t="shared" si="105"/>
        <v>22.265000000000001</v>
      </c>
      <c r="AJ161" s="77">
        <f t="shared" si="100"/>
        <v>25.41</v>
      </c>
      <c r="AK161" s="77">
        <f t="shared" si="101"/>
        <v>22.265000000000001</v>
      </c>
      <c r="AL161" s="114">
        <f t="shared" si="91"/>
        <v>23.206666666666667</v>
      </c>
      <c r="AM161" s="114">
        <f t="shared" si="92"/>
        <v>23.085000000000001</v>
      </c>
      <c r="AN161" s="114">
        <f t="shared" si="93"/>
        <v>0.12166666666666615</v>
      </c>
      <c r="AO161" s="114">
        <f t="shared" si="94"/>
        <v>23.328333333333333</v>
      </c>
      <c r="AP161" s="114">
        <f t="shared" si="95"/>
        <v>23.085000000000001</v>
      </c>
      <c r="AQ161" s="115">
        <f t="shared" si="102"/>
        <v>22.931071428571425</v>
      </c>
      <c r="AR161" s="116">
        <f t="shared" si="108"/>
        <v>23.889833333333339</v>
      </c>
      <c r="AS161" s="117">
        <f t="shared" si="103"/>
        <v>23.624000000000002</v>
      </c>
    </row>
    <row r="162" spans="1:45" x14ac:dyDescent="0.3">
      <c r="A162" s="5">
        <v>45161</v>
      </c>
      <c r="B162" s="6" t="s">
        <v>49</v>
      </c>
      <c r="C162" s="6" t="s">
        <v>34</v>
      </c>
      <c r="D162" s="27">
        <v>23.88</v>
      </c>
      <c r="E162" s="27">
        <v>24.405000000000001</v>
      </c>
      <c r="F162" s="27">
        <v>23.87</v>
      </c>
      <c r="G162" s="27">
        <v>24.391999999999999</v>
      </c>
      <c r="H162" s="33">
        <v>23.97</v>
      </c>
      <c r="I162" s="33">
        <v>23.87</v>
      </c>
      <c r="J162" s="21">
        <v>2</v>
      </c>
      <c r="K162" s="13">
        <v>0</v>
      </c>
      <c r="L162" s="28">
        <f t="shared" si="77"/>
        <v>24.22</v>
      </c>
      <c r="M162" s="29">
        <f t="shared" si="82"/>
        <v>24.14</v>
      </c>
      <c r="N162" s="29">
        <f t="shared" si="78"/>
        <v>7.9999999999998295E-2</v>
      </c>
      <c r="O162" s="29">
        <f t="shared" si="79"/>
        <v>24.299999999999997</v>
      </c>
      <c r="P162" s="29">
        <f t="shared" si="80"/>
        <v>24.14</v>
      </c>
      <c r="Q162" s="30">
        <f t="shared" si="81"/>
        <v>0.53500000000000014</v>
      </c>
      <c r="R162" s="30">
        <f t="shared" si="83"/>
        <v>0.95500000000000185</v>
      </c>
      <c r="S162" s="30">
        <f t="shared" si="84"/>
        <v>0.42000000000000171</v>
      </c>
      <c r="T162" s="31">
        <v>23.7</v>
      </c>
      <c r="U162" s="12">
        <f t="shared" si="75"/>
        <v>-10</v>
      </c>
      <c r="V162" s="21">
        <f t="shared" si="106"/>
        <v>0</v>
      </c>
      <c r="W162" s="12">
        <f t="shared" si="107"/>
        <v>3</v>
      </c>
      <c r="X162" s="34">
        <f t="shared" si="85"/>
        <v>9.9999999999997868E-2</v>
      </c>
      <c r="Y162" s="17">
        <f t="shared" si="86"/>
        <v>0</v>
      </c>
      <c r="Z162" s="17" t="b">
        <f t="shared" si="87"/>
        <v>1</v>
      </c>
      <c r="AA162" s="56">
        <f t="shared" si="88"/>
        <v>0.53500000000000014</v>
      </c>
      <c r="AB162" s="18">
        <f t="shared" si="89"/>
        <v>0.18691588785046326</v>
      </c>
      <c r="AC162" s="19">
        <f t="shared" si="90"/>
        <v>4.2194092827003322E-3</v>
      </c>
      <c r="AD162" s="89">
        <f t="shared" si="96"/>
        <v>24.405000000000001</v>
      </c>
      <c r="AE162" s="89">
        <f t="shared" si="97"/>
        <v>22.954999999999998</v>
      </c>
      <c r="AF162" s="76">
        <f t="shared" si="98"/>
        <v>24.405000000000001</v>
      </c>
      <c r="AG162" s="76">
        <f t="shared" si="99"/>
        <v>22.265000000000001</v>
      </c>
      <c r="AH162" s="32">
        <f t="shared" si="104"/>
        <v>24.975000000000001</v>
      </c>
      <c r="AI162" s="32">
        <f t="shared" si="105"/>
        <v>22.265000000000001</v>
      </c>
      <c r="AJ162" s="77">
        <f t="shared" si="100"/>
        <v>25.41</v>
      </c>
      <c r="AK162" s="77">
        <f t="shared" si="101"/>
        <v>22.265000000000001</v>
      </c>
      <c r="AL162" s="114">
        <f t="shared" si="91"/>
        <v>23.917333333333332</v>
      </c>
      <c r="AM162" s="114">
        <f t="shared" si="92"/>
        <v>23.68</v>
      </c>
      <c r="AN162" s="114">
        <f t="shared" si="93"/>
        <v>0.23733333333333206</v>
      </c>
      <c r="AO162" s="114">
        <f t="shared" si="94"/>
        <v>24.154666666666664</v>
      </c>
      <c r="AP162" s="114">
        <f t="shared" si="95"/>
        <v>23.68</v>
      </c>
      <c r="AQ162" s="115">
        <f t="shared" si="102"/>
        <v>22.973214285714285</v>
      </c>
      <c r="AR162" s="116">
        <f t="shared" si="108"/>
        <v>23.871500000000008</v>
      </c>
      <c r="AS162" s="117">
        <f t="shared" si="103"/>
        <v>23.627600000000008</v>
      </c>
    </row>
    <row r="163" spans="1:45" x14ac:dyDescent="0.3">
      <c r="A163" s="5">
        <v>45162</v>
      </c>
      <c r="B163" s="6" t="s">
        <v>49</v>
      </c>
      <c r="C163" s="6" t="s">
        <v>34</v>
      </c>
      <c r="D163" s="27">
        <v>24.19</v>
      </c>
      <c r="E163" s="27">
        <v>24.395</v>
      </c>
      <c r="F163" s="27">
        <v>24.114999999999998</v>
      </c>
      <c r="G163" s="27">
        <v>24.23</v>
      </c>
      <c r="H163" s="33">
        <v>24.27</v>
      </c>
      <c r="I163" s="33">
        <v>24.175000000000001</v>
      </c>
      <c r="J163" s="21">
        <v>0</v>
      </c>
      <c r="K163" s="13">
        <v>0</v>
      </c>
      <c r="L163" s="28">
        <f t="shared" si="77"/>
        <v>24.245000000000001</v>
      </c>
      <c r="M163" s="29">
        <f t="shared" si="82"/>
        <v>24.254999999999999</v>
      </c>
      <c r="N163" s="29">
        <f t="shared" si="78"/>
        <v>-9.9999999999980105E-3</v>
      </c>
      <c r="O163" s="29">
        <f t="shared" si="79"/>
        <v>24.235000000000003</v>
      </c>
      <c r="P163" s="29">
        <f t="shared" si="80"/>
        <v>24.254999999999999</v>
      </c>
      <c r="Q163" s="30">
        <f t="shared" si="81"/>
        <v>0.28000000000000114</v>
      </c>
      <c r="R163" s="30">
        <f t="shared" si="83"/>
        <v>3.0000000000001137E-3</v>
      </c>
      <c r="S163" s="30">
        <f t="shared" si="84"/>
        <v>-0.27700000000000102</v>
      </c>
      <c r="T163" s="31">
        <v>21.1</v>
      </c>
      <c r="U163" s="12">
        <f t="shared" si="75"/>
        <v>-4</v>
      </c>
      <c r="V163" s="21">
        <f t="shared" si="106"/>
        <v>2</v>
      </c>
      <c r="W163" s="12">
        <f t="shared" si="107"/>
        <v>7</v>
      </c>
      <c r="X163" s="34">
        <f t="shared" si="85"/>
        <v>9.4999999999998863E-2</v>
      </c>
      <c r="Y163" s="17">
        <f t="shared" si="86"/>
        <v>0</v>
      </c>
      <c r="Z163" s="17">
        <f t="shared" si="87"/>
        <v>0</v>
      </c>
      <c r="AA163" s="56">
        <f t="shared" si="88"/>
        <v>0.28000000000000114</v>
      </c>
      <c r="AB163" s="18">
        <f t="shared" si="89"/>
        <v>0.33928571428570886</v>
      </c>
      <c r="AC163" s="19">
        <f t="shared" si="90"/>
        <v>4.5023696682463914E-3</v>
      </c>
      <c r="AD163" s="89">
        <f t="shared" si="96"/>
        <v>24.405000000000001</v>
      </c>
      <c r="AE163" s="89">
        <f t="shared" si="97"/>
        <v>23.265000000000001</v>
      </c>
      <c r="AF163" s="76">
        <f t="shared" si="98"/>
        <v>24.405000000000001</v>
      </c>
      <c r="AG163" s="76">
        <f t="shared" si="99"/>
        <v>22.265000000000001</v>
      </c>
      <c r="AH163" s="32">
        <f t="shared" si="104"/>
        <v>24.975000000000001</v>
      </c>
      <c r="AI163" s="32">
        <f t="shared" si="105"/>
        <v>22.265000000000001</v>
      </c>
      <c r="AJ163" s="77">
        <f t="shared" si="100"/>
        <v>25.41</v>
      </c>
      <c r="AK163" s="77">
        <f t="shared" si="101"/>
        <v>22.265000000000001</v>
      </c>
      <c r="AL163" s="114">
        <f t="shared" si="91"/>
        <v>23.966666666666669</v>
      </c>
      <c r="AM163" s="114">
        <f t="shared" si="92"/>
        <v>23.835000000000001</v>
      </c>
      <c r="AN163" s="114">
        <f t="shared" si="93"/>
        <v>0.13166666666666771</v>
      </c>
      <c r="AO163" s="114">
        <f t="shared" si="94"/>
        <v>24.098333333333336</v>
      </c>
      <c r="AP163" s="114">
        <f t="shared" si="95"/>
        <v>23.835000000000001</v>
      </c>
      <c r="AQ163" s="115">
        <f t="shared" si="102"/>
        <v>23.037142857142857</v>
      </c>
      <c r="AR163" s="116">
        <f t="shared" si="108"/>
        <v>23.841833333333341</v>
      </c>
      <c r="AS163" s="117">
        <f t="shared" si="103"/>
        <v>23.6313</v>
      </c>
    </row>
    <row r="164" spans="1:45" x14ac:dyDescent="0.3">
      <c r="A164" s="5">
        <v>45163</v>
      </c>
      <c r="B164" s="6" t="s">
        <v>49</v>
      </c>
      <c r="C164" s="6" t="s">
        <v>34</v>
      </c>
      <c r="D164" s="27">
        <v>24.285</v>
      </c>
      <c r="E164" s="27">
        <v>24.44</v>
      </c>
      <c r="F164" s="27">
        <v>23.97</v>
      </c>
      <c r="G164" s="27">
        <v>24.234000000000002</v>
      </c>
      <c r="H164" s="33">
        <v>24.29</v>
      </c>
      <c r="I164" s="33">
        <v>24.245000000000001</v>
      </c>
      <c r="J164" s="21">
        <v>-2</v>
      </c>
      <c r="K164" s="13">
        <v>0</v>
      </c>
      <c r="L164" s="28">
        <f t="shared" si="77"/>
        <v>24.215</v>
      </c>
      <c r="M164" s="29">
        <f t="shared" si="82"/>
        <v>24.205000000000002</v>
      </c>
      <c r="N164" s="29">
        <f t="shared" si="78"/>
        <v>9.9999999999980105E-3</v>
      </c>
      <c r="O164" s="29">
        <f t="shared" si="79"/>
        <v>24.224999999999998</v>
      </c>
      <c r="P164" s="29">
        <f t="shared" si="80"/>
        <v>24.205000000000002</v>
      </c>
      <c r="Q164" s="30">
        <f t="shared" si="81"/>
        <v>0.47000000000000242</v>
      </c>
      <c r="R164" s="30">
        <f t="shared" si="83"/>
        <v>0.21000000000000085</v>
      </c>
      <c r="S164" s="30">
        <f t="shared" si="84"/>
        <v>-0.26000000000000156</v>
      </c>
      <c r="T164" s="31">
        <v>19.399999999999999</v>
      </c>
      <c r="U164" s="12">
        <f t="shared" si="75"/>
        <v>-8</v>
      </c>
      <c r="V164" s="21">
        <f t="shared" si="106"/>
        <v>0</v>
      </c>
      <c r="W164" s="12">
        <f t="shared" si="107"/>
        <v>5</v>
      </c>
      <c r="X164" s="34">
        <f t="shared" si="85"/>
        <v>4.4999999999998153E-2</v>
      </c>
      <c r="Y164" s="17">
        <f t="shared" si="86"/>
        <v>0</v>
      </c>
      <c r="Z164" s="17">
        <f t="shared" si="87"/>
        <v>0</v>
      </c>
      <c r="AA164" s="56">
        <f t="shared" si="88"/>
        <v>0.47000000000000242</v>
      </c>
      <c r="AB164" s="18">
        <f t="shared" si="89"/>
        <v>9.5744680851059402E-2</v>
      </c>
      <c r="AC164" s="19">
        <f t="shared" si="90"/>
        <v>2.3195876288658844E-3</v>
      </c>
      <c r="AD164" s="89">
        <f t="shared" ref="AD164:AD195" si="109">MAX(E162:E164)</f>
        <v>24.44</v>
      </c>
      <c r="AE164" s="89">
        <f t="shared" ref="AE164:AE195" si="110">MIN(F162:F164)</f>
        <v>23.87</v>
      </c>
      <c r="AF164" s="76">
        <f t="shared" si="98"/>
        <v>24.44</v>
      </c>
      <c r="AG164" s="76">
        <f t="shared" si="99"/>
        <v>22.52</v>
      </c>
      <c r="AH164" s="32">
        <f t="shared" si="104"/>
        <v>24.594999999999999</v>
      </c>
      <c r="AI164" s="32">
        <f t="shared" si="105"/>
        <v>22.265000000000001</v>
      </c>
      <c r="AJ164" s="77">
        <f t="shared" si="100"/>
        <v>25.41</v>
      </c>
      <c r="AK164" s="77">
        <f t="shared" si="101"/>
        <v>22.265000000000001</v>
      </c>
      <c r="AL164" s="114">
        <f t="shared" si="91"/>
        <v>24.181333333333338</v>
      </c>
      <c r="AM164" s="114">
        <f t="shared" si="92"/>
        <v>24.155000000000001</v>
      </c>
      <c r="AN164" s="114">
        <f t="shared" si="93"/>
        <v>2.6333333333337094E-2</v>
      </c>
      <c r="AO164" s="114">
        <f t="shared" si="94"/>
        <v>24.207666666666675</v>
      </c>
      <c r="AP164" s="114">
        <f t="shared" si="95"/>
        <v>24.155000000000001</v>
      </c>
      <c r="AQ164" s="115">
        <f t="shared" si="102"/>
        <v>23.135714285714279</v>
      </c>
      <c r="AR164" s="116">
        <f t="shared" si="108"/>
        <v>23.816666666666674</v>
      </c>
      <c r="AS164" s="117">
        <f t="shared" si="103"/>
        <v>23.640999999999998</v>
      </c>
    </row>
    <row r="165" spans="1:45" x14ac:dyDescent="0.3">
      <c r="A165" s="5">
        <v>45166</v>
      </c>
      <c r="B165" s="6" t="s">
        <v>49</v>
      </c>
      <c r="C165" s="6" t="s">
        <v>34</v>
      </c>
      <c r="D165" s="27">
        <v>24.21</v>
      </c>
      <c r="E165" s="27">
        <v>24.395</v>
      </c>
      <c r="F165" s="27">
        <v>24.085000000000001</v>
      </c>
      <c r="G165" s="27">
        <v>24.251999999999999</v>
      </c>
      <c r="H165" s="33">
        <v>24.225000000000001</v>
      </c>
      <c r="I165" s="33">
        <v>24.175000000000001</v>
      </c>
      <c r="J165" s="21">
        <v>4</v>
      </c>
      <c r="K165" s="13">
        <v>0</v>
      </c>
      <c r="L165" s="28">
        <f t="shared" si="77"/>
        <v>24.245000000000001</v>
      </c>
      <c r="M165" s="29">
        <f t="shared" si="82"/>
        <v>24.240000000000002</v>
      </c>
      <c r="N165" s="29">
        <f t="shared" si="78"/>
        <v>4.9999999999990052E-3</v>
      </c>
      <c r="O165" s="29">
        <f t="shared" si="79"/>
        <v>24.25</v>
      </c>
      <c r="P165" s="29">
        <f t="shared" si="80"/>
        <v>24.240000000000002</v>
      </c>
      <c r="Q165" s="30">
        <f t="shared" si="81"/>
        <v>0.30999999999999872</v>
      </c>
      <c r="R165" s="30">
        <f t="shared" si="83"/>
        <v>0.16099999999999781</v>
      </c>
      <c r="S165" s="30">
        <f t="shared" si="84"/>
        <v>-0.14900000000000091</v>
      </c>
      <c r="T165" s="31">
        <v>14.3</v>
      </c>
      <c r="U165" s="12">
        <f t="shared" si="75"/>
        <v>-14</v>
      </c>
      <c r="V165" s="21">
        <f t="shared" si="106"/>
        <v>0</v>
      </c>
      <c r="W165" s="12">
        <f t="shared" si="107"/>
        <v>5</v>
      </c>
      <c r="X165" s="34">
        <f t="shared" si="85"/>
        <v>5.0000000000000711E-2</v>
      </c>
      <c r="Y165" s="17">
        <f t="shared" si="86"/>
        <v>0</v>
      </c>
      <c r="Z165" s="17">
        <f t="shared" si="87"/>
        <v>0</v>
      </c>
      <c r="AA165" s="56">
        <f t="shared" si="88"/>
        <v>0.30999999999999872</v>
      </c>
      <c r="AB165" s="18">
        <f t="shared" si="89"/>
        <v>0.16129032258064813</v>
      </c>
      <c r="AC165" s="19">
        <f t="shared" si="90"/>
        <v>3.4965034965035459E-3</v>
      </c>
      <c r="AD165" s="89">
        <f t="shared" si="109"/>
        <v>24.44</v>
      </c>
      <c r="AE165" s="89">
        <f t="shared" si="110"/>
        <v>23.97</v>
      </c>
      <c r="AF165" s="76">
        <f t="shared" si="98"/>
        <v>24.44</v>
      </c>
      <c r="AG165" s="76">
        <f t="shared" si="99"/>
        <v>22.655000000000001</v>
      </c>
      <c r="AH165" s="32">
        <f t="shared" si="104"/>
        <v>24.52</v>
      </c>
      <c r="AI165" s="32">
        <f t="shared" si="105"/>
        <v>22.265000000000001</v>
      </c>
      <c r="AJ165" s="77">
        <f t="shared" si="100"/>
        <v>25.41</v>
      </c>
      <c r="AK165" s="77">
        <f t="shared" si="101"/>
        <v>22.265000000000001</v>
      </c>
      <c r="AL165" s="114">
        <f t="shared" si="91"/>
        <v>24.220666666666663</v>
      </c>
      <c r="AM165" s="114">
        <f t="shared" si="92"/>
        <v>24.204999999999998</v>
      </c>
      <c r="AN165" s="114">
        <f t="shared" si="93"/>
        <v>1.5666666666664497E-2</v>
      </c>
      <c r="AO165" s="114">
        <f t="shared" si="94"/>
        <v>24.236333333333327</v>
      </c>
      <c r="AP165" s="114">
        <f t="shared" si="95"/>
        <v>24.204999999999998</v>
      </c>
      <c r="AQ165" s="115">
        <f t="shared" si="102"/>
        <v>23.239642857142854</v>
      </c>
      <c r="AR165" s="116">
        <f t="shared" si="108"/>
        <v>23.784500000000005</v>
      </c>
      <c r="AS165" s="117">
        <f t="shared" si="103"/>
        <v>23.643399999999996</v>
      </c>
    </row>
    <row r="166" spans="1:45" x14ac:dyDescent="0.3">
      <c r="A166" s="5">
        <v>45167</v>
      </c>
      <c r="B166" s="6" t="s">
        <v>49</v>
      </c>
      <c r="C166" s="6" t="s">
        <v>34</v>
      </c>
      <c r="D166" s="27">
        <v>24.225000000000001</v>
      </c>
      <c r="E166" s="27">
        <v>24.844999999999999</v>
      </c>
      <c r="F166" s="27">
        <v>24.204999999999998</v>
      </c>
      <c r="G166" s="27">
        <v>24.788</v>
      </c>
      <c r="H166" s="33">
        <v>24.274999999999999</v>
      </c>
      <c r="I166" s="33">
        <v>24.204999999999998</v>
      </c>
      <c r="J166" s="21">
        <v>2</v>
      </c>
      <c r="K166" s="13" t="s">
        <v>31</v>
      </c>
      <c r="L166" s="28">
        <f t="shared" si="77"/>
        <v>24.615000000000002</v>
      </c>
      <c r="M166" s="29">
        <f t="shared" si="82"/>
        <v>24.525000000000002</v>
      </c>
      <c r="N166" s="29">
        <f t="shared" si="78"/>
        <v>8.9999999999999858E-2</v>
      </c>
      <c r="O166" s="29">
        <f t="shared" si="79"/>
        <v>24.705000000000002</v>
      </c>
      <c r="P166" s="29">
        <f t="shared" si="80"/>
        <v>24.525000000000002</v>
      </c>
      <c r="Q166" s="30">
        <f t="shared" si="81"/>
        <v>0.64000000000000057</v>
      </c>
      <c r="R166" s="30">
        <f t="shared" si="83"/>
        <v>0.59299999999999997</v>
      </c>
      <c r="S166" s="30">
        <f t="shared" si="84"/>
        <v>-4.7000000000000597E-2</v>
      </c>
      <c r="T166" s="31">
        <v>24.8</v>
      </c>
      <c r="U166" s="12">
        <f t="shared" si="75"/>
        <v>-8</v>
      </c>
      <c r="V166" s="21">
        <f t="shared" si="106"/>
        <v>-2</v>
      </c>
      <c r="W166" s="12">
        <f t="shared" si="107"/>
        <v>7</v>
      </c>
      <c r="X166" s="34">
        <f t="shared" si="85"/>
        <v>7.0000000000000284E-2</v>
      </c>
      <c r="Y166" s="17">
        <f t="shared" si="86"/>
        <v>0</v>
      </c>
      <c r="Z166" s="17" t="b">
        <f t="shared" si="87"/>
        <v>1</v>
      </c>
      <c r="AA166" s="56">
        <f t="shared" si="88"/>
        <v>0.64000000000000057</v>
      </c>
      <c r="AB166" s="18">
        <f t="shared" si="89"/>
        <v>0.10937500000000035</v>
      </c>
      <c r="AC166" s="19">
        <f t="shared" si="90"/>
        <v>2.8225806451613019E-3</v>
      </c>
      <c r="AD166" s="89">
        <f t="shared" si="109"/>
        <v>24.844999999999999</v>
      </c>
      <c r="AE166" s="89">
        <f t="shared" si="110"/>
        <v>23.97</v>
      </c>
      <c r="AF166" s="76">
        <f t="shared" si="98"/>
        <v>24.844999999999999</v>
      </c>
      <c r="AG166" s="76">
        <f t="shared" si="99"/>
        <v>22.655000000000001</v>
      </c>
      <c r="AH166" s="32">
        <f t="shared" si="104"/>
        <v>24.844999999999999</v>
      </c>
      <c r="AI166" s="32">
        <f t="shared" si="105"/>
        <v>22.265000000000001</v>
      </c>
      <c r="AJ166" s="77">
        <f t="shared" si="100"/>
        <v>25.41</v>
      </c>
      <c r="AK166" s="77">
        <f t="shared" si="101"/>
        <v>22.265000000000001</v>
      </c>
      <c r="AL166" s="114">
        <f t="shared" si="91"/>
        <v>24.534333333333333</v>
      </c>
      <c r="AM166" s="114">
        <f t="shared" si="92"/>
        <v>24.407499999999999</v>
      </c>
      <c r="AN166" s="114">
        <f t="shared" si="93"/>
        <v>0.1268333333333338</v>
      </c>
      <c r="AO166" s="114">
        <f t="shared" si="94"/>
        <v>24.661166666666666</v>
      </c>
      <c r="AP166" s="114">
        <f t="shared" si="95"/>
        <v>24.407499999999999</v>
      </c>
      <c r="AQ166" s="115">
        <f t="shared" si="102"/>
        <v>23.365714285714287</v>
      </c>
      <c r="AR166" s="116">
        <f t="shared" si="108"/>
        <v>23.761166666666671</v>
      </c>
      <c r="AS166" s="117">
        <f t="shared" si="103"/>
        <v>23.667399999999994</v>
      </c>
    </row>
    <row r="167" spans="1:45" x14ac:dyDescent="0.3">
      <c r="A167" s="5">
        <v>45168</v>
      </c>
      <c r="B167" s="6" t="s">
        <v>49</v>
      </c>
      <c r="C167" s="6" t="s">
        <v>37</v>
      </c>
      <c r="D167" s="27">
        <v>25.074999999999999</v>
      </c>
      <c r="E167" s="27">
        <v>25.425000000000001</v>
      </c>
      <c r="F167" s="27">
        <v>25.015000000000001</v>
      </c>
      <c r="G167" s="27">
        <v>25.103999999999999</v>
      </c>
      <c r="H167" s="33">
        <v>25.254999999999999</v>
      </c>
      <c r="I167" s="33">
        <v>25.074999999999999</v>
      </c>
      <c r="J167" s="21">
        <v>3</v>
      </c>
      <c r="K167" s="13">
        <v>0</v>
      </c>
      <c r="L167" s="28">
        <f t="shared" si="77"/>
        <v>25.18</v>
      </c>
      <c r="M167" s="29">
        <f t="shared" si="82"/>
        <v>25.22</v>
      </c>
      <c r="N167" s="29">
        <f t="shared" si="78"/>
        <v>-3.9999999999999147E-2</v>
      </c>
      <c r="O167" s="29">
        <f t="shared" si="79"/>
        <v>25.14</v>
      </c>
      <c r="P167" s="29">
        <f t="shared" si="80"/>
        <v>25.22</v>
      </c>
      <c r="Q167" s="30">
        <f t="shared" si="81"/>
        <v>0.41000000000000014</v>
      </c>
      <c r="R167" s="30">
        <f t="shared" si="83"/>
        <v>0.63700000000000045</v>
      </c>
      <c r="S167" s="30">
        <f t="shared" si="84"/>
        <v>0.22700000000000031</v>
      </c>
      <c r="T167" s="31">
        <v>12</v>
      </c>
      <c r="U167" s="12">
        <f t="shared" si="75"/>
        <v>-8</v>
      </c>
      <c r="V167" s="21">
        <f t="shared" si="106"/>
        <v>-2</v>
      </c>
      <c r="W167" s="12">
        <f t="shared" si="107"/>
        <v>3</v>
      </c>
      <c r="X167" s="34">
        <f t="shared" si="85"/>
        <v>0.17999999999999972</v>
      </c>
      <c r="Y167" s="17">
        <f t="shared" si="86"/>
        <v>0</v>
      </c>
      <c r="Z167" s="17">
        <f t="shared" si="87"/>
        <v>0</v>
      </c>
      <c r="AA167" s="56">
        <f t="shared" si="88"/>
        <v>0.41000000000000014</v>
      </c>
      <c r="AB167" s="18">
        <f t="shared" si="89"/>
        <v>0.43902439024390161</v>
      </c>
      <c r="AC167" s="19">
        <f t="shared" si="90"/>
        <v>1.4999999999999977E-2</v>
      </c>
      <c r="AD167" s="89">
        <f t="shared" si="109"/>
        <v>25.425000000000001</v>
      </c>
      <c r="AE167" s="89">
        <f t="shared" si="110"/>
        <v>24.085000000000001</v>
      </c>
      <c r="AF167" s="76">
        <f t="shared" si="98"/>
        <v>25.425000000000001</v>
      </c>
      <c r="AG167" s="76">
        <f t="shared" si="99"/>
        <v>22.67</v>
      </c>
      <c r="AH167" s="32">
        <f t="shared" si="104"/>
        <v>25.425000000000001</v>
      </c>
      <c r="AI167" s="32">
        <f t="shared" si="105"/>
        <v>22.265000000000001</v>
      </c>
      <c r="AJ167" s="77">
        <f t="shared" si="100"/>
        <v>25.425000000000001</v>
      </c>
      <c r="AK167" s="77">
        <f t="shared" si="101"/>
        <v>22.265000000000001</v>
      </c>
      <c r="AL167" s="114">
        <f t="shared" si="91"/>
        <v>24.871333333333336</v>
      </c>
      <c r="AM167" s="114">
        <f t="shared" si="92"/>
        <v>24.755000000000003</v>
      </c>
      <c r="AN167" s="114">
        <f t="shared" si="93"/>
        <v>0.1163333333333334</v>
      </c>
      <c r="AO167" s="114">
        <f t="shared" si="94"/>
        <v>24.987666666666669</v>
      </c>
      <c r="AP167" s="114">
        <f t="shared" si="95"/>
        <v>24.755000000000003</v>
      </c>
      <c r="AQ167" s="115">
        <f t="shared" si="102"/>
        <v>23.538928571428574</v>
      </c>
      <c r="AR167" s="116">
        <f t="shared" si="108"/>
        <v>23.764166666666668</v>
      </c>
      <c r="AS167" s="117">
        <f t="shared" si="103"/>
        <v>23.714899999999997</v>
      </c>
    </row>
    <row r="168" spans="1:45" x14ac:dyDescent="0.3">
      <c r="A168" s="5">
        <v>45169</v>
      </c>
      <c r="B168" s="6" t="s">
        <v>49</v>
      </c>
      <c r="C168" s="6" t="s">
        <v>37</v>
      </c>
      <c r="D168" s="27">
        <v>25.004999999999999</v>
      </c>
      <c r="E168" s="27">
        <v>25.05</v>
      </c>
      <c r="F168" s="27">
        <v>24.745000000000001</v>
      </c>
      <c r="G168" s="27">
        <v>24.812000000000001</v>
      </c>
      <c r="H168" s="33">
        <v>25.03</v>
      </c>
      <c r="I168" s="33">
        <v>24.905000000000001</v>
      </c>
      <c r="J168" s="21">
        <v>-2</v>
      </c>
      <c r="K168" s="13">
        <v>0</v>
      </c>
      <c r="L168" s="28">
        <f t="shared" si="77"/>
        <v>24.87</v>
      </c>
      <c r="M168" s="29">
        <f t="shared" si="82"/>
        <v>24.900000000000002</v>
      </c>
      <c r="N168" s="29">
        <f t="shared" si="78"/>
        <v>-3.0000000000001137E-2</v>
      </c>
      <c r="O168" s="29">
        <f t="shared" si="79"/>
        <v>24.84</v>
      </c>
      <c r="P168" s="29">
        <f t="shared" si="80"/>
        <v>24.900000000000002</v>
      </c>
      <c r="Q168" s="30">
        <f t="shared" si="81"/>
        <v>0.30499999999999972</v>
      </c>
      <c r="R168" s="30">
        <f t="shared" si="83"/>
        <v>-5.3999999999998494E-2</v>
      </c>
      <c r="S168" s="30">
        <f t="shared" si="84"/>
        <v>-0.35899999999999821</v>
      </c>
      <c r="T168" s="31">
        <v>9.3000000000000007</v>
      </c>
      <c r="U168" s="12">
        <f t="shared" si="75"/>
        <v>-10</v>
      </c>
      <c r="V168" s="21">
        <f t="shared" si="106"/>
        <v>2</v>
      </c>
      <c r="W168" s="12">
        <f t="shared" si="107"/>
        <v>5</v>
      </c>
      <c r="X168" s="34">
        <f t="shared" si="85"/>
        <v>0.125</v>
      </c>
      <c r="Y168" s="17">
        <f t="shared" si="86"/>
        <v>0</v>
      </c>
      <c r="Z168" s="17">
        <f t="shared" si="87"/>
        <v>0</v>
      </c>
      <c r="AA168" s="56">
        <f t="shared" si="88"/>
        <v>0.30499999999999972</v>
      </c>
      <c r="AB168" s="18">
        <f t="shared" si="89"/>
        <v>0.40983606557377089</v>
      </c>
      <c r="AC168" s="19">
        <f t="shared" si="90"/>
        <v>1.3440860215053762E-2</v>
      </c>
      <c r="AD168" s="89">
        <f t="shared" si="109"/>
        <v>25.425000000000001</v>
      </c>
      <c r="AE168" s="89">
        <f t="shared" si="110"/>
        <v>24.204999999999998</v>
      </c>
      <c r="AF168" s="76">
        <f t="shared" si="98"/>
        <v>25.425000000000001</v>
      </c>
      <c r="AG168" s="76">
        <f t="shared" si="99"/>
        <v>22.954999999999998</v>
      </c>
      <c r="AH168" s="32">
        <f t="shared" si="104"/>
        <v>25.425000000000001</v>
      </c>
      <c r="AI168" s="32">
        <f t="shared" si="105"/>
        <v>22.265000000000001</v>
      </c>
      <c r="AJ168" s="77">
        <f t="shared" si="100"/>
        <v>25.425000000000001</v>
      </c>
      <c r="AK168" s="77">
        <f t="shared" si="101"/>
        <v>22.265000000000001</v>
      </c>
      <c r="AL168" s="114">
        <f t="shared" si="91"/>
        <v>24.813999999999997</v>
      </c>
      <c r="AM168" s="114">
        <f t="shared" si="92"/>
        <v>24.814999999999998</v>
      </c>
      <c r="AN168" s="114">
        <f t="shared" si="93"/>
        <v>-1.0000000000012221E-3</v>
      </c>
      <c r="AO168" s="114">
        <f t="shared" si="94"/>
        <v>24.812999999999995</v>
      </c>
      <c r="AP168" s="114">
        <f t="shared" si="95"/>
        <v>24.814999999999998</v>
      </c>
      <c r="AQ168" s="115">
        <f t="shared" si="102"/>
        <v>23.69857142857143</v>
      </c>
      <c r="AR168" s="116">
        <f t="shared" si="108"/>
        <v>23.763500000000004</v>
      </c>
      <c r="AS168" s="117">
        <f t="shared" si="103"/>
        <v>23.762799999999991</v>
      </c>
    </row>
    <row r="169" spans="1:45" x14ac:dyDescent="0.3">
      <c r="A169" s="5">
        <v>45170</v>
      </c>
      <c r="B169" s="6" t="s">
        <v>49</v>
      </c>
      <c r="C169" s="6" t="s">
        <v>37</v>
      </c>
      <c r="D169" s="27">
        <v>25.01</v>
      </c>
      <c r="E169" s="27">
        <v>25.22</v>
      </c>
      <c r="F169" s="27">
        <v>24.52</v>
      </c>
      <c r="G169" s="27">
        <v>24.562000000000001</v>
      </c>
      <c r="H169" s="33">
        <v>25.22</v>
      </c>
      <c r="I169" s="33">
        <v>24.85</v>
      </c>
      <c r="J169" s="21">
        <v>-2</v>
      </c>
      <c r="K169" s="13" t="s">
        <v>32</v>
      </c>
      <c r="L169" s="28">
        <f t="shared" si="77"/>
        <v>24.765000000000001</v>
      </c>
      <c r="M169" s="29">
        <f t="shared" si="82"/>
        <v>24.87</v>
      </c>
      <c r="N169" s="29">
        <f t="shared" si="78"/>
        <v>-0.10500000000000043</v>
      </c>
      <c r="O169" s="29">
        <f t="shared" si="79"/>
        <v>24.66</v>
      </c>
      <c r="P169" s="29">
        <f t="shared" si="80"/>
        <v>24.87</v>
      </c>
      <c r="Q169" s="30">
        <f t="shared" si="81"/>
        <v>0.69999999999999929</v>
      </c>
      <c r="R169" s="30">
        <f t="shared" si="83"/>
        <v>0.4079999999999977</v>
      </c>
      <c r="S169" s="30">
        <f t="shared" si="84"/>
        <v>-0.29200000000000159</v>
      </c>
      <c r="T169" s="31">
        <v>19.5</v>
      </c>
      <c r="U169" s="12">
        <f t="shared" si="75"/>
        <v>-8</v>
      </c>
      <c r="V169" s="21">
        <f t="shared" si="106"/>
        <v>4</v>
      </c>
      <c r="W169" s="12">
        <f t="shared" si="107"/>
        <v>11</v>
      </c>
      <c r="X169" s="34">
        <f t="shared" si="85"/>
        <v>0.36999999999999744</v>
      </c>
      <c r="Y169" s="17" t="b">
        <f t="shared" si="86"/>
        <v>1</v>
      </c>
      <c r="Z169" s="17">
        <f t="shared" si="87"/>
        <v>0</v>
      </c>
      <c r="AA169" s="56">
        <f t="shared" si="88"/>
        <v>0.69999999999999929</v>
      </c>
      <c r="AB169" s="18">
        <f t="shared" si="89"/>
        <v>0.52857142857142547</v>
      </c>
      <c r="AC169" s="19">
        <f t="shared" si="90"/>
        <v>1.8974358974358844E-2</v>
      </c>
      <c r="AD169" s="89">
        <f t="shared" si="109"/>
        <v>25.425000000000001</v>
      </c>
      <c r="AE169" s="89">
        <f t="shared" si="110"/>
        <v>24.52</v>
      </c>
      <c r="AF169" s="76">
        <f t="shared" si="98"/>
        <v>25.425000000000001</v>
      </c>
      <c r="AG169" s="76">
        <f t="shared" si="99"/>
        <v>23.265000000000001</v>
      </c>
      <c r="AH169" s="32">
        <f t="shared" si="104"/>
        <v>25.425000000000001</v>
      </c>
      <c r="AI169" s="32">
        <f t="shared" si="105"/>
        <v>22.265000000000001</v>
      </c>
      <c r="AJ169" s="77">
        <f t="shared" si="100"/>
        <v>25.425000000000001</v>
      </c>
      <c r="AK169" s="77">
        <f t="shared" si="101"/>
        <v>22.265000000000001</v>
      </c>
      <c r="AL169" s="114">
        <f t="shared" si="91"/>
        <v>24.835666666666668</v>
      </c>
      <c r="AM169" s="114">
        <f t="shared" si="92"/>
        <v>24.9725</v>
      </c>
      <c r="AN169" s="114">
        <f t="shared" si="93"/>
        <v>-0.13683333333333181</v>
      </c>
      <c r="AO169" s="114">
        <f t="shared" si="94"/>
        <v>24.698833333333337</v>
      </c>
      <c r="AP169" s="114">
        <f t="shared" si="95"/>
        <v>24.9725</v>
      </c>
      <c r="AQ169" s="115">
        <f t="shared" si="102"/>
        <v>23.855714285714289</v>
      </c>
      <c r="AR169" s="116">
        <f t="shared" si="108"/>
        <v>23.769500000000001</v>
      </c>
      <c r="AS169" s="117">
        <f t="shared" si="103"/>
        <v>23.809099999999997</v>
      </c>
    </row>
    <row r="170" spans="1:45" x14ac:dyDescent="0.3">
      <c r="A170" s="5">
        <v>45174</v>
      </c>
      <c r="B170" s="6" t="s">
        <v>49</v>
      </c>
      <c r="C170" s="6" t="s">
        <v>37</v>
      </c>
      <c r="D170" s="27">
        <v>23.91</v>
      </c>
      <c r="E170" s="27">
        <v>24.215</v>
      </c>
      <c r="F170" s="27">
        <v>23.87</v>
      </c>
      <c r="G170" s="27">
        <v>23.873000000000001</v>
      </c>
      <c r="H170" s="33">
        <v>24.015000000000001</v>
      </c>
      <c r="I170" s="33">
        <v>23.885000000000002</v>
      </c>
      <c r="J170" s="21">
        <v>-4</v>
      </c>
      <c r="K170" s="13">
        <v>0</v>
      </c>
      <c r="L170" s="28">
        <f t="shared" si="77"/>
        <v>23.984999999999999</v>
      </c>
      <c r="M170" s="29">
        <f t="shared" si="82"/>
        <v>24.045000000000002</v>
      </c>
      <c r="N170" s="29">
        <f t="shared" si="78"/>
        <v>-6.0000000000002274E-2</v>
      </c>
      <c r="O170" s="29">
        <f t="shared" si="79"/>
        <v>23.924999999999997</v>
      </c>
      <c r="P170" s="29">
        <f t="shared" si="80"/>
        <v>24.045000000000002</v>
      </c>
      <c r="Q170" s="30">
        <f t="shared" si="81"/>
        <v>0.34499999999999886</v>
      </c>
      <c r="R170" s="30">
        <f t="shared" si="83"/>
        <v>-0.34700000000000131</v>
      </c>
      <c r="S170" s="30">
        <f t="shared" si="84"/>
        <v>-0.69200000000000017</v>
      </c>
      <c r="T170" s="31">
        <v>16.5</v>
      </c>
      <c r="U170" s="12">
        <f t="shared" si="75"/>
        <v>-10</v>
      </c>
      <c r="V170" s="21">
        <f t="shared" si="106"/>
        <v>-2</v>
      </c>
      <c r="W170" s="12">
        <f t="shared" si="107"/>
        <v>11</v>
      </c>
      <c r="X170" s="34">
        <f t="shared" si="85"/>
        <v>0.12999999999999901</v>
      </c>
      <c r="Y170" s="17">
        <f t="shared" si="86"/>
        <v>0</v>
      </c>
      <c r="Z170" s="17">
        <f t="shared" si="87"/>
        <v>0</v>
      </c>
      <c r="AA170" s="56">
        <f t="shared" si="88"/>
        <v>0.34499999999999886</v>
      </c>
      <c r="AB170" s="18">
        <f t="shared" si="89"/>
        <v>0.37681159420289689</v>
      </c>
      <c r="AC170" s="19">
        <f t="shared" si="90"/>
        <v>7.8787878787878185E-3</v>
      </c>
      <c r="AD170" s="89">
        <f t="shared" si="109"/>
        <v>25.22</v>
      </c>
      <c r="AE170" s="89">
        <f t="shared" si="110"/>
        <v>23.87</v>
      </c>
      <c r="AF170" s="76">
        <f t="shared" si="98"/>
        <v>25.425000000000001</v>
      </c>
      <c r="AG170" s="76">
        <f t="shared" si="99"/>
        <v>23.87</v>
      </c>
      <c r="AH170" s="32">
        <f t="shared" si="104"/>
        <v>25.425000000000001</v>
      </c>
      <c r="AI170" s="32">
        <f t="shared" si="105"/>
        <v>22.265000000000001</v>
      </c>
      <c r="AJ170" s="77">
        <f t="shared" si="100"/>
        <v>25.425000000000001</v>
      </c>
      <c r="AK170" s="77">
        <f t="shared" si="101"/>
        <v>22.265000000000001</v>
      </c>
      <c r="AL170" s="114">
        <f t="shared" si="91"/>
        <v>24.321000000000002</v>
      </c>
      <c r="AM170" s="114">
        <f t="shared" si="92"/>
        <v>24.545000000000002</v>
      </c>
      <c r="AN170" s="114">
        <f t="shared" si="93"/>
        <v>-0.2240000000000002</v>
      </c>
      <c r="AO170" s="114">
        <f t="shared" si="94"/>
        <v>24.097000000000001</v>
      </c>
      <c r="AP170" s="114">
        <f t="shared" si="95"/>
        <v>24.545000000000002</v>
      </c>
      <c r="AQ170" s="115">
        <f t="shared" si="102"/>
        <v>23.953928571428573</v>
      </c>
      <c r="AR170" s="116">
        <f t="shared" si="108"/>
        <v>23.7425</v>
      </c>
      <c r="AS170" s="117">
        <f t="shared" si="103"/>
        <v>23.833000000000002</v>
      </c>
    </row>
    <row r="171" spans="1:45" x14ac:dyDescent="0.3">
      <c r="A171" s="5">
        <v>45175</v>
      </c>
      <c r="B171" s="6" t="s">
        <v>49</v>
      </c>
      <c r="C171" s="6" t="s">
        <v>37</v>
      </c>
      <c r="D171" s="27">
        <v>23.69</v>
      </c>
      <c r="E171" s="27">
        <v>23.725000000000001</v>
      </c>
      <c r="F171" s="27">
        <v>23.315000000000001</v>
      </c>
      <c r="G171" s="27">
        <v>23.503</v>
      </c>
      <c r="H171" s="33">
        <v>23.725000000000001</v>
      </c>
      <c r="I171" s="33">
        <v>23.645</v>
      </c>
      <c r="J171" s="21">
        <v>-2</v>
      </c>
      <c r="K171" s="13">
        <v>0</v>
      </c>
      <c r="L171" s="28">
        <f t="shared" si="77"/>
        <v>23.515000000000001</v>
      </c>
      <c r="M171" s="29">
        <f t="shared" si="82"/>
        <v>23.52</v>
      </c>
      <c r="N171" s="29">
        <f t="shared" si="78"/>
        <v>-4.9999999999990052E-3</v>
      </c>
      <c r="O171" s="29">
        <f t="shared" si="79"/>
        <v>23.51</v>
      </c>
      <c r="P171" s="29">
        <f t="shared" si="80"/>
        <v>23.52</v>
      </c>
      <c r="Q171" s="30">
        <f t="shared" si="81"/>
        <v>0.41000000000000014</v>
      </c>
      <c r="R171" s="30">
        <f t="shared" si="83"/>
        <v>-0.14799999999999969</v>
      </c>
      <c r="S171" s="30">
        <f t="shared" si="84"/>
        <v>-0.55799999999999983</v>
      </c>
      <c r="T171" s="31">
        <v>14.5</v>
      </c>
      <c r="U171" s="12">
        <f t="shared" si="75"/>
        <v>-11</v>
      </c>
      <c r="V171" s="21">
        <f t="shared" si="106"/>
        <v>0</v>
      </c>
      <c r="W171" s="12">
        <f t="shared" si="107"/>
        <v>9</v>
      </c>
      <c r="X171" s="34">
        <f t="shared" si="85"/>
        <v>8.0000000000001847E-2</v>
      </c>
      <c r="Y171" s="17" t="b">
        <f t="shared" si="86"/>
        <v>1</v>
      </c>
      <c r="Z171" s="17">
        <f t="shared" si="87"/>
        <v>0</v>
      </c>
      <c r="AA171" s="56">
        <f t="shared" si="88"/>
        <v>0.41000000000000014</v>
      </c>
      <c r="AB171" s="18">
        <f t="shared" si="89"/>
        <v>0.19512195121951664</v>
      </c>
      <c r="AC171" s="19">
        <f t="shared" si="90"/>
        <v>5.5172413793104719E-3</v>
      </c>
      <c r="AD171" s="89">
        <f t="shared" si="109"/>
        <v>25.22</v>
      </c>
      <c r="AE171" s="89">
        <f t="shared" si="110"/>
        <v>23.315000000000001</v>
      </c>
      <c r="AF171" s="76">
        <f t="shared" si="98"/>
        <v>25.425000000000001</v>
      </c>
      <c r="AG171" s="76">
        <f t="shared" si="99"/>
        <v>23.315000000000001</v>
      </c>
      <c r="AH171" s="32">
        <f t="shared" si="104"/>
        <v>25.425000000000001</v>
      </c>
      <c r="AI171" s="32">
        <f t="shared" si="105"/>
        <v>22.265000000000001</v>
      </c>
      <c r="AJ171" s="77">
        <f t="shared" si="100"/>
        <v>25.425000000000001</v>
      </c>
      <c r="AK171" s="77">
        <f t="shared" si="101"/>
        <v>22.265000000000001</v>
      </c>
      <c r="AL171" s="114">
        <f t="shared" si="91"/>
        <v>24.012666666666664</v>
      </c>
      <c r="AM171" s="114">
        <f t="shared" si="92"/>
        <v>24.267499999999998</v>
      </c>
      <c r="AN171" s="114">
        <f t="shared" si="93"/>
        <v>-0.25483333333333391</v>
      </c>
      <c r="AO171" s="114">
        <f t="shared" si="94"/>
        <v>23.75783333333333</v>
      </c>
      <c r="AP171" s="114">
        <f t="shared" si="95"/>
        <v>24.267499999999998</v>
      </c>
      <c r="AQ171" s="115">
        <f t="shared" si="102"/>
        <v>24.00392857142857</v>
      </c>
      <c r="AR171" s="116">
        <f t="shared" si="108"/>
        <v>23.695499999999999</v>
      </c>
      <c r="AS171" s="117">
        <f t="shared" si="103"/>
        <v>23.845400000000005</v>
      </c>
    </row>
    <row r="172" spans="1:45" x14ac:dyDescent="0.3">
      <c r="A172" s="5">
        <v>45176</v>
      </c>
      <c r="B172" s="6" t="s">
        <v>49</v>
      </c>
      <c r="C172" s="6" t="s">
        <v>37</v>
      </c>
      <c r="D172" s="27">
        <v>23.364999999999998</v>
      </c>
      <c r="E172" s="27">
        <v>23.38</v>
      </c>
      <c r="F172" s="27">
        <v>23.13</v>
      </c>
      <c r="G172" s="27">
        <v>23.24</v>
      </c>
      <c r="H172" s="33">
        <v>23.274999999999999</v>
      </c>
      <c r="I172" s="33">
        <v>23.13</v>
      </c>
      <c r="J172" s="21">
        <v>0</v>
      </c>
      <c r="K172" s="13">
        <v>0</v>
      </c>
      <c r="L172" s="28">
        <f t="shared" si="77"/>
        <v>23.25</v>
      </c>
      <c r="M172" s="29">
        <f t="shared" si="82"/>
        <v>23.254999999999999</v>
      </c>
      <c r="N172" s="29">
        <f t="shared" si="78"/>
        <v>-4.9999999999990052E-3</v>
      </c>
      <c r="O172" s="29">
        <f t="shared" si="79"/>
        <v>23.245000000000001</v>
      </c>
      <c r="P172" s="29">
        <f t="shared" si="80"/>
        <v>23.254999999999999</v>
      </c>
      <c r="Q172" s="30">
        <f t="shared" si="81"/>
        <v>0.25</v>
      </c>
      <c r="R172" s="30">
        <f t="shared" si="83"/>
        <v>-0.12300000000000111</v>
      </c>
      <c r="S172" s="30">
        <f t="shared" si="84"/>
        <v>-0.37300000000000111</v>
      </c>
      <c r="T172" s="31">
        <v>7.6</v>
      </c>
      <c r="U172" s="12">
        <f t="shared" si="75"/>
        <v>-15</v>
      </c>
      <c r="V172" s="21">
        <f t="shared" si="106"/>
        <v>2</v>
      </c>
      <c r="W172" s="12">
        <f t="shared" si="107"/>
        <v>9</v>
      </c>
      <c r="X172" s="34">
        <f t="shared" si="85"/>
        <v>0.14499999999999957</v>
      </c>
      <c r="Y172" s="17">
        <f t="shared" si="86"/>
        <v>0</v>
      </c>
      <c r="Z172" s="17" t="b">
        <f t="shared" si="87"/>
        <v>1</v>
      </c>
      <c r="AA172" s="56">
        <f t="shared" si="88"/>
        <v>0.25</v>
      </c>
      <c r="AB172" s="18">
        <f t="shared" si="89"/>
        <v>0.57999999999999829</v>
      </c>
      <c r="AC172" s="19">
        <f t="shared" si="90"/>
        <v>1.9078947368420997E-2</v>
      </c>
      <c r="AD172" s="89">
        <f t="shared" si="109"/>
        <v>24.215</v>
      </c>
      <c r="AE172" s="89">
        <f t="shared" si="110"/>
        <v>23.13</v>
      </c>
      <c r="AF172" s="76">
        <f t="shared" si="98"/>
        <v>25.425000000000001</v>
      </c>
      <c r="AG172" s="76">
        <f t="shared" si="99"/>
        <v>23.13</v>
      </c>
      <c r="AH172" s="32">
        <f t="shared" si="104"/>
        <v>25.425000000000001</v>
      </c>
      <c r="AI172" s="32">
        <f t="shared" si="105"/>
        <v>22.265000000000001</v>
      </c>
      <c r="AJ172" s="77">
        <f t="shared" si="100"/>
        <v>25.425000000000001</v>
      </c>
      <c r="AK172" s="77">
        <f t="shared" si="101"/>
        <v>22.265000000000001</v>
      </c>
      <c r="AL172" s="114">
        <f t="shared" si="91"/>
        <v>23.528333333333332</v>
      </c>
      <c r="AM172" s="114">
        <f t="shared" si="92"/>
        <v>23.672499999999999</v>
      </c>
      <c r="AN172" s="114">
        <f t="shared" si="93"/>
        <v>-0.144166666666667</v>
      </c>
      <c r="AO172" s="114">
        <f t="shared" si="94"/>
        <v>23.384166666666665</v>
      </c>
      <c r="AP172" s="114">
        <f t="shared" si="95"/>
        <v>23.672499999999999</v>
      </c>
      <c r="AQ172" s="115">
        <f t="shared" si="102"/>
        <v>24.035</v>
      </c>
      <c r="AR172" s="116">
        <f t="shared" si="108"/>
        <v>23.649666666666668</v>
      </c>
      <c r="AS172" s="117">
        <f t="shared" si="103"/>
        <v>23.8505</v>
      </c>
    </row>
    <row r="173" spans="1:45" x14ac:dyDescent="0.3">
      <c r="A173" s="5">
        <v>45177</v>
      </c>
      <c r="B173" s="6" t="s">
        <v>49</v>
      </c>
      <c r="C173" s="6" t="s">
        <v>37</v>
      </c>
      <c r="D173" s="27">
        <v>23.305</v>
      </c>
      <c r="E173" s="27">
        <v>23.434999999999999</v>
      </c>
      <c r="F173" s="27">
        <v>23.13</v>
      </c>
      <c r="G173" s="27">
        <v>23.173999999999999</v>
      </c>
      <c r="H173" s="33">
        <v>23.315000000000001</v>
      </c>
      <c r="I173" s="33">
        <v>23.234999999999999</v>
      </c>
      <c r="J173" s="21">
        <v>-4</v>
      </c>
      <c r="K173" s="13" t="s">
        <v>32</v>
      </c>
      <c r="L173" s="28">
        <f t="shared" si="77"/>
        <v>23.245000000000001</v>
      </c>
      <c r="M173" s="29">
        <f t="shared" si="82"/>
        <v>23.285</v>
      </c>
      <c r="N173" s="29">
        <f t="shared" si="78"/>
        <v>-3.9999999999999147E-2</v>
      </c>
      <c r="O173" s="29">
        <f t="shared" si="79"/>
        <v>23.205000000000002</v>
      </c>
      <c r="P173" s="29">
        <f t="shared" si="80"/>
        <v>23.285</v>
      </c>
      <c r="Q173" s="30">
        <f t="shared" si="81"/>
        <v>0.30499999999999972</v>
      </c>
      <c r="R173" s="30">
        <f t="shared" si="83"/>
        <v>0.19500000000000028</v>
      </c>
      <c r="S173" s="30">
        <f t="shared" si="84"/>
        <v>-0.10999999999999943</v>
      </c>
      <c r="T173" s="31">
        <v>13.2</v>
      </c>
      <c r="U173" s="12">
        <f t="shared" si="75"/>
        <v>-17</v>
      </c>
      <c r="V173" s="21">
        <f t="shared" si="106"/>
        <v>-2</v>
      </c>
      <c r="W173" s="12">
        <f t="shared" si="107"/>
        <v>9</v>
      </c>
      <c r="X173" s="34">
        <f t="shared" si="85"/>
        <v>8.0000000000001847E-2</v>
      </c>
      <c r="Y173" s="17">
        <f t="shared" si="86"/>
        <v>0</v>
      </c>
      <c r="Z173" s="17">
        <f t="shared" si="87"/>
        <v>0</v>
      </c>
      <c r="AA173" s="56">
        <f t="shared" si="88"/>
        <v>0.30499999999999972</v>
      </c>
      <c r="AB173" s="18">
        <f t="shared" si="89"/>
        <v>0.2622950819672194</v>
      </c>
      <c r="AC173" s="19">
        <f t="shared" si="90"/>
        <v>6.0606060606062011E-3</v>
      </c>
      <c r="AD173" s="89">
        <f t="shared" si="109"/>
        <v>23.725000000000001</v>
      </c>
      <c r="AE173" s="89">
        <f t="shared" si="110"/>
        <v>23.13</v>
      </c>
      <c r="AF173" s="76">
        <f t="shared" si="98"/>
        <v>25.425000000000001</v>
      </c>
      <c r="AG173" s="76">
        <f t="shared" si="99"/>
        <v>23.13</v>
      </c>
      <c r="AH173" s="32">
        <f t="shared" si="104"/>
        <v>25.425000000000001</v>
      </c>
      <c r="AI173" s="32">
        <f t="shared" si="105"/>
        <v>22.265000000000001</v>
      </c>
      <c r="AJ173" s="77">
        <f t="shared" si="100"/>
        <v>25.425000000000001</v>
      </c>
      <c r="AK173" s="77">
        <f t="shared" si="101"/>
        <v>22.265000000000001</v>
      </c>
      <c r="AL173" s="114">
        <f t="shared" si="91"/>
        <v>23.343</v>
      </c>
      <c r="AM173" s="114">
        <f t="shared" si="92"/>
        <v>23.427500000000002</v>
      </c>
      <c r="AN173" s="114">
        <f t="shared" si="93"/>
        <v>-8.4500000000002018E-2</v>
      </c>
      <c r="AO173" s="114">
        <f t="shared" si="94"/>
        <v>23.258499999999998</v>
      </c>
      <c r="AP173" s="114">
        <f t="shared" si="95"/>
        <v>23.427500000000002</v>
      </c>
      <c r="AQ173" s="115">
        <f t="shared" si="102"/>
        <v>24.06964285714286</v>
      </c>
      <c r="AR173" s="116">
        <f t="shared" si="108"/>
        <v>23.609333333333328</v>
      </c>
      <c r="AS173" s="117">
        <f t="shared" si="103"/>
        <v>23.8598</v>
      </c>
    </row>
    <row r="174" spans="1:45" x14ac:dyDescent="0.3">
      <c r="A174" s="5">
        <v>45180</v>
      </c>
      <c r="B174" s="6" t="s">
        <v>49</v>
      </c>
      <c r="C174" s="6" t="s">
        <v>37</v>
      </c>
      <c r="D174" s="27">
        <v>23.364999999999998</v>
      </c>
      <c r="E174" s="27">
        <v>23.49</v>
      </c>
      <c r="F174" s="27">
        <v>23.245000000000001</v>
      </c>
      <c r="G174" s="27">
        <v>23.382999999999999</v>
      </c>
      <c r="H174" s="33">
        <v>23.37</v>
      </c>
      <c r="I174" s="33">
        <v>23.3</v>
      </c>
      <c r="J174" s="21">
        <v>0</v>
      </c>
      <c r="K174" s="13">
        <v>0</v>
      </c>
      <c r="L174" s="28">
        <f t="shared" si="77"/>
        <v>23.375</v>
      </c>
      <c r="M174" s="29">
        <f t="shared" si="82"/>
        <v>23.37</v>
      </c>
      <c r="N174" s="29">
        <f t="shared" si="78"/>
        <v>4.9999999999990052E-3</v>
      </c>
      <c r="O174" s="29">
        <f t="shared" si="79"/>
        <v>23.38</v>
      </c>
      <c r="P174" s="29">
        <f t="shared" si="80"/>
        <v>23.37</v>
      </c>
      <c r="Q174" s="30">
        <f t="shared" si="81"/>
        <v>0.24499999999999744</v>
      </c>
      <c r="R174" s="30">
        <f t="shared" si="83"/>
        <v>0.31599999999999895</v>
      </c>
      <c r="S174" s="30">
        <f t="shared" si="84"/>
        <v>7.1000000000001506E-2</v>
      </c>
      <c r="T174" s="31">
        <v>11.1</v>
      </c>
      <c r="U174" s="12">
        <f t="shared" si="75"/>
        <v>-19</v>
      </c>
      <c r="V174" s="21">
        <f t="shared" si="106"/>
        <v>-2</v>
      </c>
      <c r="W174" s="12">
        <f t="shared" si="107"/>
        <v>9</v>
      </c>
      <c r="X174" s="34">
        <f t="shared" si="85"/>
        <v>7.0000000000000284E-2</v>
      </c>
      <c r="Y174" s="17">
        <f t="shared" si="86"/>
        <v>0</v>
      </c>
      <c r="Z174" s="17">
        <f t="shared" si="87"/>
        <v>0</v>
      </c>
      <c r="AA174" s="56">
        <f t="shared" si="88"/>
        <v>0.24499999999999744</v>
      </c>
      <c r="AB174" s="18">
        <f t="shared" si="89"/>
        <v>0.28571428571428986</v>
      </c>
      <c r="AC174" s="19">
        <f t="shared" si="90"/>
        <v>6.3063063063063321E-3</v>
      </c>
      <c r="AD174" s="89">
        <f t="shared" si="109"/>
        <v>23.49</v>
      </c>
      <c r="AE174" s="89">
        <f t="shared" si="110"/>
        <v>23.13</v>
      </c>
      <c r="AF174" s="76">
        <f t="shared" si="98"/>
        <v>25.425000000000001</v>
      </c>
      <c r="AG174" s="76">
        <f t="shared" si="99"/>
        <v>23.13</v>
      </c>
      <c r="AH174" s="32">
        <f t="shared" si="104"/>
        <v>25.425000000000001</v>
      </c>
      <c r="AI174" s="32">
        <f t="shared" si="105"/>
        <v>22.265000000000001</v>
      </c>
      <c r="AJ174" s="77">
        <f t="shared" ref="AJ174:AJ205" si="111">MAX(E130:E174)</f>
        <v>25.425000000000001</v>
      </c>
      <c r="AK174" s="77">
        <f t="shared" ref="AK174:AK205" si="112">MIN(F130:F174)</f>
        <v>22.265000000000001</v>
      </c>
      <c r="AL174" s="114">
        <f t="shared" si="91"/>
        <v>23.334333333333333</v>
      </c>
      <c r="AM174" s="114">
        <f t="shared" si="92"/>
        <v>23.31</v>
      </c>
      <c r="AN174" s="114">
        <f t="shared" si="93"/>
        <v>2.433333333333465E-2</v>
      </c>
      <c r="AO174" s="114">
        <f t="shared" si="94"/>
        <v>23.358666666666668</v>
      </c>
      <c r="AP174" s="114">
        <f t="shared" si="95"/>
        <v>23.31</v>
      </c>
      <c r="AQ174" s="115">
        <f t="shared" si="102"/>
        <v>24.08071428571429</v>
      </c>
      <c r="AR174" s="116">
        <f t="shared" si="108"/>
        <v>23.561166666666661</v>
      </c>
      <c r="AS174" s="117">
        <f t="shared" si="103"/>
        <v>23.869600000000002</v>
      </c>
    </row>
    <row r="175" spans="1:45" x14ac:dyDescent="0.3">
      <c r="A175" s="5">
        <v>45181</v>
      </c>
      <c r="B175" s="6" t="s">
        <v>49</v>
      </c>
      <c r="C175" s="6" t="s">
        <v>37</v>
      </c>
      <c r="D175" s="27">
        <v>23.16</v>
      </c>
      <c r="E175" s="27">
        <v>23.44</v>
      </c>
      <c r="F175" s="27">
        <v>23.135000000000002</v>
      </c>
      <c r="G175" s="27">
        <v>23.402000000000001</v>
      </c>
      <c r="H175" s="33">
        <v>23.234999999999999</v>
      </c>
      <c r="I175" s="33">
        <v>23.135000000000002</v>
      </c>
      <c r="J175" s="21">
        <v>2</v>
      </c>
      <c r="K175" s="13" t="s">
        <v>31</v>
      </c>
      <c r="L175" s="28">
        <f t="shared" si="77"/>
        <v>23.324999999999999</v>
      </c>
      <c r="M175" s="29">
        <f t="shared" si="82"/>
        <v>23.29</v>
      </c>
      <c r="N175" s="29">
        <f t="shared" si="78"/>
        <v>3.5000000000000142E-2</v>
      </c>
      <c r="O175" s="29">
        <f t="shared" si="79"/>
        <v>23.36</v>
      </c>
      <c r="P175" s="29">
        <f t="shared" si="80"/>
        <v>23.29</v>
      </c>
      <c r="Q175" s="30">
        <f t="shared" si="81"/>
        <v>0.30499999999999972</v>
      </c>
      <c r="R175" s="30">
        <f t="shared" si="83"/>
        <v>5.700000000000216E-2</v>
      </c>
      <c r="S175" s="30">
        <f t="shared" si="84"/>
        <v>-0.24799999999999756</v>
      </c>
      <c r="T175" s="31">
        <v>17.3</v>
      </c>
      <c r="U175" s="12">
        <f t="shared" si="75"/>
        <v>-21</v>
      </c>
      <c r="V175" s="21">
        <f t="shared" si="106"/>
        <v>2</v>
      </c>
      <c r="W175" s="12">
        <f t="shared" si="107"/>
        <v>13</v>
      </c>
      <c r="X175" s="34">
        <f t="shared" si="85"/>
        <v>9.9999999999997868E-2</v>
      </c>
      <c r="Y175" s="17">
        <f t="shared" si="86"/>
        <v>0</v>
      </c>
      <c r="Z175" s="17" t="b">
        <f t="shared" si="87"/>
        <v>1</v>
      </c>
      <c r="AA175" s="56">
        <f t="shared" si="88"/>
        <v>0.30499999999999972</v>
      </c>
      <c r="AB175" s="18">
        <f t="shared" si="89"/>
        <v>0.32786885245900971</v>
      </c>
      <c r="AC175" s="19">
        <f t="shared" si="90"/>
        <v>5.7803468208091251E-3</v>
      </c>
      <c r="AD175" s="89">
        <f t="shared" si="109"/>
        <v>23.49</v>
      </c>
      <c r="AE175" s="89">
        <f t="shared" si="110"/>
        <v>23.13</v>
      </c>
      <c r="AF175" s="76">
        <f t="shared" si="98"/>
        <v>25.425000000000001</v>
      </c>
      <c r="AG175" s="76">
        <f t="shared" si="99"/>
        <v>23.13</v>
      </c>
      <c r="AH175" s="32">
        <f t="shared" si="104"/>
        <v>25.425000000000001</v>
      </c>
      <c r="AI175" s="32">
        <f t="shared" si="105"/>
        <v>22.52</v>
      </c>
      <c r="AJ175" s="77">
        <f t="shared" si="111"/>
        <v>25.425000000000001</v>
      </c>
      <c r="AK175" s="77">
        <f t="shared" si="112"/>
        <v>22.265000000000001</v>
      </c>
      <c r="AL175" s="114">
        <f t="shared" si="91"/>
        <v>23.340666666666664</v>
      </c>
      <c r="AM175" s="114">
        <f t="shared" si="92"/>
        <v>23.31</v>
      </c>
      <c r="AN175" s="114">
        <f t="shared" si="93"/>
        <v>3.0666666666665066E-2</v>
      </c>
      <c r="AO175" s="114">
        <f t="shared" si="94"/>
        <v>23.371333333333329</v>
      </c>
      <c r="AP175" s="114">
        <f t="shared" si="95"/>
        <v>23.31</v>
      </c>
      <c r="AQ175" s="115">
        <f t="shared" si="102"/>
        <v>24.074999999999999</v>
      </c>
      <c r="AR175" s="116">
        <f t="shared" si="108"/>
        <v>23.525666666666666</v>
      </c>
      <c r="AS175" s="117">
        <f t="shared" si="103"/>
        <v>23.873600000000007</v>
      </c>
    </row>
    <row r="176" spans="1:45" x14ac:dyDescent="0.3">
      <c r="A176" s="5">
        <v>45182</v>
      </c>
      <c r="B176" s="6" t="s">
        <v>49</v>
      </c>
      <c r="C176" s="6" t="s">
        <v>37</v>
      </c>
      <c r="D176" s="27">
        <v>23.14</v>
      </c>
      <c r="E176" s="27">
        <v>23.335000000000001</v>
      </c>
      <c r="F176" s="27">
        <v>23.024999999999999</v>
      </c>
      <c r="G176" s="27">
        <v>23.181000000000001</v>
      </c>
      <c r="H176" s="33">
        <v>23.225000000000001</v>
      </c>
      <c r="I176" s="33">
        <v>23.024999999999999</v>
      </c>
      <c r="J176" s="21">
        <v>0</v>
      </c>
      <c r="K176" s="13">
        <v>0</v>
      </c>
      <c r="L176" s="28">
        <f t="shared" si="77"/>
        <v>23.18</v>
      </c>
      <c r="M176" s="29">
        <f t="shared" si="82"/>
        <v>23.18</v>
      </c>
      <c r="N176" s="29">
        <f t="shared" si="78"/>
        <v>0</v>
      </c>
      <c r="O176" s="29">
        <f t="shared" si="79"/>
        <v>23.18</v>
      </c>
      <c r="P176" s="29">
        <f t="shared" si="80"/>
        <v>23.18</v>
      </c>
      <c r="Q176" s="30">
        <f t="shared" si="81"/>
        <v>0.31000000000000227</v>
      </c>
      <c r="R176" s="30">
        <f t="shared" si="83"/>
        <v>-6.7000000000000171E-2</v>
      </c>
      <c r="S176" s="30">
        <f t="shared" si="84"/>
        <v>-0.37700000000000244</v>
      </c>
      <c r="T176" s="31">
        <v>11.2</v>
      </c>
      <c r="U176" s="12">
        <f t="shared" si="75"/>
        <v>-19</v>
      </c>
      <c r="V176" s="21">
        <f t="shared" si="106"/>
        <v>2</v>
      </c>
      <c r="W176" s="12">
        <f t="shared" si="107"/>
        <v>17</v>
      </c>
      <c r="X176" s="34">
        <f t="shared" si="85"/>
        <v>0.20000000000000284</v>
      </c>
      <c r="Y176" s="17">
        <f t="shared" si="86"/>
        <v>0</v>
      </c>
      <c r="Z176" s="17" t="b">
        <f t="shared" si="87"/>
        <v>1</v>
      </c>
      <c r="AA176" s="56">
        <f t="shared" si="88"/>
        <v>0.31000000000000227</v>
      </c>
      <c r="AB176" s="18">
        <f t="shared" si="89"/>
        <v>0.64516129032258507</v>
      </c>
      <c r="AC176" s="19">
        <f t="shared" si="90"/>
        <v>1.7857142857143113E-2</v>
      </c>
      <c r="AD176" s="89">
        <f t="shared" si="109"/>
        <v>23.49</v>
      </c>
      <c r="AE176" s="89">
        <f t="shared" si="110"/>
        <v>23.024999999999999</v>
      </c>
      <c r="AF176" s="76">
        <f t="shared" si="98"/>
        <v>25.22</v>
      </c>
      <c r="AG176" s="76">
        <f t="shared" si="99"/>
        <v>23.024999999999999</v>
      </c>
      <c r="AH176" s="32">
        <f t="shared" si="104"/>
        <v>25.425000000000001</v>
      </c>
      <c r="AI176" s="32">
        <f t="shared" si="105"/>
        <v>22.655000000000001</v>
      </c>
      <c r="AJ176" s="77">
        <f t="shared" si="111"/>
        <v>25.425000000000001</v>
      </c>
      <c r="AK176" s="77">
        <f t="shared" si="112"/>
        <v>22.265000000000001</v>
      </c>
      <c r="AL176" s="114">
        <f t="shared" si="91"/>
        <v>23.231999999999999</v>
      </c>
      <c r="AM176" s="114">
        <f t="shared" si="92"/>
        <v>23.2575</v>
      </c>
      <c r="AN176" s="114">
        <f t="shared" si="93"/>
        <v>-2.5500000000000966E-2</v>
      </c>
      <c r="AO176" s="114">
        <f t="shared" si="94"/>
        <v>23.206499999999998</v>
      </c>
      <c r="AP176" s="114">
        <f t="shared" si="95"/>
        <v>23.2575</v>
      </c>
      <c r="AQ176" s="115">
        <f t="shared" ref="AQ176:AQ207" si="113">AVERAGE(L163:L176)</f>
        <v>24.000714285714285</v>
      </c>
      <c r="AR176" s="116">
        <f t="shared" si="108"/>
        <v>23.496666666666666</v>
      </c>
      <c r="AS176" s="117">
        <f t="shared" si="103"/>
        <v>23.870900000000006</v>
      </c>
    </row>
    <row r="177" spans="1:45" x14ac:dyDescent="0.3">
      <c r="A177" s="5">
        <v>45183</v>
      </c>
      <c r="B177" s="6" t="s">
        <v>49</v>
      </c>
      <c r="C177" s="6" t="s">
        <v>37</v>
      </c>
      <c r="D177" s="27">
        <v>22.87</v>
      </c>
      <c r="E177" s="27">
        <v>23.02</v>
      </c>
      <c r="F177" s="27">
        <v>22.555</v>
      </c>
      <c r="G177" s="27">
        <v>22.994</v>
      </c>
      <c r="H177" s="33">
        <v>22.895</v>
      </c>
      <c r="I177" s="33">
        <v>22.71</v>
      </c>
      <c r="J177" s="21">
        <v>4</v>
      </c>
      <c r="K177" s="13">
        <v>0</v>
      </c>
      <c r="L177" s="28">
        <f t="shared" si="77"/>
        <v>22.855</v>
      </c>
      <c r="M177" s="29">
        <f t="shared" si="82"/>
        <v>22.79</v>
      </c>
      <c r="N177" s="29">
        <f t="shared" si="78"/>
        <v>6.5000000000001279E-2</v>
      </c>
      <c r="O177" s="29">
        <f t="shared" si="79"/>
        <v>22.92</v>
      </c>
      <c r="P177" s="29">
        <f t="shared" si="80"/>
        <v>22.79</v>
      </c>
      <c r="Q177" s="30">
        <f t="shared" si="81"/>
        <v>0.46499999999999986</v>
      </c>
      <c r="R177" s="30">
        <f t="shared" si="83"/>
        <v>-0.16100000000000136</v>
      </c>
      <c r="S177" s="30">
        <f t="shared" si="84"/>
        <v>-0.62600000000000122</v>
      </c>
      <c r="T177" s="31">
        <v>12.1</v>
      </c>
      <c r="U177" s="12">
        <f t="shared" si="75"/>
        <v>-17</v>
      </c>
      <c r="V177" s="21">
        <f t="shared" si="106"/>
        <v>-4</v>
      </c>
      <c r="W177" s="12">
        <f t="shared" si="107"/>
        <v>13</v>
      </c>
      <c r="X177" s="34">
        <f t="shared" si="85"/>
        <v>0.18499999999999872</v>
      </c>
      <c r="Y177" s="17">
        <f t="shared" si="86"/>
        <v>0</v>
      </c>
      <c r="Z177" s="17">
        <f t="shared" si="87"/>
        <v>0</v>
      </c>
      <c r="AA177" s="56">
        <f t="shared" si="88"/>
        <v>0.46499999999999986</v>
      </c>
      <c r="AB177" s="18">
        <f t="shared" si="89"/>
        <v>0.39784946236558877</v>
      </c>
      <c r="AC177" s="19">
        <f t="shared" si="90"/>
        <v>1.5289256198347001E-2</v>
      </c>
      <c r="AD177" s="89">
        <f t="shared" si="109"/>
        <v>23.44</v>
      </c>
      <c r="AE177" s="89">
        <f t="shared" si="110"/>
        <v>22.555</v>
      </c>
      <c r="AF177" s="76">
        <f t="shared" si="98"/>
        <v>25.22</v>
      </c>
      <c r="AG177" s="76">
        <f t="shared" si="99"/>
        <v>22.555</v>
      </c>
      <c r="AH177" s="32">
        <f t="shared" si="104"/>
        <v>25.425000000000001</v>
      </c>
      <c r="AI177" s="32">
        <f t="shared" si="105"/>
        <v>22.555</v>
      </c>
      <c r="AJ177" s="77">
        <f t="shared" si="111"/>
        <v>25.425000000000001</v>
      </c>
      <c r="AK177" s="77">
        <f t="shared" si="112"/>
        <v>22.265000000000001</v>
      </c>
      <c r="AL177" s="114">
        <f t="shared" si="91"/>
        <v>22.996333333333336</v>
      </c>
      <c r="AM177" s="114">
        <f t="shared" si="92"/>
        <v>22.997500000000002</v>
      </c>
      <c r="AN177" s="114">
        <f t="shared" si="93"/>
        <v>-1.1666666666663161E-3</v>
      </c>
      <c r="AO177" s="114">
        <f t="shared" si="94"/>
        <v>22.99516666666667</v>
      </c>
      <c r="AP177" s="114">
        <f t="shared" si="95"/>
        <v>22.997500000000002</v>
      </c>
      <c r="AQ177" s="115">
        <f t="shared" si="113"/>
        <v>23.901428571428571</v>
      </c>
      <c r="AR177" s="116">
        <f t="shared" si="108"/>
        <v>23.470666666666666</v>
      </c>
      <c r="AS177" s="117">
        <f t="shared" si="103"/>
        <v>23.869700000000009</v>
      </c>
    </row>
    <row r="178" spans="1:45" x14ac:dyDescent="0.3">
      <c r="A178" s="5">
        <v>45184</v>
      </c>
      <c r="B178" s="6" t="s">
        <v>49</v>
      </c>
      <c r="C178" s="6" t="s">
        <v>37</v>
      </c>
      <c r="D178" s="27">
        <v>23.364999999999998</v>
      </c>
      <c r="E178" s="27">
        <v>23.585000000000001</v>
      </c>
      <c r="F178" s="27">
        <v>23.23</v>
      </c>
      <c r="G178" s="27">
        <v>23.385999999999999</v>
      </c>
      <c r="H178" s="33">
        <v>23.4</v>
      </c>
      <c r="I178" s="33">
        <v>23.324999999999999</v>
      </c>
      <c r="J178" s="21">
        <v>0</v>
      </c>
      <c r="K178" s="13">
        <v>0</v>
      </c>
      <c r="L178" s="28">
        <f t="shared" si="77"/>
        <v>23.400000000000002</v>
      </c>
      <c r="M178" s="29">
        <f t="shared" si="82"/>
        <v>23.41</v>
      </c>
      <c r="N178" s="29">
        <f t="shared" si="78"/>
        <v>-9.9999999999980105E-3</v>
      </c>
      <c r="O178" s="29">
        <f t="shared" si="79"/>
        <v>23.390000000000004</v>
      </c>
      <c r="P178" s="29">
        <f t="shared" si="80"/>
        <v>23.41</v>
      </c>
      <c r="Q178" s="30">
        <f t="shared" si="81"/>
        <v>0.35500000000000043</v>
      </c>
      <c r="R178" s="30">
        <f t="shared" si="83"/>
        <v>0.59100000000000108</v>
      </c>
      <c r="S178" s="30">
        <f t="shared" si="84"/>
        <v>0.23600000000000065</v>
      </c>
      <c r="T178" s="31">
        <v>19.600000000000001</v>
      </c>
      <c r="U178" s="12">
        <f t="shared" si="75"/>
        <v>-19</v>
      </c>
      <c r="V178" s="21">
        <f t="shared" si="106"/>
        <v>-2</v>
      </c>
      <c r="W178" s="12">
        <f t="shared" si="107"/>
        <v>11</v>
      </c>
      <c r="X178" s="34">
        <f t="shared" si="85"/>
        <v>7.4999999999999289E-2</v>
      </c>
      <c r="Y178" s="17">
        <f t="shared" si="86"/>
        <v>0</v>
      </c>
      <c r="Z178" s="17">
        <f t="shared" si="87"/>
        <v>0</v>
      </c>
      <c r="AA178" s="56">
        <f t="shared" si="88"/>
        <v>0.35500000000000043</v>
      </c>
      <c r="AB178" s="18">
        <f t="shared" si="89"/>
        <v>0.21126760563380056</v>
      </c>
      <c r="AC178" s="19">
        <f t="shared" si="90"/>
        <v>3.8265306122448614E-3</v>
      </c>
      <c r="AD178" s="89">
        <f t="shared" si="109"/>
        <v>23.585000000000001</v>
      </c>
      <c r="AE178" s="89">
        <f t="shared" si="110"/>
        <v>22.555</v>
      </c>
      <c r="AF178" s="76">
        <f t="shared" si="98"/>
        <v>24.215</v>
      </c>
      <c r="AG178" s="76">
        <f t="shared" si="99"/>
        <v>22.555</v>
      </c>
      <c r="AH178" s="32">
        <f t="shared" si="104"/>
        <v>25.425000000000001</v>
      </c>
      <c r="AI178" s="32">
        <f t="shared" si="105"/>
        <v>22.555</v>
      </c>
      <c r="AJ178" s="77">
        <f t="shared" si="111"/>
        <v>25.425000000000001</v>
      </c>
      <c r="AK178" s="77">
        <f t="shared" si="112"/>
        <v>22.265000000000001</v>
      </c>
      <c r="AL178" s="114">
        <f t="shared" si="91"/>
        <v>23.175333333333331</v>
      </c>
      <c r="AM178" s="114">
        <f t="shared" si="92"/>
        <v>23.07</v>
      </c>
      <c r="AN178" s="114">
        <f t="shared" si="93"/>
        <v>0.10533333333333061</v>
      </c>
      <c r="AO178" s="114">
        <f t="shared" si="94"/>
        <v>23.280666666666662</v>
      </c>
      <c r="AP178" s="114">
        <f t="shared" si="95"/>
        <v>23.07</v>
      </c>
      <c r="AQ178" s="115">
        <f t="shared" si="113"/>
        <v>23.843214285714286</v>
      </c>
      <c r="AR178" s="116">
        <f t="shared" si="108"/>
        <v>23.463000000000001</v>
      </c>
      <c r="AS178" s="117">
        <f t="shared" si="103"/>
        <v>23.874500000000008</v>
      </c>
    </row>
    <row r="179" spans="1:45" x14ac:dyDescent="0.3">
      <c r="A179" s="5">
        <v>45187</v>
      </c>
      <c r="B179" s="6" t="s">
        <v>49</v>
      </c>
      <c r="C179" s="6" t="s">
        <v>37</v>
      </c>
      <c r="D179" s="27">
        <v>23.385000000000002</v>
      </c>
      <c r="E179" s="27">
        <v>23.515000000000001</v>
      </c>
      <c r="F179" s="27">
        <v>23.234999999999999</v>
      </c>
      <c r="G179" s="27">
        <v>23.498000000000001</v>
      </c>
      <c r="H179" s="33">
        <v>23.41</v>
      </c>
      <c r="I179" s="33">
        <v>23.34</v>
      </c>
      <c r="J179" s="21">
        <v>0</v>
      </c>
      <c r="K179" s="13" t="s">
        <v>31</v>
      </c>
      <c r="L179" s="28">
        <f t="shared" si="77"/>
        <v>23.414999999999999</v>
      </c>
      <c r="M179" s="29">
        <f t="shared" si="82"/>
        <v>23.375</v>
      </c>
      <c r="N179" s="29">
        <f t="shared" si="78"/>
        <v>3.9999999999999147E-2</v>
      </c>
      <c r="O179" s="29">
        <f t="shared" si="79"/>
        <v>23.454999999999998</v>
      </c>
      <c r="P179" s="29">
        <f t="shared" si="80"/>
        <v>23.375</v>
      </c>
      <c r="Q179" s="30">
        <f t="shared" si="81"/>
        <v>0.28000000000000114</v>
      </c>
      <c r="R179" s="30">
        <f t="shared" si="83"/>
        <v>0.12900000000000134</v>
      </c>
      <c r="S179" s="30">
        <f t="shared" si="84"/>
        <v>-0.1509999999999998</v>
      </c>
      <c r="T179" s="31">
        <v>10.6</v>
      </c>
      <c r="U179" s="12">
        <f t="shared" si="75"/>
        <v>-19</v>
      </c>
      <c r="V179" s="21">
        <f t="shared" si="106"/>
        <v>0</v>
      </c>
      <c r="W179" s="12">
        <f t="shared" si="107"/>
        <v>11</v>
      </c>
      <c r="X179" s="34">
        <f t="shared" si="85"/>
        <v>7.0000000000000284E-2</v>
      </c>
      <c r="Y179" s="17">
        <f t="shared" si="86"/>
        <v>0</v>
      </c>
      <c r="Z179" s="17">
        <f t="shared" si="87"/>
        <v>0</v>
      </c>
      <c r="AA179" s="56">
        <f t="shared" si="88"/>
        <v>0.28000000000000114</v>
      </c>
      <c r="AB179" s="18">
        <f t="shared" si="89"/>
        <v>0.25</v>
      </c>
      <c r="AC179" s="19">
        <f t="shared" si="90"/>
        <v>6.6037735849056875E-3</v>
      </c>
      <c r="AD179" s="89">
        <f t="shared" si="109"/>
        <v>23.585000000000001</v>
      </c>
      <c r="AE179" s="89">
        <f t="shared" si="110"/>
        <v>22.555</v>
      </c>
      <c r="AF179" s="76">
        <f t="shared" si="98"/>
        <v>23.725000000000001</v>
      </c>
      <c r="AG179" s="76">
        <f t="shared" si="99"/>
        <v>22.555</v>
      </c>
      <c r="AH179" s="32">
        <f t="shared" si="104"/>
        <v>25.425000000000001</v>
      </c>
      <c r="AI179" s="32">
        <f t="shared" si="105"/>
        <v>22.555</v>
      </c>
      <c r="AJ179" s="77">
        <f t="shared" si="111"/>
        <v>25.425000000000001</v>
      </c>
      <c r="AK179" s="77">
        <f t="shared" si="112"/>
        <v>22.265000000000001</v>
      </c>
      <c r="AL179" s="114">
        <f t="shared" si="91"/>
        <v>23.212666666666667</v>
      </c>
      <c r="AM179" s="114">
        <f t="shared" si="92"/>
        <v>23.07</v>
      </c>
      <c r="AN179" s="114">
        <f t="shared" si="93"/>
        <v>0.14266666666666694</v>
      </c>
      <c r="AO179" s="114">
        <f t="shared" si="94"/>
        <v>23.355333333333334</v>
      </c>
      <c r="AP179" s="114">
        <f t="shared" si="95"/>
        <v>23.07</v>
      </c>
      <c r="AQ179" s="115">
        <f t="shared" si="113"/>
        <v>23.783928571428572</v>
      </c>
      <c r="AR179" s="116">
        <f t="shared" si="108"/>
        <v>23.465166666666665</v>
      </c>
      <c r="AS179" s="117">
        <f t="shared" ref="AS179:AS210" si="114">AVERAGE(L130:L179)</f>
        <v>23.878500000000003</v>
      </c>
    </row>
    <row r="180" spans="1:45" x14ac:dyDescent="0.3">
      <c r="A180" s="5">
        <v>45188</v>
      </c>
      <c r="B180" s="6" t="s">
        <v>49</v>
      </c>
      <c r="C180" s="6" t="s">
        <v>37</v>
      </c>
      <c r="D180" s="27">
        <v>23.635000000000002</v>
      </c>
      <c r="E180" s="27">
        <v>23.675000000000001</v>
      </c>
      <c r="F180" s="27">
        <v>23.364999999999998</v>
      </c>
      <c r="G180" s="27">
        <v>23.456</v>
      </c>
      <c r="H180" s="33">
        <v>23.675000000000001</v>
      </c>
      <c r="I180" s="33">
        <v>23.585000000000001</v>
      </c>
      <c r="J180" s="21">
        <v>-2</v>
      </c>
      <c r="K180" s="13">
        <v>0</v>
      </c>
      <c r="L180" s="28">
        <f t="shared" si="77"/>
        <v>23.5</v>
      </c>
      <c r="M180" s="29">
        <f t="shared" si="82"/>
        <v>23.52</v>
      </c>
      <c r="N180" s="29">
        <f t="shared" si="78"/>
        <v>-1.9999999999999574E-2</v>
      </c>
      <c r="O180" s="29">
        <f t="shared" si="79"/>
        <v>23.48</v>
      </c>
      <c r="P180" s="29">
        <f t="shared" si="80"/>
        <v>23.52</v>
      </c>
      <c r="Q180" s="30">
        <f t="shared" si="81"/>
        <v>0.31000000000000227</v>
      </c>
      <c r="R180" s="30">
        <f t="shared" si="83"/>
        <v>0.1769999999999996</v>
      </c>
      <c r="S180" s="30">
        <f t="shared" si="84"/>
        <v>-0.13300000000000267</v>
      </c>
      <c r="T180" s="31">
        <v>7.2</v>
      </c>
      <c r="U180" s="12">
        <f t="shared" si="75"/>
        <v>-17</v>
      </c>
      <c r="V180" s="21">
        <f t="shared" si="106"/>
        <v>-3</v>
      </c>
      <c r="W180" s="12">
        <f t="shared" si="107"/>
        <v>8</v>
      </c>
      <c r="X180" s="34">
        <f t="shared" si="85"/>
        <v>8.9999999999999858E-2</v>
      </c>
      <c r="Y180" s="17" t="b">
        <f t="shared" si="86"/>
        <v>1</v>
      </c>
      <c r="Z180" s="17">
        <f t="shared" si="87"/>
        <v>0</v>
      </c>
      <c r="AA180" s="56">
        <f t="shared" si="88"/>
        <v>0.31000000000000227</v>
      </c>
      <c r="AB180" s="18">
        <f t="shared" si="89"/>
        <v>0.2903225806451587</v>
      </c>
      <c r="AC180" s="19">
        <f t="shared" si="90"/>
        <v>1.249999999999998E-2</v>
      </c>
      <c r="AD180" s="89">
        <f t="shared" si="109"/>
        <v>23.675000000000001</v>
      </c>
      <c r="AE180" s="89">
        <f t="shared" si="110"/>
        <v>23.23</v>
      </c>
      <c r="AF180" s="76">
        <f t="shared" si="98"/>
        <v>23.675000000000001</v>
      </c>
      <c r="AG180" s="76">
        <f t="shared" si="99"/>
        <v>22.555</v>
      </c>
      <c r="AH180" s="32">
        <f t="shared" si="104"/>
        <v>25.425000000000001</v>
      </c>
      <c r="AI180" s="32">
        <f t="shared" si="105"/>
        <v>22.555</v>
      </c>
      <c r="AJ180" s="77">
        <f t="shared" si="111"/>
        <v>25.425000000000001</v>
      </c>
      <c r="AK180" s="77">
        <f t="shared" si="112"/>
        <v>22.265000000000001</v>
      </c>
      <c r="AL180" s="114">
        <f t="shared" si="91"/>
        <v>23.453666666666667</v>
      </c>
      <c r="AM180" s="114">
        <f t="shared" si="92"/>
        <v>23.452500000000001</v>
      </c>
      <c r="AN180" s="114">
        <f t="shared" si="93"/>
        <v>1.1666666666663161E-3</v>
      </c>
      <c r="AO180" s="114">
        <f t="shared" si="94"/>
        <v>23.454833333333333</v>
      </c>
      <c r="AP180" s="114">
        <f t="shared" si="95"/>
        <v>23.452500000000001</v>
      </c>
      <c r="AQ180" s="115">
        <f t="shared" si="113"/>
        <v>23.704285714285714</v>
      </c>
      <c r="AR180" s="116">
        <f t="shared" si="108"/>
        <v>23.487333333333329</v>
      </c>
      <c r="AS180" s="117">
        <f t="shared" si="114"/>
        <v>23.882300000000004</v>
      </c>
    </row>
    <row r="181" spans="1:45" x14ac:dyDescent="0.3">
      <c r="A181" s="5">
        <v>45189</v>
      </c>
      <c r="B181" s="6" t="s">
        <v>49</v>
      </c>
      <c r="C181" s="6" t="s">
        <v>37</v>
      </c>
      <c r="D181" s="27">
        <v>23.605</v>
      </c>
      <c r="E181" s="27">
        <v>23.88</v>
      </c>
      <c r="F181" s="27">
        <v>23.49</v>
      </c>
      <c r="G181" s="27">
        <v>23.835999999999999</v>
      </c>
      <c r="H181" s="33">
        <v>23.605</v>
      </c>
      <c r="I181" s="33">
        <v>23.55</v>
      </c>
      <c r="J181" s="21">
        <v>3</v>
      </c>
      <c r="K181" s="13">
        <v>0</v>
      </c>
      <c r="L181" s="28">
        <f t="shared" si="77"/>
        <v>23.734999999999999</v>
      </c>
      <c r="M181" s="29">
        <f t="shared" si="82"/>
        <v>23.684999999999999</v>
      </c>
      <c r="N181" s="29">
        <f t="shared" si="78"/>
        <v>5.0000000000000711E-2</v>
      </c>
      <c r="O181" s="29">
        <f t="shared" si="79"/>
        <v>23.785</v>
      </c>
      <c r="P181" s="29">
        <f t="shared" si="80"/>
        <v>23.684999999999999</v>
      </c>
      <c r="Q181" s="30">
        <f t="shared" si="81"/>
        <v>0.39000000000000057</v>
      </c>
      <c r="R181" s="30">
        <f t="shared" si="83"/>
        <v>0.42399999999999949</v>
      </c>
      <c r="S181" s="30">
        <f t="shared" si="84"/>
        <v>3.399999999999892E-2</v>
      </c>
      <c r="T181" s="31">
        <v>17.2</v>
      </c>
      <c r="U181" s="12">
        <f t="shared" si="75"/>
        <v>-15</v>
      </c>
      <c r="V181" s="21">
        <f t="shared" si="106"/>
        <v>1</v>
      </c>
      <c r="W181" s="12">
        <f t="shared" si="107"/>
        <v>11</v>
      </c>
      <c r="X181" s="34">
        <f t="shared" si="85"/>
        <v>5.4999999999999716E-2</v>
      </c>
      <c r="Y181" s="17">
        <f t="shared" si="86"/>
        <v>0</v>
      </c>
      <c r="Z181" s="17">
        <f t="shared" si="87"/>
        <v>0</v>
      </c>
      <c r="AA181" s="56">
        <f t="shared" si="88"/>
        <v>0.39000000000000057</v>
      </c>
      <c r="AB181" s="18">
        <f t="shared" si="89"/>
        <v>0.14102564102564008</v>
      </c>
      <c r="AC181" s="19">
        <f t="shared" si="90"/>
        <v>3.1976744186046346E-3</v>
      </c>
      <c r="AD181" s="89">
        <f t="shared" si="109"/>
        <v>23.88</v>
      </c>
      <c r="AE181" s="89">
        <f t="shared" si="110"/>
        <v>23.234999999999999</v>
      </c>
      <c r="AF181" s="76">
        <f t="shared" si="98"/>
        <v>23.88</v>
      </c>
      <c r="AG181" s="76">
        <f t="shared" si="99"/>
        <v>22.555</v>
      </c>
      <c r="AH181" s="32">
        <f t="shared" si="104"/>
        <v>25.425000000000001</v>
      </c>
      <c r="AI181" s="32">
        <f t="shared" si="105"/>
        <v>22.555</v>
      </c>
      <c r="AJ181" s="77">
        <f t="shared" si="111"/>
        <v>25.425000000000001</v>
      </c>
      <c r="AK181" s="77">
        <f t="shared" si="112"/>
        <v>22.265000000000001</v>
      </c>
      <c r="AL181" s="114">
        <f t="shared" si="91"/>
        <v>23.650333333333332</v>
      </c>
      <c r="AM181" s="114">
        <f t="shared" si="92"/>
        <v>23.557499999999997</v>
      </c>
      <c r="AN181" s="114">
        <f t="shared" si="93"/>
        <v>9.2833333333334878E-2</v>
      </c>
      <c r="AO181" s="114">
        <f t="shared" si="94"/>
        <v>23.743166666666667</v>
      </c>
      <c r="AP181" s="114">
        <f t="shared" si="95"/>
        <v>23.557499999999997</v>
      </c>
      <c r="AQ181" s="115">
        <f t="shared" si="113"/>
        <v>23.60107142857143</v>
      </c>
      <c r="AR181" s="116">
        <f t="shared" si="108"/>
        <v>23.51883333333333</v>
      </c>
      <c r="AS181" s="117">
        <f t="shared" si="114"/>
        <v>23.876600000000003</v>
      </c>
    </row>
    <row r="182" spans="1:45" x14ac:dyDescent="0.3">
      <c r="A182" s="5">
        <v>45190</v>
      </c>
      <c r="B182" s="6" t="s">
        <v>49</v>
      </c>
      <c r="C182" s="6" t="s">
        <v>37</v>
      </c>
      <c r="D182" s="27">
        <v>23.24</v>
      </c>
      <c r="E182" s="27">
        <v>23.71</v>
      </c>
      <c r="F182" s="27">
        <v>23.06</v>
      </c>
      <c r="G182" s="27">
        <v>23.687000000000001</v>
      </c>
      <c r="H182" s="33">
        <v>23.28</v>
      </c>
      <c r="I182" s="33">
        <v>23.164999999999999</v>
      </c>
      <c r="J182" s="21">
        <v>4</v>
      </c>
      <c r="K182" s="13">
        <v>0</v>
      </c>
      <c r="L182" s="28">
        <f t="shared" si="77"/>
        <v>23.484999999999999</v>
      </c>
      <c r="M182" s="29">
        <f t="shared" si="82"/>
        <v>23.385000000000002</v>
      </c>
      <c r="N182" s="29">
        <f t="shared" si="78"/>
        <v>9.9999999999997868E-2</v>
      </c>
      <c r="O182" s="29">
        <f t="shared" si="79"/>
        <v>23.584999999999997</v>
      </c>
      <c r="P182" s="29">
        <f t="shared" si="80"/>
        <v>23.385000000000002</v>
      </c>
      <c r="Q182" s="30">
        <f t="shared" si="81"/>
        <v>0.65000000000000213</v>
      </c>
      <c r="R182" s="30">
        <f t="shared" si="83"/>
        <v>-0.12599999999999767</v>
      </c>
      <c r="S182" s="30">
        <f t="shared" si="84"/>
        <v>-0.7759999999999998</v>
      </c>
      <c r="T182" s="31">
        <v>34</v>
      </c>
      <c r="U182" s="12">
        <f t="shared" si="75"/>
        <v>-11</v>
      </c>
      <c r="V182" s="21">
        <f t="shared" si="106"/>
        <v>0</v>
      </c>
      <c r="W182" s="12">
        <f t="shared" si="107"/>
        <v>9</v>
      </c>
      <c r="X182" s="34">
        <f t="shared" si="85"/>
        <v>0.11500000000000199</v>
      </c>
      <c r="Y182" s="17">
        <f t="shared" si="86"/>
        <v>0</v>
      </c>
      <c r="Z182" s="17">
        <f t="shared" si="87"/>
        <v>0</v>
      </c>
      <c r="AA182" s="56">
        <f t="shared" si="88"/>
        <v>0.65000000000000213</v>
      </c>
      <c r="AB182" s="18">
        <f t="shared" si="89"/>
        <v>0.1769230769230794</v>
      </c>
      <c r="AC182" s="19">
        <f t="shared" si="90"/>
        <v>3.382352941176529E-3</v>
      </c>
      <c r="AD182" s="89">
        <f t="shared" si="109"/>
        <v>23.88</v>
      </c>
      <c r="AE182" s="89">
        <f t="shared" si="110"/>
        <v>23.06</v>
      </c>
      <c r="AF182" s="76">
        <f t="shared" si="98"/>
        <v>23.88</v>
      </c>
      <c r="AG182" s="76">
        <f t="shared" si="99"/>
        <v>22.555</v>
      </c>
      <c r="AH182" s="32">
        <f t="shared" si="104"/>
        <v>25.425000000000001</v>
      </c>
      <c r="AI182" s="32">
        <f t="shared" si="105"/>
        <v>22.555</v>
      </c>
      <c r="AJ182" s="77">
        <f t="shared" si="111"/>
        <v>25.425000000000001</v>
      </c>
      <c r="AK182" s="77">
        <f t="shared" si="112"/>
        <v>22.265000000000001</v>
      </c>
      <c r="AL182" s="114">
        <f t="shared" si="91"/>
        <v>23.542333333333332</v>
      </c>
      <c r="AM182" s="114">
        <f t="shared" si="92"/>
        <v>23.47</v>
      </c>
      <c r="AN182" s="114">
        <f t="shared" si="93"/>
        <v>7.2333333333332916E-2</v>
      </c>
      <c r="AO182" s="114">
        <f t="shared" si="94"/>
        <v>23.614666666666665</v>
      </c>
      <c r="AP182" s="114">
        <f t="shared" si="95"/>
        <v>23.47</v>
      </c>
      <c r="AQ182" s="115">
        <f t="shared" si="113"/>
        <v>23.502142857142861</v>
      </c>
      <c r="AR182" s="116">
        <f t="shared" si="108"/>
        <v>23.540000000000003</v>
      </c>
      <c r="AS182" s="117">
        <f t="shared" si="114"/>
        <v>23.850900000000003</v>
      </c>
    </row>
    <row r="183" spans="1:45" x14ac:dyDescent="0.3">
      <c r="A183" s="5">
        <v>45191</v>
      </c>
      <c r="B183" s="6" t="s">
        <v>49</v>
      </c>
      <c r="C183" s="6" t="s">
        <v>37</v>
      </c>
      <c r="D183" s="27">
        <v>23.954999999999998</v>
      </c>
      <c r="E183" s="27">
        <v>24.01</v>
      </c>
      <c r="F183" s="27">
        <v>23.81</v>
      </c>
      <c r="G183" s="27">
        <v>23.844000000000001</v>
      </c>
      <c r="H183" s="33">
        <v>24.96</v>
      </c>
      <c r="I183" s="33">
        <v>23.864999999999998</v>
      </c>
      <c r="J183" s="21">
        <v>-2</v>
      </c>
      <c r="K183" s="13">
        <v>0</v>
      </c>
      <c r="L183" s="28">
        <f t="shared" si="77"/>
        <v>23.89</v>
      </c>
      <c r="M183" s="29">
        <f t="shared" si="82"/>
        <v>23.91</v>
      </c>
      <c r="N183" s="29">
        <f t="shared" si="78"/>
        <v>-1.9999999999999574E-2</v>
      </c>
      <c r="O183" s="29">
        <f t="shared" si="79"/>
        <v>23.87</v>
      </c>
      <c r="P183" s="29">
        <f t="shared" si="80"/>
        <v>23.91</v>
      </c>
      <c r="Q183" s="30">
        <f t="shared" si="81"/>
        <v>0.20000000000000284</v>
      </c>
      <c r="R183" s="30">
        <f t="shared" si="83"/>
        <v>0.3230000000000004</v>
      </c>
      <c r="S183" s="30">
        <f t="shared" si="84"/>
        <v>0.12299999999999756</v>
      </c>
      <c r="T183" s="31">
        <v>9.5</v>
      </c>
      <c r="U183" s="12">
        <f t="shared" si="75"/>
        <v>-9</v>
      </c>
      <c r="V183" s="21">
        <f t="shared" si="106"/>
        <v>2</v>
      </c>
      <c r="W183" s="12">
        <f t="shared" si="107"/>
        <v>9</v>
      </c>
      <c r="X183" s="34">
        <f t="shared" si="85"/>
        <v>1.0950000000000024</v>
      </c>
      <c r="Y183" s="17">
        <f t="shared" si="86"/>
        <v>0</v>
      </c>
      <c r="Z183" s="17">
        <f t="shared" si="87"/>
        <v>0</v>
      </c>
      <c r="AA183" s="56">
        <f t="shared" si="88"/>
        <v>0.20000000000000284</v>
      </c>
      <c r="AB183" s="18">
        <f t="shared" si="89"/>
        <v>5.4749999999999339</v>
      </c>
      <c r="AC183" s="19">
        <f t="shared" si="90"/>
        <v>0.11526315789473709</v>
      </c>
      <c r="AD183" s="89">
        <f t="shared" si="109"/>
        <v>24.01</v>
      </c>
      <c r="AE183" s="89">
        <f t="shared" si="110"/>
        <v>23.06</v>
      </c>
      <c r="AF183" s="76">
        <f t="shared" si="98"/>
        <v>24.01</v>
      </c>
      <c r="AG183" s="76">
        <f t="shared" si="99"/>
        <v>22.555</v>
      </c>
      <c r="AH183" s="32">
        <f t="shared" si="104"/>
        <v>25.425000000000001</v>
      </c>
      <c r="AI183" s="32">
        <f t="shared" si="105"/>
        <v>22.555</v>
      </c>
      <c r="AJ183" s="77">
        <f t="shared" si="111"/>
        <v>25.425000000000001</v>
      </c>
      <c r="AK183" s="77">
        <f t="shared" si="112"/>
        <v>22.265000000000001</v>
      </c>
      <c r="AL183" s="114">
        <f t="shared" si="91"/>
        <v>23.638000000000002</v>
      </c>
      <c r="AM183" s="114">
        <f t="shared" si="92"/>
        <v>23.535</v>
      </c>
      <c r="AN183" s="114">
        <f t="shared" si="93"/>
        <v>0.10300000000000153</v>
      </c>
      <c r="AO183" s="114">
        <f t="shared" si="94"/>
        <v>23.741000000000003</v>
      </c>
      <c r="AP183" s="114">
        <f t="shared" si="95"/>
        <v>23.535</v>
      </c>
      <c r="AQ183" s="115">
        <f t="shared" si="113"/>
        <v>23.439642857142854</v>
      </c>
      <c r="AR183" s="116">
        <f t="shared" si="108"/>
        <v>23.577833333333331</v>
      </c>
      <c r="AS183" s="117">
        <f t="shared" si="114"/>
        <v>23.826000000000004</v>
      </c>
    </row>
    <row r="184" spans="1:45" x14ac:dyDescent="0.3">
      <c r="A184" s="5">
        <v>45194</v>
      </c>
      <c r="B184" s="6" t="s">
        <v>49</v>
      </c>
      <c r="C184" s="6" t="s">
        <v>37</v>
      </c>
      <c r="D184" s="27">
        <v>23.82</v>
      </c>
      <c r="E184" s="27">
        <v>23.824999999999999</v>
      </c>
      <c r="F184" s="27">
        <v>23.29</v>
      </c>
      <c r="G184" s="27">
        <v>23.385000000000002</v>
      </c>
      <c r="H184" s="33">
        <v>23.824999999999999</v>
      </c>
      <c r="I184" s="33">
        <v>23.77</v>
      </c>
      <c r="J184" s="21">
        <v>-2</v>
      </c>
      <c r="K184" s="13">
        <v>0</v>
      </c>
      <c r="L184" s="28">
        <f t="shared" si="77"/>
        <v>23.5</v>
      </c>
      <c r="M184" s="29">
        <f t="shared" si="82"/>
        <v>23.555</v>
      </c>
      <c r="N184" s="29">
        <f t="shared" si="78"/>
        <v>-5.4999999999999716E-2</v>
      </c>
      <c r="O184" s="29">
        <f t="shared" si="79"/>
        <v>23.445</v>
      </c>
      <c r="P184" s="29">
        <f t="shared" si="80"/>
        <v>23.555</v>
      </c>
      <c r="Q184" s="30">
        <f t="shared" si="81"/>
        <v>0.53500000000000014</v>
      </c>
      <c r="R184" s="30">
        <f t="shared" si="83"/>
        <v>-1.9000000000001904E-2</v>
      </c>
      <c r="S184" s="30">
        <f t="shared" si="84"/>
        <v>-0.55400000000000205</v>
      </c>
      <c r="T184" s="31">
        <v>12.7</v>
      </c>
      <c r="U184" s="12">
        <f t="shared" si="75"/>
        <v>-8</v>
      </c>
      <c r="V184" s="21">
        <f t="shared" si="106"/>
        <v>-4</v>
      </c>
      <c r="W184" s="12">
        <f t="shared" si="107"/>
        <v>3</v>
      </c>
      <c r="X184" s="34">
        <f t="shared" si="85"/>
        <v>5.4999999999999716E-2</v>
      </c>
      <c r="Y184" s="17" t="b">
        <f t="shared" si="86"/>
        <v>1</v>
      </c>
      <c r="Z184" s="17">
        <f t="shared" si="87"/>
        <v>0</v>
      </c>
      <c r="AA184" s="56">
        <f t="shared" si="88"/>
        <v>0.53500000000000014</v>
      </c>
      <c r="AB184" s="18">
        <f t="shared" si="89"/>
        <v>0.10280373831775645</v>
      </c>
      <c r="AC184" s="19">
        <f t="shared" si="90"/>
        <v>4.3307086614173011E-3</v>
      </c>
      <c r="AD184" s="89">
        <f t="shared" si="109"/>
        <v>24.01</v>
      </c>
      <c r="AE184" s="89">
        <f t="shared" si="110"/>
        <v>23.06</v>
      </c>
      <c r="AF184" s="76">
        <f t="shared" si="98"/>
        <v>24.01</v>
      </c>
      <c r="AG184" s="76">
        <f t="shared" si="99"/>
        <v>22.555</v>
      </c>
      <c r="AH184" s="32">
        <f t="shared" si="104"/>
        <v>25.425000000000001</v>
      </c>
      <c r="AI184" s="32">
        <f t="shared" si="105"/>
        <v>22.555</v>
      </c>
      <c r="AJ184" s="77">
        <f t="shared" si="111"/>
        <v>25.425000000000001</v>
      </c>
      <c r="AK184" s="77">
        <f t="shared" si="112"/>
        <v>22.265000000000001</v>
      </c>
      <c r="AL184" s="114">
        <f t="shared" si="91"/>
        <v>23.484999999999999</v>
      </c>
      <c r="AM184" s="114">
        <f t="shared" si="92"/>
        <v>23.535</v>
      </c>
      <c r="AN184" s="114">
        <f t="shared" si="93"/>
        <v>-5.0000000000000711E-2</v>
      </c>
      <c r="AO184" s="114">
        <f t="shared" si="94"/>
        <v>23.434999999999999</v>
      </c>
      <c r="AP184" s="114">
        <f t="shared" si="95"/>
        <v>23.535</v>
      </c>
      <c r="AQ184" s="115">
        <f t="shared" si="113"/>
        <v>23.405000000000001</v>
      </c>
      <c r="AR184" s="116">
        <f t="shared" si="108"/>
        <v>23.606666666666666</v>
      </c>
      <c r="AS184" s="117">
        <f t="shared" si="114"/>
        <v>23.796600000000002</v>
      </c>
    </row>
    <row r="185" spans="1:45" x14ac:dyDescent="0.3">
      <c r="A185" s="5">
        <v>45195</v>
      </c>
      <c r="B185" s="6" t="s">
        <v>49</v>
      </c>
      <c r="C185" s="6" t="s">
        <v>37</v>
      </c>
      <c r="D185" s="27">
        <v>23.25</v>
      </c>
      <c r="E185" s="27">
        <v>23.344999999999999</v>
      </c>
      <c r="F185" s="27">
        <v>23.11</v>
      </c>
      <c r="G185" s="27">
        <v>23.196000000000002</v>
      </c>
      <c r="H185" s="33">
        <v>23.3</v>
      </c>
      <c r="I185" s="33">
        <v>23.225000000000001</v>
      </c>
      <c r="J185" s="21">
        <v>0</v>
      </c>
      <c r="K185" s="13">
        <v>0</v>
      </c>
      <c r="L185" s="28">
        <f t="shared" si="77"/>
        <v>23.215</v>
      </c>
      <c r="M185" s="29">
        <f t="shared" si="82"/>
        <v>23.23</v>
      </c>
      <c r="N185" s="29">
        <f t="shared" si="78"/>
        <v>-1.5000000000000568E-2</v>
      </c>
      <c r="O185" s="29">
        <f t="shared" si="79"/>
        <v>23.2</v>
      </c>
      <c r="P185" s="29">
        <f t="shared" si="80"/>
        <v>23.23</v>
      </c>
      <c r="Q185" s="30">
        <f t="shared" si="81"/>
        <v>0.23499999999999943</v>
      </c>
      <c r="R185" s="30">
        <f t="shared" si="83"/>
        <v>-4.00000000000027E-2</v>
      </c>
      <c r="S185" s="30">
        <f t="shared" si="84"/>
        <v>-0.27500000000000213</v>
      </c>
      <c r="T185" s="31">
        <v>17.899999999999999</v>
      </c>
      <c r="U185" s="12">
        <f t="shared" si="75"/>
        <v>-8</v>
      </c>
      <c r="V185" s="21">
        <f t="shared" si="106"/>
        <v>-4</v>
      </c>
      <c r="W185" s="12">
        <f t="shared" si="107"/>
        <v>1</v>
      </c>
      <c r="X185" s="34">
        <f t="shared" si="85"/>
        <v>7.4999999999999289E-2</v>
      </c>
      <c r="Y185" s="17">
        <f t="shared" si="86"/>
        <v>0</v>
      </c>
      <c r="Z185" s="17">
        <f t="shared" si="87"/>
        <v>0</v>
      </c>
      <c r="AA185" s="56">
        <f t="shared" si="88"/>
        <v>0.23499999999999943</v>
      </c>
      <c r="AB185" s="18">
        <f t="shared" si="89"/>
        <v>0.31914893617021051</v>
      </c>
      <c r="AC185" s="19">
        <f t="shared" si="90"/>
        <v>4.1899441340781732E-3</v>
      </c>
      <c r="AD185" s="89">
        <f t="shared" si="109"/>
        <v>24.01</v>
      </c>
      <c r="AE185" s="89">
        <f t="shared" si="110"/>
        <v>23.11</v>
      </c>
      <c r="AF185" s="76">
        <f t="shared" si="98"/>
        <v>24.01</v>
      </c>
      <c r="AG185" s="76">
        <f t="shared" si="99"/>
        <v>22.555</v>
      </c>
      <c r="AH185" s="32">
        <f t="shared" si="104"/>
        <v>25.425000000000001</v>
      </c>
      <c r="AI185" s="32">
        <f t="shared" si="105"/>
        <v>22.555</v>
      </c>
      <c r="AJ185" s="77">
        <f t="shared" si="111"/>
        <v>25.425000000000001</v>
      </c>
      <c r="AK185" s="77">
        <f t="shared" si="112"/>
        <v>22.265000000000001</v>
      </c>
      <c r="AL185" s="114">
        <f t="shared" si="91"/>
        <v>23.438666666666666</v>
      </c>
      <c r="AM185" s="114">
        <f t="shared" si="92"/>
        <v>23.560000000000002</v>
      </c>
      <c r="AN185" s="114">
        <f t="shared" si="93"/>
        <v>-0.12133333333333596</v>
      </c>
      <c r="AO185" s="114">
        <f t="shared" si="94"/>
        <v>23.31733333333333</v>
      </c>
      <c r="AP185" s="114">
        <f t="shared" si="95"/>
        <v>23.560000000000002</v>
      </c>
      <c r="AQ185" s="115">
        <f t="shared" si="113"/>
        <v>23.383571428571425</v>
      </c>
      <c r="AR185" s="116">
        <f t="shared" si="108"/>
        <v>23.628333333333334</v>
      </c>
      <c r="AS185" s="117">
        <f t="shared" si="114"/>
        <v>23.756700000000002</v>
      </c>
    </row>
    <row r="186" spans="1:45" x14ac:dyDescent="0.3">
      <c r="A186" s="5">
        <v>45196</v>
      </c>
      <c r="B186" s="6" t="s">
        <v>49</v>
      </c>
      <c r="C186" s="6" t="s">
        <v>37</v>
      </c>
      <c r="D186" s="27">
        <v>22.984999999999999</v>
      </c>
      <c r="E186" s="27">
        <v>23.065000000000001</v>
      </c>
      <c r="F186" s="27">
        <v>22.64</v>
      </c>
      <c r="G186" s="27">
        <v>22.724</v>
      </c>
      <c r="H186" s="33">
        <v>23.04</v>
      </c>
      <c r="I186" s="33">
        <v>22.93</v>
      </c>
      <c r="J186" s="21">
        <v>-2</v>
      </c>
      <c r="K186" s="13">
        <v>0</v>
      </c>
      <c r="L186" s="28">
        <f t="shared" si="77"/>
        <v>22.81</v>
      </c>
      <c r="M186" s="29">
        <f t="shared" si="82"/>
        <v>22.855</v>
      </c>
      <c r="N186" s="29">
        <f t="shared" si="78"/>
        <v>-4.5000000000001705E-2</v>
      </c>
      <c r="O186" s="29">
        <f t="shared" si="79"/>
        <v>22.764999999999997</v>
      </c>
      <c r="P186" s="29">
        <f t="shared" si="80"/>
        <v>22.855</v>
      </c>
      <c r="Q186" s="30">
        <f t="shared" si="81"/>
        <v>0.42500000000000071</v>
      </c>
      <c r="R186" s="30">
        <f t="shared" si="83"/>
        <v>-0.13100000000000023</v>
      </c>
      <c r="S186" s="30">
        <f t="shared" si="84"/>
        <v>-0.55600000000000094</v>
      </c>
      <c r="T186" s="31">
        <v>29.5</v>
      </c>
      <c r="U186" s="12">
        <f t="shared" si="75"/>
        <v>-2</v>
      </c>
      <c r="V186" s="21">
        <f t="shared" si="106"/>
        <v>-4</v>
      </c>
      <c r="W186" s="12">
        <f t="shared" si="107"/>
        <v>-5</v>
      </c>
      <c r="X186" s="34">
        <f t="shared" si="85"/>
        <v>0.10999999999999943</v>
      </c>
      <c r="Y186" s="17">
        <f t="shared" si="86"/>
        <v>0</v>
      </c>
      <c r="Z186" s="17">
        <f t="shared" si="87"/>
        <v>0</v>
      </c>
      <c r="AA186" s="56">
        <f t="shared" si="88"/>
        <v>0.42500000000000071</v>
      </c>
      <c r="AB186" s="18">
        <f t="shared" si="89"/>
        <v>0.25882352941176295</v>
      </c>
      <c r="AC186" s="19">
        <f t="shared" si="90"/>
        <v>3.7288135593220146E-3</v>
      </c>
      <c r="AD186" s="89">
        <f t="shared" si="109"/>
        <v>23.824999999999999</v>
      </c>
      <c r="AE186" s="89">
        <f t="shared" si="110"/>
        <v>22.64</v>
      </c>
      <c r="AF186" s="76">
        <f t="shared" si="98"/>
        <v>24.01</v>
      </c>
      <c r="AG186" s="76">
        <f t="shared" si="99"/>
        <v>22.64</v>
      </c>
      <c r="AH186" s="32">
        <f t="shared" si="104"/>
        <v>25.425000000000001</v>
      </c>
      <c r="AI186" s="32">
        <f t="shared" si="105"/>
        <v>22.555</v>
      </c>
      <c r="AJ186" s="77">
        <f t="shared" si="111"/>
        <v>25.425000000000001</v>
      </c>
      <c r="AK186" s="77">
        <f t="shared" si="112"/>
        <v>22.265000000000001</v>
      </c>
      <c r="AL186" s="114">
        <f t="shared" si="91"/>
        <v>23.063000000000002</v>
      </c>
      <c r="AM186" s="114">
        <f t="shared" si="92"/>
        <v>23.232500000000002</v>
      </c>
      <c r="AN186" s="114">
        <f t="shared" si="93"/>
        <v>-0.16949999999999932</v>
      </c>
      <c r="AO186" s="114">
        <f t="shared" si="94"/>
        <v>22.893500000000003</v>
      </c>
      <c r="AP186" s="114">
        <f t="shared" si="95"/>
        <v>23.232500000000002</v>
      </c>
      <c r="AQ186" s="115">
        <f t="shared" si="113"/>
        <v>23.352142857142855</v>
      </c>
      <c r="AR186" s="116">
        <f t="shared" si="108"/>
        <v>23.634999999999998</v>
      </c>
      <c r="AS186" s="117">
        <f t="shared" si="114"/>
        <v>23.706599999999998</v>
      </c>
    </row>
    <row r="187" spans="1:45" x14ac:dyDescent="0.3">
      <c r="A187" s="5">
        <v>45197</v>
      </c>
      <c r="B187" s="6" t="s">
        <v>49</v>
      </c>
      <c r="C187" s="6" t="s">
        <v>37</v>
      </c>
      <c r="D187" s="27">
        <v>22.785</v>
      </c>
      <c r="E187" s="27">
        <v>22.954999999999998</v>
      </c>
      <c r="F187" s="27">
        <v>22.61</v>
      </c>
      <c r="G187" s="27">
        <v>22.741</v>
      </c>
      <c r="H187" s="33">
        <v>22.925000000000001</v>
      </c>
      <c r="I187" s="33">
        <v>22.715</v>
      </c>
      <c r="J187" s="21">
        <v>0</v>
      </c>
      <c r="K187" s="13">
        <v>0</v>
      </c>
      <c r="L187" s="28">
        <f t="shared" si="77"/>
        <v>22.77</v>
      </c>
      <c r="M187" s="29">
        <f t="shared" si="82"/>
        <v>22.785</v>
      </c>
      <c r="N187" s="29">
        <f t="shared" si="78"/>
        <v>-1.5000000000000568E-2</v>
      </c>
      <c r="O187" s="29">
        <f t="shared" si="79"/>
        <v>22.754999999999999</v>
      </c>
      <c r="P187" s="29">
        <f t="shared" si="80"/>
        <v>22.785</v>
      </c>
      <c r="Q187" s="30">
        <f t="shared" si="81"/>
        <v>0.34499999999999886</v>
      </c>
      <c r="R187" s="30">
        <f t="shared" si="83"/>
        <v>0.2309999999999981</v>
      </c>
      <c r="S187" s="30">
        <f t="shared" si="84"/>
        <v>-0.11400000000000077</v>
      </c>
      <c r="T187" s="31">
        <v>22.3</v>
      </c>
      <c r="U187" s="12">
        <f t="shared" si="75"/>
        <v>-2</v>
      </c>
      <c r="V187" s="21">
        <f t="shared" si="106"/>
        <v>0</v>
      </c>
      <c r="W187" s="12">
        <f t="shared" si="107"/>
        <v>-9</v>
      </c>
      <c r="X187" s="34">
        <f t="shared" si="85"/>
        <v>0.21000000000000085</v>
      </c>
      <c r="Y187" s="17">
        <f t="shared" si="86"/>
        <v>0</v>
      </c>
      <c r="Z187" s="17">
        <f t="shared" si="87"/>
        <v>0</v>
      </c>
      <c r="AA187" s="56">
        <f t="shared" si="88"/>
        <v>0.34499999999999886</v>
      </c>
      <c r="AB187" s="18">
        <f t="shared" si="89"/>
        <v>0.60869565217391752</v>
      </c>
      <c r="AC187" s="19">
        <f t="shared" si="90"/>
        <v>9.4170403587444333E-3</v>
      </c>
      <c r="AD187" s="89">
        <f t="shared" si="109"/>
        <v>23.344999999999999</v>
      </c>
      <c r="AE187" s="89">
        <f t="shared" si="110"/>
        <v>22.61</v>
      </c>
      <c r="AF187" s="76">
        <f t="shared" si="98"/>
        <v>24.01</v>
      </c>
      <c r="AG187" s="76">
        <f t="shared" si="99"/>
        <v>22.61</v>
      </c>
      <c r="AH187" s="32">
        <f t="shared" si="104"/>
        <v>25.22</v>
      </c>
      <c r="AI187" s="32">
        <f t="shared" si="105"/>
        <v>22.555</v>
      </c>
      <c r="AJ187" s="77">
        <f t="shared" si="111"/>
        <v>25.425000000000001</v>
      </c>
      <c r="AK187" s="77">
        <f t="shared" si="112"/>
        <v>22.265000000000001</v>
      </c>
      <c r="AL187" s="114">
        <f t="shared" si="91"/>
        <v>22.898666666666667</v>
      </c>
      <c r="AM187" s="114">
        <f t="shared" si="92"/>
        <v>22.977499999999999</v>
      </c>
      <c r="AN187" s="114">
        <f t="shared" si="93"/>
        <v>-7.8833333333331979E-2</v>
      </c>
      <c r="AO187" s="114">
        <f t="shared" si="94"/>
        <v>22.819833333333335</v>
      </c>
      <c r="AP187" s="114">
        <f t="shared" si="95"/>
        <v>22.977499999999999</v>
      </c>
      <c r="AQ187" s="115">
        <f t="shared" si="113"/>
        <v>23.318214285714284</v>
      </c>
      <c r="AR187" s="116">
        <f t="shared" si="108"/>
        <v>23.633500000000002</v>
      </c>
      <c r="AS187" s="117">
        <f t="shared" si="114"/>
        <v>23.660199999999996</v>
      </c>
    </row>
    <row r="188" spans="1:45" x14ac:dyDescent="0.3">
      <c r="A188" s="5">
        <v>45198</v>
      </c>
      <c r="B188" s="6" t="s">
        <v>49</v>
      </c>
      <c r="C188" s="6" t="s">
        <v>37</v>
      </c>
      <c r="D188" s="27">
        <v>23.295000000000002</v>
      </c>
      <c r="E188" s="27">
        <v>23.805</v>
      </c>
      <c r="F188" s="27">
        <v>22.434999999999999</v>
      </c>
      <c r="G188" s="27">
        <v>22.45</v>
      </c>
      <c r="H188" s="33">
        <v>23.385000000000002</v>
      </c>
      <c r="I188" s="33">
        <v>23.254999999999999</v>
      </c>
      <c r="J188" s="21">
        <v>-4</v>
      </c>
      <c r="K188" s="13" t="s">
        <v>32</v>
      </c>
      <c r="L188" s="28">
        <f t="shared" si="77"/>
        <v>22.895</v>
      </c>
      <c r="M188" s="29">
        <f t="shared" si="82"/>
        <v>23.12</v>
      </c>
      <c r="N188" s="29">
        <f t="shared" si="78"/>
        <v>-0.22500000000000142</v>
      </c>
      <c r="O188" s="29">
        <f t="shared" si="79"/>
        <v>22.669999999999998</v>
      </c>
      <c r="P188" s="29">
        <f t="shared" si="80"/>
        <v>23.12</v>
      </c>
      <c r="Q188" s="30">
        <f t="shared" si="81"/>
        <v>1.370000000000001</v>
      </c>
      <c r="R188" s="30">
        <f t="shared" si="83"/>
        <v>1.0640000000000001</v>
      </c>
      <c r="S188" s="30">
        <f t="shared" si="84"/>
        <v>-0.30600000000000094</v>
      </c>
      <c r="T188" s="31">
        <v>31.1</v>
      </c>
      <c r="U188" s="12">
        <f t="shared" ref="U188:U242" si="115">W159</f>
        <v>0</v>
      </c>
      <c r="V188" s="21">
        <f t="shared" si="106"/>
        <v>0</v>
      </c>
      <c r="W188" s="12">
        <f t="shared" si="107"/>
        <v>-9</v>
      </c>
      <c r="X188" s="34">
        <f t="shared" si="85"/>
        <v>0.13000000000000256</v>
      </c>
      <c r="Y188" s="17">
        <f t="shared" si="86"/>
        <v>0</v>
      </c>
      <c r="Z188" s="17">
        <f t="shared" si="87"/>
        <v>0</v>
      </c>
      <c r="AA188" s="56">
        <f t="shared" si="88"/>
        <v>1.370000000000001</v>
      </c>
      <c r="AB188" s="18">
        <f t="shared" si="89"/>
        <v>9.4890510948906909E-2</v>
      </c>
      <c r="AC188" s="19">
        <f t="shared" si="90"/>
        <v>4.1800643086817545E-3</v>
      </c>
      <c r="AD188" s="89">
        <f t="shared" si="109"/>
        <v>23.805</v>
      </c>
      <c r="AE188" s="89">
        <f t="shared" si="110"/>
        <v>22.434999999999999</v>
      </c>
      <c r="AF188" s="76">
        <f t="shared" si="98"/>
        <v>24.01</v>
      </c>
      <c r="AG188" s="76">
        <f t="shared" si="99"/>
        <v>22.434999999999999</v>
      </c>
      <c r="AH188" s="32">
        <f t="shared" si="104"/>
        <v>25.22</v>
      </c>
      <c r="AI188" s="32">
        <f t="shared" si="105"/>
        <v>22.434999999999999</v>
      </c>
      <c r="AJ188" s="77">
        <f t="shared" si="111"/>
        <v>25.425000000000001</v>
      </c>
      <c r="AK188" s="77">
        <f t="shared" si="112"/>
        <v>22.265000000000001</v>
      </c>
      <c r="AL188" s="114">
        <f t="shared" si="91"/>
        <v>22.896666666666665</v>
      </c>
      <c r="AM188" s="114">
        <f t="shared" si="92"/>
        <v>23.119999999999997</v>
      </c>
      <c r="AN188" s="114">
        <f t="shared" si="93"/>
        <v>-0.22333333333333272</v>
      </c>
      <c r="AO188" s="114">
        <f t="shared" si="94"/>
        <v>22.673333333333332</v>
      </c>
      <c r="AP188" s="114">
        <f t="shared" si="95"/>
        <v>23.119999999999997</v>
      </c>
      <c r="AQ188" s="115">
        <f t="shared" si="113"/>
        <v>23.283928571428568</v>
      </c>
      <c r="AR188" s="116">
        <f t="shared" si="108"/>
        <v>23.636166666666668</v>
      </c>
      <c r="AS188" s="117">
        <f t="shared" si="114"/>
        <v>23.620299999999997</v>
      </c>
    </row>
    <row r="189" spans="1:45" x14ac:dyDescent="0.3">
      <c r="A189" s="5">
        <v>45201</v>
      </c>
      <c r="B189" s="6" t="s">
        <v>49</v>
      </c>
      <c r="C189" s="6" t="s">
        <v>37</v>
      </c>
      <c r="D189" s="27">
        <v>21.984999999999999</v>
      </c>
      <c r="E189" s="27">
        <v>21.734999999999999</v>
      </c>
      <c r="F189" s="27">
        <v>21.37</v>
      </c>
      <c r="G189" s="27">
        <v>21.420999999999999</v>
      </c>
      <c r="H189" s="33">
        <v>21.99</v>
      </c>
      <c r="I189" s="33">
        <v>21.81</v>
      </c>
      <c r="J189" s="21">
        <v>-2</v>
      </c>
      <c r="K189" s="13">
        <v>0</v>
      </c>
      <c r="L189" s="28">
        <f t="shared" si="77"/>
        <v>21.51</v>
      </c>
      <c r="M189" s="29">
        <f t="shared" si="82"/>
        <v>21.555</v>
      </c>
      <c r="N189" s="29">
        <f t="shared" si="78"/>
        <v>-4.4999999999998153E-2</v>
      </c>
      <c r="O189" s="29">
        <f t="shared" si="79"/>
        <v>21.465000000000003</v>
      </c>
      <c r="P189" s="29">
        <f t="shared" si="80"/>
        <v>21.555</v>
      </c>
      <c r="Q189" s="30">
        <f t="shared" si="81"/>
        <v>0.36499999999999844</v>
      </c>
      <c r="R189" s="30">
        <f t="shared" si="83"/>
        <v>-0.71499999999999986</v>
      </c>
      <c r="S189" s="30">
        <f t="shared" si="84"/>
        <v>-1.0799999999999983</v>
      </c>
      <c r="T189" s="31">
        <v>23.4</v>
      </c>
      <c r="U189" s="12">
        <f t="shared" si="115"/>
        <v>5</v>
      </c>
      <c r="V189" s="21">
        <f t="shared" si="106"/>
        <v>0</v>
      </c>
      <c r="W189" s="12">
        <f t="shared" si="107"/>
        <v>-11</v>
      </c>
      <c r="X189" s="34">
        <f t="shared" si="85"/>
        <v>0.17999999999999972</v>
      </c>
      <c r="Y189" s="17">
        <f t="shared" si="86"/>
        <v>0</v>
      </c>
      <c r="Z189" s="17">
        <f t="shared" si="87"/>
        <v>0</v>
      </c>
      <c r="AA189" s="56">
        <f t="shared" si="88"/>
        <v>0.36499999999999844</v>
      </c>
      <c r="AB189" s="18">
        <f t="shared" si="89"/>
        <v>0.49315068493150821</v>
      </c>
      <c r="AC189" s="19">
        <f t="shared" si="90"/>
        <v>7.6923076923076806E-3</v>
      </c>
      <c r="AD189" s="89">
        <f t="shared" si="109"/>
        <v>23.805</v>
      </c>
      <c r="AE189" s="89">
        <f t="shared" si="110"/>
        <v>21.37</v>
      </c>
      <c r="AF189" s="76">
        <f t="shared" si="98"/>
        <v>24.01</v>
      </c>
      <c r="AG189" s="76">
        <f t="shared" si="99"/>
        <v>21.37</v>
      </c>
      <c r="AH189" s="32">
        <f t="shared" si="104"/>
        <v>24.215</v>
      </c>
      <c r="AI189" s="32">
        <f t="shared" si="105"/>
        <v>21.37</v>
      </c>
      <c r="AJ189" s="77">
        <f t="shared" si="111"/>
        <v>25.425000000000001</v>
      </c>
      <c r="AK189" s="77">
        <f t="shared" si="112"/>
        <v>21.37</v>
      </c>
      <c r="AL189" s="114">
        <f t="shared" si="91"/>
        <v>22.198666666666668</v>
      </c>
      <c r="AM189" s="114">
        <f t="shared" si="92"/>
        <v>22.587499999999999</v>
      </c>
      <c r="AN189" s="114">
        <f t="shared" si="93"/>
        <v>-0.3888333333333307</v>
      </c>
      <c r="AO189" s="114">
        <f t="shared" si="94"/>
        <v>21.809833333333337</v>
      </c>
      <c r="AP189" s="114">
        <f t="shared" si="95"/>
        <v>22.587499999999999</v>
      </c>
      <c r="AQ189" s="115">
        <f t="shared" si="113"/>
        <v>23.154285714285709</v>
      </c>
      <c r="AR189" s="116">
        <f t="shared" si="108"/>
        <v>23.594499999999996</v>
      </c>
      <c r="AS189" s="117">
        <f t="shared" si="114"/>
        <v>23.558799999999998</v>
      </c>
    </row>
    <row r="190" spans="1:45" x14ac:dyDescent="0.3">
      <c r="A190" s="5">
        <v>45202</v>
      </c>
      <c r="B190" s="6" t="s">
        <v>49</v>
      </c>
      <c r="C190" s="6" t="s">
        <v>37</v>
      </c>
      <c r="D190" s="27">
        <v>21.355</v>
      </c>
      <c r="E190" s="27">
        <v>21.594999999999999</v>
      </c>
      <c r="F190" s="27">
        <v>21.105</v>
      </c>
      <c r="G190" s="27">
        <v>21.376999999999999</v>
      </c>
      <c r="H190" s="33">
        <v>21.355</v>
      </c>
      <c r="I190" s="33">
        <v>21.225000000000001</v>
      </c>
      <c r="J190" s="21">
        <v>0</v>
      </c>
      <c r="K190" s="13">
        <v>0</v>
      </c>
      <c r="L190" s="28">
        <f t="shared" si="77"/>
        <v>21.36</v>
      </c>
      <c r="M190" s="29">
        <f t="shared" si="82"/>
        <v>21.35</v>
      </c>
      <c r="N190" s="29">
        <f t="shared" si="78"/>
        <v>9.9999999999980105E-3</v>
      </c>
      <c r="O190" s="29">
        <f t="shared" si="79"/>
        <v>21.369999999999997</v>
      </c>
      <c r="P190" s="29">
        <f t="shared" si="80"/>
        <v>21.35</v>
      </c>
      <c r="Q190" s="30">
        <f t="shared" si="81"/>
        <v>0.48999999999999844</v>
      </c>
      <c r="R190" s="30">
        <f t="shared" si="83"/>
        <v>0.17399999999999949</v>
      </c>
      <c r="S190" s="30">
        <f t="shared" si="84"/>
        <v>-0.31599999999999895</v>
      </c>
      <c r="T190" s="31">
        <v>14.7</v>
      </c>
      <c r="U190" s="12">
        <f t="shared" si="115"/>
        <v>5</v>
      </c>
      <c r="V190" s="21">
        <f t="shared" si="106"/>
        <v>2</v>
      </c>
      <c r="W190" s="12">
        <f t="shared" si="107"/>
        <v>-12</v>
      </c>
      <c r="X190" s="34">
        <f t="shared" si="85"/>
        <v>0.12999999999999901</v>
      </c>
      <c r="Y190" s="17">
        <f t="shared" si="86"/>
        <v>0</v>
      </c>
      <c r="Z190" s="17">
        <f t="shared" si="87"/>
        <v>0</v>
      </c>
      <c r="AA190" s="56">
        <f t="shared" si="88"/>
        <v>0.48999999999999844</v>
      </c>
      <c r="AB190" s="18">
        <f t="shared" si="89"/>
        <v>0.26530612244897839</v>
      </c>
      <c r="AC190" s="19">
        <f t="shared" si="90"/>
        <v>8.8435374149659195E-3</v>
      </c>
      <c r="AD190" s="89">
        <f t="shared" si="109"/>
        <v>23.805</v>
      </c>
      <c r="AE190" s="89">
        <f t="shared" si="110"/>
        <v>21.105</v>
      </c>
      <c r="AF190" s="76">
        <f t="shared" si="98"/>
        <v>24.01</v>
      </c>
      <c r="AG190" s="76">
        <f t="shared" si="99"/>
        <v>21.105</v>
      </c>
      <c r="AH190" s="32">
        <f t="shared" si="104"/>
        <v>24.01</v>
      </c>
      <c r="AI190" s="32">
        <f t="shared" si="105"/>
        <v>21.105</v>
      </c>
      <c r="AJ190" s="77">
        <f t="shared" si="111"/>
        <v>25.425000000000001</v>
      </c>
      <c r="AK190" s="77">
        <f t="shared" si="112"/>
        <v>21.105</v>
      </c>
      <c r="AL190" s="114">
        <f t="shared" si="91"/>
        <v>22.095666666666663</v>
      </c>
      <c r="AM190" s="114">
        <f t="shared" si="92"/>
        <v>22.454999999999998</v>
      </c>
      <c r="AN190" s="114">
        <f t="shared" si="93"/>
        <v>-0.3593333333333355</v>
      </c>
      <c r="AO190" s="114">
        <f t="shared" si="94"/>
        <v>21.736333333333327</v>
      </c>
      <c r="AP190" s="114">
        <f t="shared" si="95"/>
        <v>22.454999999999998</v>
      </c>
      <c r="AQ190" s="115">
        <f t="shared" si="113"/>
        <v>23.024285714285714</v>
      </c>
      <c r="AR190" s="116">
        <f t="shared" si="108"/>
        <v>23.532500000000002</v>
      </c>
      <c r="AS190" s="117">
        <f t="shared" si="114"/>
        <v>23.490099999999995</v>
      </c>
    </row>
    <row r="191" spans="1:45" x14ac:dyDescent="0.3">
      <c r="A191" s="5">
        <v>45203</v>
      </c>
      <c r="B191" s="6" t="s">
        <v>49</v>
      </c>
      <c r="C191" s="6" t="s">
        <v>37</v>
      </c>
      <c r="D191" s="27">
        <v>21.454999999999998</v>
      </c>
      <c r="E191" s="27">
        <v>21.53</v>
      </c>
      <c r="F191" s="27">
        <v>20.85</v>
      </c>
      <c r="G191" s="27">
        <v>21.146000000000001</v>
      </c>
      <c r="H191" s="33">
        <v>21.454999999999998</v>
      </c>
      <c r="I191" s="33">
        <v>21.38</v>
      </c>
      <c r="J191" s="21">
        <v>-3</v>
      </c>
      <c r="K191" s="13" t="s">
        <v>32</v>
      </c>
      <c r="L191" s="28">
        <f t="shared" si="77"/>
        <v>21.175000000000001</v>
      </c>
      <c r="M191" s="29">
        <f t="shared" si="82"/>
        <v>21.19</v>
      </c>
      <c r="N191" s="29">
        <f t="shared" si="78"/>
        <v>-1.5000000000000568E-2</v>
      </c>
      <c r="O191" s="29">
        <f t="shared" si="79"/>
        <v>21.16</v>
      </c>
      <c r="P191" s="29">
        <f t="shared" si="80"/>
        <v>21.19</v>
      </c>
      <c r="Q191" s="30">
        <f t="shared" si="81"/>
        <v>0.67999999999999972</v>
      </c>
      <c r="R191" s="30">
        <f t="shared" si="83"/>
        <v>0.15300000000000225</v>
      </c>
      <c r="S191" s="30">
        <f t="shared" si="84"/>
        <v>-0.52699999999999747</v>
      </c>
      <c r="T191" s="31">
        <v>12.5</v>
      </c>
      <c r="U191" s="12">
        <f t="shared" si="115"/>
        <v>3</v>
      </c>
      <c r="V191" s="21">
        <f t="shared" si="106"/>
        <v>0</v>
      </c>
      <c r="W191" s="12">
        <f t="shared" si="107"/>
        <v>-12</v>
      </c>
      <c r="X191" s="34">
        <f t="shared" si="85"/>
        <v>7.4999999999999289E-2</v>
      </c>
      <c r="Y191" s="17">
        <f t="shared" si="86"/>
        <v>0</v>
      </c>
      <c r="Z191" s="17">
        <f t="shared" si="87"/>
        <v>0</v>
      </c>
      <c r="AA191" s="56">
        <f t="shared" si="88"/>
        <v>0.67999999999999972</v>
      </c>
      <c r="AB191" s="18">
        <f t="shared" si="89"/>
        <v>0.11029411764705782</v>
      </c>
      <c r="AC191" s="19">
        <f t="shared" si="90"/>
        <v>5.9999999999999429E-3</v>
      </c>
      <c r="AD191" s="89">
        <f t="shared" si="109"/>
        <v>21.734999999999999</v>
      </c>
      <c r="AE191" s="89">
        <f t="shared" si="110"/>
        <v>20.85</v>
      </c>
      <c r="AF191" s="76">
        <f t="shared" si="98"/>
        <v>24.01</v>
      </c>
      <c r="AG191" s="76">
        <f t="shared" si="99"/>
        <v>20.85</v>
      </c>
      <c r="AH191" s="32">
        <f t="shared" si="104"/>
        <v>24.01</v>
      </c>
      <c r="AI191" s="32">
        <f t="shared" si="105"/>
        <v>20.85</v>
      </c>
      <c r="AJ191" s="77">
        <f t="shared" si="111"/>
        <v>25.425000000000001</v>
      </c>
      <c r="AK191" s="77">
        <f t="shared" si="112"/>
        <v>20.85</v>
      </c>
      <c r="AL191" s="114">
        <f t="shared" si="91"/>
        <v>21.243666666666666</v>
      </c>
      <c r="AM191" s="114">
        <f t="shared" si="92"/>
        <v>21.2925</v>
      </c>
      <c r="AN191" s="114">
        <f t="shared" si="93"/>
        <v>-4.8833333333334394E-2</v>
      </c>
      <c r="AO191" s="114">
        <f t="shared" si="94"/>
        <v>21.194833333333332</v>
      </c>
      <c r="AP191" s="114">
        <f t="shared" si="95"/>
        <v>21.2925</v>
      </c>
      <c r="AQ191" s="115">
        <f t="shared" si="113"/>
        <v>22.904285714285717</v>
      </c>
      <c r="AR191" s="116">
        <f t="shared" ref="AR191:AR222" si="116">AVERAGE(L162:L191)</f>
        <v>23.458166666666667</v>
      </c>
      <c r="AS191" s="117">
        <f t="shared" si="114"/>
        <v>23.415099999999992</v>
      </c>
    </row>
    <row r="192" spans="1:45" x14ac:dyDescent="0.3">
      <c r="A192" s="5">
        <v>45204</v>
      </c>
      <c r="B192" s="6" t="s">
        <v>49</v>
      </c>
      <c r="C192" s="6" t="s">
        <v>37</v>
      </c>
      <c r="D192" s="27">
        <v>21.175000000000001</v>
      </c>
      <c r="E192" s="27">
        <v>21.31</v>
      </c>
      <c r="F192" s="27">
        <v>20.855</v>
      </c>
      <c r="G192" s="27">
        <v>21.018999999999998</v>
      </c>
      <c r="H192" s="33">
        <v>21.234999999999999</v>
      </c>
      <c r="I192" s="33">
        <v>21.135000000000002</v>
      </c>
      <c r="J192" s="21">
        <v>-4</v>
      </c>
      <c r="K192" s="13">
        <v>0</v>
      </c>
      <c r="L192" s="28">
        <f t="shared" si="77"/>
        <v>21.06</v>
      </c>
      <c r="M192" s="29">
        <f t="shared" si="82"/>
        <v>21.085000000000001</v>
      </c>
      <c r="N192" s="29">
        <f t="shared" si="78"/>
        <v>-2.5000000000002132E-2</v>
      </c>
      <c r="O192" s="29">
        <f t="shared" si="79"/>
        <v>21.034999999999997</v>
      </c>
      <c r="P192" s="29">
        <f t="shared" si="80"/>
        <v>21.085000000000001</v>
      </c>
      <c r="Q192" s="30">
        <f t="shared" si="81"/>
        <v>0.45499999999999829</v>
      </c>
      <c r="R192" s="30">
        <f t="shared" si="83"/>
        <v>0.16399999999999793</v>
      </c>
      <c r="S192" s="30">
        <f t="shared" si="84"/>
        <v>-0.29100000000000037</v>
      </c>
      <c r="T192" s="31">
        <v>9.5</v>
      </c>
      <c r="U192" s="12">
        <f t="shared" si="115"/>
        <v>7</v>
      </c>
      <c r="V192" s="21">
        <f t="shared" si="106"/>
        <v>-2</v>
      </c>
      <c r="W192" s="12">
        <f t="shared" si="107"/>
        <v>-14</v>
      </c>
      <c r="X192" s="34">
        <f t="shared" si="85"/>
        <v>9.9999999999997868E-2</v>
      </c>
      <c r="Y192" s="17">
        <f t="shared" si="86"/>
        <v>0</v>
      </c>
      <c r="Z192" s="17">
        <f t="shared" si="87"/>
        <v>0</v>
      </c>
      <c r="AA192" s="56">
        <f t="shared" si="88"/>
        <v>0.45499999999999829</v>
      </c>
      <c r="AB192" s="18">
        <f t="shared" si="89"/>
        <v>0.21978021978021592</v>
      </c>
      <c r="AC192" s="19">
        <f t="shared" si="90"/>
        <v>1.052631578947346E-2</v>
      </c>
      <c r="AD192" s="89">
        <f t="shared" si="109"/>
        <v>21.594999999999999</v>
      </c>
      <c r="AE192" s="89">
        <f t="shared" si="110"/>
        <v>20.85</v>
      </c>
      <c r="AF192" s="76">
        <f t="shared" si="98"/>
        <v>23.824999999999999</v>
      </c>
      <c r="AG192" s="76">
        <f t="shared" si="99"/>
        <v>20.85</v>
      </c>
      <c r="AH192" s="32">
        <f t="shared" si="104"/>
        <v>24.01</v>
      </c>
      <c r="AI192" s="32">
        <f t="shared" si="105"/>
        <v>20.85</v>
      </c>
      <c r="AJ192" s="77">
        <f t="shared" si="111"/>
        <v>25.425000000000001</v>
      </c>
      <c r="AK192" s="77">
        <f t="shared" si="112"/>
        <v>20.85</v>
      </c>
      <c r="AL192" s="114">
        <f t="shared" si="91"/>
        <v>21.154666666666667</v>
      </c>
      <c r="AM192" s="114">
        <f t="shared" si="92"/>
        <v>21.2225</v>
      </c>
      <c r="AN192" s="114">
        <f t="shared" si="93"/>
        <v>-6.7833333333332746E-2</v>
      </c>
      <c r="AO192" s="114">
        <f t="shared" si="94"/>
        <v>21.086833333333335</v>
      </c>
      <c r="AP192" s="114">
        <f t="shared" si="95"/>
        <v>21.2225</v>
      </c>
      <c r="AQ192" s="115">
        <f t="shared" si="113"/>
        <v>22.73714285714286</v>
      </c>
      <c r="AR192" s="116">
        <f t="shared" si="116"/>
        <v>23.352833333333326</v>
      </c>
      <c r="AS192" s="117">
        <f t="shared" si="114"/>
        <v>23.343799999999998</v>
      </c>
    </row>
    <row r="193" spans="1:45" x14ac:dyDescent="0.3">
      <c r="A193" s="5">
        <v>45205</v>
      </c>
      <c r="B193" s="6" t="s">
        <v>49</v>
      </c>
      <c r="C193" s="6" t="s">
        <v>37</v>
      </c>
      <c r="D193" s="27">
        <v>21.2</v>
      </c>
      <c r="E193" s="27">
        <v>21.774999999999999</v>
      </c>
      <c r="F193" s="27">
        <v>20.94</v>
      </c>
      <c r="G193" s="27">
        <v>21.722999999999999</v>
      </c>
      <c r="H193" s="33">
        <v>21.25</v>
      </c>
      <c r="I193" s="33">
        <v>20.94</v>
      </c>
      <c r="J193" s="21">
        <v>2</v>
      </c>
      <c r="K193" s="13">
        <v>0</v>
      </c>
      <c r="L193" s="28">
        <f t="shared" ref="L193:L242" si="117">MROUND((E193+G193+F193)/3, 0.005)</f>
        <v>21.48</v>
      </c>
      <c r="M193" s="29">
        <f t="shared" si="82"/>
        <v>21.36</v>
      </c>
      <c r="N193" s="29">
        <f t="shared" ref="N193:N242" si="118">L193-M193</f>
        <v>0.12000000000000099</v>
      </c>
      <c r="O193" s="29">
        <f t="shared" ref="O193:O242" si="119">L193+N193</f>
        <v>21.6</v>
      </c>
      <c r="P193" s="29">
        <f t="shared" ref="P193:P242" si="120">L193-N193</f>
        <v>21.36</v>
      </c>
      <c r="Q193" s="30">
        <f t="shared" ref="Q193:Q242" si="121">E193-F193</f>
        <v>0.8349999999999973</v>
      </c>
      <c r="R193" s="30">
        <f t="shared" si="83"/>
        <v>0.75600000000000023</v>
      </c>
      <c r="S193" s="30">
        <f t="shared" si="84"/>
        <v>-7.8999999999997073E-2</v>
      </c>
      <c r="T193" s="31">
        <v>25.5</v>
      </c>
      <c r="U193" s="12">
        <f t="shared" si="115"/>
        <v>5</v>
      </c>
      <c r="V193" s="21">
        <f t="shared" si="106"/>
        <v>4</v>
      </c>
      <c r="W193" s="12">
        <f t="shared" si="107"/>
        <v>-12</v>
      </c>
      <c r="X193" s="34">
        <f t="shared" si="85"/>
        <v>0.30999999999999872</v>
      </c>
      <c r="Y193" s="17">
        <f t="shared" si="86"/>
        <v>0</v>
      </c>
      <c r="Z193" s="17" t="b">
        <f t="shared" si="87"/>
        <v>1</v>
      </c>
      <c r="AA193" s="56">
        <f t="shared" si="88"/>
        <v>0.8349999999999973</v>
      </c>
      <c r="AB193" s="18">
        <f t="shared" si="89"/>
        <v>0.37125748502993977</v>
      </c>
      <c r="AC193" s="19">
        <f t="shared" si="90"/>
        <v>1.2156862745097989E-2</v>
      </c>
      <c r="AD193" s="89">
        <f t="shared" si="109"/>
        <v>21.774999999999999</v>
      </c>
      <c r="AE193" s="89">
        <f t="shared" si="110"/>
        <v>20.85</v>
      </c>
      <c r="AF193" s="76">
        <f t="shared" si="98"/>
        <v>23.805</v>
      </c>
      <c r="AG193" s="76">
        <f t="shared" si="99"/>
        <v>20.85</v>
      </c>
      <c r="AH193" s="32">
        <f t="shared" si="104"/>
        <v>24.01</v>
      </c>
      <c r="AI193" s="32">
        <f t="shared" si="105"/>
        <v>20.85</v>
      </c>
      <c r="AJ193" s="77">
        <f t="shared" si="111"/>
        <v>25.425000000000001</v>
      </c>
      <c r="AK193" s="77">
        <f t="shared" si="112"/>
        <v>20.85</v>
      </c>
      <c r="AL193" s="114">
        <f t="shared" si="91"/>
        <v>21.449333333333332</v>
      </c>
      <c r="AM193" s="114">
        <f t="shared" si="92"/>
        <v>21.3125</v>
      </c>
      <c r="AN193" s="114">
        <f t="shared" si="93"/>
        <v>0.13683333333333181</v>
      </c>
      <c r="AO193" s="114">
        <f t="shared" si="94"/>
        <v>21.586166666666664</v>
      </c>
      <c r="AP193" s="114">
        <f t="shared" si="95"/>
        <v>21.3125</v>
      </c>
      <c r="AQ193" s="115">
        <f t="shared" si="113"/>
        <v>22.598928571428576</v>
      </c>
      <c r="AR193" s="116">
        <f t="shared" si="116"/>
        <v>23.260666666666662</v>
      </c>
      <c r="AS193" s="117">
        <f t="shared" si="114"/>
        <v>23.284299999999995</v>
      </c>
    </row>
    <row r="194" spans="1:45" x14ac:dyDescent="0.3">
      <c r="A194" s="5">
        <v>45208</v>
      </c>
      <c r="B194" s="6" t="s">
        <v>49</v>
      </c>
      <c r="C194" s="6" t="s">
        <v>37</v>
      </c>
      <c r="D194" s="27">
        <v>21.765000000000001</v>
      </c>
      <c r="E194" s="27">
        <v>22.01</v>
      </c>
      <c r="F194" s="27">
        <v>21.704999999999998</v>
      </c>
      <c r="G194" s="27">
        <v>21.923999999999999</v>
      </c>
      <c r="H194" s="33">
        <v>21.805</v>
      </c>
      <c r="I194" s="33">
        <v>21.745000000000001</v>
      </c>
      <c r="J194" s="21">
        <v>3</v>
      </c>
      <c r="K194" s="13">
        <v>0</v>
      </c>
      <c r="L194" s="28">
        <f t="shared" si="117"/>
        <v>21.88</v>
      </c>
      <c r="M194" s="29">
        <f t="shared" ref="M194:M242" si="122">MROUND((E194+F194)/2, 0.005)</f>
        <v>21.86</v>
      </c>
      <c r="N194" s="29">
        <f t="shared" si="118"/>
        <v>1.9999999999999574E-2</v>
      </c>
      <c r="O194" s="29">
        <f t="shared" si="119"/>
        <v>21.9</v>
      </c>
      <c r="P194" s="29">
        <f t="shared" si="120"/>
        <v>21.86</v>
      </c>
      <c r="Q194" s="30">
        <f t="shared" si="121"/>
        <v>0.30500000000000327</v>
      </c>
      <c r="R194" s="30">
        <f t="shared" ref="R194:R242" si="123">E194-G193</f>
        <v>0.28700000000000259</v>
      </c>
      <c r="S194" s="30">
        <f t="shared" ref="S194:S242" si="124">F194-G193</f>
        <v>-1.8000000000000682E-2</v>
      </c>
      <c r="T194" s="31">
        <v>21.8</v>
      </c>
      <c r="U194" s="12">
        <f t="shared" si="115"/>
        <v>5</v>
      </c>
      <c r="V194" s="21">
        <f t="shared" si="106"/>
        <v>2</v>
      </c>
      <c r="W194" s="12">
        <f t="shared" si="107"/>
        <v>-10</v>
      </c>
      <c r="X194" s="34">
        <f t="shared" ref="X194:X242" si="125">H194-I194</f>
        <v>5.9999999999998721E-2</v>
      </c>
      <c r="Y194" s="17">
        <f t="shared" ref="Y194:Y242" si="126">IF((E194=H194),TRUE,0)</f>
        <v>0</v>
      </c>
      <c r="Z194" s="17">
        <f t="shared" ref="Z194:Z242" si="127">IF((F194=I194),TRUE,0)</f>
        <v>0</v>
      </c>
      <c r="AA194" s="56">
        <f t="shared" ref="AA194:AA242" si="128">E194-F194</f>
        <v>0.30500000000000327</v>
      </c>
      <c r="AB194" s="18">
        <f t="shared" ref="AB194:AB257" si="129">X194/AA194</f>
        <v>0.19672131147540353</v>
      </c>
      <c r="AC194" s="19">
        <f t="shared" ref="AC194:AC242" si="130">X194/T194</f>
        <v>2.7522935779815925E-3</v>
      </c>
      <c r="AD194" s="89">
        <f t="shared" si="109"/>
        <v>22.01</v>
      </c>
      <c r="AE194" s="89">
        <f t="shared" si="110"/>
        <v>20.855</v>
      </c>
      <c r="AF194" s="76">
        <f t="shared" si="98"/>
        <v>23.805</v>
      </c>
      <c r="AG194" s="76">
        <f t="shared" si="99"/>
        <v>20.85</v>
      </c>
      <c r="AH194" s="32">
        <f t="shared" si="104"/>
        <v>24.01</v>
      </c>
      <c r="AI194" s="32">
        <f t="shared" si="105"/>
        <v>20.85</v>
      </c>
      <c r="AJ194" s="77">
        <f t="shared" si="111"/>
        <v>25.425000000000001</v>
      </c>
      <c r="AK194" s="77">
        <f t="shared" si="112"/>
        <v>20.85</v>
      </c>
      <c r="AL194" s="114">
        <f t="shared" ref="AL194:AL242" si="131">(AD194+AE194+G194)/3</f>
        <v>21.596333333333334</v>
      </c>
      <c r="AM194" s="114">
        <f t="shared" ref="AM194:AM241" si="132">(AD194+AE194)/2</f>
        <v>21.432500000000001</v>
      </c>
      <c r="AN194" s="114">
        <f t="shared" ref="AN194:AN241" si="133">AL194-AM194</f>
        <v>0.16383333333333283</v>
      </c>
      <c r="AO194" s="114">
        <f t="shared" ref="AO194:AO241" si="134">AL194+AN194</f>
        <v>21.760166666666667</v>
      </c>
      <c r="AP194" s="114">
        <f t="shared" ref="AP194:AP241" si="135">AL194-AN194</f>
        <v>21.432500000000001</v>
      </c>
      <c r="AQ194" s="115">
        <f t="shared" si="113"/>
        <v>22.48321428571429</v>
      </c>
      <c r="AR194" s="116">
        <f t="shared" si="116"/>
        <v>23.182833333333331</v>
      </c>
      <c r="AS194" s="117">
        <f t="shared" si="114"/>
        <v>23.225499999999993</v>
      </c>
    </row>
    <row r="195" spans="1:45" x14ac:dyDescent="0.3">
      <c r="A195" s="5">
        <v>45209</v>
      </c>
      <c r="B195" s="6" t="s">
        <v>49</v>
      </c>
      <c r="C195" s="6" t="s">
        <v>37</v>
      </c>
      <c r="D195" s="27">
        <v>21.8</v>
      </c>
      <c r="E195" s="27">
        <v>22.06</v>
      </c>
      <c r="F195" s="27">
        <v>21.78</v>
      </c>
      <c r="G195" s="27">
        <v>21.952999999999999</v>
      </c>
      <c r="H195" s="33">
        <v>21.835000000000001</v>
      </c>
      <c r="I195" s="33">
        <v>21.78</v>
      </c>
      <c r="J195" s="21">
        <v>2</v>
      </c>
      <c r="K195" s="13" t="s">
        <v>31</v>
      </c>
      <c r="L195" s="28">
        <f t="shared" si="117"/>
        <v>21.93</v>
      </c>
      <c r="M195" s="29">
        <f t="shared" si="122"/>
        <v>21.92</v>
      </c>
      <c r="N195" s="29">
        <f t="shared" si="118"/>
        <v>9.9999999999980105E-3</v>
      </c>
      <c r="O195" s="29">
        <f t="shared" si="119"/>
        <v>21.939999999999998</v>
      </c>
      <c r="P195" s="29">
        <f t="shared" si="120"/>
        <v>21.92</v>
      </c>
      <c r="Q195" s="30">
        <f t="shared" si="121"/>
        <v>0.27999999999999758</v>
      </c>
      <c r="R195" s="30">
        <f t="shared" si="123"/>
        <v>0.13599999999999923</v>
      </c>
      <c r="S195" s="30">
        <f t="shared" si="124"/>
        <v>-0.14399999999999835</v>
      </c>
      <c r="T195" s="31">
        <v>12</v>
      </c>
      <c r="U195" s="12">
        <f t="shared" si="115"/>
        <v>7</v>
      </c>
      <c r="V195" s="21">
        <f t="shared" si="106"/>
        <v>3</v>
      </c>
      <c r="W195" s="12">
        <f t="shared" si="107"/>
        <v>-7</v>
      </c>
      <c r="X195" s="34">
        <f t="shared" si="125"/>
        <v>5.4999999999999716E-2</v>
      </c>
      <c r="Y195" s="17">
        <f t="shared" si="126"/>
        <v>0</v>
      </c>
      <c r="Z195" s="17" t="b">
        <f t="shared" si="127"/>
        <v>1</v>
      </c>
      <c r="AA195" s="56">
        <f t="shared" si="128"/>
        <v>0.27999999999999758</v>
      </c>
      <c r="AB195" s="18">
        <f t="shared" si="129"/>
        <v>0.19642857142857212</v>
      </c>
      <c r="AC195" s="19">
        <f t="shared" si="130"/>
        <v>4.5833333333333099E-3</v>
      </c>
      <c r="AD195" s="89">
        <f t="shared" si="109"/>
        <v>22.06</v>
      </c>
      <c r="AE195" s="89">
        <f t="shared" si="110"/>
        <v>20.94</v>
      </c>
      <c r="AF195" s="76">
        <f t="shared" si="98"/>
        <v>23.805</v>
      </c>
      <c r="AG195" s="76">
        <f t="shared" si="99"/>
        <v>20.85</v>
      </c>
      <c r="AH195" s="32">
        <f t="shared" si="104"/>
        <v>24.01</v>
      </c>
      <c r="AI195" s="32">
        <f t="shared" si="105"/>
        <v>20.85</v>
      </c>
      <c r="AJ195" s="77">
        <f t="shared" si="111"/>
        <v>25.425000000000001</v>
      </c>
      <c r="AK195" s="77">
        <f t="shared" si="112"/>
        <v>20.85</v>
      </c>
      <c r="AL195" s="114">
        <f t="shared" si="131"/>
        <v>21.651</v>
      </c>
      <c r="AM195" s="114">
        <f t="shared" si="132"/>
        <v>21.5</v>
      </c>
      <c r="AN195" s="114">
        <f t="shared" si="133"/>
        <v>0.1509999999999998</v>
      </c>
      <c r="AO195" s="114">
        <f t="shared" si="134"/>
        <v>21.802</v>
      </c>
      <c r="AP195" s="114">
        <f t="shared" si="135"/>
        <v>21.5</v>
      </c>
      <c r="AQ195" s="115">
        <f t="shared" si="113"/>
        <v>22.354285714285716</v>
      </c>
      <c r="AR195" s="116">
        <f t="shared" si="116"/>
        <v>23.105666666666661</v>
      </c>
      <c r="AS195" s="117">
        <f t="shared" si="114"/>
        <v>23.176299999999998</v>
      </c>
    </row>
    <row r="196" spans="1:45" x14ac:dyDescent="0.3">
      <c r="A196" s="5">
        <v>45210</v>
      </c>
      <c r="B196" s="6" t="s">
        <v>49</v>
      </c>
      <c r="C196" s="6" t="s">
        <v>37</v>
      </c>
      <c r="D196" s="27">
        <v>22.17</v>
      </c>
      <c r="E196" s="27">
        <v>22.274999999999999</v>
      </c>
      <c r="F196" s="27">
        <v>22.04</v>
      </c>
      <c r="G196" s="27">
        <v>22.132999999999999</v>
      </c>
      <c r="H196" s="33">
        <v>22.184999999999999</v>
      </c>
      <c r="I196" s="33">
        <v>22.08</v>
      </c>
      <c r="J196" s="21">
        <v>0</v>
      </c>
      <c r="K196" s="13">
        <v>0</v>
      </c>
      <c r="L196" s="28">
        <f t="shared" si="117"/>
        <v>22.150000000000002</v>
      </c>
      <c r="M196" s="29">
        <f t="shared" si="122"/>
        <v>22.16</v>
      </c>
      <c r="N196" s="29">
        <f t="shared" si="118"/>
        <v>-9.9999999999980105E-3</v>
      </c>
      <c r="O196" s="29">
        <f t="shared" si="119"/>
        <v>22.140000000000004</v>
      </c>
      <c r="P196" s="29">
        <f t="shared" si="120"/>
        <v>22.16</v>
      </c>
      <c r="Q196" s="30">
        <f t="shared" si="121"/>
        <v>0.23499999999999943</v>
      </c>
      <c r="R196" s="30">
        <f t="shared" si="123"/>
        <v>0.32199999999999918</v>
      </c>
      <c r="S196" s="30">
        <f t="shared" si="124"/>
        <v>8.6999999999999744E-2</v>
      </c>
      <c r="T196" s="31">
        <v>15.6</v>
      </c>
      <c r="U196" s="12">
        <f t="shared" si="115"/>
        <v>3</v>
      </c>
      <c r="V196" s="21">
        <f t="shared" si="106"/>
        <v>-2</v>
      </c>
      <c r="W196" s="12">
        <f t="shared" si="107"/>
        <v>-7</v>
      </c>
      <c r="X196" s="34">
        <f t="shared" si="125"/>
        <v>0.10500000000000043</v>
      </c>
      <c r="Y196" s="17">
        <f t="shared" si="126"/>
        <v>0</v>
      </c>
      <c r="Z196" s="17">
        <f t="shared" si="127"/>
        <v>0</v>
      </c>
      <c r="AA196" s="56">
        <f t="shared" si="128"/>
        <v>0.23499999999999943</v>
      </c>
      <c r="AB196" s="18">
        <f t="shared" si="129"/>
        <v>0.44680851063830079</v>
      </c>
      <c r="AC196" s="19">
        <f t="shared" si="130"/>
        <v>6.730769230769258E-3</v>
      </c>
      <c r="AD196" s="89">
        <f t="shared" ref="AD196:AD242" si="136">MAX(E194:E196)</f>
        <v>22.274999999999999</v>
      </c>
      <c r="AE196" s="89">
        <f t="shared" ref="AE196:AE242" si="137">MIN(F194:F196)</f>
        <v>21.704999999999998</v>
      </c>
      <c r="AF196" s="76">
        <f t="shared" si="98"/>
        <v>23.805</v>
      </c>
      <c r="AG196" s="76">
        <f t="shared" si="99"/>
        <v>20.85</v>
      </c>
      <c r="AH196" s="32">
        <f t="shared" si="104"/>
        <v>24.01</v>
      </c>
      <c r="AI196" s="32">
        <f t="shared" si="105"/>
        <v>20.85</v>
      </c>
      <c r="AJ196" s="77">
        <f t="shared" si="111"/>
        <v>25.425000000000001</v>
      </c>
      <c r="AK196" s="77">
        <f t="shared" si="112"/>
        <v>20.85</v>
      </c>
      <c r="AL196" s="114">
        <f t="shared" si="131"/>
        <v>22.037666666666667</v>
      </c>
      <c r="AM196" s="114">
        <f t="shared" si="132"/>
        <v>21.99</v>
      </c>
      <c r="AN196" s="114">
        <f t="shared" si="133"/>
        <v>4.7666666666668078E-2</v>
      </c>
      <c r="AO196" s="114">
        <f t="shared" si="134"/>
        <v>22.085333333333335</v>
      </c>
      <c r="AP196" s="114">
        <f t="shared" si="135"/>
        <v>21.99</v>
      </c>
      <c r="AQ196" s="115">
        <f t="shared" si="113"/>
        <v>22.258928571428573</v>
      </c>
      <c r="AR196" s="116">
        <f t="shared" si="116"/>
        <v>23.023499999999995</v>
      </c>
      <c r="AS196" s="117">
        <f t="shared" si="114"/>
        <v>23.138300000000001</v>
      </c>
    </row>
    <row r="197" spans="1:45" x14ac:dyDescent="0.3">
      <c r="A197" s="5">
        <v>45211</v>
      </c>
      <c r="B197" s="6" t="s">
        <v>49</v>
      </c>
      <c r="C197" s="6" t="s">
        <v>37</v>
      </c>
      <c r="D197" s="27">
        <v>22.285</v>
      </c>
      <c r="E197" s="27">
        <v>22.324999999999999</v>
      </c>
      <c r="F197" s="27">
        <v>21.88</v>
      </c>
      <c r="G197" s="27">
        <v>21.959</v>
      </c>
      <c r="H197" s="33">
        <v>22.324999999999999</v>
      </c>
      <c r="I197" s="33">
        <v>22.175000000000001</v>
      </c>
      <c r="J197" s="21">
        <v>-2</v>
      </c>
      <c r="K197" s="13" t="s">
        <v>32</v>
      </c>
      <c r="L197" s="28">
        <f t="shared" si="117"/>
        <v>22.055</v>
      </c>
      <c r="M197" s="29">
        <f t="shared" si="122"/>
        <v>22.105</v>
      </c>
      <c r="N197" s="29">
        <f t="shared" si="118"/>
        <v>-5.0000000000000711E-2</v>
      </c>
      <c r="O197" s="29">
        <f t="shared" si="119"/>
        <v>22.004999999999999</v>
      </c>
      <c r="P197" s="29">
        <f t="shared" si="120"/>
        <v>22.105</v>
      </c>
      <c r="Q197" s="30">
        <f t="shared" si="121"/>
        <v>0.44500000000000028</v>
      </c>
      <c r="R197" s="30">
        <f t="shared" si="123"/>
        <v>0.19200000000000017</v>
      </c>
      <c r="S197" s="30">
        <f t="shared" si="124"/>
        <v>-0.25300000000000011</v>
      </c>
      <c r="T197" s="31">
        <v>17.5</v>
      </c>
      <c r="U197" s="12">
        <f t="shared" si="115"/>
        <v>5</v>
      </c>
      <c r="V197" s="21">
        <f t="shared" si="106"/>
        <v>-2</v>
      </c>
      <c r="W197" s="12">
        <f t="shared" si="107"/>
        <v>-7</v>
      </c>
      <c r="X197" s="34">
        <f t="shared" si="125"/>
        <v>0.14999999999999858</v>
      </c>
      <c r="Y197" s="17" t="b">
        <f t="shared" si="126"/>
        <v>1</v>
      </c>
      <c r="Z197" s="17">
        <f t="shared" si="127"/>
        <v>0</v>
      </c>
      <c r="AA197" s="56">
        <f t="shared" si="128"/>
        <v>0.44500000000000028</v>
      </c>
      <c r="AB197" s="18">
        <f t="shared" si="129"/>
        <v>0.33707865168538986</v>
      </c>
      <c r="AC197" s="19">
        <f t="shared" si="130"/>
        <v>8.5714285714284903E-3</v>
      </c>
      <c r="AD197" s="89">
        <f t="shared" si="136"/>
        <v>22.324999999999999</v>
      </c>
      <c r="AE197" s="89">
        <f t="shared" si="137"/>
        <v>21.78</v>
      </c>
      <c r="AF197" s="76">
        <f t="shared" si="98"/>
        <v>22.324999999999999</v>
      </c>
      <c r="AG197" s="76">
        <f t="shared" si="99"/>
        <v>20.85</v>
      </c>
      <c r="AH197" s="32">
        <f t="shared" si="104"/>
        <v>24.01</v>
      </c>
      <c r="AI197" s="32">
        <f t="shared" si="105"/>
        <v>20.85</v>
      </c>
      <c r="AJ197" s="77">
        <f t="shared" si="111"/>
        <v>25.425000000000001</v>
      </c>
      <c r="AK197" s="77">
        <f t="shared" si="112"/>
        <v>20.85</v>
      </c>
      <c r="AL197" s="114">
        <f t="shared" si="131"/>
        <v>22.021333333333335</v>
      </c>
      <c r="AM197" s="114">
        <f t="shared" si="132"/>
        <v>22.052500000000002</v>
      </c>
      <c r="AN197" s="114">
        <f t="shared" si="133"/>
        <v>-3.1166666666667453E-2</v>
      </c>
      <c r="AO197" s="114">
        <f t="shared" si="134"/>
        <v>21.990166666666667</v>
      </c>
      <c r="AP197" s="114">
        <f t="shared" si="135"/>
        <v>22.052500000000002</v>
      </c>
      <c r="AQ197" s="115">
        <f t="shared" si="113"/>
        <v>22.127857142857142</v>
      </c>
      <c r="AR197" s="116">
        <f t="shared" si="116"/>
        <v>22.919333333333327</v>
      </c>
      <c r="AS197" s="117">
        <f t="shared" si="114"/>
        <v>23.106700000000004</v>
      </c>
    </row>
    <row r="198" spans="1:45" x14ac:dyDescent="0.3">
      <c r="A198" s="5">
        <v>45212</v>
      </c>
      <c r="B198" s="6" t="s">
        <v>49</v>
      </c>
      <c r="C198" s="6" t="s">
        <v>37</v>
      </c>
      <c r="D198" s="27">
        <v>22.454999999999998</v>
      </c>
      <c r="E198" s="27">
        <v>22.99</v>
      </c>
      <c r="F198" s="27">
        <v>22.434999999999999</v>
      </c>
      <c r="G198" s="27">
        <v>22.895</v>
      </c>
      <c r="H198" s="33">
        <v>22.695</v>
      </c>
      <c r="I198" s="33">
        <v>22.434999999999999</v>
      </c>
      <c r="J198" s="21">
        <v>2</v>
      </c>
      <c r="K198" s="13">
        <v>0</v>
      </c>
      <c r="L198" s="28">
        <f t="shared" si="117"/>
        <v>22.775000000000002</v>
      </c>
      <c r="M198" s="29">
        <f t="shared" si="122"/>
        <v>22.715</v>
      </c>
      <c r="N198" s="29">
        <f t="shared" si="118"/>
        <v>6.0000000000002274E-2</v>
      </c>
      <c r="O198" s="29">
        <f t="shared" si="119"/>
        <v>22.835000000000004</v>
      </c>
      <c r="P198" s="29">
        <f t="shared" si="120"/>
        <v>22.715</v>
      </c>
      <c r="Q198" s="30">
        <f t="shared" si="121"/>
        <v>0.55499999999999972</v>
      </c>
      <c r="R198" s="30">
        <f t="shared" si="123"/>
        <v>1.0309999999999988</v>
      </c>
      <c r="S198" s="30">
        <f t="shared" si="124"/>
        <v>0.47599999999999909</v>
      </c>
      <c r="T198" s="31">
        <v>59.4</v>
      </c>
      <c r="U198" s="12">
        <f t="shared" si="115"/>
        <v>11</v>
      </c>
      <c r="V198" s="21">
        <f t="shared" si="106"/>
        <v>-4</v>
      </c>
      <c r="W198" s="12">
        <f t="shared" si="107"/>
        <v>-13</v>
      </c>
      <c r="X198" s="34">
        <f t="shared" si="125"/>
        <v>0.26000000000000156</v>
      </c>
      <c r="Y198" s="17">
        <f t="shared" si="126"/>
        <v>0</v>
      </c>
      <c r="Z198" s="17" t="b">
        <f t="shared" si="127"/>
        <v>1</v>
      </c>
      <c r="AA198" s="56">
        <f t="shared" si="128"/>
        <v>0.55499999999999972</v>
      </c>
      <c r="AB198" s="18">
        <f t="shared" si="129"/>
        <v>0.46846846846847151</v>
      </c>
      <c r="AC198" s="19">
        <f t="shared" si="130"/>
        <v>4.3771043771044038E-3</v>
      </c>
      <c r="AD198" s="89">
        <f t="shared" si="136"/>
        <v>22.99</v>
      </c>
      <c r="AE198" s="89">
        <f t="shared" si="137"/>
        <v>21.88</v>
      </c>
      <c r="AF198" s="76">
        <f t="shared" si="98"/>
        <v>22.99</v>
      </c>
      <c r="AG198" s="76">
        <f t="shared" si="99"/>
        <v>20.85</v>
      </c>
      <c r="AH198" s="32">
        <f t="shared" si="104"/>
        <v>24.01</v>
      </c>
      <c r="AI198" s="32">
        <f t="shared" si="105"/>
        <v>20.85</v>
      </c>
      <c r="AJ198" s="77">
        <f t="shared" si="111"/>
        <v>25.425000000000001</v>
      </c>
      <c r="AK198" s="77">
        <f t="shared" si="112"/>
        <v>20.85</v>
      </c>
      <c r="AL198" s="114">
        <f t="shared" si="131"/>
        <v>22.588333333333335</v>
      </c>
      <c r="AM198" s="114">
        <f t="shared" si="132"/>
        <v>22.434999999999999</v>
      </c>
      <c r="AN198" s="114">
        <f t="shared" si="133"/>
        <v>0.15333333333333599</v>
      </c>
      <c r="AO198" s="114">
        <f t="shared" si="134"/>
        <v>22.741666666666671</v>
      </c>
      <c r="AP198" s="114">
        <f t="shared" si="135"/>
        <v>22.434999999999999</v>
      </c>
      <c r="AQ198" s="115">
        <f t="shared" si="113"/>
        <v>22.076071428571428</v>
      </c>
      <c r="AR198" s="116">
        <f t="shared" si="116"/>
        <v>22.849499999999992</v>
      </c>
      <c r="AS198" s="117">
        <f t="shared" si="114"/>
        <v>23.089600000000004</v>
      </c>
    </row>
    <row r="199" spans="1:45" x14ac:dyDescent="0.3">
      <c r="A199" s="5">
        <v>45215</v>
      </c>
      <c r="B199" s="6" t="s">
        <v>49</v>
      </c>
      <c r="C199" s="6" t="s">
        <v>37</v>
      </c>
      <c r="D199" s="27">
        <v>22.8</v>
      </c>
      <c r="E199" s="27">
        <v>22.88</v>
      </c>
      <c r="F199" s="27">
        <v>22.7</v>
      </c>
      <c r="G199" s="27">
        <v>22.765000000000001</v>
      </c>
      <c r="H199" s="33">
        <v>22.815000000000001</v>
      </c>
      <c r="I199" s="33">
        <v>22.745000000000001</v>
      </c>
      <c r="J199" s="21">
        <v>0</v>
      </c>
      <c r="K199" s="13">
        <v>0</v>
      </c>
      <c r="L199" s="28">
        <f t="shared" si="117"/>
        <v>22.78</v>
      </c>
      <c r="M199" s="29">
        <f t="shared" si="122"/>
        <v>22.79</v>
      </c>
      <c r="N199" s="29">
        <f t="shared" si="118"/>
        <v>-9.9999999999980105E-3</v>
      </c>
      <c r="O199" s="29">
        <f t="shared" si="119"/>
        <v>22.770000000000003</v>
      </c>
      <c r="P199" s="29">
        <f t="shared" si="120"/>
        <v>22.79</v>
      </c>
      <c r="Q199" s="30">
        <f t="shared" si="121"/>
        <v>0.17999999999999972</v>
      </c>
      <c r="R199" s="30">
        <f t="shared" si="123"/>
        <v>-1.5000000000000568E-2</v>
      </c>
      <c r="S199" s="30">
        <f t="shared" si="124"/>
        <v>-0.19500000000000028</v>
      </c>
      <c r="T199" s="31">
        <v>14.5</v>
      </c>
      <c r="U199" s="12">
        <f t="shared" si="115"/>
        <v>11</v>
      </c>
      <c r="V199" s="21">
        <f t="shared" si="106"/>
        <v>-2</v>
      </c>
      <c r="W199" s="12">
        <f t="shared" si="107"/>
        <v>-19</v>
      </c>
      <c r="X199" s="34">
        <f t="shared" si="125"/>
        <v>7.0000000000000284E-2</v>
      </c>
      <c r="Y199" s="17">
        <f t="shared" si="126"/>
        <v>0</v>
      </c>
      <c r="Z199" s="17">
        <f t="shared" si="127"/>
        <v>0</v>
      </c>
      <c r="AA199" s="56">
        <f t="shared" si="128"/>
        <v>0.17999999999999972</v>
      </c>
      <c r="AB199" s="18">
        <f t="shared" si="129"/>
        <v>0.38888888888889106</v>
      </c>
      <c r="AC199" s="19">
        <f t="shared" si="130"/>
        <v>4.8275862068965711E-3</v>
      </c>
      <c r="AD199" s="89">
        <f t="shared" si="136"/>
        <v>22.99</v>
      </c>
      <c r="AE199" s="89">
        <f t="shared" si="137"/>
        <v>21.88</v>
      </c>
      <c r="AF199" s="76">
        <f t="shared" si="98"/>
        <v>22.99</v>
      </c>
      <c r="AG199" s="76">
        <f t="shared" si="99"/>
        <v>20.85</v>
      </c>
      <c r="AH199" s="32">
        <f t="shared" si="104"/>
        <v>24.01</v>
      </c>
      <c r="AI199" s="32">
        <f t="shared" si="105"/>
        <v>20.85</v>
      </c>
      <c r="AJ199" s="77">
        <f t="shared" si="111"/>
        <v>25.425000000000001</v>
      </c>
      <c r="AK199" s="77">
        <f t="shared" si="112"/>
        <v>20.85</v>
      </c>
      <c r="AL199" s="114">
        <f t="shared" si="131"/>
        <v>22.544999999999998</v>
      </c>
      <c r="AM199" s="114">
        <f t="shared" si="132"/>
        <v>22.434999999999999</v>
      </c>
      <c r="AN199" s="114">
        <f t="shared" si="133"/>
        <v>0.10999999999999943</v>
      </c>
      <c r="AO199" s="114">
        <f t="shared" si="134"/>
        <v>22.654999999999998</v>
      </c>
      <c r="AP199" s="114">
        <f t="shared" si="135"/>
        <v>22.434999999999999</v>
      </c>
      <c r="AQ199" s="115">
        <f t="shared" si="113"/>
        <v>22.044999999999998</v>
      </c>
      <c r="AR199" s="116">
        <f t="shared" si="116"/>
        <v>22.783333333333324</v>
      </c>
      <c r="AS199" s="117">
        <f t="shared" si="114"/>
        <v>23.078200000000002</v>
      </c>
    </row>
    <row r="200" spans="1:45" x14ac:dyDescent="0.3">
      <c r="A200" s="5">
        <v>45216</v>
      </c>
      <c r="B200" s="6" t="s">
        <v>49</v>
      </c>
      <c r="C200" s="6" t="s">
        <v>37</v>
      </c>
      <c r="D200" s="27">
        <v>22.934999999999999</v>
      </c>
      <c r="E200" s="27">
        <v>23.18</v>
      </c>
      <c r="F200" s="27">
        <v>22.7</v>
      </c>
      <c r="G200" s="27">
        <v>23.024000000000001</v>
      </c>
      <c r="H200" s="33">
        <v>22.945</v>
      </c>
      <c r="I200" s="33">
        <v>22.7</v>
      </c>
      <c r="J200" s="21">
        <v>2</v>
      </c>
      <c r="K200" s="13">
        <v>0</v>
      </c>
      <c r="L200" s="28">
        <f t="shared" si="117"/>
        <v>22.97</v>
      </c>
      <c r="M200" s="29">
        <f t="shared" si="122"/>
        <v>22.94</v>
      </c>
      <c r="N200" s="29">
        <f t="shared" si="118"/>
        <v>2.9999999999997584E-2</v>
      </c>
      <c r="O200" s="29">
        <f t="shared" si="119"/>
        <v>22.999999999999996</v>
      </c>
      <c r="P200" s="29">
        <f t="shared" si="120"/>
        <v>22.94</v>
      </c>
      <c r="Q200" s="30">
        <f t="shared" si="121"/>
        <v>0.48000000000000043</v>
      </c>
      <c r="R200" s="30">
        <f t="shared" si="123"/>
        <v>0.41499999999999915</v>
      </c>
      <c r="S200" s="30">
        <f t="shared" si="124"/>
        <v>-6.5000000000001279E-2</v>
      </c>
      <c r="T200" s="31">
        <v>12.9</v>
      </c>
      <c r="U200" s="12">
        <f t="shared" si="115"/>
        <v>9</v>
      </c>
      <c r="V200" s="21">
        <f t="shared" si="106"/>
        <v>0</v>
      </c>
      <c r="W200" s="12">
        <f t="shared" si="107"/>
        <v>-17</v>
      </c>
      <c r="X200" s="34">
        <f t="shared" si="125"/>
        <v>0.24500000000000099</v>
      </c>
      <c r="Y200" s="17">
        <f t="shared" si="126"/>
        <v>0</v>
      </c>
      <c r="Z200" s="17" t="b">
        <f t="shared" si="127"/>
        <v>1</v>
      </c>
      <c r="AA200" s="56">
        <f t="shared" si="128"/>
        <v>0.48000000000000043</v>
      </c>
      <c r="AB200" s="18">
        <f t="shared" si="129"/>
        <v>0.51041666666666829</v>
      </c>
      <c r="AC200" s="19">
        <f t="shared" si="130"/>
        <v>1.899224806201558E-2</v>
      </c>
      <c r="AD200" s="89">
        <f t="shared" si="136"/>
        <v>23.18</v>
      </c>
      <c r="AE200" s="89">
        <f t="shared" si="137"/>
        <v>22.434999999999999</v>
      </c>
      <c r="AF200" s="76">
        <f t="shared" si="98"/>
        <v>23.18</v>
      </c>
      <c r="AG200" s="76">
        <f t="shared" si="99"/>
        <v>20.855</v>
      </c>
      <c r="AH200" s="32">
        <f t="shared" si="104"/>
        <v>24.01</v>
      </c>
      <c r="AI200" s="32">
        <f t="shared" si="105"/>
        <v>20.85</v>
      </c>
      <c r="AJ200" s="77">
        <f t="shared" si="111"/>
        <v>25.425000000000001</v>
      </c>
      <c r="AK200" s="77">
        <f t="shared" si="112"/>
        <v>20.85</v>
      </c>
      <c r="AL200" s="114">
        <f t="shared" si="131"/>
        <v>22.879666666666665</v>
      </c>
      <c r="AM200" s="114">
        <f t="shared" si="132"/>
        <v>22.807499999999997</v>
      </c>
      <c r="AN200" s="114">
        <f t="shared" si="133"/>
        <v>7.2166666666667822E-2</v>
      </c>
      <c r="AO200" s="114">
        <f t="shared" si="134"/>
        <v>22.951833333333333</v>
      </c>
      <c r="AP200" s="114">
        <f t="shared" si="135"/>
        <v>22.807499999999997</v>
      </c>
      <c r="AQ200" s="115">
        <f t="shared" si="113"/>
        <v>22.056428571428569</v>
      </c>
      <c r="AR200" s="116">
        <f t="shared" si="116"/>
        <v>22.749499999999994</v>
      </c>
      <c r="AS200" s="117">
        <f t="shared" si="114"/>
        <v>23.0809</v>
      </c>
    </row>
    <row r="201" spans="1:45" x14ac:dyDescent="0.3">
      <c r="A201" s="5">
        <v>45217</v>
      </c>
      <c r="B201" s="6" t="s">
        <v>49</v>
      </c>
      <c r="C201" s="6" t="s">
        <v>37</v>
      </c>
      <c r="D201" s="27">
        <v>23.43</v>
      </c>
      <c r="E201" s="27">
        <v>23.49</v>
      </c>
      <c r="F201" s="27">
        <v>22.84</v>
      </c>
      <c r="G201" s="27">
        <v>23.099</v>
      </c>
      <c r="H201" s="33">
        <v>23.49</v>
      </c>
      <c r="I201" s="33">
        <v>23.305</v>
      </c>
      <c r="J201" s="21">
        <v>-2</v>
      </c>
      <c r="K201" s="13">
        <v>0</v>
      </c>
      <c r="L201" s="28">
        <f t="shared" si="117"/>
        <v>23.145</v>
      </c>
      <c r="M201" s="29">
        <f t="shared" si="122"/>
        <v>23.164999999999999</v>
      </c>
      <c r="N201" s="29">
        <f t="shared" si="118"/>
        <v>-1.9999999999999574E-2</v>
      </c>
      <c r="O201" s="29">
        <f t="shared" si="119"/>
        <v>23.125</v>
      </c>
      <c r="P201" s="29">
        <f t="shared" si="120"/>
        <v>23.164999999999999</v>
      </c>
      <c r="Q201" s="30">
        <f t="shared" si="121"/>
        <v>0.64999999999999858</v>
      </c>
      <c r="R201" s="30">
        <f t="shared" si="123"/>
        <v>0.46599999999999753</v>
      </c>
      <c r="S201" s="30">
        <f t="shared" si="124"/>
        <v>-0.18400000000000105</v>
      </c>
      <c r="T201" s="31">
        <v>40.1</v>
      </c>
      <c r="U201" s="12">
        <f t="shared" si="115"/>
        <v>9</v>
      </c>
      <c r="V201" s="21">
        <f t="shared" si="106"/>
        <v>-4</v>
      </c>
      <c r="W201" s="12">
        <f t="shared" si="107"/>
        <v>-21</v>
      </c>
      <c r="X201" s="34">
        <f t="shared" si="125"/>
        <v>0.18499999999999872</v>
      </c>
      <c r="Y201" s="17" t="b">
        <f t="shared" si="126"/>
        <v>1</v>
      </c>
      <c r="Z201" s="17">
        <f t="shared" si="127"/>
        <v>0</v>
      </c>
      <c r="AA201" s="56">
        <f t="shared" si="128"/>
        <v>0.64999999999999858</v>
      </c>
      <c r="AB201" s="18">
        <f t="shared" si="129"/>
        <v>0.28461538461538327</v>
      </c>
      <c r="AC201" s="19">
        <f t="shared" si="130"/>
        <v>4.6134663341645564E-3</v>
      </c>
      <c r="AD201" s="89">
        <f t="shared" si="136"/>
        <v>23.49</v>
      </c>
      <c r="AE201" s="89">
        <f t="shared" si="137"/>
        <v>22.7</v>
      </c>
      <c r="AF201" s="76">
        <f t="shared" si="98"/>
        <v>23.49</v>
      </c>
      <c r="AG201" s="76">
        <f t="shared" si="99"/>
        <v>20.94</v>
      </c>
      <c r="AH201" s="32">
        <f t="shared" si="104"/>
        <v>24.01</v>
      </c>
      <c r="AI201" s="32">
        <f t="shared" si="105"/>
        <v>20.85</v>
      </c>
      <c r="AJ201" s="77">
        <f t="shared" si="111"/>
        <v>25.425000000000001</v>
      </c>
      <c r="AK201" s="77">
        <f t="shared" si="112"/>
        <v>20.85</v>
      </c>
      <c r="AL201" s="114">
        <f t="shared" si="131"/>
        <v>23.096333333333334</v>
      </c>
      <c r="AM201" s="114">
        <f t="shared" si="132"/>
        <v>23.094999999999999</v>
      </c>
      <c r="AN201" s="114">
        <f t="shared" si="133"/>
        <v>1.3333333333349628E-3</v>
      </c>
      <c r="AO201" s="114">
        <f t="shared" si="134"/>
        <v>23.097666666666669</v>
      </c>
      <c r="AP201" s="114">
        <f t="shared" si="135"/>
        <v>23.094999999999999</v>
      </c>
      <c r="AQ201" s="115">
        <f t="shared" si="113"/>
        <v>22.083214285714284</v>
      </c>
      <c r="AR201" s="116">
        <f t="shared" si="116"/>
        <v>22.73716666666666</v>
      </c>
      <c r="AS201" s="117">
        <f t="shared" si="114"/>
        <v>23.087999999999997</v>
      </c>
    </row>
    <row r="202" spans="1:45" x14ac:dyDescent="0.3">
      <c r="A202" s="5">
        <v>45218</v>
      </c>
      <c r="B202" s="6" t="s">
        <v>49</v>
      </c>
      <c r="C202" s="6" t="s">
        <v>37</v>
      </c>
      <c r="D202" s="27">
        <v>23.024999999999999</v>
      </c>
      <c r="E202" s="27">
        <v>23.114999999999998</v>
      </c>
      <c r="F202" s="27">
        <v>22.785</v>
      </c>
      <c r="G202" s="27">
        <v>23.030999999999999</v>
      </c>
      <c r="H202" s="33">
        <v>23.03</v>
      </c>
      <c r="I202" s="33">
        <v>22.92</v>
      </c>
      <c r="J202" s="21">
        <v>4</v>
      </c>
      <c r="K202" s="13">
        <v>0</v>
      </c>
      <c r="L202" s="28">
        <f t="shared" si="117"/>
        <v>22.975000000000001</v>
      </c>
      <c r="M202" s="29">
        <f t="shared" si="122"/>
        <v>22.95</v>
      </c>
      <c r="N202" s="29">
        <f t="shared" si="118"/>
        <v>2.5000000000002132E-2</v>
      </c>
      <c r="O202" s="29">
        <f t="shared" si="119"/>
        <v>23.000000000000004</v>
      </c>
      <c r="P202" s="29">
        <f t="shared" si="120"/>
        <v>22.95</v>
      </c>
      <c r="Q202" s="30">
        <f t="shared" si="121"/>
        <v>0.32999999999999829</v>
      </c>
      <c r="R202" s="30">
        <f t="shared" si="123"/>
        <v>1.5999999999998238E-2</v>
      </c>
      <c r="S202" s="30">
        <f t="shared" si="124"/>
        <v>-0.31400000000000006</v>
      </c>
      <c r="T202" s="31">
        <v>23.3</v>
      </c>
      <c r="U202" s="12">
        <f t="shared" si="115"/>
        <v>9</v>
      </c>
      <c r="V202" s="21">
        <f t="shared" si="106"/>
        <v>0</v>
      </c>
      <c r="W202" s="12">
        <f t="shared" si="107"/>
        <v>-23</v>
      </c>
      <c r="X202" s="34">
        <f t="shared" si="125"/>
        <v>0.10999999999999943</v>
      </c>
      <c r="Y202" s="17">
        <f t="shared" si="126"/>
        <v>0</v>
      </c>
      <c r="Z202" s="17">
        <f t="shared" si="127"/>
        <v>0</v>
      </c>
      <c r="AA202" s="56">
        <f t="shared" si="128"/>
        <v>0.32999999999999829</v>
      </c>
      <c r="AB202" s="18">
        <f t="shared" si="129"/>
        <v>0.33333333333333331</v>
      </c>
      <c r="AC202" s="19">
        <f t="shared" si="130"/>
        <v>4.7210300429184303E-3</v>
      </c>
      <c r="AD202" s="89">
        <f t="shared" si="136"/>
        <v>23.49</v>
      </c>
      <c r="AE202" s="89">
        <f t="shared" si="137"/>
        <v>22.7</v>
      </c>
      <c r="AF202" s="76">
        <f t="shared" ref="AF202:AF265" si="138">MAX(E194:E202)</f>
        <v>23.49</v>
      </c>
      <c r="AG202" s="76">
        <f t="shared" ref="AG202:AG265" si="139">MIN(F194:F202)</f>
        <v>21.704999999999998</v>
      </c>
      <c r="AH202" s="32">
        <f t="shared" si="104"/>
        <v>24.01</v>
      </c>
      <c r="AI202" s="32">
        <f t="shared" si="105"/>
        <v>20.85</v>
      </c>
      <c r="AJ202" s="77">
        <f t="shared" si="111"/>
        <v>25.425000000000001</v>
      </c>
      <c r="AK202" s="77">
        <f t="shared" si="112"/>
        <v>20.85</v>
      </c>
      <c r="AL202" s="114">
        <f t="shared" si="131"/>
        <v>23.073666666666668</v>
      </c>
      <c r="AM202" s="114">
        <f t="shared" si="132"/>
        <v>23.094999999999999</v>
      </c>
      <c r="AN202" s="114">
        <f t="shared" si="133"/>
        <v>-2.1333333333330984E-2</v>
      </c>
      <c r="AO202" s="114">
        <f t="shared" si="134"/>
        <v>23.052333333333337</v>
      </c>
      <c r="AP202" s="114">
        <f t="shared" si="135"/>
        <v>23.094999999999999</v>
      </c>
      <c r="AQ202" s="115">
        <f t="shared" si="113"/>
        <v>22.088928571428571</v>
      </c>
      <c r="AR202" s="116">
        <f t="shared" si="116"/>
        <v>22.727999999999994</v>
      </c>
      <c r="AS202" s="117">
        <f t="shared" si="114"/>
        <v>23.090499999999999</v>
      </c>
    </row>
    <row r="203" spans="1:45" x14ac:dyDescent="0.3">
      <c r="A203" s="5">
        <v>45219</v>
      </c>
      <c r="B203" s="6" t="s">
        <v>49</v>
      </c>
      <c r="C203" s="6" t="s">
        <v>37</v>
      </c>
      <c r="D203" s="27">
        <v>23.21</v>
      </c>
      <c r="E203" s="27">
        <v>23.88</v>
      </c>
      <c r="F203" s="27">
        <v>23.204999999999998</v>
      </c>
      <c r="G203" s="27">
        <v>23.504000000000001</v>
      </c>
      <c r="H203" s="33">
        <v>23.335000000000001</v>
      </c>
      <c r="I203" s="33">
        <v>23.204999999999998</v>
      </c>
      <c r="J203" s="21">
        <v>2</v>
      </c>
      <c r="K203" s="13">
        <v>0</v>
      </c>
      <c r="L203" s="28">
        <f t="shared" si="117"/>
        <v>23.53</v>
      </c>
      <c r="M203" s="29">
        <f t="shared" si="122"/>
        <v>23.54</v>
      </c>
      <c r="N203" s="29">
        <f t="shared" si="118"/>
        <v>-9.9999999999980105E-3</v>
      </c>
      <c r="O203" s="29">
        <f t="shared" si="119"/>
        <v>23.520000000000003</v>
      </c>
      <c r="P203" s="29">
        <f t="shared" si="120"/>
        <v>23.54</v>
      </c>
      <c r="Q203" s="30">
        <f t="shared" si="121"/>
        <v>0.67500000000000071</v>
      </c>
      <c r="R203" s="30">
        <f t="shared" si="123"/>
        <v>0.8490000000000002</v>
      </c>
      <c r="S203" s="30">
        <f t="shared" si="124"/>
        <v>0.17399999999999949</v>
      </c>
      <c r="T203" s="31">
        <v>28.7</v>
      </c>
      <c r="U203" s="12">
        <f t="shared" si="115"/>
        <v>9</v>
      </c>
      <c r="V203" s="21">
        <f t="shared" si="106"/>
        <v>2</v>
      </c>
      <c r="W203" s="12">
        <f t="shared" si="107"/>
        <v>-19</v>
      </c>
      <c r="X203" s="34">
        <f t="shared" si="125"/>
        <v>0.13000000000000256</v>
      </c>
      <c r="Y203" s="17">
        <f t="shared" si="126"/>
        <v>0</v>
      </c>
      <c r="Z203" s="17" t="b">
        <f t="shared" si="127"/>
        <v>1</v>
      </c>
      <c r="AA203" s="56">
        <f t="shared" si="128"/>
        <v>0.67500000000000071</v>
      </c>
      <c r="AB203" s="18">
        <f t="shared" si="129"/>
        <v>0.19259259259259617</v>
      </c>
      <c r="AC203" s="19">
        <f t="shared" si="130"/>
        <v>4.5296167247387649E-3</v>
      </c>
      <c r="AD203" s="89">
        <f t="shared" si="136"/>
        <v>23.88</v>
      </c>
      <c r="AE203" s="89">
        <f t="shared" si="137"/>
        <v>22.785</v>
      </c>
      <c r="AF203" s="76">
        <f t="shared" si="138"/>
        <v>23.88</v>
      </c>
      <c r="AG203" s="76">
        <f t="shared" si="139"/>
        <v>21.78</v>
      </c>
      <c r="AH203" s="32">
        <f t="shared" si="104"/>
        <v>23.88</v>
      </c>
      <c r="AI203" s="32">
        <f t="shared" si="105"/>
        <v>20.85</v>
      </c>
      <c r="AJ203" s="77">
        <f t="shared" si="111"/>
        <v>25.425000000000001</v>
      </c>
      <c r="AK203" s="77">
        <f t="shared" si="112"/>
        <v>20.85</v>
      </c>
      <c r="AL203" s="114">
        <f t="shared" si="131"/>
        <v>23.389666666666667</v>
      </c>
      <c r="AM203" s="114">
        <f t="shared" si="132"/>
        <v>23.3325</v>
      </c>
      <c r="AN203" s="114">
        <f t="shared" si="133"/>
        <v>5.7166666666667254E-2</v>
      </c>
      <c r="AO203" s="114">
        <f t="shared" si="134"/>
        <v>23.446833333333334</v>
      </c>
      <c r="AP203" s="114">
        <f t="shared" si="135"/>
        <v>23.3325</v>
      </c>
      <c r="AQ203" s="115">
        <f t="shared" si="113"/>
        <v>22.233214285714286</v>
      </c>
      <c r="AR203" s="116">
        <f t="shared" si="116"/>
        <v>22.737499999999997</v>
      </c>
      <c r="AS203" s="117">
        <f t="shared" si="114"/>
        <v>23.105999999999991</v>
      </c>
    </row>
    <row r="204" spans="1:45" x14ac:dyDescent="0.3">
      <c r="A204" s="5">
        <v>45222</v>
      </c>
      <c r="B204" s="6" t="s">
        <v>49</v>
      </c>
      <c r="C204" s="6" t="s">
        <v>37</v>
      </c>
      <c r="D204" s="27">
        <v>23.395</v>
      </c>
      <c r="E204" s="27">
        <v>23.405000000000001</v>
      </c>
      <c r="F204" s="27">
        <v>23.074999999999999</v>
      </c>
      <c r="G204" s="27">
        <v>23.21</v>
      </c>
      <c r="H204" s="33">
        <v>23.405000000000001</v>
      </c>
      <c r="I204" s="33">
        <v>23.335000000000001</v>
      </c>
      <c r="J204" s="21">
        <v>-2</v>
      </c>
      <c r="K204" s="13">
        <v>0</v>
      </c>
      <c r="L204" s="28">
        <f t="shared" si="117"/>
        <v>23.23</v>
      </c>
      <c r="M204" s="29">
        <f t="shared" si="122"/>
        <v>23.240000000000002</v>
      </c>
      <c r="N204" s="29">
        <f t="shared" si="118"/>
        <v>-1.0000000000001563E-2</v>
      </c>
      <c r="O204" s="29">
        <f t="shared" si="119"/>
        <v>23.22</v>
      </c>
      <c r="P204" s="29">
        <f t="shared" si="120"/>
        <v>23.240000000000002</v>
      </c>
      <c r="Q204" s="30">
        <f t="shared" si="121"/>
        <v>0.33000000000000185</v>
      </c>
      <c r="R204" s="30">
        <f t="shared" si="123"/>
        <v>-9.9000000000000199E-2</v>
      </c>
      <c r="S204" s="30">
        <f t="shared" si="124"/>
        <v>-0.42900000000000205</v>
      </c>
      <c r="T204" s="31">
        <v>13.1</v>
      </c>
      <c r="U204" s="12">
        <f t="shared" si="115"/>
        <v>13</v>
      </c>
      <c r="V204" s="21">
        <f t="shared" si="106"/>
        <v>0</v>
      </c>
      <c r="W204" s="12">
        <f t="shared" si="107"/>
        <v>-17</v>
      </c>
      <c r="X204" s="34">
        <f t="shared" si="125"/>
        <v>7.0000000000000284E-2</v>
      </c>
      <c r="Y204" s="17" t="b">
        <f t="shared" si="126"/>
        <v>1</v>
      </c>
      <c r="Z204" s="17">
        <f t="shared" si="127"/>
        <v>0</v>
      </c>
      <c r="AA204" s="56">
        <f t="shared" si="128"/>
        <v>0.33000000000000185</v>
      </c>
      <c r="AB204" s="18">
        <f t="shared" si="129"/>
        <v>0.21212121212121179</v>
      </c>
      <c r="AC204" s="19">
        <f t="shared" si="130"/>
        <v>5.3435114503817011E-3</v>
      </c>
      <c r="AD204" s="89">
        <f t="shared" si="136"/>
        <v>23.88</v>
      </c>
      <c r="AE204" s="89">
        <f t="shared" si="137"/>
        <v>22.785</v>
      </c>
      <c r="AF204" s="76">
        <f t="shared" si="138"/>
        <v>23.88</v>
      </c>
      <c r="AG204" s="76">
        <f t="shared" si="139"/>
        <v>21.88</v>
      </c>
      <c r="AH204" s="32">
        <f t="shared" si="104"/>
        <v>23.88</v>
      </c>
      <c r="AI204" s="32">
        <f t="shared" si="105"/>
        <v>20.85</v>
      </c>
      <c r="AJ204" s="77">
        <f t="shared" si="111"/>
        <v>25.425000000000001</v>
      </c>
      <c r="AK204" s="77">
        <f t="shared" si="112"/>
        <v>20.85</v>
      </c>
      <c r="AL204" s="114">
        <f t="shared" si="131"/>
        <v>23.291666666666668</v>
      </c>
      <c r="AM204" s="114">
        <f t="shared" si="132"/>
        <v>23.3325</v>
      </c>
      <c r="AN204" s="114">
        <f t="shared" si="133"/>
        <v>-4.0833333333331723E-2</v>
      </c>
      <c r="AO204" s="114">
        <f t="shared" si="134"/>
        <v>23.250833333333336</v>
      </c>
      <c r="AP204" s="114">
        <f t="shared" si="135"/>
        <v>23.3325</v>
      </c>
      <c r="AQ204" s="115">
        <f t="shared" si="113"/>
        <v>22.366785714285722</v>
      </c>
      <c r="AR204" s="116">
        <f t="shared" si="116"/>
        <v>22.732666666666663</v>
      </c>
      <c r="AS204" s="117">
        <f t="shared" si="114"/>
        <v>23.117899999999992</v>
      </c>
    </row>
    <row r="205" spans="1:45" x14ac:dyDescent="0.3">
      <c r="A205" s="5">
        <v>45223</v>
      </c>
      <c r="B205" s="6" t="s">
        <v>49</v>
      </c>
      <c r="C205" s="6" t="s">
        <v>37</v>
      </c>
      <c r="D205" s="27">
        <v>23.055</v>
      </c>
      <c r="E205" s="27">
        <v>23.16</v>
      </c>
      <c r="F205" s="27">
        <v>22.9</v>
      </c>
      <c r="G205" s="27">
        <v>23.116</v>
      </c>
      <c r="H205" s="33">
        <v>23.06</v>
      </c>
      <c r="I205" s="33">
        <v>22.945</v>
      </c>
      <c r="J205" s="21">
        <v>2</v>
      </c>
      <c r="K205" s="13">
        <v>0</v>
      </c>
      <c r="L205" s="28">
        <f t="shared" si="117"/>
        <v>23.06</v>
      </c>
      <c r="M205" s="29">
        <f t="shared" si="122"/>
        <v>23.03</v>
      </c>
      <c r="N205" s="29">
        <f t="shared" si="118"/>
        <v>2.9999999999997584E-2</v>
      </c>
      <c r="O205" s="29">
        <f t="shared" si="119"/>
        <v>23.089999999999996</v>
      </c>
      <c r="P205" s="29">
        <f t="shared" si="120"/>
        <v>23.03</v>
      </c>
      <c r="Q205" s="30">
        <f t="shared" si="121"/>
        <v>0.26000000000000156</v>
      </c>
      <c r="R205" s="30">
        <f t="shared" si="123"/>
        <v>-5.0000000000000711E-2</v>
      </c>
      <c r="S205" s="30">
        <f t="shared" si="124"/>
        <v>-0.31000000000000227</v>
      </c>
      <c r="T205" s="31">
        <v>17.8</v>
      </c>
      <c r="U205" s="12">
        <f t="shared" si="115"/>
        <v>17</v>
      </c>
      <c r="V205" s="21">
        <f t="shared" si="106"/>
        <v>4</v>
      </c>
      <c r="W205" s="12">
        <f t="shared" si="107"/>
        <v>-15</v>
      </c>
      <c r="X205" s="34">
        <f t="shared" si="125"/>
        <v>0.11499999999999844</v>
      </c>
      <c r="Y205" s="17">
        <f t="shared" si="126"/>
        <v>0</v>
      </c>
      <c r="Z205" s="17">
        <f t="shared" si="127"/>
        <v>0</v>
      </c>
      <c r="AA205" s="56">
        <f t="shared" si="128"/>
        <v>0.26000000000000156</v>
      </c>
      <c r="AB205" s="18">
        <f t="shared" si="129"/>
        <v>0.44230769230768363</v>
      </c>
      <c r="AC205" s="19">
        <f t="shared" si="130"/>
        <v>6.4606741573032828E-3</v>
      </c>
      <c r="AD205" s="89">
        <f t="shared" si="136"/>
        <v>23.88</v>
      </c>
      <c r="AE205" s="89">
        <f t="shared" si="137"/>
        <v>22.9</v>
      </c>
      <c r="AF205" s="76">
        <f t="shared" si="138"/>
        <v>23.88</v>
      </c>
      <c r="AG205" s="76">
        <f t="shared" si="139"/>
        <v>21.88</v>
      </c>
      <c r="AH205" s="32">
        <f t="shared" si="104"/>
        <v>23.88</v>
      </c>
      <c r="AI205" s="32">
        <f t="shared" si="105"/>
        <v>20.85</v>
      </c>
      <c r="AJ205" s="77">
        <f t="shared" si="111"/>
        <v>25.425000000000001</v>
      </c>
      <c r="AK205" s="77">
        <f t="shared" si="112"/>
        <v>20.85</v>
      </c>
      <c r="AL205" s="114">
        <f t="shared" si="131"/>
        <v>23.298666666666666</v>
      </c>
      <c r="AM205" s="114">
        <f t="shared" si="132"/>
        <v>23.39</v>
      </c>
      <c r="AN205" s="114">
        <f t="shared" si="133"/>
        <v>-9.1333333333334821E-2</v>
      </c>
      <c r="AO205" s="114">
        <f t="shared" si="134"/>
        <v>23.207333333333331</v>
      </c>
      <c r="AP205" s="114">
        <f t="shared" si="135"/>
        <v>23.39</v>
      </c>
      <c r="AQ205" s="115">
        <f t="shared" si="113"/>
        <v>22.501428571428573</v>
      </c>
      <c r="AR205" s="116">
        <f t="shared" si="116"/>
        <v>22.723833333333332</v>
      </c>
      <c r="AS205" s="117">
        <f t="shared" si="114"/>
        <v>23.12779999999999</v>
      </c>
    </row>
    <row r="206" spans="1:45" x14ac:dyDescent="0.3">
      <c r="A206" s="5">
        <v>45224</v>
      </c>
      <c r="B206" s="6" t="s">
        <v>49</v>
      </c>
      <c r="C206" s="6" t="s">
        <v>37</v>
      </c>
      <c r="D206" s="27">
        <v>22.95</v>
      </c>
      <c r="E206" s="27">
        <v>23.145</v>
      </c>
      <c r="F206" s="27">
        <v>22.69</v>
      </c>
      <c r="G206" s="27">
        <v>23.007000000000001</v>
      </c>
      <c r="H206" s="33">
        <v>22.96</v>
      </c>
      <c r="I206" s="33">
        <v>22.925000000000001</v>
      </c>
      <c r="J206" s="21">
        <v>0</v>
      </c>
      <c r="K206" s="13">
        <v>0</v>
      </c>
      <c r="L206" s="28">
        <f t="shared" si="117"/>
        <v>22.945</v>
      </c>
      <c r="M206" s="29">
        <f t="shared" si="122"/>
        <v>22.92</v>
      </c>
      <c r="N206" s="29">
        <f t="shared" si="118"/>
        <v>2.4999999999998579E-2</v>
      </c>
      <c r="O206" s="29">
        <f t="shared" si="119"/>
        <v>22.97</v>
      </c>
      <c r="P206" s="29">
        <f t="shared" si="120"/>
        <v>22.92</v>
      </c>
      <c r="Q206" s="30">
        <f t="shared" si="121"/>
        <v>0.45499999999999829</v>
      </c>
      <c r="R206" s="30">
        <f t="shared" si="123"/>
        <v>2.8999999999999915E-2</v>
      </c>
      <c r="S206" s="30">
        <f t="shared" si="124"/>
        <v>-0.42599999999999838</v>
      </c>
      <c r="T206" s="31">
        <v>25</v>
      </c>
      <c r="U206" s="12">
        <f t="shared" si="115"/>
        <v>13</v>
      </c>
      <c r="V206" s="21">
        <f t="shared" si="106"/>
        <v>0</v>
      </c>
      <c r="W206" s="12">
        <f t="shared" si="107"/>
        <v>-17</v>
      </c>
      <c r="X206" s="34">
        <f t="shared" si="125"/>
        <v>3.5000000000000142E-2</v>
      </c>
      <c r="Y206" s="17">
        <f t="shared" si="126"/>
        <v>0</v>
      </c>
      <c r="Z206" s="17">
        <f t="shared" si="127"/>
        <v>0</v>
      </c>
      <c r="AA206" s="56">
        <f t="shared" si="128"/>
        <v>0.45499999999999829</v>
      </c>
      <c r="AB206" s="18">
        <f t="shared" si="129"/>
        <v>7.6923076923077524E-2</v>
      </c>
      <c r="AC206" s="19">
        <f t="shared" si="130"/>
        <v>1.4000000000000056E-3</v>
      </c>
      <c r="AD206" s="89">
        <f t="shared" si="136"/>
        <v>23.405000000000001</v>
      </c>
      <c r="AE206" s="89">
        <f t="shared" si="137"/>
        <v>22.69</v>
      </c>
      <c r="AF206" s="76">
        <f t="shared" si="138"/>
        <v>23.88</v>
      </c>
      <c r="AG206" s="76">
        <f t="shared" si="139"/>
        <v>22.434999999999999</v>
      </c>
      <c r="AH206" s="32">
        <f t="shared" si="104"/>
        <v>23.88</v>
      </c>
      <c r="AI206" s="32">
        <f t="shared" si="105"/>
        <v>20.85</v>
      </c>
      <c r="AJ206" s="77">
        <f t="shared" ref="AJ206:AJ237" si="140">MAX(E162:E206)</f>
        <v>25.425000000000001</v>
      </c>
      <c r="AK206" s="77">
        <f t="shared" ref="AK206:AK237" si="141">MIN(F162:F206)</f>
        <v>20.85</v>
      </c>
      <c r="AL206" s="114">
        <f t="shared" si="131"/>
        <v>23.034000000000002</v>
      </c>
      <c r="AM206" s="114">
        <f t="shared" si="132"/>
        <v>23.047499999999999</v>
      </c>
      <c r="AN206" s="114">
        <f t="shared" si="133"/>
        <v>-1.3499999999996959E-2</v>
      </c>
      <c r="AO206" s="114">
        <f t="shared" si="134"/>
        <v>23.020500000000006</v>
      </c>
      <c r="AP206" s="114">
        <f t="shared" si="135"/>
        <v>23.047499999999999</v>
      </c>
      <c r="AQ206" s="115">
        <f t="shared" si="113"/>
        <v>22.63607142857143</v>
      </c>
      <c r="AR206" s="116">
        <f t="shared" si="116"/>
        <v>22.716000000000001</v>
      </c>
      <c r="AS206" s="117">
        <f t="shared" si="114"/>
        <v>23.134499999999989</v>
      </c>
    </row>
    <row r="207" spans="1:45" x14ac:dyDescent="0.3">
      <c r="A207" s="5">
        <v>45225</v>
      </c>
      <c r="B207" s="6" t="s">
        <v>49</v>
      </c>
      <c r="C207" s="6" t="s">
        <v>37</v>
      </c>
      <c r="D207" s="27">
        <v>23.1</v>
      </c>
      <c r="E207" s="27">
        <v>23.11</v>
      </c>
      <c r="F207" s="27">
        <v>22.585000000000001</v>
      </c>
      <c r="G207" s="27">
        <v>22.908000000000001</v>
      </c>
      <c r="H207" s="33">
        <v>23.11</v>
      </c>
      <c r="I207" s="33">
        <v>22.965</v>
      </c>
      <c r="J207" s="21">
        <v>-2</v>
      </c>
      <c r="K207" s="13" t="s">
        <v>32</v>
      </c>
      <c r="L207" s="28">
        <f t="shared" si="117"/>
        <v>22.87</v>
      </c>
      <c r="M207" s="29">
        <f t="shared" si="122"/>
        <v>22.85</v>
      </c>
      <c r="N207" s="29">
        <f t="shared" si="118"/>
        <v>1.9999999999999574E-2</v>
      </c>
      <c r="O207" s="29">
        <f t="shared" si="119"/>
        <v>22.89</v>
      </c>
      <c r="P207" s="29">
        <f t="shared" si="120"/>
        <v>22.85</v>
      </c>
      <c r="Q207" s="30">
        <f t="shared" si="121"/>
        <v>0.52499999999999858</v>
      </c>
      <c r="R207" s="30">
        <f t="shared" si="123"/>
        <v>0.10299999999999798</v>
      </c>
      <c r="S207" s="30">
        <f t="shared" si="124"/>
        <v>-0.4220000000000006</v>
      </c>
      <c r="T207" s="31">
        <v>18.100000000000001</v>
      </c>
      <c r="U207" s="12">
        <f t="shared" si="115"/>
        <v>11</v>
      </c>
      <c r="V207" s="21">
        <f t="shared" si="106"/>
        <v>0</v>
      </c>
      <c r="W207" s="12">
        <f t="shared" si="107"/>
        <v>-13</v>
      </c>
      <c r="X207" s="34">
        <f t="shared" si="125"/>
        <v>0.14499999999999957</v>
      </c>
      <c r="Y207" s="17" t="b">
        <f t="shared" si="126"/>
        <v>1</v>
      </c>
      <c r="Z207" s="17">
        <f t="shared" si="127"/>
        <v>0</v>
      </c>
      <c r="AA207" s="56">
        <f t="shared" si="128"/>
        <v>0.52499999999999858</v>
      </c>
      <c r="AB207" s="18">
        <f t="shared" si="129"/>
        <v>0.27619047619047615</v>
      </c>
      <c r="AC207" s="19">
        <f t="shared" si="130"/>
        <v>8.0110497237568818E-3</v>
      </c>
      <c r="AD207" s="89">
        <f t="shared" si="136"/>
        <v>23.16</v>
      </c>
      <c r="AE207" s="89">
        <f t="shared" si="137"/>
        <v>22.585000000000001</v>
      </c>
      <c r="AF207" s="76">
        <f t="shared" si="138"/>
        <v>23.88</v>
      </c>
      <c r="AG207" s="76">
        <f t="shared" si="139"/>
        <v>22.585000000000001</v>
      </c>
      <c r="AH207" s="32">
        <f t="shared" si="104"/>
        <v>23.88</v>
      </c>
      <c r="AI207" s="32">
        <f t="shared" si="105"/>
        <v>20.85</v>
      </c>
      <c r="AJ207" s="77">
        <f t="shared" si="140"/>
        <v>25.425000000000001</v>
      </c>
      <c r="AK207" s="77">
        <f t="shared" si="141"/>
        <v>20.85</v>
      </c>
      <c r="AL207" s="114">
        <f t="shared" si="131"/>
        <v>22.884333333333334</v>
      </c>
      <c r="AM207" s="114">
        <f t="shared" si="132"/>
        <v>22.872500000000002</v>
      </c>
      <c r="AN207" s="114">
        <f t="shared" si="133"/>
        <v>1.1833333333331808E-2</v>
      </c>
      <c r="AO207" s="114">
        <f t="shared" si="134"/>
        <v>22.896166666666666</v>
      </c>
      <c r="AP207" s="114">
        <f t="shared" si="135"/>
        <v>22.872500000000002</v>
      </c>
      <c r="AQ207" s="115">
        <f t="shared" si="113"/>
        <v>22.735357142857143</v>
      </c>
      <c r="AR207" s="116">
        <f t="shared" si="116"/>
        <v>22.7165</v>
      </c>
      <c r="AS207" s="117">
        <f t="shared" si="114"/>
        <v>23.13559999999999</v>
      </c>
    </row>
    <row r="208" spans="1:45" x14ac:dyDescent="0.3">
      <c r="A208" s="5">
        <v>45226</v>
      </c>
      <c r="B208" s="6" t="s">
        <v>49</v>
      </c>
      <c r="C208" s="6" t="s">
        <v>37</v>
      </c>
      <c r="D208" s="27">
        <v>22.914999999999999</v>
      </c>
      <c r="E208" s="27">
        <v>23.055</v>
      </c>
      <c r="F208" s="27">
        <v>22.774999999999999</v>
      </c>
      <c r="G208" s="27">
        <v>22.887</v>
      </c>
      <c r="H208" s="33">
        <v>22.95</v>
      </c>
      <c r="I208" s="33">
        <v>22.87</v>
      </c>
      <c r="J208" s="21">
        <v>0</v>
      </c>
      <c r="K208" s="13">
        <v>0</v>
      </c>
      <c r="L208" s="28">
        <f t="shared" si="117"/>
        <v>22.905000000000001</v>
      </c>
      <c r="M208" s="29">
        <f t="shared" si="122"/>
        <v>22.914999999999999</v>
      </c>
      <c r="N208" s="29">
        <f t="shared" si="118"/>
        <v>-9.9999999999980105E-3</v>
      </c>
      <c r="O208" s="29">
        <f t="shared" si="119"/>
        <v>22.895000000000003</v>
      </c>
      <c r="P208" s="29">
        <f t="shared" si="120"/>
        <v>22.914999999999999</v>
      </c>
      <c r="Q208" s="30">
        <f t="shared" si="121"/>
        <v>0.28000000000000114</v>
      </c>
      <c r="R208" s="30">
        <f t="shared" si="123"/>
        <v>0.14699999999999847</v>
      </c>
      <c r="S208" s="30">
        <f t="shared" si="124"/>
        <v>-0.13300000000000267</v>
      </c>
      <c r="T208" s="31">
        <v>11</v>
      </c>
      <c r="U208" s="12">
        <f t="shared" si="115"/>
        <v>11</v>
      </c>
      <c r="V208" s="21">
        <f t="shared" si="106"/>
        <v>-2</v>
      </c>
      <c r="W208" s="12">
        <f t="shared" si="107"/>
        <v>-13</v>
      </c>
      <c r="X208" s="34">
        <f t="shared" si="125"/>
        <v>7.9999999999998295E-2</v>
      </c>
      <c r="Y208" s="17">
        <f t="shared" si="126"/>
        <v>0</v>
      </c>
      <c r="Z208" s="17">
        <f t="shared" si="127"/>
        <v>0</v>
      </c>
      <c r="AA208" s="56">
        <f t="shared" si="128"/>
        <v>0.28000000000000114</v>
      </c>
      <c r="AB208" s="18">
        <f t="shared" si="129"/>
        <v>0.28571428571427848</v>
      </c>
      <c r="AC208" s="19">
        <f t="shared" si="130"/>
        <v>7.2727272727271175E-3</v>
      </c>
      <c r="AD208" s="89">
        <f t="shared" si="136"/>
        <v>23.145</v>
      </c>
      <c r="AE208" s="89">
        <f t="shared" si="137"/>
        <v>22.585000000000001</v>
      </c>
      <c r="AF208" s="76">
        <f t="shared" si="138"/>
        <v>23.88</v>
      </c>
      <c r="AG208" s="76">
        <f t="shared" si="139"/>
        <v>22.585000000000001</v>
      </c>
      <c r="AH208" s="32">
        <f t="shared" si="104"/>
        <v>23.88</v>
      </c>
      <c r="AI208" s="32">
        <f t="shared" si="105"/>
        <v>20.85</v>
      </c>
      <c r="AJ208" s="77">
        <f t="shared" si="140"/>
        <v>25.425000000000001</v>
      </c>
      <c r="AK208" s="77">
        <f t="shared" si="141"/>
        <v>20.85</v>
      </c>
      <c r="AL208" s="114">
        <f t="shared" si="131"/>
        <v>22.872333333333334</v>
      </c>
      <c r="AM208" s="114">
        <f t="shared" si="132"/>
        <v>22.865000000000002</v>
      </c>
      <c r="AN208" s="114">
        <f t="shared" si="133"/>
        <v>7.3333333333316375E-3</v>
      </c>
      <c r="AO208" s="114">
        <f t="shared" si="134"/>
        <v>22.879666666666665</v>
      </c>
      <c r="AP208" s="114">
        <f t="shared" si="135"/>
        <v>22.865000000000002</v>
      </c>
      <c r="AQ208" s="115">
        <f t="shared" ref="AQ208:AQ241" si="142">AVERAGE(L195:L208)</f>
        <v>22.808571428571433</v>
      </c>
      <c r="AR208" s="116">
        <f t="shared" si="116"/>
        <v>22.7</v>
      </c>
      <c r="AS208" s="117">
        <f t="shared" si="114"/>
        <v>23.137399999999992</v>
      </c>
    </row>
    <row r="209" spans="1:45" x14ac:dyDescent="0.3">
      <c r="A209" s="5">
        <v>45229</v>
      </c>
      <c r="B209" s="6" t="s">
        <v>49</v>
      </c>
      <c r="C209" s="6" t="s">
        <v>37</v>
      </c>
      <c r="D209" s="27">
        <v>23.33</v>
      </c>
      <c r="E209" s="27">
        <v>23.75</v>
      </c>
      <c r="F209" s="27">
        <v>23.295000000000002</v>
      </c>
      <c r="G209" s="27">
        <v>23.396000000000001</v>
      </c>
      <c r="H209" s="33">
        <v>23.58</v>
      </c>
      <c r="I209" s="33">
        <v>23.305</v>
      </c>
      <c r="J209" s="21">
        <v>0</v>
      </c>
      <c r="K209" s="13">
        <v>0</v>
      </c>
      <c r="L209" s="28">
        <f t="shared" si="117"/>
        <v>23.48</v>
      </c>
      <c r="M209" s="29">
        <f t="shared" si="122"/>
        <v>23.525000000000002</v>
      </c>
      <c r="N209" s="29">
        <f t="shared" si="118"/>
        <v>-4.5000000000001705E-2</v>
      </c>
      <c r="O209" s="29">
        <f t="shared" si="119"/>
        <v>23.434999999999999</v>
      </c>
      <c r="P209" s="29">
        <f t="shared" si="120"/>
        <v>23.525000000000002</v>
      </c>
      <c r="Q209" s="30">
        <f t="shared" si="121"/>
        <v>0.45499999999999829</v>
      </c>
      <c r="R209" s="30">
        <f t="shared" si="123"/>
        <v>0.86299999999999955</v>
      </c>
      <c r="S209" s="30">
        <f t="shared" si="124"/>
        <v>0.40800000000000125</v>
      </c>
      <c r="T209" s="31">
        <v>13.9</v>
      </c>
      <c r="U209" s="12">
        <f t="shared" si="115"/>
        <v>8</v>
      </c>
      <c r="V209" s="21">
        <f t="shared" si="106"/>
        <v>3</v>
      </c>
      <c r="W209" s="12">
        <f t="shared" si="107"/>
        <v>-10</v>
      </c>
      <c r="X209" s="34">
        <f t="shared" si="125"/>
        <v>0.27499999999999858</v>
      </c>
      <c r="Y209" s="17">
        <f t="shared" si="126"/>
        <v>0</v>
      </c>
      <c r="Z209" s="17">
        <f t="shared" si="127"/>
        <v>0</v>
      </c>
      <c r="AA209" s="56">
        <f t="shared" si="128"/>
        <v>0.45499999999999829</v>
      </c>
      <c r="AB209" s="18">
        <f t="shared" si="129"/>
        <v>0.60439560439560358</v>
      </c>
      <c r="AC209" s="19">
        <f t="shared" si="130"/>
        <v>1.9784172661870401E-2</v>
      </c>
      <c r="AD209" s="89">
        <f t="shared" si="136"/>
        <v>23.75</v>
      </c>
      <c r="AE209" s="89">
        <f t="shared" si="137"/>
        <v>22.585000000000001</v>
      </c>
      <c r="AF209" s="76">
        <f t="shared" si="138"/>
        <v>23.88</v>
      </c>
      <c r="AG209" s="76">
        <f t="shared" si="139"/>
        <v>22.585000000000001</v>
      </c>
      <c r="AH209" s="32">
        <f t="shared" si="104"/>
        <v>23.88</v>
      </c>
      <c r="AI209" s="32">
        <f t="shared" si="105"/>
        <v>20.85</v>
      </c>
      <c r="AJ209" s="77">
        <f t="shared" si="140"/>
        <v>25.425000000000001</v>
      </c>
      <c r="AK209" s="77">
        <f t="shared" si="141"/>
        <v>20.85</v>
      </c>
      <c r="AL209" s="114">
        <f t="shared" si="131"/>
        <v>23.243666666666666</v>
      </c>
      <c r="AM209" s="114">
        <f t="shared" si="132"/>
        <v>23.1675</v>
      </c>
      <c r="AN209" s="114">
        <f t="shared" si="133"/>
        <v>7.6166666666665606E-2</v>
      </c>
      <c r="AO209" s="114">
        <f t="shared" si="134"/>
        <v>23.319833333333332</v>
      </c>
      <c r="AP209" s="114">
        <f t="shared" si="135"/>
        <v>23.1675</v>
      </c>
      <c r="AQ209" s="115">
        <f t="shared" si="142"/>
        <v>22.919285714285714</v>
      </c>
      <c r="AR209" s="116">
        <f t="shared" si="116"/>
        <v>22.702166666666667</v>
      </c>
      <c r="AS209" s="117">
        <f t="shared" si="114"/>
        <v>23.151799999999991</v>
      </c>
    </row>
    <row r="210" spans="1:45" x14ac:dyDescent="0.3">
      <c r="A210" s="5">
        <v>45230</v>
      </c>
      <c r="B210" s="6" t="s">
        <v>49</v>
      </c>
      <c r="C210" s="6" t="s">
        <v>37</v>
      </c>
      <c r="D210" s="27">
        <v>23.364999999999998</v>
      </c>
      <c r="E210" s="27">
        <v>23.44</v>
      </c>
      <c r="F210" s="27">
        <v>22.905000000000001</v>
      </c>
      <c r="G210" s="27">
        <v>22.952000000000002</v>
      </c>
      <c r="H210" s="33">
        <v>23.395</v>
      </c>
      <c r="I210" s="33">
        <v>23.215</v>
      </c>
      <c r="J210" s="21">
        <v>-2</v>
      </c>
      <c r="K210" s="13">
        <v>0</v>
      </c>
      <c r="L210" s="28">
        <f t="shared" si="117"/>
        <v>23.1</v>
      </c>
      <c r="M210" s="29">
        <f t="shared" si="122"/>
        <v>23.175000000000001</v>
      </c>
      <c r="N210" s="29">
        <f t="shared" si="118"/>
        <v>-7.4999999999999289E-2</v>
      </c>
      <c r="O210" s="29">
        <f t="shared" si="119"/>
        <v>23.025000000000002</v>
      </c>
      <c r="P210" s="29">
        <f t="shared" si="120"/>
        <v>23.175000000000001</v>
      </c>
      <c r="Q210" s="30">
        <f t="shared" si="121"/>
        <v>0.53500000000000014</v>
      </c>
      <c r="R210" s="30">
        <f t="shared" si="123"/>
        <v>4.4000000000000483E-2</v>
      </c>
      <c r="S210" s="30">
        <f t="shared" si="124"/>
        <v>-0.49099999999999966</v>
      </c>
      <c r="T210" s="31">
        <v>25.2</v>
      </c>
      <c r="U210" s="12">
        <f t="shared" si="115"/>
        <v>11</v>
      </c>
      <c r="V210" s="21">
        <f t="shared" si="106"/>
        <v>4</v>
      </c>
      <c r="W210" s="12">
        <f t="shared" si="107"/>
        <v>-3</v>
      </c>
      <c r="X210" s="34">
        <f t="shared" si="125"/>
        <v>0.17999999999999972</v>
      </c>
      <c r="Y210" s="17">
        <f t="shared" si="126"/>
        <v>0</v>
      </c>
      <c r="Z210" s="17">
        <f t="shared" si="127"/>
        <v>0</v>
      </c>
      <c r="AA210" s="56">
        <f t="shared" si="128"/>
        <v>0.53500000000000014</v>
      </c>
      <c r="AB210" s="18">
        <f t="shared" si="129"/>
        <v>0.33644859813084049</v>
      </c>
      <c r="AC210" s="19">
        <f t="shared" si="130"/>
        <v>7.1428571428571314E-3</v>
      </c>
      <c r="AD210" s="89">
        <f t="shared" si="136"/>
        <v>23.75</v>
      </c>
      <c r="AE210" s="89">
        <f t="shared" si="137"/>
        <v>22.774999999999999</v>
      </c>
      <c r="AF210" s="76">
        <f t="shared" si="138"/>
        <v>23.88</v>
      </c>
      <c r="AG210" s="76">
        <f t="shared" si="139"/>
        <v>22.585000000000001</v>
      </c>
      <c r="AH210" s="32">
        <f t="shared" si="104"/>
        <v>23.88</v>
      </c>
      <c r="AI210" s="32">
        <f t="shared" si="105"/>
        <v>20.85</v>
      </c>
      <c r="AJ210" s="77">
        <f t="shared" si="140"/>
        <v>25.425000000000001</v>
      </c>
      <c r="AK210" s="77">
        <f t="shared" si="141"/>
        <v>20.85</v>
      </c>
      <c r="AL210" s="114">
        <f t="shared" si="131"/>
        <v>23.159000000000002</v>
      </c>
      <c r="AM210" s="114">
        <f t="shared" si="132"/>
        <v>23.262499999999999</v>
      </c>
      <c r="AN210" s="114">
        <f t="shared" si="133"/>
        <v>-0.10349999999999682</v>
      </c>
      <c r="AO210" s="114">
        <f t="shared" si="134"/>
        <v>23.055500000000006</v>
      </c>
      <c r="AP210" s="114">
        <f t="shared" si="135"/>
        <v>23.262499999999999</v>
      </c>
      <c r="AQ210" s="115">
        <f t="shared" si="142"/>
        <v>22.98714285714286</v>
      </c>
      <c r="AR210" s="116">
        <f t="shared" si="116"/>
        <v>22.688833333333335</v>
      </c>
      <c r="AS210" s="117">
        <f t="shared" si="114"/>
        <v>23.149399999999993</v>
      </c>
    </row>
    <row r="211" spans="1:45" x14ac:dyDescent="0.3">
      <c r="A211" s="5">
        <v>45231</v>
      </c>
      <c r="B211" s="6" t="s">
        <v>49</v>
      </c>
      <c r="C211" s="6" t="s">
        <v>37</v>
      </c>
      <c r="D211" s="27">
        <v>22.815000000000001</v>
      </c>
      <c r="E211" s="27">
        <v>23.13</v>
      </c>
      <c r="F211" s="27">
        <v>22.684999999999999</v>
      </c>
      <c r="G211" s="27">
        <v>22.79</v>
      </c>
      <c r="H211" s="33">
        <v>22.875</v>
      </c>
      <c r="I211" s="33">
        <v>22.745000000000001</v>
      </c>
      <c r="J211" s="21">
        <v>3</v>
      </c>
      <c r="K211" s="13">
        <v>0</v>
      </c>
      <c r="L211" s="28">
        <f t="shared" si="117"/>
        <v>22.87</v>
      </c>
      <c r="M211" s="29">
        <f t="shared" si="122"/>
        <v>22.91</v>
      </c>
      <c r="N211" s="29">
        <f t="shared" si="118"/>
        <v>-3.9999999999999147E-2</v>
      </c>
      <c r="O211" s="29">
        <f t="shared" si="119"/>
        <v>22.830000000000002</v>
      </c>
      <c r="P211" s="29">
        <f t="shared" si="120"/>
        <v>22.91</v>
      </c>
      <c r="Q211" s="30">
        <f t="shared" si="121"/>
        <v>0.44500000000000028</v>
      </c>
      <c r="R211" s="30">
        <f t="shared" si="123"/>
        <v>0.17799999999999727</v>
      </c>
      <c r="S211" s="30">
        <f t="shared" si="124"/>
        <v>-0.26700000000000301</v>
      </c>
      <c r="T211" s="31">
        <v>23.1</v>
      </c>
      <c r="U211" s="12">
        <f t="shared" si="115"/>
        <v>9</v>
      </c>
      <c r="V211" s="21">
        <f t="shared" si="106"/>
        <v>-2</v>
      </c>
      <c r="W211" s="12">
        <f t="shared" si="107"/>
        <v>-6</v>
      </c>
      <c r="X211" s="34">
        <f t="shared" si="125"/>
        <v>0.12999999999999901</v>
      </c>
      <c r="Y211" s="17">
        <f t="shared" si="126"/>
        <v>0</v>
      </c>
      <c r="Z211" s="17">
        <f t="shared" si="127"/>
        <v>0</v>
      </c>
      <c r="AA211" s="56">
        <f t="shared" si="128"/>
        <v>0.44500000000000028</v>
      </c>
      <c r="AB211" s="18">
        <f t="shared" si="129"/>
        <v>0.29213483146067176</v>
      </c>
      <c r="AC211" s="19">
        <f t="shared" si="130"/>
        <v>5.6277056277055839E-3</v>
      </c>
      <c r="AD211" s="89">
        <f t="shared" si="136"/>
        <v>23.75</v>
      </c>
      <c r="AE211" s="89">
        <f t="shared" si="137"/>
        <v>22.684999999999999</v>
      </c>
      <c r="AF211" s="76">
        <f t="shared" si="138"/>
        <v>23.88</v>
      </c>
      <c r="AG211" s="76">
        <f t="shared" si="139"/>
        <v>22.585000000000001</v>
      </c>
      <c r="AH211" s="32">
        <f t="shared" si="104"/>
        <v>23.88</v>
      </c>
      <c r="AI211" s="32">
        <f t="shared" si="105"/>
        <v>20.855</v>
      </c>
      <c r="AJ211" s="77">
        <f t="shared" si="140"/>
        <v>25.425000000000001</v>
      </c>
      <c r="AK211" s="77">
        <f t="shared" si="141"/>
        <v>20.85</v>
      </c>
      <c r="AL211" s="114">
        <f t="shared" si="131"/>
        <v>23.074999999999999</v>
      </c>
      <c r="AM211" s="114">
        <f t="shared" si="132"/>
        <v>23.217500000000001</v>
      </c>
      <c r="AN211" s="114">
        <f t="shared" si="133"/>
        <v>-0.14250000000000185</v>
      </c>
      <c r="AO211" s="114">
        <f t="shared" si="134"/>
        <v>22.932499999999997</v>
      </c>
      <c r="AP211" s="114">
        <f t="shared" si="135"/>
        <v>23.217500000000001</v>
      </c>
      <c r="AQ211" s="115">
        <f t="shared" si="142"/>
        <v>23.045357142857146</v>
      </c>
      <c r="AR211" s="116">
        <f t="shared" si="116"/>
        <v>22.660000000000004</v>
      </c>
      <c r="AS211" s="117">
        <f t="shared" ref="AS211:AS242" si="143">AVERAGE(L162:L211)</f>
        <v>23.138699999999989</v>
      </c>
    </row>
    <row r="212" spans="1:45" x14ac:dyDescent="0.3">
      <c r="A212" s="5">
        <v>45232</v>
      </c>
      <c r="B212" s="6" t="s">
        <v>49</v>
      </c>
      <c r="C212" s="6" t="s">
        <v>37</v>
      </c>
      <c r="D212" s="27">
        <v>23.125</v>
      </c>
      <c r="E212" s="27">
        <v>23.225000000000001</v>
      </c>
      <c r="F212" s="27">
        <v>22.754999999999999</v>
      </c>
      <c r="G212" s="27">
        <v>22.846</v>
      </c>
      <c r="H212" s="33">
        <v>23.215</v>
      </c>
      <c r="I212" s="33">
        <v>23.114999999999998</v>
      </c>
      <c r="J212" s="21">
        <v>-2</v>
      </c>
      <c r="K212" s="13">
        <v>0</v>
      </c>
      <c r="L212" s="28">
        <f t="shared" si="117"/>
        <v>22.94</v>
      </c>
      <c r="M212" s="29">
        <f t="shared" si="122"/>
        <v>22.990000000000002</v>
      </c>
      <c r="N212" s="29">
        <f t="shared" si="118"/>
        <v>-5.0000000000000711E-2</v>
      </c>
      <c r="O212" s="29">
        <f t="shared" si="119"/>
        <v>22.89</v>
      </c>
      <c r="P212" s="29">
        <f t="shared" si="120"/>
        <v>22.990000000000002</v>
      </c>
      <c r="Q212" s="30">
        <f t="shared" si="121"/>
        <v>0.47000000000000242</v>
      </c>
      <c r="R212" s="30">
        <f t="shared" si="123"/>
        <v>0.43500000000000227</v>
      </c>
      <c r="S212" s="30">
        <f t="shared" si="124"/>
        <v>-3.5000000000000142E-2</v>
      </c>
      <c r="T212" s="31">
        <v>12.9</v>
      </c>
      <c r="U212" s="12">
        <f t="shared" si="115"/>
        <v>9</v>
      </c>
      <c r="V212" s="21">
        <f t="shared" si="106"/>
        <v>-2</v>
      </c>
      <c r="W212" s="12">
        <f t="shared" si="107"/>
        <v>-8</v>
      </c>
      <c r="X212" s="34">
        <f t="shared" si="125"/>
        <v>0.10000000000000142</v>
      </c>
      <c r="Y212" s="17">
        <f t="shared" si="126"/>
        <v>0</v>
      </c>
      <c r="Z212" s="17">
        <f t="shared" si="127"/>
        <v>0</v>
      </c>
      <c r="AA212" s="56">
        <f t="shared" si="128"/>
        <v>0.47000000000000242</v>
      </c>
      <c r="AB212" s="18">
        <f t="shared" si="129"/>
        <v>0.21276595744681043</v>
      </c>
      <c r="AC212" s="19">
        <f t="shared" si="130"/>
        <v>7.7519379844962341E-3</v>
      </c>
      <c r="AD212" s="89">
        <f t="shared" si="136"/>
        <v>23.44</v>
      </c>
      <c r="AE212" s="89">
        <f t="shared" si="137"/>
        <v>22.684999999999999</v>
      </c>
      <c r="AF212" s="76">
        <f t="shared" si="138"/>
        <v>23.75</v>
      </c>
      <c r="AG212" s="76">
        <f t="shared" si="139"/>
        <v>22.585000000000001</v>
      </c>
      <c r="AH212" s="32">
        <f t="shared" si="104"/>
        <v>23.88</v>
      </c>
      <c r="AI212" s="32">
        <f t="shared" si="105"/>
        <v>20.94</v>
      </c>
      <c r="AJ212" s="77">
        <f t="shared" si="140"/>
        <v>25.22</v>
      </c>
      <c r="AK212" s="77">
        <f t="shared" si="141"/>
        <v>20.85</v>
      </c>
      <c r="AL212" s="114">
        <f t="shared" si="131"/>
        <v>22.990333333333336</v>
      </c>
      <c r="AM212" s="114">
        <f t="shared" si="132"/>
        <v>23.0625</v>
      </c>
      <c r="AN212" s="114">
        <f t="shared" si="133"/>
        <v>-7.216666666666427E-2</v>
      </c>
      <c r="AO212" s="114">
        <f t="shared" si="134"/>
        <v>22.918166666666671</v>
      </c>
      <c r="AP212" s="114">
        <f t="shared" si="135"/>
        <v>23.0625</v>
      </c>
      <c r="AQ212" s="115">
        <f t="shared" si="142"/>
        <v>23.057142857142857</v>
      </c>
      <c r="AR212" s="116">
        <f t="shared" si="116"/>
        <v>22.641833333333338</v>
      </c>
      <c r="AS212" s="117">
        <f t="shared" si="143"/>
        <v>23.113099999999989</v>
      </c>
    </row>
    <row r="213" spans="1:45" x14ac:dyDescent="0.3">
      <c r="A213" s="5">
        <v>45233</v>
      </c>
      <c r="B213" s="6" t="s">
        <v>49</v>
      </c>
      <c r="C213" s="6" t="s">
        <v>37</v>
      </c>
      <c r="D213" s="27">
        <v>22.785</v>
      </c>
      <c r="E213" s="27">
        <v>23.414999999999999</v>
      </c>
      <c r="F213" s="27">
        <v>22.715</v>
      </c>
      <c r="G213" s="27">
        <v>23.285</v>
      </c>
      <c r="H213" s="33">
        <v>23.07</v>
      </c>
      <c r="I213" s="33">
        <v>22.715</v>
      </c>
      <c r="J213" s="21">
        <v>2</v>
      </c>
      <c r="K213" s="13" t="s">
        <v>31</v>
      </c>
      <c r="L213" s="28">
        <f t="shared" si="117"/>
        <v>23.14</v>
      </c>
      <c r="M213" s="29">
        <f t="shared" si="122"/>
        <v>23.065000000000001</v>
      </c>
      <c r="N213" s="29">
        <f t="shared" si="118"/>
        <v>7.4999999999999289E-2</v>
      </c>
      <c r="O213" s="29">
        <f t="shared" si="119"/>
        <v>23.215</v>
      </c>
      <c r="P213" s="29">
        <f t="shared" si="120"/>
        <v>23.065000000000001</v>
      </c>
      <c r="Q213" s="30">
        <f t="shared" si="121"/>
        <v>0.69999999999999929</v>
      </c>
      <c r="R213" s="30">
        <f t="shared" si="123"/>
        <v>0.56899999999999906</v>
      </c>
      <c r="S213" s="30">
        <f t="shared" si="124"/>
        <v>-0.13100000000000023</v>
      </c>
      <c r="T213" s="31" cm="1">
        <f t="array" ref="T213">LARGE(ABS(Q213:S213),1)</f>
        <v>0.69999999999999929</v>
      </c>
      <c r="U213" s="12">
        <f t="shared" si="115"/>
        <v>3</v>
      </c>
      <c r="V213" s="21">
        <f t="shared" si="106"/>
        <v>0</v>
      </c>
      <c r="W213" s="12">
        <f t="shared" si="107"/>
        <v>-10</v>
      </c>
      <c r="X213" s="34">
        <f t="shared" si="125"/>
        <v>0.35500000000000043</v>
      </c>
      <c r="Y213" s="17">
        <f t="shared" si="126"/>
        <v>0</v>
      </c>
      <c r="Z213" s="17" t="b">
        <f t="shared" si="127"/>
        <v>1</v>
      </c>
      <c r="AA213" s="56">
        <f t="shared" si="128"/>
        <v>0.69999999999999929</v>
      </c>
      <c r="AB213" s="18">
        <f t="shared" si="129"/>
        <v>0.50714285714285823</v>
      </c>
      <c r="AC213" s="19">
        <f t="shared" si="130"/>
        <v>0.50714285714285823</v>
      </c>
      <c r="AD213" s="89">
        <f t="shared" si="136"/>
        <v>23.414999999999999</v>
      </c>
      <c r="AE213" s="89">
        <f t="shared" si="137"/>
        <v>22.684999999999999</v>
      </c>
      <c r="AF213" s="76">
        <f t="shared" si="138"/>
        <v>23.75</v>
      </c>
      <c r="AG213" s="76">
        <f t="shared" si="139"/>
        <v>22.585000000000001</v>
      </c>
      <c r="AH213" s="32">
        <f t="shared" ref="AH213:AH276" si="144">MAX(E194:E213)</f>
        <v>23.88</v>
      </c>
      <c r="AI213" s="32">
        <f t="shared" ref="AI213:AI276" si="145">MIN(F194:F213)</f>
        <v>21.704999999999998</v>
      </c>
      <c r="AJ213" s="77">
        <f t="shared" si="140"/>
        <v>25.22</v>
      </c>
      <c r="AK213" s="77">
        <f t="shared" si="141"/>
        <v>20.85</v>
      </c>
      <c r="AL213" s="114">
        <f t="shared" si="131"/>
        <v>23.12833333333333</v>
      </c>
      <c r="AM213" s="114">
        <f t="shared" si="132"/>
        <v>23.049999999999997</v>
      </c>
      <c r="AN213" s="114">
        <f t="shared" si="133"/>
        <v>7.8333333333333144E-2</v>
      </c>
      <c r="AO213" s="114">
        <f t="shared" si="134"/>
        <v>23.206666666666663</v>
      </c>
      <c r="AP213" s="114">
        <f t="shared" si="135"/>
        <v>23.049999999999997</v>
      </c>
      <c r="AQ213" s="115">
        <f t="shared" si="142"/>
        <v>23.08285714285714</v>
      </c>
      <c r="AR213" s="116">
        <f t="shared" si="116"/>
        <v>22.616833333333332</v>
      </c>
      <c r="AS213" s="117">
        <f t="shared" si="143"/>
        <v>23.090999999999994</v>
      </c>
    </row>
    <row r="214" spans="1:45" x14ac:dyDescent="0.3">
      <c r="A214" s="5">
        <v>45236</v>
      </c>
      <c r="B214" s="6" t="s">
        <v>49</v>
      </c>
      <c r="C214" s="6" t="s">
        <v>37</v>
      </c>
      <c r="D214" s="27">
        <v>23.24</v>
      </c>
      <c r="E214" s="27">
        <v>23.31</v>
      </c>
      <c r="F214" s="27">
        <v>23.085000000000001</v>
      </c>
      <c r="G214" s="27">
        <v>23.234000000000002</v>
      </c>
      <c r="H214" s="33">
        <v>23.295000000000002</v>
      </c>
      <c r="I214" s="33">
        <v>23.225000000000001</v>
      </c>
      <c r="J214" s="21">
        <v>0</v>
      </c>
      <c r="K214" s="13">
        <v>0</v>
      </c>
      <c r="L214" s="28">
        <f t="shared" si="117"/>
        <v>23.21</v>
      </c>
      <c r="M214" s="29">
        <f t="shared" si="122"/>
        <v>23.195</v>
      </c>
      <c r="N214" s="29">
        <f t="shared" si="118"/>
        <v>1.5000000000000568E-2</v>
      </c>
      <c r="O214" s="29">
        <f t="shared" si="119"/>
        <v>23.225000000000001</v>
      </c>
      <c r="P214" s="29">
        <f t="shared" si="120"/>
        <v>23.195</v>
      </c>
      <c r="Q214" s="30">
        <f t="shared" si="121"/>
        <v>0.22499999999999787</v>
      </c>
      <c r="R214" s="30">
        <f t="shared" si="123"/>
        <v>2.4999999999998579E-2</v>
      </c>
      <c r="S214" s="30">
        <f t="shared" si="124"/>
        <v>-0.19999999999999929</v>
      </c>
      <c r="T214" s="31" cm="1">
        <f t="array" ref="T214">LARGE(ABS(Q214:S214),1)</f>
        <v>0.22499999999999787</v>
      </c>
      <c r="U214" s="12">
        <f t="shared" si="115"/>
        <v>1</v>
      </c>
      <c r="V214" s="21">
        <f t="shared" si="106"/>
        <v>-2</v>
      </c>
      <c r="W214" s="12">
        <f t="shared" si="107"/>
        <v>-8</v>
      </c>
      <c r="X214" s="34">
        <f t="shared" si="125"/>
        <v>7.0000000000000284E-2</v>
      </c>
      <c r="Y214" s="17">
        <f t="shared" si="126"/>
        <v>0</v>
      </c>
      <c r="Z214" s="17">
        <f t="shared" si="127"/>
        <v>0</v>
      </c>
      <c r="AA214" s="56">
        <f t="shared" si="128"/>
        <v>0.22499999999999787</v>
      </c>
      <c r="AB214" s="18">
        <f t="shared" si="129"/>
        <v>0.31111111111111533</v>
      </c>
      <c r="AC214" s="19">
        <f t="shared" si="130"/>
        <v>0.31111111111111533</v>
      </c>
      <c r="AD214" s="89">
        <f t="shared" si="136"/>
        <v>23.414999999999999</v>
      </c>
      <c r="AE214" s="89">
        <f t="shared" si="137"/>
        <v>22.715</v>
      </c>
      <c r="AF214" s="76">
        <f t="shared" si="138"/>
        <v>23.75</v>
      </c>
      <c r="AG214" s="76">
        <f t="shared" si="139"/>
        <v>22.585000000000001</v>
      </c>
      <c r="AH214" s="32">
        <f t="shared" si="144"/>
        <v>23.88</v>
      </c>
      <c r="AI214" s="32">
        <f t="shared" si="145"/>
        <v>21.78</v>
      </c>
      <c r="AJ214" s="77">
        <f t="shared" si="140"/>
        <v>24.215</v>
      </c>
      <c r="AK214" s="77">
        <f t="shared" si="141"/>
        <v>20.85</v>
      </c>
      <c r="AL214" s="114">
        <f t="shared" si="131"/>
        <v>23.121333333333336</v>
      </c>
      <c r="AM214" s="114">
        <f t="shared" si="132"/>
        <v>23.064999999999998</v>
      </c>
      <c r="AN214" s="114">
        <f t="shared" si="133"/>
        <v>5.6333333333338231E-2</v>
      </c>
      <c r="AO214" s="114">
        <f t="shared" si="134"/>
        <v>23.177666666666674</v>
      </c>
      <c r="AP214" s="114">
        <f t="shared" si="135"/>
        <v>23.064999999999998</v>
      </c>
      <c r="AQ214" s="115">
        <f t="shared" si="142"/>
        <v>23.099999999999998</v>
      </c>
      <c r="AR214" s="116">
        <f t="shared" si="116"/>
        <v>22.607166666666672</v>
      </c>
      <c r="AS214" s="117">
        <f t="shared" si="143"/>
        <v>23.070899999999991</v>
      </c>
    </row>
    <row r="215" spans="1:45" x14ac:dyDescent="0.3">
      <c r="A215" s="5">
        <v>45237</v>
      </c>
      <c r="B215" s="6" t="s">
        <v>49</v>
      </c>
      <c r="C215" s="6" t="s">
        <v>37</v>
      </c>
      <c r="D215" s="27">
        <v>22.614999999999998</v>
      </c>
      <c r="E215" s="27">
        <v>22.745000000000001</v>
      </c>
      <c r="F215" s="27">
        <v>22.504999999999999</v>
      </c>
      <c r="G215" s="27">
        <v>22.588999999999999</v>
      </c>
      <c r="H215" s="33">
        <v>22.62</v>
      </c>
      <c r="I215" s="33">
        <v>22.504999999999999</v>
      </c>
      <c r="J215" s="21">
        <v>0</v>
      </c>
      <c r="K215" s="13">
        <v>0</v>
      </c>
      <c r="L215" s="28">
        <f t="shared" si="117"/>
        <v>22.615000000000002</v>
      </c>
      <c r="M215" s="29">
        <f t="shared" si="122"/>
        <v>22.625</v>
      </c>
      <c r="N215" s="29">
        <f t="shared" si="118"/>
        <v>-9.9999999999980105E-3</v>
      </c>
      <c r="O215" s="29">
        <f t="shared" si="119"/>
        <v>22.605000000000004</v>
      </c>
      <c r="P215" s="29">
        <f t="shared" si="120"/>
        <v>22.625</v>
      </c>
      <c r="Q215" s="30">
        <f t="shared" si="121"/>
        <v>0.24000000000000199</v>
      </c>
      <c r="R215" s="30">
        <f t="shared" si="123"/>
        <v>-0.48900000000000077</v>
      </c>
      <c r="S215" s="30">
        <f t="shared" si="124"/>
        <v>-0.72900000000000276</v>
      </c>
      <c r="T215" s="31" cm="1">
        <f t="array" ref="T215">LARGE(ABS(Q215:S215),1)</f>
        <v>0.72900000000000276</v>
      </c>
      <c r="U215" s="12">
        <f t="shared" si="115"/>
        <v>-5</v>
      </c>
      <c r="V215" s="21">
        <f t="shared" si="106"/>
        <v>0</v>
      </c>
      <c r="W215" s="12">
        <f t="shared" si="107"/>
        <v>-4</v>
      </c>
      <c r="X215" s="34">
        <f t="shared" si="125"/>
        <v>0.11500000000000199</v>
      </c>
      <c r="Y215" s="17">
        <f t="shared" si="126"/>
        <v>0</v>
      </c>
      <c r="Z215" s="17" t="b">
        <f t="shared" si="127"/>
        <v>1</v>
      </c>
      <c r="AA215" s="56">
        <f t="shared" si="128"/>
        <v>0.24000000000000199</v>
      </c>
      <c r="AB215" s="18">
        <f t="shared" si="129"/>
        <v>0.47916666666667096</v>
      </c>
      <c r="AC215" s="19">
        <f t="shared" si="130"/>
        <v>0.15775034293553025</v>
      </c>
      <c r="AD215" s="89">
        <f t="shared" si="136"/>
        <v>23.414999999999999</v>
      </c>
      <c r="AE215" s="89">
        <f t="shared" si="137"/>
        <v>22.504999999999999</v>
      </c>
      <c r="AF215" s="76">
        <f t="shared" si="138"/>
        <v>23.75</v>
      </c>
      <c r="AG215" s="76">
        <f t="shared" si="139"/>
        <v>22.504999999999999</v>
      </c>
      <c r="AH215" s="32">
        <f t="shared" si="144"/>
        <v>23.88</v>
      </c>
      <c r="AI215" s="32">
        <f t="shared" si="145"/>
        <v>21.88</v>
      </c>
      <c r="AJ215" s="77">
        <f t="shared" si="140"/>
        <v>24.01</v>
      </c>
      <c r="AK215" s="77">
        <f t="shared" si="141"/>
        <v>20.85</v>
      </c>
      <c r="AL215" s="114">
        <f t="shared" si="131"/>
        <v>22.836333333333332</v>
      </c>
      <c r="AM215" s="114">
        <f t="shared" si="132"/>
        <v>22.96</v>
      </c>
      <c r="AN215" s="114">
        <f t="shared" si="133"/>
        <v>-0.12366666666666859</v>
      </c>
      <c r="AO215" s="114">
        <f t="shared" si="134"/>
        <v>22.712666666666664</v>
      </c>
      <c r="AP215" s="114">
        <f t="shared" si="135"/>
        <v>22.96</v>
      </c>
      <c r="AQ215" s="115">
        <f t="shared" si="142"/>
        <v>23.062142857142856</v>
      </c>
      <c r="AR215" s="116">
        <f t="shared" si="116"/>
        <v>22.587166666666672</v>
      </c>
      <c r="AS215" s="117">
        <f t="shared" si="143"/>
        <v>23.038299999999996</v>
      </c>
    </row>
    <row r="216" spans="1:45" x14ac:dyDescent="0.3">
      <c r="A216" s="5">
        <v>45238</v>
      </c>
      <c r="B216" s="6" t="s">
        <v>49</v>
      </c>
      <c r="C216" s="6" t="s">
        <v>37</v>
      </c>
      <c r="D216" s="27">
        <v>22.56</v>
      </c>
      <c r="E216" s="27">
        <v>22.934999999999999</v>
      </c>
      <c r="F216" s="27">
        <v>22.55</v>
      </c>
      <c r="G216" s="27">
        <v>22.728000000000002</v>
      </c>
      <c r="H216" s="33">
        <v>22.675000000000001</v>
      </c>
      <c r="I216" s="33">
        <v>22.55</v>
      </c>
      <c r="J216" s="21">
        <v>2</v>
      </c>
      <c r="K216" s="13" t="s">
        <v>31</v>
      </c>
      <c r="L216" s="28">
        <f t="shared" si="117"/>
        <v>22.740000000000002</v>
      </c>
      <c r="M216" s="29">
        <f t="shared" si="122"/>
        <v>22.745000000000001</v>
      </c>
      <c r="N216" s="29">
        <f t="shared" si="118"/>
        <v>-4.9999999999990052E-3</v>
      </c>
      <c r="O216" s="29">
        <f t="shared" si="119"/>
        <v>22.735000000000003</v>
      </c>
      <c r="P216" s="29">
        <f t="shared" si="120"/>
        <v>22.745000000000001</v>
      </c>
      <c r="Q216" s="30">
        <f t="shared" si="121"/>
        <v>0.38499999999999801</v>
      </c>
      <c r="R216" s="30">
        <f t="shared" si="123"/>
        <v>0.34600000000000009</v>
      </c>
      <c r="S216" s="30">
        <f t="shared" si="124"/>
        <v>-3.8999999999997925E-2</v>
      </c>
      <c r="T216" s="31" cm="1">
        <f t="array" ref="T216">LARGE(ABS(Q216:S216),1)</f>
        <v>0.38499999999999801</v>
      </c>
      <c r="U216" s="12">
        <f t="shared" si="115"/>
        <v>-9</v>
      </c>
      <c r="V216" s="21">
        <f t="shared" si="106"/>
        <v>-4</v>
      </c>
      <c r="W216" s="12">
        <f t="shared" si="107"/>
        <v>-4</v>
      </c>
      <c r="X216" s="34">
        <f t="shared" si="125"/>
        <v>0.125</v>
      </c>
      <c r="Y216" s="17">
        <f t="shared" si="126"/>
        <v>0</v>
      </c>
      <c r="Z216" s="17" t="b">
        <f t="shared" si="127"/>
        <v>1</v>
      </c>
      <c r="AA216" s="56">
        <f t="shared" si="128"/>
        <v>0.38499999999999801</v>
      </c>
      <c r="AB216" s="18">
        <f t="shared" si="129"/>
        <v>0.32467532467532634</v>
      </c>
      <c r="AC216" s="19">
        <f t="shared" si="130"/>
        <v>0.32467532467532634</v>
      </c>
      <c r="AD216" s="89">
        <f t="shared" si="136"/>
        <v>23.31</v>
      </c>
      <c r="AE216" s="89">
        <f t="shared" si="137"/>
        <v>22.504999999999999</v>
      </c>
      <c r="AF216" s="76">
        <f t="shared" si="138"/>
        <v>23.75</v>
      </c>
      <c r="AG216" s="76">
        <f t="shared" si="139"/>
        <v>22.504999999999999</v>
      </c>
      <c r="AH216" s="32">
        <f t="shared" si="144"/>
        <v>23.88</v>
      </c>
      <c r="AI216" s="32">
        <f t="shared" si="145"/>
        <v>21.88</v>
      </c>
      <c r="AJ216" s="77">
        <f t="shared" si="140"/>
        <v>24.01</v>
      </c>
      <c r="AK216" s="77">
        <f t="shared" si="141"/>
        <v>20.85</v>
      </c>
      <c r="AL216" s="114">
        <f t="shared" si="131"/>
        <v>22.847666666666669</v>
      </c>
      <c r="AM216" s="114">
        <f t="shared" si="132"/>
        <v>22.907499999999999</v>
      </c>
      <c r="AN216" s="114">
        <f t="shared" si="133"/>
        <v>-5.9833333333330074E-2</v>
      </c>
      <c r="AO216" s="114">
        <f t="shared" si="134"/>
        <v>22.787833333333339</v>
      </c>
      <c r="AP216" s="114">
        <f t="shared" si="135"/>
        <v>22.907499999999999</v>
      </c>
      <c r="AQ216" s="115">
        <f t="shared" si="142"/>
        <v>23.045357142857142</v>
      </c>
      <c r="AR216" s="116">
        <f t="shared" si="116"/>
        <v>22.584833333333336</v>
      </c>
      <c r="AS216" s="117">
        <f t="shared" si="143"/>
        <v>23.000799999999998</v>
      </c>
    </row>
    <row r="217" spans="1:45" x14ac:dyDescent="0.3">
      <c r="A217" s="5">
        <v>45239</v>
      </c>
      <c r="B217" s="6" t="s">
        <v>49</v>
      </c>
      <c r="C217" s="6" t="s">
        <v>37</v>
      </c>
      <c r="D217" s="27">
        <v>22.61</v>
      </c>
      <c r="E217" s="27">
        <v>23.07</v>
      </c>
      <c r="F217" s="27">
        <v>22.53</v>
      </c>
      <c r="G217" s="27">
        <v>22.905000000000001</v>
      </c>
      <c r="H217" s="33">
        <v>22.614999999999998</v>
      </c>
      <c r="I217" s="33">
        <v>22.53</v>
      </c>
      <c r="J217" s="21">
        <v>2</v>
      </c>
      <c r="K217" s="13" t="s">
        <v>31</v>
      </c>
      <c r="L217" s="28">
        <f t="shared" si="117"/>
        <v>22.835000000000001</v>
      </c>
      <c r="M217" s="29">
        <f t="shared" si="122"/>
        <v>22.8</v>
      </c>
      <c r="N217" s="29">
        <f t="shared" si="118"/>
        <v>3.5000000000000142E-2</v>
      </c>
      <c r="O217" s="29">
        <f t="shared" si="119"/>
        <v>22.87</v>
      </c>
      <c r="P217" s="29">
        <f t="shared" si="120"/>
        <v>22.8</v>
      </c>
      <c r="Q217" s="30">
        <f t="shared" si="121"/>
        <v>0.53999999999999915</v>
      </c>
      <c r="R217" s="30">
        <f t="shared" si="123"/>
        <v>0.34199999999999875</v>
      </c>
      <c r="S217" s="30">
        <f t="shared" si="124"/>
        <v>-0.1980000000000004</v>
      </c>
      <c r="T217" s="31" cm="1">
        <f t="array" ref="T217">LARGE(ABS(Q217:S217),1)</f>
        <v>0.53999999999999915</v>
      </c>
      <c r="U217" s="12">
        <f t="shared" si="115"/>
        <v>-9</v>
      </c>
      <c r="V217" s="21">
        <f t="shared" si="106"/>
        <v>-2</v>
      </c>
      <c r="W217" s="12">
        <f t="shared" si="107"/>
        <v>-6</v>
      </c>
      <c r="X217" s="34">
        <f t="shared" si="125"/>
        <v>8.49999999999973E-2</v>
      </c>
      <c r="Y217" s="17">
        <f t="shared" si="126"/>
        <v>0</v>
      </c>
      <c r="Z217" s="17" t="b">
        <f t="shared" si="127"/>
        <v>1</v>
      </c>
      <c r="AA217" s="56">
        <f t="shared" si="128"/>
        <v>0.53999999999999915</v>
      </c>
      <c r="AB217" s="18">
        <f t="shared" si="129"/>
        <v>0.15740740740740267</v>
      </c>
      <c r="AC217" s="19">
        <f t="shared" si="130"/>
        <v>0.15740740740740267</v>
      </c>
      <c r="AD217" s="89">
        <f t="shared" si="136"/>
        <v>23.07</v>
      </c>
      <c r="AE217" s="89">
        <f t="shared" si="137"/>
        <v>22.504999999999999</v>
      </c>
      <c r="AF217" s="76">
        <f t="shared" si="138"/>
        <v>23.75</v>
      </c>
      <c r="AG217" s="76">
        <f t="shared" si="139"/>
        <v>22.504999999999999</v>
      </c>
      <c r="AH217" s="32">
        <f t="shared" si="144"/>
        <v>23.88</v>
      </c>
      <c r="AI217" s="32">
        <f t="shared" si="145"/>
        <v>22.434999999999999</v>
      </c>
      <c r="AJ217" s="77">
        <f t="shared" si="140"/>
        <v>24.01</v>
      </c>
      <c r="AK217" s="77">
        <f t="shared" si="141"/>
        <v>20.85</v>
      </c>
      <c r="AL217" s="114">
        <f t="shared" si="131"/>
        <v>22.826666666666668</v>
      </c>
      <c r="AM217" s="114">
        <f t="shared" si="132"/>
        <v>22.787500000000001</v>
      </c>
      <c r="AN217" s="114">
        <f t="shared" si="133"/>
        <v>3.9166666666666572E-2</v>
      </c>
      <c r="AO217" s="114">
        <f t="shared" si="134"/>
        <v>22.865833333333335</v>
      </c>
      <c r="AP217" s="114">
        <f t="shared" si="135"/>
        <v>22.787500000000001</v>
      </c>
      <c r="AQ217" s="115">
        <f t="shared" si="142"/>
        <v>22.995714285714286</v>
      </c>
      <c r="AR217" s="116">
        <f t="shared" si="116"/>
        <v>22.587000000000003</v>
      </c>
      <c r="AS217" s="117">
        <f t="shared" si="143"/>
        <v>22.953899999999997</v>
      </c>
    </row>
    <row r="218" spans="1:45" x14ac:dyDescent="0.3">
      <c r="A218" s="5">
        <v>45240</v>
      </c>
      <c r="B218" s="6" t="s">
        <v>49</v>
      </c>
      <c r="C218" s="6" t="s">
        <v>37</v>
      </c>
      <c r="D218" s="27">
        <v>22.58</v>
      </c>
      <c r="E218" s="27">
        <v>22.585000000000001</v>
      </c>
      <c r="F218" s="27">
        <v>22.23</v>
      </c>
      <c r="G218" s="27">
        <v>22.280999999999999</v>
      </c>
      <c r="H218" s="33">
        <v>22.585000000000001</v>
      </c>
      <c r="I218" s="33">
        <v>22.46</v>
      </c>
      <c r="J218" s="21">
        <v>-2</v>
      </c>
      <c r="K218" s="13">
        <v>0</v>
      </c>
      <c r="L218" s="28">
        <f t="shared" si="117"/>
        <v>22.365000000000002</v>
      </c>
      <c r="M218" s="29">
        <f t="shared" si="122"/>
        <v>22.41</v>
      </c>
      <c r="N218" s="29">
        <f t="shared" si="118"/>
        <v>-4.4999999999998153E-2</v>
      </c>
      <c r="O218" s="29">
        <f t="shared" si="119"/>
        <v>22.320000000000004</v>
      </c>
      <c r="P218" s="29">
        <f t="shared" si="120"/>
        <v>22.41</v>
      </c>
      <c r="Q218" s="30">
        <f t="shared" si="121"/>
        <v>0.35500000000000043</v>
      </c>
      <c r="R218" s="30">
        <f t="shared" si="123"/>
        <v>-0.32000000000000028</v>
      </c>
      <c r="S218" s="30">
        <f t="shared" si="124"/>
        <v>-0.67500000000000071</v>
      </c>
      <c r="T218" s="31" cm="1">
        <f t="array" ref="T218">LARGE(ABS(Q218:S218),1)</f>
        <v>0.67500000000000071</v>
      </c>
      <c r="U218" s="12">
        <f t="shared" si="115"/>
        <v>-11</v>
      </c>
      <c r="V218" s="21">
        <f t="shared" si="106"/>
        <v>0</v>
      </c>
      <c r="W218" s="12">
        <f t="shared" si="107"/>
        <v>-6</v>
      </c>
      <c r="X218" s="34">
        <f t="shared" si="125"/>
        <v>0.125</v>
      </c>
      <c r="Y218" s="17" t="b">
        <f t="shared" si="126"/>
        <v>1</v>
      </c>
      <c r="Z218" s="17">
        <f t="shared" si="127"/>
        <v>0</v>
      </c>
      <c r="AA218" s="56">
        <f t="shared" si="128"/>
        <v>0.35500000000000043</v>
      </c>
      <c r="AB218" s="18">
        <f t="shared" si="129"/>
        <v>0.35211267605633761</v>
      </c>
      <c r="AC218" s="19">
        <f t="shared" si="130"/>
        <v>0.18518518518518498</v>
      </c>
      <c r="AD218" s="89">
        <f t="shared" si="136"/>
        <v>23.07</v>
      </c>
      <c r="AE218" s="89">
        <f t="shared" si="137"/>
        <v>22.23</v>
      </c>
      <c r="AF218" s="76">
        <f t="shared" si="138"/>
        <v>23.44</v>
      </c>
      <c r="AG218" s="76">
        <f t="shared" si="139"/>
        <v>22.23</v>
      </c>
      <c r="AH218" s="32">
        <f t="shared" si="144"/>
        <v>23.88</v>
      </c>
      <c r="AI218" s="32">
        <f t="shared" si="145"/>
        <v>22.23</v>
      </c>
      <c r="AJ218" s="77">
        <f t="shared" si="140"/>
        <v>24.01</v>
      </c>
      <c r="AK218" s="77">
        <f t="shared" si="141"/>
        <v>20.85</v>
      </c>
      <c r="AL218" s="114">
        <f t="shared" si="131"/>
        <v>22.526999999999997</v>
      </c>
      <c r="AM218" s="114">
        <f t="shared" si="132"/>
        <v>22.65</v>
      </c>
      <c r="AN218" s="114">
        <f t="shared" si="133"/>
        <v>-0.12300000000000111</v>
      </c>
      <c r="AO218" s="114">
        <f t="shared" si="134"/>
        <v>22.403999999999996</v>
      </c>
      <c r="AP218" s="114">
        <f t="shared" si="135"/>
        <v>22.65</v>
      </c>
      <c r="AQ218" s="115">
        <f t="shared" si="142"/>
        <v>22.93392857142857</v>
      </c>
      <c r="AR218" s="116">
        <f t="shared" si="116"/>
        <v>22.56933333333334</v>
      </c>
      <c r="AS218" s="117">
        <f t="shared" si="143"/>
        <v>22.9038</v>
      </c>
    </row>
    <row r="219" spans="1:45" x14ac:dyDescent="0.3">
      <c r="A219" s="5">
        <v>45243</v>
      </c>
      <c r="B219" s="6" t="s">
        <v>49</v>
      </c>
      <c r="C219" s="6" t="s">
        <v>37</v>
      </c>
      <c r="D219" s="27">
        <v>22.184999999999999</v>
      </c>
      <c r="E219" s="27">
        <v>22.37</v>
      </c>
      <c r="F219" s="27">
        <v>21.925000000000001</v>
      </c>
      <c r="G219" s="27">
        <v>22.358000000000001</v>
      </c>
      <c r="H219" s="33">
        <v>22.204999999999998</v>
      </c>
      <c r="I219" s="33">
        <v>22.114999999999998</v>
      </c>
      <c r="J219" s="21">
        <v>4</v>
      </c>
      <c r="K219" s="13">
        <v>0</v>
      </c>
      <c r="L219" s="28">
        <f t="shared" si="117"/>
        <v>22.22</v>
      </c>
      <c r="M219" s="29">
        <f t="shared" si="122"/>
        <v>22.150000000000002</v>
      </c>
      <c r="N219" s="29">
        <f t="shared" si="118"/>
        <v>6.9999999999996732E-2</v>
      </c>
      <c r="O219" s="29">
        <f t="shared" si="119"/>
        <v>22.289999999999996</v>
      </c>
      <c r="P219" s="29">
        <f t="shared" si="120"/>
        <v>22.150000000000002</v>
      </c>
      <c r="Q219" s="30">
        <f t="shared" si="121"/>
        <v>0.44500000000000028</v>
      </c>
      <c r="R219" s="30">
        <f t="shared" si="123"/>
        <v>8.9000000000002188E-2</v>
      </c>
      <c r="S219" s="30">
        <f t="shared" si="124"/>
        <v>-0.3559999999999981</v>
      </c>
      <c r="T219" s="31" cm="1">
        <f t="array" ref="T219">LARGE(ABS(Q219:S219),1)</f>
        <v>0.44500000000000028</v>
      </c>
      <c r="U219" s="12">
        <f t="shared" si="115"/>
        <v>-12</v>
      </c>
      <c r="V219" s="21">
        <f t="shared" si="106"/>
        <v>-3</v>
      </c>
      <c r="W219" s="12">
        <f t="shared" si="107"/>
        <v>-9</v>
      </c>
      <c r="X219" s="34">
        <f t="shared" si="125"/>
        <v>8.9999999999999858E-2</v>
      </c>
      <c r="Y219" s="17">
        <f t="shared" si="126"/>
        <v>0</v>
      </c>
      <c r="Z219" s="17">
        <f t="shared" si="127"/>
        <v>0</v>
      </c>
      <c r="AA219" s="56">
        <f t="shared" si="128"/>
        <v>0.44500000000000028</v>
      </c>
      <c r="AB219" s="18">
        <f t="shared" si="129"/>
        <v>0.20224719101123551</v>
      </c>
      <c r="AC219" s="19">
        <f t="shared" si="130"/>
        <v>0.20224719101123551</v>
      </c>
      <c r="AD219" s="89">
        <f t="shared" si="136"/>
        <v>23.07</v>
      </c>
      <c r="AE219" s="89">
        <f t="shared" si="137"/>
        <v>21.925000000000001</v>
      </c>
      <c r="AF219" s="76">
        <f t="shared" si="138"/>
        <v>23.414999999999999</v>
      </c>
      <c r="AG219" s="76">
        <f t="shared" si="139"/>
        <v>21.925000000000001</v>
      </c>
      <c r="AH219" s="32">
        <f t="shared" si="144"/>
        <v>23.88</v>
      </c>
      <c r="AI219" s="32">
        <f t="shared" si="145"/>
        <v>21.925000000000001</v>
      </c>
      <c r="AJ219" s="77">
        <f t="shared" si="140"/>
        <v>24.01</v>
      </c>
      <c r="AK219" s="77">
        <f t="shared" si="141"/>
        <v>20.85</v>
      </c>
      <c r="AL219" s="114">
        <f t="shared" si="131"/>
        <v>22.451000000000004</v>
      </c>
      <c r="AM219" s="114">
        <f t="shared" si="132"/>
        <v>22.497500000000002</v>
      </c>
      <c r="AN219" s="114">
        <f t="shared" si="133"/>
        <v>-4.6499999999998209E-2</v>
      </c>
      <c r="AO219" s="114">
        <f t="shared" si="134"/>
        <v>22.404500000000006</v>
      </c>
      <c r="AP219" s="114">
        <f t="shared" si="135"/>
        <v>22.497500000000002</v>
      </c>
      <c r="AQ219" s="115">
        <f t="shared" si="142"/>
        <v>22.873928571428571</v>
      </c>
      <c r="AR219" s="116">
        <f t="shared" si="116"/>
        <v>22.593000000000007</v>
      </c>
      <c r="AS219" s="117">
        <f t="shared" si="143"/>
        <v>22.852899999999998</v>
      </c>
    </row>
    <row r="220" spans="1:45" x14ac:dyDescent="0.3">
      <c r="A220" s="5">
        <v>45244</v>
      </c>
      <c r="B220" s="6" t="s">
        <v>49</v>
      </c>
      <c r="C220" s="6" t="s">
        <v>37</v>
      </c>
      <c r="D220" s="27">
        <v>22.465</v>
      </c>
      <c r="E220" s="27">
        <v>23.254999999999999</v>
      </c>
      <c r="F220" s="27">
        <v>22.15</v>
      </c>
      <c r="G220" s="27">
        <v>23.132000000000001</v>
      </c>
      <c r="H220" s="33">
        <v>22.795000000000002</v>
      </c>
      <c r="I220" s="33">
        <v>22.15</v>
      </c>
      <c r="J220" s="21">
        <v>2</v>
      </c>
      <c r="K220" s="13">
        <v>0</v>
      </c>
      <c r="L220" s="28">
        <f t="shared" si="117"/>
        <v>22.844999999999999</v>
      </c>
      <c r="M220" s="29">
        <f t="shared" si="122"/>
        <v>22.705000000000002</v>
      </c>
      <c r="N220" s="29">
        <f t="shared" si="118"/>
        <v>0.13999999999999702</v>
      </c>
      <c r="O220" s="29">
        <f t="shared" si="119"/>
        <v>22.984999999999996</v>
      </c>
      <c r="P220" s="29">
        <f t="shared" si="120"/>
        <v>22.705000000000002</v>
      </c>
      <c r="Q220" s="30">
        <f t="shared" si="121"/>
        <v>1.1050000000000004</v>
      </c>
      <c r="R220" s="30">
        <f t="shared" si="123"/>
        <v>0.89699999999999847</v>
      </c>
      <c r="S220" s="30">
        <f t="shared" si="124"/>
        <v>-0.20800000000000196</v>
      </c>
      <c r="T220" s="31" cm="1">
        <f t="array" ref="T220">LARGE(ABS(Q220:S220),1)</f>
        <v>1.1050000000000004</v>
      </c>
      <c r="U220" s="12">
        <f t="shared" si="115"/>
        <v>-12</v>
      </c>
      <c r="V220" s="21">
        <f t="shared" si="106"/>
        <v>-4</v>
      </c>
      <c r="W220" s="12">
        <f t="shared" si="107"/>
        <v>-15</v>
      </c>
      <c r="X220" s="34">
        <f t="shared" si="125"/>
        <v>0.64500000000000313</v>
      </c>
      <c r="Y220" s="17">
        <f t="shared" si="126"/>
        <v>0</v>
      </c>
      <c r="Z220" s="17" t="b">
        <f t="shared" si="127"/>
        <v>1</v>
      </c>
      <c r="AA220" s="56">
        <f t="shared" si="128"/>
        <v>1.1050000000000004</v>
      </c>
      <c r="AB220" s="18">
        <f t="shared" si="129"/>
        <v>0.58371040723982159</v>
      </c>
      <c r="AC220" s="19">
        <f t="shared" si="130"/>
        <v>0.58371040723982159</v>
      </c>
      <c r="AD220" s="89">
        <f t="shared" si="136"/>
        <v>23.254999999999999</v>
      </c>
      <c r="AE220" s="89">
        <f t="shared" si="137"/>
        <v>21.925000000000001</v>
      </c>
      <c r="AF220" s="76">
        <f t="shared" si="138"/>
        <v>23.414999999999999</v>
      </c>
      <c r="AG220" s="76">
        <f t="shared" si="139"/>
        <v>21.925000000000001</v>
      </c>
      <c r="AH220" s="32">
        <f t="shared" si="144"/>
        <v>23.88</v>
      </c>
      <c r="AI220" s="32">
        <f t="shared" si="145"/>
        <v>21.925000000000001</v>
      </c>
      <c r="AJ220" s="77">
        <f t="shared" si="140"/>
        <v>24.01</v>
      </c>
      <c r="AK220" s="77">
        <f t="shared" si="141"/>
        <v>20.85</v>
      </c>
      <c r="AL220" s="114">
        <f t="shared" si="131"/>
        <v>22.770666666666667</v>
      </c>
      <c r="AM220" s="114">
        <f t="shared" si="132"/>
        <v>22.59</v>
      </c>
      <c r="AN220" s="114">
        <f t="shared" si="133"/>
        <v>0.1806666666666672</v>
      </c>
      <c r="AO220" s="114">
        <f t="shared" si="134"/>
        <v>22.951333333333334</v>
      </c>
      <c r="AP220" s="114">
        <f t="shared" si="135"/>
        <v>22.59</v>
      </c>
      <c r="AQ220" s="115">
        <f t="shared" si="142"/>
        <v>22.866785714285722</v>
      </c>
      <c r="AR220" s="116">
        <f t="shared" si="116"/>
        <v>22.642500000000009</v>
      </c>
      <c r="AS220" s="117">
        <f t="shared" si="143"/>
        <v>22.830099999999998</v>
      </c>
    </row>
    <row r="221" spans="1:45" x14ac:dyDescent="0.3">
      <c r="A221" s="5">
        <v>45245</v>
      </c>
      <c r="B221" s="6" t="s">
        <v>49</v>
      </c>
      <c r="C221" s="6" t="s">
        <v>37</v>
      </c>
      <c r="D221" s="27">
        <v>23.524999999999999</v>
      </c>
      <c r="E221" s="27">
        <v>23.71</v>
      </c>
      <c r="F221" s="27">
        <v>23.27</v>
      </c>
      <c r="G221" s="27">
        <v>23.538</v>
      </c>
      <c r="H221" s="33">
        <v>23.71</v>
      </c>
      <c r="I221" s="33">
        <v>23.45</v>
      </c>
      <c r="J221" s="21">
        <v>0</v>
      </c>
      <c r="K221" s="13">
        <v>0</v>
      </c>
      <c r="L221" s="28">
        <f t="shared" si="117"/>
        <v>23.504999999999999</v>
      </c>
      <c r="M221" s="29">
        <f t="shared" si="122"/>
        <v>23.490000000000002</v>
      </c>
      <c r="N221" s="29">
        <f t="shared" si="118"/>
        <v>1.4999999999997016E-2</v>
      </c>
      <c r="O221" s="29">
        <f t="shared" si="119"/>
        <v>23.519999999999996</v>
      </c>
      <c r="P221" s="29">
        <f t="shared" si="120"/>
        <v>23.490000000000002</v>
      </c>
      <c r="Q221" s="30">
        <f t="shared" si="121"/>
        <v>0.44000000000000128</v>
      </c>
      <c r="R221" s="30">
        <f t="shared" si="123"/>
        <v>0.5779999999999994</v>
      </c>
      <c r="S221" s="30">
        <f t="shared" si="124"/>
        <v>0.13799999999999812</v>
      </c>
      <c r="T221" s="31" cm="1">
        <f t="array" ref="T221">LARGE(ABS(Q221:S221),1)</f>
        <v>0.5779999999999994</v>
      </c>
      <c r="U221" s="12">
        <f t="shared" si="115"/>
        <v>-14</v>
      </c>
      <c r="V221" s="21">
        <f t="shared" si="106"/>
        <v>2</v>
      </c>
      <c r="W221" s="12">
        <f t="shared" si="107"/>
        <v>-13</v>
      </c>
      <c r="X221" s="34">
        <f t="shared" si="125"/>
        <v>0.26000000000000156</v>
      </c>
      <c r="Y221" s="17" t="b">
        <f t="shared" si="126"/>
        <v>1</v>
      </c>
      <c r="Z221" s="17">
        <f t="shared" si="127"/>
        <v>0</v>
      </c>
      <c r="AA221" s="56">
        <f t="shared" si="128"/>
        <v>0.44000000000000128</v>
      </c>
      <c r="AB221" s="18">
        <f t="shared" si="129"/>
        <v>0.59090909090909272</v>
      </c>
      <c r="AC221" s="19">
        <f t="shared" si="130"/>
        <v>0.44982698961938034</v>
      </c>
      <c r="AD221" s="89">
        <f t="shared" si="136"/>
        <v>23.71</v>
      </c>
      <c r="AE221" s="89">
        <f t="shared" si="137"/>
        <v>21.925000000000001</v>
      </c>
      <c r="AF221" s="76">
        <f t="shared" si="138"/>
        <v>23.71</v>
      </c>
      <c r="AG221" s="76">
        <f t="shared" si="139"/>
        <v>21.925000000000001</v>
      </c>
      <c r="AH221" s="32">
        <f t="shared" si="144"/>
        <v>23.88</v>
      </c>
      <c r="AI221" s="32">
        <f t="shared" si="145"/>
        <v>21.925000000000001</v>
      </c>
      <c r="AJ221" s="77">
        <f t="shared" si="140"/>
        <v>24.01</v>
      </c>
      <c r="AK221" s="77">
        <f t="shared" si="141"/>
        <v>20.85</v>
      </c>
      <c r="AL221" s="114">
        <f t="shared" si="131"/>
        <v>23.057666666666666</v>
      </c>
      <c r="AM221" s="114">
        <f t="shared" si="132"/>
        <v>22.817500000000003</v>
      </c>
      <c r="AN221" s="114">
        <f t="shared" si="133"/>
        <v>0.24016666666666353</v>
      </c>
      <c r="AO221" s="114">
        <f t="shared" si="134"/>
        <v>23.29783333333333</v>
      </c>
      <c r="AP221" s="114">
        <f t="shared" si="135"/>
        <v>22.817500000000003</v>
      </c>
      <c r="AQ221" s="115">
        <f t="shared" si="142"/>
        <v>22.912142857142864</v>
      </c>
      <c r="AR221" s="116">
        <f t="shared" si="116"/>
        <v>22.720166666666671</v>
      </c>
      <c r="AS221" s="117">
        <f t="shared" si="143"/>
        <v>22.829900000000002</v>
      </c>
    </row>
    <row r="222" spans="1:45" x14ac:dyDescent="0.3">
      <c r="A222" s="5">
        <v>45246</v>
      </c>
      <c r="B222" s="6" t="s">
        <v>49</v>
      </c>
      <c r="C222" s="6" t="s">
        <v>37</v>
      </c>
      <c r="D222" s="27">
        <v>23.704999999999998</v>
      </c>
      <c r="E222" s="27">
        <v>24.164999999999999</v>
      </c>
      <c r="F222" s="27">
        <v>23.68</v>
      </c>
      <c r="G222" s="27">
        <v>23.933</v>
      </c>
      <c r="H222" s="33">
        <v>23.875</v>
      </c>
      <c r="I222" s="33">
        <v>23.68</v>
      </c>
      <c r="J222" s="21">
        <v>2</v>
      </c>
      <c r="K222" s="13">
        <v>0</v>
      </c>
      <c r="L222" s="28">
        <f t="shared" si="117"/>
        <v>23.925000000000001</v>
      </c>
      <c r="M222" s="29">
        <f t="shared" si="122"/>
        <v>23.925000000000001</v>
      </c>
      <c r="N222" s="29">
        <f t="shared" si="118"/>
        <v>0</v>
      </c>
      <c r="O222" s="29">
        <f t="shared" si="119"/>
        <v>23.925000000000001</v>
      </c>
      <c r="P222" s="29">
        <f t="shared" si="120"/>
        <v>23.925000000000001</v>
      </c>
      <c r="Q222" s="30">
        <f t="shared" si="121"/>
        <v>0.48499999999999943</v>
      </c>
      <c r="R222" s="30">
        <f t="shared" si="123"/>
        <v>0.62699999999999889</v>
      </c>
      <c r="S222" s="30">
        <f t="shared" si="124"/>
        <v>0.14199999999999946</v>
      </c>
      <c r="T222" s="31" cm="1">
        <f t="array" ref="T222">LARGE(ABS(Q222:S222),1)</f>
        <v>0.62699999999999889</v>
      </c>
      <c r="U222" s="12">
        <f t="shared" si="115"/>
        <v>-12</v>
      </c>
      <c r="V222" s="21">
        <f t="shared" ref="V222:V242" si="146">J194</f>
        <v>3</v>
      </c>
      <c r="W222" s="12">
        <f t="shared" si="107"/>
        <v>-8</v>
      </c>
      <c r="X222" s="34">
        <f t="shared" si="125"/>
        <v>0.19500000000000028</v>
      </c>
      <c r="Y222" s="17">
        <f t="shared" si="126"/>
        <v>0</v>
      </c>
      <c r="Z222" s="17" t="b">
        <f t="shared" si="127"/>
        <v>1</v>
      </c>
      <c r="AA222" s="56">
        <f t="shared" si="128"/>
        <v>0.48499999999999943</v>
      </c>
      <c r="AB222" s="18">
        <f t="shared" si="129"/>
        <v>0.40206185567010416</v>
      </c>
      <c r="AC222" s="19">
        <f t="shared" si="130"/>
        <v>0.31100478468899623</v>
      </c>
      <c r="AD222" s="89">
        <f t="shared" si="136"/>
        <v>24.164999999999999</v>
      </c>
      <c r="AE222" s="89">
        <f t="shared" si="137"/>
        <v>22.15</v>
      </c>
      <c r="AF222" s="76">
        <f t="shared" si="138"/>
        <v>24.164999999999999</v>
      </c>
      <c r="AG222" s="76">
        <f t="shared" si="139"/>
        <v>21.925000000000001</v>
      </c>
      <c r="AH222" s="32">
        <f t="shared" si="144"/>
        <v>24.164999999999999</v>
      </c>
      <c r="AI222" s="32">
        <f t="shared" si="145"/>
        <v>21.925000000000001</v>
      </c>
      <c r="AJ222" s="77">
        <f t="shared" si="140"/>
        <v>24.164999999999999</v>
      </c>
      <c r="AK222" s="77">
        <f t="shared" si="141"/>
        <v>20.85</v>
      </c>
      <c r="AL222" s="114">
        <f t="shared" si="131"/>
        <v>23.415999999999997</v>
      </c>
      <c r="AM222" s="114">
        <f t="shared" si="132"/>
        <v>23.157499999999999</v>
      </c>
      <c r="AN222" s="114">
        <f t="shared" si="133"/>
        <v>0.25849999999999795</v>
      </c>
      <c r="AO222" s="114">
        <f t="shared" si="134"/>
        <v>23.674499999999995</v>
      </c>
      <c r="AP222" s="114">
        <f t="shared" si="135"/>
        <v>23.157499999999999</v>
      </c>
      <c r="AQ222" s="115">
        <f t="shared" si="142"/>
        <v>22.985000000000003</v>
      </c>
      <c r="AR222" s="116">
        <f t="shared" ref="AR222:AR241" si="147">AVERAGE(L193:L222)</f>
        <v>22.815666666666672</v>
      </c>
      <c r="AS222" s="117">
        <f t="shared" si="143"/>
        <v>22.843400000000003</v>
      </c>
    </row>
    <row r="223" spans="1:45" x14ac:dyDescent="0.3">
      <c r="A223" s="5">
        <v>45247</v>
      </c>
      <c r="B223" s="6" t="s">
        <v>49</v>
      </c>
      <c r="C223" s="6" t="s">
        <v>37</v>
      </c>
      <c r="D223" s="27">
        <v>24.13</v>
      </c>
      <c r="E223" s="27">
        <v>24.135000000000002</v>
      </c>
      <c r="F223" s="27">
        <v>23.73</v>
      </c>
      <c r="G223" s="27">
        <v>23.852</v>
      </c>
      <c r="H223" s="33">
        <v>24.135000000000002</v>
      </c>
      <c r="I223" s="33">
        <v>24.08</v>
      </c>
      <c r="J223" s="21">
        <v>-2</v>
      </c>
      <c r="K223" s="13" t="s">
        <v>32</v>
      </c>
      <c r="L223" s="28">
        <f t="shared" si="117"/>
        <v>23.905000000000001</v>
      </c>
      <c r="M223" s="29">
        <f t="shared" si="122"/>
        <v>23.935000000000002</v>
      </c>
      <c r="N223" s="29">
        <f t="shared" si="118"/>
        <v>-3.0000000000001137E-2</v>
      </c>
      <c r="O223" s="29">
        <f t="shared" si="119"/>
        <v>23.875</v>
      </c>
      <c r="P223" s="29">
        <f t="shared" si="120"/>
        <v>23.935000000000002</v>
      </c>
      <c r="Q223" s="30">
        <f t="shared" si="121"/>
        <v>0.40500000000000114</v>
      </c>
      <c r="R223" s="30">
        <f t="shared" si="123"/>
        <v>0.20200000000000173</v>
      </c>
      <c r="S223" s="30">
        <f t="shared" si="124"/>
        <v>-0.2029999999999994</v>
      </c>
      <c r="T223" s="31" cm="1">
        <f t="array" ref="T223">LARGE(ABS(Q223:S223),1)</f>
        <v>0.40500000000000114</v>
      </c>
      <c r="U223" s="12">
        <f t="shared" si="115"/>
        <v>-10</v>
      </c>
      <c r="V223" s="21">
        <f t="shared" si="146"/>
        <v>2</v>
      </c>
      <c r="W223" s="12">
        <f t="shared" ref="W223:W242" si="148">SUM(V194:V223)</f>
        <v>-10</v>
      </c>
      <c r="X223" s="34">
        <f t="shared" si="125"/>
        <v>5.5000000000003268E-2</v>
      </c>
      <c r="Y223" s="17" t="b">
        <f t="shared" si="126"/>
        <v>1</v>
      </c>
      <c r="Z223" s="17">
        <f t="shared" si="127"/>
        <v>0</v>
      </c>
      <c r="AA223" s="56">
        <f t="shared" si="128"/>
        <v>0.40500000000000114</v>
      </c>
      <c r="AB223" s="18">
        <f t="shared" si="129"/>
        <v>0.13580246913581015</v>
      </c>
      <c r="AC223" s="19">
        <f t="shared" si="130"/>
        <v>0.13580246913581015</v>
      </c>
      <c r="AD223" s="89">
        <f t="shared" si="136"/>
        <v>24.164999999999999</v>
      </c>
      <c r="AE223" s="89">
        <f t="shared" si="137"/>
        <v>23.27</v>
      </c>
      <c r="AF223" s="76">
        <f t="shared" si="138"/>
        <v>24.164999999999999</v>
      </c>
      <c r="AG223" s="76">
        <f t="shared" si="139"/>
        <v>21.925000000000001</v>
      </c>
      <c r="AH223" s="32">
        <f t="shared" si="144"/>
        <v>24.164999999999999</v>
      </c>
      <c r="AI223" s="32">
        <f t="shared" si="145"/>
        <v>21.925000000000001</v>
      </c>
      <c r="AJ223" s="77">
        <f t="shared" si="140"/>
        <v>24.164999999999999</v>
      </c>
      <c r="AK223" s="77">
        <f t="shared" si="141"/>
        <v>20.85</v>
      </c>
      <c r="AL223" s="114">
        <f t="shared" si="131"/>
        <v>23.762333333333334</v>
      </c>
      <c r="AM223" s="114">
        <f t="shared" si="132"/>
        <v>23.717500000000001</v>
      </c>
      <c r="AN223" s="114">
        <f t="shared" si="133"/>
        <v>4.4833333333333059E-2</v>
      </c>
      <c r="AO223" s="114">
        <f t="shared" si="134"/>
        <v>23.807166666666667</v>
      </c>
      <c r="AP223" s="114">
        <f t="shared" si="135"/>
        <v>23.717500000000001</v>
      </c>
      <c r="AQ223" s="115">
        <f t="shared" si="142"/>
        <v>23.015357142857145</v>
      </c>
      <c r="AR223" s="116">
        <f t="shared" si="147"/>
        <v>22.896500000000003</v>
      </c>
      <c r="AS223" s="117">
        <f t="shared" si="143"/>
        <v>22.856600000000004</v>
      </c>
    </row>
    <row r="224" spans="1:45" x14ac:dyDescent="0.3">
      <c r="A224" s="5">
        <v>45250</v>
      </c>
      <c r="B224" s="6" t="s">
        <v>49</v>
      </c>
      <c r="C224" s="6" t="s">
        <v>37</v>
      </c>
      <c r="D224" s="27">
        <v>23.47</v>
      </c>
      <c r="E224" s="27">
        <v>23.64</v>
      </c>
      <c r="F224" s="27">
        <v>23.3</v>
      </c>
      <c r="G224" s="27">
        <v>23.614000000000001</v>
      </c>
      <c r="H224" s="33">
        <v>23.48</v>
      </c>
      <c r="I224" s="33">
        <v>23.32</v>
      </c>
      <c r="J224" s="21">
        <v>2</v>
      </c>
      <c r="K224" s="13">
        <v>0</v>
      </c>
      <c r="L224" s="28">
        <f t="shared" si="117"/>
        <v>23.52</v>
      </c>
      <c r="M224" s="29">
        <f t="shared" si="122"/>
        <v>23.47</v>
      </c>
      <c r="N224" s="29">
        <f t="shared" si="118"/>
        <v>5.0000000000000711E-2</v>
      </c>
      <c r="O224" s="29">
        <f t="shared" si="119"/>
        <v>23.57</v>
      </c>
      <c r="P224" s="29">
        <f t="shared" si="120"/>
        <v>23.47</v>
      </c>
      <c r="Q224" s="30">
        <f t="shared" si="121"/>
        <v>0.33999999999999986</v>
      </c>
      <c r="R224" s="30">
        <f t="shared" si="123"/>
        <v>-0.21199999999999974</v>
      </c>
      <c r="S224" s="30">
        <f t="shared" si="124"/>
        <v>-0.5519999999999996</v>
      </c>
      <c r="T224" s="31" cm="1">
        <f t="array" ref="T224">LARGE(ABS(Q224:S224),1)</f>
        <v>0.5519999999999996</v>
      </c>
      <c r="U224" s="12">
        <f t="shared" si="115"/>
        <v>-7</v>
      </c>
      <c r="V224" s="21">
        <f t="shared" si="146"/>
        <v>0</v>
      </c>
      <c r="W224" s="12">
        <f t="shared" si="148"/>
        <v>-12</v>
      </c>
      <c r="X224" s="34">
        <f t="shared" si="125"/>
        <v>0.16000000000000014</v>
      </c>
      <c r="Y224" s="17">
        <f t="shared" si="126"/>
        <v>0</v>
      </c>
      <c r="Z224" s="17">
        <f t="shared" si="127"/>
        <v>0</v>
      </c>
      <c r="AA224" s="56">
        <f t="shared" si="128"/>
        <v>0.33999999999999986</v>
      </c>
      <c r="AB224" s="18">
        <f t="shared" si="129"/>
        <v>0.47058823529411825</v>
      </c>
      <c r="AC224" s="19">
        <f t="shared" si="130"/>
        <v>0.28985507246376857</v>
      </c>
      <c r="AD224" s="89">
        <f t="shared" si="136"/>
        <v>24.164999999999999</v>
      </c>
      <c r="AE224" s="89">
        <f t="shared" si="137"/>
        <v>23.3</v>
      </c>
      <c r="AF224" s="76">
        <f t="shared" si="138"/>
        <v>24.164999999999999</v>
      </c>
      <c r="AG224" s="76">
        <f t="shared" si="139"/>
        <v>21.925000000000001</v>
      </c>
      <c r="AH224" s="32">
        <f t="shared" si="144"/>
        <v>24.164999999999999</v>
      </c>
      <c r="AI224" s="32">
        <f t="shared" si="145"/>
        <v>21.925000000000001</v>
      </c>
      <c r="AJ224" s="77">
        <f t="shared" si="140"/>
        <v>24.164999999999999</v>
      </c>
      <c r="AK224" s="77">
        <f t="shared" si="141"/>
        <v>20.85</v>
      </c>
      <c r="AL224" s="114">
        <f t="shared" si="131"/>
        <v>23.693000000000001</v>
      </c>
      <c r="AM224" s="114">
        <f t="shared" si="132"/>
        <v>23.732500000000002</v>
      </c>
      <c r="AN224" s="114">
        <f t="shared" si="133"/>
        <v>-3.9500000000000313E-2</v>
      </c>
      <c r="AO224" s="114">
        <f t="shared" si="134"/>
        <v>23.653500000000001</v>
      </c>
      <c r="AP224" s="114">
        <f t="shared" si="135"/>
        <v>23.732500000000002</v>
      </c>
      <c r="AQ224" s="115">
        <f t="shared" si="142"/>
        <v>23.045357142857142</v>
      </c>
      <c r="AR224" s="116">
        <f t="shared" si="147"/>
        <v>22.951166666666669</v>
      </c>
      <c r="AS224" s="117">
        <f t="shared" si="143"/>
        <v>22.859500000000004</v>
      </c>
    </row>
    <row r="225" spans="1:45" x14ac:dyDescent="0.3">
      <c r="A225" s="5">
        <v>45251</v>
      </c>
      <c r="B225" s="6" t="s">
        <v>49</v>
      </c>
      <c r="C225" s="6" t="s">
        <v>37</v>
      </c>
      <c r="D225" s="27">
        <v>23.87</v>
      </c>
      <c r="E225" s="27">
        <v>24.08</v>
      </c>
      <c r="F225" s="27">
        <v>23.774999999999999</v>
      </c>
      <c r="G225" s="27">
        <v>23.869</v>
      </c>
      <c r="H225" s="33">
        <v>23.95</v>
      </c>
      <c r="I225" s="33">
        <v>23.805</v>
      </c>
      <c r="J225" s="21">
        <v>0</v>
      </c>
      <c r="K225" s="13">
        <v>0</v>
      </c>
      <c r="L225" s="28">
        <f t="shared" si="117"/>
        <v>23.91</v>
      </c>
      <c r="M225" s="29">
        <f t="shared" si="122"/>
        <v>23.93</v>
      </c>
      <c r="N225" s="29">
        <f t="shared" si="118"/>
        <v>-1.9999999999999574E-2</v>
      </c>
      <c r="O225" s="29">
        <f t="shared" si="119"/>
        <v>23.89</v>
      </c>
      <c r="P225" s="29">
        <f t="shared" si="120"/>
        <v>23.93</v>
      </c>
      <c r="Q225" s="30">
        <f t="shared" si="121"/>
        <v>0.30499999999999972</v>
      </c>
      <c r="R225" s="30">
        <f t="shared" si="123"/>
        <v>0.46599999999999753</v>
      </c>
      <c r="S225" s="30">
        <f t="shared" si="124"/>
        <v>0.16099999999999781</v>
      </c>
      <c r="T225" s="31" cm="1">
        <f t="array" ref="T225">LARGE(ABS(Q225:S225),1)</f>
        <v>0.46599999999999753</v>
      </c>
      <c r="U225" s="12">
        <f t="shared" si="115"/>
        <v>-7</v>
      </c>
      <c r="V225" s="21">
        <f t="shared" si="146"/>
        <v>-2</v>
      </c>
      <c r="W225" s="12">
        <f t="shared" si="148"/>
        <v>-17</v>
      </c>
      <c r="X225" s="34">
        <f t="shared" si="125"/>
        <v>0.14499999999999957</v>
      </c>
      <c r="Y225" s="17">
        <f t="shared" si="126"/>
        <v>0</v>
      </c>
      <c r="Z225" s="17">
        <f t="shared" si="127"/>
        <v>0</v>
      </c>
      <c r="AA225" s="56">
        <f t="shared" si="128"/>
        <v>0.30499999999999972</v>
      </c>
      <c r="AB225" s="18">
        <f t="shared" si="129"/>
        <v>0.4754098360655728</v>
      </c>
      <c r="AC225" s="19">
        <f t="shared" si="130"/>
        <v>0.31115879828326254</v>
      </c>
      <c r="AD225" s="89">
        <f t="shared" si="136"/>
        <v>24.135000000000002</v>
      </c>
      <c r="AE225" s="89">
        <f t="shared" si="137"/>
        <v>23.3</v>
      </c>
      <c r="AF225" s="76">
        <f t="shared" si="138"/>
        <v>24.164999999999999</v>
      </c>
      <c r="AG225" s="76">
        <f t="shared" si="139"/>
        <v>21.925000000000001</v>
      </c>
      <c r="AH225" s="32">
        <f t="shared" si="144"/>
        <v>24.164999999999999</v>
      </c>
      <c r="AI225" s="32">
        <f t="shared" si="145"/>
        <v>21.925000000000001</v>
      </c>
      <c r="AJ225" s="77">
        <f t="shared" si="140"/>
        <v>24.164999999999999</v>
      </c>
      <c r="AK225" s="77">
        <f t="shared" si="141"/>
        <v>20.85</v>
      </c>
      <c r="AL225" s="114">
        <f t="shared" si="131"/>
        <v>23.768000000000001</v>
      </c>
      <c r="AM225" s="114">
        <f t="shared" si="132"/>
        <v>23.717500000000001</v>
      </c>
      <c r="AN225" s="114">
        <f t="shared" si="133"/>
        <v>5.0499999999999545E-2</v>
      </c>
      <c r="AO225" s="114">
        <f t="shared" si="134"/>
        <v>23.8185</v>
      </c>
      <c r="AP225" s="114">
        <f t="shared" si="135"/>
        <v>23.717500000000001</v>
      </c>
      <c r="AQ225" s="115">
        <f t="shared" si="142"/>
        <v>23.119642857142857</v>
      </c>
      <c r="AR225" s="116">
        <f t="shared" si="147"/>
        <v>23.017166666666661</v>
      </c>
      <c r="AS225" s="117">
        <f t="shared" si="143"/>
        <v>22.871200000000002</v>
      </c>
    </row>
    <row r="226" spans="1:45" x14ac:dyDescent="0.3">
      <c r="A226" s="5">
        <v>45252</v>
      </c>
      <c r="B226" s="6" t="s">
        <v>49</v>
      </c>
      <c r="C226" s="6" t="s">
        <v>37</v>
      </c>
      <c r="D226" s="27">
        <v>23.895</v>
      </c>
      <c r="E226" s="27">
        <v>23.895</v>
      </c>
      <c r="F226" s="27">
        <v>23.58</v>
      </c>
      <c r="G226" s="27">
        <v>23.687999999999999</v>
      </c>
      <c r="H226" s="33">
        <v>23.895</v>
      </c>
      <c r="I226" s="33">
        <v>23.79</v>
      </c>
      <c r="J226" s="21">
        <v>-2</v>
      </c>
      <c r="K226" s="13">
        <v>0</v>
      </c>
      <c r="L226" s="28">
        <f t="shared" si="117"/>
        <v>23.72</v>
      </c>
      <c r="M226" s="29">
        <f t="shared" si="122"/>
        <v>23.734999999999999</v>
      </c>
      <c r="N226" s="29">
        <f t="shared" si="118"/>
        <v>-1.5000000000000568E-2</v>
      </c>
      <c r="O226" s="29">
        <f t="shared" si="119"/>
        <v>23.704999999999998</v>
      </c>
      <c r="P226" s="29">
        <f t="shared" si="120"/>
        <v>23.734999999999999</v>
      </c>
      <c r="Q226" s="30">
        <f t="shared" si="121"/>
        <v>0.31500000000000128</v>
      </c>
      <c r="R226" s="30">
        <f t="shared" si="123"/>
        <v>2.5999999999999801E-2</v>
      </c>
      <c r="S226" s="30">
        <f t="shared" si="124"/>
        <v>-0.28900000000000148</v>
      </c>
      <c r="T226" s="31" cm="1">
        <f t="array" ref="T226">LARGE(ABS(Q226:S226),1)</f>
        <v>0.31500000000000128</v>
      </c>
      <c r="U226" s="12">
        <f t="shared" si="115"/>
        <v>-7</v>
      </c>
      <c r="V226" s="21">
        <f t="shared" si="146"/>
        <v>2</v>
      </c>
      <c r="W226" s="12">
        <f t="shared" si="148"/>
        <v>-13</v>
      </c>
      <c r="X226" s="34">
        <f t="shared" si="125"/>
        <v>0.10500000000000043</v>
      </c>
      <c r="Y226" s="17" t="b">
        <f t="shared" si="126"/>
        <v>1</v>
      </c>
      <c r="Z226" s="17">
        <f t="shared" si="127"/>
        <v>0</v>
      </c>
      <c r="AA226" s="56">
        <f t="shared" si="128"/>
        <v>0.31500000000000128</v>
      </c>
      <c r="AB226" s="18">
        <f t="shared" si="129"/>
        <v>0.33333333333333331</v>
      </c>
      <c r="AC226" s="19">
        <f t="shared" si="130"/>
        <v>0.33333333333333331</v>
      </c>
      <c r="AD226" s="89">
        <f t="shared" si="136"/>
        <v>24.08</v>
      </c>
      <c r="AE226" s="89">
        <f t="shared" si="137"/>
        <v>23.3</v>
      </c>
      <c r="AF226" s="76">
        <f t="shared" si="138"/>
        <v>24.164999999999999</v>
      </c>
      <c r="AG226" s="76">
        <f t="shared" si="139"/>
        <v>21.925000000000001</v>
      </c>
      <c r="AH226" s="32">
        <f t="shared" si="144"/>
        <v>24.164999999999999</v>
      </c>
      <c r="AI226" s="32">
        <f t="shared" si="145"/>
        <v>21.925000000000001</v>
      </c>
      <c r="AJ226" s="77">
        <f t="shared" si="140"/>
        <v>24.164999999999999</v>
      </c>
      <c r="AK226" s="77">
        <f t="shared" si="141"/>
        <v>20.85</v>
      </c>
      <c r="AL226" s="114">
        <f t="shared" si="131"/>
        <v>23.689333333333334</v>
      </c>
      <c r="AM226" s="114">
        <f t="shared" si="132"/>
        <v>23.689999999999998</v>
      </c>
      <c r="AN226" s="114">
        <f t="shared" si="133"/>
        <v>-6.6666666666392871E-4</v>
      </c>
      <c r="AO226" s="114">
        <f t="shared" si="134"/>
        <v>23.68866666666667</v>
      </c>
      <c r="AP226" s="114">
        <f t="shared" si="135"/>
        <v>23.689999999999998</v>
      </c>
      <c r="AQ226" s="115">
        <f t="shared" si="142"/>
        <v>23.175357142857145</v>
      </c>
      <c r="AR226" s="116">
        <f t="shared" si="147"/>
        <v>23.069499999999998</v>
      </c>
      <c r="AS226" s="117">
        <f t="shared" si="143"/>
        <v>22.882000000000009</v>
      </c>
    </row>
    <row r="227" spans="1:45" x14ac:dyDescent="0.3">
      <c r="A227" s="5">
        <v>45254</v>
      </c>
      <c r="B227" s="6" t="s">
        <v>49</v>
      </c>
      <c r="C227" s="6" t="s">
        <v>37</v>
      </c>
      <c r="D227" s="27">
        <v>23.81</v>
      </c>
      <c r="E227" s="27">
        <v>24.385000000000002</v>
      </c>
      <c r="F227" s="27">
        <v>23.81</v>
      </c>
      <c r="G227" s="27">
        <v>24.341000000000001</v>
      </c>
      <c r="H227" s="33">
        <v>23.975000000000001</v>
      </c>
      <c r="I227" s="33">
        <v>23.81</v>
      </c>
      <c r="J227" s="21">
        <v>2</v>
      </c>
      <c r="K227" s="13">
        <v>0</v>
      </c>
      <c r="L227" s="28">
        <f t="shared" si="117"/>
        <v>24.18</v>
      </c>
      <c r="M227" s="29">
        <f t="shared" si="122"/>
        <v>24.1</v>
      </c>
      <c r="N227" s="29">
        <f t="shared" si="118"/>
        <v>7.9999999999998295E-2</v>
      </c>
      <c r="O227" s="29">
        <f t="shared" si="119"/>
        <v>24.259999999999998</v>
      </c>
      <c r="P227" s="29">
        <f t="shared" si="120"/>
        <v>24.1</v>
      </c>
      <c r="Q227" s="30">
        <f t="shared" si="121"/>
        <v>0.57500000000000284</v>
      </c>
      <c r="R227" s="30">
        <f t="shared" si="123"/>
        <v>0.69700000000000273</v>
      </c>
      <c r="S227" s="30">
        <f t="shared" si="124"/>
        <v>0.12199999999999989</v>
      </c>
      <c r="T227" s="31" cm="1">
        <f t="array" ref="T227">LARGE(ABS(Q227:S227),1)</f>
        <v>0.69700000000000273</v>
      </c>
      <c r="U227" s="12">
        <f t="shared" si="115"/>
        <v>-13</v>
      </c>
      <c r="V227" s="21">
        <f t="shared" si="146"/>
        <v>0</v>
      </c>
      <c r="W227" s="12">
        <f t="shared" si="148"/>
        <v>-11</v>
      </c>
      <c r="X227" s="34">
        <f t="shared" si="125"/>
        <v>0.1650000000000027</v>
      </c>
      <c r="Y227" s="17">
        <f t="shared" si="126"/>
        <v>0</v>
      </c>
      <c r="Z227" s="17" t="b">
        <f t="shared" si="127"/>
        <v>1</v>
      </c>
      <c r="AA227" s="56">
        <f t="shared" si="128"/>
        <v>0.57500000000000284</v>
      </c>
      <c r="AB227" s="18">
        <f t="shared" si="129"/>
        <v>0.28695652173913372</v>
      </c>
      <c r="AC227" s="19">
        <f t="shared" si="130"/>
        <v>0.236728837876617</v>
      </c>
      <c r="AD227" s="89">
        <f t="shared" si="136"/>
        <v>24.385000000000002</v>
      </c>
      <c r="AE227" s="89">
        <f t="shared" si="137"/>
        <v>23.58</v>
      </c>
      <c r="AF227" s="76">
        <f t="shared" ref="AF227:AF234" si="149">MAX(E220:E227)</f>
        <v>24.385000000000002</v>
      </c>
      <c r="AG227" s="76">
        <f t="shared" ref="AG227:AG234" si="150">MIN(F220:F227)</f>
        <v>22.15</v>
      </c>
      <c r="AH227" s="32">
        <f t="shared" ref="AH227:AH242" si="151">MAX(E209:E227)</f>
        <v>24.385000000000002</v>
      </c>
      <c r="AI227" s="32">
        <f t="shared" ref="AI227:AI242" si="152">MIN(F209:F227)</f>
        <v>21.925000000000001</v>
      </c>
      <c r="AJ227" s="77">
        <f t="shared" ref="AJ227:AJ242" si="153">MAX(E184:E227)</f>
        <v>24.385000000000002</v>
      </c>
      <c r="AK227" s="77">
        <f t="shared" ref="AK227:AK242" si="154">MIN(F184:F227)</f>
        <v>20.85</v>
      </c>
      <c r="AL227" s="114">
        <f t="shared" si="131"/>
        <v>24.102000000000004</v>
      </c>
      <c r="AM227" s="114">
        <f t="shared" si="132"/>
        <v>23.982500000000002</v>
      </c>
      <c r="AN227" s="114">
        <f t="shared" si="133"/>
        <v>0.11950000000000216</v>
      </c>
      <c r="AO227" s="114">
        <f t="shared" si="134"/>
        <v>24.221500000000006</v>
      </c>
      <c r="AP227" s="114">
        <f t="shared" si="135"/>
        <v>23.982500000000002</v>
      </c>
      <c r="AQ227" s="115">
        <f t="shared" si="142"/>
        <v>23.249642857142863</v>
      </c>
      <c r="AR227" s="116">
        <f t="shared" si="147"/>
        <v>23.140333333333331</v>
      </c>
      <c r="AS227" s="117">
        <f t="shared" si="143"/>
        <v>22.908500000000007</v>
      </c>
    </row>
    <row r="228" spans="1:45" x14ac:dyDescent="0.3">
      <c r="A228" s="5">
        <v>45257</v>
      </c>
      <c r="B228" s="6" t="s">
        <v>49</v>
      </c>
      <c r="C228" s="6" t="s">
        <v>40</v>
      </c>
      <c r="D228" s="27">
        <v>24.83</v>
      </c>
      <c r="E228" s="27">
        <v>24.934999999999999</v>
      </c>
      <c r="F228" s="27">
        <v>24.62</v>
      </c>
      <c r="G228" s="27">
        <v>24.934999999999999</v>
      </c>
      <c r="H228" s="33">
        <v>24.934999999999999</v>
      </c>
      <c r="I228" s="33">
        <v>24.81</v>
      </c>
      <c r="J228" s="21">
        <v>-2</v>
      </c>
      <c r="K228" s="13">
        <v>0</v>
      </c>
      <c r="L228" s="28">
        <f t="shared" si="117"/>
        <v>24.830000000000002</v>
      </c>
      <c r="M228" s="29">
        <f t="shared" si="122"/>
        <v>24.78</v>
      </c>
      <c r="N228" s="29">
        <f t="shared" si="118"/>
        <v>5.0000000000000711E-2</v>
      </c>
      <c r="O228" s="29">
        <f t="shared" si="119"/>
        <v>24.880000000000003</v>
      </c>
      <c r="P228" s="29">
        <f t="shared" si="120"/>
        <v>24.78</v>
      </c>
      <c r="Q228" s="30">
        <f t="shared" si="121"/>
        <v>0.31499999999999773</v>
      </c>
      <c r="R228" s="30">
        <f t="shared" si="123"/>
        <v>0.59399999999999764</v>
      </c>
      <c r="S228" s="30">
        <f t="shared" si="124"/>
        <v>0.27899999999999991</v>
      </c>
      <c r="T228" s="31" cm="1">
        <f t="array" ref="T228">LARGE(ABS(Q228:S228),1)</f>
        <v>0.59399999999999764</v>
      </c>
      <c r="U228" s="12">
        <f t="shared" si="115"/>
        <v>-19</v>
      </c>
      <c r="V228" s="21">
        <f t="shared" si="146"/>
        <v>2</v>
      </c>
      <c r="W228" s="12">
        <f t="shared" si="148"/>
        <v>-5</v>
      </c>
      <c r="X228" s="34">
        <f t="shared" si="125"/>
        <v>0.125</v>
      </c>
      <c r="Y228" s="17" t="b">
        <f t="shared" si="126"/>
        <v>1</v>
      </c>
      <c r="Z228" s="17">
        <f t="shared" si="127"/>
        <v>0</v>
      </c>
      <c r="AA228" s="56">
        <f t="shared" si="128"/>
        <v>0.31499999999999773</v>
      </c>
      <c r="AB228" s="18">
        <f t="shared" si="129"/>
        <v>0.39682539682539969</v>
      </c>
      <c r="AC228" s="19">
        <f t="shared" si="130"/>
        <v>0.21043771043771128</v>
      </c>
      <c r="AD228" s="89">
        <f t="shared" si="136"/>
        <v>24.934999999999999</v>
      </c>
      <c r="AE228" s="89">
        <f t="shared" si="137"/>
        <v>23.58</v>
      </c>
      <c r="AF228" s="76">
        <f t="shared" si="149"/>
        <v>24.934999999999999</v>
      </c>
      <c r="AG228" s="76">
        <f t="shared" si="150"/>
        <v>23.27</v>
      </c>
      <c r="AH228" s="32">
        <f t="shared" si="151"/>
        <v>24.934999999999999</v>
      </c>
      <c r="AI228" s="32">
        <f t="shared" si="152"/>
        <v>21.925000000000001</v>
      </c>
      <c r="AJ228" s="77">
        <f t="shared" si="153"/>
        <v>24.934999999999999</v>
      </c>
      <c r="AK228" s="77">
        <f t="shared" si="154"/>
        <v>20.85</v>
      </c>
      <c r="AL228" s="114">
        <f t="shared" si="131"/>
        <v>24.483333333333334</v>
      </c>
      <c r="AM228" s="114">
        <f t="shared" si="132"/>
        <v>24.2575</v>
      </c>
      <c r="AN228" s="114">
        <f t="shared" si="133"/>
        <v>0.225833333333334</v>
      </c>
      <c r="AO228" s="114">
        <f t="shared" si="134"/>
        <v>24.709166666666668</v>
      </c>
      <c r="AP228" s="114">
        <f t="shared" si="135"/>
        <v>24.2575</v>
      </c>
      <c r="AQ228" s="115">
        <f t="shared" si="142"/>
        <v>23.365357142857142</v>
      </c>
      <c r="AR228" s="116">
        <f t="shared" si="147"/>
        <v>23.208833333333327</v>
      </c>
      <c r="AS228" s="117">
        <f t="shared" si="143"/>
        <v>22.937100000000004</v>
      </c>
    </row>
    <row r="229" spans="1:45" x14ac:dyDescent="0.3">
      <c r="A229" s="5">
        <v>45258</v>
      </c>
      <c r="B229" s="6" t="s">
        <v>49</v>
      </c>
      <c r="C229" s="6" t="s">
        <v>40</v>
      </c>
      <c r="D229" s="27">
        <v>25.02</v>
      </c>
      <c r="E229" s="27">
        <v>25.4</v>
      </c>
      <c r="F229" s="27">
        <v>25.01</v>
      </c>
      <c r="G229" s="27">
        <v>25.3</v>
      </c>
      <c r="H229" s="33">
        <v>25.1</v>
      </c>
      <c r="I229" s="33">
        <v>25.01</v>
      </c>
      <c r="J229" s="21">
        <v>2</v>
      </c>
      <c r="K229" s="13">
        <v>0</v>
      </c>
      <c r="L229" s="28">
        <f t="shared" si="117"/>
        <v>25.234999999999999</v>
      </c>
      <c r="M229" s="29">
        <f t="shared" si="122"/>
        <v>25.205000000000002</v>
      </c>
      <c r="N229" s="29">
        <f t="shared" si="118"/>
        <v>2.9999999999997584E-2</v>
      </c>
      <c r="O229" s="29">
        <f t="shared" si="119"/>
        <v>25.264999999999997</v>
      </c>
      <c r="P229" s="29">
        <f t="shared" si="120"/>
        <v>25.205000000000002</v>
      </c>
      <c r="Q229" s="30">
        <f t="shared" si="121"/>
        <v>0.38999999999999702</v>
      </c>
      <c r="R229" s="30">
        <f t="shared" si="123"/>
        <v>0.46499999999999986</v>
      </c>
      <c r="S229" s="30">
        <f t="shared" si="124"/>
        <v>7.5000000000002842E-2</v>
      </c>
      <c r="T229" s="31" cm="1">
        <f t="array" ref="T229">LARGE(ABS(Q229:S229),1)</f>
        <v>0.46499999999999986</v>
      </c>
      <c r="U229" s="12">
        <f t="shared" si="115"/>
        <v>-17</v>
      </c>
      <c r="V229" s="21">
        <f t="shared" si="146"/>
        <v>-2</v>
      </c>
      <c r="W229" s="12">
        <f t="shared" si="148"/>
        <v>-5</v>
      </c>
      <c r="X229" s="34">
        <f t="shared" si="125"/>
        <v>8.9999999999999858E-2</v>
      </c>
      <c r="Y229" s="17">
        <f t="shared" si="126"/>
        <v>0</v>
      </c>
      <c r="Z229" s="17" t="b">
        <f t="shared" si="127"/>
        <v>1</v>
      </c>
      <c r="AA229" s="56">
        <f t="shared" si="128"/>
        <v>0.38999999999999702</v>
      </c>
      <c r="AB229" s="18">
        <f t="shared" si="129"/>
        <v>0.23076923076923217</v>
      </c>
      <c r="AC229" s="19">
        <f t="shared" si="130"/>
        <v>0.19354838709677394</v>
      </c>
      <c r="AD229" s="89">
        <f t="shared" si="136"/>
        <v>25.4</v>
      </c>
      <c r="AE229" s="89">
        <f t="shared" si="137"/>
        <v>23.81</v>
      </c>
      <c r="AF229" s="76">
        <f t="shared" si="149"/>
        <v>25.4</v>
      </c>
      <c r="AG229" s="76">
        <f t="shared" si="150"/>
        <v>23.3</v>
      </c>
      <c r="AH229" s="32">
        <f t="shared" si="151"/>
        <v>25.4</v>
      </c>
      <c r="AI229" s="32">
        <f t="shared" si="152"/>
        <v>21.925000000000001</v>
      </c>
      <c r="AJ229" s="77">
        <f t="shared" si="153"/>
        <v>25.4</v>
      </c>
      <c r="AK229" s="77">
        <f t="shared" si="154"/>
        <v>20.85</v>
      </c>
      <c r="AL229" s="114">
        <f t="shared" si="131"/>
        <v>24.836666666666662</v>
      </c>
      <c r="AM229" s="114">
        <f t="shared" si="132"/>
        <v>24.604999999999997</v>
      </c>
      <c r="AN229" s="114">
        <f t="shared" si="133"/>
        <v>0.23166666666666558</v>
      </c>
      <c r="AO229" s="114">
        <f t="shared" si="134"/>
        <v>25.068333333333328</v>
      </c>
      <c r="AP229" s="114">
        <f t="shared" si="135"/>
        <v>24.604999999999997</v>
      </c>
      <c r="AQ229" s="115">
        <f t="shared" si="142"/>
        <v>23.552500000000002</v>
      </c>
      <c r="AR229" s="116">
        <f t="shared" si="147"/>
        <v>23.290666666666663</v>
      </c>
      <c r="AS229" s="117">
        <f t="shared" si="143"/>
        <v>22.973500000000005</v>
      </c>
    </row>
    <row r="230" spans="1:45" x14ac:dyDescent="0.3">
      <c r="A230" s="5">
        <v>45259</v>
      </c>
      <c r="B230" s="6" t="s">
        <v>49</v>
      </c>
      <c r="C230" s="6" t="s">
        <v>40</v>
      </c>
      <c r="D230" s="27">
        <v>25.375</v>
      </c>
      <c r="E230" s="27">
        <v>25.68</v>
      </c>
      <c r="F230" s="27">
        <v>25.254999999999999</v>
      </c>
      <c r="G230" s="27">
        <v>25.44</v>
      </c>
      <c r="H230" s="33">
        <v>25.395</v>
      </c>
      <c r="I230" s="33">
        <v>25.28</v>
      </c>
      <c r="J230" s="21">
        <v>2</v>
      </c>
      <c r="K230" s="13">
        <v>0</v>
      </c>
      <c r="L230" s="28">
        <f t="shared" si="117"/>
        <v>25.46</v>
      </c>
      <c r="M230" s="29">
        <f t="shared" si="122"/>
        <v>25.47</v>
      </c>
      <c r="N230" s="29">
        <f t="shared" si="118"/>
        <v>-9.9999999999980105E-3</v>
      </c>
      <c r="O230" s="29">
        <f t="shared" si="119"/>
        <v>25.450000000000003</v>
      </c>
      <c r="P230" s="29">
        <f t="shared" si="120"/>
        <v>25.47</v>
      </c>
      <c r="Q230" s="30">
        <f t="shared" si="121"/>
        <v>0.42500000000000071</v>
      </c>
      <c r="R230" s="30">
        <f t="shared" si="123"/>
        <v>0.37999999999999901</v>
      </c>
      <c r="S230" s="30">
        <f t="shared" si="124"/>
        <v>-4.5000000000001705E-2</v>
      </c>
      <c r="T230" s="31" cm="1">
        <f t="array" ref="T230">LARGE(ABS(Q230:S230),1)</f>
        <v>0.42500000000000071</v>
      </c>
      <c r="U230" s="12">
        <f t="shared" si="115"/>
        <v>-21</v>
      </c>
      <c r="V230" s="21">
        <f t="shared" si="146"/>
        <v>4</v>
      </c>
      <c r="W230" s="12">
        <f t="shared" si="148"/>
        <v>-1</v>
      </c>
      <c r="X230" s="34">
        <f t="shared" si="125"/>
        <v>0.11499999999999844</v>
      </c>
      <c r="Y230" s="17">
        <f t="shared" si="126"/>
        <v>0</v>
      </c>
      <c r="Z230" s="17">
        <f t="shared" si="127"/>
        <v>0</v>
      </c>
      <c r="AA230" s="56">
        <f t="shared" si="128"/>
        <v>0.42500000000000071</v>
      </c>
      <c r="AB230" s="18">
        <f t="shared" si="129"/>
        <v>0.27058823529411352</v>
      </c>
      <c r="AC230" s="19">
        <f t="shared" si="130"/>
        <v>0.27058823529411352</v>
      </c>
      <c r="AD230" s="89">
        <f t="shared" si="136"/>
        <v>25.68</v>
      </c>
      <c r="AE230" s="89">
        <f t="shared" si="137"/>
        <v>24.62</v>
      </c>
      <c r="AF230" s="76">
        <f t="shared" si="149"/>
        <v>25.68</v>
      </c>
      <c r="AG230" s="76">
        <f t="shared" si="150"/>
        <v>23.3</v>
      </c>
      <c r="AH230" s="32">
        <f t="shared" si="151"/>
        <v>25.68</v>
      </c>
      <c r="AI230" s="32">
        <f t="shared" si="152"/>
        <v>21.925000000000001</v>
      </c>
      <c r="AJ230" s="77">
        <f t="shared" si="153"/>
        <v>25.68</v>
      </c>
      <c r="AK230" s="77">
        <f t="shared" si="154"/>
        <v>20.85</v>
      </c>
      <c r="AL230" s="114">
        <f t="shared" si="131"/>
        <v>25.246666666666666</v>
      </c>
      <c r="AM230" s="114">
        <f t="shared" si="132"/>
        <v>25.15</v>
      </c>
      <c r="AN230" s="114">
        <f t="shared" si="133"/>
        <v>9.6666666666667567E-2</v>
      </c>
      <c r="AO230" s="114">
        <f t="shared" si="134"/>
        <v>25.343333333333334</v>
      </c>
      <c r="AP230" s="114">
        <f t="shared" si="135"/>
        <v>25.15</v>
      </c>
      <c r="AQ230" s="115">
        <f t="shared" si="142"/>
        <v>23.746785714285714</v>
      </c>
      <c r="AR230" s="116">
        <f t="shared" si="147"/>
        <v>23.373666666666669</v>
      </c>
      <c r="AS230" s="117">
        <f t="shared" si="143"/>
        <v>23.012700000000006</v>
      </c>
    </row>
    <row r="231" spans="1:45" x14ac:dyDescent="0.3">
      <c r="A231" s="5">
        <v>45260</v>
      </c>
      <c r="B231" s="6" t="s">
        <v>49</v>
      </c>
      <c r="C231" s="6" t="s">
        <v>40</v>
      </c>
      <c r="D231" s="27">
        <v>25.49</v>
      </c>
      <c r="E231" s="27">
        <v>25.67</v>
      </c>
      <c r="F231" s="27">
        <v>25.364999999999998</v>
      </c>
      <c r="G231" s="27">
        <v>25.66</v>
      </c>
      <c r="H231" s="33">
        <v>25.545000000000002</v>
      </c>
      <c r="I231" s="33">
        <v>25.39</v>
      </c>
      <c r="J231" s="21">
        <v>3</v>
      </c>
      <c r="K231" s="13">
        <v>0</v>
      </c>
      <c r="L231" s="28">
        <f t="shared" si="117"/>
        <v>25.565000000000001</v>
      </c>
      <c r="M231" s="29">
        <f t="shared" si="122"/>
        <v>25.52</v>
      </c>
      <c r="N231" s="29">
        <f t="shared" si="118"/>
        <v>4.5000000000001705E-2</v>
      </c>
      <c r="O231" s="29">
        <f t="shared" si="119"/>
        <v>25.610000000000003</v>
      </c>
      <c r="P231" s="29">
        <f t="shared" si="120"/>
        <v>25.52</v>
      </c>
      <c r="Q231" s="30">
        <f t="shared" si="121"/>
        <v>0.30500000000000327</v>
      </c>
      <c r="R231" s="30">
        <f t="shared" si="123"/>
        <v>0.23000000000000043</v>
      </c>
      <c r="S231" s="30">
        <f t="shared" si="124"/>
        <v>-7.5000000000002842E-2</v>
      </c>
      <c r="T231" s="31" cm="1">
        <f t="array" ref="T231">LARGE(ABS(Q231:S231),1)</f>
        <v>0.30500000000000327</v>
      </c>
      <c r="U231" s="12">
        <f t="shared" si="115"/>
        <v>-23</v>
      </c>
      <c r="V231" s="21">
        <f t="shared" si="146"/>
        <v>2</v>
      </c>
      <c r="W231" s="12">
        <f t="shared" si="148"/>
        <v>5</v>
      </c>
      <c r="X231" s="34">
        <f t="shared" si="125"/>
        <v>0.15500000000000114</v>
      </c>
      <c r="Y231" s="17">
        <f t="shared" si="126"/>
        <v>0</v>
      </c>
      <c r="Z231" s="17">
        <f t="shared" si="127"/>
        <v>0</v>
      </c>
      <c r="AA231" s="56">
        <f t="shared" si="128"/>
        <v>0.30500000000000327</v>
      </c>
      <c r="AB231" s="18">
        <f t="shared" si="129"/>
        <v>0.50819672131147364</v>
      </c>
      <c r="AC231" s="19">
        <f t="shared" si="130"/>
        <v>0.50819672131147364</v>
      </c>
      <c r="AD231" s="89">
        <f t="shared" si="136"/>
        <v>25.68</v>
      </c>
      <c r="AE231" s="89">
        <f t="shared" si="137"/>
        <v>25.01</v>
      </c>
      <c r="AF231" s="76">
        <f t="shared" si="149"/>
        <v>25.68</v>
      </c>
      <c r="AG231" s="76">
        <f t="shared" si="150"/>
        <v>23.3</v>
      </c>
      <c r="AH231" s="32">
        <f t="shared" si="151"/>
        <v>25.68</v>
      </c>
      <c r="AI231" s="32">
        <f t="shared" si="152"/>
        <v>21.925000000000001</v>
      </c>
      <c r="AJ231" s="77">
        <f t="shared" si="153"/>
        <v>25.68</v>
      </c>
      <c r="AK231" s="77">
        <f t="shared" si="154"/>
        <v>20.85</v>
      </c>
      <c r="AL231" s="114">
        <f t="shared" si="131"/>
        <v>25.45</v>
      </c>
      <c r="AM231" s="114">
        <f t="shared" si="132"/>
        <v>25.344999999999999</v>
      </c>
      <c r="AN231" s="114">
        <f t="shared" si="133"/>
        <v>0.10500000000000043</v>
      </c>
      <c r="AO231" s="114">
        <f t="shared" si="134"/>
        <v>25.555</v>
      </c>
      <c r="AP231" s="114">
        <f t="shared" si="135"/>
        <v>25.344999999999999</v>
      </c>
      <c r="AQ231" s="115">
        <f t="shared" si="142"/>
        <v>23.941785714285714</v>
      </c>
      <c r="AR231" s="116">
        <f t="shared" si="147"/>
        <v>23.454333333333338</v>
      </c>
      <c r="AS231" s="117">
        <f t="shared" si="143"/>
        <v>23.049300000000002</v>
      </c>
    </row>
    <row r="232" spans="1:45" x14ac:dyDescent="0.3">
      <c r="A232" s="5">
        <v>45261</v>
      </c>
      <c r="B232" s="6" t="s">
        <v>49</v>
      </c>
      <c r="C232" s="6" t="s">
        <v>40</v>
      </c>
      <c r="D232" s="27">
        <v>25.524999999999999</v>
      </c>
      <c r="E232" s="27">
        <v>25.94</v>
      </c>
      <c r="F232" s="27">
        <v>25.504999999999999</v>
      </c>
      <c r="G232" s="27">
        <v>25.86</v>
      </c>
      <c r="H232" s="33">
        <v>25.57</v>
      </c>
      <c r="I232" s="33">
        <v>25.504999999999999</v>
      </c>
      <c r="J232" s="21">
        <v>2</v>
      </c>
      <c r="K232" s="13">
        <v>0</v>
      </c>
      <c r="L232" s="28">
        <f t="shared" si="117"/>
        <v>25.77</v>
      </c>
      <c r="M232" s="29">
        <f t="shared" si="122"/>
        <v>25.725000000000001</v>
      </c>
      <c r="N232" s="29">
        <f t="shared" si="118"/>
        <v>4.4999999999998153E-2</v>
      </c>
      <c r="O232" s="29">
        <f t="shared" si="119"/>
        <v>25.814999999999998</v>
      </c>
      <c r="P232" s="29">
        <f t="shared" si="120"/>
        <v>25.725000000000001</v>
      </c>
      <c r="Q232" s="30">
        <f t="shared" si="121"/>
        <v>0.43500000000000227</v>
      </c>
      <c r="R232" s="30">
        <f t="shared" si="123"/>
        <v>0.28000000000000114</v>
      </c>
      <c r="S232" s="30">
        <f t="shared" si="124"/>
        <v>-0.15500000000000114</v>
      </c>
      <c r="T232" s="31" cm="1">
        <f t="array" ref="T232">LARGE(ABS(Q232:S232),1)</f>
        <v>0.43500000000000227</v>
      </c>
      <c r="U232" s="12">
        <f t="shared" si="115"/>
        <v>-19</v>
      </c>
      <c r="V232" s="21">
        <f t="shared" si="146"/>
        <v>-2</v>
      </c>
      <c r="W232" s="12">
        <f t="shared" si="148"/>
        <v>3</v>
      </c>
      <c r="X232" s="34">
        <f t="shared" si="125"/>
        <v>6.5000000000001279E-2</v>
      </c>
      <c r="Y232" s="17">
        <f t="shared" si="126"/>
        <v>0</v>
      </c>
      <c r="Z232" s="17" t="b">
        <f t="shared" si="127"/>
        <v>1</v>
      </c>
      <c r="AA232" s="56">
        <f t="shared" si="128"/>
        <v>0.43500000000000227</v>
      </c>
      <c r="AB232" s="18">
        <f t="shared" si="129"/>
        <v>0.14942528735632399</v>
      </c>
      <c r="AC232" s="19">
        <f t="shared" si="130"/>
        <v>0.14942528735632399</v>
      </c>
      <c r="AD232" s="89">
        <f t="shared" si="136"/>
        <v>25.94</v>
      </c>
      <c r="AE232" s="89">
        <f t="shared" si="137"/>
        <v>25.254999999999999</v>
      </c>
      <c r="AF232" s="76">
        <f t="shared" si="149"/>
        <v>25.94</v>
      </c>
      <c r="AG232" s="76">
        <f t="shared" si="150"/>
        <v>23.58</v>
      </c>
      <c r="AH232" s="32">
        <f t="shared" si="151"/>
        <v>25.94</v>
      </c>
      <c r="AI232" s="32">
        <f t="shared" si="152"/>
        <v>21.925000000000001</v>
      </c>
      <c r="AJ232" s="77">
        <f t="shared" si="153"/>
        <v>25.94</v>
      </c>
      <c r="AK232" s="77">
        <f t="shared" si="154"/>
        <v>20.85</v>
      </c>
      <c r="AL232" s="114">
        <f t="shared" si="131"/>
        <v>25.685000000000002</v>
      </c>
      <c r="AM232" s="114">
        <f t="shared" si="132"/>
        <v>25.5975</v>
      </c>
      <c r="AN232" s="114">
        <f t="shared" si="133"/>
        <v>8.7500000000002132E-2</v>
      </c>
      <c r="AO232" s="114">
        <f t="shared" si="134"/>
        <v>25.772500000000004</v>
      </c>
      <c r="AP232" s="114">
        <f t="shared" si="135"/>
        <v>25.5975</v>
      </c>
      <c r="AQ232" s="115">
        <f t="shared" si="142"/>
        <v>24.184999999999999</v>
      </c>
      <c r="AR232" s="116">
        <f t="shared" si="147"/>
        <v>23.547500000000003</v>
      </c>
      <c r="AS232" s="117">
        <f t="shared" si="143"/>
        <v>23.094999999999999</v>
      </c>
    </row>
    <row r="233" spans="1:45" x14ac:dyDescent="0.3">
      <c r="A233" s="5">
        <v>45264</v>
      </c>
      <c r="B233" s="6" t="s">
        <v>49</v>
      </c>
      <c r="C233" s="6" t="s">
        <v>40</v>
      </c>
      <c r="D233" s="27">
        <v>25.66</v>
      </c>
      <c r="E233" s="27">
        <v>25.73</v>
      </c>
      <c r="F233" s="27">
        <v>24.785</v>
      </c>
      <c r="G233" s="27">
        <v>24.91</v>
      </c>
      <c r="H233" s="33">
        <v>25.73</v>
      </c>
      <c r="I233" s="33">
        <v>25.64</v>
      </c>
      <c r="J233" s="21">
        <v>-2</v>
      </c>
      <c r="K233" s="13">
        <v>0</v>
      </c>
      <c r="L233" s="28">
        <f t="shared" si="117"/>
        <v>25.14</v>
      </c>
      <c r="M233" s="29">
        <f t="shared" si="122"/>
        <v>25.26</v>
      </c>
      <c r="N233" s="29">
        <f t="shared" si="118"/>
        <v>-0.12000000000000099</v>
      </c>
      <c r="O233" s="29">
        <f t="shared" si="119"/>
        <v>25.02</v>
      </c>
      <c r="P233" s="29">
        <f t="shared" si="120"/>
        <v>25.26</v>
      </c>
      <c r="Q233" s="30">
        <f t="shared" si="121"/>
        <v>0.94500000000000028</v>
      </c>
      <c r="R233" s="30">
        <f t="shared" si="123"/>
        <v>-0.12999999999999901</v>
      </c>
      <c r="S233" s="30">
        <f t="shared" si="124"/>
        <v>-1.0749999999999993</v>
      </c>
      <c r="T233" s="31" cm="1">
        <f t="array" ref="T233">LARGE(ABS(Q233:S233),1)</f>
        <v>1.0749999999999993</v>
      </c>
      <c r="U233" s="12">
        <f t="shared" si="115"/>
        <v>-17</v>
      </c>
      <c r="V233" s="21">
        <f t="shared" si="146"/>
        <v>2</v>
      </c>
      <c r="W233" s="12">
        <f t="shared" si="148"/>
        <v>3</v>
      </c>
      <c r="X233" s="34">
        <f t="shared" si="125"/>
        <v>8.9999999999999858E-2</v>
      </c>
      <c r="Y233" s="17" t="b">
        <f t="shared" si="126"/>
        <v>1</v>
      </c>
      <c r="Z233" s="17">
        <f t="shared" si="127"/>
        <v>0</v>
      </c>
      <c r="AA233" s="56">
        <f t="shared" si="128"/>
        <v>0.94500000000000028</v>
      </c>
      <c r="AB233" s="18">
        <f t="shared" si="129"/>
        <v>9.5238095238095052E-2</v>
      </c>
      <c r="AC233" s="19">
        <f t="shared" si="130"/>
        <v>8.3720930232558069E-2</v>
      </c>
      <c r="AD233" s="89">
        <f t="shared" si="136"/>
        <v>25.94</v>
      </c>
      <c r="AE233" s="89">
        <f t="shared" si="137"/>
        <v>24.785</v>
      </c>
      <c r="AF233" s="76">
        <f t="shared" si="149"/>
        <v>25.94</v>
      </c>
      <c r="AG233" s="76">
        <f t="shared" si="150"/>
        <v>23.58</v>
      </c>
      <c r="AH233" s="32">
        <f t="shared" si="151"/>
        <v>25.94</v>
      </c>
      <c r="AI233" s="32">
        <f t="shared" si="152"/>
        <v>21.925000000000001</v>
      </c>
      <c r="AJ233" s="77">
        <f t="shared" si="153"/>
        <v>25.94</v>
      </c>
      <c r="AK233" s="77">
        <f t="shared" si="154"/>
        <v>20.85</v>
      </c>
      <c r="AL233" s="114">
        <f t="shared" si="131"/>
        <v>25.21166666666667</v>
      </c>
      <c r="AM233" s="114">
        <f t="shared" si="132"/>
        <v>25.362500000000001</v>
      </c>
      <c r="AN233" s="114">
        <f t="shared" si="133"/>
        <v>-0.15083333333333115</v>
      </c>
      <c r="AO233" s="114">
        <f t="shared" si="134"/>
        <v>25.060833333333338</v>
      </c>
      <c r="AP233" s="114">
        <f t="shared" si="135"/>
        <v>25.362500000000001</v>
      </c>
      <c r="AQ233" s="115">
        <f t="shared" si="142"/>
        <v>24.393571428571423</v>
      </c>
      <c r="AR233" s="116">
        <f t="shared" si="147"/>
        <v>23.601166666666668</v>
      </c>
      <c r="AS233" s="117">
        <f t="shared" si="143"/>
        <v>23.12</v>
      </c>
    </row>
    <row r="234" spans="1:45" x14ac:dyDescent="0.3">
      <c r="A234" s="5">
        <v>45265</v>
      </c>
      <c r="B234" s="6" t="s">
        <v>49</v>
      </c>
      <c r="C234" s="6" t="s">
        <v>40</v>
      </c>
      <c r="D234" s="27">
        <v>24.78</v>
      </c>
      <c r="E234" s="27">
        <v>25</v>
      </c>
      <c r="F234" s="27">
        <v>24.32</v>
      </c>
      <c r="G234" s="27">
        <v>24.256</v>
      </c>
      <c r="H234" s="33">
        <v>24.96</v>
      </c>
      <c r="I234" s="33">
        <v>24.774999999999999</v>
      </c>
      <c r="J234" s="21">
        <v>-3</v>
      </c>
      <c r="K234" s="13">
        <v>0</v>
      </c>
      <c r="L234" s="28">
        <f t="shared" si="117"/>
        <v>24.525000000000002</v>
      </c>
      <c r="M234" s="29">
        <f t="shared" si="122"/>
        <v>24.66</v>
      </c>
      <c r="N234" s="29">
        <f t="shared" si="118"/>
        <v>-0.13499999999999801</v>
      </c>
      <c r="O234" s="29">
        <f t="shared" si="119"/>
        <v>24.390000000000004</v>
      </c>
      <c r="P234" s="29">
        <f t="shared" si="120"/>
        <v>24.66</v>
      </c>
      <c r="Q234" s="30">
        <f t="shared" si="121"/>
        <v>0.67999999999999972</v>
      </c>
      <c r="R234" s="30">
        <f t="shared" si="123"/>
        <v>8.9999999999999858E-2</v>
      </c>
      <c r="S234" s="30">
        <f t="shared" si="124"/>
        <v>-0.58999999999999986</v>
      </c>
      <c r="T234" s="31" cm="1">
        <f t="array" ref="T234">LARGE(ABS(Q234:S234),1)</f>
        <v>0.67999999999999972</v>
      </c>
      <c r="U234" s="12">
        <f t="shared" si="115"/>
        <v>-15</v>
      </c>
      <c r="V234" s="21">
        <f t="shared" si="146"/>
        <v>0</v>
      </c>
      <c r="W234" s="12">
        <f t="shared" si="148"/>
        <v>3</v>
      </c>
      <c r="X234" s="34">
        <f t="shared" si="125"/>
        <v>0.18500000000000227</v>
      </c>
      <c r="Y234" s="17">
        <f t="shared" si="126"/>
        <v>0</v>
      </c>
      <c r="Z234" s="17">
        <f t="shared" si="127"/>
        <v>0</v>
      </c>
      <c r="AA234" s="56">
        <f t="shared" si="128"/>
        <v>0.67999999999999972</v>
      </c>
      <c r="AB234" s="18">
        <f t="shared" si="129"/>
        <v>0.27205882352941524</v>
      </c>
      <c r="AC234" s="19">
        <f t="shared" si="130"/>
        <v>0.27205882352941524</v>
      </c>
      <c r="AD234" s="89">
        <f t="shared" si="136"/>
        <v>25.94</v>
      </c>
      <c r="AE234" s="89">
        <f t="shared" si="137"/>
        <v>24.32</v>
      </c>
      <c r="AF234" s="76">
        <f t="shared" si="149"/>
        <v>25.94</v>
      </c>
      <c r="AG234" s="76">
        <f t="shared" si="150"/>
        <v>23.81</v>
      </c>
      <c r="AH234" s="32">
        <f t="shared" si="151"/>
        <v>25.94</v>
      </c>
      <c r="AI234" s="32">
        <f t="shared" si="152"/>
        <v>21.925000000000001</v>
      </c>
      <c r="AJ234" s="77">
        <f t="shared" si="153"/>
        <v>25.94</v>
      </c>
      <c r="AK234" s="77">
        <f t="shared" si="154"/>
        <v>20.85</v>
      </c>
      <c r="AL234" s="114">
        <f t="shared" si="131"/>
        <v>24.838666666666668</v>
      </c>
      <c r="AM234" s="114">
        <f t="shared" si="132"/>
        <v>25.130000000000003</v>
      </c>
      <c r="AN234" s="114">
        <f t="shared" si="133"/>
        <v>-0.29133333333333411</v>
      </c>
      <c r="AO234" s="114">
        <f t="shared" si="134"/>
        <v>24.547333333333334</v>
      </c>
      <c r="AP234" s="114">
        <f t="shared" si="135"/>
        <v>25.130000000000003</v>
      </c>
      <c r="AQ234" s="115">
        <f t="shared" si="142"/>
        <v>24.513571428571428</v>
      </c>
      <c r="AR234" s="116">
        <f t="shared" si="147"/>
        <v>23.644333333333336</v>
      </c>
      <c r="AS234" s="117">
        <f t="shared" si="143"/>
        <v>23.140500000000007</v>
      </c>
    </row>
    <row r="235" spans="1:45" x14ac:dyDescent="0.3">
      <c r="A235" s="5">
        <v>45266</v>
      </c>
      <c r="B235" s="6" t="s">
        <v>49</v>
      </c>
      <c r="C235" s="6" t="s">
        <v>40</v>
      </c>
      <c r="D235" s="27">
        <v>24.59</v>
      </c>
      <c r="E235" s="27">
        <v>24.635000000000002</v>
      </c>
      <c r="F235" s="27">
        <v>24.21</v>
      </c>
      <c r="G235" s="27">
        <v>24.228000000000002</v>
      </c>
      <c r="H235" s="33">
        <v>24.62</v>
      </c>
      <c r="I235" s="33">
        <v>24.504999999999999</v>
      </c>
      <c r="J235" s="21">
        <v>-2</v>
      </c>
      <c r="K235" s="13">
        <v>0</v>
      </c>
      <c r="L235" s="28">
        <f t="shared" si="117"/>
        <v>24.36</v>
      </c>
      <c r="M235" s="29">
        <f t="shared" si="122"/>
        <v>24.425000000000001</v>
      </c>
      <c r="N235" s="29">
        <f t="shared" si="118"/>
        <v>-6.5000000000001279E-2</v>
      </c>
      <c r="O235" s="29">
        <f t="shared" si="119"/>
        <v>24.294999999999998</v>
      </c>
      <c r="P235" s="29">
        <f t="shared" si="120"/>
        <v>24.425000000000001</v>
      </c>
      <c r="Q235" s="30">
        <f t="shared" si="121"/>
        <v>0.42500000000000071</v>
      </c>
      <c r="R235" s="30">
        <f t="shared" si="123"/>
        <v>0.37900000000000134</v>
      </c>
      <c r="S235" s="30">
        <f t="shared" si="124"/>
        <v>-4.5999999999999375E-2</v>
      </c>
      <c r="T235" s="31" cm="1">
        <f t="array" ref="T235">LARGE(ABS(Q235:S235),1)</f>
        <v>0.42500000000000071</v>
      </c>
      <c r="U235" s="12">
        <f t="shared" si="115"/>
        <v>-17</v>
      </c>
      <c r="V235" s="21">
        <f t="shared" si="146"/>
        <v>-2</v>
      </c>
      <c r="W235" s="12">
        <f t="shared" si="148"/>
        <v>-3</v>
      </c>
      <c r="X235" s="34">
        <f t="shared" si="125"/>
        <v>0.11500000000000199</v>
      </c>
      <c r="Y235" s="17">
        <f t="shared" si="126"/>
        <v>0</v>
      </c>
      <c r="Z235" s="17">
        <f t="shared" si="127"/>
        <v>0</v>
      </c>
      <c r="AA235" s="56">
        <f t="shared" si="128"/>
        <v>0.42500000000000071</v>
      </c>
      <c r="AB235" s="18">
        <f t="shared" si="129"/>
        <v>0.27058823529412185</v>
      </c>
      <c r="AC235" s="19">
        <f t="shared" si="130"/>
        <v>0.27058823529412185</v>
      </c>
      <c r="AD235" s="89">
        <f t="shared" si="136"/>
        <v>25.73</v>
      </c>
      <c r="AE235" s="89">
        <f t="shared" si="137"/>
        <v>24.21</v>
      </c>
      <c r="AF235" s="76">
        <f t="shared" ref="AF235:AF242" si="155">MAX(E227:E235)</f>
        <v>25.94</v>
      </c>
      <c r="AG235" s="76">
        <f t="shared" ref="AG235:AG242" si="156">MIN(F227:F235)</f>
        <v>23.81</v>
      </c>
      <c r="AH235" s="32">
        <f t="shared" si="151"/>
        <v>25.94</v>
      </c>
      <c r="AI235" s="32">
        <f t="shared" si="152"/>
        <v>21.925000000000001</v>
      </c>
      <c r="AJ235" s="77">
        <f t="shared" si="153"/>
        <v>25.94</v>
      </c>
      <c r="AK235" s="77">
        <f t="shared" si="154"/>
        <v>20.855</v>
      </c>
      <c r="AL235" s="114">
        <f t="shared" si="131"/>
        <v>24.722666666666669</v>
      </c>
      <c r="AM235" s="114">
        <f t="shared" si="132"/>
        <v>24.97</v>
      </c>
      <c r="AN235" s="114">
        <f t="shared" si="133"/>
        <v>-0.24733333333333007</v>
      </c>
      <c r="AO235" s="114">
        <f t="shared" si="134"/>
        <v>24.475333333333339</v>
      </c>
      <c r="AP235" s="114">
        <f t="shared" si="135"/>
        <v>24.97</v>
      </c>
      <c r="AQ235" s="115">
        <f t="shared" si="142"/>
        <v>24.574642857142859</v>
      </c>
      <c r="AR235" s="116">
        <f t="shared" si="147"/>
        <v>23.687666666666669</v>
      </c>
      <c r="AS235" s="117">
        <f t="shared" si="143"/>
        <v>23.163400000000006</v>
      </c>
    </row>
    <row r="236" spans="1:45" x14ac:dyDescent="0.3">
      <c r="A236" s="5">
        <v>45267</v>
      </c>
      <c r="B236" s="6" t="s">
        <v>49</v>
      </c>
      <c r="C236" s="6" t="s">
        <v>40</v>
      </c>
      <c r="D236" s="27">
        <v>24.26</v>
      </c>
      <c r="E236" s="27">
        <v>24.335000000000001</v>
      </c>
      <c r="F236" s="27">
        <v>23.905000000000001</v>
      </c>
      <c r="G236" s="27">
        <v>24.059000000000001</v>
      </c>
      <c r="H236" s="33">
        <v>24.28</v>
      </c>
      <c r="I236" s="33">
        <v>24.195</v>
      </c>
      <c r="J236" s="21">
        <v>-3</v>
      </c>
      <c r="K236" s="13">
        <v>0</v>
      </c>
      <c r="L236" s="28">
        <f t="shared" si="117"/>
        <v>24.1</v>
      </c>
      <c r="M236" s="29">
        <f t="shared" si="122"/>
        <v>24.12</v>
      </c>
      <c r="N236" s="29">
        <f t="shared" si="118"/>
        <v>-1.9999999999999574E-2</v>
      </c>
      <c r="O236" s="29">
        <f t="shared" si="119"/>
        <v>24.080000000000002</v>
      </c>
      <c r="P236" s="29">
        <f t="shared" si="120"/>
        <v>24.12</v>
      </c>
      <c r="Q236" s="30">
        <f t="shared" si="121"/>
        <v>0.42999999999999972</v>
      </c>
      <c r="R236" s="30">
        <f t="shared" si="123"/>
        <v>0.10699999999999932</v>
      </c>
      <c r="S236" s="30">
        <f t="shared" si="124"/>
        <v>-0.3230000000000004</v>
      </c>
      <c r="T236" s="31" cm="1">
        <f t="array" ref="T236">LARGE(ABS(Q236:S236),1)</f>
        <v>0.42999999999999972</v>
      </c>
      <c r="U236" s="12">
        <f t="shared" si="115"/>
        <v>-13</v>
      </c>
      <c r="V236" s="21">
        <f t="shared" si="146"/>
        <v>0</v>
      </c>
      <c r="W236" s="12">
        <f t="shared" si="148"/>
        <v>-3</v>
      </c>
      <c r="X236" s="34">
        <f t="shared" si="125"/>
        <v>8.5000000000000853E-2</v>
      </c>
      <c r="Y236" s="17">
        <f t="shared" si="126"/>
        <v>0</v>
      </c>
      <c r="Z236" s="17">
        <f t="shared" si="127"/>
        <v>0</v>
      </c>
      <c r="AA236" s="56">
        <f t="shared" si="128"/>
        <v>0.42999999999999972</v>
      </c>
      <c r="AB236" s="18">
        <f t="shared" si="129"/>
        <v>0.19767441860465326</v>
      </c>
      <c r="AC236" s="19">
        <f t="shared" si="130"/>
        <v>0.19767441860465326</v>
      </c>
      <c r="AD236" s="89">
        <f t="shared" si="136"/>
        <v>25</v>
      </c>
      <c r="AE236" s="89">
        <f t="shared" si="137"/>
        <v>23.905000000000001</v>
      </c>
      <c r="AF236" s="76">
        <f t="shared" si="155"/>
        <v>25.94</v>
      </c>
      <c r="AG236" s="76">
        <f t="shared" si="156"/>
        <v>23.905000000000001</v>
      </c>
      <c r="AH236" s="32">
        <f t="shared" si="151"/>
        <v>25.94</v>
      </c>
      <c r="AI236" s="32">
        <f t="shared" si="152"/>
        <v>21.925000000000001</v>
      </c>
      <c r="AJ236" s="77">
        <f t="shared" si="153"/>
        <v>25.94</v>
      </c>
      <c r="AK236" s="77">
        <f t="shared" si="154"/>
        <v>20.94</v>
      </c>
      <c r="AL236" s="114">
        <f t="shared" si="131"/>
        <v>24.321333333333332</v>
      </c>
      <c r="AM236" s="114">
        <f t="shared" si="132"/>
        <v>24.452500000000001</v>
      </c>
      <c r="AN236" s="114">
        <f t="shared" si="133"/>
        <v>-0.13116666666666887</v>
      </c>
      <c r="AO236" s="114">
        <f t="shared" si="134"/>
        <v>24.190166666666663</v>
      </c>
      <c r="AP236" s="114">
        <f t="shared" si="135"/>
        <v>24.452500000000001</v>
      </c>
      <c r="AQ236" s="115">
        <f t="shared" si="142"/>
        <v>24.587142857142858</v>
      </c>
      <c r="AR236" s="116">
        <f t="shared" si="147"/>
        <v>23.726166666666675</v>
      </c>
      <c r="AS236" s="117">
        <f t="shared" si="143"/>
        <v>23.1892</v>
      </c>
    </row>
    <row r="237" spans="1:45" x14ac:dyDescent="0.3">
      <c r="A237" s="5">
        <v>45268</v>
      </c>
      <c r="B237" s="6" t="s">
        <v>49</v>
      </c>
      <c r="C237" s="6" t="s">
        <v>40</v>
      </c>
      <c r="D237" s="27">
        <v>24.114999999999998</v>
      </c>
      <c r="E237" s="27">
        <v>24.225000000000001</v>
      </c>
      <c r="F237" s="27">
        <v>23.245000000000001</v>
      </c>
      <c r="G237" s="27">
        <v>23.276</v>
      </c>
      <c r="H237" s="33">
        <v>24.225000000000001</v>
      </c>
      <c r="I237" s="33">
        <v>23.82</v>
      </c>
      <c r="J237" s="21">
        <v>-2</v>
      </c>
      <c r="K237" s="13">
        <v>0</v>
      </c>
      <c r="L237" s="28">
        <f t="shared" si="117"/>
        <v>23.580000000000002</v>
      </c>
      <c r="M237" s="29">
        <f t="shared" si="122"/>
        <v>23.734999999999999</v>
      </c>
      <c r="N237" s="29">
        <f t="shared" si="118"/>
        <v>-0.15499999999999758</v>
      </c>
      <c r="O237" s="29">
        <f t="shared" si="119"/>
        <v>23.425000000000004</v>
      </c>
      <c r="P237" s="29">
        <f t="shared" si="120"/>
        <v>23.734999999999999</v>
      </c>
      <c r="Q237" s="30">
        <f t="shared" si="121"/>
        <v>0.98000000000000043</v>
      </c>
      <c r="R237" s="30">
        <f t="shared" si="123"/>
        <v>0.16600000000000037</v>
      </c>
      <c r="S237" s="30">
        <f t="shared" si="124"/>
        <v>-0.81400000000000006</v>
      </c>
      <c r="T237" s="31" cm="1">
        <f t="array" ref="T237">LARGE(ABS(Q237:S237),1)</f>
        <v>0.98000000000000043</v>
      </c>
      <c r="U237" s="12">
        <f t="shared" si="115"/>
        <v>-13</v>
      </c>
      <c r="V237" s="21">
        <f t="shared" si="146"/>
        <v>0</v>
      </c>
      <c r="W237" s="12">
        <f t="shared" si="148"/>
        <v>-3</v>
      </c>
      <c r="X237" s="34">
        <f t="shared" si="125"/>
        <v>0.40500000000000114</v>
      </c>
      <c r="Y237" s="17" t="b">
        <f t="shared" si="126"/>
        <v>1</v>
      </c>
      <c r="Z237" s="17">
        <f t="shared" si="127"/>
        <v>0</v>
      </c>
      <c r="AA237" s="56">
        <f t="shared" si="128"/>
        <v>0.98000000000000043</v>
      </c>
      <c r="AB237" s="18">
        <f t="shared" si="129"/>
        <v>0.41326530612244994</v>
      </c>
      <c r="AC237" s="19">
        <f t="shared" si="130"/>
        <v>0.41326530612244994</v>
      </c>
      <c r="AD237" s="89">
        <f t="shared" si="136"/>
        <v>24.635000000000002</v>
      </c>
      <c r="AE237" s="89">
        <f t="shared" si="137"/>
        <v>23.245000000000001</v>
      </c>
      <c r="AF237" s="76">
        <f t="shared" si="155"/>
        <v>25.94</v>
      </c>
      <c r="AG237" s="76">
        <f t="shared" si="156"/>
        <v>23.245000000000001</v>
      </c>
      <c r="AH237" s="32">
        <f t="shared" si="151"/>
        <v>25.94</v>
      </c>
      <c r="AI237" s="32">
        <f t="shared" si="152"/>
        <v>21.925000000000001</v>
      </c>
      <c r="AJ237" s="77">
        <f t="shared" si="153"/>
        <v>25.94</v>
      </c>
      <c r="AK237" s="77">
        <f t="shared" si="154"/>
        <v>21.704999999999998</v>
      </c>
      <c r="AL237" s="114">
        <f t="shared" si="131"/>
        <v>23.718666666666667</v>
      </c>
      <c r="AM237" s="114">
        <f t="shared" si="132"/>
        <v>23.94</v>
      </c>
      <c r="AN237" s="114">
        <f t="shared" si="133"/>
        <v>-0.22133333333333383</v>
      </c>
      <c r="AO237" s="114">
        <f t="shared" si="134"/>
        <v>23.497333333333334</v>
      </c>
      <c r="AP237" s="114">
        <f t="shared" si="135"/>
        <v>23.94</v>
      </c>
      <c r="AQ237" s="115">
        <f t="shared" si="142"/>
        <v>24.563928571428573</v>
      </c>
      <c r="AR237" s="116">
        <f t="shared" si="147"/>
        <v>23.749833333333342</v>
      </c>
      <c r="AS237" s="117">
        <f t="shared" si="143"/>
        <v>23.205400000000004</v>
      </c>
    </row>
    <row r="238" spans="1:45" x14ac:dyDescent="0.3">
      <c r="A238" s="5">
        <v>45271</v>
      </c>
      <c r="B238" s="6" t="s">
        <v>49</v>
      </c>
      <c r="C238" s="6" t="s">
        <v>40</v>
      </c>
      <c r="D238" s="27">
        <v>23.27</v>
      </c>
      <c r="E238" s="27">
        <v>23.27</v>
      </c>
      <c r="F238" s="27">
        <v>23.015000000000001</v>
      </c>
      <c r="G238" s="27">
        <v>23.058</v>
      </c>
      <c r="H238" s="33">
        <v>23.27</v>
      </c>
      <c r="I238" s="33">
        <v>23.14</v>
      </c>
      <c r="J238" s="21">
        <v>-2</v>
      </c>
      <c r="K238" s="13"/>
      <c r="L238" s="28">
        <f t="shared" si="117"/>
        <v>23.115000000000002</v>
      </c>
      <c r="M238" s="29">
        <f t="shared" si="122"/>
        <v>23.145</v>
      </c>
      <c r="N238" s="29">
        <f t="shared" si="118"/>
        <v>-2.9999999999997584E-2</v>
      </c>
      <c r="O238" s="29">
        <f t="shared" si="119"/>
        <v>23.085000000000004</v>
      </c>
      <c r="P238" s="29">
        <f t="shared" si="120"/>
        <v>23.145</v>
      </c>
      <c r="Q238" s="30">
        <f t="shared" si="121"/>
        <v>0.25499999999999901</v>
      </c>
      <c r="R238" s="30">
        <f t="shared" si="123"/>
        <v>-6.0000000000002274E-3</v>
      </c>
      <c r="S238" s="30">
        <f t="shared" si="124"/>
        <v>-0.26099999999999923</v>
      </c>
      <c r="T238" s="31" cm="1">
        <f t="array" ref="T238">LARGE(ABS(Q238:S238),1)</f>
        <v>0.26099999999999923</v>
      </c>
      <c r="U238" s="12">
        <f t="shared" si="115"/>
        <v>-10</v>
      </c>
      <c r="V238" s="21">
        <f t="shared" si="146"/>
        <v>-2</v>
      </c>
      <c r="W238" s="12">
        <f t="shared" si="148"/>
        <v>-3</v>
      </c>
      <c r="X238" s="34">
        <f t="shared" si="125"/>
        <v>0.12999999999999901</v>
      </c>
      <c r="Y238" s="17" t="b">
        <f t="shared" si="126"/>
        <v>1</v>
      </c>
      <c r="Z238" s="17">
        <f t="shared" si="127"/>
        <v>0</v>
      </c>
      <c r="AA238" s="56">
        <f t="shared" si="128"/>
        <v>0.25499999999999901</v>
      </c>
      <c r="AB238" s="18">
        <f t="shared" si="129"/>
        <v>0.50980392156862553</v>
      </c>
      <c r="AC238" s="19">
        <f t="shared" si="130"/>
        <v>0.49808429118773712</v>
      </c>
      <c r="AD238" s="89">
        <f t="shared" si="136"/>
        <v>24.335000000000001</v>
      </c>
      <c r="AE238" s="89">
        <f t="shared" si="137"/>
        <v>23.015000000000001</v>
      </c>
      <c r="AF238" s="76">
        <f t="shared" si="155"/>
        <v>25.94</v>
      </c>
      <c r="AG238" s="76">
        <f t="shared" si="156"/>
        <v>23.015000000000001</v>
      </c>
      <c r="AH238" s="32">
        <f t="shared" si="151"/>
        <v>25.94</v>
      </c>
      <c r="AI238" s="32">
        <f t="shared" si="152"/>
        <v>22.15</v>
      </c>
      <c r="AJ238" s="77">
        <f t="shared" si="153"/>
        <v>25.94</v>
      </c>
      <c r="AK238" s="77">
        <f t="shared" si="154"/>
        <v>21.78</v>
      </c>
      <c r="AL238" s="114">
        <f t="shared" si="131"/>
        <v>23.469333333333335</v>
      </c>
      <c r="AM238" s="114">
        <f t="shared" si="132"/>
        <v>23.675000000000001</v>
      </c>
      <c r="AN238" s="114">
        <f t="shared" si="133"/>
        <v>-0.20566666666666578</v>
      </c>
      <c r="AO238" s="114">
        <f t="shared" si="134"/>
        <v>23.263666666666669</v>
      </c>
      <c r="AP238" s="114">
        <f t="shared" si="135"/>
        <v>23.675000000000001</v>
      </c>
      <c r="AQ238" s="115">
        <f t="shared" si="142"/>
        <v>24.535</v>
      </c>
      <c r="AR238" s="116">
        <f t="shared" si="147"/>
        <v>23.75683333333334</v>
      </c>
      <c r="AS238" s="117">
        <f t="shared" si="143"/>
        <v>23.209800000000001</v>
      </c>
    </row>
    <row r="239" spans="1:45" x14ac:dyDescent="0.3">
      <c r="A239" s="5">
        <v>45272</v>
      </c>
      <c r="B239" s="6" t="s">
        <v>49</v>
      </c>
      <c r="C239" s="6" t="s">
        <v>40</v>
      </c>
      <c r="D239" s="27">
        <v>23.28</v>
      </c>
      <c r="E239" s="27">
        <v>23.45</v>
      </c>
      <c r="F239" s="27">
        <v>22.975000000000001</v>
      </c>
      <c r="G239" s="27">
        <v>23.015999999999998</v>
      </c>
      <c r="H239" s="33">
        <v>23.45</v>
      </c>
      <c r="I239" s="33">
        <v>23.215</v>
      </c>
      <c r="J239" s="21">
        <v>-2</v>
      </c>
      <c r="K239" s="13" t="s">
        <v>32</v>
      </c>
      <c r="L239" s="28">
        <f t="shared" si="117"/>
        <v>23.145</v>
      </c>
      <c r="M239" s="29">
        <f t="shared" si="122"/>
        <v>23.215</v>
      </c>
      <c r="N239" s="29">
        <f t="shared" si="118"/>
        <v>-7.0000000000000284E-2</v>
      </c>
      <c r="O239" s="29">
        <f t="shared" si="119"/>
        <v>23.074999999999999</v>
      </c>
      <c r="P239" s="29">
        <f t="shared" si="120"/>
        <v>23.215</v>
      </c>
      <c r="Q239" s="30">
        <f t="shared" si="121"/>
        <v>0.47499999999999787</v>
      </c>
      <c r="R239" s="30">
        <f t="shared" si="123"/>
        <v>0.39199999999999946</v>
      </c>
      <c r="S239" s="30">
        <f t="shared" si="124"/>
        <v>-8.2999999999998408E-2</v>
      </c>
      <c r="T239" s="31" cm="1">
        <f t="array" ref="T239">LARGE(ABS(Q239:S239),1)</f>
        <v>0.47499999999999787</v>
      </c>
      <c r="U239" s="12">
        <f t="shared" si="115"/>
        <v>-3</v>
      </c>
      <c r="V239" s="21">
        <f t="shared" si="146"/>
        <v>3</v>
      </c>
      <c r="W239" s="12">
        <f t="shared" si="148"/>
        <v>-3</v>
      </c>
      <c r="X239" s="34">
        <f t="shared" si="125"/>
        <v>0.23499999999999943</v>
      </c>
      <c r="Y239" s="17" t="b">
        <f t="shared" si="126"/>
        <v>1</v>
      </c>
      <c r="Z239" s="17">
        <f t="shared" si="127"/>
        <v>0</v>
      </c>
      <c r="AA239" s="56">
        <f t="shared" si="128"/>
        <v>0.47499999999999787</v>
      </c>
      <c r="AB239" s="18">
        <f t="shared" si="129"/>
        <v>0.4947368421052642</v>
      </c>
      <c r="AC239" s="19">
        <f t="shared" si="130"/>
        <v>0.4947368421052642</v>
      </c>
      <c r="AD239" s="89">
        <f t="shared" si="136"/>
        <v>24.225000000000001</v>
      </c>
      <c r="AE239" s="89">
        <f t="shared" si="137"/>
        <v>22.975000000000001</v>
      </c>
      <c r="AF239" s="76">
        <f t="shared" si="155"/>
        <v>25.94</v>
      </c>
      <c r="AG239" s="76">
        <f t="shared" si="156"/>
        <v>22.975000000000001</v>
      </c>
      <c r="AH239" s="32">
        <f t="shared" si="151"/>
        <v>25.94</v>
      </c>
      <c r="AI239" s="32">
        <f t="shared" si="152"/>
        <v>22.975000000000001</v>
      </c>
      <c r="AJ239" s="77">
        <f t="shared" si="153"/>
        <v>25.94</v>
      </c>
      <c r="AK239" s="77">
        <f t="shared" si="154"/>
        <v>21.88</v>
      </c>
      <c r="AL239" s="114">
        <f t="shared" si="131"/>
        <v>23.405333333333335</v>
      </c>
      <c r="AM239" s="114">
        <f t="shared" si="132"/>
        <v>23.6</v>
      </c>
      <c r="AN239" s="114">
        <f t="shared" si="133"/>
        <v>-0.19466666666666654</v>
      </c>
      <c r="AO239" s="114">
        <f t="shared" si="134"/>
        <v>23.210666666666668</v>
      </c>
      <c r="AP239" s="114">
        <f t="shared" si="135"/>
        <v>23.6</v>
      </c>
      <c r="AQ239" s="115">
        <f t="shared" si="142"/>
        <v>24.480357142857144</v>
      </c>
      <c r="AR239" s="116">
        <f t="shared" si="147"/>
        <v>23.745666666666668</v>
      </c>
      <c r="AS239" s="117">
        <f t="shared" si="143"/>
        <v>23.2425</v>
      </c>
    </row>
    <row r="240" spans="1:45" x14ac:dyDescent="0.3">
      <c r="A240" s="5">
        <v>45273</v>
      </c>
      <c r="B240" s="6" t="s">
        <v>49</v>
      </c>
      <c r="C240" s="6" t="s">
        <v>40</v>
      </c>
      <c r="D240" s="27">
        <v>22.97</v>
      </c>
      <c r="E240" s="27">
        <v>23.07</v>
      </c>
      <c r="F240" s="27">
        <v>22.785</v>
      </c>
      <c r="G240" s="27">
        <v>22.920999999999999</v>
      </c>
      <c r="H240" s="33">
        <v>23.07</v>
      </c>
      <c r="I240" s="33">
        <v>22.92</v>
      </c>
      <c r="J240" s="21">
        <v>0</v>
      </c>
      <c r="K240" s="13">
        <v>0</v>
      </c>
      <c r="L240" s="28">
        <f t="shared" si="117"/>
        <v>22.925000000000001</v>
      </c>
      <c r="M240" s="29">
        <f t="shared" si="122"/>
        <v>22.93</v>
      </c>
      <c r="N240" s="29">
        <f t="shared" si="118"/>
        <v>-4.9999999999990052E-3</v>
      </c>
      <c r="O240" s="29">
        <f t="shared" si="119"/>
        <v>22.92</v>
      </c>
      <c r="P240" s="29">
        <f t="shared" si="120"/>
        <v>22.93</v>
      </c>
      <c r="Q240" s="30">
        <f t="shared" si="121"/>
        <v>0.28500000000000014</v>
      </c>
      <c r="R240" s="30">
        <f t="shared" si="123"/>
        <v>5.4000000000002046E-2</v>
      </c>
      <c r="S240" s="30">
        <f t="shared" si="124"/>
        <v>-0.2309999999999981</v>
      </c>
      <c r="T240" s="31" cm="1">
        <f t="array" ref="T240">LARGE(ABS(Q240:S240),1)</f>
        <v>0.28500000000000014</v>
      </c>
      <c r="U240" s="12">
        <f t="shared" si="115"/>
        <v>-6</v>
      </c>
      <c r="V240" s="21">
        <f t="shared" si="146"/>
        <v>-2</v>
      </c>
      <c r="W240" s="12">
        <f t="shared" si="148"/>
        <v>-9</v>
      </c>
      <c r="X240" s="34">
        <f t="shared" si="125"/>
        <v>0.14999999999999858</v>
      </c>
      <c r="Y240" s="17" t="b">
        <f t="shared" si="126"/>
        <v>1</v>
      </c>
      <c r="Z240" s="17">
        <f t="shared" si="127"/>
        <v>0</v>
      </c>
      <c r="AA240" s="56">
        <f t="shared" si="128"/>
        <v>0.28500000000000014</v>
      </c>
      <c r="AB240" s="18">
        <f t="shared" si="129"/>
        <v>0.52631578947367896</v>
      </c>
      <c r="AC240" s="19">
        <f t="shared" si="130"/>
        <v>0.52631578947367896</v>
      </c>
      <c r="AD240" s="89">
        <f t="shared" si="136"/>
        <v>23.45</v>
      </c>
      <c r="AE240" s="89">
        <f t="shared" si="137"/>
        <v>22.785</v>
      </c>
      <c r="AF240" s="76">
        <f t="shared" si="155"/>
        <v>25.94</v>
      </c>
      <c r="AG240" s="76">
        <f t="shared" si="156"/>
        <v>22.785</v>
      </c>
      <c r="AH240" s="32">
        <f t="shared" si="151"/>
        <v>25.94</v>
      </c>
      <c r="AI240" s="32">
        <f t="shared" si="152"/>
        <v>22.785</v>
      </c>
      <c r="AJ240" s="77">
        <f t="shared" si="153"/>
        <v>25.94</v>
      </c>
      <c r="AK240" s="77">
        <f t="shared" si="154"/>
        <v>21.88</v>
      </c>
      <c r="AL240" s="114">
        <f t="shared" si="131"/>
        <v>23.052000000000003</v>
      </c>
      <c r="AM240" s="114">
        <f t="shared" si="132"/>
        <v>23.1175</v>
      </c>
      <c r="AN240" s="114">
        <f t="shared" si="133"/>
        <v>-6.5499999999996561E-2</v>
      </c>
      <c r="AO240" s="114">
        <f t="shared" si="134"/>
        <v>22.986500000000007</v>
      </c>
      <c r="AP240" s="114">
        <f t="shared" si="135"/>
        <v>23.1175</v>
      </c>
      <c r="AQ240" s="115">
        <f t="shared" si="142"/>
        <v>24.423571428571428</v>
      </c>
      <c r="AR240" s="116">
        <f t="shared" si="147"/>
        <v>23.73983333333333</v>
      </c>
      <c r="AS240" s="117">
        <f t="shared" si="143"/>
        <v>23.273800000000001</v>
      </c>
    </row>
    <row r="241" spans="1:45" x14ac:dyDescent="0.3">
      <c r="A241" s="5">
        <v>45274</v>
      </c>
      <c r="B241" s="6" t="s">
        <v>49</v>
      </c>
      <c r="C241" s="6" t="s">
        <v>40</v>
      </c>
      <c r="D241" s="27">
        <v>24.305</v>
      </c>
      <c r="E241" s="27">
        <v>24.524999999999999</v>
      </c>
      <c r="F241" s="27">
        <v>24.26</v>
      </c>
      <c r="G241" s="27">
        <v>24.385999999999999</v>
      </c>
      <c r="H241" s="33">
        <v>24.44</v>
      </c>
      <c r="I241" s="33">
        <v>24.26</v>
      </c>
      <c r="J241" s="21">
        <v>0</v>
      </c>
      <c r="K241" s="13"/>
      <c r="L241" s="28">
        <f t="shared" si="117"/>
        <v>24.39</v>
      </c>
      <c r="M241" s="29">
        <f t="shared" si="122"/>
        <v>24.395</v>
      </c>
      <c r="N241" s="29">
        <f t="shared" si="118"/>
        <v>-4.9999999999990052E-3</v>
      </c>
      <c r="O241" s="29">
        <f t="shared" si="119"/>
        <v>24.385000000000002</v>
      </c>
      <c r="P241" s="29">
        <f t="shared" si="120"/>
        <v>24.395</v>
      </c>
      <c r="Q241" s="30">
        <f t="shared" si="121"/>
        <v>0.26499999999999702</v>
      </c>
      <c r="R241" s="30">
        <f t="shared" si="123"/>
        <v>1.6039999999999992</v>
      </c>
      <c r="S241" s="30">
        <f t="shared" si="124"/>
        <v>1.3390000000000022</v>
      </c>
      <c r="T241" s="31" cm="1">
        <f t="array" ref="T241">LARGE(ABS(Q241:S241),1)</f>
        <v>1.6039999999999992</v>
      </c>
      <c r="U241" s="12">
        <f t="shared" si="115"/>
        <v>-8</v>
      </c>
      <c r="V241" s="21">
        <f t="shared" si="146"/>
        <v>2</v>
      </c>
      <c r="W241" s="12">
        <f t="shared" si="148"/>
        <v>-5</v>
      </c>
      <c r="X241" s="34">
        <f t="shared" si="125"/>
        <v>0.17999999999999972</v>
      </c>
      <c r="Y241" s="17">
        <f t="shared" si="126"/>
        <v>0</v>
      </c>
      <c r="Z241" s="17" t="b">
        <f t="shared" si="127"/>
        <v>1</v>
      </c>
      <c r="AA241" s="56">
        <f t="shared" si="128"/>
        <v>0.26499999999999702</v>
      </c>
      <c r="AB241" s="18">
        <f t="shared" si="129"/>
        <v>0.67924528301887455</v>
      </c>
      <c r="AC241" s="19">
        <f t="shared" si="130"/>
        <v>0.11221945137157095</v>
      </c>
      <c r="AD241" s="89">
        <f t="shared" si="136"/>
        <v>24.524999999999999</v>
      </c>
      <c r="AE241" s="89">
        <f t="shared" si="137"/>
        <v>22.785</v>
      </c>
      <c r="AF241" s="76">
        <f t="shared" si="155"/>
        <v>25.73</v>
      </c>
      <c r="AG241" s="76">
        <f t="shared" si="156"/>
        <v>22.785</v>
      </c>
      <c r="AH241" s="32">
        <f t="shared" si="151"/>
        <v>25.94</v>
      </c>
      <c r="AI241" s="32">
        <f t="shared" si="152"/>
        <v>22.785</v>
      </c>
      <c r="AJ241" s="77">
        <f t="shared" si="153"/>
        <v>25.94</v>
      </c>
      <c r="AK241" s="77">
        <f t="shared" si="154"/>
        <v>21.925000000000001</v>
      </c>
      <c r="AL241" s="114">
        <f t="shared" si="131"/>
        <v>23.898666666666667</v>
      </c>
      <c r="AM241" s="114">
        <f t="shared" si="132"/>
        <v>23.655000000000001</v>
      </c>
      <c r="AN241" s="114">
        <f t="shared" si="133"/>
        <v>0.24366666666666603</v>
      </c>
      <c r="AO241" s="114">
        <f t="shared" si="134"/>
        <v>24.142333333333333</v>
      </c>
      <c r="AP241" s="114">
        <f t="shared" si="135"/>
        <v>23.655000000000001</v>
      </c>
      <c r="AQ241" s="115">
        <f t="shared" si="142"/>
        <v>24.438571428571429</v>
      </c>
      <c r="AR241" s="116">
        <f t="shared" si="147"/>
        <v>23.790499999999998</v>
      </c>
      <c r="AS241" s="117">
        <f t="shared" si="143"/>
        <v>23.338100000000001</v>
      </c>
    </row>
    <row r="242" spans="1:45" x14ac:dyDescent="0.3">
      <c r="A242" s="5">
        <v>45275</v>
      </c>
      <c r="B242" s="6" t="s">
        <v>49</v>
      </c>
      <c r="C242" s="6" t="s">
        <v>40</v>
      </c>
      <c r="D242" s="27">
        <v>24.425000000000001</v>
      </c>
      <c r="E242" s="27">
        <v>24.524999999999999</v>
      </c>
      <c r="F242" s="27">
        <v>24.1</v>
      </c>
      <c r="G242" s="27">
        <v>24.154</v>
      </c>
      <c r="H242" s="33">
        <v>24.524999999999999</v>
      </c>
      <c r="I242" s="33">
        <v>24.395</v>
      </c>
      <c r="J242" s="21">
        <v>-2</v>
      </c>
      <c r="K242" s="13" t="s">
        <v>32</v>
      </c>
      <c r="L242" s="28">
        <f t="shared" si="117"/>
        <v>24.26</v>
      </c>
      <c r="M242" s="29">
        <f t="shared" si="122"/>
        <v>24.315000000000001</v>
      </c>
      <c r="N242" s="29">
        <f t="shared" si="118"/>
        <v>-5.4999999999999716E-2</v>
      </c>
      <c r="O242" s="29">
        <f t="shared" si="119"/>
        <v>24.205000000000002</v>
      </c>
      <c r="P242" s="29">
        <f t="shared" si="120"/>
        <v>24.315000000000001</v>
      </c>
      <c r="Q242" s="30">
        <f t="shared" si="121"/>
        <v>0.42499999999999716</v>
      </c>
      <c r="R242" s="30">
        <f t="shared" si="123"/>
        <v>0.13899999999999935</v>
      </c>
      <c r="S242" s="30">
        <f t="shared" si="124"/>
        <v>-0.28599999999999781</v>
      </c>
      <c r="T242" s="31" cm="1">
        <f t="array" ref="T242">LARGE(ABS(Q242:S242),1)</f>
        <v>0.42499999999999716</v>
      </c>
      <c r="U242" s="12">
        <f t="shared" si="115"/>
        <v>-10</v>
      </c>
      <c r="V242" s="21">
        <f t="shared" si="146"/>
        <v>0</v>
      </c>
      <c r="W242" s="12">
        <f t="shared" si="148"/>
        <v>-3</v>
      </c>
      <c r="X242" s="34">
        <f t="shared" si="125"/>
        <v>0.12999999999999901</v>
      </c>
      <c r="Y242" s="17" t="b">
        <f t="shared" si="126"/>
        <v>1</v>
      </c>
      <c r="Z242" s="17">
        <f t="shared" si="127"/>
        <v>0</v>
      </c>
      <c r="AA242" s="56">
        <f t="shared" si="128"/>
        <v>0.42499999999999716</v>
      </c>
      <c r="AB242" s="18">
        <f t="shared" si="129"/>
        <v>0.30588235294117616</v>
      </c>
      <c r="AC242" s="19">
        <f t="shared" si="130"/>
        <v>0.30588235294117616</v>
      </c>
      <c r="AD242" s="89">
        <f t="shared" si="136"/>
        <v>24.524999999999999</v>
      </c>
      <c r="AE242" s="89">
        <f t="shared" si="137"/>
        <v>22.785</v>
      </c>
      <c r="AF242" s="76">
        <f t="shared" si="155"/>
        <v>25</v>
      </c>
      <c r="AG242" s="76">
        <f t="shared" si="156"/>
        <v>22.785</v>
      </c>
      <c r="AH242" s="32">
        <f t="shared" si="151"/>
        <v>25.94</v>
      </c>
      <c r="AI242" s="32">
        <f t="shared" si="152"/>
        <v>22.785</v>
      </c>
      <c r="AJ242" s="77">
        <f t="shared" si="153"/>
        <v>25.94</v>
      </c>
      <c r="AK242" s="77">
        <f t="shared" si="154"/>
        <v>21.925000000000001</v>
      </c>
      <c r="AL242" s="114">
        <f t="shared" si="131"/>
        <v>23.821333333333332</v>
      </c>
      <c r="AM242" s="114">
        <f>(AD242+AE242)/2</f>
        <v>23.655000000000001</v>
      </c>
      <c r="AN242" s="114">
        <f>AL242-AM242</f>
        <v>0.16633333333333056</v>
      </c>
      <c r="AO242" s="114">
        <f>AL242+AN242</f>
        <v>23.987666666666662</v>
      </c>
      <c r="AP242" s="114">
        <f>AL242-AN242</f>
        <v>23.655000000000001</v>
      </c>
      <c r="AQ242" s="115">
        <f>AVERAGE(L229:L242)</f>
        <v>24.397857142857141</v>
      </c>
      <c r="AR242" s="116">
        <f>AVERAGE(L213:L242)</f>
        <v>23.834499999999998</v>
      </c>
      <c r="AS242" s="117">
        <f t="shared" si="143"/>
        <v>23.402100000000001</v>
      </c>
    </row>
  </sheetData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B07BB-3691-4F82-AB0E-B5BE61978297}">
  <dimension ref="A1:AS242"/>
  <sheetViews>
    <sheetView zoomScale="90" zoomScaleNormal="90" workbookViewId="0">
      <pane xSplit="3" ySplit="1" topLeftCell="W2" activePane="bottomRight" state="frozen"/>
      <selection pane="topRight" activeCell="D1" sqref="D1"/>
      <selection pane="bottomLeft" activeCell="A2" sqref="A2"/>
      <selection pane="bottomRight" activeCell="AA1" sqref="AA1:AD1048576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57" bestFit="1" customWidth="1"/>
    <col min="6" max="6" width="9.33203125" style="57" bestFit="1" customWidth="1"/>
    <col min="7" max="7" width="12.109375" style="57" bestFit="1" customWidth="1"/>
    <col min="8" max="9" width="9.33203125" style="57" bestFit="1" customWidth="1"/>
    <col min="10" max="10" width="9.109375" style="20" customWidth="1"/>
    <col min="11" max="11" width="8.77734375" style="20" customWidth="1"/>
    <col min="12" max="12" width="10.44140625" style="58" bestFit="1" customWidth="1"/>
    <col min="13" max="13" width="14.5546875" style="57" bestFit="1" customWidth="1"/>
    <col min="14" max="14" width="16" style="57" bestFit="1" customWidth="1"/>
    <col min="15" max="15" width="13.21875" style="57" bestFit="1" customWidth="1"/>
    <col min="16" max="16" width="12.44140625" style="57" bestFit="1" customWidth="1"/>
    <col min="17" max="19" width="9.33203125" style="57" bestFit="1" customWidth="1"/>
    <col min="20" max="20" width="11" style="57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58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93" customWidth="1"/>
    <col min="32" max="32" width="8.88671875" style="87" customWidth="1"/>
    <col min="33" max="33" width="9.109375" style="87"/>
    <col min="34" max="34" width="10" style="87" bestFit="1" customWidth="1"/>
    <col min="35" max="35" width="10.109375" style="87" bestFit="1" customWidth="1"/>
    <col min="36" max="36" width="10" style="87" bestFit="1" customWidth="1"/>
    <col min="37" max="37" width="9.44140625" style="87" bestFit="1" customWidth="1"/>
    <col min="38" max="38" width="10.77734375" style="97" bestFit="1" customWidth="1"/>
    <col min="39" max="39" width="20" style="97" bestFit="1" customWidth="1"/>
    <col min="40" max="40" width="21" style="97" bestFit="1" customWidth="1"/>
    <col min="41" max="41" width="18.21875" style="97" bestFit="1" customWidth="1"/>
    <col min="42" max="42" width="18.33203125" style="97" bestFit="1" customWidth="1"/>
    <col min="43" max="43" width="24.33203125" style="106" bestFit="1" customWidth="1"/>
    <col min="44" max="44" width="24.5546875" style="103" bestFit="1" customWidth="1"/>
    <col min="45" max="45" width="24.5546875" style="100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47" t="s">
        <v>3</v>
      </c>
      <c r="E1" s="47" t="s">
        <v>4</v>
      </c>
      <c r="F1" s="47" t="s">
        <v>5</v>
      </c>
      <c r="G1" s="47" t="s">
        <v>6</v>
      </c>
      <c r="H1" s="47" t="s">
        <v>19</v>
      </c>
      <c r="I1" s="47" t="s">
        <v>20</v>
      </c>
      <c r="J1" s="3" t="s">
        <v>16</v>
      </c>
      <c r="K1" s="4" t="s">
        <v>18</v>
      </c>
      <c r="L1" s="47" t="s">
        <v>7</v>
      </c>
      <c r="M1" s="47" t="s">
        <v>8</v>
      </c>
      <c r="N1" s="47" t="s">
        <v>9</v>
      </c>
      <c r="O1" s="47" t="s">
        <v>10</v>
      </c>
      <c r="P1" s="47" t="s">
        <v>11</v>
      </c>
      <c r="Q1" s="47" t="s">
        <v>12</v>
      </c>
      <c r="R1" s="47" t="s">
        <v>13</v>
      </c>
      <c r="S1" s="47" t="s">
        <v>14</v>
      </c>
      <c r="T1" s="47" t="s">
        <v>15</v>
      </c>
      <c r="U1" s="3" t="s">
        <v>57</v>
      </c>
      <c r="V1" s="3" t="s">
        <v>60</v>
      </c>
      <c r="W1" s="3" t="s">
        <v>17</v>
      </c>
      <c r="X1" s="47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91" t="s">
        <v>58</v>
      </c>
      <c r="AE1" s="91" t="s">
        <v>59</v>
      </c>
      <c r="AF1" s="84" t="s">
        <v>51</v>
      </c>
      <c r="AG1" s="84" t="s">
        <v>52</v>
      </c>
      <c r="AH1" s="84" t="s">
        <v>53</v>
      </c>
      <c r="AI1" s="84" t="s">
        <v>54</v>
      </c>
      <c r="AJ1" s="84" t="s">
        <v>55</v>
      </c>
      <c r="AK1" s="84" t="s">
        <v>56</v>
      </c>
      <c r="AL1" s="96" t="s">
        <v>61</v>
      </c>
      <c r="AM1" s="96" t="s">
        <v>62</v>
      </c>
      <c r="AN1" s="96" t="s">
        <v>63</v>
      </c>
      <c r="AO1" s="96" t="s">
        <v>67</v>
      </c>
      <c r="AP1" s="96" t="s">
        <v>68</v>
      </c>
      <c r="AQ1" s="105" t="s">
        <v>64</v>
      </c>
      <c r="AR1" s="102" t="s">
        <v>66</v>
      </c>
      <c r="AS1" s="99" t="s">
        <v>65</v>
      </c>
    </row>
    <row r="2" spans="1:45" x14ac:dyDescent="0.3">
      <c r="A2" s="5">
        <v>44929</v>
      </c>
      <c r="B2" s="6" t="s">
        <v>50</v>
      </c>
      <c r="C2" s="6" t="s">
        <v>41</v>
      </c>
      <c r="D2" s="48">
        <v>1092.4000000000001</v>
      </c>
      <c r="E2" s="48">
        <v>1103.8</v>
      </c>
      <c r="F2" s="48">
        <v>1086.9000000000001</v>
      </c>
      <c r="G2" s="48">
        <v>1092.3</v>
      </c>
      <c r="H2" s="54">
        <v>1101.5</v>
      </c>
      <c r="I2" s="54">
        <v>1092.4000000000001</v>
      </c>
      <c r="J2" s="21">
        <v>0</v>
      </c>
      <c r="K2" s="13">
        <v>0</v>
      </c>
      <c r="L2" s="49">
        <f t="shared" ref="L2:L64" si="0">(E2+G2+F2)/3</f>
        <v>1094.3333333333333</v>
      </c>
      <c r="M2" s="50">
        <f t="shared" ref="M2:M64" si="1">(E2+F2)/2</f>
        <v>1095.3499999999999</v>
      </c>
      <c r="N2" s="50">
        <f t="shared" ref="N2:N64" si="2">L2-M2</f>
        <v>-1.0166666666666515</v>
      </c>
      <c r="O2" s="50">
        <f t="shared" ref="O2:O64" si="3">L2+N2</f>
        <v>1093.3166666666666</v>
      </c>
      <c r="P2" s="50">
        <f t="shared" ref="P2:P64" si="4">L2-N2</f>
        <v>1095.3499999999999</v>
      </c>
      <c r="Q2" s="51">
        <f t="shared" ref="Q2:Q64" si="5">E2-F2</f>
        <v>16.899999999999864</v>
      </c>
      <c r="R2" s="51" t="e">
        <f>E2-#REF!</f>
        <v>#REF!</v>
      </c>
      <c r="S2" s="51" t="e">
        <f>F2-#REF!</f>
        <v>#REF!</v>
      </c>
      <c r="T2" s="52">
        <v>22.5</v>
      </c>
      <c r="U2" s="12"/>
      <c r="V2" s="21"/>
      <c r="W2" s="12"/>
      <c r="X2" s="55">
        <f t="shared" ref="X2:X65" si="6">H2-I2</f>
        <v>9.0999999999999091</v>
      </c>
      <c r="Y2" s="17">
        <f t="shared" ref="Y2:Y65" si="7">IF((E2=H2),TRUE,0)</f>
        <v>0</v>
      </c>
      <c r="Z2" s="17">
        <f t="shared" ref="Z2:Z65" si="8">IF((F2=I2),TRUE,0)</f>
        <v>0</v>
      </c>
      <c r="AA2" s="56">
        <f t="shared" ref="AA2:AA65" si="9">E2-F2</f>
        <v>16.899999999999864</v>
      </c>
      <c r="AB2" s="18">
        <f t="shared" ref="AB2:AB65" si="10">X2/AA2</f>
        <v>0.53846153846153744</v>
      </c>
      <c r="AC2" s="19">
        <f t="shared" ref="AC2:AC65" si="11">X2/T2</f>
        <v>0.40444444444444039</v>
      </c>
      <c r="AD2" s="92"/>
      <c r="AE2" s="92"/>
      <c r="AF2" s="85">
        <f>MAX(E2:E2)</f>
        <v>1103.8</v>
      </c>
      <c r="AG2" s="85">
        <f>MIN(F2:F2)</f>
        <v>1086.9000000000001</v>
      </c>
      <c r="AH2" s="53">
        <f>MAX(E2:E2)</f>
        <v>1103.8</v>
      </c>
      <c r="AI2" s="53">
        <f>MIN(F2:F2)</f>
        <v>1086.9000000000001</v>
      </c>
      <c r="AJ2" s="86">
        <f>MAX(E2:E2)</f>
        <v>1103.8</v>
      </c>
      <c r="AK2" s="86">
        <f>MIN(F2:F2)</f>
        <v>1086.9000000000001</v>
      </c>
      <c r="AL2" s="98">
        <f t="shared" ref="AL2:AL65" si="12">(AD2+AE2+G2)/3</f>
        <v>364.09999999999997</v>
      </c>
      <c r="AM2" s="97">
        <f t="shared" ref="AM2:AM65" si="13">(AD2+AE2)/2</f>
        <v>0</v>
      </c>
      <c r="AN2" s="98">
        <f t="shared" ref="AN2:AN65" si="14">AL2-AM2</f>
        <v>364.09999999999997</v>
      </c>
      <c r="AO2" s="98">
        <f t="shared" ref="AO2:AO65" si="15">AL2+AN2</f>
        <v>728.19999999999993</v>
      </c>
      <c r="AP2" s="98">
        <f t="shared" ref="AP2:AP65" si="16">AL2-AN2</f>
        <v>0</v>
      </c>
      <c r="AQ2" s="107"/>
      <c r="AR2" s="104"/>
      <c r="AS2" s="101"/>
    </row>
    <row r="3" spans="1:45" x14ac:dyDescent="0.3">
      <c r="A3" s="5">
        <v>44930</v>
      </c>
      <c r="B3" s="6" t="s">
        <v>50</v>
      </c>
      <c r="C3" s="6" t="s">
        <v>41</v>
      </c>
      <c r="D3" s="48">
        <v>1076.8</v>
      </c>
      <c r="E3" s="48">
        <v>1084.2</v>
      </c>
      <c r="F3" s="48">
        <v>1066.0999999999999</v>
      </c>
      <c r="G3" s="48">
        <v>1069.5999999999999</v>
      </c>
      <c r="H3" s="54">
        <v>1083.7</v>
      </c>
      <c r="I3" s="54">
        <v>1076.2</v>
      </c>
      <c r="J3" s="21">
        <v>-2</v>
      </c>
      <c r="K3" s="13">
        <v>0</v>
      </c>
      <c r="L3" s="49">
        <f t="shared" si="0"/>
        <v>1073.3</v>
      </c>
      <c r="M3" s="50">
        <f t="shared" si="1"/>
        <v>1075.1500000000001</v>
      </c>
      <c r="N3" s="50">
        <f t="shared" si="2"/>
        <v>-1.8500000000001364</v>
      </c>
      <c r="O3" s="50">
        <f t="shared" si="3"/>
        <v>1071.4499999999998</v>
      </c>
      <c r="P3" s="50">
        <f t="shared" si="4"/>
        <v>1075.1500000000001</v>
      </c>
      <c r="Q3" s="51">
        <f t="shared" si="5"/>
        <v>18.100000000000136</v>
      </c>
      <c r="R3" s="51">
        <f t="shared" ref="R3:R65" si="17">E3-G2</f>
        <v>-8.0999999999999091</v>
      </c>
      <c r="S3" s="51">
        <f t="shared" ref="S3:S65" si="18">F3-G2</f>
        <v>-26.200000000000045</v>
      </c>
      <c r="T3" s="52">
        <v>29.1</v>
      </c>
      <c r="U3" s="12"/>
      <c r="V3" s="21"/>
      <c r="W3" s="12"/>
      <c r="X3" s="55">
        <f t="shared" si="6"/>
        <v>7.5</v>
      </c>
      <c r="Y3" s="17">
        <f t="shared" si="7"/>
        <v>0</v>
      </c>
      <c r="Z3" s="17">
        <f t="shared" si="8"/>
        <v>0</v>
      </c>
      <c r="AA3" s="56">
        <f t="shared" si="9"/>
        <v>18.100000000000136</v>
      </c>
      <c r="AB3" s="18">
        <f t="shared" si="10"/>
        <v>0.41436464088397479</v>
      </c>
      <c r="AC3" s="19">
        <f t="shared" si="11"/>
        <v>0.25773195876288657</v>
      </c>
      <c r="AD3" s="92">
        <f>MAX(E2:E3)</f>
        <v>1103.8</v>
      </c>
      <c r="AE3" s="92">
        <f>MIN(F2:F3)</f>
        <v>1066.0999999999999</v>
      </c>
      <c r="AF3" s="85">
        <f>MAX(E2:E3)</f>
        <v>1103.8</v>
      </c>
      <c r="AG3" s="85">
        <f>MIN(F2:F3)</f>
        <v>1066.0999999999999</v>
      </c>
      <c r="AH3" s="53">
        <f>MAX(E2:E3)</f>
        <v>1103.8</v>
      </c>
      <c r="AI3" s="53">
        <f>MIN(F2:F3)</f>
        <v>1066.0999999999999</v>
      </c>
      <c r="AJ3" s="86">
        <f>MAX(E2:E3)</f>
        <v>1103.8</v>
      </c>
      <c r="AK3" s="86">
        <f>MIN(F2:F3)</f>
        <v>1066.0999999999999</v>
      </c>
      <c r="AL3" s="98">
        <f t="shared" si="12"/>
        <v>1079.8333333333333</v>
      </c>
      <c r="AM3" s="97">
        <f t="shared" si="13"/>
        <v>1084.9499999999998</v>
      </c>
      <c r="AN3" s="98">
        <f t="shared" si="14"/>
        <v>-5.1166666666665606</v>
      </c>
      <c r="AO3" s="98">
        <f t="shared" si="15"/>
        <v>1074.7166666666667</v>
      </c>
      <c r="AP3" s="98">
        <f t="shared" si="16"/>
        <v>1084.9499999999998</v>
      </c>
      <c r="AQ3" s="107"/>
      <c r="AR3" s="104"/>
      <c r="AS3" s="101"/>
    </row>
    <row r="4" spans="1:45" x14ac:dyDescent="0.3">
      <c r="A4" s="5">
        <v>44931</v>
      </c>
      <c r="B4" s="6" t="s">
        <v>50</v>
      </c>
      <c r="C4" s="6" t="s">
        <v>41</v>
      </c>
      <c r="D4" s="48">
        <v>1064</v>
      </c>
      <c r="E4" s="48">
        <v>1105.7</v>
      </c>
      <c r="F4" s="48">
        <v>1064</v>
      </c>
      <c r="G4" s="48">
        <v>1104.3</v>
      </c>
      <c r="H4" s="54">
        <v>1067</v>
      </c>
      <c r="I4" s="54">
        <v>1064</v>
      </c>
      <c r="J4" s="21">
        <v>2</v>
      </c>
      <c r="K4" s="13" t="s">
        <v>31</v>
      </c>
      <c r="L4" s="49">
        <f t="shared" si="0"/>
        <v>1091.3333333333333</v>
      </c>
      <c r="M4" s="50">
        <f t="shared" si="1"/>
        <v>1084.8499999999999</v>
      </c>
      <c r="N4" s="50">
        <f t="shared" si="2"/>
        <v>6.4833333333333485</v>
      </c>
      <c r="O4" s="50">
        <f t="shared" si="3"/>
        <v>1097.8166666666666</v>
      </c>
      <c r="P4" s="50">
        <f t="shared" si="4"/>
        <v>1084.8499999999999</v>
      </c>
      <c r="Q4" s="51">
        <f t="shared" si="5"/>
        <v>41.700000000000045</v>
      </c>
      <c r="R4" s="51">
        <f t="shared" si="17"/>
        <v>36.100000000000136</v>
      </c>
      <c r="S4" s="51">
        <f t="shared" si="18"/>
        <v>-5.5999999999999091</v>
      </c>
      <c r="T4" s="52">
        <v>30.9</v>
      </c>
      <c r="U4" s="12"/>
      <c r="V4" s="21"/>
      <c r="W4" s="12"/>
      <c r="X4" s="55">
        <f t="shared" si="6"/>
        <v>3</v>
      </c>
      <c r="Y4" s="17">
        <f t="shared" si="7"/>
        <v>0</v>
      </c>
      <c r="Z4" s="17" t="b">
        <f t="shared" si="8"/>
        <v>1</v>
      </c>
      <c r="AA4" s="56">
        <f t="shared" si="9"/>
        <v>41.700000000000045</v>
      </c>
      <c r="AB4" s="18">
        <f t="shared" si="10"/>
        <v>7.1942446043165395E-2</v>
      </c>
      <c r="AC4" s="19">
        <f t="shared" si="11"/>
        <v>9.7087378640776698E-2</v>
      </c>
      <c r="AD4" s="92">
        <f t="shared" ref="AD4:AD35" si="19">MAX(E2:E4)</f>
        <v>1105.7</v>
      </c>
      <c r="AE4" s="92">
        <f t="shared" ref="AE4:AE35" si="20">MIN(F2:F4)</f>
        <v>1064</v>
      </c>
      <c r="AF4" s="85">
        <f>MAX(E2:E4)</f>
        <v>1105.7</v>
      </c>
      <c r="AG4" s="85">
        <f>MIN(F2:F4)</f>
        <v>1064</v>
      </c>
      <c r="AH4" s="53">
        <f>MAX(E2:E4)</f>
        <v>1105.7</v>
      </c>
      <c r="AI4" s="53">
        <f>MIN(F2:F4)</f>
        <v>1064</v>
      </c>
      <c r="AJ4" s="86">
        <f>MAX(E2:E4)</f>
        <v>1105.7</v>
      </c>
      <c r="AK4" s="86">
        <f>MIN(F2:F4)</f>
        <v>1064</v>
      </c>
      <c r="AL4" s="98">
        <f t="shared" si="12"/>
        <v>1091.3333333333333</v>
      </c>
      <c r="AM4" s="97">
        <f t="shared" si="13"/>
        <v>1084.8499999999999</v>
      </c>
      <c r="AN4" s="98">
        <f t="shared" si="14"/>
        <v>6.4833333333333485</v>
      </c>
      <c r="AO4" s="98">
        <f t="shared" si="15"/>
        <v>1097.8166666666666</v>
      </c>
      <c r="AP4" s="98">
        <f t="shared" si="16"/>
        <v>1084.8499999999999</v>
      </c>
      <c r="AQ4" s="107"/>
      <c r="AR4" s="104"/>
      <c r="AS4" s="101"/>
    </row>
    <row r="5" spans="1:45" x14ac:dyDescent="0.3">
      <c r="A5" s="5">
        <v>44932</v>
      </c>
      <c r="B5" s="6" t="s">
        <v>50</v>
      </c>
      <c r="C5" s="6" t="s">
        <v>41</v>
      </c>
      <c r="D5" s="48">
        <v>1100.3</v>
      </c>
      <c r="E5" s="48">
        <v>1106.9000000000001</v>
      </c>
      <c r="F5" s="48">
        <v>1097.5999999999999</v>
      </c>
      <c r="G5" s="48">
        <v>1098.5999999999999</v>
      </c>
      <c r="H5" s="54">
        <v>1105.5999999999999</v>
      </c>
      <c r="I5" s="54">
        <v>1099.9000000000001</v>
      </c>
      <c r="J5" s="21">
        <v>0</v>
      </c>
      <c r="K5" s="13">
        <v>0</v>
      </c>
      <c r="L5" s="49">
        <f t="shared" si="0"/>
        <v>1101.0333333333333</v>
      </c>
      <c r="M5" s="50">
        <f t="shared" si="1"/>
        <v>1102.25</v>
      </c>
      <c r="N5" s="50">
        <f t="shared" si="2"/>
        <v>-1.216666666666697</v>
      </c>
      <c r="O5" s="50">
        <f t="shared" si="3"/>
        <v>1099.8166666666666</v>
      </c>
      <c r="P5" s="50">
        <f t="shared" si="4"/>
        <v>1102.25</v>
      </c>
      <c r="Q5" s="51">
        <f t="shared" si="5"/>
        <v>9.3000000000001819</v>
      </c>
      <c r="R5" s="51">
        <f t="shared" si="17"/>
        <v>2.6000000000001364</v>
      </c>
      <c r="S5" s="51">
        <f t="shared" si="18"/>
        <v>-6.7000000000000455</v>
      </c>
      <c r="T5" s="52">
        <v>16.7</v>
      </c>
      <c r="U5" s="12"/>
      <c r="V5" s="21"/>
      <c r="W5" s="12"/>
      <c r="X5" s="55">
        <f t="shared" si="6"/>
        <v>5.6999999999998181</v>
      </c>
      <c r="Y5" s="17">
        <f t="shared" si="7"/>
        <v>0</v>
      </c>
      <c r="Z5" s="17">
        <f t="shared" si="8"/>
        <v>0</v>
      </c>
      <c r="AA5" s="56">
        <f t="shared" si="9"/>
        <v>9.3000000000001819</v>
      </c>
      <c r="AB5" s="18">
        <f t="shared" si="10"/>
        <v>0.61290322580642009</v>
      </c>
      <c r="AC5" s="19">
        <f t="shared" si="11"/>
        <v>0.34131736526945022</v>
      </c>
      <c r="AD5" s="92">
        <f t="shared" si="19"/>
        <v>1106.9000000000001</v>
      </c>
      <c r="AE5" s="92">
        <f t="shared" si="20"/>
        <v>1064</v>
      </c>
      <c r="AF5" s="85">
        <f>MAX(E2:E5)</f>
        <v>1106.9000000000001</v>
      </c>
      <c r="AG5" s="85">
        <f>MIN(F2:F5)</f>
        <v>1064</v>
      </c>
      <c r="AH5" s="53">
        <f>MAX(E2:E5)</f>
        <v>1106.9000000000001</v>
      </c>
      <c r="AI5" s="53">
        <f>MIN(F2:F5)</f>
        <v>1064</v>
      </c>
      <c r="AJ5" s="86">
        <f>MAX(E2:E5)</f>
        <v>1106.9000000000001</v>
      </c>
      <c r="AK5" s="86">
        <f>MIN(F2:F5)</f>
        <v>1064</v>
      </c>
      <c r="AL5" s="98">
        <f t="shared" si="12"/>
        <v>1089.8333333333333</v>
      </c>
      <c r="AM5" s="97">
        <f t="shared" si="13"/>
        <v>1085.45</v>
      </c>
      <c r="AN5" s="98">
        <f t="shared" si="14"/>
        <v>4.3833333333332121</v>
      </c>
      <c r="AO5" s="98">
        <f t="shared" si="15"/>
        <v>1094.2166666666665</v>
      </c>
      <c r="AP5" s="98">
        <f t="shared" si="16"/>
        <v>1085.45</v>
      </c>
      <c r="AQ5" s="107"/>
      <c r="AR5" s="104"/>
      <c r="AS5" s="101"/>
    </row>
    <row r="6" spans="1:45" x14ac:dyDescent="0.3">
      <c r="A6" s="5">
        <v>44935</v>
      </c>
      <c r="B6" s="6" t="s">
        <v>50</v>
      </c>
      <c r="C6" s="6" t="s">
        <v>41</v>
      </c>
      <c r="D6" s="48">
        <v>1092.8</v>
      </c>
      <c r="E6" s="48">
        <v>1097.9000000000001</v>
      </c>
      <c r="F6" s="48">
        <v>1083.3</v>
      </c>
      <c r="G6" s="48">
        <v>1088.5</v>
      </c>
      <c r="H6" s="54">
        <v>1096.7</v>
      </c>
      <c r="I6" s="54">
        <v>1092.3</v>
      </c>
      <c r="J6" s="21">
        <v>0</v>
      </c>
      <c r="K6" s="13">
        <v>0</v>
      </c>
      <c r="L6" s="49">
        <f t="shared" si="0"/>
        <v>1089.8999999999999</v>
      </c>
      <c r="M6" s="50">
        <f t="shared" si="1"/>
        <v>1090.5999999999999</v>
      </c>
      <c r="N6" s="50">
        <f t="shared" si="2"/>
        <v>-0.70000000000004547</v>
      </c>
      <c r="O6" s="50">
        <f t="shared" si="3"/>
        <v>1089.1999999999998</v>
      </c>
      <c r="P6" s="50">
        <f t="shared" si="4"/>
        <v>1090.5999999999999</v>
      </c>
      <c r="Q6" s="51">
        <f t="shared" si="5"/>
        <v>14.600000000000136</v>
      </c>
      <c r="R6" s="51">
        <f t="shared" si="17"/>
        <v>-0.6999999999998181</v>
      </c>
      <c r="S6" s="51">
        <f t="shared" si="18"/>
        <v>-15.299999999999955</v>
      </c>
      <c r="T6" s="52">
        <v>10.1</v>
      </c>
      <c r="U6" s="12"/>
      <c r="V6" s="21"/>
      <c r="W6" s="12"/>
      <c r="X6" s="55">
        <f t="shared" si="6"/>
        <v>4.4000000000000909</v>
      </c>
      <c r="Y6" s="17">
        <f t="shared" si="7"/>
        <v>0</v>
      </c>
      <c r="Z6" s="17">
        <f t="shared" si="8"/>
        <v>0</v>
      </c>
      <c r="AA6" s="56">
        <f t="shared" si="9"/>
        <v>14.600000000000136</v>
      </c>
      <c r="AB6" s="18">
        <f t="shared" si="10"/>
        <v>0.30136986301370206</v>
      </c>
      <c r="AC6" s="19">
        <f t="shared" si="11"/>
        <v>0.43564356435644469</v>
      </c>
      <c r="AD6" s="92">
        <f t="shared" si="19"/>
        <v>1106.9000000000001</v>
      </c>
      <c r="AE6" s="92">
        <f t="shared" si="20"/>
        <v>1064</v>
      </c>
      <c r="AF6" s="85">
        <f>MAX(E2:E6)</f>
        <v>1106.9000000000001</v>
      </c>
      <c r="AG6" s="85">
        <f>MIN(F2:F6)</f>
        <v>1064</v>
      </c>
      <c r="AH6" s="53">
        <f>MAX(E2:E6)</f>
        <v>1106.9000000000001</v>
      </c>
      <c r="AI6" s="53">
        <f>MIN(F2:F6)</f>
        <v>1064</v>
      </c>
      <c r="AJ6" s="86">
        <f>MAX(E2:E6)</f>
        <v>1106.9000000000001</v>
      </c>
      <c r="AK6" s="86">
        <f>MIN(F2:F6)</f>
        <v>1064</v>
      </c>
      <c r="AL6" s="98">
        <f t="shared" si="12"/>
        <v>1086.4666666666667</v>
      </c>
      <c r="AM6" s="97">
        <f t="shared" si="13"/>
        <v>1085.45</v>
      </c>
      <c r="AN6" s="98">
        <f t="shared" si="14"/>
        <v>1.0166666666666515</v>
      </c>
      <c r="AO6" s="98">
        <f t="shared" si="15"/>
        <v>1087.4833333333333</v>
      </c>
      <c r="AP6" s="98">
        <f t="shared" si="16"/>
        <v>1085.45</v>
      </c>
      <c r="AQ6" s="107"/>
      <c r="AR6" s="104"/>
      <c r="AS6" s="101"/>
    </row>
    <row r="7" spans="1:45" x14ac:dyDescent="0.3">
      <c r="A7" s="5">
        <v>44936</v>
      </c>
      <c r="B7" s="6" t="s">
        <v>50</v>
      </c>
      <c r="C7" s="6" t="s">
        <v>41</v>
      </c>
      <c r="D7" s="48">
        <v>1110.2</v>
      </c>
      <c r="E7" s="48">
        <v>1117</v>
      </c>
      <c r="F7" s="48">
        <v>1078.8</v>
      </c>
      <c r="G7" s="48">
        <v>1084.3</v>
      </c>
      <c r="H7" s="54">
        <v>1114.9000000000001</v>
      </c>
      <c r="I7" s="54">
        <v>1110.2</v>
      </c>
      <c r="J7" s="21">
        <v>-3</v>
      </c>
      <c r="K7" s="13" t="s">
        <v>32</v>
      </c>
      <c r="L7" s="49">
        <f t="shared" si="0"/>
        <v>1093.3666666666668</v>
      </c>
      <c r="M7" s="50">
        <f t="shared" si="1"/>
        <v>1097.9000000000001</v>
      </c>
      <c r="N7" s="50">
        <f t="shared" si="2"/>
        <v>-4.533333333333303</v>
      </c>
      <c r="O7" s="50">
        <f t="shared" si="3"/>
        <v>1088.8333333333335</v>
      </c>
      <c r="P7" s="50">
        <f t="shared" si="4"/>
        <v>1097.9000000000001</v>
      </c>
      <c r="Q7" s="51">
        <f t="shared" si="5"/>
        <v>38.200000000000045</v>
      </c>
      <c r="R7" s="51">
        <f t="shared" si="17"/>
        <v>28.5</v>
      </c>
      <c r="S7" s="51">
        <f t="shared" si="18"/>
        <v>-9.7000000000000455</v>
      </c>
      <c r="T7" s="52">
        <v>13.6</v>
      </c>
      <c r="U7" s="12"/>
      <c r="V7" s="21"/>
      <c r="W7" s="12"/>
      <c r="X7" s="55">
        <f t="shared" si="6"/>
        <v>4.7000000000000455</v>
      </c>
      <c r="Y7" s="17">
        <f t="shared" si="7"/>
        <v>0</v>
      </c>
      <c r="Z7" s="17">
        <f t="shared" si="8"/>
        <v>0</v>
      </c>
      <c r="AA7" s="56">
        <f t="shared" si="9"/>
        <v>38.200000000000045</v>
      </c>
      <c r="AB7" s="18">
        <f t="shared" si="10"/>
        <v>0.12303664921466073</v>
      </c>
      <c r="AC7" s="19">
        <f t="shared" si="11"/>
        <v>0.34558823529412103</v>
      </c>
      <c r="AD7" s="92">
        <f t="shared" si="19"/>
        <v>1117</v>
      </c>
      <c r="AE7" s="92">
        <f t="shared" si="20"/>
        <v>1078.8</v>
      </c>
      <c r="AF7" s="85">
        <f>MAX(E2:E7)</f>
        <v>1117</v>
      </c>
      <c r="AG7" s="85">
        <f>MIN(F2:F7)</f>
        <v>1064</v>
      </c>
      <c r="AH7" s="53">
        <f>MAX(E2:E7)</f>
        <v>1117</v>
      </c>
      <c r="AI7" s="53">
        <f>MIN(F2:F7)</f>
        <v>1064</v>
      </c>
      <c r="AJ7" s="86">
        <f>MAX(E2:E7)</f>
        <v>1117</v>
      </c>
      <c r="AK7" s="86">
        <f>MIN(F2:F7)</f>
        <v>1064</v>
      </c>
      <c r="AL7" s="98">
        <f t="shared" si="12"/>
        <v>1093.3666666666668</v>
      </c>
      <c r="AM7" s="97">
        <f t="shared" si="13"/>
        <v>1097.9000000000001</v>
      </c>
      <c r="AN7" s="98">
        <f t="shared" si="14"/>
        <v>-4.533333333333303</v>
      </c>
      <c r="AO7" s="98">
        <f t="shared" si="15"/>
        <v>1088.8333333333335</v>
      </c>
      <c r="AP7" s="98">
        <f t="shared" si="16"/>
        <v>1097.9000000000001</v>
      </c>
      <c r="AQ7" s="107"/>
      <c r="AR7" s="104"/>
      <c r="AS7" s="101"/>
    </row>
    <row r="8" spans="1:45" x14ac:dyDescent="0.3">
      <c r="A8" s="5">
        <v>44937</v>
      </c>
      <c r="B8" s="6" t="s">
        <v>50</v>
      </c>
      <c r="C8" s="6" t="s">
        <v>41</v>
      </c>
      <c r="D8" s="48">
        <v>1083</v>
      </c>
      <c r="E8" s="48">
        <v>1092.5</v>
      </c>
      <c r="F8" s="48">
        <v>1067</v>
      </c>
      <c r="G8" s="48">
        <v>1084.3</v>
      </c>
      <c r="H8" s="54">
        <v>1083</v>
      </c>
      <c r="I8" s="54">
        <v>1078.0999999999999</v>
      </c>
      <c r="J8" s="21">
        <v>0</v>
      </c>
      <c r="K8" s="13">
        <v>0</v>
      </c>
      <c r="L8" s="49">
        <f t="shared" si="0"/>
        <v>1081.2666666666667</v>
      </c>
      <c r="M8" s="50">
        <f t="shared" si="1"/>
        <v>1079.75</v>
      </c>
      <c r="N8" s="50">
        <f t="shared" si="2"/>
        <v>1.5166666666666515</v>
      </c>
      <c r="O8" s="50">
        <f t="shared" si="3"/>
        <v>1082.7833333333333</v>
      </c>
      <c r="P8" s="50">
        <f t="shared" si="4"/>
        <v>1079.75</v>
      </c>
      <c r="Q8" s="51">
        <f t="shared" si="5"/>
        <v>25.5</v>
      </c>
      <c r="R8" s="51">
        <f t="shared" si="17"/>
        <v>8.2000000000000455</v>
      </c>
      <c r="S8" s="51">
        <f t="shared" si="18"/>
        <v>-17.299999999999955</v>
      </c>
      <c r="T8" s="52">
        <v>34.1</v>
      </c>
      <c r="U8" s="12"/>
      <c r="V8" s="21"/>
      <c r="W8" s="12"/>
      <c r="X8" s="55">
        <f t="shared" si="6"/>
        <v>4.9000000000000909</v>
      </c>
      <c r="Y8" s="17">
        <f t="shared" si="7"/>
        <v>0</v>
      </c>
      <c r="Z8" s="17">
        <f t="shared" si="8"/>
        <v>0</v>
      </c>
      <c r="AA8" s="56">
        <f t="shared" si="9"/>
        <v>25.5</v>
      </c>
      <c r="AB8" s="18">
        <f t="shared" si="10"/>
        <v>0.1921568627451016</v>
      </c>
      <c r="AC8" s="19">
        <f t="shared" si="11"/>
        <v>0.14369501466275925</v>
      </c>
      <c r="AD8" s="92">
        <f t="shared" si="19"/>
        <v>1117</v>
      </c>
      <c r="AE8" s="92">
        <f t="shared" si="20"/>
        <v>1067</v>
      </c>
      <c r="AF8" s="85">
        <f>MAX(E2:E8)</f>
        <v>1117</v>
      </c>
      <c r="AG8" s="85">
        <f>MIN(F2:F8)</f>
        <v>1064</v>
      </c>
      <c r="AH8" s="53">
        <f>MAX(E2:E8)</f>
        <v>1117</v>
      </c>
      <c r="AI8" s="53">
        <f>MIN(F2:F8)</f>
        <v>1064</v>
      </c>
      <c r="AJ8" s="86">
        <f>MAX(E2:E8)</f>
        <v>1117</v>
      </c>
      <c r="AK8" s="86">
        <f>MIN(F2:F8)</f>
        <v>1064</v>
      </c>
      <c r="AL8" s="98">
        <f t="shared" si="12"/>
        <v>1089.4333333333334</v>
      </c>
      <c r="AM8" s="97">
        <f t="shared" si="13"/>
        <v>1092</v>
      </c>
      <c r="AN8" s="98">
        <f t="shared" si="14"/>
        <v>-2.566666666666606</v>
      </c>
      <c r="AO8" s="98">
        <f t="shared" si="15"/>
        <v>1086.8666666666668</v>
      </c>
      <c r="AP8" s="98">
        <f t="shared" si="16"/>
        <v>1092</v>
      </c>
      <c r="AQ8" s="107"/>
      <c r="AR8" s="104"/>
      <c r="AS8" s="101"/>
    </row>
    <row r="9" spans="1:45" x14ac:dyDescent="0.3">
      <c r="A9" s="5">
        <v>44938</v>
      </c>
      <c r="B9" s="6" t="s">
        <v>50</v>
      </c>
      <c r="C9" s="6" t="s">
        <v>41</v>
      </c>
      <c r="D9" s="48">
        <v>1061.2</v>
      </c>
      <c r="E9" s="48">
        <v>1074.2</v>
      </c>
      <c r="F9" s="48">
        <v>1055.0999999999999</v>
      </c>
      <c r="G9" s="48">
        <v>1072.5</v>
      </c>
      <c r="H9" s="54">
        <v>1062.8</v>
      </c>
      <c r="I9" s="54">
        <v>1059.4000000000001</v>
      </c>
      <c r="J9" s="21">
        <v>4</v>
      </c>
      <c r="K9" s="13">
        <v>0</v>
      </c>
      <c r="L9" s="49">
        <f t="shared" si="0"/>
        <v>1067.2666666666667</v>
      </c>
      <c r="M9" s="50">
        <f t="shared" si="1"/>
        <v>1064.6500000000001</v>
      </c>
      <c r="N9" s="50">
        <f t="shared" si="2"/>
        <v>2.6166666666665606</v>
      </c>
      <c r="O9" s="50">
        <f t="shared" si="3"/>
        <v>1069.8833333333332</v>
      </c>
      <c r="P9" s="50">
        <f t="shared" si="4"/>
        <v>1064.6500000000001</v>
      </c>
      <c r="Q9" s="51">
        <f t="shared" si="5"/>
        <v>19.100000000000136</v>
      </c>
      <c r="R9" s="51">
        <f t="shared" si="17"/>
        <v>-10.099999999999909</v>
      </c>
      <c r="S9" s="51">
        <f t="shared" si="18"/>
        <v>-29.200000000000045</v>
      </c>
      <c r="T9" s="52">
        <v>24</v>
      </c>
      <c r="U9" s="12"/>
      <c r="V9" s="21"/>
      <c r="W9" s="12"/>
      <c r="X9" s="55">
        <f t="shared" si="6"/>
        <v>3.3999999999998636</v>
      </c>
      <c r="Y9" s="17">
        <f t="shared" si="7"/>
        <v>0</v>
      </c>
      <c r="Z9" s="17">
        <f t="shared" si="8"/>
        <v>0</v>
      </c>
      <c r="AA9" s="56">
        <f t="shared" si="9"/>
        <v>19.100000000000136</v>
      </c>
      <c r="AB9" s="18">
        <f t="shared" si="10"/>
        <v>0.17801047120418007</v>
      </c>
      <c r="AC9" s="19">
        <f t="shared" si="11"/>
        <v>0.14166666666666097</v>
      </c>
      <c r="AD9" s="92">
        <f t="shared" si="19"/>
        <v>1117</v>
      </c>
      <c r="AE9" s="92">
        <f t="shared" si="20"/>
        <v>1055.0999999999999</v>
      </c>
      <c r="AF9" s="85">
        <f>MAX(E2:E9)</f>
        <v>1117</v>
      </c>
      <c r="AG9" s="85">
        <f>MIN(F2:F9)</f>
        <v>1055.0999999999999</v>
      </c>
      <c r="AH9" s="53">
        <f>MAX(E2:E9)</f>
        <v>1117</v>
      </c>
      <c r="AI9" s="53">
        <f>MIN(F2:F9)</f>
        <v>1055.0999999999999</v>
      </c>
      <c r="AJ9" s="86">
        <f>MAX(E2:E9)</f>
        <v>1117</v>
      </c>
      <c r="AK9" s="86">
        <f>MIN(F2:F9)</f>
        <v>1055.0999999999999</v>
      </c>
      <c r="AL9" s="98">
        <f t="shared" si="12"/>
        <v>1081.5333333333333</v>
      </c>
      <c r="AM9" s="97">
        <f t="shared" si="13"/>
        <v>1086.05</v>
      </c>
      <c r="AN9" s="98">
        <f t="shared" si="14"/>
        <v>-4.5166666666666515</v>
      </c>
      <c r="AO9" s="98">
        <f t="shared" si="15"/>
        <v>1077.0166666666667</v>
      </c>
      <c r="AP9" s="98">
        <f t="shared" si="16"/>
        <v>1086.05</v>
      </c>
      <c r="AQ9" s="107"/>
      <c r="AR9" s="104"/>
      <c r="AS9" s="101"/>
    </row>
    <row r="10" spans="1:45" x14ac:dyDescent="0.3">
      <c r="A10" s="5">
        <v>44939</v>
      </c>
      <c r="B10" s="6" t="s">
        <v>50</v>
      </c>
      <c r="C10" s="6" t="s">
        <v>41</v>
      </c>
      <c r="D10" s="48">
        <v>1058.9000000000001</v>
      </c>
      <c r="E10" s="48">
        <v>1063.0999999999999</v>
      </c>
      <c r="F10" s="48">
        <v>1044.0999999999999</v>
      </c>
      <c r="G10" s="48">
        <v>1046.9000000000001</v>
      </c>
      <c r="H10" s="54">
        <v>1060.9000000000001</v>
      </c>
      <c r="I10" s="54">
        <v>1057.5999999999999</v>
      </c>
      <c r="J10" s="21">
        <v>0</v>
      </c>
      <c r="K10" s="13">
        <v>0</v>
      </c>
      <c r="L10" s="49">
        <f t="shared" si="0"/>
        <v>1051.3666666666666</v>
      </c>
      <c r="M10" s="50">
        <f t="shared" si="1"/>
        <v>1053.5999999999999</v>
      </c>
      <c r="N10" s="50">
        <f t="shared" si="2"/>
        <v>-2.2333333333333485</v>
      </c>
      <c r="O10" s="50">
        <f t="shared" si="3"/>
        <v>1049.1333333333332</v>
      </c>
      <c r="P10" s="50">
        <f t="shared" si="4"/>
        <v>1053.5999999999999</v>
      </c>
      <c r="Q10" s="51">
        <f t="shared" si="5"/>
        <v>19</v>
      </c>
      <c r="R10" s="51">
        <f t="shared" si="17"/>
        <v>-9.4000000000000909</v>
      </c>
      <c r="S10" s="51">
        <f t="shared" si="18"/>
        <v>-28.400000000000091</v>
      </c>
      <c r="T10" s="52">
        <v>14</v>
      </c>
      <c r="U10" s="12"/>
      <c r="V10" s="21"/>
      <c r="W10" s="12"/>
      <c r="X10" s="55">
        <f t="shared" si="6"/>
        <v>3.3000000000001819</v>
      </c>
      <c r="Y10" s="17">
        <f t="shared" si="7"/>
        <v>0</v>
      </c>
      <c r="Z10" s="17">
        <f t="shared" si="8"/>
        <v>0</v>
      </c>
      <c r="AA10" s="56">
        <f t="shared" si="9"/>
        <v>19</v>
      </c>
      <c r="AB10" s="18">
        <f t="shared" si="10"/>
        <v>0.17368421052632535</v>
      </c>
      <c r="AC10" s="19">
        <f t="shared" si="11"/>
        <v>0.2357142857142987</v>
      </c>
      <c r="AD10" s="92">
        <f t="shared" si="19"/>
        <v>1092.5</v>
      </c>
      <c r="AE10" s="92">
        <f t="shared" si="20"/>
        <v>1044.0999999999999</v>
      </c>
      <c r="AF10" s="85">
        <f t="shared" ref="AF10:AF73" si="21">MAX(E2:E10)</f>
        <v>1117</v>
      </c>
      <c r="AG10" s="85">
        <f t="shared" ref="AG10:AG73" si="22">MIN(F2:F10)</f>
        <v>1044.0999999999999</v>
      </c>
      <c r="AH10" s="53">
        <f>MAX(E2:E10)</f>
        <v>1117</v>
      </c>
      <c r="AI10" s="53">
        <f>MIN(F2:F10)</f>
        <v>1044.0999999999999</v>
      </c>
      <c r="AJ10" s="86">
        <f>MAX(E2:E10)</f>
        <v>1117</v>
      </c>
      <c r="AK10" s="86">
        <f>MIN(F2:F10)</f>
        <v>1044.0999999999999</v>
      </c>
      <c r="AL10" s="98">
        <f t="shared" si="12"/>
        <v>1061.1666666666667</v>
      </c>
      <c r="AM10" s="97">
        <f t="shared" si="13"/>
        <v>1068.3</v>
      </c>
      <c r="AN10" s="98">
        <f t="shared" si="14"/>
        <v>-7.1333333333332121</v>
      </c>
      <c r="AO10" s="98">
        <f t="shared" si="15"/>
        <v>1054.0333333333335</v>
      </c>
      <c r="AP10" s="98">
        <f t="shared" si="16"/>
        <v>1068.3</v>
      </c>
      <c r="AQ10" s="107"/>
      <c r="AR10" s="104"/>
      <c r="AS10" s="101"/>
    </row>
    <row r="11" spans="1:45" x14ac:dyDescent="0.3">
      <c r="A11" s="5">
        <v>44943</v>
      </c>
      <c r="B11" s="6" t="s">
        <v>50</v>
      </c>
      <c r="C11" s="6" t="s">
        <v>41</v>
      </c>
      <c r="D11" s="48">
        <v>1068.3</v>
      </c>
      <c r="E11" s="48">
        <v>1085.0999999999999</v>
      </c>
      <c r="F11" s="48">
        <v>1039.9000000000001</v>
      </c>
      <c r="G11" s="48">
        <v>1043.7</v>
      </c>
      <c r="H11" s="54">
        <v>1072.4000000000001</v>
      </c>
      <c r="I11" s="54">
        <v>1066</v>
      </c>
      <c r="J11" s="21">
        <v>-4</v>
      </c>
      <c r="K11" s="13" t="s">
        <v>32</v>
      </c>
      <c r="L11" s="49">
        <f t="shared" si="0"/>
        <v>1056.2333333333333</v>
      </c>
      <c r="M11" s="50">
        <f t="shared" si="1"/>
        <v>1062.5</v>
      </c>
      <c r="N11" s="50">
        <f t="shared" si="2"/>
        <v>-6.2666666666666515</v>
      </c>
      <c r="O11" s="50">
        <f t="shared" si="3"/>
        <v>1049.9666666666667</v>
      </c>
      <c r="P11" s="50">
        <f t="shared" si="4"/>
        <v>1062.5</v>
      </c>
      <c r="Q11" s="51">
        <f t="shared" si="5"/>
        <v>45.199999999999818</v>
      </c>
      <c r="R11" s="51">
        <f t="shared" si="17"/>
        <v>38.199999999999818</v>
      </c>
      <c r="S11" s="51">
        <f t="shared" si="18"/>
        <v>-7</v>
      </c>
      <c r="T11" s="52">
        <v>26.3</v>
      </c>
      <c r="U11" s="12"/>
      <c r="V11" s="21"/>
      <c r="W11" s="12"/>
      <c r="X11" s="55">
        <f t="shared" si="6"/>
        <v>6.4000000000000909</v>
      </c>
      <c r="Y11" s="17">
        <f t="shared" si="7"/>
        <v>0</v>
      </c>
      <c r="Z11" s="17">
        <f t="shared" si="8"/>
        <v>0</v>
      </c>
      <c r="AA11" s="56">
        <f t="shared" si="9"/>
        <v>45.199999999999818</v>
      </c>
      <c r="AB11" s="18">
        <f t="shared" si="10"/>
        <v>0.14159292035398488</v>
      </c>
      <c r="AC11" s="19">
        <f t="shared" si="11"/>
        <v>0.24334600760456618</v>
      </c>
      <c r="AD11" s="92">
        <f t="shared" si="19"/>
        <v>1085.0999999999999</v>
      </c>
      <c r="AE11" s="92">
        <f t="shared" si="20"/>
        <v>1039.9000000000001</v>
      </c>
      <c r="AF11" s="85">
        <f t="shared" si="21"/>
        <v>1117</v>
      </c>
      <c r="AG11" s="85">
        <f t="shared" si="22"/>
        <v>1039.9000000000001</v>
      </c>
      <c r="AH11" s="53">
        <f>MAX(E2:E11)</f>
        <v>1117</v>
      </c>
      <c r="AI11" s="53">
        <f>MIN(F2:F11)</f>
        <v>1039.9000000000001</v>
      </c>
      <c r="AJ11" s="86">
        <f>MAX(E2:E11)</f>
        <v>1117</v>
      </c>
      <c r="AK11" s="86">
        <f>MIN(F2:F11)</f>
        <v>1039.9000000000001</v>
      </c>
      <c r="AL11" s="98">
        <f t="shared" si="12"/>
        <v>1056.2333333333333</v>
      </c>
      <c r="AM11" s="97">
        <f t="shared" si="13"/>
        <v>1062.5</v>
      </c>
      <c r="AN11" s="98">
        <f t="shared" si="14"/>
        <v>-6.2666666666666515</v>
      </c>
      <c r="AO11" s="98">
        <f t="shared" si="15"/>
        <v>1049.9666666666667</v>
      </c>
      <c r="AP11" s="98">
        <f t="shared" si="16"/>
        <v>1062.5</v>
      </c>
      <c r="AQ11" s="107"/>
      <c r="AR11" s="104"/>
      <c r="AS11" s="101"/>
    </row>
    <row r="12" spans="1:45" x14ac:dyDescent="0.3">
      <c r="A12" s="5">
        <v>44944</v>
      </c>
      <c r="B12" s="6" t="s">
        <v>50</v>
      </c>
      <c r="C12" s="6" t="s">
        <v>41</v>
      </c>
      <c r="D12" s="48">
        <v>1019.5</v>
      </c>
      <c r="E12" s="48">
        <v>1043.5</v>
      </c>
      <c r="F12" s="48">
        <v>1015</v>
      </c>
      <c r="G12" s="48">
        <v>1041.0999999999999</v>
      </c>
      <c r="H12" s="54">
        <v>1024</v>
      </c>
      <c r="I12" s="54">
        <v>1015</v>
      </c>
      <c r="J12" s="21">
        <v>2</v>
      </c>
      <c r="K12" s="13">
        <v>0</v>
      </c>
      <c r="L12" s="49">
        <f t="shared" si="0"/>
        <v>1033.2</v>
      </c>
      <c r="M12" s="50">
        <f t="shared" si="1"/>
        <v>1029.25</v>
      </c>
      <c r="N12" s="50">
        <f t="shared" si="2"/>
        <v>3.9500000000000455</v>
      </c>
      <c r="O12" s="50">
        <f t="shared" si="3"/>
        <v>1037.1500000000001</v>
      </c>
      <c r="P12" s="50">
        <f t="shared" si="4"/>
        <v>1029.25</v>
      </c>
      <c r="Q12" s="51">
        <f t="shared" si="5"/>
        <v>28.5</v>
      </c>
      <c r="R12" s="51">
        <f t="shared" si="17"/>
        <v>-0.20000000000004547</v>
      </c>
      <c r="S12" s="51">
        <f t="shared" si="18"/>
        <v>-28.700000000000045</v>
      </c>
      <c r="T12" s="52">
        <v>18.399999999999999</v>
      </c>
      <c r="U12" s="12"/>
      <c r="V12" s="21"/>
      <c r="W12" s="12"/>
      <c r="X12" s="55">
        <f t="shared" si="6"/>
        <v>9</v>
      </c>
      <c r="Y12" s="17">
        <f t="shared" si="7"/>
        <v>0</v>
      </c>
      <c r="Z12" s="17" t="b">
        <f t="shared" si="8"/>
        <v>1</v>
      </c>
      <c r="AA12" s="56">
        <f t="shared" si="9"/>
        <v>28.5</v>
      </c>
      <c r="AB12" s="18">
        <f t="shared" si="10"/>
        <v>0.31578947368421051</v>
      </c>
      <c r="AC12" s="19">
        <f t="shared" si="11"/>
        <v>0.48913043478260876</v>
      </c>
      <c r="AD12" s="92">
        <f t="shared" si="19"/>
        <v>1085.0999999999999</v>
      </c>
      <c r="AE12" s="92">
        <f t="shared" si="20"/>
        <v>1015</v>
      </c>
      <c r="AF12" s="85">
        <f t="shared" si="21"/>
        <v>1117</v>
      </c>
      <c r="AG12" s="85">
        <f t="shared" si="22"/>
        <v>1015</v>
      </c>
      <c r="AH12" s="53">
        <f>MAX(E2:E12)</f>
        <v>1117</v>
      </c>
      <c r="AI12" s="53">
        <f>MIN(F2:F12)</f>
        <v>1015</v>
      </c>
      <c r="AJ12" s="86">
        <f>MAX(E2:E12)</f>
        <v>1117</v>
      </c>
      <c r="AK12" s="86">
        <f>MIN(F2:F12)</f>
        <v>1015</v>
      </c>
      <c r="AL12" s="98">
        <f t="shared" si="12"/>
        <v>1047.0666666666666</v>
      </c>
      <c r="AM12" s="97">
        <f t="shared" si="13"/>
        <v>1050.05</v>
      </c>
      <c r="AN12" s="98">
        <f t="shared" si="14"/>
        <v>-2.9833333333333485</v>
      </c>
      <c r="AO12" s="98">
        <f t="shared" si="15"/>
        <v>1044.0833333333333</v>
      </c>
      <c r="AP12" s="98">
        <f t="shared" si="16"/>
        <v>1050.05</v>
      </c>
      <c r="AQ12" s="107"/>
      <c r="AR12" s="104"/>
      <c r="AS12" s="101"/>
    </row>
    <row r="13" spans="1:45" x14ac:dyDescent="0.3">
      <c r="A13" s="5">
        <v>44945</v>
      </c>
      <c r="B13" s="6" t="s">
        <v>50</v>
      </c>
      <c r="C13" s="6" t="s">
        <v>41</v>
      </c>
      <c r="D13" s="48">
        <v>1029.4000000000001</v>
      </c>
      <c r="E13" s="48">
        <v>1060.4000000000001</v>
      </c>
      <c r="F13" s="48">
        <v>1026.4000000000001</v>
      </c>
      <c r="G13" s="48">
        <v>1047.8</v>
      </c>
      <c r="H13" s="54">
        <v>1033.5</v>
      </c>
      <c r="I13" s="54">
        <v>1027.8</v>
      </c>
      <c r="J13" s="21">
        <v>2</v>
      </c>
      <c r="K13" s="13">
        <v>0</v>
      </c>
      <c r="L13" s="49">
        <f t="shared" si="0"/>
        <v>1044.8666666666666</v>
      </c>
      <c r="M13" s="50">
        <f t="shared" si="1"/>
        <v>1043.4000000000001</v>
      </c>
      <c r="N13" s="50">
        <f t="shared" si="2"/>
        <v>1.4666666666664696</v>
      </c>
      <c r="O13" s="50">
        <f t="shared" si="3"/>
        <v>1046.333333333333</v>
      </c>
      <c r="P13" s="50">
        <f t="shared" si="4"/>
        <v>1043.4000000000001</v>
      </c>
      <c r="Q13" s="51">
        <f t="shared" si="5"/>
        <v>34</v>
      </c>
      <c r="R13" s="51">
        <f t="shared" si="17"/>
        <v>19.300000000000182</v>
      </c>
      <c r="S13" s="51">
        <f t="shared" si="18"/>
        <v>-14.699999999999818</v>
      </c>
      <c r="T13" s="52">
        <v>10.6</v>
      </c>
      <c r="U13" s="12"/>
      <c r="V13" s="21"/>
      <c r="W13" s="12"/>
      <c r="X13" s="55">
        <f t="shared" si="6"/>
        <v>5.7000000000000455</v>
      </c>
      <c r="Y13" s="17">
        <f t="shared" si="7"/>
        <v>0</v>
      </c>
      <c r="Z13" s="17">
        <f t="shared" si="8"/>
        <v>0</v>
      </c>
      <c r="AA13" s="56">
        <f t="shared" si="9"/>
        <v>34</v>
      </c>
      <c r="AB13" s="18">
        <f t="shared" si="10"/>
        <v>0.16764705882353076</v>
      </c>
      <c r="AC13" s="19">
        <f t="shared" si="11"/>
        <v>0.5377358490566081</v>
      </c>
      <c r="AD13" s="92">
        <f t="shared" si="19"/>
        <v>1085.0999999999999</v>
      </c>
      <c r="AE13" s="92">
        <f t="shared" si="20"/>
        <v>1015</v>
      </c>
      <c r="AF13" s="85">
        <f t="shared" si="21"/>
        <v>1117</v>
      </c>
      <c r="AG13" s="85">
        <f t="shared" si="22"/>
        <v>1015</v>
      </c>
      <c r="AH13" s="53">
        <f>MAX(E2:E13)</f>
        <v>1117</v>
      </c>
      <c r="AI13" s="53">
        <f>MIN(F2:F13)</f>
        <v>1015</v>
      </c>
      <c r="AJ13" s="86">
        <f>MAX(E2:E13)</f>
        <v>1117</v>
      </c>
      <c r="AK13" s="86">
        <f>MIN(F2:F13)</f>
        <v>1015</v>
      </c>
      <c r="AL13" s="98">
        <f t="shared" si="12"/>
        <v>1049.3</v>
      </c>
      <c r="AM13" s="97">
        <f t="shared" si="13"/>
        <v>1050.05</v>
      </c>
      <c r="AN13" s="98">
        <f t="shared" si="14"/>
        <v>-0.75</v>
      </c>
      <c r="AO13" s="98">
        <f t="shared" si="15"/>
        <v>1048.55</v>
      </c>
      <c r="AP13" s="98">
        <f t="shared" si="16"/>
        <v>1050.05</v>
      </c>
      <c r="AQ13" s="107"/>
      <c r="AR13" s="104"/>
      <c r="AS13" s="101"/>
    </row>
    <row r="14" spans="1:45" x14ac:dyDescent="0.3">
      <c r="A14" s="5">
        <v>44946</v>
      </c>
      <c r="B14" s="6" t="s">
        <v>50</v>
      </c>
      <c r="C14" s="6" t="s">
        <v>41</v>
      </c>
      <c r="D14" s="48">
        <v>1048.9000000000001</v>
      </c>
      <c r="E14" s="48">
        <v>1057.2</v>
      </c>
      <c r="F14" s="48">
        <v>1035.9000000000001</v>
      </c>
      <c r="G14" s="48">
        <v>1056.3</v>
      </c>
      <c r="H14" s="54">
        <v>1054</v>
      </c>
      <c r="I14" s="54">
        <v>1045.5999999999999</v>
      </c>
      <c r="J14" s="21">
        <v>4</v>
      </c>
      <c r="K14" s="13">
        <v>0</v>
      </c>
      <c r="L14" s="49">
        <f t="shared" si="0"/>
        <v>1049.8</v>
      </c>
      <c r="M14" s="50">
        <f t="shared" si="1"/>
        <v>1046.5500000000002</v>
      </c>
      <c r="N14" s="50">
        <f t="shared" si="2"/>
        <v>3.2499999999997726</v>
      </c>
      <c r="O14" s="50">
        <f t="shared" si="3"/>
        <v>1053.0499999999997</v>
      </c>
      <c r="P14" s="50">
        <f t="shared" si="4"/>
        <v>1046.5500000000002</v>
      </c>
      <c r="Q14" s="51">
        <f t="shared" si="5"/>
        <v>21.299999999999955</v>
      </c>
      <c r="R14" s="51">
        <f t="shared" si="17"/>
        <v>9.4000000000000909</v>
      </c>
      <c r="S14" s="51">
        <f t="shared" si="18"/>
        <v>-11.899999999999864</v>
      </c>
      <c r="T14" s="52">
        <v>17.3</v>
      </c>
      <c r="U14" s="12"/>
      <c r="V14" s="21"/>
      <c r="W14" s="12"/>
      <c r="X14" s="55">
        <f t="shared" si="6"/>
        <v>8.4000000000000909</v>
      </c>
      <c r="Y14" s="17">
        <f t="shared" si="7"/>
        <v>0</v>
      </c>
      <c r="Z14" s="17">
        <f t="shared" si="8"/>
        <v>0</v>
      </c>
      <c r="AA14" s="56">
        <f t="shared" si="9"/>
        <v>21.299999999999955</v>
      </c>
      <c r="AB14" s="18">
        <f t="shared" si="10"/>
        <v>0.39436619718310373</v>
      </c>
      <c r="AC14" s="19">
        <f t="shared" si="11"/>
        <v>0.48554913294798213</v>
      </c>
      <c r="AD14" s="92">
        <f t="shared" si="19"/>
        <v>1060.4000000000001</v>
      </c>
      <c r="AE14" s="92">
        <f t="shared" si="20"/>
        <v>1015</v>
      </c>
      <c r="AF14" s="85">
        <f t="shared" si="21"/>
        <v>1117</v>
      </c>
      <c r="AG14" s="85">
        <f t="shared" si="22"/>
        <v>1015</v>
      </c>
      <c r="AH14" s="53">
        <f>MAX(E2:E14)</f>
        <v>1117</v>
      </c>
      <c r="AI14" s="53">
        <f>MIN(F2:F14)</f>
        <v>1015</v>
      </c>
      <c r="AJ14" s="86">
        <f>MAX(E2:E14)</f>
        <v>1117</v>
      </c>
      <c r="AK14" s="86">
        <f>MIN(F2:F14)</f>
        <v>1015</v>
      </c>
      <c r="AL14" s="98">
        <f t="shared" si="12"/>
        <v>1043.8999999999999</v>
      </c>
      <c r="AM14" s="97">
        <f t="shared" si="13"/>
        <v>1037.7</v>
      </c>
      <c r="AN14" s="98">
        <f t="shared" si="14"/>
        <v>6.1999999999998181</v>
      </c>
      <c r="AO14" s="98">
        <f t="shared" si="15"/>
        <v>1050.0999999999997</v>
      </c>
      <c r="AP14" s="98">
        <f t="shared" si="16"/>
        <v>1037.7</v>
      </c>
      <c r="AQ14" s="107"/>
      <c r="AR14" s="104"/>
      <c r="AS14" s="101"/>
    </row>
    <row r="15" spans="1:45" x14ac:dyDescent="0.3">
      <c r="A15" s="5">
        <v>44949</v>
      </c>
      <c r="B15" s="6" t="s">
        <v>50</v>
      </c>
      <c r="C15" s="6" t="s">
        <v>41</v>
      </c>
      <c r="D15" s="48">
        <v>1064.9000000000001</v>
      </c>
      <c r="E15" s="48">
        <v>1068.8</v>
      </c>
      <c r="F15" s="48">
        <v>1050.8</v>
      </c>
      <c r="G15" s="48">
        <v>1066.8</v>
      </c>
      <c r="H15" s="54">
        <v>1065.3</v>
      </c>
      <c r="I15" s="54">
        <v>1057.4000000000001</v>
      </c>
      <c r="J15" s="21">
        <v>4</v>
      </c>
      <c r="K15" s="13">
        <v>0</v>
      </c>
      <c r="L15" s="49">
        <f t="shared" si="0"/>
        <v>1062.1333333333332</v>
      </c>
      <c r="M15" s="50">
        <f t="shared" si="1"/>
        <v>1059.8</v>
      </c>
      <c r="N15" s="50">
        <f t="shared" si="2"/>
        <v>2.3333333333332575</v>
      </c>
      <c r="O15" s="50">
        <f t="shared" si="3"/>
        <v>1064.4666666666665</v>
      </c>
      <c r="P15" s="50">
        <f t="shared" si="4"/>
        <v>1059.8</v>
      </c>
      <c r="Q15" s="51">
        <f t="shared" si="5"/>
        <v>18</v>
      </c>
      <c r="R15" s="51">
        <f t="shared" si="17"/>
        <v>12.5</v>
      </c>
      <c r="S15" s="51">
        <f t="shared" si="18"/>
        <v>-5.5</v>
      </c>
      <c r="T15" s="52">
        <v>20.100000000000001</v>
      </c>
      <c r="U15" s="12"/>
      <c r="V15" s="21"/>
      <c r="W15" s="12"/>
      <c r="X15" s="55">
        <f t="shared" si="6"/>
        <v>7.8999999999998636</v>
      </c>
      <c r="Y15" s="17">
        <f t="shared" si="7"/>
        <v>0</v>
      </c>
      <c r="Z15" s="17">
        <f t="shared" si="8"/>
        <v>0</v>
      </c>
      <c r="AA15" s="56">
        <f t="shared" si="9"/>
        <v>18</v>
      </c>
      <c r="AB15" s="18">
        <f t="shared" si="10"/>
        <v>0.43888888888888133</v>
      </c>
      <c r="AC15" s="19">
        <f t="shared" si="11"/>
        <v>0.39303482587063993</v>
      </c>
      <c r="AD15" s="92">
        <f t="shared" si="19"/>
        <v>1068.8</v>
      </c>
      <c r="AE15" s="92">
        <f t="shared" si="20"/>
        <v>1026.4000000000001</v>
      </c>
      <c r="AF15" s="85">
        <f t="shared" si="21"/>
        <v>1117</v>
      </c>
      <c r="AG15" s="85">
        <f t="shared" si="22"/>
        <v>1015</v>
      </c>
      <c r="AH15" s="53">
        <f>MAX(E2:E15)</f>
        <v>1117</v>
      </c>
      <c r="AI15" s="53">
        <f>MIN(F2:F15)</f>
        <v>1015</v>
      </c>
      <c r="AJ15" s="86">
        <f>MAX(E2:E15)</f>
        <v>1117</v>
      </c>
      <c r="AK15" s="86">
        <f>MIN(F2:F15)</f>
        <v>1015</v>
      </c>
      <c r="AL15" s="98">
        <f t="shared" si="12"/>
        <v>1054</v>
      </c>
      <c r="AM15" s="97">
        <f t="shared" si="13"/>
        <v>1047.5999999999999</v>
      </c>
      <c r="AN15" s="98">
        <f t="shared" si="14"/>
        <v>6.4000000000000909</v>
      </c>
      <c r="AO15" s="98">
        <f t="shared" si="15"/>
        <v>1060.4000000000001</v>
      </c>
      <c r="AP15" s="98">
        <f t="shared" si="16"/>
        <v>1047.5999999999999</v>
      </c>
      <c r="AQ15" s="107"/>
      <c r="AR15" s="104"/>
      <c r="AS15" s="101"/>
    </row>
    <row r="16" spans="1:45" x14ac:dyDescent="0.3">
      <c r="A16" s="5">
        <v>44950</v>
      </c>
      <c r="B16" s="6" t="s">
        <v>50</v>
      </c>
      <c r="C16" s="6" t="s">
        <v>41</v>
      </c>
      <c r="D16" s="48">
        <v>1047.3</v>
      </c>
      <c r="E16" s="48">
        <v>1052.0999999999999</v>
      </c>
      <c r="F16" s="48">
        <v>1038.5999999999999</v>
      </c>
      <c r="G16" s="48">
        <v>1046.0999999999999</v>
      </c>
      <c r="H16" s="54">
        <v>1048.3</v>
      </c>
      <c r="I16" s="54">
        <v>1043.3</v>
      </c>
      <c r="J16" s="21">
        <v>0</v>
      </c>
      <c r="K16" s="13">
        <v>0</v>
      </c>
      <c r="L16" s="49">
        <f t="shared" si="0"/>
        <v>1045.5999999999999</v>
      </c>
      <c r="M16" s="50">
        <f t="shared" si="1"/>
        <v>1045.3499999999999</v>
      </c>
      <c r="N16" s="50">
        <f t="shared" si="2"/>
        <v>0.25</v>
      </c>
      <c r="O16" s="50">
        <f t="shared" si="3"/>
        <v>1045.8499999999999</v>
      </c>
      <c r="P16" s="50">
        <f t="shared" si="4"/>
        <v>1045.3499999999999</v>
      </c>
      <c r="Q16" s="51">
        <f t="shared" si="5"/>
        <v>13.5</v>
      </c>
      <c r="R16" s="51">
        <f t="shared" si="17"/>
        <v>-14.700000000000045</v>
      </c>
      <c r="S16" s="51">
        <f t="shared" si="18"/>
        <v>-28.200000000000045</v>
      </c>
      <c r="T16" s="52">
        <v>22.6</v>
      </c>
      <c r="U16" s="12"/>
      <c r="V16" s="21"/>
      <c r="W16" s="12"/>
      <c r="X16" s="55">
        <f t="shared" si="6"/>
        <v>5</v>
      </c>
      <c r="Y16" s="17">
        <f t="shared" si="7"/>
        <v>0</v>
      </c>
      <c r="Z16" s="17">
        <f t="shared" si="8"/>
        <v>0</v>
      </c>
      <c r="AA16" s="56">
        <f t="shared" si="9"/>
        <v>13.5</v>
      </c>
      <c r="AB16" s="18">
        <f t="shared" si="10"/>
        <v>0.37037037037037035</v>
      </c>
      <c r="AC16" s="19">
        <f t="shared" si="11"/>
        <v>0.22123893805309733</v>
      </c>
      <c r="AD16" s="92">
        <f t="shared" si="19"/>
        <v>1068.8</v>
      </c>
      <c r="AE16" s="92">
        <f t="shared" si="20"/>
        <v>1035.9000000000001</v>
      </c>
      <c r="AF16" s="85">
        <f t="shared" si="21"/>
        <v>1092.5</v>
      </c>
      <c r="AG16" s="85">
        <f t="shared" si="22"/>
        <v>1015</v>
      </c>
      <c r="AH16" s="53">
        <f>MAX(E2:E16)</f>
        <v>1117</v>
      </c>
      <c r="AI16" s="53">
        <f>MIN(F2:F16)</f>
        <v>1015</v>
      </c>
      <c r="AJ16" s="86">
        <f>MAX(E2:E16)</f>
        <v>1117</v>
      </c>
      <c r="AK16" s="86">
        <f>MIN(F2:F16)</f>
        <v>1015</v>
      </c>
      <c r="AL16" s="98">
        <f t="shared" si="12"/>
        <v>1050.2666666666667</v>
      </c>
      <c r="AM16" s="97">
        <f t="shared" si="13"/>
        <v>1052.3499999999999</v>
      </c>
      <c r="AN16" s="98">
        <f t="shared" si="14"/>
        <v>-2.0833333333332575</v>
      </c>
      <c r="AO16" s="98">
        <f t="shared" si="15"/>
        <v>1048.1833333333334</v>
      </c>
      <c r="AP16" s="98">
        <f t="shared" si="16"/>
        <v>1052.3499999999999</v>
      </c>
      <c r="AQ16" s="107">
        <f t="shared" ref="AQ16:AQ47" si="23">AVERAGE(L3:L16)</f>
        <v>1067.1904761904761</v>
      </c>
      <c r="AR16" s="104"/>
      <c r="AS16" s="101"/>
    </row>
    <row r="17" spans="1:45" x14ac:dyDescent="0.3">
      <c r="A17" s="5">
        <v>44951</v>
      </c>
      <c r="B17" s="6" t="s">
        <v>50</v>
      </c>
      <c r="C17" s="6" t="s">
        <v>41</v>
      </c>
      <c r="D17" s="48">
        <v>1036.5</v>
      </c>
      <c r="E17" s="48">
        <v>1045.5999999999999</v>
      </c>
      <c r="F17" s="48">
        <v>1021.9</v>
      </c>
      <c r="G17" s="48">
        <v>1023</v>
      </c>
      <c r="H17" s="54">
        <v>1038.7</v>
      </c>
      <c r="I17" s="54">
        <v>1032</v>
      </c>
      <c r="J17" s="21">
        <v>-4</v>
      </c>
      <c r="K17" s="13">
        <v>0</v>
      </c>
      <c r="L17" s="49">
        <f t="shared" si="0"/>
        <v>1030.1666666666667</v>
      </c>
      <c r="M17" s="50">
        <f t="shared" si="1"/>
        <v>1033.75</v>
      </c>
      <c r="N17" s="50">
        <f t="shared" si="2"/>
        <v>-3.5833333333332575</v>
      </c>
      <c r="O17" s="50">
        <f t="shared" si="3"/>
        <v>1026.5833333333335</v>
      </c>
      <c r="P17" s="50">
        <f t="shared" si="4"/>
        <v>1033.75</v>
      </c>
      <c r="Q17" s="51">
        <f t="shared" si="5"/>
        <v>23.699999999999932</v>
      </c>
      <c r="R17" s="51">
        <f t="shared" si="17"/>
        <v>-0.5</v>
      </c>
      <c r="S17" s="51">
        <f t="shared" si="18"/>
        <v>-24.199999999999932</v>
      </c>
      <c r="T17" s="52">
        <v>24.4</v>
      </c>
      <c r="U17" s="12"/>
      <c r="V17" s="21"/>
      <c r="W17" s="12"/>
      <c r="X17" s="55">
        <f t="shared" si="6"/>
        <v>6.7000000000000455</v>
      </c>
      <c r="Y17" s="17">
        <f t="shared" si="7"/>
        <v>0</v>
      </c>
      <c r="Z17" s="17">
        <f t="shared" si="8"/>
        <v>0</v>
      </c>
      <c r="AA17" s="56">
        <f t="shared" si="9"/>
        <v>23.699999999999932</v>
      </c>
      <c r="AB17" s="18">
        <f t="shared" si="10"/>
        <v>0.28270042194093098</v>
      </c>
      <c r="AC17" s="19">
        <f t="shared" si="11"/>
        <v>0.27459016393442809</v>
      </c>
      <c r="AD17" s="92">
        <f t="shared" si="19"/>
        <v>1068.8</v>
      </c>
      <c r="AE17" s="92">
        <f t="shared" si="20"/>
        <v>1021.9</v>
      </c>
      <c r="AF17" s="85">
        <f t="shared" si="21"/>
        <v>1085.0999999999999</v>
      </c>
      <c r="AG17" s="85">
        <f t="shared" si="22"/>
        <v>1015</v>
      </c>
      <c r="AH17" s="53">
        <f>MAX(E2:E17)</f>
        <v>1117</v>
      </c>
      <c r="AI17" s="53">
        <f>MIN(F2:F17)</f>
        <v>1015</v>
      </c>
      <c r="AJ17" s="86">
        <f>MAX(E2:E17)</f>
        <v>1117</v>
      </c>
      <c r="AK17" s="86">
        <f>MIN(F2:F17)</f>
        <v>1015</v>
      </c>
      <c r="AL17" s="98">
        <f t="shared" si="12"/>
        <v>1037.8999999999999</v>
      </c>
      <c r="AM17" s="97">
        <f t="shared" si="13"/>
        <v>1045.3499999999999</v>
      </c>
      <c r="AN17" s="98">
        <f t="shared" si="14"/>
        <v>-7.4500000000000455</v>
      </c>
      <c r="AO17" s="98">
        <f t="shared" si="15"/>
        <v>1030.4499999999998</v>
      </c>
      <c r="AP17" s="98">
        <f t="shared" si="16"/>
        <v>1045.3499999999999</v>
      </c>
      <c r="AQ17" s="107">
        <f t="shared" si="23"/>
        <v>1064.1095238095238</v>
      </c>
      <c r="AR17" s="104"/>
      <c r="AS17" s="101"/>
    </row>
    <row r="18" spans="1:45" x14ac:dyDescent="0.3">
      <c r="A18" s="5">
        <v>44952</v>
      </c>
      <c r="B18" s="6" t="s">
        <v>50</v>
      </c>
      <c r="C18" s="6" t="s">
        <v>41</v>
      </c>
      <c r="D18" s="48">
        <v>1013.8</v>
      </c>
      <c r="E18" s="48">
        <v>1021.2</v>
      </c>
      <c r="F18" s="48">
        <v>1004.1</v>
      </c>
      <c r="G18" s="48">
        <v>1016.8</v>
      </c>
      <c r="H18" s="54">
        <v>1016.9</v>
      </c>
      <c r="I18" s="54">
        <v>1012</v>
      </c>
      <c r="J18" s="21">
        <v>0</v>
      </c>
      <c r="K18" s="13">
        <v>0</v>
      </c>
      <c r="L18" s="49">
        <f t="shared" si="0"/>
        <v>1014.0333333333333</v>
      </c>
      <c r="M18" s="50">
        <f t="shared" si="1"/>
        <v>1012.6500000000001</v>
      </c>
      <c r="N18" s="50">
        <f t="shared" si="2"/>
        <v>1.3833333333332121</v>
      </c>
      <c r="O18" s="50">
        <f t="shared" si="3"/>
        <v>1015.4166666666665</v>
      </c>
      <c r="P18" s="50">
        <f t="shared" si="4"/>
        <v>1012.6500000000001</v>
      </c>
      <c r="Q18" s="51">
        <f t="shared" si="5"/>
        <v>17.100000000000023</v>
      </c>
      <c r="R18" s="51">
        <f t="shared" si="17"/>
        <v>-1.7999999999999545</v>
      </c>
      <c r="S18" s="51">
        <f t="shared" si="18"/>
        <v>-18.899999999999977</v>
      </c>
      <c r="T18" s="52">
        <v>18.899999999999999</v>
      </c>
      <c r="U18" s="12"/>
      <c r="V18" s="21"/>
      <c r="W18" s="12"/>
      <c r="X18" s="55">
        <f t="shared" si="6"/>
        <v>4.8999999999999773</v>
      </c>
      <c r="Y18" s="17">
        <f t="shared" si="7"/>
        <v>0</v>
      </c>
      <c r="Z18" s="17">
        <f t="shared" si="8"/>
        <v>0</v>
      </c>
      <c r="AA18" s="56">
        <f t="shared" si="9"/>
        <v>17.100000000000023</v>
      </c>
      <c r="AB18" s="18">
        <f t="shared" si="10"/>
        <v>0.28654970760233744</v>
      </c>
      <c r="AC18" s="19">
        <f t="shared" si="11"/>
        <v>0.25925925925925808</v>
      </c>
      <c r="AD18" s="92">
        <f t="shared" si="19"/>
        <v>1052.0999999999999</v>
      </c>
      <c r="AE18" s="92">
        <f t="shared" si="20"/>
        <v>1004.1</v>
      </c>
      <c r="AF18" s="85">
        <f t="shared" si="21"/>
        <v>1085.0999999999999</v>
      </c>
      <c r="AG18" s="85">
        <f t="shared" si="22"/>
        <v>1004.1</v>
      </c>
      <c r="AH18" s="53">
        <f>MAX(E2:E18)</f>
        <v>1117</v>
      </c>
      <c r="AI18" s="53">
        <f>MIN(F2:F18)</f>
        <v>1004.1</v>
      </c>
      <c r="AJ18" s="86">
        <f>MAX(E2:E18)</f>
        <v>1117</v>
      </c>
      <c r="AK18" s="86">
        <f>MIN(F2:F18)</f>
        <v>1004.1</v>
      </c>
      <c r="AL18" s="98">
        <f t="shared" si="12"/>
        <v>1024.3333333333333</v>
      </c>
      <c r="AM18" s="97">
        <f t="shared" si="13"/>
        <v>1028.0999999999999</v>
      </c>
      <c r="AN18" s="98">
        <f t="shared" si="14"/>
        <v>-3.7666666666666515</v>
      </c>
      <c r="AO18" s="98">
        <f t="shared" si="15"/>
        <v>1020.5666666666666</v>
      </c>
      <c r="AP18" s="98">
        <f t="shared" si="16"/>
        <v>1028.0999999999999</v>
      </c>
      <c r="AQ18" s="107">
        <f t="shared" si="23"/>
        <v>1058.5880952380951</v>
      </c>
      <c r="AR18" s="104"/>
      <c r="AS18" s="101"/>
    </row>
    <row r="19" spans="1:45" x14ac:dyDescent="0.3">
      <c r="A19" s="5">
        <v>44953</v>
      </c>
      <c r="B19" s="6" t="s">
        <v>50</v>
      </c>
      <c r="C19" s="6" t="s">
        <v>41</v>
      </c>
      <c r="D19" s="48">
        <v>1017.6</v>
      </c>
      <c r="E19" s="48">
        <v>1024</v>
      </c>
      <c r="F19" s="48">
        <v>1013.8</v>
      </c>
      <c r="G19" s="48">
        <v>1020.6</v>
      </c>
      <c r="H19" s="54">
        <v>1019.3</v>
      </c>
      <c r="I19" s="54">
        <v>1015.5</v>
      </c>
      <c r="J19" s="21">
        <v>0</v>
      </c>
      <c r="K19" s="13">
        <v>0</v>
      </c>
      <c r="L19" s="49">
        <f t="shared" si="0"/>
        <v>1019.4666666666666</v>
      </c>
      <c r="M19" s="50">
        <f t="shared" si="1"/>
        <v>1018.9</v>
      </c>
      <c r="N19" s="50">
        <f t="shared" si="2"/>
        <v>0.56666666666660603</v>
      </c>
      <c r="O19" s="50">
        <f t="shared" si="3"/>
        <v>1020.0333333333332</v>
      </c>
      <c r="P19" s="50">
        <f t="shared" si="4"/>
        <v>1018.9</v>
      </c>
      <c r="Q19" s="51">
        <f t="shared" si="5"/>
        <v>10.200000000000045</v>
      </c>
      <c r="R19" s="51">
        <f t="shared" si="17"/>
        <v>7.2000000000000455</v>
      </c>
      <c r="S19" s="51">
        <f t="shared" si="18"/>
        <v>-3</v>
      </c>
      <c r="T19" s="52">
        <v>13.3</v>
      </c>
      <c r="U19" s="12"/>
      <c r="V19" s="21"/>
      <c r="W19" s="12"/>
      <c r="X19" s="55">
        <f t="shared" si="6"/>
        <v>3.7999999999999545</v>
      </c>
      <c r="Y19" s="17">
        <f t="shared" si="7"/>
        <v>0</v>
      </c>
      <c r="Z19" s="17">
        <f t="shared" si="8"/>
        <v>0</v>
      </c>
      <c r="AA19" s="56">
        <f t="shared" si="9"/>
        <v>10.200000000000045</v>
      </c>
      <c r="AB19" s="18">
        <f t="shared" si="10"/>
        <v>0.37254901960783704</v>
      </c>
      <c r="AC19" s="19">
        <f t="shared" si="11"/>
        <v>0.28571428571428226</v>
      </c>
      <c r="AD19" s="92">
        <f t="shared" si="19"/>
        <v>1045.5999999999999</v>
      </c>
      <c r="AE19" s="92">
        <f t="shared" si="20"/>
        <v>1004.1</v>
      </c>
      <c r="AF19" s="85">
        <f t="shared" si="21"/>
        <v>1085.0999999999999</v>
      </c>
      <c r="AG19" s="85">
        <f t="shared" si="22"/>
        <v>1004.1</v>
      </c>
      <c r="AH19" s="53">
        <f>MAX(E2:E19)</f>
        <v>1117</v>
      </c>
      <c r="AI19" s="53">
        <f>MIN(F2:F19)</f>
        <v>1004.1</v>
      </c>
      <c r="AJ19" s="86">
        <f>MAX(E2:E19)</f>
        <v>1117</v>
      </c>
      <c r="AK19" s="86">
        <f>MIN(F2:F19)</f>
        <v>1004.1</v>
      </c>
      <c r="AL19" s="98">
        <f t="shared" si="12"/>
        <v>1023.4333333333333</v>
      </c>
      <c r="AM19" s="97">
        <f t="shared" si="13"/>
        <v>1024.8499999999999</v>
      </c>
      <c r="AN19" s="98">
        <f t="shared" si="14"/>
        <v>-1.4166666666666288</v>
      </c>
      <c r="AO19" s="98">
        <f t="shared" si="15"/>
        <v>1022.0166666666667</v>
      </c>
      <c r="AP19" s="98">
        <f t="shared" si="16"/>
        <v>1024.8499999999999</v>
      </c>
      <c r="AQ19" s="107">
        <f t="shared" si="23"/>
        <v>1052.7619047619046</v>
      </c>
      <c r="AR19" s="104"/>
      <c r="AS19" s="101"/>
    </row>
    <row r="20" spans="1:45" x14ac:dyDescent="0.3">
      <c r="A20" s="5">
        <v>44956</v>
      </c>
      <c r="B20" s="6" t="s">
        <v>50</v>
      </c>
      <c r="C20" s="6" t="s">
        <v>41</v>
      </c>
      <c r="D20" s="48">
        <v>1002.7</v>
      </c>
      <c r="E20" s="48">
        <v>1026.7</v>
      </c>
      <c r="F20" s="48">
        <v>1001</v>
      </c>
      <c r="G20" s="48">
        <v>1021.1</v>
      </c>
      <c r="H20" s="54">
        <v>1005.9</v>
      </c>
      <c r="I20" s="54">
        <v>1001.4</v>
      </c>
      <c r="J20" s="21">
        <v>2</v>
      </c>
      <c r="K20" s="13" t="s">
        <v>31</v>
      </c>
      <c r="L20" s="49">
        <f t="shared" si="0"/>
        <v>1016.2666666666668</v>
      </c>
      <c r="M20" s="50">
        <f t="shared" si="1"/>
        <v>1013.85</v>
      </c>
      <c r="N20" s="50">
        <f t="shared" si="2"/>
        <v>2.4166666666667425</v>
      </c>
      <c r="O20" s="50">
        <f t="shared" si="3"/>
        <v>1018.6833333333335</v>
      </c>
      <c r="P20" s="50">
        <f t="shared" si="4"/>
        <v>1013.85</v>
      </c>
      <c r="Q20" s="51">
        <f t="shared" si="5"/>
        <v>25.700000000000045</v>
      </c>
      <c r="R20" s="51">
        <f t="shared" si="17"/>
        <v>6.1000000000000227</v>
      </c>
      <c r="S20" s="51">
        <f t="shared" si="18"/>
        <v>-19.600000000000023</v>
      </c>
      <c r="T20" s="52">
        <v>24.7</v>
      </c>
      <c r="U20" s="12"/>
      <c r="V20" s="21"/>
      <c r="W20" s="12"/>
      <c r="X20" s="55">
        <f t="shared" si="6"/>
        <v>4.5</v>
      </c>
      <c r="Y20" s="17">
        <f t="shared" si="7"/>
        <v>0</v>
      </c>
      <c r="Z20" s="17">
        <f t="shared" si="8"/>
        <v>0</v>
      </c>
      <c r="AA20" s="56">
        <f t="shared" si="9"/>
        <v>25.700000000000045</v>
      </c>
      <c r="AB20" s="18">
        <f t="shared" si="10"/>
        <v>0.17509727626459112</v>
      </c>
      <c r="AC20" s="19">
        <f t="shared" si="11"/>
        <v>0.18218623481781376</v>
      </c>
      <c r="AD20" s="92">
        <f t="shared" si="19"/>
        <v>1026.7</v>
      </c>
      <c r="AE20" s="92">
        <f t="shared" si="20"/>
        <v>1001</v>
      </c>
      <c r="AF20" s="85">
        <f t="shared" si="21"/>
        <v>1068.8</v>
      </c>
      <c r="AG20" s="85">
        <f t="shared" si="22"/>
        <v>1001</v>
      </c>
      <c r="AH20" s="53">
        <f>MAX(E2:E20)</f>
        <v>1117</v>
      </c>
      <c r="AI20" s="53">
        <f>MIN(F2:F20)</f>
        <v>1001</v>
      </c>
      <c r="AJ20" s="86">
        <f>MAX(E2:E20)</f>
        <v>1117</v>
      </c>
      <c r="AK20" s="86">
        <f>MIN(F2:F20)</f>
        <v>1001</v>
      </c>
      <c r="AL20" s="98">
        <f t="shared" si="12"/>
        <v>1016.2666666666668</v>
      </c>
      <c r="AM20" s="97">
        <f t="shared" si="13"/>
        <v>1013.85</v>
      </c>
      <c r="AN20" s="98">
        <f t="shared" si="14"/>
        <v>2.4166666666667425</v>
      </c>
      <c r="AO20" s="98">
        <f t="shared" si="15"/>
        <v>1018.6833333333335</v>
      </c>
      <c r="AP20" s="98">
        <f t="shared" si="16"/>
        <v>1013.85</v>
      </c>
      <c r="AQ20" s="107">
        <f t="shared" si="23"/>
        <v>1047.5023809523809</v>
      </c>
      <c r="AR20" s="104"/>
      <c r="AS20" s="101"/>
    </row>
    <row r="21" spans="1:45" x14ac:dyDescent="0.3">
      <c r="A21" s="5">
        <v>44957</v>
      </c>
      <c r="B21" s="6" t="s">
        <v>50</v>
      </c>
      <c r="C21" s="6" t="s">
        <v>41</v>
      </c>
      <c r="D21" s="48">
        <v>1013.1</v>
      </c>
      <c r="E21" s="48">
        <v>1019.5</v>
      </c>
      <c r="F21" s="48">
        <v>997</v>
      </c>
      <c r="G21" s="48">
        <v>1001.7</v>
      </c>
      <c r="H21" s="54">
        <v>1015.2</v>
      </c>
      <c r="I21" s="54">
        <v>1012.4</v>
      </c>
      <c r="J21" s="21">
        <v>0</v>
      </c>
      <c r="K21" s="13">
        <v>0</v>
      </c>
      <c r="L21" s="49">
        <f t="shared" si="0"/>
        <v>1006.0666666666666</v>
      </c>
      <c r="M21" s="50">
        <f t="shared" si="1"/>
        <v>1008.25</v>
      </c>
      <c r="N21" s="50">
        <f t="shared" si="2"/>
        <v>-2.183333333333394</v>
      </c>
      <c r="O21" s="50">
        <f t="shared" si="3"/>
        <v>1003.8833333333332</v>
      </c>
      <c r="P21" s="50">
        <f t="shared" si="4"/>
        <v>1008.25</v>
      </c>
      <c r="Q21" s="51">
        <f t="shared" si="5"/>
        <v>22.5</v>
      </c>
      <c r="R21" s="51">
        <f t="shared" si="17"/>
        <v>-1.6000000000000227</v>
      </c>
      <c r="S21" s="51">
        <f t="shared" si="18"/>
        <v>-24.100000000000023</v>
      </c>
      <c r="T21" s="52">
        <v>12.9</v>
      </c>
      <c r="U21" s="12"/>
      <c r="V21" s="21"/>
      <c r="W21" s="12"/>
      <c r="X21" s="55">
        <f t="shared" si="6"/>
        <v>2.8000000000000682</v>
      </c>
      <c r="Y21" s="17">
        <f t="shared" si="7"/>
        <v>0</v>
      </c>
      <c r="Z21" s="17">
        <f t="shared" si="8"/>
        <v>0</v>
      </c>
      <c r="AA21" s="56">
        <f t="shared" si="9"/>
        <v>22.5</v>
      </c>
      <c r="AB21" s="18">
        <f t="shared" si="10"/>
        <v>0.12444444444444748</v>
      </c>
      <c r="AC21" s="19">
        <f t="shared" si="11"/>
        <v>0.21705426356589674</v>
      </c>
      <c r="AD21" s="92">
        <f t="shared" si="19"/>
        <v>1026.7</v>
      </c>
      <c r="AE21" s="92">
        <f t="shared" si="20"/>
        <v>997</v>
      </c>
      <c r="AF21" s="85">
        <f t="shared" si="21"/>
        <v>1068.8</v>
      </c>
      <c r="AG21" s="85">
        <f t="shared" si="22"/>
        <v>997</v>
      </c>
      <c r="AH21" s="53">
        <f t="shared" ref="AH21:AH84" si="24">MAX(E2:E21)</f>
        <v>1117</v>
      </c>
      <c r="AI21" s="53">
        <f t="shared" ref="AI21:AI84" si="25">MIN(F2:F21)</f>
        <v>997</v>
      </c>
      <c r="AJ21" s="86">
        <f>MAX(E2:E21)</f>
        <v>1117</v>
      </c>
      <c r="AK21" s="86">
        <f>MIN(F2:F21)</f>
        <v>997</v>
      </c>
      <c r="AL21" s="98">
        <f t="shared" si="12"/>
        <v>1008.4666666666667</v>
      </c>
      <c r="AM21" s="97">
        <f t="shared" si="13"/>
        <v>1011.85</v>
      </c>
      <c r="AN21" s="98">
        <f t="shared" si="14"/>
        <v>-3.3833333333333258</v>
      </c>
      <c r="AO21" s="98">
        <f t="shared" si="15"/>
        <v>1005.0833333333334</v>
      </c>
      <c r="AP21" s="98">
        <f t="shared" si="16"/>
        <v>1011.85</v>
      </c>
      <c r="AQ21" s="107">
        <f t="shared" si="23"/>
        <v>1041.2666666666667</v>
      </c>
      <c r="AR21" s="104"/>
      <c r="AS21" s="101"/>
    </row>
    <row r="22" spans="1:45" x14ac:dyDescent="0.3">
      <c r="A22" s="5">
        <v>44958</v>
      </c>
      <c r="B22" s="6" t="s">
        <v>50</v>
      </c>
      <c r="C22" s="6" t="s">
        <v>41</v>
      </c>
      <c r="D22" s="48">
        <v>1038</v>
      </c>
      <c r="E22" s="48">
        <v>1046.7</v>
      </c>
      <c r="F22" s="48">
        <v>1019.6</v>
      </c>
      <c r="G22" s="48">
        <v>1032.5999999999999</v>
      </c>
      <c r="H22" s="54">
        <v>1042.3</v>
      </c>
      <c r="I22" s="54">
        <v>1036.8</v>
      </c>
      <c r="J22" s="21">
        <v>-4</v>
      </c>
      <c r="K22" s="13">
        <v>0</v>
      </c>
      <c r="L22" s="49">
        <f t="shared" si="0"/>
        <v>1032.9666666666667</v>
      </c>
      <c r="M22" s="50">
        <f t="shared" si="1"/>
        <v>1033.1500000000001</v>
      </c>
      <c r="N22" s="50">
        <f t="shared" si="2"/>
        <v>-0.18333333333339397</v>
      </c>
      <c r="O22" s="50">
        <f t="shared" si="3"/>
        <v>1032.7833333333333</v>
      </c>
      <c r="P22" s="50">
        <f t="shared" si="4"/>
        <v>1033.1500000000001</v>
      </c>
      <c r="Q22" s="51">
        <f t="shared" si="5"/>
        <v>27.100000000000023</v>
      </c>
      <c r="R22" s="51">
        <f t="shared" si="17"/>
        <v>45</v>
      </c>
      <c r="S22" s="51">
        <f t="shared" si="18"/>
        <v>17.899999999999977</v>
      </c>
      <c r="T22" s="52">
        <v>43.5</v>
      </c>
      <c r="U22" s="12"/>
      <c r="V22" s="21"/>
      <c r="W22" s="12"/>
      <c r="X22" s="55">
        <f t="shared" si="6"/>
        <v>5.5</v>
      </c>
      <c r="Y22" s="17">
        <f t="shared" si="7"/>
        <v>0</v>
      </c>
      <c r="Z22" s="17">
        <f t="shared" si="8"/>
        <v>0</v>
      </c>
      <c r="AA22" s="56">
        <f t="shared" si="9"/>
        <v>27.100000000000023</v>
      </c>
      <c r="AB22" s="18">
        <f t="shared" si="10"/>
        <v>0.20295202952029504</v>
      </c>
      <c r="AC22" s="19">
        <f t="shared" si="11"/>
        <v>0.12643678160919541</v>
      </c>
      <c r="AD22" s="92">
        <f t="shared" si="19"/>
        <v>1046.7</v>
      </c>
      <c r="AE22" s="92">
        <f t="shared" si="20"/>
        <v>997</v>
      </c>
      <c r="AF22" s="85">
        <f t="shared" si="21"/>
        <v>1068.8</v>
      </c>
      <c r="AG22" s="85">
        <f t="shared" si="22"/>
        <v>997</v>
      </c>
      <c r="AH22" s="53">
        <f t="shared" si="24"/>
        <v>1117</v>
      </c>
      <c r="AI22" s="53">
        <f t="shared" si="25"/>
        <v>997</v>
      </c>
      <c r="AJ22" s="86">
        <f>MAX(E2:E22)</f>
        <v>1117</v>
      </c>
      <c r="AK22" s="86">
        <f>MIN(F2:F22)</f>
        <v>997</v>
      </c>
      <c r="AL22" s="98">
        <f t="shared" si="12"/>
        <v>1025.4333333333334</v>
      </c>
      <c r="AM22" s="97">
        <f t="shared" si="13"/>
        <v>1021.85</v>
      </c>
      <c r="AN22" s="98">
        <f t="shared" si="14"/>
        <v>3.5833333333333712</v>
      </c>
      <c r="AO22" s="98">
        <f t="shared" si="15"/>
        <v>1029.0166666666669</v>
      </c>
      <c r="AP22" s="98">
        <f t="shared" si="16"/>
        <v>1021.85</v>
      </c>
      <c r="AQ22" s="107">
        <f t="shared" si="23"/>
        <v>1037.8166666666668</v>
      </c>
      <c r="AR22" s="104"/>
      <c r="AS22" s="101"/>
    </row>
    <row r="23" spans="1:45" x14ac:dyDescent="0.3">
      <c r="A23" s="5">
        <v>44959</v>
      </c>
      <c r="B23" s="6" t="s">
        <v>50</v>
      </c>
      <c r="C23" s="6" t="s">
        <v>41</v>
      </c>
      <c r="D23" s="48">
        <v>1026.0999999999999</v>
      </c>
      <c r="E23" s="48">
        <v>1026.5999999999999</v>
      </c>
      <c r="F23" s="48">
        <v>977.9</v>
      </c>
      <c r="G23" s="48">
        <v>980.3</v>
      </c>
      <c r="H23" s="54">
        <v>1026.5999999999999</v>
      </c>
      <c r="I23" s="54">
        <v>1024</v>
      </c>
      <c r="J23" s="21">
        <v>-2</v>
      </c>
      <c r="K23" s="13">
        <v>0</v>
      </c>
      <c r="L23" s="49">
        <f t="shared" si="0"/>
        <v>994.93333333333328</v>
      </c>
      <c r="M23" s="50">
        <f t="shared" si="1"/>
        <v>1002.25</v>
      </c>
      <c r="N23" s="50">
        <f t="shared" si="2"/>
        <v>-7.3166666666667197</v>
      </c>
      <c r="O23" s="50">
        <f t="shared" si="3"/>
        <v>987.61666666666656</v>
      </c>
      <c r="P23" s="50">
        <f t="shared" si="4"/>
        <v>1002.25</v>
      </c>
      <c r="Q23" s="51">
        <f t="shared" si="5"/>
        <v>48.699999999999932</v>
      </c>
      <c r="R23" s="51">
        <f t="shared" si="17"/>
        <v>-6</v>
      </c>
      <c r="S23" s="51">
        <f t="shared" si="18"/>
        <v>-54.699999999999932</v>
      </c>
      <c r="T23" s="52">
        <v>56.3</v>
      </c>
      <c r="U23" s="12"/>
      <c r="V23" s="21"/>
      <c r="W23" s="12"/>
      <c r="X23" s="55">
        <f t="shared" si="6"/>
        <v>2.5999999999999091</v>
      </c>
      <c r="Y23" s="17" t="b">
        <f t="shared" si="7"/>
        <v>1</v>
      </c>
      <c r="Z23" s="17">
        <f t="shared" si="8"/>
        <v>0</v>
      </c>
      <c r="AA23" s="56">
        <f t="shared" si="9"/>
        <v>48.699999999999932</v>
      </c>
      <c r="AB23" s="18">
        <f t="shared" si="10"/>
        <v>5.3388090349074185E-2</v>
      </c>
      <c r="AC23" s="19">
        <f t="shared" si="11"/>
        <v>4.6181172291295015E-2</v>
      </c>
      <c r="AD23" s="92">
        <f t="shared" si="19"/>
        <v>1046.7</v>
      </c>
      <c r="AE23" s="92">
        <f t="shared" si="20"/>
        <v>977.9</v>
      </c>
      <c r="AF23" s="85">
        <f t="shared" si="21"/>
        <v>1068.8</v>
      </c>
      <c r="AG23" s="85">
        <f t="shared" si="22"/>
        <v>977.9</v>
      </c>
      <c r="AH23" s="53">
        <f t="shared" si="24"/>
        <v>1117</v>
      </c>
      <c r="AI23" s="53">
        <f t="shared" si="25"/>
        <v>977.9</v>
      </c>
      <c r="AJ23" s="86">
        <f>MAX(E2:E23)</f>
        <v>1117</v>
      </c>
      <c r="AK23" s="86">
        <f>MIN(F2:F23)</f>
        <v>977.9</v>
      </c>
      <c r="AL23" s="98">
        <f t="shared" si="12"/>
        <v>1001.6333333333332</v>
      </c>
      <c r="AM23" s="97">
        <f t="shared" si="13"/>
        <v>1012.3</v>
      </c>
      <c r="AN23" s="98">
        <f t="shared" si="14"/>
        <v>-10.666666666666742</v>
      </c>
      <c r="AO23" s="98">
        <f t="shared" si="15"/>
        <v>990.96666666666647</v>
      </c>
      <c r="AP23" s="98">
        <f t="shared" si="16"/>
        <v>1012.3</v>
      </c>
      <c r="AQ23" s="107">
        <f t="shared" si="23"/>
        <v>1032.6500000000001</v>
      </c>
      <c r="AR23" s="104"/>
      <c r="AS23" s="101"/>
    </row>
    <row r="24" spans="1:45" x14ac:dyDescent="0.3">
      <c r="A24" s="5">
        <v>44960</v>
      </c>
      <c r="B24" s="6" t="s">
        <v>50</v>
      </c>
      <c r="C24" s="6" t="s">
        <v>41</v>
      </c>
      <c r="D24" s="48">
        <v>986.6</v>
      </c>
      <c r="E24" s="48">
        <v>988.8</v>
      </c>
      <c r="F24" s="48">
        <v>971.4</v>
      </c>
      <c r="G24" s="48">
        <v>974.6</v>
      </c>
      <c r="H24" s="54">
        <v>988.8</v>
      </c>
      <c r="I24" s="54">
        <v>985.3</v>
      </c>
      <c r="J24" s="21">
        <v>-2</v>
      </c>
      <c r="K24" s="13">
        <v>0</v>
      </c>
      <c r="L24" s="49">
        <f t="shared" si="0"/>
        <v>978.26666666666677</v>
      </c>
      <c r="M24" s="50">
        <f t="shared" si="1"/>
        <v>980.09999999999991</v>
      </c>
      <c r="N24" s="50">
        <f t="shared" si="2"/>
        <v>-1.8333333333331439</v>
      </c>
      <c r="O24" s="50">
        <f t="shared" si="3"/>
        <v>976.43333333333362</v>
      </c>
      <c r="P24" s="50">
        <f t="shared" si="4"/>
        <v>980.09999999999991</v>
      </c>
      <c r="Q24" s="51">
        <f t="shared" si="5"/>
        <v>17.399999999999977</v>
      </c>
      <c r="R24" s="51">
        <f t="shared" si="17"/>
        <v>8.5</v>
      </c>
      <c r="S24" s="51">
        <f t="shared" si="18"/>
        <v>-8.8999999999999773</v>
      </c>
      <c r="T24" s="52">
        <v>13.2</v>
      </c>
      <c r="U24" s="12"/>
      <c r="V24" s="21"/>
      <c r="W24" s="12"/>
      <c r="X24" s="55">
        <f t="shared" si="6"/>
        <v>3.5</v>
      </c>
      <c r="Y24" s="17" t="b">
        <f t="shared" si="7"/>
        <v>1</v>
      </c>
      <c r="Z24" s="17">
        <f t="shared" si="8"/>
        <v>0</v>
      </c>
      <c r="AA24" s="56">
        <f t="shared" si="9"/>
        <v>17.399999999999977</v>
      </c>
      <c r="AB24" s="18">
        <f t="shared" si="10"/>
        <v>0.20114942528735658</v>
      </c>
      <c r="AC24" s="19">
        <f t="shared" si="11"/>
        <v>0.26515151515151514</v>
      </c>
      <c r="AD24" s="92">
        <f t="shared" si="19"/>
        <v>1046.7</v>
      </c>
      <c r="AE24" s="92">
        <f t="shared" si="20"/>
        <v>971.4</v>
      </c>
      <c r="AF24" s="85">
        <f t="shared" si="21"/>
        <v>1052.0999999999999</v>
      </c>
      <c r="AG24" s="85">
        <f t="shared" si="22"/>
        <v>971.4</v>
      </c>
      <c r="AH24" s="53">
        <f t="shared" si="24"/>
        <v>1117</v>
      </c>
      <c r="AI24" s="53">
        <f t="shared" si="25"/>
        <v>971.4</v>
      </c>
      <c r="AJ24" s="86">
        <f>MAX(E2:E24)</f>
        <v>1117</v>
      </c>
      <c r="AK24" s="86">
        <f>MIN(F2:F24)</f>
        <v>971.4</v>
      </c>
      <c r="AL24" s="98">
        <f t="shared" si="12"/>
        <v>997.56666666666661</v>
      </c>
      <c r="AM24" s="97">
        <f t="shared" si="13"/>
        <v>1009.05</v>
      </c>
      <c r="AN24" s="98">
        <f t="shared" si="14"/>
        <v>-11.483333333333348</v>
      </c>
      <c r="AO24" s="98">
        <f t="shared" si="15"/>
        <v>986.08333333333326</v>
      </c>
      <c r="AP24" s="98">
        <f t="shared" si="16"/>
        <v>1009.05</v>
      </c>
      <c r="AQ24" s="107">
        <f t="shared" si="23"/>
        <v>1027.4285714285716</v>
      </c>
      <c r="AR24" s="104"/>
      <c r="AS24" s="101"/>
    </row>
    <row r="25" spans="1:45" x14ac:dyDescent="0.3">
      <c r="A25" s="5">
        <v>44963</v>
      </c>
      <c r="B25" s="6" t="s">
        <v>50</v>
      </c>
      <c r="C25" s="6" t="s">
        <v>41</v>
      </c>
      <c r="D25" s="48">
        <v>970.2</v>
      </c>
      <c r="E25" s="48">
        <v>988.3</v>
      </c>
      <c r="F25" s="48">
        <v>968</v>
      </c>
      <c r="G25" s="48">
        <v>986.2</v>
      </c>
      <c r="H25" s="54">
        <v>971.7</v>
      </c>
      <c r="I25" s="54">
        <v>968.1</v>
      </c>
      <c r="J25" s="21">
        <v>0</v>
      </c>
      <c r="K25" s="13" t="s">
        <v>31</v>
      </c>
      <c r="L25" s="49">
        <f t="shared" si="0"/>
        <v>980.83333333333337</v>
      </c>
      <c r="M25" s="50">
        <f t="shared" si="1"/>
        <v>978.15</v>
      </c>
      <c r="N25" s="50">
        <f t="shared" si="2"/>
        <v>2.683333333333394</v>
      </c>
      <c r="O25" s="50">
        <f t="shared" si="3"/>
        <v>983.51666666666677</v>
      </c>
      <c r="P25" s="50">
        <f t="shared" si="4"/>
        <v>978.15</v>
      </c>
      <c r="Q25" s="51">
        <f t="shared" si="5"/>
        <v>20.299999999999955</v>
      </c>
      <c r="R25" s="51">
        <f t="shared" si="17"/>
        <v>13.699999999999932</v>
      </c>
      <c r="S25" s="51">
        <f t="shared" si="18"/>
        <v>-6.6000000000000227</v>
      </c>
      <c r="T25" s="52">
        <v>19.7</v>
      </c>
      <c r="U25" s="12"/>
      <c r="V25" s="21"/>
      <c r="W25" s="12"/>
      <c r="X25" s="55">
        <f t="shared" si="6"/>
        <v>3.6000000000000227</v>
      </c>
      <c r="Y25" s="17">
        <f t="shared" si="7"/>
        <v>0</v>
      </c>
      <c r="Z25" s="17">
        <f t="shared" si="8"/>
        <v>0</v>
      </c>
      <c r="AA25" s="56">
        <f t="shared" si="9"/>
        <v>20.299999999999955</v>
      </c>
      <c r="AB25" s="18">
        <f t="shared" si="10"/>
        <v>0.17733990147783402</v>
      </c>
      <c r="AC25" s="19">
        <f t="shared" si="11"/>
        <v>0.18274111675127019</v>
      </c>
      <c r="AD25" s="92">
        <f t="shared" si="19"/>
        <v>1026.5999999999999</v>
      </c>
      <c r="AE25" s="92">
        <f t="shared" si="20"/>
        <v>968</v>
      </c>
      <c r="AF25" s="85">
        <f t="shared" si="21"/>
        <v>1046.7</v>
      </c>
      <c r="AG25" s="85">
        <f t="shared" si="22"/>
        <v>968</v>
      </c>
      <c r="AH25" s="53">
        <f t="shared" si="24"/>
        <v>1117</v>
      </c>
      <c r="AI25" s="53">
        <f t="shared" si="25"/>
        <v>968</v>
      </c>
      <c r="AJ25" s="86">
        <f>MAX(E2:E25)</f>
        <v>1117</v>
      </c>
      <c r="AK25" s="86">
        <f>MIN(F2:F25)</f>
        <v>968</v>
      </c>
      <c r="AL25" s="98">
        <f t="shared" si="12"/>
        <v>993.6</v>
      </c>
      <c r="AM25" s="97">
        <f t="shared" si="13"/>
        <v>997.3</v>
      </c>
      <c r="AN25" s="98">
        <f t="shared" si="14"/>
        <v>-3.6999999999999318</v>
      </c>
      <c r="AO25" s="98">
        <f t="shared" si="15"/>
        <v>989.90000000000009</v>
      </c>
      <c r="AP25" s="98">
        <f t="shared" si="16"/>
        <v>997.3</v>
      </c>
      <c r="AQ25" s="107">
        <f t="shared" si="23"/>
        <v>1022.0428571428573</v>
      </c>
      <c r="AR25" s="104"/>
      <c r="AS25" s="101"/>
    </row>
    <row r="26" spans="1:45" x14ac:dyDescent="0.3">
      <c r="A26" s="5">
        <v>44964</v>
      </c>
      <c r="B26" s="6" t="s">
        <v>50</v>
      </c>
      <c r="C26" s="6" t="s">
        <v>41</v>
      </c>
      <c r="D26" s="48">
        <v>990.1</v>
      </c>
      <c r="E26" s="48">
        <v>991.1</v>
      </c>
      <c r="F26" s="48">
        <v>975.8</v>
      </c>
      <c r="G26" s="48">
        <v>987.2</v>
      </c>
      <c r="H26" s="54">
        <v>990.1</v>
      </c>
      <c r="I26" s="54">
        <v>986.9</v>
      </c>
      <c r="J26" s="21">
        <v>-4</v>
      </c>
      <c r="K26" s="13">
        <v>0</v>
      </c>
      <c r="L26" s="49">
        <f t="shared" si="0"/>
        <v>984.70000000000016</v>
      </c>
      <c r="M26" s="50">
        <f t="shared" si="1"/>
        <v>983.45</v>
      </c>
      <c r="N26" s="50">
        <f t="shared" si="2"/>
        <v>1.2500000000001137</v>
      </c>
      <c r="O26" s="50">
        <f t="shared" si="3"/>
        <v>985.95000000000027</v>
      </c>
      <c r="P26" s="50">
        <f t="shared" si="4"/>
        <v>983.45</v>
      </c>
      <c r="Q26" s="51">
        <f t="shared" si="5"/>
        <v>15.300000000000068</v>
      </c>
      <c r="R26" s="51">
        <f t="shared" si="17"/>
        <v>4.8999999999999773</v>
      </c>
      <c r="S26" s="51">
        <f t="shared" si="18"/>
        <v>-10.400000000000091</v>
      </c>
      <c r="T26" s="52">
        <v>14.3</v>
      </c>
      <c r="U26" s="12"/>
      <c r="V26" s="21"/>
      <c r="W26" s="12"/>
      <c r="X26" s="55">
        <f t="shared" si="6"/>
        <v>3.2000000000000455</v>
      </c>
      <c r="Y26" s="17">
        <f t="shared" si="7"/>
        <v>0</v>
      </c>
      <c r="Z26" s="17">
        <f t="shared" si="8"/>
        <v>0</v>
      </c>
      <c r="AA26" s="56">
        <f t="shared" si="9"/>
        <v>15.300000000000068</v>
      </c>
      <c r="AB26" s="18">
        <f t="shared" si="10"/>
        <v>0.20915032679738765</v>
      </c>
      <c r="AC26" s="19">
        <f t="shared" si="11"/>
        <v>0.22377622377622694</v>
      </c>
      <c r="AD26" s="92">
        <f t="shared" si="19"/>
        <v>991.1</v>
      </c>
      <c r="AE26" s="92">
        <f t="shared" si="20"/>
        <v>968</v>
      </c>
      <c r="AF26" s="85">
        <f t="shared" si="21"/>
        <v>1046.7</v>
      </c>
      <c r="AG26" s="85">
        <f t="shared" si="22"/>
        <v>968</v>
      </c>
      <c r="AH26" s="53">
        <f t="shared" si="24"/>
        <v>1117</v>
      </c>
      <c r="AI26" s="53">
        <f t="shared" si="25"/>
        <v>968</v>
      </c>
      <c r="AJ26" s="86">
        <f>MAX(E2:E26)</f>
        <v>1117</v>
      </c>
      <c r="AK26" s="86">
        <f>MIN(F2:F26)</f>
        <v>968</v>
      </c>
      <c r="AL26" s="98">
        <f t="shared" si="12"/>
        <v>982.1</v>
      </c>
      <c r="AM26" s="97">
        <f t="shared" si="13"/>
        <v>979.55</v>
      </c>
      <c r="AN26" s="98">
        <f t="shared" si="14"/>
        <v>2.5500000000000682</v>
      </c>
      <c r="AO26" s="98">
        <f t="shared" si="15"/>
        <v>984.65000000000009</v>
      </c>
      <c r="AP26" s="98">
        <f t="shared" si="16"/>
        <v>979.55</v>
      </c>
      <c r="AQ26" s="107">
        <f t="shared" si="23"/>
        <v>1018.5785714285715</v>
      </c>
      <c r="AR26" s="104"/>
      <c r="AS26" s="101"/>
    </row>
    <row r="27" spans="1:45" x14ac:dyDescent="0.3">
      <c r="A27" s="5">
        <v>44965</v>
      </c>
      <c r="B27" s="6" t="s">
        <v>50</v>
      </c>
      <c r="C27" s="6" t="s">
        <v>41</v>
      </c>
      <c r="D27" s="48">
        <v>975.3</v>
      </c>
      <c r="E27" s="48">
        <v>979.9</v>
      </c>
      <c r="F27" s="48">
        <v>960.4</v>
      </c>
      <c r="G27" s="48">
        <v>964.2</v>
      </c>
      <c r="H27" s="54">
        <v>975.3</v>
      </c>
      <c r="I27" s="54">
        <v>972.2</v>
      </c>
      <c r="J27" s="21">
        <v>-4</v>
      </c>
      <c r="K27" s="13">
        <v>0</v>
      </c>
      <c r="L27" s="49">
        <f t="shared" si="0"/>
        <v>968.16666666666663</v>
      </c>
      <c r="M27" s="50">
        <f t="shared" si="1"/>
        <v>970.15</v>
      </c>
      <c r="N27" s="50">
        <f t="shared" si="2"/>
        <v>-1.9833333333333485</v>
      </c>
      <c r="O27" s="50">
        <f t="shared" si="3"/>
        <v>966.18333333333328</v>
      </c>
      <c r="P27" s="50">
        <f t="shared" si="4"/>
        <v>970.15</v>
      </c>
      <c r="Q27" s="51">
        <f t="shared" si="5"/>
        <v>19.5</v>
      </c>
      <c r="R27" s="51">
        <f t="shared" si="17"/>
        <v>-7.3000000000000682</v>
      </c>
      <c r="S27" s="51">
        <f t="shared" si="18"/>
        <v>-26.800000000000068</v>
      </c>
      <c r="T27" s="52">
        <v>28.4</v>
      </c>
      <c r="U27" s="12"/>
      <c r="V27" s="21"/>
      <c r="W27" s="12"/>
      <c r="X27" s="55">
        <f t="shared" si="6"/>
        <v>3.0999999999999091</v>
      </c>
      <c r="Y27" s="17">
        <f t="shared" si="7"/>
        <v>0</v>
      </c>
      <c r="Z27" s="17">
        <f t="shared" si="8"/>
        <v>0</v>
      </c>
      <c r="AA27" s="56">
        <f t="shared" si="9"/>
        <v>19.5</v>
      </c>
      <c r="AB27" s="18">
        <f t="shared" si="10"/>
        <v>0.1589743589743543</v>
      </c>
      <c r="AC27" s="19">
        <f t="shared" si="11"/>
        <v>0.10915492957746159</v>
      </c>
      <c r="AD27" s="92">
        <f t="shared" si="19"/>
        <v>991.1</v>
      </c>
      <c r="AE27" s="92">
        <f t="shared" si="20"/>
        <v>960.4</v>
      </c>
      <c r="AF27" s="85">
        <f t="shared" si="21"/>
        <v>1046.7</v>
      </c>
      <c r="AG27" s="85">
        <f t="shared" si="22"/>
        <v>960.4</v>
      </c>
      <c r="AH27" s="53">
        <f t="shared" si="24"/>
        <v>1092.5</v>
      </c>
      <c r="AI27" s="53">
        <f t="shared" si="25"/>
        <v>960.4</v>
      </c>
      <c r="AJ27" s="86">
        <f>MAX(E2:E27)</f>
        <v>1117</v>
      </c>
      <c r="AK27" s="86">
        <f>MIN(F2:F27)</f>
        <v>960.4</v>
      </c>
      <c r="AL27" s="98">
        <f t="shared" si="12"/>
        <v>971.9</v>
      </c>
      <c r="AM27" s="97">
        <f t="shared" si="13"/>
        <v>975.75</v>
      </c>
      <c r="AN27" s="98">
        <f t="shared" si="14"/>
        <v>-3.8500000000000227</v>
      </c>
      <c r="AO27" s="98">
        <f t="shared" si="15"/>
        <v>968.05</v>
      </c>
      <c r="AP27" s="98">
        <f t="shared" si="16"/>
        <v>975.75</v>
      </c>
      <c r="AQ27" s="107">
        <f t="shared" si="23"/>
        <v>1013.1</v>
      </c>
      <c r="AR27" s="104"/>
      <c r="AS27" s="101"/>
    </row>
    <row r="28" spans="1:45" x14ac:dyDescent="0.3">
      <c r="A28" s="5">
        <v>44966</v>
      </c>
      <c r="B28" s="6" t="s">
        <v>50</v>
      </c>
      <c r="C28" s="6" t="s">
        <v>41</v>
      </c>
      <c r="D28" s="48">
        <v>969.4</v>
      </c>
      <c r="E28" s="48">
        <v>972.5</v>
      </c>
      <c r="F28" s="48">
        <v>949</v>
      </c>
      <c r="G28" s="48">
        <v>951.8</v>
      </c>
      <c r="H28" s="54">
        <v>969.9</v>
      </c>
      <c r="I28" s="54">
        <v>967.6</v>
      </c>
      <c r="J28" s="21">
        <v>-4</v>
      </c>
      <c r="K28" s="13">
        <v>0</v>
      </c>
      <c r="L28" s="49">
        <f t="shared" si="0"/>
        <v>957.76666666666677</v>
      </c>
      <c r="M28" s="50">
        <f t="shared" si="1"/>
        <v>960.75</v>
      </c>
      <c r="N28" s="50">
        <f t="shared" si="2"/>
        <v>-2.9833333333332348</v>
      </c>
      <c r="O28" s="50">
        <f t="shared" si="3"/>
        <v>954.78333333333353</v>
      </c>
      <c r="P28" s="50">
        <f t="shared" si="4"/>
        <v>960.75</v>
      </c>
      <c r="Q28" s="51">
        <f t="shared" si="5"/>
        <v>23.5</v>
      </c>
      <c r="R28" s="51">
        <f t="shared" si="17"/>
        <v>8.2999999999999545</v>
      </c>
      <c r="S28" s="51">
        <f t="shared" si="18"/>
        <v>-15.200000000000045</v>
      </c>
      <c r="T28" s="52">
        <v>12.4</v>
      </c>
      <c r="U28" s="12"/>
      <c r="V28" s="21"/>
      <c r="W28" s="12"/>
      <c r="X28" s="55">
        <f t="shared" si="6"/>
        <v>2.2999999999999545</v>
      </c>
      <c r="Y28" s="17">
        <f t="shared" si="7"/>
        <v>0</v>
      </c>
      <c r="Z28" s="17">
        <f t="shared" si="8"/>
        <v>0</v>
      </c>
      <c r="AA28" s="56">
        <f t="shared" si="9"/>
        <v>23.5</v>
      </c>
      <c r="AB28" s="18">
        <f t="shared" si="10"/>
        <v>9.7872340425529974E-2</v>
      </c>
      <c r="AC28" s="19">
        <f t="shared" si="11"/>
        <v>0.18548387096773827</v>
      </c>
      <c r="AD28" s="92">
        <f t="shared" si="19"/>
        <v>991.1</v>
      </c>
      <c r="AE28" s="92">
        <f t="shared" si="20"/>
        <v>949</v>
      </c>
      <c r="AF28" s="85">
        <f t="shared" si="21"/>
        <v>1046.7</v>
      </c>
      <c r="AG28" s="85">
        <f t="shared" si="22"/>
        <v>949</v>
      </c>
      <c r="AH28" s="53">
        <f t="shared" si="24"/>
        <v>1085.0999999999999</v>
      </c>
      <c r="AI28" s="53">
        <f t="shared" si="25"/>
        <v>949</v>
      </c>
      <c r="AJ28" s="86">
        <f>MAX(E2:E28)</f>
        <v>1117</v>
      </c>
      <c r="AK28" s="86">
        <f>MIN(F2:F28)</f>
        <v>949</v>
      </c>
      <c r="AL28" s="98">
        <f t="shared" si="12"/>
        <v>963.96666666666658</v>
      </c>
      <c r="AM28" s="97">
        <f t="shared" si="13"/>
        <v>970.05</v>
      </c>
      <c r="AN28" s="98">
        <f t="shared" si="14"/>
        <v>-6.0833333333333712</v>
      </c>
      <c r="AO28" s="98">
        <f t="shared" si="15"/>
        <v>957.88333333333321</v>
      </c>
      <c r="AP28" s="98">
        <f t="shared" si="16"/>
        <v>970.05</v>
      </c>
      <c r="AQ28" s="107">
        <f t="shared" si="23"/>
        <v>1006.5261904761903</v>
      </c>
      <c r="AR28" s="104"/>
      <c r="AS28" s="101"/>
    </row>
    <row r="29" spans="1:45" x14ac:dyDescent="0.3">
      <c r="A29" s="5">
        <v>44967</v>
      </c>
      <c r="B29" s="6" t="s">
        <v>50</v>
      </c>
      <c r="C29" s="6" t="s">
        <v>41</v>
      </c>
      <c r="D29" s="48">
        <v>945</v>
      </c>
      <c r="E29" s="48">
        <v>963.1</v>
      </c>
      <c r="F29" s="48">
        <v>938.1</v>
      </c>
      <c r="G29" s="48">
        <v>959.4</v>
      </c>
      <c r="H29" s="54">
        <v>947.2</v>
      </c>
      <c r="I29" s="54">
        <v>943.5</v>
      </c>
      <c r="J29" s="21">
        <v>4</v>
      </c>
      <c r="K29" s="13">
        <v>0</v>
      </c>
      <c r="L29" s="49">
        <f t="shared" si="0"/>
        <v>953.5333333333333</v>
      </c>
      <c r="M29" s="50">
        <f t="shared" si="1"/>
        <v>950.6</v>
      </c>
      <c r="N29" s="50">
        <f t="shared" si="2"/>
        <v>2.9333333333332803</v>
      </c>
      <c r="O29" s="50">
        <f t="shared" si="3"/>
        <v>956.46666666666658</v>
      </c>
      <c r="P29" s="50">
        <f t="shared" si="4"/>
        <v>950.6</v>
      </c>
      <c r="Q29" s="51">
        <f t="shared" si="5"/>
        <v>25</v>
      </c>
      <c r="R29" s="51">
        <f t="shared" si="17"/>
        <v>11.300000000000068</v>
      </c>
      <c r="S29" s="51">
        <f t="shared" si="18"/>
        <v>-13.699999999999932</v>
      </c>
      <c r="T29" s="52">
        <v>13.7</v>
      </c>
      <c r="U29" s="12"/>
      <c r="V29" s="21"/>
      <c r="W29" s="12"/>
      <c r="X29" s="55">
        <f t="shared" si="6"/>
        <v>3.7000000000000455</v>
      </c>
      <c r="Y29" s="17">
        <f t="shared" si="7"/>
        <v>0</v>
      </c>
      <c r="Z29" s="17">
        <f t="shared" si="8"/>
        <v>0</v>
      </c>
      <c r="AA29" s="56">
        <f t="shared" si="9"/>
        <v>25</v>
      </c>
      <c r="AB29" s="18">
        <f t="shared" si="10"/>
        <v>0.14800000000000182</v>
      </c>
      <c r="AC29" s="19">
        <f t="shared" si="11"/>
        <v>0.27007299270073326</v>
      </c>
      <c r="AD29" s="92">
        <f t="shared" si="19"/>
        <v>979.9</v>
      </c>
      <c r="AE29" s="92">
        <f t="shared" si="20"/>
        <v>938.1</v>
      </c>
      <c r="AF29" s="85">
        <f t="shared" si="21"/>
        <v>1046.7</v>
      </c>
      <c r="AG29" s="85">
        <f t="shared" si="22"/>
        <v>938.1</v>
      </c>
      <c r="AH29" s="53">
        <f t="shared" si="24"/>
        <v>1085.0999999999999</v>
      </c>
      <c r="AI29" s="53">
        <f t="shared" si="25"/>
        <v>938.1</v>
      </c>
      <c r="AJ29" s="86">
        <f>MAX(E2:E29)</f>
        <v>1117</v>
      </c>
      <c r="AK29" s="86">
        <f>MIN(F2:F29)</f>
        <v>938.1</v>
      </c>
      <c r="AL29" s="98">
        <f t="shared" si="12"/>
        <v>959.13333333333333</v>
      </c>
      <c r="AM29" s="97">
        <f t="shared" si="13"/>
        <v>959</v>
      </c>
      <c r="AN29" s="98">
        <f t="shared" si="14"/>
        <v>0.13333333333332575</v>
      </c>
      <c r="AO29" s="98">
        <f t="shared" si="15"/>
        <v>959.26666666666665</v>
      </c>
      <c r="AP29" s="98">
        <f t="shared" si="16"/>
        <v>959</v>
      </c>
      <c r="AQ29" s="107">
        <f t="shared" si="23"/>
        <v>998.76904761904757</v>
      </c>
      <c r="AR29" s="104"/>
      <c r="AS29" s="101"/>
    </row>
    <row r="30" spans="1:45" x14ac:dyDescent="0.3">
      <c r="A30" s="5">
        <v>44970</v>
      </c>
      <c r="B30" s="6" t="s">
        <v>50</v>
      </c>
      <c r="C30" s="6" t="s">
        <v>41</v>
      </c>
      <c r="D30" s="48">
        <v>948.9</v>
      </c>
      <c r="E30" s="48">
        <v>963.4</v>
      </c>
      <c r="F30" s="48">
        <v>931.8</v>
      </c>
      <c r="G30" s="48">
        <v>939.2</v>
      </c>
      <c r="H30" s="54">
        <v>950.3</v>
      </c>
      <c r="I30" s="54">
        <v>946.1</v>
      </c>
      <c r="J30" s="21">
        <v>0</v>
      </c>
      <c r="K30" s="13">
        <v>0</v>
      </c>
      <c r="L30" s="49">
        <f t="shared" si="0"/>
        <v>944.79999999999984</v>
      </c>
      <c r="M30" s="50">
        <f t="shared" si="1"/>
        <v>947.59999999999991</v>
      </c>
      <c r="N30" s="50">
        <f t="shared" si="2"/>
        <v>-2.8000000000000682</v>
      </c>
      <c r="O30" s="50">
        <f t="shared" si="3"/>
        <v>941.99999999999977</v>
      </c>
      <c r="P30" s="50">
        <f t="shared" si="4"/>
        <v>947.59999999999991</v>
      </c>
      <c r="Q30" s="51">
        <f t="shared" si="5"/>
        <v>31.600000000000023</v>
      </c>
      <c r="R30" s="51">
        <f t="shared" si="17"/>
        <v>4</v>
      </c>
      <c r="S30" s="51">
        <f t="shared" si="18"/>
        <v>-27.600000000000023</v>
      </c>
      <c r="T30" s="52">
        <v>29.1</v>
      </c>
      <c r="U30" s="12"/>
      <c r="V30" s="21">
        <f t="shared" ref="V30:V93" si="26">J2</f>
        <v>0</v>
      </c>
      <c r="W30" s="12">
        <f>SUM(V2:V30)</f>
        <v>0</v>
      </c>
      <c r="X30" s="55">
        <f t="shared" si="6"/>
        <v>4.1999999999999318</v>
      </c>
      <c r="Y30" s="17">
        <f t="shared" si="7"/>
        <v>0</v>
      </c>
      <c r="Z30" s="17">
        <f t="shared" si="8"/>
        <v>0</v>
      </c>
      <c r="AA30" s="56">
        <f t="shared" si="9"/>
        <v>31.600000000000023</v>
      </c>
      <c r="AB30" s="18">
        <f t="shared" si="10"/>
        <v>0.13291139240506103</v>
      </c>
      <c r="AC30" s="19">
        <f t="shared" si="11"/>
        <v>0.14432989690721415</v>
      </c>
      <c r="AD30" s="92">
        <f t="shared" si="19"/>
        <v>972.5</v>
      </c>
      <c r="AE30" s="92">
        <f t="shared" si="20"/>
        <v>931.8</v>
      </c>
      <c r="AF30" s="85">
        <f t="shared" si="21"/>
        <v>1046.7</v>
      </c>
      <c r="AG30" s="85">
        <f t="shared" si="22"/>
        <v>931.8</v>
      </c>
      <c r="AH30" s="53">
        <f t="shared" si="24"/>
        <v>1085.0999999999999</v>
      </c>
      <c r="AI30" s="53">
        <f t="shared" si="25"/>
        <v>931.8</v>
      </c>
      <c r="AJ30" s="86">
        <f>MAX(E2:E30)</f>
        <v>1117</v>
      </c>
      <c r="AK30" s="86">
        <f>MIN(F2:F30)</f>
        <v>931.8</v>
      </c>
      <c r="AL30" s="98">
        <f t="shared" si="12"/>
        <v>947.83333333333337</v>
      </c>
      <c r="AM30" s="97">
        <f t="shared" si="13"/>
        <v>952.15</v>
      </c>
      <c r="AN30" s="98">
        <f t="shared" si="14"/>
        <v>-4.316666666666606</v>
      </c>
      <c r="AO30" s="98">
        <f t="shared" si="15"/>
        <v>943.51666666666677</v>
      </c>
      <c r="AP30" s="98">
        <f t="shared" si="16"/>
        <v>952.15</v>
      </c>
      <c r="AQ30" s="107">
        <f t="shared" si="23"/>
        <v>991.56904761904752</v>
      </c>
      <c r="AR30" s="104">
        <f>AVERAGE(L2:L30)</f>
        <v>1031.6195402298852</v>
      </c>
      <c r="AS30" s="101"/>
    </row>
    <row r="31" spans="1:45" x14ac:dyDescent="0.3">
      <c r="A31" s="5">
        <v>44971</v>
      </c>
      <c r="B31" s="6" t="s">
        <v>50</v>
      </c>
      <c r="C31" s="6" t="s">
        <v>41</v>
      </c>
      <c r="D31" s="48">
        <v>922.2</v>
      </c>
      <c r="E31" s="48">
        <v>930.2</v>
      </c>
      <c r="F31" s="48">
        <v>915.4</v>
      </c>
      <c r="G31" s="48">
        <v>917.8</v>
      </c>
      <c r="H31" s="54">
        <v>922.7</v>
      </c>
      <c r="I31" s="54">
        <v>919.6</v>
      </c>
      <c r="J31" s="21">
        <v>0</v>
      </c>
      <c r="K31" s="13">
        <v>0</v>
      </c>
      <c r="L31" s="49">
        <f t="shared" si="0"/>
        <v>921.13333333333333</v>
      </c>
      <c r="M31" s="50">
        <f t="shared" si="1"/>
        <v>922.8</v>
      </c>
      <c r="N31" s="50">
        <f t="shared" si="2"/>
        <v>-1.6666666666666288</v>
      </c>
      <c r="O31" s="50">
        <f t="shared" si="3"/>
        <v>919.4666666666667</v>
      </c>
      <c r="P31" s="50">
        <f t="shared" si="4"/>
        <v>922.8</v>
      </c>
      <c r="Q31" s="51">
        <f t="shared" si="5"/>
        <v>14.800000000000068</v>
      </c>
      <c r="R31" s="51">
        <f t="shared" si="17"/>
        <v>-9</v>
      </c>
      <c r="S31" s="51">
        <f t="shared" si="18"/>
        <v>-23.800000000000068</v>
      </c>
      <c r="T31" s="52">
        <v>26.1</v>
      </c>
      <c r="U31" s="12"/>
      <c r="V31" s="21">
        <f t="shared" si="26"/>
        <v>-2</v>
      </c>
      <c r="W31" s="12">
        <f t="shared" ref="W31:W94" si="27">SUM(V2:V31)</f>
        <v>-2</v>
      </c>
      <c r="X31" s="55">
        <f t="shared" si="6"/>
        <v>3.1000000000000227</v>
      </c>
      <c r="Y31" s="17">
        <f t="shared" si="7"/>
        <v>0</v>
      </c>
      <c r="Z31" s="17">
        <f t="shared" si="8"/>
        <v>0</v>
      </c>
      <c r="AA31" s="56">
        <f t="shared" si="9"/>
        <v>14.800000000000068</v>
      </c>
      <c r="AB31" s="18">
        <f t="shared" si="10"/>
        <v>0.20945945945946004</v>
      </c>
      <c r="AC31" s="19">
        <f t="shared" si="11"/>
        <v>0.11877394636015412</v>
      </c>
      <c r="AD31" s="92">
        <f t="shared" si="19"/>
        <v>963.4</v>
      </c>
      <c r="AE31" s="92">
        <f t="shared" si="20"/>
        <v>915.4</v>
      </c>
      <c r="AF31" s="85">
        <f t="shared" si="21"/>
        <v>1026.5999999999999</v>
      </c>
      <c r="AG31" s="85">
        <f t="shared" si="22"/>
        <v>915.4</v>
      </c>
      <c r="AH31" s="53">
        <f t="shared" si="24"/>
        <v>1068.8</v>
      </c>
      <c r="AI31" s="53">
        <f t="shared" si="25"/>
        <v>915.4</v>
      </c>
      <c r="AJ31" s="86">
        <f>MAX(E2:E31)</f>
        <v>1117</v>
      </c>
      <c r="AK31" s="86">
        <f>MIN(F2:F31)</f>
        <v>915.4</v>
      </c>
      <c r="AL31" s="98">
        <f t="shared" si="12"/>
        <v>932.19999999999993</v>
      </c>
      <c r="AM31" s="97">
        <f t="shared" si="13"/>
        <v>939.4</v>
      </c>
      <c r="AN31" s="98">
        <f t="shared" si="14"/>
        <v>-7.2000000000000455</v>
      </c>
      <c r="AO31" s="98">
        <f t="shared" si="15"/>
        <v>924.99999999999989</v>
      </c>
      <c r="AP31" s="98">
        <f t="shared" si="16"/>
        <v>939.4</v>
      </c>
      <c r="AQ31" s="107">
        <f t="shared" si="23"/>
        <v>983.78095238095216</v>
      </c>
      <c r="AR31" s="104">
        <f t="shared" ref="AR31:AR62" si="28">AVERAGE(L2:L31)</f>
        <v>1027.9366666666667</v>
      </c>
      <c r="AS31" s="101"/>
    </row>
    <row r="32" spans="1:45" x14ac:dyDescent="0.3">
      <c r="A32" s="5">
        <v>44972</v>
      </c>
      <c r="B32" s="6" t="s">
        <v>50</v>
      </c>
      <c r="C32" s="6" t="s">
        <v>41</v>
      </c>
      <c r="D32" s="48">
        <v>915.6</v>
      </c>
      <c r="E32" s="48">
        <v>933.5</v>
      </c>
      <c r="F32" s="48">
        <v>909</v>
      </c>
      <c r="G32" s="48">
        <v>931</v>
      </c>
      <c r="H32" s="54">
        <v>915.6</v>
      </c>
      <c r="I32" s="54">
        <v>912.6</v>
      </c>
      <c r="J32" s="21">
        <v>4</v>
      </c>
      <c r="K32" s="13" t="s">
        <v>31</v>
      </c>
      <c r="L32" s="49">
        <f t="shared" si="0"/>
        <v>924.5</v>
      </c>
      <c r="M32" s="50">
        <f t="shared" si="1"/>
        <v>921.25</v>
      </c>
      <c r="N32" s="50">
        <f t="shared" si="2"/>
        <v>3.25</v>
      </c>
      <c r="O32" s="50">
        <f t="shared" si="3"/>
        <v>927.75</v>
      </c>
      <c r="P32" s="50">
        <f t="shared" si="4"/>
        <v>921.25</v>
      </c>
      <c r="Q32" s="51">
        <f t="shared" si="5"/>
        <v>24.5</v>
      </c>
      <c r="R32" s="51">
        <f t="shared" si="17"/>
        <v>15.700000000000045</v>
      </c>
      <c r="S32" s="51">
        <f t="shared" si="18"/>
        <v>-8.7999999999999545</v>
      </c>
      <c r="T32" s="52">
        <v>18</v>
      </c>
      <c r="U32" s="12"/>
      <c r="V32" s="21">
        <f t="shared" si="26"/>
        <v>2</v>
      </c>
      <c r="W32" s="12">
        <f t="shared" si="27"/>
        <v>0</v>
      </c>
      <c r="X32" s="55">
        <f t="shared" si="6"/>
        <v>3</v>
      </c>
      <c r="Y32" s="17">
        <f t="shared" si="7"/>
        <v>0</v>
      </c>
      <c r="Z32" s="17">
        <f t="shared" si="8"/>
        <v>0</v>
      </c>
      <c r="AA32" s="56">
        <f t="shared" si="9"/>
        <v>24.5</v>
      </c>
      <c r="AB32" s="18">
        <f t="shared" si="10"/>
        <v>0.12244897959183673</v>
      </c>
      <c r="AC32" s="19">
        <f t="shared" si="11"/>
        <v>0.16666666666666666</v>
      </c>
      <c r="AD32" s="92">
        <f t="shared" si="19"/>
        <v>963.4</v>
      </c>
      <c r="AE32" s="92">
        <f t="shared" si="20"/>
        <v>909</v>
      </c>
      <c r="AF32" s="85">
        <f t="shared" si="21"/>
        <v>991.1</v>
      </c>
      <c r="AG32" s="85">
        <f t="shared" si="22"/>
        <v>909</v>
      </c>
      <c r="AH32" s="53">
        <f t="shared" si="24"/>
        <v>1068.8</v>
      </c>
      <c r="AI32" s="53">
        <f t="shared" si="25"/>
        <v>909</v>
      </c>
      <c r="AJ32" s="86">
        <f>MAX(E2:E32)</f>
        <v>1117</v>
      </c>
      <c r="AK32" s="86">
        <f>MIN(F2:F32)</f>
        <v>909</v>
      </c>
      <c r="AL32" s="98">
        <f t="shared" si="12"/>
        <v>934.4666666666667</v>
      </c>
      <c r="AM32" s="97">
        <f t="shared" si="13"/>
        <v>936.2</v>
      </c>
      <c r="AN32" s="98">
        <f t="shared" si="14"/>
        <v>-1.7333333333333485</v>
      </c>
      <c r="AO32" s="98">
        <f t="shared" si="15"/>
        <v>932.73333333333335</v>
      </c>
      <c r="AP32" s="98">
        <f t="shared" si="16"/>
        <v>936.2</v>
      </c>
      <c r="AQ32" s="107">
        <f t="shared" si="23"/>
        <v>977.38571428571413</v>
      </c>
      <c r="AR32" s="104">
        <f t="shared" si="28"/>
        <v>1022.2755555555556</v>
      </c>
      <c r="AS32" s="101"/>
    </row>
    <row r="33" spans="1:45" x14ac:dyDescent="0.3">
      <c r="A33" s="5">
        <v>44973</v>
      </c>
      <c r="B33" s="6" t="s">
        <v>50</v>
      </c>
      <c r="C33" s="6" t="s">
        <v>41</v>
      </c>
      <c r="D33" s="48">
        <v>913</v>
      </c>
      <c r="E33" s="48">
        <v>924.5</v>
      </c>
      <c r="F33" s="48">
        <v>910</v>
      </c>
      <c r="G33" s="48">
        <v>921.4</v>
      </c>
      <c r="H33" s="54">
        <v>913.3</v>
      </c>
      <c r="I33" s="54">
        <v>910.3</v>
      </c>
      <c r="J33" s="21">
        <v>0</v>
      </c>
      <c r="K33" s="13">
        <v>0</v>
      </c>
      <c r="L33" s="49">
        <f t="shared" si="0"/>
        <v>918.63333333333333</v>
      </c>
      <c r="M33" s="50">
        <f t="shared" si="1"/>
        <v>917.25</v>
      </c>
      <c r="N33" s="50">
        <f t="shared" si="2"/>
        <v>1.3833333333333258</v>
      </c>
      <c r="O33" s="50">
        <f t="shared" si="3"/>
        <v>920.01666666666665</v>
      </c>
      <c r="P33" s="50">
        <f t="shared" si="4"/>
        <v>917.25</v>
      </c>
      <c r="Q33" s="51">
        <f t="shared" si="5"/>
        <v>14.5</v>
      </c>
      <c r="R33" s="51">
        <f t="shared" si="17"/>
        <v>-6.5</v>
      </c>
      <c r="S33" s="51">
        <f t="shared" si="18"/>
        <v>-21</v>
      </c>
      <c r="T33" s="52">
        <v>21.2</v>
      </c>
      <c r="U33" s="12"/>
      <c r="V33" s="21">
        <f t="shared" si="26"/>
        <v>0</v>
      </c>
      <c r="W33" s="12">
        <f t="shared" si="27"/>
        <v>0</v>
      </c>
      <c r="X33" s="55">
        <f t="shared" si="6"/>
        <v>3</v>
      </c>
      <c r="Y33" s="17">
        <f t="shared" si="7"/>
        <v>0</v>
      </c>
      <c r="Z33" s="17">
        <f t="shared" si="8"/>
        <v>0</v>
      </c>
      <c r="AA33" s="56">
        <f t="shared" si="9"/>
        <v>14.5</v>
      </c>
      <c r="AB33" s="18">
        <f t="shared" si="10"/>
        <v>0.20689655172413793</v>
      </c>
      <c r="AC33" s="19">
        <f t="shared" si="11"/>
        <v>0.14150943396226415</v>
      </c>
      <c r="AD33" s="92">
        <f t="shared" si="19"/>
        <v>933.5</v>
      </c>
      <c r="AE33" s="92">
        <f t="shared" si="20"/>
        <v>909</v>
      </c>
      <c r="AF33" s="85">
        <f t="shared" si="21"/>
        <v>991.1</v>
      </c>
      <c r="AG33" s="85">
        <f t="shared" si="22"/>
        <v>909</v>
      </c>
      <c r="AH33" s="53">
        <f t="shared" si="24"/>
        <v>1068.8</v>
      </c>
      <c r="AI33" s="53">
        <f t="shared" si="25"/>
        <v>909</v>
      </c>
      <c r="AJ33" s="86">
        <f>MAX(E2:E33)</f>
        <v>1117</v>
      </c>
      <c r="AK33" s="86">
        <f>MIN(F2:F33)</f>
        <v>909</v>
      </c>
      <c r="AL33" s="98">
        <f t="shared" si="12"/>
        <v>921.30000000000007</v>
      </c>
      <c r="AM33" s="97">
        <f t="shared" si="13"/>
        <v>921.25</v>
      </c>
      <c r="AN33" s="98">
        <f t="shared" si="14"/>
        <v>5.0000000000068212E-2</v>
      </c>
      <c r="AO33" s="98">
        <f t="shared" si="15"/>
        <v>921.35000000000014</v>
      </c>
      <c r="AP33" s="98">
        <f t="shared" si="16"/>
        <v>921.25</v>
      </c>
      <c r="AQ33" s="107">
        <f t="shared" si="23"/>
        <v>970.18333333333328</v>
      </c>
      <c r="AR33" s="104">
        <f t="shared" si="28"/>
        <v>1017.1200000000001</v>
      </c>
      <c r="AS33" s="101"/>
    </row>
    <row r="34" spans="1:45" x14ac:dyDescent="0.3">
      <c r="A34" s="5">
        <v>44974</v>
      </c>
      <c r="B34" s="6" t="s">
        <v>50</v>
      </c>
      <c r="C34" s="6" t="s">
        <v>41</v>
      </c>
      <c r="D34" s="48">
        <v>927.8</v>
      </c>
      <c r="E34" s="48">
        <v>949.7</v>
      </c>
      <c r="F34" s="48">
        <v>924.3</v>
      </c>
      <c r="G34" s="48">
        <v>948.6</v>
      </c>
      <c r="H34" s="54">
        <v>928.2</v>
      </c>
      <c r="I34" s="54">
        <v>924.3</v>
      </c>
      <c r="J34" s="21">
        <v>2</v>
      </c>
      <c r="K34" s="13">
        <v>0</v>
      </c>
      <c r="L34" s="49">
        <f t="shared" si="0"/>
        <v>940.86666666666679</v>
      </c>
      <c r="M34" s="50">
        <f t="shared" si="1"/>
        <v>937</v>
      </c>
      <c r="N34" s="50">
        <f t="shared" si="2"/>
        <v>3.8666666666667879</v>
      </c>
      <c r="O34" s="50">
        <f t="shared" si="3"/>
        <v>944.73333333333358</v>
      </c>
      <c r="P34" s="50">
        <f t="shared" si="4"/>
        <v>937</v>
      </c>
      <c r="Q34" s="51">
        <f t="shared" si="5"/>
        <v>25.400000000000091</v>
      </c>
      <c r="R34" s="51">
        <f t="shared" si="17"/>
        <v>28.300000000000068</v>
      </c>
      <c r="S34" s="51">
        <f t="shared" si="18"/>
        <v>2.8999999999999773</v>
      </c>
      <c r="T34" s="52">
        <v>12.5</v>
      </c>
      <c r="U34" s="12"/>
      <c r="V34" s="21">
        <f t="shared" si="26"/>
        <v>0</v>
      </c>
      <c r="W34" s="12">
        <f t="shared" si="27"/>
        <v>0</v>
      </c>
      <c r="X34" s="55">
        <f t="shared" si="6"/>
        <v>3.9000000000000909</v>
      </c>
      <c r="Y34" s="17">
        <f t="shared" si="7"/>
        <v>0</v>
      </c>
      <c r="Z34" s="17" t="b">
        <f t="shared" si="8"/>
        <v>1</v>
      </c>
      <c r="AA34" s="56">
        <f t="shared" si="9"/>
        <v>25.400000000000091</v>
      </c>
      <c r="AB34" s="18">
        <f t="shared" si="10"/>
        <v>0.1535433070866172</v>
      </c>
      <c r="AC34" s="19">
        <f t="shared" si="11"/>
        <v>0.31200000000000727</v>
      </c>
      <c r="AD34" s="92">
        <f t="shared" si="19"/>
        <v>949.7</v>
      </c>
      <c r="AE34" s="92">
        <f t="shared" si="20"/>
        <v>909</v>
      </c>
      <c r="AF34" s="85">
        <f t="shared" si="21"/>
        <v>991.1</v>
      </c>
      <c r="AG34" s="85">
        <f t="shared" si="22"/>
        <v>909</v>
      </c>
      <c r="AH34" s="53">
        <f t="shared" si="24"/>
        <v>1068.8</v>
      </c>
      <c r="AI34" s="53">
        <f t="shared" si="25"/>
        <v>909</v>
      </c>
      <c r="AJ34" s="86">
        <f>MAX(E2:E34)</f>
        <v>1117</v>
      </c>
      <c r="AK34" s="86">
        <f>MIN(F2:F34)</f>
        <v>909</v>
      </c>
      <c r="AL34" s="98">
        <f t="shared" si="12"/>
        <v>935.76666666666677</v>
      </c>
      <c r="AM34" s="97">
        <f t="shared" si="13"/>
        <v>929.35</v>
      </c>
      <c r="AN34" s="98">
        <f t="shared" si="14"/>
        <v>6.4166666666667425</v>
      </c>
      <c r="AO34" s="98">
        <f t="shared" si="15"/>
        <v>942.18333333333351</v>
      </c>
      <c r="AP34" s="98">
        <f t="shared" si="16"/>
        <v>929.35</v>
      </c>
      <c r="AQ34" s="107">
        <f t="shared" si="23"/>
        <v>964.79761904761904</v>
      </c>
      <c r="AR34" s="104">
        <f t="shared" si="28"/>
        <v>1012.1044444444447</v>
      </c>
      <c r="AS34" s="101"/>
    </row>
    <row r="35" spans="1:45" x14ac:dyDescent="0.3">
      <c r="A35" s="5">
        <v>44978</v>
      </c>
      <c r="B35" s="6" t="s">
        <v>50</v>
      </c>
      <c r="C35" s="6" t="s">
        <v>41</v>
      </c>
      <c r="D35" s="48">
        <v>960.7</v>
      </c>
      <c r="E35" s="48">
        <v>963.9</v>
      </c>
      <c r="F35" s="48">
        <v>949</v>
      </c>
      <c r="G35" s="48">
        <v>953.3</v>
      </c>
      <c r="H35" s="54">
        <v>961.3</v>
      </c>
      <c r="I35" s="54">
        <v>956.5</v>
      </c>
      <c r="J35" s="21">
        <v>0</v>
      </c>
      <c r="K35" s="13">
        <v>0</v>
      </c>
      <c r="L35" s="49">
        <f t="shared" si="0"/>
        <v>955.4</v>
      </c>
      <c r="M35" s="50">
        <f t="shared" si="1"/>
        <v>956.45</v>
      </c>
      <c r="N35" s="50">
        <f t="shared" si="2"/>
        <v>-1.0500000000000682</v>
      </c>
      <c r="O35" s="50">
        <f t="shared" si="3"/>
        <v>954.34999999999991</v>
      </c>
      <c r="P35" s="50">
        <f t="shared" si="4"/>
        <v>956.45</v>
      </c>
      <c r="Q35" s="51">
        <f t="shared" si="5"/>
        <v>14.899999999999977</v>
      </c>
      <c r="R35" s="51">
        <f t="shared" si="17"/>
        <v>15.299999999999955</v>
      </c>
      <c r="S35" s="51">
        <f t="shared" si="18"/>
        <v>0.39999999999997726</v>
      </c>
      <c r="T35" s="52">
        <v>8.6</v>
      </c>
      <c r="U35" s="12"/>
      <c r="V35" s="21">
        <f t="shared" si="26"/>
        <v>-3</v>
      </c>
      <c r="W35" s="12">
        <f t="shared" si="27"/>
        <v>-3</v>
      </c>
      <c r="X35" s="55">
        <f t="shared" si="6"/>
        <v>4.7999999999999545</v>
      </c>
      <c r="Y35" s="17">
        <f t="shared" si="7"/>
        <v>0</v>
      </c>
      <c r="Z35" s="17">
        <f t="shared" si="8"/>
        <v>0</v>
      </c>
      <c r="AA35" s="56">
        <f t="shared" si="9"/>
        <v>14.899999999999977</v>
      </c>
      <c r="AB35" s="18">
        <f t="shared" si="10"/>
        <v>0.32214765100670884</v>
      </c>
      <c r="AC35" s="19">
        <f t="shared" si="11"/>
        <v>0.5581395348837157</v>
      </c>
      <c r="AD35" s="92">
        <f t="shared" si="19"/>
        <v>963.9</v>
      </c>
      <c r="AE35" s="92">
        <f t="shared" si="20"/>
        <v>910</v>
      </c>
      <c r="AF35" s="85">
        <f t="shared" si="21"/>
        <v>979.9</v>
      </c>
      <c r="AG35" s="85">
        <f t="shared" si="22"/>
        <v>909</v>
      </c>
      <c r="AH35" s="53">
        <f t="shared" si="24"/>
        <v>1052.0999999999999</v>
      </c>
      <c r="AI35" s="53">
        <f t="shared" si="25"/>
        <v>909</v>
      </c>
      <c r="AJ35" s="86">
        <f>MAX(E2:E35)</f>
        <v>1117</v>
      </c>
      <c r="AK35" s="86">
        <f>MIN(F2:F35)</f>
        <v>909</v>
      </c>
      <c r="AL35" s="98">
        <f t="shared" si="12"/>
        <v>942.4</v>
      </c>
      <c r="AM35" s="97">
        <f t="shared" si="13"/>
        <v>936.95</v>
      </c>
      <c r="AN35" s="98">
        <f t="shared" si="14"/>
        <v>5.4499999999999318</v>
      </c>
      <c r="AO35" s="98">
        <f t="shared" si="15"/>
        <v>947.84999999999991</v>
      </c>
      <c r="AP35" s="98">
        <f t="shared" si="16"/>
        <v>936.95</v>
      </c>
      <c r="AQ35" s="107">
        <f t="shared" si="23"/>
        <v>961.17857142857144</v>
      </c>
      <c r="AR35" s="104">
        <f t="shared" si="28"/>
        <v>1007.25</v>
      </c>
      <c r="AS35" s="101"/>
    </row>
    <row r="36" spans="1:45" x14ac:dyDescent="0.3">
      <c r="A36" s="5">
        <v>44979</v>
      </c>
      <c r="B36" s="6" t="s">
        <v>50</v>
      </c>
      <c r="C36" s="6" t="s">
        <v>41</v>
      </c>
      <c r="D36" s="48">
        <v>961.1</v>
      </c>
      <c r="E36" s="48">
        <v>963.6</v>
      </c>
      <c r="F36" s="48">
        <v>940.8</v>
      </c>
      <c r="G36" s="48">
        <v>945.5</v>
      </c>
      <c r="H36" s="54">
        <v>963.6</v>
      </c>
      <c r="I36" s="54">
        <v>959.3</v>
      </c>
      <c r="J36" s="21">
        <v>-2</v>
      </c>
      <c r="K36" s="13" t="s">
        <v>32</v>
      </c>
      <c r="L36" s="49">
        <f t="shared" si="0"/>
        <v>949.96666666666658</v>
      </c>
      <c r="M36" s="50">
        <f t="shared" si="1"/>
        <v>952.2</v>
      </c>
      <c r="N36" s="50">
        <f t="shared" si="2"/>
        <v>-2.2333333333334622</v>
      </c>
      <c r="O36" s="50">
        <f t="shared" si="3"/>
        <v>947.73333333333312</v>
      </c>
      <c r="P36" s="50">
        <f t="shared" si="4"/>
        <v>952.2</v>
      </c>
      <c r="Q36" s="51">
        <f t="shared" si="5"/>
        <v>22.800000000000068</v>
      </c>
      <c r="R36" s="51">
        <f t="shared" si="17"/>
        <v>10.300000000000068</v>
      </c>
      <c r="S36" s="51">
        <f t="shared" si="18"/>
        <v>-12.5</v>
      </c>
      <c r="T36" s="52">
        <v>16.7</v>
      </c>
      <c r="U36" s="12"/>
      <c r="V36" s="21">
        <f t="shared" si="26"/>
        <v>0</v>
      </c>
      <c r="W36" s="12">
        <f t="shared" si="27"/>
        <v>-3</v>
      </c>
      <c r="X36" s="55">
        <f t="shared" si="6"/>
        <v>4.3000000000000682</v>
      </c>
      <c r="Y36" s="17" t="b">
        <f t="shared" si="7"/>
        <v>1</v>
      </c>
      <c r="Z36" s="17">
        <f t="shared" si="8"/>
        <v>0</v>
      </c>
      <c r="AA36" s="56">
        <f t="shared" si="9"/>
        <v>22.800000000000068</v>
      </c>
      <c r="AB36" s="18">
        <f t="shared" si="10"/>
        <v>0.18859649122807259</v>
      </c>
      <c r="AC36" s="19">
        <f t="shared" si="11"/>
        <v>0.25748502994012384</v>
      </c>
      <c r="AD36" s="92">
        <f t="shared" ref="AD36:AD67" si="29">MAX(E34:E36)</f>
        <v>963.9</v>
      </c>
      <c r="AE36" s="92">
        <f t="shared" ref="AE36:AE67" si="30">MIN(F34:F36)</f>
        <v>924.3</v>
      </c>
      <c r="AF36" s="85">
        <f t="shared" si="21"/>
        <v>972.5</v>
      </c>
      <c r="AG36" s="85">
        <f t="shared" si="22"/>
        <v>909</v>
      </c>
      <c r="AH36" s="53">
        <f t="shared" si="24"/>
        <v>1046.7</v>
      </c>
      <c r="AI36" s="53">
        <f t="shared" si="25"/>
        <v>909</v>
      </c>
      <c r="AJ36" s="86">
        <f>MAX(E2:E36)</f>
        <v>1117</v>
      </c>
      <c r="AK36" s="86">
        <f>MIN(F2:F36)</f>
        <v>909</v>
      </c>
      <c r="AL36" s="98">
        <f t="shared" si="12"/>
        <v>944.56666666666661</v>
      </c>
      <c r="AM36" s="97">
        <f t="shared" si="13"/>
        <v>944.09999999999991</v>
      </c>
      <c r="AN36" s="98">
        <f t="shared" si="14"/>
        <v>0.46666666666669698</v>
      </c>
      <c r="AO36" s="98">
        <f t="shared" si="15"/>
        <v>945.0333333333333</v>
      </c>
      <c r="AP36" s="98">
        <f t="shared" si="16"/>
        <v>944.09999999999991</v>
      </c>
      <c r="AQ36" s="107">
        <f t="shared" si="23"/>
        <v>955.25000000000011</v>
      </c>
      <c r="AR36" s="104">
        <f t="shared" si="28"/>
        <v>1002.5855555555557</v>
      </c>
      <c r="AS36" s="101"/>
    </row>
    <row r="37" spans="1:45" x14ac:dyDescent="0.3">
      <c r="A37" s="5">
        <v>44980</v>
      </c>
      <c r="B37" s="6" t="s">
        <v>50</v>
      </c>
      <c r="C37" s="6" t="s">
        <v>41</v>
      </c>
      <c r="D37" s="48">
        <v>925.2</v>
      </c>
      <c r="E37" s="48">
        <v>928.9</v>
      </c>
      <c r="F37" s="48">
        <v>906.3</v>
      </c>
      <c r="G37" s="48">
        <v>907.9</v>
      </c>
      <c r="H37" s="54">
        <v>928.9</v>
      </c>
      <c r="I37" s="54">
        <v>925.1</v>
      </c>
      <c r="J37" s="21">
        <v>-2</v>
      </c>
      <c r="K37" s="13">
        <v>0</v>
      </c>
      <c r="L37" s="49">
        <f t="shared" si="0"/>
        <v>914.36666666666667</v>
      </c>
      <c r="M37" s="50">
        <f t="shared" si="1"/>
        <v>917.59999999999991</v>
      </c>
      <c r="N37" s="50">
        <f t="shared" si="2"/>
        <v>-3.2333333333332348</v>
      </c>
      <c r="O37" s="50">
        <f t="shared" si="3"/>
        <v>911.13333333333344</v>
      </c>
      <c r="P37" s="50">
        <f t="shared" si="4"/>
        <v>917.59999999999991</v>
      </c>
      <c r="Q37" s="51">
        <f t="shared" si="5"/>
        <v>22.600000000000023</v>
      </c>
      <c r="R37" s="51">
        <f t="shared" si="17"/>
        <v>-16.600000000000023</v>
      </c>
      <c r="S37" s="51">
        <f t="shared" si="18"/>
        <v>-39.200000000000045</v>
      </c>
      <c r="T37" s="52">
        <v>11.3</v>
      </c>
      <c r="U37" s="12"/>
      <c r="V37" s="21">
        <f t="shared" si="26"/>
        <v>4</v>
      </c>
      <c r="W37" s="12">
        <f t="shared" si="27"/>
        <v>1</v>
      </c>
      <c r="X37" s="55">
        <f t="shared" si="6"/>
        <v>3.7999999999999545</v>
      </c>
      <c r="Y37" s="17" t="b">
        <f t="shared" si="7"/>
        <v>1</v>
      </c>
      <c r="Z37" s="17">
        <f t="shared" si="8"/>
        <v>0</v>
      </c>
      <c r="AA37" s="56">
        <f t="shared" si="9"/>
        <v>22.600000000000023</v>
      </c>
      <c r="AB37" s="18">
        <f t="shared" si="10"/>
        <v>0.1681415929203518</v>
      </c>
      <c r="AC37" s="19">
        <f t="shared" si="11"/>
        <v>0.33628318584070394</v>
      </c>
      <c r="AD37" s="92">
        <f t="shared" si="29"/>
        <v>963.9</v>
      </c>
      <c r="AE37" s="92">
        <f t="shared" si="30"/>
        <v>906.3</v>
      </c>
      <c r="AF37" s="85">
        <f t="shared" si="21"/>
        <v>963.9</v>
      </c>
      <c r="AG37" s="85">
        <f t="shared" si="22"/>
        <v>906.3</v>
      </c>
      <c r="AH37" s="53">
        <f t="shared" si="24"/>
        <v>1046.7</v>
      </c>
      <c r="AI37" s="53">
        <f t="shared" si="25"/>
        <v>906.3</v>
      </c>
      <c r="AJ37" s="86">
        <f>MAX(E2:E37)</f>
        <v>1117</v>
      </c>
      <c r="AK37" s="86">
        <f>MIN(F2:F37)</f>
        <v>906.3</v>
      </c>
      <c r="AL37" s="98">
        <f t="shared" si="12"/>
        <v>926.0333333333333</v>
      </c>
      <c r="AM37" s="97">
        <f t="shared" si="13"/>
        <v>935.09999999999991</v>
      </c>
      <c r="AN37" s="98">
        <f t="shared" si="14"/>
        <v>-9.066666666666606</v>
      </c>
      <c r="AO37" s="98">
        <f t="shared" si="15"/>
        <v>916.9666666666667</v>
      </c>
      <c r="AP37" s="98">
        <f t="shared" si="16"/>
        <v>935.09999999999991</v>
      </c>
      <c r="AQ37" s="107">
        <f t="shared" si="23"/>
        <v>949.49523809523816</v>
      </c>
      <c r="AR37" s="104">
        <f t="shared" si="28"/>
        <v>996.61888888888893</v>
      </c>
      <c r="AS37" s="101"/>
    </row>
    <row r="38" spans="1:45" x14ac:dyDescent="0.3">
      <c r="A38" s="5">
        <v>44981</v>
      </c>
      <c r="B38" s="6" t="s">
        <v>50</v>
      </c>
      <c r="C38" s="6" t="s">
        <v>41</v>
      </c>
      <c r="D38" s="48">
        <v>938.3</v>
      </c>
      <c r="E38" s="48">
        <v>953.5</v>
      </c>
      <c r="F38" s="48">
        <v>933.6</v>
      </c>
      <c r="G38" s="48">
        <v>941.9</v>
      </c>
      <c r="H38" s="54">
        <v>944.8</v>
      </c>
      <c r="I38" s="54">
        <v>938.1</v>
      </c>
      <c r="J38" s="21">
        <v>0</v>
      </c>
      <c r="K38" s="13">
        <v>0</v>
      </c>
      <c r="L38" s="49">
        <f t="shared" si="0"/>
        <v>943</v>
      </c>
      <c r="M38" s="50">
        <f t="shared" si="1"/>
        <v>943.55</v>
      </c>
      <c r="N38" s="50">
        <f t="shared" si="2"/>
        <v>-0.54999999999995453</v>
      </c>
      <c r="O38" s="50">
        <f t="shared" si="3"/>
        <v>942.45</v>
      </c>
      <c r="P38" s="50">
        <f t="shared" si="4"/>
        <v>943.55</v>
      </c>
      <c r="Q38" s="51">
        <f t="shared" si="5"/>
        <v>19.899999999999977</v>
      </c>
      <c r="R38" s="51">
        <f t="shared" si="17"/>
        <v>45.600000000000023</v>
      </c>
      <c r="S38" s="51">
        <f t="shared" si="18"/>
        <v>25.700000000000045</v>
      </c>
      <c r="T38" s="52">
        <v>9.8000000000000007</v>
      </c>
      <c r="U38" s="12"/>
      <c r="V38" s="21">
        <f t="shared" si="26"/>
        <v>0</v>
      </c>
      <c r="W38" s="12">
        <f t="shared" si="27"/>
        <v>1</v>
      </c>
      <c r="X38" s="55">
        <f t="shared" si="6"/>
        <v>6.6999999999999318</v>
      </c>
      <c r="Y38" s="17">
        <f t="shared" si="7"/>
        <v>0</v>
      </c>
      <c r="Z38" s="17">
        <f t="shared" si="8"/>
        <v>0</v>
      </c>
      <c r="AA38" s="56">
        <f t="shared" si="9"/>
        <v>19.899999999999977</v>
      </c>
      <c r="AB38" s="18">
        <f t="shared" si="10"/>
        <v>0.3366834170854241</v>
      </c>
      <c r="AC38" s="19">
        <f t="shared" si="11"/>
        <v>0.68367346938774809</v>
      </c>
      <c r="AD38" s="92">
        <f t="shared" si="29"/>
        <v>963.6</v>
      </c>
      <c r="AE38" s="92">
        <f t="shared" si="30"/>
        <v>906.3</v>
      </c>
      <c r="AF38" s="85">
        <f t="shared" si="21"/>
        <v>963.9</v>
      </c>
      <c r="AG38" s="85">
        <f t="shared" si="22"/>
        <v>906.3</v>
      </c>
      <c r="AH38" s="53">
        <f t="shared" si="24"/>
        <v>1046.7</v>
      </c>
      <c r="AI38" s="53">
        <f t="shared" si="25"/>
        <v>906.3</v>
      </c>
      <c r="AJ38" s="86">
        <f>MAX(E2:E38)</f>
        <v>1117</v>
      </c>
      <c r="AK38" s="86">
        <f>MIN(F2:F38)</f>
        <v>906.3</v>
      </c>
      <c r="AL38" s="98">
        <f t="shared" si="12"/>
        <v>937.26666666666677</v>
      </c>
      <c r="AM38" s="97">
        <f t="shared" si="13"/>
        <v>934.95</v>
      </c>
      <c r="AN38" s="98">
        <f t="shared" si="14"/>
        <v>2.3166666666667197</v>
      </c>
      <c r="AO38" s="98">
        <f t="shared" si="15"/>
        <v>939.58333333333348</v>
      </c>
      <c r="AP38" s="98">
        <f t="shared" si="16"/>
        <v>934.95</v>
      </c>
      <c r="AQ38" s="107">
        <f t="shared" si="23"/>
        <v>946.9761904761906</v>
      </c>
      <c r="AR38" s="104">
        <f t="shared" si="28"/>
        <v>992.01000000000022</v>
      </c>
      <c r="AS38" s="101"/>
    </row>
    <row r="39" spans="1:45" x14ac:dyDescent="0.3">
      <c r="A39" s="5">
        <v>44984</v>
      </c>
      <c r="B39" s="6" t="s">
        <v>50</v>
      </c>
      <c r="C39" s="6" t="s">
        <v>41</v>
      </c>
      <c r="D39" s="48">
        <v>948.9</v>
      </c>
      <c r="E39" s="48">
        <v>961.2</v>
      </c>
      <c r="F39" s="48">
        <v>942.6</v>
      </c>
      <c r="G39" s="48">
        <v>955.5</v>
      </c>
      <c r="H39" s="54">
        <v>952</v>
      </c>
      <c r="I39" s="54">
        <v>948.2</v>
      </c>
      <c r="J39" s="21">
        <v>4</v>
      </c>
      <c r="K39" s="13">
        <v>0</v>
      </c>
      <c r="L39" s="49">
        <f t="shared" si="0"/>
        <v>953.1</v>
      </c>
      <c r="M39" s="50">
        <f t="shared" si="1"/>
        <v>951.90000000000009</v>
      </c>
      <c r="N39" s="50">
        <f t="shared" si="2"/>
        <v>1.1999999999999318</v>
      </c>
      <c r="O39" s="50">
        <f t="shared" si="3"/>
        <v>954.3</v>
      </c>
      <c r="P39" s="50">
        <f t="shared" si="4"/>
        <v>951.90000000000009</v>
      </c>
      <c r="Q39" s="51">
        <f t="shared" si="5"/>
        <v>18.600000000000023</v>
      </c>
      <c r="R39" s="51">
        <f t="shared" si="17"/>
        <v>19.300000000000068</v>
      </c>
      <c r="S39" s="51">
        <f t="shared" si="18"/>
        <v>0.70000000000004547</v>
      </c>
      <c r="T39" s="52">
        <v>24.7</v>
      </c>
      <c r="U39" s="12"/>
      <c r="V39" s="21">
        <f t="shared" si="26"/>
        <v>-4</v>
      </c>
      <c r="W39" s="12">
        <f t="shared" si="27"/>
        <v>-3</v>
      </c>
      <c r="X39" s="55">
        <f t="shared" si="6"/>
        <v>3.7999999999999545</v>
      </c>
      <c r="Y39" s="17">
        <f t="shared" si="7"/>
        <v>0</v>
      </c>
      <c r="Z39" s="17">
        <f t="shared" si="8"/>
        <v>0</v>
      </c>
      <c r="AA39" s="56">
        <f t="shared" si="9"/>
        <v>18.600000000000023</v>
      </c>
      <c r="AB39" s="18">
        <f t="shared" si="10"/>
        <v>0.2043010752688145</v>
      </c>
      <c r="AC39" s="19">
        <f t="shared" si="11"/>
        <v>0.15384615384615202</v>
      </c>
      <c r="AD39" s="92">
        <f t="shared" si="29"/>
        <v>961.2</v>
      </c>
      <c r="AE39" s="92">
        <f t="shared" si="30"/>
        <v>906.3</v>
      </c>
      <c r="AF39" s="85">
        <f t="shared" si="21"/>
        <v>963.9</v>
      </c>
      <c r="AG39" s="85">
        <f t="shared" si="22"/>
        <v>906.3</v>
      </c>
      <c r="AH39" s="53">
        <f t="shared" si="24"/>
        <v>1046.7</v>
      </c>
      <c r="AI39" s="53">
        <f t="shared" si="25"/>
        <v>906.3</v>
      </c>
      <c r="AJ39" s="86">
        <f>MAX(E2:E39)</f>
        <v>1117</v>
      </c>
      <c r="AK39" s="86">
        <f>MIN(F2:F39)</f>
        <v>906.3</v>
      </c>
      <c r="AL39" s="98">
        <f t="shared" si="12"/>
        <v>941</v>
      </c>
      <c r="AM39" s="97">
        <f t="shared" si="13"/>
        <v>933.75</v>
      </c>
      <c r="AN39" s="98">
        <f t="shared" si="14"/>
        <v>7.25</v>
      </c>
      <c r="AO39" s="98">
        <f t="shared" si="15"/>
        <v>948.25</v>
      </c>
      <c r="AP39" s="98">
        <f t="shared" si="16"/>
        <v>933.75</v>
      </c>
      <c r="AQ39" s="107">
        <f t="shared" si="23"/>
        <v>944.99523809523816</v>
      </c>
      <c r="AR39" s="104">
        <f t="shared" si="28"/>
        <v>988.20444444444445</v>
      </c>
      <c r="AS39" s="101"/>
    </row>
    <row r="40" spans="1:45" x14ac:dyDescent="0.3">
      <c r="A40" s="5">
        <v>44985</v>
      </c>
      <c r="B40" s="6" t="s">
        <v>50</v>
      </c>
      <c r="C40" s="6" t="s">
        <v>41</v>
      </c>
      <c r="D40" s="48">
        <v>971.5</v>
      </c>
      <c r="E40" s="48">
        <v>973.4</v>
      </c>
      <c r="F40" s="48">
        <v>956.2</v>
      </c>
      <c r="G40" s="48">
        <v>961.8</v>
      </c>
      <c r="H40" s="54">
        <v>972.3</v>
      </c>
      <c r="I40" s="54">
        <v>963.5</v>
      </c>
      <c r="J40" s="21">
        <v>0</v>
      </c>
      <c r="K40" s="13">
        <v>0</v>
      </c>
      <c r="L40" s="49">
        <f t="shared" si="0"/>
        <v>963.79999999999984</v>
      </c>
      <c r="M40" s="50">
        <f t="shared" si="1"/>
        <v>964.8</v>
      </c>
      <c r="N40" s="50">
        <f t="shared" si="2"/>
        <v>-1.0000000000001137</v>
      </c>
      <c r="O40" s="50">
        <f t="shared" si="3"/>
        <v>962.79999999999973</v>
      </c>
      <c r="P40" s="50">
        <f t="shared" si="4"/>
        <v>964.8</v>
      </c>
      <c r="Q40" s="51">
        <f t="shared" si="5"/>
        <v>17.199999999999932</v>
      </c>
      <c r="R40" s="51">
        <f t="shared" si="17"/>
        <v>17.899999999999977</v>
      </c>
      <c r="S40" s="51">
        <f t="shared" si="18"/>
        <v>0.70000000000004547</v>
      </c>
      <c r="T40" s="52">
        <v>15.8</v>
      </c>
      <c r="U40" s="12"/>
      <c r="V40" s="21">
        <f t="shared" si="26"/>
        <v>2</v>
      </c>
      <c r="W40" s="12">
        <f t="shared" si="27"/>
        <v>-1</v>
      </c>
      <c r="X40" s="55">
        <f t="shared" si="6"/>
        <v>8.7999999999999545</v>
      </c>
      <c r="Y40" s="17">
        <f t="shared" si="7"/>
        <v>0</v>
      </c>
      <c r="Z40" s="17">
        <f t="shared" si="8"/>
        <v>0</v>
      </c>
      <c r="AA40" s="56">
        <f t="shared" si="9"/>
        <v>17.199999999999932</v>
      </c>
      <c r="AB40" s="18">
        <f t="shared" si="10"/>
        <v>0.51162790697674354</v>
      </c>
      <c r="AC40" s="19">
        <f t="shared" si="11"/>
        <v>0.55696202531645278</v>
      </c>
      <c r="AD40" s="92">
        <f t="shared" si="29"/>
        <v>973.4</v>
      </c>
      <c r="AE40" s="92">
        <f t="shared" si="30"/>
        <v>933.6</v>
      </c>
      <c r="AF40" s="85">
        <f t="shared" si="21"/>
        <v>973.4</v>
      </c>
      <c r="AG40" s="85">
        <f t="shared" si="22"/>
        <v>906.3</v>
      </c>
      <c r="AH40" s="53">
        <f t="shared" si="24"/>
        <v>1046.7</v>
      </c>
      <c r="AI40" s="53">
        <f t="shared" si="25"/>
        <v>906.3</v>
      </c>
      <c r="AJ40" s="86">
        <f>MAX(E2:E40)</f>
        <v>1117</v>
      </c>
      <c r="AK40" s="86">
        <f>MIN(F2:F40)</f>
        <v>906.3</v>
      </c>
      <c r="AL40" s="98">
        <f t="shared" si="12"/>
        <v>956.26666666666677</v>
      </c>
      <c r="AM40" s="97">
        <f t="shared" si="13"/>
        <v>953.5</v>
      </c>
      <c r="AN40" s="98">
        <f t="shared" si="14"/>
        <v>2.7666666666667652</v>
      </c>
      <c r="AO40" s="98">
        <f t="shared" si="15"/>
        <v>959.03333333333353</v>
      </c>
      <c r="AP40" s="98">
        <f t="shared" si="16"/>
        <v>953.5</v>
      </c>
      <c r="AQ40" s="107">
        <f t="shared" si="23"/>
        <v>943.50238095238092</v>
      </c>
      <c r="AR40" s="104">
        <f t="shared" si="28"/>
        <v>985.28555555555579</v>
      </c>
      <c r="AS40" s="101"/>
    </row>
    <row r="41" spans="1:45" x14ac:dyDescent="0.3">
      <c r="A41" s="5">
        <v>44986</v>
      </c>
      <c r="B41" s="6" t="s">
        <v>50</v>
      </c>
      <c r="C41" s="6" t="s">
        <v>41</v>
      </c>
      <c r="D41" s="48">
        <v>956</v>
      </c>
      <c r="E41" s="48">
        <v>967.2</v>
      </c>
      <c r="F41" s="48">
        <v>950.8</v>
      </c>
      <c r="G41" s="48">
        <v>963.2</v>
      </c>
      <c r="H41" s="54">
        <v>956.4</v>
      </c>
      <c r="I41" s="54">
        <v>952.8</v>
      </c>
      <c r="J41" s="21">
        <v>0</v>
      </c>
      <c r="K41" s="13">
        <v>0</v>
      </c>
      <c r="L41" s="49">
        <f t="shared" si="0"/>
        <v>960.4</v>
      </c>
      <c r="M41" s="50">
        <f t="shared" si="1"/>
        <v>959</v>
      </c>
      <c r="N41" s="50">
        <f t="shared" si="2"/>
        <v>1.3999999999999773</v>
      </c>
      <c r="O41" s="50">
        <f t="shared" si="3"/>
        <v>961.8</v>
      </c>
      <c r="P41" s="50">
        <f t="shared" si="4"/>
        <v>959</v>
      </c>
      <c r="Q41" s="51">
        <f t="shared" si="5"/>
        <v>16.400000000000091</v>
      </c>
      <c r="R41" s="51">
        <f t="shared" si="17"/>
        <v>5.4000000000000909</v>
      </c>
      <c r="S41" s="51">
        <f t="shared" si="18"/>
        <v>-11</v>
      </c>
      <c r="T41" s="52">
        <v>9.5</v>
      </c>
      <c r="U41" s="12"/>
      <c r="V41" s="21">
        <f t="shared" si="26"/>
        <v>2</v>
      </c>
      <c r="W41" s="12">
        <f t="shared" si="27"/>
        <v>1</v>
      </c>
      <c r="X41" s="55">
        <f t="shared" si="6"/>
        <v>3.6000000000000227</v>
      </c>
      <c r="Y41" s="17">
        <f t="shared" si="7"/>
        <v>0</v>
      </c>
      <c r="Z41" s="17">
        <f t="shared" si="8"/>
        <v>0</v>
      </c>
      <c r="AA41" s="56">
        <f t="shared" si="9"/>
        <v>16.400000000000091</v>
      </c>
      <c r="AB41" s="18">
        <f t="shared" si="10"/>
        <v>0.21951219512195139</v>
      </c>
      <c r="AC41" s="19">
        <f t="shared" si="11"/>
        <v>0.37894736842105503</v>
      </c>
      <c r="AD41" s="92">
        <f t="shared" si="29"/>
        <v>973.4</v>
      </c>
      <c r="AE41" s="92">
        <f t="shared" si="30"/>
        <v>942.6</v>
      </c>
      <c r="AF41" s="85">
        <f t="shared" si="21"/>
        <v>973.4</v>
      </c>
      <c r="AG41" s="85">
        <f t="shared" si="22"/>
        <v>906.3</v>
      </c>
      <c r="AH41" s="53">
        <f t="shared" si="24"/>
        <v>1046.7</v>
      </c>
      <c r="AI41" s="53">
        <f t="shared" si="25"/>
        <v>906.3</v>
      </c>
      <c r="AJ41" s="86">
        <f>MAX(E2:E41)</f>
        <v>1117</v>
      </c>
      <c r="AK41" s="86">
        <f>MIN(F2:F41)</f>
        <v>906.3</v>
      </c>
      <c r="AL41" s="98">
        <f t="shared" si="12"/>
        <v>959.73333333333323</v>
      </c>
      <c r="AM41" s="97">
        <f t="shared" si="13"/>
        <v>958</v>
      </c>
      <c r="AN41" s="98">
        <f t="shared" si="14"/>
        <v>1.7333333333332348</v>
      </c>
      <c r="AO41" s="98">
        <f t="shared" si="15"/>
        <v>961.46666666666647</v>
      </c>
      <c r="AP41" s="98">
        <f t="shared" si="16"/>
        <v>958</v>
      </c>
      <c r="AQ41" s="107">
        <f t="shared" si="23"/>
        <v>942.94761904761901</v>
      </c>
      <c r="AR41" s="104">
        <f t="shared" si="28"/>
        <v>982.09111111111122</v>
      </c>
      <c r="AS41" s="101"/>
    </row>
    <row r="42" spans="1:45" x14ac:dyDescent="0.3">
      <c r="A42" s="5">
        <v>44987</v>
      </c>
      <c r="B42" s="6" t="s">
        <v>50</v>
      </c>
      <c r="C42" s="6" t="s">
        <v>41</v>
      </c>
      <c r="D42" s="48">
        <v>974.2</v>
      </c>
      <c r="E42" s="48">
        <v>981.3</v>
      </c>
      <c r="F42" s="48">
        <v>965.6</v>
      </c>
      <c r="G42" s="48">
        <v>979.4</v>
      </c>
      <c r="H42" s="54">
        <v>975</v>
      </c>
      <c r="I42" s="54">
        <v>971.4</v>
      </c>
      <c r="J42" s="21">
        <v>0</v>
      </c>
      <c r="K42" s="13">
        <v>0</v>
      </c>
      <c r="L42" s="49">
        <f t="shared" si="0"/>
        <v>975.43333333333328</v>
      </c>
      <c r="M42" s="50">
        <f t="shared" si="1"/>
        <v>973.45</v>
      </c>
      <c r="N42" s="50">
        <f t="shared" si="2"/>
        <v>1.9833333333332348</v>
      </c>
      <c r="O42" s="50">
        <f t="shared" si="3"/>
        <v>977.41666666666652</v>
      </c>
      <c r="P42" s="50">
        <f t="shared" si="4"/>
        <v>973.45</v>
      </c>
      <c r="Q42" s="51">
        <f t="shared" si="5"/>
        <v>15.699999999999932</v>
      </c>
      <c r="R42" s="51">
        <f t="shared" si="17"/>
        <v>18.099999999999909</v>
      </c>
      <c r="S42" s="51">
        <f t="shared" si="18"/>
        <v>2.3999999999999773</v>
      </c>
      <c r="T42" s="52">
        <v>14.4</v>
      </c>
      <c r="U42" s="12"/>
      <c r="V42" s="21">
        <f t="shared" si="26"/>
        <v>4</v>
      </c>
      <c r="W42" s="12">
        <f t="shared" si="27"/>
        <v>5</v>
      </c>
      <c r="X42" s="55">
        <f t="shared" si="6"/>
        <v>3.6000000000000227</v>
      </c>
      <c r="Y42" s="17">
        <f t="shared" si="7"/>
        <v>0</v>
      </c>
      <c r="Z42" s="17">
        <f t="shared" si="8"/>
        <v>0</v>
      </c>
      <c r="AA42" s="56">
        <f t="shared" si="9"/>
        <v>15.699999999999932</v>
      </c>
      <c r="AB42" s="18">
        <f t="shared" si="10"/>
        <v>0.22929936305732729</v>
      </c>
      <c r="AC42" s="19">
        <f t="shared" si="11"/>
        <v>0.25000000000000155</v>
      </c>
      <c r="AD42" s="92">
        <f t="shared" si="29"/>
        <v>981.3</v>
      </c>
      <c r="AE42" s="92">
        <f t="shared" si="30"/>
        <v>950.8</v>
      </c>
      <c r="AF42" s="85">
        <f t="shared" si="21"/>
        <v>981.3</v>
      </c>
      <c r="AG42" s="85">
        <f t="shared" si="22"/>
        <v>906.3</v>
      </c>
      <c r="AH42" s="53">
        <f t="shared" si="24"/>
        <v>1026.5999999999999</v>
      </c>
      <c r="AI42" s="53">
        <f t="shared" si="25"/>
        <v>906.3</v>
      </c>
      <c r="AJ42" s="86">
        <f>MAX(E2:E42)</f>
        <v>1117</v>
      </c>
      <c r="AK42" s="86">
        <f>MIN(F2:F42)</f>
        <v>906.3</v>
      </c>
      <c r="AL42" s="98">
        <f t="shared" si="12"/>
        <v>970.5</v>
      </c>
      <c r="AM42" s="97">
        <f t="shared" si="13"/>
        <v>966.05</v>
      </c>
      <c r="AN42" s="98">
        <f t="shared" si="14"/>
        <v>4.4500000000000455</v>
      </c>
      <c r="AO42" s="98">
        <f t="shared" si="15"/>
        <v>974.95</v>
      </c>
      <c r="AP42" s="98">
        <f t="shared" si="16"/>
        <v>966.05</v>
      </c>
      <c r="AQ42" s="107">
        <f t="shared" si="23"/>
        <v>944.2095238095236</v>
      </c>
      <c r="AR42" s="104">
        <f t="shared" si="28"/>
        <v>980.16555555555578</v>
      </c>
      <c r="AS42" s="101"/>
    </row>
    <row r="43" spans="1:45" x14ac:dyDescent="0.3">
      <c r="A43" s="5">
        <v>44988</v>
      </c>
      <c r="B43" s="6" t="s">
        <v>50</v>
      </c>
      <c r="C43" s="6" t="s">
        <v>41</v>
      </c>
      <c r="D43" s="48">
        <v>973.2</v>
      </c>
      <c r="E43" s="48">
        <v>983.3</v>
      </c>
      <c r="F43" s="48">
        <v>966.4</v>
      </c>
      <c r="G43" s="48">
        <v>978.6</v>
      </c>
      <c r="H43" s="54">
        <v>978.8</v>
      </c>
      <c r="I43" s="54">
        <v>972.9</v>
      </c>
      <c r="J43" s="21">
        <v>0</v>
      </c>
      <c r="K43" s="13" t="s">
        <v>31</v>
      </c>
      <c r="L43" s="49">
        <f t="shared" si="0"/>
        <v>976.1</v>
      </c>
      <c r="M43" s="50">
        <f t="shared" si="1"/>
        <v>974.84999999999991</v>
      </c>
      <c r="N43" s="50">
        <f t="shared" si="2"/>
        <v>1.2500000000001137</v>
      </c>
      <c r="O43" s="50">
        <f t="shared" si="3"/>
        <v>977.35000000000014</v>
      </c>
      <c r="P43" s="50">
        <f t="shared" si="4"/>
        <v>974.84999999999991</v>
      </c>
      <c r="Q43" s="51">
        <f t="shared" si="5"/>
        <v>16.899999999999977</v>
      </c>
      <c r="R43" s="51">
        <f t="shared" si="17"/>
        <v>3.8999999999999773</v>
      </c>
      <c r="S43" s="51">
        <f t="shared" si="18"/>
        <v>-13</v>
      </c>
      <c r="T43" s="52">
        <v>6.1</v>
      </c>
      <c r="U43" s="12"/>
      <c r="V43" s="21">
        <f t="shared" si="26"/>
        <v>4</v>
      </c>
      <c r="W43" s="12">
        <f t="shared" si="27"/>
        <v>9</v>
      </c>
      <c r="X43" s="55">
        <f t="shared" si="6"/>
        <v>5.8999999999999773</v>
      </c>
      <c r="Y43" s="17">
        <f t="shared" si="7"/>
        <v>0</v>
      </c>
      <c r="Z43" s="17">
        <f t="shared" si="8"/>
        <v>0</v>
      </c>
      <c r="AA43" s="56">
        <f t="shared" si="9"/>
        <v>16.899999999999977</v>
      </c>
      <c r="AB43" s="18">
        <f t="shared" si="10"/>
        <v>0.34911242603550208</v>
      </c>
      <c r="AC43" s="19">
        <f t="shared" si="11"/>
        <v>0.96721311475409466</v>
      </c>
      <c r="AD43" s="92">
        <f t="shared" si="29"/>
        <v>983.3</v>
      </c>
      <c r="AE43" s="92">
        <f t="shared" si="30"/>
        <v>950.8</v>
      </c>
      <c r="AF43" s="85">
        <f t="shared" si="21"/>
        <v>983.3</v>
      </c>
      <c r="AG43" s="85">
        <f t="shared" si="22"/>
        <v>906.3</v>
      </c>
      <c r="AH43" s="53">
        <f t="shared" si="24"/>
        <v>991.1</v>
      </c>
      <c r="AI43" s="53">
        <f t="shared" si="25"/>
        <v>906.3</v>
      </c>
      <c r="AJ43" s="86">
        <f>MAX(E2:E43)</f>
        <v>1117</v>
      </c>
      <c r="AK43" s="86">
        <f>MIN(F2:F43)</f>
        <v>906.3</v>
      </c>
      <c r="AL43" s="98">
        <f t="shared" si="12"/>
        <v>970.9</v>
      </c>
      <c r="AM43" s="97">
        <f t="shared" si="13"/>
        <v>967.05</v>
      </c>
      <c r="AN43" s="98">
        <f t="shared" si="14"/>
        <v>3.8500000000000227</v>
      </c>
      <c r="AO43" s="98">
        <f t="shared" si="15"/>
        <v>974.75</v>
      </c>
      <c r="AP43" s="98">
        <f t="shared" si="16"/>
        <v>967.05</v>
      </c>
      <c r="AQ43" s="107">
        <f t="shared" si="23"/>
        <v>945.82142857142844</v>
      </c>
      <c r="AR43" s="104">
        <f t="shared" si="28"/>
        <v>977.87333333333345</v>
      </c>
      <c r="AS43" s="101"/>
    </row>
    <row r="44" spans="1:45" x14ac:dyDescent="0.3">
      <c r="A44" s="5">
        <v>44991</v>
      </c>
      <c r="B44" s="6" t="s">
        <v>50</v>
      </c>
      <c r="C44" s="6" t="s">
        <v>41</v>
      </c>
      <c r="D44" s="48">
        <v>958.6</v>
      </c>
      <c r="E44" s="48">
        <v>959.3</v>
      </c>
      <c r="F44" s="48">
        <v>931</v>
      </c>
      <c r="G44" s="48">
        <v>936.3</v>
      </c>
      <c r="H44" s="54">
        <v>958.9</v>
      </c>
      <c r="I44" s="54">
        <v>951.6</v>
      </c>
      <c r="J44" s="21">
        <v>-2</v>
      </c>
      <c r="K44" s="13">
        <v>0</v>
      </c>
      <c r="L44" s="49">
        <f t="shared" si="0"/>
        <v>942.19999999999993</v>
      </c>
      <c r="M44" s="50">
        <f t="shared" si="1"/>
        <v>945.15</v>
      </c>
      <c r="N44" s="50">
        <f t="shared" si="2"/>
        <v>-2.9500000000000455</v>
      </c>
      <c r="O44" s="50">
        <f t="shared" si="3"/>
        <v>939.24999999999989</v>
      </c>
      <c r="P44" s="50">
        <f t="shared" si="4"/>
        <v>945.15</v>
      </c>
      <c r="Q44" s="51">
        <f t="shared" si="5"/>
        <v>28.299999999999955</v>
      </c>
      <c r="R44" s="51">
        <f t="shared" si="17"/>
        <v>-19.300000000000068</v>
      </c>
      <c r="S44" s="51">
        <f t="shared" si="18"/>
        <v>-47.600000000000023</v>
      </c>
      <c r="T44" s="52">
        <v>36.1</v>
      </c>
      <c r="U44" s="12"/>
      <c r="V44" s="21">
        <f t="shared" si="26"/>
        <v>0</v>
      </c>
      <c r="W44" s="12">
        <f t="shared" si="27"/>
        <v>9</v>
      </c>
      <c r="X44" s="55">
        <f t="shared" si="6"/>
        <v>7.2999999999999545</v>
      </c>
      <c r="Y44" s="17">
        <f t="shared" si="7"/>
        <v>0</v>
      </c>
      <c r="Z44" s="17">
        <f t="shared" si="8"/>
        <v>0</v>
      </c>
      <c r="AA44" s="56">
        <f t="shared" si="9"/>
        <v>28.299999999999955</v>
      </c>
      <c r="AB44" s="18">
        <f t="shared" si="10"/>
        <v>0.25795053003533452</v>
      </c>
      <c r="AC44" s="19">
        <f t="shared" si="11"/>
        <v>0.2022160664819932</v>
      </c>
      <c r="AD44" s="92">
        <f t="shared" si="29"/>
        <v>983.3</v>
      </c>
      <c r="AE44" s="92">
        <f t="shared" si="30"/>
        <v>931</v>
      </c>
      <c r="AF44" s="85">
        <f t="shared" si="21"/>
        <v>983.3</v>
      </c>
      <c r="AG44" s="85">
        <f t="shared" si="22"/>
        <v>906.3</v>
      </c>
      <c r="AH44" s="53">
        <f t="shared" si="24"/>
        <v>991.1</v>
      </c>
      <c r="AI44" s="53">
        <f t="shared" si="25"/>
        <v>906.3</v>
      </c>
      <c r="AJ44" s="86">
        <f>MAX(E2:E44)</f>
        <v>1117</v>
      </c>
      <c r="AK44" s="86">
        <f>MIN(F2:F44)</f>
        <v>906.3</v>
      </c>
      <c r="AL44" s="98">
        <f t="shared" si="12"/>
        <v>950.19999999999993</v>
      </c>
      <c r="AM44" s="97">
        <f t="shared" si="13"/>
        <v>957.15</v>
      </c>
      <c r="AN44" s="98">
        <f t="shared" si="14"/>
        <v>-6.9500000000000455</v>
      </c>
      <c r="AO44" s="98">
        <f t="shared" si="15"/>
        <v>943.24999999999989</v>
      </c>
      <c r="AP44" s="98">
        <f t="shared" si="16"/>
        <v>957.15</v>
      </c>
      <c r="AQ44" s="107">
        <f t="shared" si="23"/>
        <v>945.63571428571413</v>
      </c>
      <c r="AR44" s="104">
        <f t="shared" si="28"/>
        <v>974.28666666666675</v>
      </c>
      <c r="AS44" s="101"/>
    </row>
    <row r="45" spans="1:45" x14ac:dyDescent="0.3">
      <c r="A45" s="5">
        <v>44992</v>
      </c>
      <c r="B45" s="6" t="s">
        <v>50</v>
      </c>
      <c r="C45" s="6" t="s">
        <v>41</v>
      </c>
      <c r="D45" s="48">
        <v>939.4</v>
      </c>
      <c r="E45" s="48">
        <v>949.7</v>
      </c>
      <c r="F45" s="48">
        <v>935.5</v>
      </c>
      <c r="G45" s="48">
        <v>940.6</v>
      </c>
      <c r="H45" s="54">
        <v>940.9</v>
      </c>
      <c r="I45" s="54">
        <v>935.5</v>
      </c>
      <c r="J45" s="21">
        <v>0</v>
      </c>
      <c r="K45" s="13">
        <v>0</v>
      </c>
      <c r="L45" s="49">
        <f t="shared" si="0"/>
        <v>941.93333333333339</v>
      </c>
      <c r="M45" s="50">
        <f t="shared" si="1"/>
        <v>942.6</v>
      </c>
      <c r="N45" s="50">
        <f t="shared" si="2"/>
        <v>-0.66666666666662877</v>
      </c>
      <c r="O45" s="50">
        <f t="shared" si="3"/>
        <v>941.26666666666677</v>
      </c>
      <c r="P45" s="50">
        <f t="shared" si="4"/>
        <v>942.6</v>
      </c>
      <c r="Q45" s="51">
        <f t="shared" si="5"/>
        <v>14.200000000000045</v>
      </c>
      <c r="R45" s="51">
        <f t="shared" si="17"/>
        <v>13.400000000000091</v>
      </c>
      <c r="S45" s="51">
        <f t="shared" si="18"/>
        <v>-0.79999999999995453</v>
      </c>
      <c r="T45" s="52">
        <v>12.5</v>
      </c>
      <c r="U45" s="12"/>
      <c r="V45" s="21">
        <f t="shared" si="26"/>
        <v>-4</v>
      </c>
      <c r="W45" s="12">
        <f t="shared" si="27"/>
        <v>5</v>
      </c>
      <c r="X45" s="55">
        <f t="shared" si="6"/>
        <v>5.3999999999999773</v>
      </c>
      <c r="Y45" s="17">
        <f t="shared" si="7"/>
        <v>0</v>
      </c>
      <c r="Z45" s="17" t="b">
        <f t="shared" si="8"/>
        <v>1</v>
      </c>
      <c r="AA45" s="56">
        <f t="shared" si="9"/>
        <v>14.200000000000045</v>
      </c>
      <c r="AB45" s="18">
        <f t="shared" si="10"/>
        <v>0.38028169014084223</v>
      </c>
      <c r="AC45" s="19">
        <f t="shared" si="11"/>
        <v>0.43199999999999816</v>
      </c>
      <c r="AD45" s="92">
        <f t="shared" si="29"/>
        <v>983.3</v>
      </c>
      <c r="AE45" s="92">
        <f t="shared" si="30"/>
        <v>931</v>
      </c>
      <c r="AF45" s="85">
        <f t="shared" si="21"/>
        <v>983.3</v>
      </c>
      <c r="AG45" s="85">
        <f t="shared" si="22"/>
        <v>906.3</v>
      </c>
      <c r="AH45" s="53">
        <f t="shared" si="24"/>
        <v>991.1</v>
      </c>
      <c r="AI45" s="53">
        <f t="shared" si="25"/>
        <v>906.3</v>
      </c>
      <c r="AJ45" s="86">
        <f>MAX(E2:E45)</f>
        <v>1117</v>
      </c>
      <c r="AK45" s="86">
        <f>MIN(F2:F45)</f>
        <v>906.3</v>
      </c>
      <c r="AL45" s="98">
        <f t="shared" si="12"/>
        <v>951.63333333333333</v>
      </c>
      <c r="AM45" s="97">
        <f t="shared" si="13"/>
        <v>957.15</v>
      </c>
      <c r="AN45" s="98">
        <f t="shared" si="14"/>
        <v>-5.5166666666666515</v>
      </c>
      <c r="AO45" s="98">
        <f t="shared" si="15"/>
        <v>946.11666666666667</v>
      </c>
      <c r="AP45" s="98">
        <f t="shared" si="16"/>
        <v>957.15</v>
      </c>
      <c r="AQ45" s="107">
        <f t="shared" si="23"/>
        <v>947.12142857142862</v>
      </c>
      <c r="AR45" s="104">
        <f t="shared" si="28"/>
        <v>970.28</v>
      </c>
      <c r="AS45" s="101"/>
    </row>
    <row r="46" spans="1:45" x14ac:dyDescent="0.3">
      <c r="A46" s="5">
        <v>44993</v>
      </c>
      <c r="B46" s="6" t="s">
        <v>50</v>
      </c>
      <c r="C46" s="6" t="s">
        <v>41</v>
      </c>
      <c r="D46" s="48">
        <v>957.4</v>
      </c>
      <c r="E46" s="48">
        <v>962.5</v>
      </c>
      <c r="F46" s="48">
        <v>942.7</v>
      </c>
      <c r="G46" s="48">
        <v>949.3</v>
      </c>
      <c r="H46" s="54">
        <v>959.1</v>
      </c>
      <c r="I46" s="54">
        <v>954.5</v>
      </c>
      <c r="J46" s="21">
        <v>0</v>
      </c>
      <c r="K46" s="13">
        <v>0</v>
      </c>
      <c r="L46" s="49">
        <f t="shared" si="0"/>
        <v>951.5</v>
      </c>
      <c r="M46" s="50">
        <f t="shared" si="1"/>
        <v>952.6</v>
      </c>
      <c r="N46" s="50">
        <f t="shared" si="2"/>
        <v>-1.1000000000000227</v>
      </c>
      <c r="O46" s="50">
        <f t="shared" si="3"/>
        <v>950.4</v>
      </c>
      <c r="P46" s="50">
        <f t="shared" si="4"/>
        <v>952.6</v>
      </c>
      <c r="Q46" s="51">
        <f t="shared" si="5"/>
        <v>19.799999999999955</v>
      </c>
      <c r="R46" s="51">
        <f t="shared" si="17"/>
        <v>21.899999999999977</v>
      </c>
      <c r="S46" s="51">
        <f t="shared" si="18"/>
        <v>2.1000000000000227</v>
      </c>
      <c r="T46" s="52">
        <v>20.8</v>
      </c>
      <c r="U46" s="12"/>
      <c r="V46" s="21">
        <f t="shared" si="26"/>
        <v>0</v>
      </c>
      <c r="W46" s="12">
        <f t="shared" si="27"/>
        <v>5</v>
      </c>
      <c r="X46" s="55">
        <f t="shared" si="6"/>
        <v>4.6000000000000227</v>
      </c>
      <c r="Y46" s="17">
        <f t="shared" si="7"/>
        <v>0</v>
      </c>
      <c r="Z46" s="17">
        <f t="shared" si="8"/>
        <v>0</v>
      </c>
      <c r="AA46" s="56">
        <f t="shared" si="9"/>
        <v>19.799999999999955</v>
      </c>
      <c r="AB46" s="18">
        <f t="shared" si="10"/>
        <v>0.23232323232323401</v>
      </c>
      <c r="AC46" s="19">
        <f t="shared" si="11"/>
        <v>0.22115384615384723</v>
      </c>
      <c r="AD46" s="92">
        <f t="shared" si="29"/>
        <v>962.5</v>
      </c>
      <c r="AE46" s="92">
        <f t="shared" si="30"/>
        <v>931</v>
      </c>
      <c r="AF46" s="85">
        <f t="shared" si="21"/>
        <v>983.3</v>
      </c>
      <c r="AG46" s="85">
        <f t="shared" si="22"/>
        <v>931</v>
      </c>
      <c r="AH46" s="53">
        <f t="shared" si="24"/>
        <v>983.3</v>
      </c>
      <c r="AI46" s="53">
        <f t="shared" si="25"/>
        <v>906.3</v>
      </c>
      <c r="AJ46" s="86">
        <f t="shared" ref="AJ46:AJ77" si="31">MAX(E2:E46)</f>
        <v>1117</v>
      </c>
      <c r="AK46" s="86">
        <f t="shared" ref="AK46:AK77" si="32">MIN(F2:F46)</f>
        <v>906.3</v>
      </c>
      <c r="AL46" s="98">
        <f t="shared" si="12"/>
        <v>947.6</v>
      </c>
      <c r="AM46" s="97">
        <f t="shared" si="13"/>
        <v>946.75</v>
      </c>
      <c r="AN46" s="98">
        <f t="shared" si="14"/>
        <v>0.85000000000002274</v>
      </c>
      <c r="AO46" s="98">
        <f t="shared" si="15"/>
        <v>948.45</v>
      </c>
      <c r="AP46" s="98">
        <f t="shared" si="16"/>
        <v>946.75</v>
      </c>
      <c r="AQ46" s="107">
        <f t="shared" si="23"/>
        <v>949.05000000000007</v>
      </c>
      <c r="AR46" s="104">
        <f t="shared" si="28"/>
        <v>967.14333333333332</v>
      </c>
      <c r="AS46" s="101"/>
    </row>
    <row r="47" spans="1:45" x14ac:dyDescent="0.3">
      <c r="A47" s="5">
        <v>44994</v>
      </c>
      <c r="B47" s="6" t="s">
        <v>50</v>
      </c>
      <c r="C47" s="6" t="s">
        <v>41</v>
      </c>
      <c r="D47" s="48">
        <v>937</v>
      </c>
      <c r="E47" s="48">
        <v>975.8</v>
      </c>
      <c r="F47" s="48">
        <v>934</v>
      </c>
      <c r="G47" s="48">
        <v>962.2</v>
      </c>
      <c r="H47" s="54">
        <v>937.4</v>
      </c>
      <c r="I47" s="54">
        <v>934</v>
      </c>
      <c r="J47" s="21">
        <v>2</v>
      </c>
      <c r="K47" s="13" t="s">
        <v>31</v>
      </c>
      <c r="L47" s="49">
        <f t="shared" si="0"/>
        <v>957.33333333333337</v>
      </c>
      <c r="M47" s="50">
        <f t="shared" si="1"/>
        <v>954.9</v>
      </c>
      <c r="N47" s="50">
        <f t="shared" si="2"/>
        <v>2.433333333333394</v>
      </c>
      <c r="O47" s="50">
        <f t="shared" si="3"/>
        <v>959.76666666666677</v>
      </c>
      <c r="P47" s="50">
        <f t="shared" si="4"/>
        <v>954.9</v>
      </c>
      <c r="Q47" s="51">
        <f t="shared" si="5"/>
        <v>41.799999999999955</v>
      </c>
      <c r="R47" s="51">
        <f t="shared" si="17"/>
        <v>26.5</v>
      </c>
      <c r="S47" s="51">
        <f t="shared" si="18"/>
        <v>-15.299999999999955</v>
      </c>
      <c r="T47" s="52">
        <v>41.9</v>
      </c>
      <c r="U47" s="12"/>
      <c r="V47" s="21">
        <f t="shared" si="26"/>
        <v>0</v>
      </c>
      <c r="W47" s="12">
        <f t="shared" si="27"/>
        <v>5</v>
      </c>
      <c r="X47" s="55">
        <f t="shared" si="6"/>
        <v>3.3999999999999773</v>
      </c>
      <c r="Y47" s="17">
        <f t="shared" si="7"/>
        <v>0</v>
      </c>
      <c r="Z47" s="17" t="b">
        <f t="shared" si="8"/>
        <v>1</v>
      </c>
      <c r="AA47" s="56">
        <f t="shared" si="9"/>
        <v>41.799999999999955</v>
      </c>
      <c r="AB47" s="18">
        <f t="shared" si="10"/>
        <v>8.1339712918659837E-2</v>
      </c>
      <c r="AC47" s="19">
        <f t="shared" si="11"/>
        <v>8.1145584725536457E-2</v>
      </c>
      <c r="AD47" s="92">
        <f t="shared" si="29"/>
        <v>975.8</v>
      </c>
      <c r="AE47" s="92">
        <f t="shared" si="30"/>
        <v>934</v>
      </c>
      <c r="AF47" s="85">
        <f t="shared" si="21"/>
        <v>983.3</v>
      </c>
      <c r="AG47" s="85">
        <f t="shared" si="22"/>
        <v>931</v>
      </c>
      <c r="AH47" s="53">
        <f t="shared" si="24"/>
        <v>983.3</v>
      </c>
      <c r="AI47" s="53">
        <f t="shared" si="25"/>
        <v>906.3</v>
      </c>
      <c r="AJ47" s="86">
        <f t="shared" si="31"/>
        <v>1117</v>
      </c>
      <c r="AK47" s="86">
        <f t="shared" si="32"/>
        <v>906.3</v>
      </c>
      <c r="AL47" s="98">
        <f t="shared" si="12"/>
        <v>957.33333333333337</v>
      </c>
      <c r="AM47" s="97">
        <f t="shared" si="13"/>
        <v>954.9</v>
      </c>
      <c r="AN47" s="98">
        <f t="shared" si="14"/>
        <v>2.433333333333394</v>
      </c>
      <c r="AO47" s="98">
        <f t="shared" si="15"/>
        <v>959.76666666666677</v>
      </c>
      <c r="AP47" s="98">
        <f t="shared" si="16"/>
        <v>954.9</v>
      </c>
      <c r="AQ47" s="107">
        <f t="shared" si="23"/>
        <v>951.81428571428592</v>
      </c>
      <c r="AR47" s="104">
        <f t="shared" si="28"/>
        <v>964.7155555555554</v>
      </c>
      <c r="AS47" s="101"/>
    </row>
    <row r="48" spans="1:45" x14ac:dyDescent="0.3">
      <c r="A48" s="5">
        <v>44995</v>
      </c>
      <c r="B48" s="6" t="s">
        <v>50</v>
      </c>
      <c r="C48" s="6" t="s">
        <v>41</v>
      </c>
      <c r="D48" s="48">
        <v>981.8</v>
      </c>
      <c r="E48" s="48">
        <v>1009.1</v>
      </c>
      <c r="F48" s="48">
        <v>981.5</v>
      </c>
      <c r="G48" s="48">
        <v>1004.9</v>
      </c>
      <c r="H48" s="54">
        <v>986</v>
      </c>
      <c r="I48" s="54">
        <v>981.5</v>
      </c>
      <c r="J48" s="21">
        <v>2</v>
      </c>
      <c r="K48" s="13">
        <v>0</v>
      </c>
      <c r="L48" s="49">
        <f t="shared" si="0"/>
        <v>998.5</v>
      </c>
      <c r="M48" s="50">
        <f t="shared" si="1"/>
        <v>995.3</v>
      </c>
      <c r="N48" s="50">
        <f t="shared" si="2"/>
        <v>3.2000000000000455</v>
      </c>
      <c r="O48" s="50">
        <f t="shared" si="3"/>
        <v>1001.7</v>
      </c>
      <c r="P48" s="50">
        <f t="shared" si="4"/>
        <v>995.3</v>
      </c>
      <c r="Q48" s="51">
        <f t="shared" si="5"/>
        <v>27.600000000000023</v>
      </c>
      <c r="R48" s="51">
        <f t="shared" si="17"/>
        <v>46.899999999999977</v>
      </c>
      <c r="S48" s="51">
        <f t="shared" si="18"/>
        <v>19.299999999999955</v>
      </c>
      <c r="T48" s="52">
        <v>51.1</v>
      </c>
      <c r="U48" s="12"/>
      <c r="V48" s="21">
        <f t="shared" si="26"/>
        <v>2</v>
      </c>
      <c r="W48" s="12">
        <f t="shared" si="27"/>
        <v>7</v>
      </c>
      <c r="X48" s="55">
        <f t="shared" si="6"/>
        <v>4.5</v>
      </c>
      <c r="Y48" s="17">
        <f t="shared" si="7"/>
        <v>0</v>
      </c>
      <c r="Z48" s="17" t="b">
        <f t="shared" si="8"/>
        <v>1</v>
      </c>
      <c r="AA48" s="56">
        <f t="shared" si="9"/>
        <v>27.600000000000023</v>
      </c>
      <c r="AB48" s="18">
        <f t="shared" si="10"/>
        <v>0.16304347826086943</v>
      </c>
      <c r="AC48" s="19">
        <f t="shared" si="11"/>
        <v>8.8062622309197647E-2</v>
      </c>
      <c r="AD48" s="92">
        <f t="shared" si="29"/>
        <v>1009.1</v>
      </c>
      <c r="AE48" s="92">
        <f t="shared" si="30"/>
        <v>934</v>
      </c>
      <c r="AF48" s="85">
        <f t="shared" si="21"/>
        <v>1009.1</v>
      </c>
      <c r="AG48" s="85">
        <f t="shared" si="22"/>
        <v>931</v>
      </c>
      <c r="AH48" s="53">
        <f t="shared" si="24"/>
        <v>1009.1</v>
      </c>
      <c r="AI48" s="53">
        <f t="shared" si="25"/>
        <v>906.3</v>
      </c>
      <c r="AJ48" s="86">
        <f t="shared" si="31"/>
        <v>1117</v>
      </c>
      <c r="AK48" s="86">
        <f t="shared" si="32"/>
        <v>906.3</v>
      </c>
      <c r="AL48" s="98">
        <f t="shared" si="12"/>
        <v>982.66666666666663</v>
      </c>
      <c r="AM48" s="97">
        <f t="shared" si="13"/>
        <v>971.55</v>
      </c>
      <c r="AN48" s="98">
        <f t="shared" si="14"/>
        <v>11.116666666666674</v>
      </c>
      <c r="AO48" s="98">
        <f t="shared" si="15"/>
        <v>993.7833333333333</v>
      </c>
      <c r="AP48" s="98">
        <f t="shared" si="16"/>
        <v>971.55</v>
      </c>
      <c r="AQ48" s="107">
        <f t="shared" ref="AQ48:AQ79" si="33">AVERAGE(L35:L48)</f>
        <v>955.93095238095248</v>
      </c>
      <c r="AR48" s="104">
        <f t="shared" si="28"/>
        <v>964.19777777777767</v>
      </c>
      <c r="AS48" s="101"/>
    </row>
    <row r="49" spans="1:45" x14ac:dyDescent="0.3">
      <c r="A49" s="5">
        <v>44998</v>
      </c>
      <c r="B49" s="6" t="s">
        <v>50</v>
      </c>
      <c r="C49" s="6" t="s">
        <v>41</v>
      </c>
      <c r="D49" s="48">
        <v>988.8</v>
      </c>
      <c r="E49" s="48">
        <v>998.6</v>
      </c>
      <c r="F49" s="48">
        <v>983.3</v>
      </c>
      <c r="G49" s="48">
        <v>997.3</v>
      </c>
      <c r="H49" s="54">
        <v>992.2</v>
      </c>
      <c r="I49" s="54">
        <v>988</v>
      </c>
      <c r="J49" s="21">
        <v>0</v>
      </c>
      <c r="K49" s="13">
        <v>0</v>
      </c>
      <c r="L49" s="49">
        <f t="shared" si="0"/>
        <v>993.06666666666661</v>
      </c>
      <c r="M49" s="50">
        <f t="shared" si="1"/>
        <v>990.95</v>
      </c>
      <c r="N49" s="50">
        <f t="shared" si="2"/>
        <v>2.1166666666665606</v>
      </c>
      <c r="O49" s="50">
        <f t="shared" si="3"/>
        <v>995.18333333333317</v>
      </c>
      <c r="P49" s="50">
        <f t="shared" si="4"/>
        <v>990.95</v>
      </c>
      <c r="Q49" s="51">
        <f t="shared" si="5"/>
        <v>15.300000000000068</v>
      </c>
      <c r="R49" s="51">
        <f t="shared" si="17"/>
        <v>-6.2999999999999545</v>
      </c>
      <c r="S49" s="51">
        <f t="shared" si="18"/>
        <v>-21.600000000000023</v>
      </c>
      <c r="T49" s="52">
        <v>17.3</v>
      </c>
      <c r="U49" s="12"/>
      <c r="V49" s="21">
        <f t="shared" si="26"/>
        <v>0</v>
      </c>
      <c r="W49" s="12">
        <f t="shared" si="27"/>
        <v>7</v>
      </c>
      <c r="X49" s="55">
        <f t="shared" si="6"/>
        <v>4.2000000000000455</v>
      </c>
      <c r="Y49" s="17">
        <f t="shared" si="7"/>
        <v>0</v>
      </c>
      <c r="Z49" s="17">
        <f t="shared" si="8"/>
        <v>0</v>
      </c>
      <c r="AA49" s="56">
        <f t="shared" si="9"/>
        <v>15.300000000000068</v>
      </c>
      <c r="AB49" s="18">
        <f t="shared" si="10"/>
        <v>0.27450980392157037</v>
      </c>
      <c r="AC49" s="19">
        <f t="shared" si="11"/>
        <v>0.24277456647399107</v>
      </c>
      <c r="AD49" s="92">
        <f t="shared" si="29"/>
        <v>1009.1</v>
      </c>
      <c r="AE49" s="92">
        <f t="shared" si="30"/>
        <v>934</v>
      </c>
      <c r="AF49" s="85">
        <f t="shared" si="21"/>
        <v>1009.1</v>
      </c>
      <c r="AG49" s="85">
        <f t="shared" si="22"/>
        <v>931</v>
      </c>
      <c r="AH49" s="53">
        <f t="shared" si="24"/>
        <v>1009.1</v>
      </c>
      <c r="AI49" s="53">
        <f t="shared" si="25"/>
        <v>906.3</v>
      </c>
      <c r="AJ49" s="86">
        <f t="shared" si="31"/>
        <v>1117</v>
      </c>
      <c r="AK49" s="86">
        <f t="shared" si="32"/>
        <v>906.3</v>
      </c>
      <c r="AL49" s="98">
        <f t="shared" si="12"/>
        <v>980.13333333333321</v>
      </c>
      <c r="AM49" s="97">
        <f t="shared" si="13"/>
        <v>971.55</v>
      </c>
      <c r="AN49" s="98">
        <f t="shared" si="14"/>
        <v>8.5833333333332575</v>
      </c>
      <c r="AO49" s="98">
        <f t="shared" si="15"/>
        <v>988.71666666666647</v>
      </c>
      <c r="AP49" s="98">
        <f t="shared" si="16"/>
        <v>971.55</v>
      </c>
      <c r="AQ49" s="107">
        <f t="shared" si="33"/>
        <v>958.62142857142862</v>
      </c>
      <c r="AR49" s="104">
        <f t="shared" si="28"/>
        <v>963.31777777777768</v>
      </c>
      <c r="AS49" s="101"/>
    </row>
    <row r="50" spans="1:45" x14ac:dyDescent="0.3">
      <c r="A50" s="5">
        <v>44999</v>
      </c>
      <c r="B50" s="6" t="s">
        <v>50</v>
      </c>
      <c r="C50" s="6" t="s">
        <v>41</v>
      </c>
      <c r="D50" s="48">
        <v>962.6</v>
      </c>
      <c r="E50" s="48">
        <v>973.8</v>
      </c>
      <c r="F50" s="48">
        <v>953</v>
      </c>
      <c r="G50" s="48">
        <v>970.3</v>
      </c>
      <c r="H50" s="54">
        <v>962.9</v>
      </c>
      <c r="I50" s="54">
        <v>953</v>
      </c>
      <c r="J50" s="21">
        <v>2</v>
      </c>
      <c r="K50" s="13">
        <v>0</v>
      </c>
      <c r="L50" s="49">
        <f t="shared" si="0"/>
        <v>965.69999999999993</v>
      </c>
      <c r="M50" s="50">
        <f t="shared" si="1"/>
        <v>963.4</v>
      </c>
      <c r="N50" s="50">
        <f t="shared" si="2"/>
        <v>2.2999999999999545</v>
      </c>
      <c r="O50" s="50">
        <f t="shared" si="3"/>
        <v>967.99999999999989</v>
      </c>
      <c r="P50" s="50">
        <f t="shared" si="4"/>
        <v>963.4</v>
      </c>
      <c r="Q50" s="51">
        <f t="shared" si="5"/>
        <v>20.799999999999955</v>
      </c>
      <c r="R50" s="51">
        <f t="shared" si="17"/>
        <v>-23.5</v>
      </c>
      <c r="S50" s="51">
        <f t="shared" si="18"/>
        <v>-44.299999999999955</v>
      </c>
      <c r="T50" s="52">
        <v>31.6</v>
      </c>
      <c r="U50" s="12"/>
      <c r="V50" s="21">
        <f t="shared" si="26"/>
        <v>-4</v>
      </c>
      <c r="W50" s="12">
        <f t="shared" si="27"/>
        <v>3</v>
      </c>
      <c r="X50" s="55">
        <f t="shared" si="6"/>
        <v>9.8999999999999773</v>
      </c>
      <c r="Y50" s="17">
        <f t="shared" si="7"/>
        <v>0</v>
      </c>
      <c r="Z50" s="17" t="b">
        <f t="shared" si="8"/>
        <v>1</v>
      </c>
      <c r="AA50" s="56">
        <f t="shared" si="9"/>
        <v>20.799999999999955</v>
      </c>
      <c r="AB50" s="18">
        <f t="shared" si="10"/>
        <v>0.47596153846153844</v>
      </c>
      <c r="AC50" s="19">
        <f t="shared" si="11"/>
        <v>0.31329113924050561</v>
      </c>
      <c r="AD50" s="92">
        <f t="shared" si="29"/>
        <v>1009.1</v>
      </c>
      <c r="AE50" s="92">
        <f t="shared" si="30"/>
        <v>953</v>
      </c>
      <c r="AF50" s="85">
        <f t="shared" si="21"/>
        <v>1009.1</v>
      </c>
      <c r="AG50" s="85">
        <f t="shared" si="22"/>
        <v>931</v>
      </c>
      <c r="AH50" s="53">
        <f t="shared" si="24"/>
        <v>1009.1</v>
      </c>
      <c r="AI50" s="53">
        <f t="shared" si="25"/>
        <v>906.3</v>
      </c>
      <c r="AJ50" s="86">
        <f t="shared" si="31"/>
        <v>1117</v>
      </c>
      <c r="AK50" s="86">
        <f t="shared" si="32"/>
        <v>906.3</v>
      </c>
      <c r="AL50" s="98">
        <f t="shared" si="12"/>
        <v>977.46666666666658</v>
      </c>
      <c r="AM50" s="97">
        <f t="shared" si="13"/>
        <v>981.05</v>
      </c>
      <c r="AN50" s="98">
        <f t="shared" si="14"/>
        <v>-3.5833333333333712</v>
      </c>
      <c r="AO50" s="98">
        <f t="shared" si="15"/>
        <v>973.88333333333321</v>
      </c>
      <c r="AP50" s="98">
        <f t="shared" si="16"/>
        <v>981.05</v>
      </c>
      <c r="AQ50" s="107">
        <f t="shared" si="33"/>
        <v>959.74523809523816</v>
      </c>
      <c r="AR50" s="104">
        <f t="shared" si="28"/>
        <v>961.63222222222225</v>
      </c>
      <c r="AS50" s="101"/>
    </row>
    <row r="51" spans="1:45" x14ac:dyDescent="0.3">
      <c r="A51" s="5">
        <v>45000</v>
      </c>
      <c r="B51" s="6" t="s">
        <v>50</v>
      </c>
      <c r="C51" s="6" t="s">
        <v>41</v>
      </c>
      <c r="D51" s="48">
        <v>976.1</v>
      </c>
      <c r="E51" s="48">
        <v>983.9</v>
      </c>
      <c r="F51" s="48">
        <v>967</v>
      </c>
      <c r="G51" s="48">
        <v>977.1</v>
      </c>
      <c r="H51" s="54">
        <v>979.8</v>
      </c>
      <c r="I51" s="54">
        <v>975.7</v>
      </c>
      <c r="J51" s="21">
        <v>0</v>
      </c>
      <c r="K51" s="13">
        <v>0</v>
      </c>
      <c r="L51" s="49">
        <f t="shared" si="0"/>
        <v>976</v>
      </c>
      <c r="M51" s="50">
        <f t="shared" si="1"/>
        <v>975.45</v>
      </c>
      <c r="N51" s="50">
        <f t="shared" si="2"/>
        <v>0.54999999999995453</v>
      </c>
      <c r="O51" s="50">
        <f t="shared" si="3"/>
        <v>976.55</v>
      </c>
      <c r="P51" s="50">
        <f t="shared" si="4"/>
        <v>975.45</v>
      </c>
      <c r="Q51" s="51">
        <f t="shared" si="5"/>
        <v>16.899999999999977</v>
      </c>
      <c r="R51" s="51">
        <f t="shared" si="17"/>
        <v>13.600000000000023</v>
      </c>
      <c r="S51" s="51">
        <f t="shared" si="18"/>
        <v>-3.2999999999999545</v>
      </c>
      <c r="T51" s="52">
        <v>20.8</v>
      </c>
      <c r="U51" s="12"/>
      <c r="V51" s="21">
        <f t="shared" si="26"/>
        <v>-2</v>
      </c>
      <c r="W51" s="12">
        <f t="shared" si="27"/>
        <v>1</v>
      </c>
      <c r="X51" s="55">
        <f t="shared" si="6"/>
        <v>4.0999999999999091</v>
      </c>
      <c r="Y51" s="17">
        <f t="shared" si="7"/>
        <v>0</v>
      </c>
      <c r="Z51" s="17">
        <f t="shared" si="8"/>
        <v>0</v>
      </c>
      <c r="AA51" s="56">
        <f t="shared" si="9"/>
        <v>16.899999999999977</v>
      </c>
      <c r="AB51" s="18">
        <f t="shared" si="10"/>
        <v>0.24260355029585293</v>
      </c>
      <c r="AC51" s="19">
        <f t="shared" si="11"/>
        <v>0.19711538461538022</v>
      </c>
      <c r="AD51" s="92">
        <f t="shared" si="29"/>
        <v>998.6</v>
      </c>
      <c r="AE51" s="92">
        <f t="shared" si="30"/>
        <v>953</v>
      </c>
      <c r="AF51" s="85">
        <f t="shared" si="21"/>
        <v>1009.1</v>
      </c>
      <c r="AG51" s="85">
        <f t="shared" si="22"/>
        <v>931</v>
      </c>
      <c r="AH51" s="53">
        <f t="shared" si="24"/>
        <v>1009.1</v>
      </c>
      <c r="AI51" s="53">
        <f t="shared" si="25"/>
        <v>906.3</v>
      </c>
      <c r="AJ51" s="86">
        <f t="shared" si="31"/>
        <v>1117</v>
      </c>
      <c r="AK51" s="86">
        <f t="shared" si="32"/>
        <v>906.3</v>
      </c>
      <c r="AL51" s="98">
        <f t="shared" si="12"/>
        <v>976.23333333333323</v>
      </c>
      <c r="AM51" s="97">
        <f t="shared" si="13"/>
        <v>975.8</v>
      </c>
      <c r="AN51" s="98">
        <f t="shared" si="14"/>
        <v>0.43333333333328028</v>
      </c>
      <c r="AO51" s="98">
        <f t="shared" si="15"/>
        <v>976.66666666666652</v>
      </c>
      <c r="AP51" s="98">
        <f t="shared" si="16"/>
        <v>975.8</v>
      </c>
      <c r="AQ51" s="107">
        <f t="shared" si="33"/>
        <v>964.14761904761929</v>
      </c>
      <c r="AR51" s="104">
        <f t="shared" si="28"/>
        <v>960.63</v>
      </c>
      <c r="AS51" s="101">
        <f t="shared" ref="AS51:AS82" si="34">AVERAGE(L2:L51)</f>
        <v>998.79800000000023</v>
      </c>
    </row>
    <row r="52" spans="1:45" x14ac:dyDescent="0.3">
      <c r="A52" s="5">
        <v>45001</v>
      </c>
      <c r="B52" s="6" t="s">
        <v>50</v>
      </c>
      <c r="C52" s="6" t="s">
        <v>41</v>
      </c>
      <c r="D52" s="48">
        <v>1001.9</v>
      </c>
      <c r="E52" s="48">
        <v>1005.2</v>
      </c>
      <c r="F52" s="48">
        <v>966.5</v>
      </c>
      <c r="G52" s="48">
        <v>978.6</v>
      </c>
      <c r="H52" s="54">
        <v>1005.2</v>
      </c>
      <c r="I52" s="54">
        <v>999.4</v>
      </c>
      <c r="J52" s="21">
        <v>-2</v>
      </c>
      <c r="K52" s="13">
        <v>0</v>
      </c>
      <c r="L52" s="49">
        <f t="shared" si="0"/>
        <v>983.43333333333339</v>
      </c>
      <c r="M52" s="50">
        <f t="shared" si="1"/>
        <v>985.85</v>
      </c>
      <c r="N52" s="50">
        <f t="shared" si="2"/>
        <v>-2.4166666666666288</v>
      </c>
      <c r="O52" s="50">
        <f t="shared" si="3"/>
        <v>981.01666666666677</v>
      </c>
      <c r="P52" s="50">
        <f t="shared" si="4"/>
        <v>985.85</v>
      </c>
      <c r="Q52" s="51">
        <f t="shared" si="5"/>
        <v>38.700000000000045</v>
      </c>
      <c r="R52" s="51">
        <f t="shared" si="17"/>
        <v>28.100000000000023</v>
      </c>
      <c r="S52" s="51">
        <f t="shared" si="18"/>
        <v>-10.600000000000023</v>
      </c>
      <c r="T52" s="52">
        <v>51</v>
      </c>
      <c r="U52" s="12"/>
      <c r="V52" s="21">
        <f t="shared" si="26"/>
        <v>-2</v>
      </c>
      <c r="W52" s="12">
        <f t="shared" si="27"/>
        <v>-1</v>
      </c>
      <c r="X52" s="55">
        <f t="shared" si="6"/>
        <v>5.8000000000000682</v>
      </c>
      <c r="Y52" s="17" t="b">
        <f t="shared" si="7"/>
        <v>1</v>
      </c>
      <c r="Z52" s="17">
        <f t="shared" si="8"/>
        <v>0</v>
      </c>
      <c r="AA52" s="56">
        <f t="shared" si="9"/>
        <v>38.700000000000045</v>
      </c>
      <c r="AB52" s="18">
        <f t="shared" si="10"/>
        <v>0.14987080103359332</v>
      </c>
      <c r="AC52" s="19">
        <f t="shared" si="11"/>
        <v>0.11372549019607976</v>
      </c>
      <c r="AD52" s="92">
        <f t="shared" si="29"/>
        <v>1005.2</v>
      </c>
      <c r="AE52" s="92">
        <f t="shared" si="30"/>
        <v>953</v>
      </c>
      <c r="AF52" s="85">
        <f t="shared" si="21"/>
        <v>1009.1</v>
      </c>
      <c r="AG52" s="85">
        <f t="shared" si="22"/>
        <v>931</v>
      </c>
      <c r="AH52" s="53">
        <f t="shared" si="24"/>
        <v>1009.1</v>
      </c>
      <c r="AI52" s="53">
        <f t="shared" si="25"/>
        <v>906.3</v>
      </c>
      <c r="AJ52" s="86">
        <f t="shared" si="31"/>
        <v>1092.5</v>
      </c>
      <c r="AK52" s="86">
        <f t="shared" si="32"/>
        <v>906.3</v>
      </c>
      <c r="AL52" s="98">
        <f t="shared" si="12"/>
        <v>978.93333333333339</v>
      </c>
      <c r="AM52" s="97">
        <f t="shared" si="13"/>
        <v>979.1</v>
      </c>
      <c r="AN52" s="98">
        <f t="shared" si="14"/>
        <v>-0.16666666666662877</v>
      </c>
      <c r="AO52" s="98">
        <f t="shared" si="15"/>
        <v>978.76666666666677</v>
      </c>
      <c r="AP52" s="98">
        <f t="shared" si="16"/>
        <v>979.1</v>
      </c>
      <c r="AQ52" s="107">
        <f t="shared" si="33"/>
        <v>967.03571428571433</v>
      </c>
      <c r="AR52" s="104">
        <f t="shared" si="28"/>
        <v>958.97888888888906</v>
      </c>
      <c r="AS52" s="101">
        <f t="shared" si="34"/>
        <v>996.58000000000015</v>
      </c>
    </row>
    <row r="53" spans="1:45" x14ac:dyDescent="0.3">
      <c r="A53" s="5">
        <v>45002</v>
      </c>
      <c r="B53" s="6" t="s">
        <v>50</v>
      </c>
      <c r="C53" s="6" t="s">
        <v>41</v>
      </c>
      <c r="D53" s="48">
        <v>1008</v>
      </c>
      <c r="E53" s="48">
        <v>1008</v>
      </c>
      <c r="F53" s="48">
        <v>981</v>
      </c>
      <c r="G53" s="48">
        <v>996.8</v>
      </c>
      <c r="H53" s="54">
        <v>1008</v>
      </c>
      <c r="I53" s="54">
        <v>999.6</v>
      </c>
      <c r="J53" s="21">
        <v>-2</v>
      </c>
      <c r="K53" s="13">
        <v>0</v>
      </c>
      <c r="L53" s="49">
        <f t="shared" si="0"/>
        <v>995.26666666666677</v>
      </c>
      <c r="M53" s="50">
        <f t="shared" si="1"/>
        <v>994.5</v>
      </c>
      <c r="N53" s="50">
        <f t="shared" si="2"/>
        <v>0.7666666666667652</v>
      </c>
      <c r="O53" s="50">
        <f t="shared" si="3"/>
        <v>996.03333333333353</v>
      </c>
      <c r="P53" s="50">
        <f t="shared" si="4"/>
        <v>994.5</v>
      </c>
      <c r="Q53" s="51">
        <f t="shared" si="5"/>
        <v>27</v>
      </c>
      <c r="R53" s="51">
        <f t="shared" si="17"/>
        <v>29.399999999999977</v>
      </c>
      <c r="S53" s="51">
        <f t="shared" si="18"/>
        <v>2.3999999999999773</v>
      </c>
      <c r="T53" s="52">
        <v>21.1</v>
      </c>
      <c r="U53" s="12"/>
      <c r="V53" s="21">
        <f t="shared" si="26"/>
        <v>0</v>
      </c>
      <c r="W53" s="12">
        <f t="shared" si="27"/>
        <v>-1</v>
      </c>
      <c r="X53" s="55">
        <f t="shared" si="6"/>
        <v>8.3999999999999773</v>
      </c>
      <c r="Y53" s="17" t="b">
        <f t="shared" si="7"/>
        <v>1</v>
      </c>
      <c r="Z53" s="17">
        <f t="shared" si="8"/>
        <v>0</v>
      </c>
      <c r="AA53" s="56">
        <f t="shared" si="9"/>
        <v>27</v>
      </c>
      <c r="AB53" s="18">
        <f t="shared" si="10"/>
        <v>0.31111111111111028</v>
      </c>
      <c r="AC53" s="19">
        <f t="shared" si="11"/>
        <v>0.39810426540284249</v>
      </c>
      <c r="AD53" s="92">
        <f t="shared" si="29"/>
        <v>1008</v>
      </c>
      <c r="AE53" s="92">
        <f t="shared" si="30"/>
        <v>966.5</v>
      </c>
      <c r="AF53" s="85">
        <f t="shared" si="21"/>
        <v>1009.1</v>
      </c>
      <c r="AG53" s="85">
        <f t="shared" si="22"/>
        <v>934</v>
      </c>
      <c r="AH53" s="53">
        <f t="shared" si="24"/>
        <v>1009.1</v>
      </c>
      <c r="AI53" s="53">
        <f t="shared" si="25"/>
        <v>906.3</v>
      </c>
      <c r="AJ53" s="86">
        <f t="shared" si="31"/>
        <v>1085.0999999999999</v>
      </c>
      <c r="AK53" s="86">
        <f t="shared" si="32"/>
        <v>906.3</v>
      </c>
      <c r="AL53" s="98">
        <f t="shared" si="12"/>
        <v>990.43333333333339</v>
      </c>
      <c r="AM53" s="97">
        <f t="shared" si="13"/>
        <v>987.25</v>
      </c>
      <c r="AN53" s="98">
        <f t="shared" si="14"/>
        <v>3.183333333333394</v>
      </c>
      <c r="AO53" s="98">
        <f t="shared" si="15"/>
        <v>993.61666666666679</v>
      </c>
      <c r="AP53" s="98">
        <f t="shared" si="16"/>
        <v>987.25</v>
      </c>
      <c r="AQ53" s="107">
        <f t="shared" si="33"/>
        <v>970.04761904761915</v>
      </c>
      <c r="AR53" s="104">
        <f t="shared" si="28"/>
        <v>958.99</v>
      </c>
      <c r="AS53" s="101">
        <f t="shared" si="34"/>
        <v>995.01933333333352</v>
      </c>
    </row>
    <row r="54" spans="1:45" x14ac:dyDescent="0.3">
      <c r="A54" s="5">
        <v>45005</v>
      </c>
      <c r="B54" s="6" t="s">
        <v>50</v>
      </c>
      <c r="C54" s="6" t="s">
        <v>41</v>
      </c>
      <c r="D54" s="48">
        <v>986.2</v>
      </c>
      <c r="E54" s="48">
        <v>1000.8</v>
      </c>
      <c r="F54" s="48">
        <v>966.9</v>
      </c>
      <c r="G54" s="48">
        <v>976.7</v>
      </c>
      <c r="H54" s="54">
        <v>991.1</v>
      </c>
      <c r="I54" s="54">
        <v>986.2</v>
      </c>
      <c r="J54" s="21">
        <v>-4</v>
      </c>
      <c r="K54" s="13">
        <v>0</v>
      </c>
      <c r="L54" s="49">
        <f t="shared" si="0"/>
        <v>981.4666666666667</v>
      </c>
      <c r="M54" s="50">
        <f t="shared" si="1"/>
        <v>983.84999999999991</v>
      </c>
      <c r="N54" s="50">
        <f t="shared" si="2"/>
        <v>-2.3833333333332121</v>
      </c>
      <c r="O54" s="50">
        <f t="shared" si="3"/>
        <v>979.08333333333348</v>
      </c>
      <c r="P54" s="50">
        <f t="shared" si="4"/>
        <v>983.84999999999991</v>
      </c>
      <c r="Q54" s="51">
        <f t="shared" si="5"/>
        <v>33.899999999999977</v>
      </c>
      <c r="R54" s="51">
        <f t="shared" si="17"/>
        <v>4</v>
      </c>
      <c r="S54" s="51">
        <f t="shared" si="18"/>
        <v>-29.899999999999977</v>
      </c>
      <c r="T54" s="52">
        <v>43.2</v>
      </c>
      <c r="U54" s="12"/>
      <c r="V54" s="21">
        <f t="shared" si="26"/>
        <v>-4</v>
      </c>
      <c r="W54" s="12">
        <f t="shared" si="27"/>
        <v>-5</v>
      </c>
      <c r="X54" s="55">
        <f t="shared" si="6"/>
        <v>4.8999999999999773</v>
      </c>
      <c r="Y54" s="17">
        <f t="shared" si="7"/>
        <v>0</v>
      </c>
      <c r="Z54" s="17">
        <f t="shared" si="8"/>
        <v>0</v>
      </c>
      <c r="AA54" s="56">
        <f t="shared" si="9"/>
        <v>33.899999999999977</v>
      </c>
      <c r="AB54" s="18">
        <f t="shared" si="10"/>
        <v>0.14454277286135636</v>
      </c>
      <c r="AC54" s="19">
        <f t="shared" si="11"/>
        <v>0.11342592592592539</v>
      </c>
      <c r="AD54" s="92">
        <f t="shared" si="29"/>
        <v>1008</v>
      </c>
      <c r="AE54" s="92">
        <f t="shared" si="30"/>
        <v>966.5</v>
      </c>
      <c r="AF54" s="85">
        <f t="shared" si="21"/>
        <v>1009.1</v>
      </c>
      <c r="AG54" s="85">
        <f t="shared" si="22"/>
        <v>934</v>
      </c>
      <c r="AH54" s="53">
        <f t="shared" si="24"/>
        <v>1009.1</v>
      </c>
      <c r="AI54" s="53">
        <f t="shared" si="25"/>
        <v>906.3</v>
      </c>
      <c r="AJ54" s="86">
        <f t="shared" si="31"/>
        <v>1085.0999999999999</v>
      </c>
      <c r="AK54" s="86">
        <f t="shared" si="32"/>
        <v>906.3</v>
      </c>
      <c r="AL54" s="98">
        <f t="shared" si="12"/>
        <v>983.73333333333323</v>
      </c>
      <c r="AM54" s="97">
        <f t="shared" si="13"/>
        <v>987.25</v>
      </c>
      <c r="AN54" s="98">
        <f t="shared" si="14"/>
        <v>-3.5166666666667652</v>
      </c>
      <c r="AO54" s="98">
        <f t="shared" si="15"/>
        <v>980.21666666666647</v>
      </c>
      <c r="AP54" s="98">
        <f t="shared" si="16"/>
        <v>987.25</v>
      </c>
      <c r="AQ54" s="107">
        <f t="shared" si="33"/>
        <v>971.30952380952397</v>
      </c>
      <c r="AR54" s="104">
        <f t="shared" si="28"/>
        <v>959.09666666666669</v>
      </c>
      <c r="AS54" s="101">
        <f t="shared" si="34"/>
        <v>992.82200000000023</v>
      </c>
    </row>
    <row r="55" spans="1:45" x14ac:dyDescent="0.3">
      <c r="A55" s="5">
        <v>45006</v>
      </c>
      <c r="B55" s="6" t="s">
        <v>50</v>
      </c>
      <c r="C55" s="6" t="s">
        <v>41</v>
      </c>
      <c r="D55" s="48">
        <v>992.3</v>
      </c>
      <c r="E55" s="48">
        <v>1007.2</v>
      </c>
      <c r="F55" s="48">
        <v>981.2</v>
      </c>
      <c r="G55" s="48">
        <v>987</v>
      </c>
      <c r="H55" s="54">
        <v>998.4</v>
      </c>
      <c r="I55" s="54">
        <v>991.5</v>
      </c>
      <c r="J55" s="21">
        <v>-4</v>
      </c>
      <c r="K55" s="13">
        <v>0</v>
      </c>
      <c r="L55" s="49">
        <f t="shared" si="0"/>
        <v>991.80000000000007</v>
      </c>
      <c r="M55" s="50">
        <f t="shared" si="1"/>
        <v>994.2</v>
      </c>
      <c r="N55" s="50">
        <f t="shared" si="2"/>
        <v>-2.3999999999999773</v>
      </c>
      <c r="O55" s="50">
        <f t="shared" si="3"/>
        <v>989.40000000000009</v>
      </c>
      <c r="P55" s="50">
        <f t="shared" si="4"/>
        <v>994.2</v>
      </c>
      <c r="Q55" s="51">
        <f t="shared" si="5"/>
        <v>26</v>
      </c>
      <c r="R55" s="51">
        <f t="shared" si="17"/>
        <v>30.5</v>
      </c>
      <c r="S55" s="51">
        <f t="shared" si="18"/>
        <v>4.5</v>
      </c>
      <c r="T55" s="52">
        <v>15.2</v>
      </c>
      <c r="U55" s="12"/>
      <c r="V55" s="21">
        <f t="shared" si="26"/>
        <v>-4</v>
      </c>
      <c r="W55" s="12">
        <f t="shared" si="27"/>
        <v>-9</v>
      </c>
      <c r="X55" s="55">
        <f t="shared" si="6"/>
        <v>6.8999999999999773</v>
      </c>
      <c r="Y55" s="17">
        <f t="shared" si="7"/>
        <v>0</v>
      </c>
      <c r="Z55" s="17">
        <f t="shared" si="8"/>
        <v>0</v>
      </c>
      <c r="AA55" s="56">
        <f t="shared" si="9"/>
        <v>26</v>
      </c>
      <c r="AB55" s="18">
        <f t="shared" si="10"/>
        <v>0.2653846153846145</v>
      </c>
      <c r="AC55" s="19">
        <f t="shared" si="11"/>
        <v>0.45394736842105116</v>
      </c>
      <c r="AD55" s="92">
        <f t="shared" si="29"/>
        <v>1008</v>
      </c>
      <c r="AE55" s="92">
        <f t="shared" si="30"/>
        <v>966.9</v>
      </c>
      <c r="AF55" s="85">
        <f t="shared" si="21"/>
        <v>1009.1</v>
      </c>
      <c r="AG55" s="85">
        <f t="shared" si="22"/>
        <v>934</v>
      </c>
      <c r="AH55" s="53">
        <f t="shared" si="24"/>
        <v>1009.1</v>
      </c>
      <c r="AI55" s="53">
        <f t="shared" si="25"/>
        <v>906.3</v>
      </c>
      <c r="AJ55" s="86">
        <f t="shared" si="31"/>
        <v>1085.0999999999999</v>
      </c>
      <c r="AK55" s="86">
        <f t="shared" si="32"/>
        <v>906.3</v>
      </c>
      <c r="AL55" s="98">
        <f t="shared" si="12"/>
        <v>987.30000000000007</v>
      </c>
      <c r="AM55" s="97">
        <f t="shared" si="13"/>
        <v>987.45</v>
      </c>
      <c r="AN55" s="98">
        <f t="shared" si="14"/>
        <v>-0.14999999999997726</v>
      </c>
      <c r="AO55" s="98">
        <f t="shared" si="15"/>
        <v>987.15000000000009</v>
      </c>
      <c r="AP55" s="98">
        <f t="shared" si="16"/>
        <v>987.45</v>
      </c>
      <c r="AQ55" s="107">
        <f t="shared" si="33"/>
        <v>973.55238095238099</v>
      </c>
      <c r="AR55" s="104">
        <f t="shared" si="28"/>
        <v>959.46222222222218</v>
      </c>
      <c r="AS55" s="101">
        <f t="shared" si="34"/>
        <v>990.63733333333334</v>
      </c>
    </row>
    <row r="56" spans="1:45" x14ac:dyDescent="0.3">
      <c r="A56" s="5">
        <v>45007</v>
      </c>
      <c r="B56" s="6" t="s">
        <v>50</v>
      </c>
      <c r="C56" s="6" t="s">
        <v>41</v>
      </c>
      <c r="D56" s="48">
        <v>986.9</v>
      </c>
      <c r="E56" s="48">
        <v>998.6</v>
      </c>
      <c r="F56" s="48">
        <v>979.3</v>
      </c>
      <c r="G56" s="48">
        <v>992.9</v>
      </c>
      <c r="H56" s="54">
        <v>989.2</v>
      </c>
      <c r="I56" s="54">
        <v>985.1</v>
      </c>
      <c r="J56" s="21">
        <v>4</v>
      </c>
      <c r="K56" s="13">
        <v>0</v>
      </c>
      <c r="L56" s="49">
        <f t="shared" si="0"/>
        <v>990.26666666666677</v>
      </c>
      <c r="M56" s="50">
        <f t="shared" si="1"/>
        <v>988.95</v>
      </c>
      <c r="N56" s="50">
        <f t="shared" si="2"/>
        <v>1.3166666666667197</v>
      </c>
      <c r="O56" s="50">
        <f t="shared" si="3"/>
        <v>991.58333333333348</v>
      </c>
      <c r="P56" s="50">
        <f t="shared" si="4"/>
        <v>988.95</v>
      </c>
      <c r="Q56" s="51">
        <f t="shared" si="5"/>
        <v>19.300000000000068</v>
      </c>
      <c r="R56" s="51">
        <f t="shared" si="17"/>
        <v>11.600000000000023</v>
      </c>
      <c r="S56" s="51">
        <f t="shared" si="18"/>
        <v>-7.7000000000000455</v>
      </c>
      <c r="T56" s="52">
        <v>48.4</v>
      </c>
      <c r="U56" s="12"/>
      <c r="V56" s="21">
        <f t="shared" si="26"/>
        <v>-4</v>
      </c>
      <c r="W56" s="12">
        <f t="shared" si="27"/>
        <v>-13</v>
      </c>
      <c r="X56" s="55">
        <f t="shared" si="6"/>
        <v>4.1000000000000227</v>
      </c>
      <c r="Y56" s="17">
        <f t="shared" si="7"/>
        <v>0</v>
      </c>
      <c r="Z56" s="17">
        <f t="shared" si="8"/>
        <v>0</v>
      </c>
      <c r="AA56" s="56">
        <f t="shared" si="9"/>
        <v>19.300000000000068</v>
      </c>
      <c r="AB56" s="18">
        <f t="shared" si="10"/>
        <v>0.21243523316062218</v>
      </c>
      <c r="AC56" s="19">
        <f t="shared" si="11"/>
        <v>8.471074380165336E-2</v>
      </c>
      <c r="AD56" s="92">
        <f t="shared" si="29"/>
        <v>1007.2</v>
      </c>
      <c r="AE56" s="92">
        <f t="shared" si="30"/>
        <v>966.9</v>
      </c>
      <c r="AF56" s="85">
        <f t="shared" si="21"/>
        <v>1009.1</v>
      </c>
      <c r="AG56" s="85">
        <f t="shared" si="22"/>
        <v>953</v>
      </c>
      <c r="AH56" s="53">
        <f t="shared" si="24"/>
        <v>1009.1</v>
      </c>
      <c r="AI56" s="53">
        <f t="shared" si="25"/>
        <v>906.3</v>
      </c>
      <c r="AJ56" s="86">
        <f t="shared" si="31"/>
        <v>1068.8</v>
      </c>
      <c r="AK56" s="86">
        <f t="shared" si="32"/>
        <v>906.3</v>
      </c>
      <c r="AL56" s="98">
        <f t="shared" si="12"/>
        <v>989</v>
      </c>
      <c r="AM56" s="97">
        <f t="shared" si="13"/>
        <v>987.05</v>
      </c>
      <c r="AN56" s="98">
        <f t="shared" si="14"/>
        <v>1.9500000000000455</v>
      </c>
      <c r="AO56" s="98">
        <f t="shared" si="15"/>
        <v>990.95</v>
      </c>
      <c r="AP56" s="98">
        <f t="shared" si="16"/>
        <v>987.05</v>
      </c>
      <c r="AQ56" s="107">
        <f t="shared" si="33"/>
        <v>974.61190476190473</v>
      </c>
      <c r="AR56" s="104">
        <f t="shared" si="28"/>
        <v>959.64777777777772</v>
      </c>
      <c r="AS56" s="101">
        <f t="shared" si="34"/>
        <v>988.64466666666704</v>
      </c>
    </row>
    <row r="57" spans="1:45" x14ac:dyDescent="0.3">
      <c r="A57" s="5">
        <v>45008</v>
      </c>
      <c r="B57" s="6" t="s">
        <v>50</v>
      </c>
      <c r="C57" s="6" t="s">
        <v>41</v>
      </c>
      <c r="D57" s="48">
        <v>964.8</v>
      </c>
      <c r="E57" s="48">
        <v>987</v>
      </c>
      <c r="F57" s="48">
        <v>962.2</v>
      </c>
      <c r="G57" s="48">
        <v>983.9</v>
      </c>
      <c r="H57" s="54">
        <v>967.9</v>
      </c>
      <c r="I57" s="54">
        <v>962.2</v>
      </c>
      <c r="J57" s="21">
        <v>2</v>
      </c>
      <c r="K57" s="13">
        <v>0</v>
      </c>
      <c r="L57" s="49">
        <f t="shared" si="0"/>
        <v>977.70000000000016</v>
      </c>
      <c r="M57" s="50">
        <f t="shared" si="1"/>
        <v>974.6</v>
      </c>
      <c r="N57" s="50">
        <f t="shared" si="2"/>
        <v>3.1000000000001364</v>
      </c>
      <c r="O57" s="50">
        <f t="shared" si="3"/>
        <v>980.8000000000003</v>
      </c>
      <c r="P57" s="50">
        <f t="shared" si="4"/>
        <v>974.6</v>
      </c>
      <c r="Q57" s="51">
        <f t="shared" si="5"/>
        <v>24.799999999999955</v>
      </c>
      <c r="R57" s="51">
        <f t="shared" si="17"/>
        <v>-5.8999999999999773</v>
      </c>
      <c r="S57" s="51">
        <f t="shared" si="18"/>
        <v>-30.699999999999932</v>
      </c>
      <c r="T57" s="52">
        <v>24.3</v>
      </c>
      <c r="U57" s="12"/>
      <c r="V57" s="21">
        <f t="shared" si="26"/>
        <v>4</v>
      </c>
      <c r="W57" s="12">
        <f t="shared" si="27"/>
        <v>-9</v>
      </c>
      <c r="X57" s="55">
        <f t="shared" si="6"/>
        <v>5.6999999999999318</v>
      </c>
      <c r="Y57" s="17">
        <f t="shared" si="7"/>
        <v>0</v>
      </c>
      <c r="Z57" s="17" t="b">
        <f t="shared" si="8"/>
        <v>1</v>
      </c>
      <c r="AA57" s="56">
        <f t="shared" si="9"/>
        <v>24.799999999999955</v>
      </c>
      <c r="AB57" s="18">
        <f t="shared" si="10"/>
        <v>0.22983870967741701</v>
      </c>
      <c r="AC57" s="19">
        <f t="shared" si="11"/>
        <v>0.23456790123456508</v>
      </c>
      <c r="AD57" s="92">
        <f t="shared" si="29"/>
        <v>1007.2</v>
      </c>
      <c r="AE57" s="92">
        <f t="shared" si="30"/>
        <v>962.2</v>
      </c>
      <c r="AF57" s="85">
        <f t="shared" si="21"/>
        <v>1008</v>
      </c>
      <c r="AG57" s="85">
        <f t="shared" si="22"/>
        <v>953</v>
      </c>
      <c r="AH57" s="53">
        <f t="shared" si="24"/>
        <v>1009.1</v>
      </c>
      <c r="AI57" s="53">
        <f t="shared" si="25"/>
        <v>931</v>
      </c>
      <c r="AJ57" s="86">
        <f t="shared" si="31"/>
        <v>1068.8</v>
      </c>
      <c r="AK57" s="86">
        <f t="shared" si="32"/>
        <v>906.3</v>
      </c>
      <c r="AL57" s="98">
        <f t="shared" si="12"/>
        <v>984.43333333333339</v>
      </c>
      <c r="AM57" s="97">
        <f t="shared" si="13"/>
        <v>984.7</v>
      </c>
      <c r="AN57" s="98">
        <f t="shared" si="14"/>
        <v>-0.26666666666665151</v>
      </c>
      <c r="AO57" s="98">
        <f t="shared" si="15"/>
        <v>984.16666666666674</v>
      </c>
      <c r="AP57" s="98">
        <f t="shared" si="16"/>
        <v>984.7</v>
      </c>
      <c r="AQ57" s="107">
        <f t="shared" si="33"/>
        <v>974.7261904761906</v>
      </c>
      <c r="AR57" s="104">
        <f t="shared" si="28"/>
        <v>959.96555555555562</v>
      </c>
      <c r="AS57" s="101">
        <f t="shared" si="34"/>
        <v>986.33133333333342</v>
      </c>
    </row>
    <row r="58" spans="1:45" x14ac:dyDescent="0.3">
      <c r="A58" s="5">
        <v>45009</v>
      </c>
      <c r="B58" s="6" t="s">
        <v>50</v>
      </c>
      <c r="C58" s="6" t="s">
        <v>41</v>
      </c>
      <c r="D58" s="48">
        <v>970.6</v>
      </c>
      <c r="E58" s="48">
        <v>982.7</v>
      </c>
      <c r="F58" s="48">
        <v>970</v>
      </c>
      <c r="G58" s="48">
        <v>977.1</v>
      </c>
      <c r="H58" s="54">
        <v>982.6</v>
      </c>
      <c r="I58" s="54">
        <v>970</v>
      </c>
      <c r="J58" s="21">
        <v>0</v>
      </c>
      <c r="K58" s="13">
        <v>0</v>
      </c>
      <c r="L58" s="49">
        <f t="shared" si="0"/>
        <v>976.6</v>
      </c>
      <c r="M58" s="50">
        <f t="shared" si="1"/>
        <v>976.35</v>
      </c>
      <c r="N58" s="50">
        <f t="shared" si="2"/>
        <v>0.25</v>
      </c>
      <c r="O58" s="50">
        <f t="shared" si="3"/>
        <v>976.85</v>
      </c>
      <c r="P58" s="50">
        <f t="shared" si="4"/>
        <v>976.35</v>
      </c>
      <c r="Q58" s="51">
        <f t="shared" si="5"/>
        <v>12.700000000000045</v>
      </c>
      <c r="R58" s="51">
        <f t="shared" si="17"/>
        <v>-1.1999999999999318</v>
      </c>
      <c r="S58" s="51">
        <f t="shared" si="18"/>
        <v>-13.899999999999977</v>
      </c>
      <c r="T58" s="52">
        <v>38.799999999999997</v>
      </c>
      <c r="U58" s="12"/>
      <c r="V58" s="21">
        <f t="shared" si="26"/>
        <v>0</v>
      </c>
      <c r="W58" s="12">
        <f t="shared" si="27"/>
        <v>-9</v>
      </c>
      <c r="X58" s="55">
        <f t="shared" si="6"/>
        <v>12.600000000000023</v>
      </c>
      <c r="Y58" s="17">
        <f t="shared" si="7"/>
        <v>0</v>
      </c>
      <c r="Z58" s="17" t="b">
        <f t="shared" si="8"/>
        <v>1</v>
      </c>
      <c r="AA58" s="56">
        <f t="shared" si="9"/>
        <v>12.700000000000045</v>
      </c>
      <c r="AB58" s="18">
        <f t="shared" si="10"/>
        <v>0.99212598425196674</v>
      </c>
      <c r="AC58" s="19">
        <f t="shared" si="11"/>
        <v>0.32474226804123774</v>
      </c>
      <c r="AD58" s="92">
        <f t="shared" si="29"/>
        <v>998.6</v>
      </c>
      <c r="AE58" s="92">
        <f t="shared" si="30"/>
        <v>962.2</v>
      </c>
      <c r="AF58" s="85">
        <f t="shared" si="21"/>
        <v>1008</v>
      </c>
      <c r="AG58" s="85">
        <f t="shared" si="22"/>
        <v>953</v>
      </c>
      <c r="AH58" s="53">
        <f t="shared" si="24"/>
        <v>1009.1</v>
      </c>
      <c r="AI58" s="53">
        <f t="shared" si="25"/>
        <v>931</v>
      </c>
      <c r="AJ58" s="86">
        <f t="shared" si="31"/>
        <v>1068.8</v>
      </c>
      <c r="AK58" s="86">
        <f t="shared" si="32"/>
        <v>906.3</v>
      </c>
      <c r="AL58" s="98">
        <f t="shared" si="12"/>
        <v>979.30000000000007</v>
      </c>
      <c r="AM58" s="97">
        <f t="shared" si="13"/>
        <v>980.40000000000009</v>
      </c>
      <c r="AN58" s="98">
        <f t="shared" si="14"/>
        <v>-1.1000000000000227</v>
      </c>
      <c r="AO58" s="98">
        <f t="shared" si="15"/>
        <v>978.2</v>
      </c>
      <c r="AP58" s="98">
        <f t="shared" si="16"/>
        <v>980.40000000000009</v>
      </c>
      <c r="AQ58" s="107">
        <f t="shared" si="33"/>
        <v>977.18333333333339</v>
      </c>
      <c r="AR58" s="104">
        <f t="shared" si="28"/>
        <v>960.59333333333313</v>
      </c>
      <c r="AS58" s="101">
        <f t="shared" si="34"/>
        <v>984.23800000000017</v>
      </c>
    </row>
    <row r="59" spans="1:45" x14ac:dyDescent="0.3">
      <c r="A59" s="5">
        <v>45012</v>
      </c>
      <c r="B59" s="6" t="s">
        <v>50</v>
      </c>
      <c r="C59" s="6" t="s">
        <v>30</v>
      </c>
      <c r="D59" s="48">
        <v>978.3</v>
      </c>
      <c r="E59" s="48">
        <v>980.7</v>
      </c>
      <c r="F59" s="48">
        <v>965</v>
      </c>
      <c r="G59" s="48">
        <v>971.9</v>
      </c>
      <c r="H59" s="54">
        <v>980.7</v>
      </c>
      <c r="I59" s="54">
        <v>976.3</v>
      </c>
      <c r="J59" s="21">
        <v>-2</v>
      </c>
      <c r="K59" s="13" t="s">
        <v>32</v>
      </c>
      <c r="L59" s="49">
        <f t="shared" si="0"/>
        <v>972.5333333333333</v>
      </c>
      <c r="M59" s="50">
        <f t="shared" si="1"/>
        <v>972.85</v>
      </c>
      <c r="N59" s="50">
        <f t="shared" si="2"/>
        <v>-0.31666666666671972</v>
      </c>
      <c r="O59" s="50">
        <f t="shared" si="3"/>
        <v>972.21666666666658</v>
      </c>
      <c r="P59" s="50">
        <f t="shared" si="4"/>
        <v>972.85</v>
      </c>
      <c r="Q59" s="51">
        <f t="shared" si="5"/>
        <v>15.700000000000045</v>
      </c>
      <c r="R59" s="51">
        <f t="shared" si="17"/>
        <v>3.6000000000000227</v>
      </c>
      <c r="S59" s="51">
        <f t="shared" si="18"/>
        <v>-12.100000000000023</v>
      </c>
      <c r="T59" s="52">
        <v>21.2</v>
      </c>
      <c r="U59" s="12"/>
      <c r="V59" s="21">
        <f t="shared" si="26"/>
        <v>0</v>
      </c>
      <c r="W59" s="12">
        <f t="shared" si="27"/>
        <v>-9</v>
      </c>
      <c r="X59" s="55">
        <f t="shared" si="6"/>
        <v>4.4000000000000909</v>
      </c>
      <c r="Y59" s="17" t="b">
        <f t="shared" si="7"/>
        <v>1</v>
      </c>
      <c r="Z59" s="17">
        <f t="shared" si="8"/>
        <v>0</v>
      </c>
      <c r="AA59" s="56">
        <f t="shared" si="9"/>
        <v>15.700000000000045</v>
      </c>
      <c r="AB59" s="18">
        <f t="shared" si="10"/>
        <v>0.28025477707006868</v>
      </c>
      <c r="AC59" s="19">
        <f t="shared" si="11"/>
        <v>0.20754716981132504</v>
      </c>
      <c r="AD59" s="92">
        <f t="shared" si="29"/>
        <v>987</v>
      </c>
      <c r="AE59" s="92">
        <f t="shared" si="30"/>
        <v>962.2</v>
      </c>
      <c r="AF59" s="85">
        <f t="shared" si="21"/>
        <v>1008</v>
      </c>
      <c r="AG59" s="85">
        <f t="shared" si="22"/>
        <v>962.2</v>
      </c>
      <c r="AH59" s="53">
        <f t="shared" si="24"/>
        <v>1009.1</v>
      </c>
      <c r="AI59" s="53">
        <f t="shared" si="25"/>
        <v>931</v>
      </c>
      <c r="AJ59" s="86">
        <f t="shared" si="31"/>
        <v>1068.8</v>
      </c>
      <c r="AK59" s="86">
        <f t="shared" si="32"/>
        <v>906.3</v>
      </c>
      <c r="AL59" s="98">
        <f t="shared" si="12"/>
        <v>973.69999999999993</v>
      </c>
      <c r="AM59" s="97">
        <f t="shared" si="13"/>
        <v>974.6</v>
      </c>
      <c r="AN59" s="98">
        <f t="shared" si="14"/>
        <v>-0.90000000000009095</v>
      </c>
      <c r="AO59" s="98">
        <f t="shared" si="15"/>
        <v>972.79999999999984</v>
      </c>
      <c r="AP59" s="98">
        <f t="shared" si="16"/>
        <v>974.6</v>
      </c>
      <c r="AQ59" s="107">
        <f t="shared" si="33"/>
        <v>979.36904761904759</v>
      </c>
      <c r="AR59" s="104">
        <f t="shared" si="28"/>
        <v>961.22666666666657</v>
      </c>
      <c r="AS59" s="101">
        <f t="shared" si="34"/>
        <v>982.34333333333348</v>
      </c>
    </row>
    <row r="60" spans="1:45" x14ac:dyDescent="0.3">
      <c r="A60" s="5">
        <v>45013</v>
      </c>
      <c r="B60" s="6" t="s">
        <v>50</v>
      </c>
      <c r="C60" s="6" t="s">
        <v>30</v>
      </c>
      <c r="D60" s="48">
        <v>976</v>
      </c>
      <c r="E60" s="48">
        <v>981.1</v>
      </c>
      <c r="F60" s="48">
        <v>959.6</v>
      </c>
      <c r="G60" s="48">
        <v>977.4</v>
      </c>
      <c r="H60" s="54">
        <v>965</v>
      </c>
      <c r="I60" s="54">
        <v>959.6</v>
      </c>
      <c r="J60" s="21">
        <v>2</v>
      </c>
      <c r="K60" s="13" t="s">
        <v>31</v>
      </c>
      <c r="L60" s="49">
        <f t="shared" si="0"/>
        <v>972.69999999999993</v>
      </c>
      <c r="M60" s="50">
        <f t="shared" si="1"/>
        <v>970.35</v>
      </c>
      <c r="N60" s="50">
        <f t="shared" si="2"/>
        <v>2.3499999999999091</v>
      </c>
      <c r="O60" s="50">
        <f t="shared" si="3"/>
        <v>975.04999999999984</v>
      </c>
      <c r="P60" s="50">
        <f t="shared" si="4"/>
        <v>970.35</v>
      </c>
      <c r="Q60" s="51">
        <f t="shared" si="5"/>
        <v>21.5</v>
      </c>
      <c r="R60" s="51">
        <f t="shared" si="17"/>
        <v>9.2000000000000455</v>
      </c>
      <c r="S60" s="51">
        <f t="shared" si="18"/>
        <v>-12.299999999999955</v>
      </c>
      <c r="T60" s="52">
        <v>16.8</v>
      </c>
      <c r="U60" s="12">
        <f t="shared" ref="U60:U123" si="35">W31</f>
        <v>-2</v>
      </c>
      <c r="V60" s="21">
        <f t="shared" si="26"/>
        <v>4</v>
      </c>
      <c r="W60" s="12">
        <f t="shared" si="27"/>
        <v>-5</v>
      </c>
      <c r="X60" s="55">
        <f t="shared" si="6"/>
        <v>5.3999999999999773</v>
      </c>
      <c r="Y60" s="17">
        <f t="shared" si="7"/>
        <v>0</v>
      </c>
      <c r="Z60" s="17" t="b">
        <f t="shared" si="8"/>
        <v>1</v>
      </c>
      <c r="AA60" s="56">
        <f t="shared" si="9"/>
        <v>21.5</v>
      </c>
      <c r="AB60" s="18">
        <f t="shared" si="10"/>
        <v>0.25116279069767339</v>
      </c>
      <c r="AC60" s="19">
        <f t="shared" si="11"/>
        <v>0.32142857142857006</v>
      </c>
      <c r="AD60" s="92">
        <f t="shared" si="29"/>
        <v>982.7</v>
      </c>
      <c r="AE60" s="92">
        <f t="shared" si="30"/>
        <v>959.6</v>
      </c>
      <c r="AF60" s="85">
        <f t="shared" si="21"/>
        <v>1008</v>
      </c>
      <c r="AG60" s="85">
        <f t="shared" si="22"/>
        <v>959.6</v>
      </c>
      <c r="AH60" s="53">
        <f t="shared" si="24"/>
        <v>1009.1</v>
      </c>
      <c r="AI60" s="53">
        <f t="shared" si="25"/>
        <v>931</v>
      </c>
      <c r="AJ60" s="86">
        <f t="shared" si="31"/>
        <v>1052.0999999999999</v>
      </c>
      <c r="AK60" s="86">
        <f t="shared" si="32"/>
        <v>906.3</v>
      </c>
      <c r="AL60" s="98">
        <f t="shared" si="12"/>
        <v>973.23333333333346</v>
      </c>
      <c r="AM60" s="97">
        <f t="shared" si="13"/>
        <v>971.15000000000009</v>
      </c>
      <c r="AN60" s="98">
        <f t="shared" si="14"/>
        <v>2.0833333333333712</v>
      </c>
      <c r="AO60" s="98">
        <f t="shared" si="15"/>
        <v>975.31666666666683</v>
      </c>
      <c r="AP60" s="98">
        <f t="shared" si="16"/>
        <v>971.15000000000009</v>
      </c>
      <c r="AQ60" s="107">
        <f t="shared" si="33"/>
        <v>980.88333333333333</v>
      </c>
      <c r="AR60" s="104">
        <f t="shared" si="28"/>
        <v>962.15666666666652</v>
      </c>
      <c r="AS60" s="101">
        <f t="shared" si="34"/>
        <v>980.7700000000001</v>
      </c>
    </row>
    <row r="61" spans="1:45" x14ac:dyDescent="0.3">
      <c r="A61" s="5">
        <v>45014</v>
      </c>
      <c r="B61" s="6" t="s">
        <v>50</v>
      </c>
      <c r="C61" s="6" t="s">
        <v>30</v>
      </c>
      <c r="D61" s="48">
        <v>990.2</v>
      </c>
      <c r="E61" s="48">
        <v>999</v>
      </c>
      <c r="F61" s="48">
        <v>982.2</v>
      </c>
      <c r="G61" s="48">
        <v>996.9</v>
      </c>
      <c r="H61" s="54">
        <v>997</v>
      </c>
      <c r="I61" s="54">
        <v>990.1</v>
      </c>
      <c r="J61" s="21">
        <v>0</v>
      </c>
      <c r="K61" s="13">
        <v>0</v>
      </c>
      <c r="L61" s="49">
        <f t="shared" si="0"/>
        <v>992.70000000000016</v>
      </c>
      <c r="M61" s="50">
        <f t="shared" si="1"/>
        <v>990.6</v>
      </c>
      <c r="N61" s="50">
        <f t="shared" si="2"/>
        <v>2.1000000000001364</v>
      </c>
      <c r="O61" s="50">
        <f t="shared" si="3"/>
        <v>994.8000000000003</v>
      </c>
      <c r="P61" s="50">
        <f t="shared" si="4"/>
        <v>990.6</v>
      </c>
      <c r="Q61" s="51">
        <f t="shared" si="5"/>
        <v>16.799999999999955</v>
      </c>
      <c r="R61" s="51">
        <f t="shared" si="17"/>
        <v>21.600000000000023</v>
      </c>
      <c r="S61" s="51">
        <f t="shared" si="18"/>
        <v>4.8000000000000682</v>
      </c>
      <c r="T61" s="52">
        <v>21.2</v>
      </c>
      <c r="U61" s="12">
        <f t="shared" si="35"/>
        <v>0</v>
      </c>
      <c r="V61" s="21">
        <f t="shared" si="26"/>
        <v>0</v>
      </c>
      <c r="W61" s="12">
        <f t="shared" si="27"/>
        <v>-3</v>
      </c>
      <c r="X61" s="55">
        <f t="shared" si="6"/>
        <v>6.8999999999999773</v>
      </c>
      <c r="Y61" s="17">
        <f t="shared" si="7"/>
        <v>0</v>
      </c>
      <c r="Z61" s="17">
        <f t="shared" si="8"/>
        <v>0</v>
      </c>
      <c r="AA61" s="56">
        <f t="shared" si="9"/>
        <v>16.799999999999955</v>
      </c>
      <c r="AB61" s="18">
        <f t="shared" si="10"/>
        <v>0.41071428571428548</v>
      </c>
      <c r="AC61" s="19">
        <f t="shared" si="11"/>
        <v>0.32547169811320648</v>
      </c>
      <c r="AD61" s="92">
        <f t="shared" si="29"/>
        <v>999</v>
      </c>
      <c r="AE61" s="92">
        <f t="shared" si="30"/>
        <v>959.6</v>
      </c>
      <c r="AF61" s="85">
        <f t="shared" si="21"/>
        <v>1008</v>
      </c>
      <c r="AG61" s="85">
        <f t="shared" si="22"/>
        <v>959.6</v>
      </c>
      <c r="AH61" s="53">
        <f t="shared" si="24"/>
        <v>1009.1</v>
      </c>
      <c r="AI61" s="53">
        <f t="shared" si="25"/>
        <v>931</v>
      </c>
      <c r="AJ61" s="86">
        <f t="shared" si="31"/>
        <v>1046.7</v>
      </c>
      <c r="AK61" s="86">
        <f t="shared" si="32"/>
        <v>906.3</v>
      </c>
      <c r="AL61" s="98">
        <f t="shared" si="12"/>
        <v>985.16666666666663</v>
      </c>
      <c r="AM61" s="97">
        <f t="shared" si="13"/>
        <v>979.3</v>
      </c>
      <c r="AN61" s="98">
        <f t="shared" si="14"/>
        <v>5.8666666666666742</v>
      </c>
      <c r="AO61" s="98">
        <f t="shared" si="15"/>
        <v>991.0333333333333</v>
      </c>
      <c r="AP61" s="98">
        <f t="shared" si="16"/>
        <v>979.3</v>
      </c>
      <c r="AQ61" s="107">
        <f t="shared" si="33"/>
        <v>983.40952380952399</v>
      </c>
      <c r="AR61" s="104">
        <f t="shared" si="28"/>
        <v>964.54222222222234</v>
      </c>
      <c r="AS61" s="101">
        <f t="shared" si="34"/>
        <v>979.49933333333331</v>
      </c>
    </row>
    <row r="62" spans="1:45" x14ac:dyDescent="0.3">
      <c r="A62" s="5">
        <v>45015</v>
      </c>
      <c r="B62" s="6" t="s">
        <v>50</v>
      </c>
      <c r="C62" s="6" t="s">
        <v>30</v>
      </c>
      <c r="D62" s="48">
        <v>985.5</v>
      </c>
      <c r="E62" s="48">
        <v>1005</v>
      </c>
      <c r="F62" s="48">
        <v>983</v>
      </c>
      <c r="G62" s="48">
        <v>1003.1</v>
      </c>
      <c r="H62" s="54">
        <v>991.6</v>
      </c>
      <c r="I62" s="54">
        <v>985</v>
      </c>
      <c r="J62" s="21">
        <v>0</v>
      </c>
      <c r="K62" s="13" t="s">
        <v>31</v>
      </c>
      <c r="L62" s="49">
        <f t="shared" si="0"/>
        <v>997.0333333333333</v>
      </c>
      <c r="M62" s="50">
        <f t="shared" si="1"/>
        <v>994</v>
      </c>
      <c r="N62" s="50">
        <f t="shared" si="2"/>
        <v>3.033333333333303</v>
      </c>
      <c r="O62" s="50">
        <f t="shared" si="3"/>
        <v>1000.0666666666666</v>
      </c>
      <c r="P62" s="50">
        <f t="shared" si="4"/>
        <v>994</v>
      </c>
      <c r="Q62" s="51">
        <f t="shared" si="5"/>
        <v>22</v>
      </c>
      <c r="R62" s="51">
        <f t="shared" si="17"/>
        <v>8.1000000000000227</v>
      </c>
      <c r="S62" s="51">
        <f t="shared" si="18"/>
        <v>-13.899999999999977</v>
      </c>
      <c r="T62" s="52">
        <v>20.100000000000001</v>
      </c>
      <c r="U62" s="12">
        <f t="shared" si="35"/>
        <v>0</v>
      </c>
      <c r="V62" s="21">
        <f t="shared" si="26"/>
        <v>2</v>
      </c>
      <c r="W62" s="12">
        <f t="shared" si="27"/>
        <v>-3</v>
      </c>
      <c r="X62" s="55">
        <f t="shared" si="6"/>
        <v>6.6000000000000227</v>
      </c>
      <c r="Y62" s="17">
        <f t="shared" si="7"/>
        <v>0</v>
      </c>
      <c r="Z62" s="17">
        <f t="shared" si="8"/>
        <v>0</v>
      </c>
      <c r="AA62" s="56">
        <f t="shared" si="9"/>
        <v>22</v>
      </c>
      <c r="AB62" s="18">
        <f t="shared" si="10"/>
        <v>0.30000000000000104</v>
      </c>
      <c r="AC62" s="19">
        <f t="shared" si="11"/>
        <v>0.32835820895522499</v>
      </c>
      <c r="AD62" s="92">
        <f t="shared" si="29"/>
        <v>1005</v>
      </c>
      <c r="AE62" s="92">
        <f t="shared" si="30"/>
        <v>959.6</v>
      </c>
      <c r="AF62" s="85">
        <f t="shared" si="21"/>
        <v>1007.2</v>
      </c>
      <c r="AG62" s="85">
        <f t="shared" si="22"/>
        <v>959.6</v>
      </c>
      <c r="AH62" s="53">
        <f t="shared" si="24"/>
        <v>1009.1</v>
      </c>
      <c r="AI62" s="53">
        <f t="shared" si="25"/>
        <v>931</v>
      </c>
      <c r="AJ62" s="86">
        <f t="shared" si="31"/>
        <v>1046.7</v>
      </c>
      <c r="AK62" s="86">
        <f t="shared" si="32"/>
        <v>906.3</v>
      </c>
      <c r="AL62" s="98">
        <f t="shared" si="12"/>
        <v>989.23333333333323</v>
      </c>
      <c r="AM62" s="97">
        <f t="shared" si="13"/>
        <v>982.3</v>
      </c>
      <c r="AN62" s="98">
        <f t="shared" si="14"/>
        <v>6.9333333333332803</v>
      </c>
      <c r="AO62" s="98">
        <f t="shared" si="15"/>
        <v>996.16666666666652</v>
      </c>
      <c r="AP62" s="98">
        <f t="shared" si="16"/>
        <v>982.3</v>
      </c>
      <c r="AQ62" s="107">
        <f t="shared" si="33"/>
        <v>983.3047619047619</v>
      </c>
      <c r="AR62" s="104">
        <f t="shared" si="28"/>
        <v>966.96000000000015</v>
      </c>
      <c r="AS62" s="101">
        <f t="shared" si="34"/>
        <v>978.77600000000018</v>
      </c>
    </row>
    <row r="63" spans="1:45" x14ac:dyDescent="0.3">
      <c r="A63" s="5">
        <v>45016</v>
      </c>
      <c r="B63" s="6" t="s">
        <v>50</v>
      </c>
      <c r="C63" s="6" t="s">
        <v>30</v>
      </c>
      <c r="D63" s="48">
        <v>996.8</v>
      </c>
      <c r="E63" s="48">
        <v>1009.2</v>
      </c>
      <c r="F63" s="48">
        <v>987.1</v>
      </c>
      <c r="G63" s="48">
        <v>996.4</v>
      </c>
      <c r="H63" s="54">
        <v>998.2</v>
      </c>
      <c r="I63" s="54">
        <v>994.1</v>
      </c>
      <c r="J63" s="21">
        <v>0</v>
      </c>
      <c r="K63" s="13">
        <v>0</v>
      </c>
      <c r="L63" s="49">
        <f t="shared" si="0"/>
        <v>997.56666666666661</v>
      </c>
      <c r="M63" s="50">
        <f t="shared" si="1"/>
        <v>998.15000000000009</v>
      </c>
      <c r="N63" s="50">
        <f t="shared" si="2"/>
        <v>-0.58333333333348492</v>
      </c>
      <c r="O63" s="50">
        <f t="shared" si="3"/>
        <v>996.98333333333312</v>
      </c>
      <c r="P63" s="50">
        <f t="shared" si="4"/>
        <v>998.15000000000009</v>
      </c>
      <c r="Q63" s="51">
        <f t="shared" si="5"/>
        <v>22.100000000000023</v>
      </c>
      <c r="R63" s="51">
        <f t="shared" si="17"/>
        <v>6.1000000000000227</v>
      </c>
      <c r="S63" s="51">
        <f t="shared" si="18"/>
        <v>-16</v>
      </c>
      <c r="T63" s="52">
        <v>21.8</v>
      </c>
      <c r="U63" s="12">
        <f t="shared" si="35"/>
        <v>0</v>
      </c>
      <c r="V63" s="21">
        <f t="shared" si="26"/>
        <v>0</v>
      </c>
      <c r="W63" s="12">
        <f t="shared" si="27"/>
        <v>-3</v>
      </c>
      <c r="X63" s="55">
        <f t="shared" si="6"/>
        <v>4.1000000000000227</v>
      </c>
      <c r="Y63" s="17">
        <f t="shared" si="7"/>
        <v>0</v>
      </c>
      <c r="Z63" s="17">
        <f t="shared" si="8"/>
        <v>0</v>
      </c>
      <c r="AA63" s="56">
        <f t="shared" si="9"/>
        <v>22.100000000000023</v>
      </c>
      <c r="AB63" s="18">
        <f t="shared" si="10"/>
        <v>0.18552036199095107</v>
      </c>
      <c r="AC63" s="19">
        <f t="shared" si="11"/>
        <v>0.18807339449541388</v>
      </c>
      <c r="AD63" s="92">
        <f t="shared" si="29"/>
        <v>1009.2</v>
      </c>
      <c r="AE63" s="92">
        <f t="shared" si="30"/>
        <v>982.2</v>
      </c>
      <c r="AF63" s="85">
        <f t="shared" si="21"/>
        <v>1009.2</v>
      </c>
      <c r="AG63" s="85">
        <f t="shared" si="22"/>
        <v>959.6</v>
      </c>
      <c r="AH63" s="53">
        <f t="shared" si="24"/>
        <v>1009.2</v>
      </c>
      <c r="AI63" s="53">
        <f t="shared" si="25"/>
        <v>931</v>
      </c>
      <c r="AJ63" s="86">
        <f t="shared" si="31"/>
        <v>1046.7</v>
      </c>
      <c r="AK63" s="86">
        <f t="shared" si="32"/>
        <v>906.3</v>
      </c>
      <c r="AL63" s="98">
        <f t="shared" si="12"/>
        <v>995.93333333333339</v>
      </c>
      <c r="AM63" s="97">
        <f t="shared" si="13"/>
        <v>995.7</v>
      </c>
      <c r="AN63" s="98">
        <f t="shared" si="14"/>
        <v>0.23333333333334849</v>
      </c>
      <c r="AO63" s="98">
        <f t="shared" si="15"/>
        <v>996.16666666666674</v>
      </c>
      <c r="AP63" s="98">
        <f t="shared" si="16"/>
        <v>995.7</v>
      </c>
      <c r="AQ63" s="107">
        <f t="shared" si="33"/>
        <v>983.62619047619046</v>
      </c>
      <c r="AR63" s="104">
        <f t="shared" ref="AR63:AR94" si="36">AVERAGE(L34:L63)</f>
        <v>969.59111111111122</v>
      </c>
      <c r="AS63" s="101">
        <f t="shared" si="34"/>
        <v>977.83</v>
      </c>
    </row>
    <row r="64" spans="1:45" x14ac:dyDescent="0.3">
      <c r="A64" s="5">
        <v>45019</v>
      </c>
      <c r="B64" s="6" t="s">
        <v>50</v>
      </c>
      <c r="C64" s="6" t="s">
        <v>30</v>
      </c>
      <c r="D64" s="48">
        <v>1016.2</v>
      </c>
      <c r="E64" s="48">
        <v>1031.9000000000001</v>
      </c>
      <c r="F64" s="48">
        <v>1005.6</v>
      </c>
      <c r="G64" s="48">
        <v>1029</v>
      </c>
      <c r="H64" s="54">
        <v>1023.7</v>
      </c>
      <c r="I64" s="54">
        <v>1016.2</v>
      </c>
      <c r="J64" s="21">
        <v>4</v>
      </c>
      <c r="K64" s="13">
        <v>0</v>
      </c>
      <c r="L64" s="49">
        <f t="shared" si="0"/>
        <v>1022.1666666666666</v>
      </c>
      <c r="M64" s="50">
        <f t="shared" si="1"/>
        <v>1018.75</v>
      </c>
      <c r="N64" s="50">
        <f t="shared" si="2"/>
        <v>3.4166666666666288</v>
      </c>
      <c r="O64" s="50">
        <f t="shared" si="3"/>
        <v>1025.5833333333333</v>
      </c>
      <c r="P64" s="50">
        <f t="shared" si="4"/>
        <v>1018.75</v>
      </c>
      <c r="Q64" s="51">
        <f t="shared" si="5"/>
        <v>26.300000000000068</v>
      </c>
      <c r="R64" s="51">
        <f t="shared" si="17"/>
        <v>35.500000000000114</v>
      </c>
      <c r="S64" s="51">
        <f t="shared" si="18"/>
        <v>9.2000000000000455</v>
      </c>
      <c r="T64" s="52">
        <v>44.8</v>
      </c>
      <c r="U64" s="12">
        <f t="shared" si="35"/>
        <v>-3</v>
      </c>
      <c r="V64" s="21">
        <f t="shared" si="26"/>
        <v>-2</v>
      </c>
      <c r="W64" s="12">
        <f t="shared" si="27"/>
        <v>-5</v>
      </c>
      <c r="X64" s="55">
        <f t="shared" si="6"/>
        <v>7.5</v>
      </c>
      <c r="Y64" s="17">
        <f t="shared" si="7"/>
        <v>0</v>
      </c>
      <c r="Z64" s="17">
        <f t="shared" si="8"/>
        <v>0</v>
      </c>
      <c r="AA64" s="56">
        <f t="shared" si="9"/>
        <v>26.300000000000068</v>
      </c>
      <c r="AB64" s="18">
        <f t="shared" si="10"/>
        <v>0.28517110266159623</v>
      </c>
      <c r="AC64" s="19">
        <f t="shared" si="11"/>
        <v>0.1674107142857143</v>
      </c>
      <c r="AD64" s="92">
        <f t="shared" si="29"/>
        <v>1031.9000000000001</v>
      </c>
      <c r="AE64" s="92">
        <f t="shared" si="30"/>
        <v>983</v>
      </c>
      <c r="AF64" s="85">
        <f t="shared" si="21"/>
        <v>1031.9000000000001</v>
      </c>
      <c r="AG64" s="85">
        <f t="shared" si="22"/>
        <v>959.6</v>
      </c>
      <c r="AH64" s="53">
        <f t="shared" si="24"/>
        <v>1031.9000000000001</v>
      </c>
      <c r="AI64" s="53">
        <f t="shared" si="25"/>
        <v>934</v>
      </c>
      <c r="AJ64" s="86">
        <f t="shared" si="31"/>
        <v>1046.7</v>
      </c>
      <c r="AK64" s="86">
        <f t="shared" si="32"/>
        <v>906.3</v>
      </c>
      <c r="AL64" s="98">
        <f t="shared" si="12"/>
        <v>1014.6333333333333</v>
      </c>
      <c r="AM64" s="97">
        <f t="shared" si="13"/>
        <v>1007.45</v>
      </c>
      <c r="AN64" s="98">
        <f t="shared" si="14"/>
        <v>7.1833333333332803</v>
      </c>
      <c r="AO64" s="98">
        <f t="shared" si="15"/>
        <v>1021.8166666666666</v>
      </c>
      <c r="AP64" s="98">
        <f t="shared" si="16"/>
        <v>1007.45</v>
      </c>
      <c r="AQ64" s="107">
        <f t="shared" si="33"/>
        <v>987.65952380952399</v>
      </c>
      <c r="AR64" s="104">
        <f t="shared" si="36"/>
        <v>972.30111111111125</v>
      </c>
      <c r="AS64" s="101">
        <f t="shared" si="34"/>
        <v>977.27733333333322</v>
      </c>
    </row>
    <row r="65" spans="1:45" x14ac:dyDescent="0.3">
      <c r="A65" s="5">
        <v>45020</v>
      </c>
      <c r="B65" s="6" t="s">
        <v>50</v>
      </c>
      <c r="C65" s="6" t="s">
        <v>30</v>
      </c>
      <c r="D65" s="48">
        <v>1031</v>
      </c>
      <c r="E65" s="48">
        <v>1031.9000000000001</v>
      </c>
      <c r="F65" s="48">
        <v>1000.9</v>
      </c>
      <c r="G65" s="48">
        <v>1007.4</v>
      </c>
      <c r="H65" s="54">
        <v>1031.9000000000001</v>
      </c>
      <c r="I65" s="54">
        <v>1027.8</v>
      </c>
      <c r="J65" s="21">
        <v>-2</v>
      </c>
      <c r="K65" s="13" t="s">
        <v>32</v>
      </c>
      <c r="L65" s="49">
        <f t="shared" ref="L65:L128" si="37">(E65+G65+F65)/3</f>
        <v>1013.4000000000001</v>
      </c>
      <c r="M65" s="50">
        <f t="shared" ref="M65:M128" si="38">(E65+F65)/2</f>
        <v>1016.4000000000001</v>
      </c>
      <c r="N65" s="50">
        <f t="shared" ref="N65:N128" si="39">L65-M65</f>
        <v>-3</v>
      </c>
      <c r="O65" s="50">
        <f t="shared" ref="O65:O128" si="40">L65+N65</f>
        <v>1010.4000000000001</v>
      </c>
      <c r="P65" s="50">
        <f t="shared" ref="P65:P128" si="41">L65-N65</f>
        <v>1016.4000000000001</v>
      </c>
      <c r="Q65" s="51">
        <f t="shared" ref="Q65:Q128" si="42">E65-F65</f>
        <v>31.000000000000114</v>
      </c>
      <c r="R65" s="51">
        <f t="shared" si="17"/>
        <v>2.9000000000000909</v>
      </c>
      <c r="S65" s="51">
        <f t="shared" si="18"/>
        <v>-28.100000000000023</v>
      </c>
      <c r="T65" s="52">
        <v>23.1</v>
      </c>
      <c r="U65" s="12">
        <f t="shared" si="35"/>
        <v>-3</v>
      </c>
      <c r="V65" s="21">
        <f t="shared" si="26"/>
        <v>-2</v>
      </c>
      <c r="W65" s="12">
        <f t="shared" si="27"/>
        <v>-4</v>
      </c>
      <c r="X65" s="55">
        <f t="shared" si="6"/>
        <v>4.1000000000001364</v>
      </c>
      <c r="Y65" s="17" t="b">
        <f t="shared" si="7"/>
        <v>1</v>
      </c>
      <c r="Z65" s="17">
        <f t="shared" si="8"/>
        <v>0</v>
      </c>
      <c r="AA65" s="56">
        <f t="shared" si="9"/>
        <v>31.000000000000114</v>
      </c>
      <c r="AB65" s="18">
        <f t="shared" si="10"/>
        <v>0.13225806451613295</v>
      </c>
      <c r="AC65" s="19">
        <f t="shared" si="11"/>
        <v>0.17748917748918339</v>
      </c>
      <c r="AD65" s="92">
        <f t="shared" si="29"/>
        <v>1031.9000000000001</v>
      </c>
      <c r="AE65" s="92">
        <f t="shared" si="30"/>
        <v>987.1</v>
      </c>
      <c r="AF65" s="85">
        <f t="shared" si="21"/>
        <v>1031.9000000000001</v>
      </c>
      <c r="AG65" s="85">
        <f t="shared" si="22"/>
        <v>959.6</v>
      </c>
      <c r="AH65" s="53">
        <f t="shared" si="24"/>
        <v>1031.9000000000001</v>
      </c>
      <c r="AI65" s="53">
        <f t="shared" si="25"/>
        <v>934</v>
      </c>
      <c r="AJ65" s="86">
        <f t="shared" si="31"/>
        <v>1046.7</v>
      </c>
      <c r="AK65" s="86">
        <f t="shared" si="32"/>
        <v>906.3</v>
      </c>
      <c r="AL65" s="98">
        <f t="shared" si="12"/>
        <v>1008.8000000000001</v>
      </c>
      <c r="AM65" s="97">
        <f t="shared" si="13"/>
        <v>1009.5</v>
      </c>
      <c r="AN65" s="98">
        <f t="shared" si="14"/>
        <v>-0.69999999999993179</v>
      </c>
      <c r="AO65" s="98">
        <f t="shared" si="15"/>
        <v>1008.1000000000001</v>
      </c>
      <c r="AP65" s="98">
        <f t="shared" si="16"/>
        <v>1009.5</v>
      </c>
      <c r="AQ65" s="107">
        <f t="shared" si="33"/>
        <v>990.33095238095245</v>
      </c>
      <c r="AR65" s="104">
        <f t="shared" si="36"/>
        <v>974.23444444444453</v>
      </c>
      <c r="AS65" s="101">
        <f t="shared" si="34"/>
        <v>976.30266666666648</v>
      </c>
    </row>
    <row r="66" spans="1:45" x14ac:dyDescent="0.3">
      <c r="A66" s="5">
        <v>45021</v>
      </c>
      <c r="B66" s="6" t="s">
        <v>50</v>
      </c>
      <c r="C66" s="6" t="s">
        <v>30</v>
      </c>
      <c r="D66" s="48">
        <v>1013.5</v>
      </c>
      <c r="E66" s="48">
        <v>1021.7</v>
      </c>
      <c r="F66" s="48">
        <v>1004.3</v>
      </c>
      <c r="G66" s="48">
        <v>1016.8</v>
      </c>
      <c r="H66" s="54">
        <v>1014.6</v>
      </c>
      <c r="I66" s="54">
        <v>1010</v>
      </c>
      <c r="J66" s="21">
        <v>4</v>
      </c>
      <c r="K66" s="13">
        <v>0</v>
      </c>
      <c r="L66" s="49">
        <f t="shared" si="37"/>
        <v>1014.2666666666668</v>
      </c>
      <c r="M66" s="50">
        <f t="shared" si="38"/>
        <v>1013</v>
      </c>
      <c r="N66" s="50">
        <f t="shared" si="39"/>
        <v>1.2666666666667652</v>
      </c>
      <c r="O66" s="50">
        <f t="shared" si="40"/>
        <v>1015.5333333333335</v>
      </c>
      <c r="P66" s="50">
        <f t="shared" si="41"/>
        <v>1013</v>
      </c>
      <c r="Q66" s="51">
        <f t="shared" si="42"/>
        <v>17.400000000000091</v>
      </c>
      <c r="R66" s="51">
        <f t="shared" ref="R66:R129" si="43">E66-G65</f>
        <v>14.300000000000068</v>
      </c>
      <c r="S66" s="51">
        <f t="shared" ref="S66:S129" si="44">F66-G65</f>
        <v>-3.1000000000000227</v>
      </c>
      <c r="T66" s="52">
        <v>20.3</v>
      </c>
      <c r="U66" s="12">
        <f t="shared" si="35"/>
        <v>1</v>
      </c>
      <c r="V66" s="21">
        <f t="shared" si="26"/>
        <v>0</v>
      </c>
      <c r="W66" s="12">
        <f t="shared" si="27"/>
        <v>-4</v>
      </c>
      <c r="X66" s="55">
        <f t="shared" ref="X66:X129" si="45">H66-I66</f>
        <v>4.6000000000000227</v>
      </c>
      <c r="Y66" s="17">
        <f t="shared" ref="Y66:Y129" si="46">IF((E66=H66),TRUE,0)</f>
        <v>0</v>
      </c>
      <c r="Z66" s="17">
        <f t="shared" ref="Z66:Z129" si="47">IF((F66=I66),TRUE,0)</f>
        <v>0</v>
      </c>
      <c r="AA66" s="56">
        <f t="shared" ref="AA66:AA129" si="48">E66-F66</f>
        <v>17.400000000000091</v>
      </c>
      <c r="AB66" s="18">
        <f t="shared" ref="AB66:AB129" si="49">X66/AA66</f>
        <v>0.26436781609195392</v>
      </c>
      <c r="AC66" s="19">
        <f t="shared" ref="AC66:AC129" si="50">X66/T66</f>
        <v>0.22660098522167599</v>
      </c>
      <c r="AD66" s="92">
        <f t="shared" si="29"/>
        <v>1031.9000000000001</v>
      </c>
      <c r="AE66" s="92">
        <f t="shared" si="30"/>
        <v>1000.9</v>
      </c>
      <c r="AF66" s="85">
        <f t="shared" si="21"/>
        <v>1031.9000000000001</v>
      </c>
      <c r="AG66" s="85">
        <f t="shared" si="22"/>
        <v>959.6</v>
      </c>
      <c r="AH66" s="53">
        <f t="shared" si="24"/>
        <v>1031.9000000000001</v>
      </c>
      <c r="AI66" s="53">
        <f t="shared" si="25"/>
        <v>934</v>
      </c>
      <c r="AJ66" s="86">
        <f t="shared" si="31"/>
        <v>1046.7</v>
      </c>
      <c r="AK66" s="86">
        <f t="shared" si="32"/>
        <v>906.3</v>
      </c>
      <c r="AL66" s="98">
        <f t="shared" ref="AL66:AL129" si="51">(AD66+AE66+G66)/3</f>
        <v>1016.5333333333334</v>
      </c>
      <c r="AM66" s="97">
        <f t="shared" ref="AM66:AM129" si="52">(AD66+AE66)/2</f>
        <v>1016.4000000000001</v>
      </c>
      <c r="AN66" s="98">
        <f t="shared" ref="AN66:AN129" si="53">AL66-AM66</f>
        <v>0.13333333333332575</v>
      </c>
      <c r="AO66" s="98">
        <f t="shared" ref="AO66:AO129" si="54">AL66+AN66</f>
        <v>1016.6666666666667</v>
      </c>
      <c r="AP66" s="98">
        <f t="shared" ref="AP66:AP129" si="55">AL66-AN66</f>
        <v>1016.4000000000001</v>
      </c>
      <c r="AQ66" s="107">
        <f t="shared" si="33"/>
        <v>992.53333333333342</v>
      </c>
      <c r="AR66" s="104">
        <f t="shared" si="36"/>
        <v>976.37777777777785</v>
      </c>
      <c r="AS66" s="101">
        <f t="shared" si="34"/>
        <v>975.67599999999993</v>
      </c>
    </row>
    <row r="67" spans="1:45" x14ac:dyDescent="0.3">
      <c r="A67" s="5">
        <v>45022</v>
      </c>
      <c r="B67" s="6" t="s">
        <v>50</v>
      </c>
      <c r="C67" s="6" t="s">
        <v>30</v>
      </c>
      <c r="D67" s="48">
        <v>1017</v>
      </c>
      <c r="E67" s="48">
        <v>1018.6</v>
      </c>
      <c r="F67" s="48">
        <v>995.8</v>
      </c>
      <c r="G67" s="48">
        <v>1002.9</v>
      </c>
      <c r="H67" s="54">
        <v>1018.3</v>
      </c>
      <c r="I67" s="54">
        <v>1015.9</v>
      </c>
      <c r="J67" s="21">
        <v>-2</v>
      </c>
      <c r="K67" s="13" t="s">
        <v>32</v>
      </c>
      <c r="L67" s="49">
        <f t="shared" si="37"/>
        <v>1005.7666666666668</v>
      </c>
      <c r="M67" s="50">
        <f t="shared" si="38"/>
        <v>1007.2</v>
      </c>
      <c r="N67" s="50">
        <f t="shared" si="39"/>
        <v>-1.4333333333332803</v>
      </c>
      <c r="O67" s="50">
        <f t="shared" si="40"/>
        <v>1004.3333333333335</v>
      </c>
      <c r="P67" s="50">
        <f t="shared" si="41"/>
        <v>1007.2</v>
      </c>
      <c r="Q67" s="51">
        <f t="shared" si="42"/>
        <v>22.800000000000068</v>
      </c>
      <c r="R67" s="51">
        <f t="shared" si="43"/>
        <v>1.8000000000000682</v>
      </c>
      <c r="S67" s="51">
        <f t="shared" si="44"/>
        <v>-21</v>
      </c>
      <c r="T67" s="52">
        <v>29.9</v>
      </c>
      <c r="U67" s="12">
        <f t="shared" si="35"/>
        <v>1</v>
      </c>
      <c r="V67" s="21">
        <f t="shared" si="26"/>
        <v>4</v>
      </c>
      <c r="W67" s="12">
        <f t="shared" si="27"/>
        <v>-4</v>
      </c>
      <c r="X67" s="55">
        <f t="shared" si="45"/>
        <v>2.3999999999999773</v>
      </c>
      <c r="Y67" s="17">
        <f t="shared" si="46"/>
        <v>0</v>
      </c>
      <c r="Z67" s="17">
        <f t="shared" si="47"/>
        <v>0</v>
      </c>
      <c r="AA67" s="56">
        <f t="shared" si="48"/>
        <v>22.800000000000068</v>
      </c>
      <c r="AB67" s="18">
        <f t="shared" si="49"/>
        <v>0.10526315789473553</v>
      </c>
      <c r="AC67" s="19">
        <f t="shared" si="50"/>
        <v>8.0267558528427332E-2</v>
      </c>
      <c r="AD67" s="92">
        <f t="shared" si="29"/>
        <v>1031.9000000000001</v>
      </c>
      <c r="AE67" s="92">
        <f t="shared" si="30"/>
        <v>995.8</v>
      </c>
      <c r="AF67" s="85">
        <f t="shared" si="21"/>
        <v>1031.9000000000001</v>
      </c>
      <c r="AG67" s="85">
        <f t="shared" si="22"/>
        <v>959.6</v>
      </c>
      <c r="AH67" s="53">
        <f t="shared" si="24"/>
        <v>1031.9000000000001</v>
      </c>
      <c r="AI67" s="53">
        <f t="shared" si="25"/>
        <v>953</v>
      </c>
      <c r="AJ67" s="86">
        <f t="shared" si="31"/>
        <v>1031.9000000000001</v>
      </c>
      <c r="AK67" s="86">
        <f t="shared" si="32"/>
        <v>906.3</v>
      </c>
      <c r="AL67" s="98">
        <f t="shared" si="51"/>
        <v>1010.1999999999999</v>
      </c>
      <c r="AM67" s="97">
        <f t="shared" si="52"/>
        <v>1013.85</v>
      </c>
      <c r="AN67" s="98">
        <f t="shared" si="53"/>
        <v>-3.6500000000000909</v>
      </c>
      <c r="AO67" s="98">
        <f t="shared" si="54"/>
        <v>1006.5499999999998</v>
      </c>
      <c r="AP67" s="98">
        <f t="shared" si="55"/>
        <v>1013.85</v>
      </c>
      <c r="AQ67" s="107">
        <f t="shared" si="33"/>
        <v>993.28333333333308</v>
      </c>
      <c r="AR67" s="104">
        <f t="shared" si="36"/>
        <v>979.42444444444459</v>
      </c>
      <c r="AS67" s="101">
        <f t="shared" si="34"/>
        <v>975.18799999999999</v>
      </c>
    </row>
    <row r="68" spans="1:45" x14ac:dyDescent="0.3">
      <c r="A68" s="5">
        <v>45026</v>
      </c>
      <c r="B68" s="6" t="s">
        <v>50</v>
      </c>
      <c r="C68" s="6" t="s">
        <v>30</v>
      </c>
      <c r="D68" s="48">
        <v>1011.1</v>
      </c>
      <c r="E68" s="48">
        <v>1014.3</v>
      </c>
      <c r="F68" s="48">
        <v>1002.9</v>
      </c>
      <c r="G68" s="48">
        <v>1005.1</v>
      </c>
      <c r="H68" s="54">
        <v>1013.8</v>
      </c>
      <c r="I68" s="54">
        <v>1010.7</v>
      </c>
      <c r="J68" s="21">
        <v>0</v>
      </c>
      <c r="K68" s="13">
        <v>0</v>
      </c>
      <c r="L68" s="49">
        <f t="shared" si="37"/>
        <v>1007.4333333333334</v>
      </c>
      <c r="M68" s="50">
        <f t="shared" si="38"/>
        <v>1008.5999999999999</v>
      </c>
      <c r="N68" s="50">
        <f t="shared" si="39"/>
        <v>-1.1666666666665151</v>
      </c>
      <c r="O68" s="50">
        <f t="shared" si="40"/>
        <v>1006.2666666666669</v>
      </c>
      <c r="P68" s="50">
        <f t="shared" si="41"/>
        <v>1008.5999999999999</v>
      </c>
      <c r="Q68" s="51">
        <f t="shared" si="42"/>
        <v>11.399999999999977</v>
      </c>
      <c r="R68" s="51">
        <f t="shared" si="43"/>
        <v>11.399999999999977</v>
      </c>
      <c r="S68" s="51">
        <f t="shared" si="44"/>
        <v>0</v>
      </c>
      <c r="T68" s="52">
        <v>18.100000000000001</v>
      </c>
      <c r="U68" s="12">
        <f t="shared" si="35"/>
        <v>-3</v>
      </c>
      <c r="V68" s="21">
        <f t="shared" si="26"/>
        <v>0</v>
      </c>
      <c r="W68" s="12">
        <f t="shared" si="27"/>
        <v>-4</v>
      </c>
      <c r="X68" s="55">
        <f t="shared" si="45"/>
        <v>3.0999999999999091</v>
      </c>
      <c r="Y68" s="17">
        <f t="shared" si="46"/>
        <v>0</v>
      </c>
      <c r="Z68" s="17">
        <f t="shared" si="47"/>
        <v>0</v>
      </c>
      <c r="AA68" s="56">
        <f t="shared" si="48"/>
        <v>11.399999999999977</v>
      </c>
      <c r="AB68" s="18">
        <f t="shared" si="49"/>
        <v>0.27192982456139608</v>
      </c>
      <c r="AC68" s="19">
        <f t="shared" si="50"/>
        <v>0.17127071823203915</v>
      </c>
      <c r="AD68" s="92">
        <f t="shared" ref="AD68:AD99" si="56">MAX(E66:E68)</f>
        <v>1021.7</v>
      </c>
      <c r="AE68" s="92">
        <f t="shared" ref="AE68:AE99" si="57">MIN(F66:F68)</f>
        <v>995.8</v>
      </c>
      <c r="AF68" s="85">
        <f t="shared" si="21"/>
        <v>1031.9000000000001</v>
      </c>
      <c r="AG68" s="85">
        <f t="shared" si="22"/>
        <v>959.6</v>
      </c>
      <c r="AH68" s="53">
        <f t="shared" si="24"/>
        <v>1031.9000000000001</v>
      </c>
      <c r="AI68" s="53">
        <f t="shared" si="25"/>
        <v>953</v>
      </c>
      <c r="AJ68" s="86">
        <f t="shared" si="31"/>
        <v>1031.9000000000001</v>
      </c>
      <c r="AK68" s="86">
        <f t="shared" si="32"/>
        <v>906.3</v>
      </c>
      <c r="AL68" s="98">
        <f t="shared" si="51"/>
        <v>1007.5333333333333</v>
      </c>
      <c r="AM68" s="97">
        <f t="shared" si="52"/>
        <v>1008.75</v>
      </c>
      <c r="AN68" s="98">
        <f t="shared" si="53"/>
        <v>-1.216666666666697</v>
      </c>
      <c r="AO68" s="98">
        <f t="shared" si="54"/>
        <v>1006.3166666666666</v>
      </c>
      <c r="AP68" s="98">
        <f t="shared" si="55"/>
        <v>1008.75</v>
      </c>
      <c r="AQ68" s="107">
        <f t="shared" si="33"/>
        <v>995.13809523809505</v>
      </c>
      <c r="AR68" s="104">
        <f t="shared" si="36"/>
        <v>981.57222222222231</v>
      </c>
      <c r="AS68" s="101">
        <f t="shared" si="34"/>
        <v>975.05600000000004</v>
      </c>
    </row>
    <row r="69" spans="1:45" x14ac:dyDescent="0.3">
      <c r="A69" s="5">
        <v>45027</v>
      </c>
      <c r="B69" s="6" t="s">
        <v>50</v>
      </c>
      <c r="C69" s="6" t="s">
        <v>30</v>
      </c>
      <c r="D69" s="48">
        <v>1013.7</v>
      </c>
      <c r="E69" s="48">
        <v>1034</v>
      </c>
      <c r="F69" s="48">
        <v>1013</v>
      </c>
      <c r="G69" s="48">
        <v>1027.5</v>
      </c>
      <c r="H69" s="54">
        <v>1017.8</v>
      </c>
      <c r="I69" s="54">
        <v>1013</v>
      </c>
      <c r="J69" s="21">
        <v>2</v>
      </c>
      <c r="K69" s="13">
        <v>0</v>
      </c>
      <c r="L69" s="49">
        <f t="shared" si="37"/>
        <v>1024.8333333333333</v>
      </c>
      <c r="M69" s="50">
        <f t="shared" si="38"/>
        <v>1023.5</v>
      </c>
      <c r="N69" s="50">
        <f t="shared" si="39"/>
        <v>1.3333333333332575</v>
      </c>
      <c r="O69" s="50">
        <f t="shared" si="40"/>
        <v>1026.1666666666665</v>
      </c>
      <c r="P69" s="50">
        <f t="shared" si="41"/>
        <v>1023.5</v>
      </c>
      <c r="Q69" s="51">
        <f t="shared" si="42"/>
        <v>21</v>
      </c>
      <c r="R69" s="51">
        <f t="shared" si="43"/>
        <v>28.899999999999977</v>
      </c>
      <c r="S69" s="51">
        <f t="shared" si="44"/>
        <v>7.8999999999999773</v>
      </c>
      <c r="T69" s="52">
        <v>28.2</v>
      </c>
      <c r="U69" s="12">
        <f t="shared" si="35"/>
        <v>-1</v>
      </c>
      <c r="V69" s="21">
        <f t="shared" si="26"/>
        <v>0</v>
      </c>
      <c r="W69" s="12">
        <f t="shared" si="27"/>
        <v>0</v>
      </c>
      <c r="X69" s="55">
        <f t="shared" si="45"/>
        <v>4.7999999999999545</v>
      </c>
      <c r="Y69" s="17">
        <f t="shared" si="46"/>
        <v>0</v>
      </c>
      <c r="Z69" s="17" t="b">
        <f t="shared" si="47"/>
        <v>1</v>
      </c>
      <c r="AA69" s="56">
        <f t="shared" si="48"/>
        <v>21</v>
      </c>
      <c r="AB69" s="18">
        <f t="shared" si="49"/>
        <v>0.2285714285714264</v>
      </c>
      <c r="AC69" s="19">
        <f t="shared" si="50"/>
        <v>0.17021276595744519</v>
      </c>
      <c r="AD69" s="92">
        <f t="shared" si="56"/>
        <v>1034</v>
      </c>
      <c r="AE69" s="92">
        <f t="shared" si="57"/>
        <v>995.8</v>
      </c>
      <c r="AF69" s="85">
        <f t="shared" si="21"/>
        <v>1034</v>
      </c>
      <c r="AG69" s="85">
        <f t="shared" si="22"/>
        <v>982.2</v>
      </c>
      <c r="AH69" s="53">
        <f t="shared" si="24"/>
        <v>1034</v>
      </c>
      <c r="AI69" s="53">
        <f t="shared" si="25"/>
        <v>953</v>
      </c>
      <c r="AJ69" s="86">
        <f t="shared" si="31"/>
        <v>1034</v>
      </c>
      <c r="AK69" s="86">
        <f t="shared" si="32"/>
        <v>906.3</v>
      </c>
      <c r="AL69" s="98">
        <f t="shared" si="51"/>
        <v>1019.1</v>
      </c>
      <c r="AM69" s="97">
        <f t="shared" si="52"/>
        <v>1014.9</v>
      </c>
      <c r="AN69" s="98">
        <f t="shared" si="53"/>
        <v>4.2000000000000455</v>
      </c>
      <c r="AO69" s="98">
        <f t="shared" si="54"/>
        <v>1023.3000000000001</v>
      </c>
      <c r="AP69" s="98">
        <f t="shared" si="55"/>
        <v>1014.9</v>
      </c>
      <c r="AQ69" s="107">
        <f t="shared" si="33"/>
        <v>997.49761904761897</v>
      </c>
      <c r="AR69" s="104">
        <f t="shared" si="36"/>
        <v>983.96333333333337</v>
      </c>
      <c r="AS69" s="101">
        <f t="shared" si="34"/>
        <v>975.16333333333341</v>
      </c>
    </row>
    <row r="70" spans="1:45" x14ac:dyDescent="0.3">
      <c r="A70" s="5">
        <v>45028</v>
      </c>
      <c r="B70" s="6" t="s">
        <v>50</v>
      </c>
      <c r="C70" s="6" t="s">
        <v>30</v>
      </c>
      <c r="D70" s="48">
        <v>1041.4000000000001</v>
      </c>
      <c r="E70" s="48">
        <v>1066.5</v>
      </c>
      <c r="F70" s="48">
        <v>1038.5</v>
      </c>
      <c r="G70" s="48">
        <v>1065.5</v>
      </c>
      <c r="H70" s="54">
        <v>1042.4000000000001</v>
      </c>
      <c r="I70" s="54">
        <v>1038.5</v>
      </c>
      <c r="J70" s="21">
        <v>2</v>
      </c>
      <c r="K70" s="13">
        <v>0</v>
      </c>
      <c r="L70" s="49">
        <f t="shared" si="37"/>
        <v>1056.8333333333333</v>
      </c>
      <c r="M70" s="50">
        <f t="shared" si="38"/>
        <v>1052.5</v>
      </c>
      <c r="N70" s="50">
        <f t="shared" si="39"/>
        <v>4.3333333333332575</v>
      </c>
      <c r="O70" s="50">
        <f t="shared" si="40"/>
        <v>1061.1666666666665</v>
      </c>
      <c r="P70" s="50">
        <f t="shared" si="41"/>
        <v>1052.5</v>
      </c>
      <c r="Q70" s="51">
        <f t="shared" si="42"/>
        <v>28</v>
      </c>
      <c r="R70" s="51">
        <f t="shared" si="43"/>
        <v>39</v>
      </c>
      <c r="S70" s="51">
        <f t="shared" si="44"/>
        <v>11</v>
      </c>
      <c r="T70" s="52">
        <v>38.5</v>
      </c>
      <c r="U70" s="12">
        <f t="shared" si="35"/>
        <v>1</v>
      </c>
      <c r="V70" s="21">
        <f t="shared" si="26"/>
        <v>0</v>
      </c>
      <c r="W70" s="12">
        <f t="shared" si="27"/>
        <v>-2</v>
      </c>
      <c r="X70" s="55">
        <f t="shared" si="45"/>
        <v>3.9000000000000909</v>
      </c>
      <c r="Y70" s="17">
        <f t="shared" si="46"/>
        <v>0</v>
      </c>
      <c r="Z70" s="17" t="b">
        <f t="shared" si="47"/>
        <v>1</v>
      </c>
      <c r="AA70" s="56">
        <f t="shared" si="48"/>
        <v>28</v>
      </c>
      <c r="AB70" s="18">
        <f t="shared" si="49"/>
        <v>0.13928571428571754</v>
      </c>
      <c r="AC70" s="19">
        <f t="shared" si="50"/>
        <v>0.10129870129870366</v>
      </c>
      <c r="AD70" s="92">
        <f t="shared" si="56"/>
        <v>1066.5</v>
      </c>
      <c r="AE70" s="92">
        <f t="shared" si="57"/>
        <v>1002.9</v>
      </c>
      <c r="AF70" s="85">
        <f t="shared" si="21"/>
        <v>1066.5</v>
      </c>
      <c r="AG70" s="85">
        <f t="shared" si="22"/>
        <v>983</v>
      </c>
      <c r="AH70" s="53">
        <f t="shared" si="24"/>
        <v>1066.5</v>
      </c>
      <c r="AI70" s="53">
        <f t="shared" si="25"/>
        <v>959.6</v>
      </c>
      <c r="AJ70" s="86">
        <f t="shared" si="31"/>
        <v>1066.5</v>
      </c>
      <c r="AK70" s="86">
        <f t="shared" si="32"/>
        <v>906.3</v>
      </c>
      <c r="AL70" s="98">
        <f t="shared" si="51"/>
        <v>1044.9666666666667</v>
      </c>
      <c r="AM70" s="97">
        <f t="shared" si="52"/>
        <v>1034.7</v>
      </c>
      <c r="AN70" s="98">
        <f t="shared" si="53"/>
        <v>10.266666666666652</v>
      </c>
      <c r="AO70" s="98">
        <f t="shared" si="54"/>
        <v>1055.2333333333333</v>
      </c>
      <c r="AP70" s="98">
        <f t="shared" si="55"/>
        <v>1034.7</v>
      </c>
      <c r="AQ70" s="107">
        <f t="shared" si="33"/>
        <v>1002.2523809523809</v>
      </c>
      <c r="AR70" s="104">
        <f t="shared" si="36"/>
        <v>987.06444444444446</v>
      </c>
      <c r="AS70" s="101">
        <f t="shared" si="34"/>
        <v>975.97466666666674</v>
      </c>
    </row>
    <row r="71" spans="1:45" x14ac:dyDescent="0.3">
      <c r="A71" s="5">
        <v>45029</v>
      </c>
      <c r="B71" s="6" t="s">
        <v>50</v>
      </c>
      <c r="C71" s="6" t="s">
        <v>30</v>
      </c>
      <c r="D71" s="48">
        <v>1064.0999999999999</v>
      </c>
      <c r="E71" s="48">
        <v>1065</v>
      </c>
      <c r="F71" s="48">
        <v>1046.7</v>
      </c>
      <c r="G71" s="48">
        <v>1054</v>
      </c>
      <c r="H71" s="54">
        <v>1064.5999999999999</v>
      </c>
      <c r="I71" s="54">
        <v>1059.9000000000001</v>
      </c>
      <c r="J71" s="21">
        <v>0</v>
      </c>
      <c r="K71" s="13">
        <v>0</v>
      </c>
      <c r="L71" s="49">
        <f t="shared" si="37"/>
        <v>1055.2333333333333</v>
      </c>
      <c r="M71" s="50">
        <f t="shared" si="38"/>
        <v>1055.8499999999999</v>
      </c>
      <c r="N71" s="50">
        <f t="shared" si="39"/>
        <v>-0.61666666666656056</v>
      </c>
      <c r="O71" s="50">
        <f t="shared" si="40"/>
        <v>1054.6166666666668</v>
      </c>
      <c r="P71" s="50">
        <f t="shared" si="41"/>
        <v>1055.8499999999999</v>
      </c>
      <c r="Q71" s="51">
        <f t="shared" si="42"/>
        <v>18.299999999999955</v>
      </c>
      <c r="R71" s="51">
        <f t="shared" si="43"/>
        <v>-0.5</v>
      </c>
      <c r="S71" s="51">
        <f t="shared" si="44"/>
        <v>-18.799999999999955</v>
      </c>
      <c r="T71" s="52">
        <v>49.3</v>
      </c>
      <c r="U71" s="12">
        <f t="shared" si="35"/>
        <v>5</v>
      </c>
      <c r="V71" s="21">
        <f t="shared" si="26"/>
        <v>0</v>
      </c>
      <c r="W71" s="12">
        <f t="shared" si="27"/>
        <v>-4</v>
      </c>
      <c r="X71" s="55">
        <f t="shared" si="45"/>
        <v>4.6999999999998181</v>
      </c>
      <c r="Y71" s="17">
        <f t="shared" si="46"/>
        <v>0</v>
      </c>
      <c r="Z71" s="17">
        <f t="shared" si="47"/>
        <v>0</v>
      </c>
      <c r="AA71" s="56">
        <f t="shared" si="48"/>
        <v>18.299999999999955</v>
      </c>
      <c r="AB71" s="18">
        <f t="shared" si="49"/>
        <v>0.25683060109288686</v>
      </c>
      <c r="AC71" s="19">
        <f t="shared" si="50"/>
        <v>9.5334685598373603E-2</v>
      </c>
      <c r="AD71" s="92">
        <f t="shared" si="56"/>
        <v>1066.5</v>
      </c>
      <c r="AE71" s="92">
        <f t="shared" si="57"/>
        <v>1013</v>
      </c>
      <c r="AF71" s="85">
        <f t="shared" si="21"/>
        <v>1066.5</v>
      </c>
      <c r="AG71" s="85">
        <f t="shared" si="22"/>
        <v>987.1</v>
      </c>
      <c r="AH71" s="53">
        <f t="shared" si="24"/>
        <v>1066.5</v>
      </c>
      <c r="AI71" s="53">
        <f t="shared" si="25"/>
        <v>959.6</v>
      </c>
      <c r="AJ71" s="86">
        <f t="shared" si="31"/>
        <v>1066.5</v>
      </c>
      <c r="AK71" s="86">
        <f t="shared" si="32"/>
        <v>906.3</v>
      </c>
      <c r="AL71" s="98">
        <f t="shared" si="51"/>
        <v>1044.5</v>
      </c>
      <c r="AM71" s="97">
        <f t="shared" si="52"/>
        <v>1039.75</v>
      </c>
      <c r="AN71" s="98">
        <f t="shared" si="53"/>
        <v>4.75</v>
      </c>
      <c r="AO71" s="98">
        <f t="shared" si="54"/>
        <v>1049.25</v>
      </c>
      <c r="AP71" s="98">
        <f t="shared" si="55"/>
        <v>1039.75</v>
      </c>
      <c r="AQ71" s="107">
        <f t="shared" si="33"/>
        <v>1007.7904761904764</v>
      </c>
      <c r="AR71" s="104">
        <f t="shared" si="36"/>
        <v>990.2255555555555</v>
      </c>
      <c r="AS71" s="101">
        <f t="shared" si="34"/>
        <v>976.95800000000008</v>
      </c>
    </row>
    <row r="72" spans="1:45" x14ac:dyDescent="0.3">
      <c r="A72" s="5">
        <v>45030</v>
      </c>
      <c r="B72" s="6" t="s">
        <v>50</v>
      </c>
      <c r="C72" s="6" t="s">
        <v>30</v>
      </c>
      <c r="D72" s="48">
        <v>1063.7</v>
      </c>
      <c r="E72" s="48">
        <v>1069.9000000000001</v>
      </c>
      <c r="F72" s="48">
        <v>1055.2</v>
      </c>
      <c r="G72" s="48">
        <v>1059.5999999999999</v>
      </c>
      <c r="H72" s="54">
        <v>1069.9000000000001</v>
      </c>
      <c r="I72" s="54">
        <v>1062.0999999999999</v>
      </c>
      <c r="J72" s="21">
        <v>-2</v>
      </c>
      <c r="K72" s="13">
        <v>0</v>
      </c>
      <c r="L72" s="49">
        <f t="shared" si="37"/>
        <v>1061.5666666666666</v>
      </c>
      <c r="M72" s="50">
        <f t="shared" si="38"/>
        <v>1062.5500000000002</v>
      </c>
      <c r="N72" s="50">
        <f t="shared" si="39"/>
        <v>-0.98333333333357587</v>
      </c>
      <c r="O72" s="50">
        <f t="shared" si="40"/>
        <v>1060.583333333333</v>
      </c>
      <c r="P72" s="50">
        <f t="shared" si="41"/>
        <v>1062.5500000000002</v>
      </c>
      <c r="Q72" s="51">
        <f t="shared" si="42"/>
        <v>14.700000000000045</v>
      </c>
      <c r="R72" s="51">
        <f t="shared" si="43"/>
        <v>15.900000000000091</v>
      </c>
      <c r="S72" s="51">
        <f t="shared" si="44"/>
        <v>1.2000000000000455</v>
      </c>
      <c r="T72" s="52">
        <v>25.5</v>
      </c>
      <c r="U72" s="12">
        <f t="shared" si="35"/>
        <v>9</v>
      </c>
      <c r="V72" s="21">
        <f t="shared" si="26"/>
        <v>-2</v>
      </c>
      <c r="W72" s="12">
        <f t="shared" si="27"/>
        <v>-10</v>
      </c>
      <c r="X72" s="55">
        <f t="shared" si="45"/>
        <v>7.8000000000001819</v>
      </c>
      <c r="Y72" s="17" t="b">
        <f t="shared" si="46"/>
        <v>1</v>
      </c>
      <c r="Z72" s="17">
        <f t="shared" si="47"/>
        <v>0</v>
      </c>
      <c r="AA72" s="56">
        <f t="shared" si="48"/>
        <v>14.700000000000045</v>
      </c>
      <c r="AB72" s="18">
        <f t="shared" si="49"/>
        <v>0.53061224489796988</v>
      </c>
      <c r="AC72" s="19">
        <f t="shared" si="50"/>
        <v>0.3058823529411836</v>
      </c>
      <c r="AD72" s="92">
        <f t="shared" si="56"/>
        <v>1069.9000000000001</v>
      </c>
      <c r="AE72" s="92">
        <f t="shared" si="57"/>
        <v>1038.5</v>
      </c>
      <c r="AF72" s="85">
        <f t="shared" si="21"/>
        <v>1069.9000000000001</v>
      </c>
      <c r="AG72" s="85">
        <f t="shared" si="22"/>
        <v>995.8</v>
      </c>
      <c r="AH72" s="53">
        <f t="shared" si="24"/>
        <v>1069.9000000000001</v>
      </c>
      <c r="AI72" s="53">
        <f t="shared" si="25"/>
        <v>959.6</v>
      </c>
      <c r="AJ72" s="86">
        <f t="shared" si="31"/>
        <v>1069.9000000000001</v>
      </c>
      <c r="AK72" s="86">
        <f t="shared" si="32"/>
        <v>906.3</v>
      </c>
      <c r="AL72" s="98">
        <f t="shared" si="51"/>
        <v>1056</v>
      </c>
      <c r="AM72" s="97">
        <f t="shared" si="52"/>
        <v>1054.2</v>
      </c>
      <c r="AN72" s="98">
        <f t="shared" si="53"/>
        <v>1.7999999999999545</v>
      </c>
      <c r="AO72" s="98">
        <f t="shared" si="54"/>
        <v>1057.8</v>
      </c>
      <c r="AP72" s="98">
        <f t="shared" si="55"/>
        <v>1054.2</v>
      </c>
      <c r="AQ72" s="107">
        <f t="shared" si="33"/>
        <v>1013.8595238095238</v>
      </c>
      <c r="AR72" s="104">
        <f t="shared" si="36"/>
        <v>993.09666666666669</v>
      </c>
      <c r="AS72" s="101">
        <f t="shared" si="34"/>
        <v>977.53</v>
      </c>
    </row>
    <row r="73" spans="1:45" x14ac:dyDescent="0.3">
      <c r="A73" s="5">
        <v>45033</v>
      </c>
      <c r="B73" s="6" t="s">
        <v>50</v>
      </c>
      <c r="C73" s="6" t="s">
        <v>30</v>
      </c>
      <c r="D73" s="48">
        <v>1090.4000000000001</v>
      </c>
      <c r="E73" s="48">
        <v>1101.9000000000001</v>
      </c>
      <c r="F73" s="48">
        <v>1078.4000000000001</v>
      </c>
      <c r="G73" s="48">
        <v>1097.3</v>
      </c>
      <c r="H73" s="54">
        <v>1091.9000000000001</v>
      </c>
      <c r="I73" s="54">
        <v>1088.5</v>
      </c>
      <c r="J73" s="21">
        <v>4</v>
      </c>
      <c r="K73" s="13">
        <v>0</v>
      </c>
      <c r="L73" s="49">
        <f t="shared" si="37"/>
        <v>1092.5333333333333</v>
      </c>
      <c r="M73" s="50">
        <f t="shared" si="38"/>
        <v>1090.1500000000001</v>
      </c>
      <c r="N73" s="50">
        <f t="shared" si="39"/>
        <v>2.3833333333332121</v>
      </c>
      <c r="O73" s="50">
        <f t="shared" si="40"/>
        <v>1094.9166666666665</v>
      </c>
      <c r="P73" s="50">
        <f t="shared" si="41"/>
        <v>1090.1500000000001</v>
      </c>
      <c r="Q73" s="51">
        <f t="shared" si="42"/>
        <v>23.5</v>
      </c>
      <c r="R73" s="51">
        <f t="shared" si="43"/>
        <v>42.300000000000182</v>
      </c>
      <c r="S73" s="51">
        <f t="shared" si="44"/>
        <v>18.800000000000182</v>
      </c>
      <c r="T73" s="52">
        <v>21.3</v>
      </c>
      <c r="U73" s="12">
        <f t="shared" si="35"/>
        <v>9</v>
      </c>
      <c r="V73" s="21">
        <f t="shared" si="26"/>
        <v>0</v>
      </c>
      <c r="W73" s="12">
        <f t="shared" si="27"/>
        <v>-14</v>
      </c>
      <c r="X73" s="55">
        <f t="shared" si="45"/>
        <v>3.4000000000000909</v>
      </c>
      <c r="Y73" s="17">
        <f t="shared" si="46"/>
        <v>0</v>
      </c>
      <c r="Z73" s="17">
        <f t="shared" si="47"/>
        <v>0</v>
      </c>
      <c r="AA73" s="56">
        <f t="shared" si="48"/>
        <v>23.5</v>
      </c>
      <c r="AB73" s="18">
        <f t="shared" si="49"/>
        <v>0.14468085106383366</v>
      </c>
      <c r="AC73" s="19">
        <f t="shared" si="50"/>
        <v>0.15962441314554418</v>
      </c>
      <c r="AD73" s="92">
        <f t="shared" si="56"/>
        <v>1101.9000000000001</v>
      </c>
      <c r="AE73" s="92">
        <f t="shared" si="57"/>
        <v>1046.7</v>
      </c>
      <c r="AF73" s="85">
        <f t="shared" si="21"/>
        <v>1101.9000000000001</v>
      </c>
      <c r="AG73" s="85">
        <f t="shared" si="22"/>
        <v>995.8</v>
      </c>
      <c r="AH73" s="53">
        <f t="shared" si="24"/>
        <v>1101.9000000000001</v>
      </c>
      <c r="AI73" s="53">
        <f t="shared" si="25"/>
        <v>959.6</v>
      </c>
      <c r="AJ73" s="86">
        <f t="shared" si="31"/>
        <v>1101.9000000000001</v>
      </c>
      <c r="AK73" s="86">
        <f t="shared" si="32"/>
        <v>906.3</v>
      </c>
      <c r="AL73" s="98">
        <f t="shared" si="51"/>
        <v>1081.9666666666669</v>
      </c>
      <c r="AM73" s="97">
        <f t="shared" si="52"/>
        <v>1074.3000000000002</v>
      </c>
      <c r="AN73" s="98">
        <f t="shared" si="53"/>
        <v>7.6666666666667425</v>
      </c>
      <c r="AO73" s="98">
        <f t="shared" si="54"/>
        <v>1089.6333333333337</v>
      </c>
      <c r="AP73" s="98">
        <f t="shared" si="55"/>
        <v>1074.3000000000002</v>
      </c>
      <c r="AQ73" s="107">
        <f t="shared" si="33"/>
        <v>1022.4309523809524</v>
      </c>
      <c r="AR73" s="104">
        <f t="shared" si="36"/>
        <v>996.97777777777776</v>
      </c>
      <c r="AS73" s="101">
        <f t="shared" si="34"/>
        <v>979.48199999999997</v>
      </c>
    </row>
    <row r="74" spans="1:45" x14ac:dyDescent="0.3">
      <c r="A74" s="5">
        <v>45034</v>
      </c>
      <c r="B74" s="6" t="s">
        <v>50</v>
      </c>
      <c r="C74" s="6" t="s">
        <v>30</v>
      </c>
      <c r="D74" s="48">
        <v>1083.8</v>
      </c>
      <c r="E74" s="48">
        <v>1108.5</v>
      </c>
      <c r="F74" s="48">
        <v>1082.0999999999999</v>
      </c>
      <c r="G74" s="48">
        <v>1105.7</v>
      </c>
      <c r="H74" s="54">
        <v>1087.4000000000001</v>
      </c>
      <c r="I74" s="54">
        <v>1082.0999999999999</v>
      </c>
      <c r="J74" s="21">
        <v>2</v>
      </c>
      <c r="K74" s="13" t="s">
        <v>31</v>
      </c>
      <c r="L74" s="49">
        <f t="shared" si="37"/>
        <v>1098.7666666666667</v>
      </c>
      <c r="M74" s="50">
        <f t="shared" si="38"/>
        <v>1095.3</v>
      </c>
      <c r="N74" s="50">
        <f t="shared" si="39"/>
        <v>3.466666666666697</v>
      </c>
      <c r="O74" s="50">
        <f t="shared" si="40"/>
        <v>1102.2333333333333</v>
      </c>
      <c r="P74" s="50">
        <f t="shared" si="41"/>
        <v>1095.3</v>
      </c>
      <c r="Q74" s="51">
        <f t="shared" si="42"/>
        <v>26.400000000000091</v>
      </c>
      <c r="R74" s="51">
        <f t="shared" si="43"/>
        <v>11.200000000000045</v>
      </c>
      <c r="S74" s="51">
        <f t="shared" si="44"/>
        <v>-15.200000000000045</v>
      </c>
      <c r="T74" s="52">
        <v>36</v>
      </c>
      <c r="U74" s="12">
        <f t="shared" si="35"/>
        <v>5</v>
      </c>
      <c r="V74" s="21">
        <f t="shared" si="26"/>
        <v>0</v>
      </c>
      <c r="W74" s="12">
        <f t="shared" si="27"/>
        <v>-14</v>
      </c>
      <c r="X74" s="55">
        <f t="shared" si="45"/>
        <v>5.3000000000001819</v>
      </c>
      <c r="Y74" s="17">
        <f t="shared" si="46"/>
        <v>0</v>
      </c>
      <c r="Z74" s="17" t="b">
        <f t="shared" si="47"/>
        <v>1</v>
      </c>
      <c r="AA74" s="56">
        <f t="shared" si="48"/>
        <v>26.400000000000091</v>
      </c>
      <c r="AB74" s="18">
        <f t="shared" si="49"/>
        <v>0.20075757575758196</v>
      </c>
      <c r="AC74" s="19">
        <f t="shared" si="50"/>
        <v>0.14722222222222728</v>
      </c>
      <c r="AD74" s="92">
        <f t="shared" si="56"/>
        <v>1108.5</v>
      </c>
      <c r="AE74" s="92">
        <f t="shared" si="57"/>
        <v>1055.2</v>
      </c>
      <c r="AF74" s="85">
        <f t="shared" ref="AF74:AF137" si="58">MAX(E66:E74)</f>
        <v>1108.5</v>
      </c>
      <c r="AG74" s="85">
        <f t="shared" ref="AG74:AG137" si="59">MIN(F66:F74)</f>
        <v>995.8</v>
      </c>
      <c r="AH74" s="53">
        <f t="shared" si="24"/>
        <v>1108.5</v>
      </c>
      <c r="AI74" s="53">
        <f t="shared" si="25"/>
        <v>959.6</v>
      </c>
      <c r="AJ74" s="86">
        <f t="shared" si="31"/>
        <v>1108.5</v>
      </c>
      <c r="AK74" s="86">
        <f t="shared" si="32"/>
        <v>906.3</v>
      </c>
      <c r="AL74" s="98">
        <f t="shared" si="51"/>
        <v>1089.8</v>
      </c>
      <c r="AM74" s="97">
        <f t="shared" si="52"/>
        <v>1081.8499999999999</v>
      </c>
      <c r="AN74" s="98">
        <f t="shared" si="53"/>
        <v>7.9500000000000455</v>
      </c>
      <c r="AO74" s="98">
        <f t="shared" si="54"/>
        <v>1097.75</v>
      </c>
      <c r="AP74" s="98">
        <f t="shared" si="55"/>
        <v>1081.8499999999999</v>
      </c>
      <c r="AQ74" s="107">
        <f t="shared" si="33"/>
        <v>1031.4357142857141</v>
      </c>
      <c r="AR74" s="104">
        <f t="shared" si="36"/>
        <v>1002.1966666666666</v>
      </c>
      <c r="AS74" s="101">
        <f t="shared" si="34"/>
        <v>981.89200000000017</v>
      </c>
    </row>
    <row r="75" spans="1:45" x14ac:dyDescent="0.3">
      <c r="A75" s="5">
        <v>45035</v>
      </c>
      <c r="B75" s="6" t="s">
        <v>50</v>
      </c>
      <c r="C75" s="6" t="s">
        <v>30</v>
      </c>
      <c r="D75" s="48">
        <v>1106.4000000000001</v>
      </c>
      <c r="E75" s="48">
        <v>1112.5</v>
      </c>
      <c r="F75" s="48">
        <v>1102.5999999999999</v>
      </c>
      <c r="G75" s="48">
        <v>1107.5999999999999</v>
      </c>
      <c r="H75" s="54">
        <v>1108.5999999999999</v>
      </c>
      <c r="I75" s="54">
        <v>1102.9000000000001</v>
      </c>
      <c r="J75" s="21">
        <v>0</v>
      </c>
      <c r="K75" s="13">
        <v>0</v>
      </c>
      <c r="L75" s="49">
        <f t="shared" si="37"/>
        <v>1107.5666666666666</v>
      </c>
      <c r="M75" s="50">
        <f t="shared" si="38"/>
        <v>1107.55</v>
      </c>
      <c r="N75" s="50">
        <f t="shared" si="39"/>
        <v>1.6666666666651508E-2</v>
      </c>
      <c r="O75" s="50">
        <f t="shared" si="40"/>
        <v>1107.5833333333333</v>
      </c>
      <c r="P75" s="50">
        <f t="shared" si="41"/>
        <v>1107.55</v>
      </c>
      <c r="Q75" s="51">
        <f t="shared" si="42"/>
        <v>9.9000000000000909</v>
      </c>
      <c r="R75" s="51">
        <f t="shared" si="43"/>
        <v>6.7999999999999545</v>
      </c>
      <c r="S75" s="51">
        <f t="shared" si="44"/>
        <v>-3.1000000000001364</v>
      </c>
      <c r="T75" s="52">
        <v>16.899999999999999</v>
      </c>
      <c r="U75" s="12">
        <f t="shared" si="35"/>
        <v>5</v>
      </c>
      <c r="V75" s="21">
        <f t="shared" si="26"/>
        <v>2</v>
      </c>
      <c r="W75" s="12">
        <f t="shared" si="27"/>
        <v>-8</v>
      </c>
      <c r="X75" s="55">
        <f t="shared" si="45"/>
        <v>5.6999999999998181</v>
      </c>
      <c r="Y75" s="17">
        <f t="shared" si="46"/>
        <v>0</v>
      </c>
      <c r="Z75" s="17">
        <f t="shared" si="47"/>
        <v>0</v>
      </c>
      <c r="AA75" s="56">
        <f t="shared" si="48"/>
        <v>9.9000000000000909</v>
      </c>
      <c r="AB75" s="18">
        <f t="shared" si="49"/>
        <v>0.57575757575755204</v>
      </c>
      <c r="AC75" s="19">
        <f t="shared" si="50"/>
        <v>0.33727810650886503</v>
      </c>
      <c r="AD75" s="92">
        <f t="shared" si="56"/>
        <v>1112.5</v>
      </c>
      <c r="AE75" s="92">
        <f t="shared" si="57"/>
        <v>1078.4000000000001</v>
      </c>
      <c r="AF75" s="85">
        <f t="shared" si="58"/>
        <v>1112.5</v>
      </c>
      <c r="AG75" s="85">
        <f t="shared" si="59"/>
        <v>995.8</v>
      </c>
      <c r="AH75" s="53">
        <f t="shared" si="24"/>
        <v>1112.5</v>
      </c>
      <c r="AI75" s="53">
        <f t="shared" si="25"/>
        <v>959.6</v>
      </c>
      <c r="AJ75" s="86">
        <f t="shared" si="31"/>
        <v>1112.5</v>
      </c>
      <c r="AK75" s="86">
        <f t="shared" si="32"/>
        <v>906.3</v>
      </c>
      <c r="AL75" s="98">
        <f t="shared" si="51"/>
        <v>1099.5</v>
      </c>
      <c r="AM75" s="97">
        <f t="shared" si="52"/>
        <v>1095.45</v>
      </c>
      <c r="AN75" s="98">
        <f t="shared" si="53"/>
        <v>4.0499999999999545</v>
      </c>
      <c r="AO75" s="98">
        <f t="shared" si="54"/>
        <v>1103.55</v>
      </c>
      <c r="AP75" s="98">
        <f t="shared" si="55"/>
        <v>1095.45</v>
      </c>
      <c r="AQ75" s="107">
        <f t="shared" si="33"/>
        <v>1039.640476190476</v>
      </c>
      <c r="AR75" s="104">
        <f t="shared" si="36"/>
        <v>1007.7177777777778</v>
      </c>
      <c r="AS75" s="101">
        <f t="shared" si="34"/>
        <v>984.42666666666673</v>
      </c>
    </row>
    <row r="76" spans="1:45" x14ac:dyDescent="0.3">
      <c r="A76" s="5">
        <v>45036</v>
      </c>
      <c r="B76" s="6" t="s">
        <v>50</v>
      </c>
      <c r="C76" s="6" t="s">
        <v>30</v>
      </c>
      <c r="D76" s="48">
        <v>1123.2</v>
      </c>
      <c r="E76" s="48">
        <v>1148.9000000000001</v>
      </c>
      <c r="F76" s="48">
        <v>1123.2</v>
      </c>
      <c r="G76" s="48">
        <v>1138.7</v>
      </c>
      <c r="H76" s="54">
        <v>1135.2</v>
      </c>
      <c r="I76" s="54">
        <v>1123.2</v>
      </c>
      <c r="J76" s="21">
        <v>2</v>
      </c>
      <c r="K76" s="13">
        <v>0</v>
      </c>
      <c r="L76" s="49">
        <f t="shared" si="37"/>
        <v>1136.9333333333334</v>
      </c>
      <c r="M76" s="50">
        <f t="shared" si="38"/>
        <v>1136.0500000000002</v>
      </c>
      <c r="N76" s="50">
        <f t="shared" si="39"/>
        <v>0.88333333333321207</v>
      </c>
      <c r="O76" s="50">
        <f t="shared" si="40"/>
        <v>1137.8166666666666</v>
      </c>
      <c r="P76" s="50">
        <f t="shared" si="41"/>
        <v>1136.0500000000002</v>
      </c>
      <c r="Q76" s="51">
        <f t="shared" si="42"/>
        <v>25.700000000000045</v>
      </c>
      <c r="R76" s="51">
        <f t="shared" si="43"/>
        <v>41.300000000000182</v>
      </c>
      <c r="S76" s="51">
        <f t="shared" si="44"/>
        <v>15.600000000000136</v>
      </c>
      <c r="T76" s="52">
        <v>35.200000000000003</v>
      </c>
      <c r="U76" s="12">
        <f t="shared" si="35"/>
        <v>5</v>
      </c>
      <c r="V76" s="21">
        <f t="shared" si="26"/>
        <v>2</v>
      </c>
      <c r="W76" s="12">
        <f t="shared" si="27"/>
        <v>-6</v>
      </c>
      <c r="X76" s="55">
        <f t="shared" si="45"/>
        <v>12</v>
      </c>
      <c r="Y76" s="17">
        <f t="shared" si="46"/>
        <v>0</v>
      </c>
      <c r="Z76" s="17" t="b">
        <f t="shared" si="47"/>
        <v>1</v>
      </c>
      <c r="AA76" s="56">
        <f t="shared" si="48"/>
        <v>25.700000000000045</v>
      </c>
      <c r="AB76" s="18">
        <f t="shared" si="49"/>
        <v>0.46692607003890968</v>
      </c>
      <c r="AC76" s="19">
        <f t="shared" si="50"/>
        <v>0.34090909090909088</v>
      </c>
      <c r="AD76" s="92">
        <f t="shared" si="56"/>
        <v>1148.9000000000001</v>
      </c>
      <c r="AE76" s="92">
        <f t="shared" si="57"/>
        <v>1082.0999999999999</v>
      </c>
      <c r="AF76" s="85">
        <f t="shared" si="58"/>
        <v>1148.9000000000001</v>
      </c>
      <c r="AG76" s="85">
        <f t="shared" si="59"/>
        <v>1002.9</v>
      </c>
      <c r="AH76" s="53">
        <f t="shared" si="24"/>
        <v>1148.9000000000001</v>
      </c>
      <c r="AI76" s="53">
        <f t="shared" si="25"/>
        <v>959.6</v>
      </c>
      <c r="AJ76" s="86">
        <f t="shared" si="31"/>
        <v>1148.9000000000001</v>
      </c>
      <c r="AK76" s="86">
        <f t="shared" si="32"/>
        <v>906.3</v>
      </c>
      <c r="AL76" s="98">
        <f t="shared" si="51"/>
        <v>1123.2333333333333</v>
      </c>
      <c r="AM76" s="97">
        <f t="shared" si="52"/>
        <v>1115.5</v>
      </c>
      <c r="AN76" s="98">
        <f t="shared" si="53"/>
        <v>7.7333333333333485</v>
      </c>
      <c r="AO76" s="98">
        <f t="shared" si="54"/>
        <v>1130.9666666666667</v>
      </c>
      <c r="AP76" s="98">
        <f t="shared" si="55"/>
        <v>1115.5</v>
      </c>
      <c r="AQ76" s="107">
        <f t="shared" si="33"/>
        <v>1049.6333333333332</v>
      </c>
      <c r="AR76" s="104">
        <f t="shared" si="36"/>
        <v>1013.8988888888889</v>
      </c>
      <c r="AS76" s="101">
        <f t="shared" si="34"/>
        <v>987.4713333333334</v>
      </c>
    </row>
    <row r="77" spans="1:45" x14ac:dyDescent="0.3">
      <c r="A77" s="5">
        <v>45037</v>
      </c>
      <c r="B77" s="6" t="s">
        <v>50</v>
      </c>
      <c r="C77" s="6" t="s">
        <v>30</v>
      </c>
      <c r="D77" s="48">
        <v>1117.4000000000001</v>
      </c>
      <c r="E77" s="48">
        <v>1119.7</v>
      </c>
      <c r="F77" s="48">
        <v>1094.9000000000001</v>
      </c>
      <c r="G77" s="48">
        <v>1097.7</v>
      </c>
      <c r="H77" s="54">
        <v>1119.7</v>
      </c>
      <c r="I77" s="54">
        <v>1116.5</v>
      </c>
      <c r="J77" s="21">
        <v>-2</v>
      </c>
      <c r="K77" s="13">
        <v>0</v>
      </c>
      <c r="L77" s="49">
        <f t="shared" si="37"/>
        <v>1104.1000000000001</v>
      </c>
      <c r="M77" s="50">
        <f t="shared" si="38"/>
        <v>1107.3000000000002</v>
      </c>
      <c r="N77" s="50">
        <f t="shared" si="39"/>
        <v>-3.2000000000000455</v>
      </c>
      <c r="O77" s="50">
        <f t="shared" si="40"/>
        <v>1100.9000000000001</v>
      </c>
      <c r="P77" s="50">
        <f t="shared" si="41"/>
        <v>1107.3000000000002</v>
      </c>
      <c r="Q77" s="51">
        <f t="shared" si="42"/>
        <v>24.799999999999955</v>
      </c>
      <c r="R77" s="51">
        <f t="shared" si="43"/>
        <v>-19</v>
      </c>
      <c r="S77" s="51">
        <f t="shared" si="44"/>
        <v>-43.799999999999955</v>
      </c>
      <c r="T77" s="52">
        <v>17.100000000000001</v>
      </c>
      <c r="U77" s="12">
        <f t="shared" si="35"/>
        <v>7</v>
      </c>
      <c r="V77" s="21">
        <f t="shared" si="26"/>
        <v>0</v>
      </c>
      <c r="W77" s="12">
        <f t="shared" si="27"/>
        <v>-6</v>
      </c>
      <c r="X77" s="55">
        <f t="shared" si="45"/>
        <v>3.2000000000000455</v>
      </c>
      <c r="Y77" s="17" t="b">
        <f t="shared" si="46"/>
        <v>1</v>
      </c>
      <c r="Z77" s="17">
        <f t="shared" si="47"/>
        <v>0</v>
      </c>
      <c r="AA77" s="56">
        <f t="shared" si="48"/>
        <v>24.799999999999955</v>
      </c>
      <c r="AB77" s="18">
        <f t="shared" si="49"/>
        <v>0.12903225806451821</v>
      </c>
      <c r="AC77" s="19">
        <f t="shared" si="50"/>
        <v>0.18713450292397926</v>
      </c>
      <c r="AD77" s="92">
        <f t="shared" si="56"/>
        <v>1148.9000000000001</v>
      </c>
      <c r="AE77" s="92">
        <f t="shared" si="57"/>
        <v>1094.9000000000001</v>
      </c>
      <c r="AF77" s="85">
        <f t="shared" si="58"/>
        <v>1148.9000000000001</v>
      </c>
      <c r="AG77" s="85">
        <f t="shared" si="59"/>
        <v>1013</v>
      </c>
      <c r="AH77" s="53">
        <f t="shared" si="24"/>
        <v>1148.9000000000001</v>
      </c>
      <c r="AI77" s="53">
        <f t="shared" si="25"/>
        <v>959.6</v>
      </c>
      <c r="AJ77" s="86">
        <f t="shared" si="31"/>
        <v>1148.9000000000001</v>
      </c>
      <c r="AK77" s="86">
        <f t="shared" si="32"/>
        <v>906.3</v>
      </c>
      <c r="AL77" s="98">
        <f t="shared" si="51"/>
        <v>1113.8333333333333</v>
      </c>
      <c r="AM77" s="97">
        <f t="shared" si="52"/>
        <v>1121.9000000000001</v>
      </c>
      <c r="AN77" s="98">
        <f t="shared" si="53"/>
        <v>-8.0666666666668334</v>
      </c>
      <c r="AO77" s="98">
        <f t="shared" si="54"/>
        <v>1105.7666666666664</v>
      </c>
      <c r="AP77" s="98">
        <f t="shared" si="55"/>
        <v>1121.9000000000001</v>
      </c>
      <c r="AQ77" s="107">
        <f t="shared" si="33"/>
        <v>1057.242857142857</v>
      </c>
      <c r="AR77" s="104">
        <f t="shared" si="36"/>
        <v>1018.7911111111111</v>
      </c>
      <c r="AS77" s="101">
        <f t="shared" si="34"/>
        <v>990.19000000000017</v>
      </c>
    </row>
    <row r="78" spans="1:45" x14ac:dyDescent="0.3">
      <c r="A78" s="5">
        <v>45040</v>
      </c>
      <c r="B78" s="6" t="s">
        <v>50</v>
      </c>
      <c r="C78" s="6" t="s">
        <v>30</v>
      </c>
      <c r="D78" s="48">
        <v>1086.4000000000001</v>
      </c>
      <c r="E78" s="48">
        <v>1102.5</v>
      </c>
      <c r="F78" s="48">
        <v>1086.2</v>
      </c>
      <c r="G78" s="48">
        <v>1098.2</v>
      </c>
      <c r="H78" s="54">
        <v>1095.2</v>
      </c>
      <c r="I78" s="54">
        <v>1086.2</v>
      </c>
      <c r="J78" s="21">
        <v>2</v>
      </c>
      <c r="K78" s="13">
        <v>0</v>
      </c>
      <c r="L78" s="49">
        <f t="shared" si="37"/>
        <v>1095.6333333333332</v>
      </c>
      <c r="M78" s="50">
        <f t="shared" si="38"/>
        <v>1094.3499999999999</v>
      </c>
      <c r="N78" s="50">
        <f t="shared" si="39"/>
        <v>1.283333333333303</v>
      </c>
      <c r="O78" s="50">
        <f t="shared" si="40"/>
        <v>1096.9166666666665</v>
      </c>
      <c r="P78" s="50">
        <f t="shared" si="41"/>
        <v>1094.3499999999999</v>
      </c>
      <c r="Q78" s="51">
        <f t="shared" si="42"/>
        <v>16.299999999999955</v>
      </c>
      <c r="R78" s="51">
        <f t="shared" si="43"/>
        <v>4.7999999999999545</v>
      </c>
      <c r="S78" s="51">
        <f t="shared" si="44"/>
        <v>-11.5</v>
      </c>
      <c r="T78" s="52">
        <v>17</v>
      </c>
      <c r="U78" s="12">
        <f t="shared" si="35"/>
        <v>7</v>
      </c>
      <c r="V78" s="21">
        <f t="shared" si="26"/>
        <v>2</v>
      </c>
      <c r="W78" s="12">
        <f t="shared" si="27"/>
        <v>-6</v>
      </c>
      <c r="X78" s="55">
        <f t="shared" si="45"/>
        <v>9</v>
      </c>
      <c r="Y78" s="17">
        <f t="shared" si="46"/>
        <v>0</v>
      </c>
      <c r="Z78" s="17" t="b">
        <f t="shared" si="47"/>
        <v>1</v>
      </c>
      <c r="AA78" s="56">
        <f t="shared" si="48"/>
        <v>16.299999999999955</v>
      </c>
      <c r="AB78" s="18">
        <f t="shared" si="49"/>
        <v>0.55214723926380527</v>
      </c>
      <c r="AC78" s="19">
        <f t="shared" si="50"/>
        <v>0.52941176470588236</v>
      </c>
      <c r="AD78" s="92">
        <f t="shared" si="56"/>
        <v>1148.9000000000001</v>
      </c>
      <c r="AE78" s="92">
        <f t="shared" si="57"/>
        <v>1086.2</v>
      </c>
      <c r="AF78" s="85">
        <f t="shared" si="58"/>
        <v>1148.9000000000001</v>
      </c>
      <c r="AG78" s="85">
        <f t="shared" si="59"/>
        <v>1038.5</v>
      </c>
      <c r="AH78" s="53">
        <f t="shared" si="24"/>
        <v>1148.9000000000001</v>
      </c>
      <c r="AI78" s="53">
        <f t="shared" si="25"/>
        <v>959.6</v>
      </c>
      <c r="AJ78" s="86">
        <f t="shared" ref="AJ78:AJ109" si="60">MAX(E34:E78)</f>
        <v>1148.9000000000001</v>
      </c>
      <c r="AK78" s="86">
        <f t="shared" ref="AK78:AK109" si="61">MIN(F34:F78)</f>
        <v>906.3</v>
      </c>
      <c r="AL78" s="98">
        <f t="shared" si="51"/>
        <v>1111.1000000000001</v>
      </c>
      <c r="AM78" s="97">
        <f t="shared" si="52"/>
        <v>1117.5500000000002</v>
      </c>
      <c r="AN78" s="98">
        <f t="shared" si="53"/>
        <v>-6.4500000000000455</v>
      </c>
      <c r="AO78" s="98">
        <f t="shared" si="54"/>
        <v>1104.6500000000001</v>
      </c>
      <c r="AP78" s="98">
        <f t="shared" si="55"/>
        <v>1117.5500000000002</v>
      </c>
      <c r="AQ78" s="107">
        <f t="shared" si="33"/>
        <v>1062.4904761904763</v>
      </c>
      <c r="AR78" s="104">
        <f t="shared" si="36"/>
        <v>1022.0288888888887</v>
      </c>
      <c r="AS78" s="101">
        <f t="shared" si="34"/>
        <v>992.9473333333334</v>
      </c>
    </row>
    <row r="79" spans="1:45" x14ac:dyDescent="0.3">
      <c r="A79" s="5">
        <v>45041</v>
      </c>
      <c r="B79" s="6" t="s">
        <v>50</v>
      </c>
      <c r="C79" s="6" t="s">
        <v>30</v>
      </c>
      <c r="D79" s="48">
        <v>1109.7</v>
      </c>
      <c r="E79" s="48">
        <v>1116.3</v>
      </c>
      <c r="F79" s="48">
        <v>1102.3</v>
      </c>
      <c r="G79" s="48">
        <v>1106</v>
      </c>
      <c r="H79" s="54">
        <v>1115.8</v>
      </c>
      <c r="I79" s="54">
        <v>1108.9000000000001</v>
      </c>
      <c r="J79" s="21">
        <v>0</v>
      </c>
      <c r="K79" s="13">
        <v>0</v>
      </c>
      <c r="L79" s="49">
        <f t="shared" si="37"/>
        <v>1108.2</v>
      </c>
      <c r="M79" s="50">
        <f t="shared" si="38"/>
        <v>1109.3</v>
      </c>
      <c r="N79" s="50">
        <f t="shared" si="39"/>
        <v>-1.0999999999999091</v>
      </c>
      <c r="O79" s="50">
        <f t="shared" si="40"/>
        <v>1107.1000000000001</v>
      </c>
      <c r="P79" s="50">
        <f t="shared" si="41"/>
        <v>1109.3</v>
      </c>
      <c r="Q79" s="51">
        <f t="shared" si="42"/>
        <v>14</v>
      </c>
      <c r="R79" s="51">
        <f t="shared" si="43"/>
        <v>18.099999999999909</v>
      </c>
      <c r="S79" s="51">
        <f t="shared" si="44"/>
        <v>4.0999999999999091</v>
      </c>
      <c r="T79" s="52">
        <v>25.4</v>
      </c>
      <c r="U79" s="12">
        <f t="shared" si="35"/>
        <v>3</v>
      </c>
      <c r="V79" s="21">
        <f t="shared" si="26"/>
        <v>0</v>
      </c>
      <c r="W79" s="12">
        <f t="shared" si="27"/>
        <v>-6</v>
      </c>
      <c r="X79" s="55">
        <f t="shared" si="45"/>
        <v>6.8999999999998636</v>
      </c>
      <c r="Y79" s="17">
        <f t="shared" si="46"/>
        <v>0</v>
      </c>
      <c r="Z79" s="17">
        <f t="shared" si="47"/>
        <v>0</v>
      </c>
      <c r="AA79" s="56">
        <f t="shared" si="48"/>
        <v>14</v>
      </c>
      <c r="AB79" s="18">
        <f t="shared" si="49"/>
        <v>0.49285714285713311</v>
      </c>
      <c r="AC79" s="19">
        <f t="shared" si="50"/>
        <v>0.27165354330708125</v>
      </c>
      <c r="AD79" s="92">
        <f t="shared" si="56"/>
        <v>1119.7</v>
      </c>
      <c r="AE79" s="92">
        <f t="shared" si="57"/>
        <v>1086.2</v>
      </c>
      <c r="AF79" s="85">
        <f t="shared" si="58"/>
        <v>1148.9000000000001</v>
      </c>
      <c r="AG79" s="85">
        <f t="shared" si="59"/>
        <v>1046.7</v>
      </c>
      <c r="AH79" s="53">
        <f t="shared" si="24"/>
        <v>1148.9000000000001</v>
      </c>
      <c r="AI79" s="53">
        <f t="shared" si="25"/>
        <v>959.6</v>
      </c>
      <c r="AJ79" s="86">
        <f t="shared" si="60"/>
        <v>1148.9000000000001</v>
      </c>
      <c r="AK79" s="86">
        <f t="shared" si="61"/>
        <v>906.3</v>
      </c>
      <c r="AL79" s="98">
        <f t="shared" si="51"/>
        <v>1103.9666666666667</v>
      </c>
      <c r="AM79" s="97">
        <f t="shared" si="52"/>
        <v>1102.95</v>
      </c>
      <c r="AN79" s="98">
        <f t="shared" si="53"/>
        <v>1.0166666666666515</v>
      </c>
      <c r="AO79" s="98">
        <f t="shared" si="54"/>
        <v>1104.9833333333333</v>
      </c>
      <c r="AP79" s="98">
        <f t="shared" si="55"/>
        <v>1102.95</v>
      </c>
      <c r="AQ79" s="107">
        <f t="shared" si="33"/>
        <v>1069.2619047619048</v>
      </c>
      <c r="AR79" s="104">
        <f t="shared" si="36"/>
        <v>1025.8666666666666</v>
      </c>
      <c r="AS79" s="101">
        <f t="shared" si="34"/>
        <v>996.04066666666665</v>
      </c>
    </row>
    <row r="80" spans="1:45" x14ac:dyDescent="0.3">
      <c r="A80" s="5">
        <v>45042</v>
      </c>
      <c r="B80" s="6" t="s">
        <v>50</v>
      </c>
      <c r="C80" s="6" t="s">
        <v>30</v>
      </c>
      <c r="D80" s="48">
        <v>1104.3</v>
      </c>
      <c r="E80" s="48">
        <v>1108.7</v>
      </c>
      <c r="F80" s="48">
        <v>1085.3</v>
      </c>
      <c r="G80" s="48">
        <v>1093.2</v>
      </c>
      <c r="H80" s="54">
        <v>1105.5999999999999</v>
      </c>
      <c r="I80" s="54">
        <v>1102.7</v>
      </c>
      <c r="J80" s="21">
        <v>-3</v>
      </c>
      <c r="K80" s="13">
        <v>0</v>
      </c>
      <c r="L80" s="49">
        <f t="shared" si="37"/>
        <v>1095.7333333333333</v>
      </c>
      <c r="M80" s="50">
        <f t="shared" si="38"/>
        <v>1097</v>
      </c>
      <c r="N80" s="50">
        <f t="shared" si="39"/>
        <v>-1.2666666666666515</v>
      </c>
      <c r="O80" s="50">
        <f t="shared" si="40"/>
        <v>1094.4666666666667</v>
      </c>
      <c r="P80" s="50">
        <f t="shared" si="41"/>
        <v>1097</v>
      </c>
      <c r="Q80" s="51">
        <f t="shared" si="42"/>
        <v>23.400000000000091</v>
      </c>
      <c r="R80" s="51">
        <f t="shared" si="43"/>
        <v>2.7000000000000455</v>
      </c>
      <c r="S80" s="51">
        <f t="shared" si="44"/>
        <v>-20.700000000000045</v>
      </c>
      <c r="T80" s="52">
        <v>31.3</v>
      </c>
      <c r="U80" s="12">
        <f t="shared" si="35"/>
        <v>1</v>
      </c>
      <c r="V80" s="21">
        <f t="shared" si="26"/>
        <v>-2</v>
      </c>
      <c r="W80" s="12">
        <f t="shared" si="27"/>
        <v>-4</v>
      </c>
      <c r="X80" s="55">
        <f t="shared" si="45"/>
        <v>2.8999999999998636</v>
      </c>
      <c r="Y80" s="17">
        <f t="shared" si="46"/>
        <v>0</v>
      </c>
      <c r="Z80" s="17">
        <f t="shared" si="47"/>
        <v>0</v>
      </c>
      <c r="AA80" s="56">
        <f t="shared" si="48"/>
        <v>23.400000000000091</v>
      </c>
      <c r="AB80" s="18">
        <f t="shared" si="49"/>
        <v>0.12393162393161762</v>
      </c>
      <c r="AC80" s="19">
        <f t="shared" si="50"/>
        <v>9.2651757188494041E-2</v>
      </c>
      <c r="AD80" s="92">
        <f t="shared" si="56"/>
        <v>1116.3</v>
      </c>
      <c r="AE80" s="92">
        <f t="shared" si="57"/>
        <v>1085.3</v>
      </c>
      <c r="AF80" s="85">
        <f t="shared" si="58"/>
        <v>1148.9000000000001</v>
      </c>
      <c r="AG80" s="85">
        <f t="shared" si="59"/>
        <v>1055.2</v>
      </c>
      <c r="AH80" s="53">
        <f t="shared" si="24"/>
        <v>1148.9000000000001</v>
      </c>
      <c r="AI80" s="53">
        <f t="shared" si="25"/>
        <v>982.2</v>
      </c>
      <c r="AJ80" s="86">
        <f t="shared" si="60"/>
        <v>1148.9000000000001</v>
      </c>
      <c r="AK80" s="86">
        <f t="shared" si="61"/>
        <v>906.3</v>
      </c>
      <c r="AL80" s="98">
        <f t="shared" si="51"/>
        <v>1098.2666666666667</v>
      </c>
      <c r="AM80" s="97">
        <f t="shared" si="52"/>
        <v>1100.8</v>
      </c>
      <c r="AN80" s="98">
        <f t="shared" si="53"/>
        <v>-2.533333333333303</v>
      </c>
      <c r="AO80" s="98">
        <f t="shared" si="54"/>
        <v>1095.7333333333333</v>
      </c>
      <c r="AP80" s="98">
        <f t="shared" si="55"/>
        <v>1100.8</v>
      </c>
      <c r="AQ80" s="107">
        <f t="shared" ref="AQ80:AQ111" si="62">AVERAGE(L67:L80)</f>
        <v>1075.0809523809526</v>
      </c>
      <c r="AR80" s="104">
        <f t="shared" si="36"/>
        <v>1030.201111111111</v>
      </c>
      <c r="AS80" s="101">
        <f t="shared" si="34"/>
        <v>999.05933333333337</v>
      </c>
    </row>
    <row r="81" spans="1:45" x14ac:dyDescent="0.3">
      <c r="A81" s="5">
        <v>45043</v>
      </c>
      <c r="B81" s="6" t="s">
        <v>50</v>
      </c>
      <c r="C81" s="6" t="s">
        <v>30</v>
      </c>
      <c r="D81" s="48">
        <v>1082.4000000000001</v>
      </c>
      <c r="E81" s="48">
        <v>1091.7</v>
      </c>
      <c r="F81" s="48">
        <v>1078.9000000000001</v>
      </c>
      <c r="G81" s="48">
        <v>1090.0999999999999</v>
      </c>
      <c r="H81" s="54">
        <v>1087</v>
      </c>
      <c r="I81" s="54">
        <v>1082.4000000000001</v>
      </c>
      <c r="J81" s="21">
        <v>0</v>
      </c>
      <c r="K81" s="13">
        <v>0</v>
      </c>
      <c r="L81" s="49">
        <f t="shared" si="37"/>
        <v>1086.9000000000001</v>
      </c>
      <c r="M81" s="50">
        <f t="shared" si="38"/>
        <v>1085.3000000000002</v>
      </c>
      <c r="N81" s="50">
        <f t="shared" si="39"/>
        <v>1.5999999999999091</v>
      </c>
      <c r="O81" s="50">
        <f t="shared" si="40"/>
        <v>1088.5</v>
      </c>
      <c r="P81" s="50">
        <f t="shared" si="41"/>
        <v>1085.3000000000002</v>
      </c>
      <c r="Q81" s="51">
        <f t="shared" si="42"/>
        <v>12.799999999999955</v>
      </c>
      <c r="R81" s="51">
        <f t="shared" si="43"/>
        <v>-1.5</v>
      </c>
      <c r="S81" s="51">
        <f t="shared" si="44"/>
        <v>-14.299999999999955</v>
      </c>
      <c r="T81" s="52">
        <v>19.7</v>
      </c>
      <c r="U81" s="12">
        <f t="shared" si="35"/>
        <v>-1</v>
      </c>
      <c r="V81" s="21">
        <f t="shared" si="26"/>
        <v>-2</v>
      </c>
      <c r="W81" s="12">
        <f t="shared" si="27"/>
        <v>-4</v>
      </c>
      <c r="X81" s="55">
        <f t="shared" si="45"/>
        <v>4.5999999999999091</v>
      </c>
      <c r="Y81" s="17">
        <f t="shared" si="46"/>
        <v>0</v>
      </c>
      <c r="Z81" s="17">
        <f t="shared" si="47"/>
        <v>0</v>
      </c>
      <c r="AA81" s="56">
        <f t="shared" si="48"/>
        <v>12.799999999999955</v>
      </c>
      <c r="AB81" s="18">
        <f t="shared" si="49"/>
        <v>0.35937499999999417</v>
      </c>
      <c r="AC81" s="19">
        <f t="shared" si="50"/>
        <v>0.23350253807106139</v>
      </c>
      <c r="AD81" s="92">
        <f t="shared" si="56"/>
        <v>1116.3</v>
      </c>
      <c r="AE81" s="92">
        <f t="shared" si="57"/>
        <v>1078.9000000000001</v>
      </c>
      <c r="AF81" s="85">
        <f t="shared" si="58"/>
        <v>1148.9000000000001</v>
      </c>
      <c r="AG81" s="85">
        <f t="shared" si="59"/>
        <v>1078.4000000000001</v>
      </c>
      <c r="AH81" s="53">
        <f t="shared" si="24"/>
        <v>1148.9000000000001</v>
      </c>
      <c r="AI81" s="53">
        <f t="shared" si="25"/>
        <v>983</v>
      </c>
      <c r="AJ81" s="86">
        <f t="shared" si="60"/>
        <v>1148.9000000000001</v>
      </c>
      <c r="AK81" s="86">
        <f t="shared" si="61"/>
        <v>906.3</v>
      </c>
      <c r="AL81" s="98">
        <f t="shared" si="51"/>
        <v>1095.0999999999999</v>
      </c>
      <c r="AM81" s="97">
        <f t="shared" si="52"/>
        <v>1097.5999999999999</v>
      </c>
      <c r="AN81" s="98">
        <f t="shared" si="53"/>
        <v>-2.5</v>
      </c>
      <c r="AO81" s="98">
        <f t="shared" si="54"/>
        <v>1092.5999999999999</v>
      </c>
      <c r="AP81" s="98">
        <f t="shared" si="55"/>
        <v>1097.5999999999999</v>
      </c>
      <c r="AQ81" s="107">
        <f t="shared" si="62"/>
        <v>1080.8761904761907</v>
      </c>
      <c r="AR81" s="104">
        <f t="shared" si="36"/>
        <v>1033.8977777777777</v>
      </c>
      <c r="AS81" s="101">
        <f t="shared" si="34"/>
        <v>1002.3746666666667</v>
      </c>
    </row>
    <row r="82" spans="1:45" x14ac:dyDescent="0.3">
      <c r="A82" s="5">
        <v>45044</v>
      </c>
      <c r="B82" s="6" t="s">
        <v>50</v>
      </c>
      <c r="C82" s="6" t="s">
        <v>30</v>
      </c>
      <c r="D82" s="48">
        <v>1093.5</v>
      </c>
      <c r="E82" s="48">
        <v>1103.8</v>
      </c>
      <c r="F82" s="48">
        <v>1064.0999999999999</v>
      </c>
      <c r="G82" s="48">
        <v>1064.7</v>
      </c>
      <c r="H82" s="54">
        <v>1103.8</v>
      </c>
      <c r="I82" s="54">
        <v>1093.3</v>
      </c>
      <c r="J82" s="21">
        <v>-2</v>
      </c>
      <c r="K82" s="13" t="s">
        <v>32</v>
      </c>
      <c r="L82" s="49">
        <f t="shared" si="37"/>
        <v>1077.5333333333333</v>
      </c>
      <c r="M82" s="50">
        <f t="shared" si="38"/>
        <v>1083.9499999999998</v>
      </c>
      <c r="N82" s="50">
        <f t="shared" si="39"/>
        <v>-6.4166666666665151</v>
      </c>
      <c r="O82" s="50">
        <f t="shared" si="40"/>
        <v>1071.1166666666668</v>
      </c>
      <c r="P82" s="50">
        <f t="shared" si="41"/>
        <v>1083.9499999999998</v>
      </c>
      <c r="Q82" s="51">
        <f t="shared" si="42"/>
        <v>39.700000000000045</v>
      </c>
      <c r="R82" s="51">
        <f t="shared" si="43"/>
        <v>13.700000000000045</v>
      </c>
      <c r="S82" s="51">
        <f t="shared" si="44"/>
        <v>-26</v>
      </c>
      <c r="T82" s="52">
        <v>26.9</v>
      </c>
      <c r="U82" s="12">
        <f t="shared" si="35"/>
        <v>-1</v>
      </c>
      <c r="V82" s="21">
        <f t="shared" si="26"/>
        <v>-4</v>
      </c>
      <c r="W82" s="12">
        <f t="shared" si="27"/>
        <v>-6</v>
      </c>
      <c r="X82" s="55">
        <f t="shared" si="45"/>
        <v>10.5</v>
      </c>
      <c r="Y82" s="17" t="b">
        <f t="shared" si="46"/>
        <v>1</v>
      </c>
      <c r="Z82" s="17">
        <f t="shared" si="47"/>
        <v>0</v>
      </c>
      <c r="AA82" s="56">
        <f t="shared" si="48"/>
        <v>39.700000000000045</v>
      </c>
      <c r="AB82" s="18">
        <f t="shared" si="49"/>
        <v>0.2644836272040299</v>
      </c>
      <c r="AC82" s="19">
        <f t="shared" si="50"/>
        <v>0.39033457249070636</v>
      </c>
      <c r="AD82" s="92">
        <f t="shared" si="56"/>
        <v>1108.7</v>
      </c>
      <c r="AE82" s="92">
        <f t="shared" si="57"/>
        <v>1064.0999999999999</v>
      </c>
      <c r="AF82" s="85">
        <f t="shared" si="58"/>
        <v>1148.9000000000001</v>
      </c>
      <c r="AG82" s="85">
        <f t="shared" si="59"/>
        <v>1064.0999999999999</v>
      </c>
      <c r="AH82" s="53">
        <f t="shared" si="24"/>
        <v>1148.9000000000001</v>
      </c>
      <c r="AI82" s="53">
        <f t="shared" si="25"/>
        <v>987.1</v>
      </c>
      <c r="AJ82" s="86">
        <f t="shared" si="60"/>
        <v>1148.9000000000001</v>
      </c>
      <c r="AK82" s="86">
        <f t="shared" si="61"/>
        <v>931</v>
      </c>
      <c r="AL82" s="98">
        <f t="shared" si="51"/>
        <v>1079.1666666666667</v>
      </c>
      <c r="AM82" s="97">
        <f t="shared" si="52"/>
        <v>1086.4000000000001</v>
      </c>
      <c r="AN82" s="98">
        <f t="shared" si="53"/>
        <v>-7.2333333333333485</v>
      </c>
      <c r="AO82" s="98">
        <f t="shared" si="54"/>
        <v>1071.9333333333334</v>
      </c>
      <c r="AP82" s="98">
        <f t="shared" si="55"/>
        <v>1086.4000000000001</v>
      </c>
      <c r="AQ82" s="107">
        <f t="shared" si="62"/>
        <v>1085.8833333333334</v>
      </c>
      <c r="AR82" s="104">
        <f t="shared" si="36"/>
        <v>1037.0344444444445</v>
      </c>
      <c r="AS82" s="101">
        <f t="shared" si="34"/>
        <v>1005.4353333333333</v>
      </c>
    </row>
    <row r="83" spans="1:45" x14ac:dyDescent="0.3">
      <c r="A83" s="5">
        <v>45047</v>
      </c>
      <c r="B83" s="6" t="s">
        <v>50</v>
      </c>
      <c r="C83" s="6" t="s">
        <v>30</v>
      </c>
      <c r="D83" s="48">
        <v>1057.5999999999999</v>
      </c>
      <c r="E83" s="48">
        <v>1079.7</v>
      </c>
      <c r="F83" s="48">
        <v>1052.7</v>
      </c>
      <c r="G83" s="48">
        <v>1078.3</v>
      </c>
      <c r="H83" s="54">
        <v>1060.3</v>
      </c>
      <c r="I83" s="54">
        <v>1055.9000000000001</v>
      </c>
      <c r="J83" s="21">
        <v>4</v>
      </c>
      <c r="K83" s="13">
        <v>0</v>
      </c>
      <c r="L83" s="49">
        <f t="shared" si="37"/>
        <v>1070.2333333333333</v>
      </c>
      <c r="M83" s="50">
        <f t="shared" si="38"/>
        <v>1066.2</v>
      </c>
      <c r="N83" s="50">
        <f t="shared" si="39"/>
        <v>4.033333333333303</v>
      </c>
      <c r="O83" s="50">
        <f t="shared" si="40"/>
        <v>1074.2666666666667</v>
      </c>
      <c r="P83" s="50">
        <f t="shared" si="41"/>
        <v>1066.2</v>
      </c>
      <c r="Q83" s="51">
        <f t="shared" si="42"/>
        <v>27</v>
      </c>
      <c r="R83" s="51">
        <f t="shared" si="43"/>
        <v>15</v>
      </c>
      <c r="S83" s="51">
        <f t="shared" si="44"/>
        <v>-12</v>
      </c>
      <c r="T83" s="52">
        <v>36.6</v>
      </c>
      <c r="U83" s="12">
        <f t="shared" si="35"/>
        <v>-5</v>
      </c>
      <c r="V83" s="21">
        <f t="shared" si="26"/>
        <v>-4</v>
      </c>
      <c r="W83" s="12">
        <f t="shared" si="27"/>
        <v>-10</v>
      </c>
      <c r="X83" s="55">
        <f t="shared" si="45"/>
        <v>4.3999999999998636</v>
      </c>
      <c r="Y83" s="17">
        <f t="shared" si="46"/>
        <v>0</v>
      </c>
      <c r="Z83" s="17">
        <f t="shared" si="47"/>
        <v>0</v>
      </c>
      <c r="AA83" s="56">
        <f t="shared" si="48"/>
        <v>27</v>
      </c>
      <c r="AB83" s="18">
        <f t="shared" si="49"/>
        <v>0.1629629629629579</v>
      </c>
      <c r="AC83" s="19">
        <f t="shared" si="50"/>
        <v>0.12021857923496894</v>
      </c>
      <c r="AD83" s="92">
        <f t="shared" si="56"/>
        <v>1103.8</v>
      </c>
      <c r="AE83" s="92">
        <f t="shared" si="57"/>
        <v>1052.7</v>
      </c>
      <c r="AF83" s="85">
        <f t="shared" si="58"/>
        <v>1148.9000000000001</v>
      </c>
      <c r="AG83" s="85">
        <f t="shared" si="59"/>
        <v>1052.7</v>
      </c>
      <c r="AH83" s="53">
        <f t="shared" si="24"/>
        <v>1148.9000000000001</v>
      </c>
      <c r="AI83" s="53">
        <f t="shared" si="25"/>
        <v>995.8</v>
      </c>
      <c r="AJ83" s="86">
        <f t="shared" si="60"/>
        <v>1148.9000000000001</v>
      </c>
      <c r="AK83" s="86">
        <f t="shared" si="61"/>
        <v>931</v>
      </c>
      <c r="AL83" s="98">
        <f t="shared" si="51"/>
        <v>1078.2666666666667</v>
      </c>
      <c r="AM83" s="97">
        <f t="shared" si="52"/>
        <v>1078.25</v>
      </c>
      <c r="AN83" s="98">
        <f t="shared" si="53"/>
        <v>1.6666666666651508E-2</v>
      </c>
      <c r="AO83" s="98">
        <f t="shared" si="54"/>
        <v>1078.2833333333333</v>
      </c>
      <c r="AP83" s="98">
        <f t="shared" si="55"/>
        <v>1078.25</v>
      </c>
      <c r="AQ83" s="107">
        <f t="shared" si="62"/>
        <v>1089.1261904761905</v>
      </c>
      <c r="AR83" s="104">
        <f t="shared" si="36"/>
        <v>1039.5333333333333</v>
      </c>
      <c r="AS83" s="101">
        <f t="shared" ref="AS83:AS114" si="63">AVERAGE(L34:L83)</f>
        <v>1008.4673333333334</v>
      </c>
    </row>
    <row r="84" spans="1:45" x14ac:dyDescent="0.3">
      <c r="A84" s="5">
        <v>45048</v>
      </c>
      <c r="B84" s="6" t="s">
        <v>50</v>
      </c>
      <c r="C84" s="6" t="s">
        <v>30</v>
      </c>
      <c r="D84" s="48">
        <v>1072.8</v>
      </c>
      <c r="E84" s="48">
        <v>1075.2</v>
      </c>
      <c r="F84" s="48">
        <v>1057.2</v>
      </c>
      <c r="G84" s="48">
        <v>1061.8</v>
      </c>
      <c r="H84" s="54">
        <v>1072.8</v>
      </c>
      <c r="I84" s="54">
        <v>1065.2</v>
      </c>
      <c r="J84" s="21">
        <v>0</v>
      </c>
      <c r="K84" s="13">
        <v>0</v>
      </c>
      <c r="L84" s="49">
        <f t="shared" si="37"/>
        <v>1064.7333333333333</v>
      </c>
      <c r="M84" s="50">
        <f t="shared" si="38"/>
        <v>1066.2</v>
      </c>
      <c r="N84" s="50">
        <f t="shared" si="39"/>
        <v>-1.466666666666697</v>
      </c>
      <c r="O84" s="50">
        <f t="shared" si="40"/>
        <v>1063.2666666666667</v>
      </c>
      <c r="P84" s="50">
        <f t="shared" si="41"/>
        <v>1066.2</v>
      </c>
      <c r="Q84" s="51">
        <f t="shared" si="42"/>
        <v>18</v>
      </c>
      <c r="R84" s="51">
        <f t="shared" si="43"/>
        <v>-3.0999999999999091</v>
      </c>
      <c r="S84" s="51">
        <f t="shared" si="44"/>
        <v>-21.099999999999909</v>
      </c>
      <c r="T84" s="52">
        <v>18.7</v>
      </c>
      <c r="U84" s="12">
        <f t="shared" si="35"/>
        <v>-9</v>
      </c>
      <c r="V84" s="21">
        <f t="shared" si="26"/>
        <v>4</v>
      </c>
      <c r="W84" s="12">
        <f t="shared" si="27"/>
        <v>-2</v>
      </c>
      <c r="X84" s="55">
        <f t="shared" si="45"/>
        <v>7.5999999999999091</v>
      </c>
      <c r="Y84" s="17">
        <f t="shared" si="46"/>
        <v>0</v>
      </c>
      <c r="Z84" s="17">
        <f t="shared" si="47"/>
        <v>0</v>
      </c>
      <c r="AA84" s="56">
        <f t="shared" si="48"/>
        <v>18</v>
      </c>
      <c r="AB84" s="18">
        <f t="shared" si="49"/>
        <v>0.42222222222221717</v>
      </c>
      <c r="AC84" s="19">
        <f t="shared" si="50"/>
        <v>0.40641711229946037</v>
      </c>
      <c r="AD84" s="92">
        <f t="shared" si="56"/>
        <v>1103.8</v>
      </c>
      <c r="AE84" s="92">
        <f t="shared" si="57"/>
        <v>1052.7</v>
      </c>
      <c r="AF84" s="85">
        <f t="shared" si="58"/>
        <v>1148.9000000000001</v>
      </c>
      <c r="AG84" s="85">
        <f t="shared" si="59"/>
        <v>1052.7</v>
      </c>
      <c r="AH84" s="53">
        <f t="shared" si="24"/>
        <v>1148.9000000000001</v>
      </c>
      <c r="AI84" s="53">
        <f t="shared" si="25"/>
        <v>995.8</v>
      </c>
      <c r="AJ84" s="86">
        <f t="shared" si="60"/>
        <v>1148.9000000000001</v>
      </c>
      <c r="AK84" s="86">
        <f t="shared" si="61"/>
        <v>931</v>
      </c>
      <c r="AL84" s="98">
        <f t="shared" si="51"/>
        <v>1072.7666666666667</v>
      </c>
      <c r="AM84" s="97">
        <f t="shared" si="52"/>
        <v>1078.25</v>
      </c>
      <c r="AN84" s="98">
        <f t="shared" si="53"/>
        <v>-5.4833333333333485</v>
      </c>
      <c r="AO84" s="98">
        <f t="shared" si="54"/>
        <v>1067.2833333333333</v>
      </c>
      <c r="AP84" s="98">
        <f t="shared" si="55"/>
        <v>1078.25</v>
      </c>
      <c r="AQ84" s="107">
        <f t="shared" si="62"/>
        <v>1089.6904761904764</v>
      </c>
      <c r="AR84" s="104">
        <f t="shared" si="36"/>
        <v>1042.3088888888888</v>
      </c>
      <c r="AS84" s="101">
        <f t="shared" si="63"/>
        <v>1010.9446666666664</v>
      </c>
    </row>
    <row r="85" spans="1:45" x14ac:dyDescent="0.3">
      <c r="A85" s="5">
        <v>45049</v>
      </c>
      <c r="B85" s="6" t="s">
        <v>50</v>
      </c>
      <c r="C85" s="6" t="s">
        <v>30</v>
      </c>
      <c r="D85" s="48">
        <v>1056.4000000000001</v>
      </c>
      <c r="E85" s="48">
        <v>1062.9000000000001</v>
      </c>
      <c r="F85" s="48">
        <v>1042.7</v>
      </c>
      <c r="G85" s="48">
        <v>1050.3</v>
      </c>
      <c r="H85" s="54">
        <v>1059.5</v>
      </c>
      <c r="I85" s="54">
        <v>1056.0999999999999</v>
      </c>
      <c r="J85" s="21">
        <v>-4</v>
      </c>
      <c r="K85" s="13">
        <v>0</v>
      </c>
      <c r="L85" s="49">
        <f t="shared" si="37"/>
        <v>1051.9666666666665</v>
      </c>
      <c r="M85" s="50">
        <f t="shared" si="38"/>
        <v>1052.8000000000002</v>
      </c>
      <c r="N85" s="50">
        <f t="shared" si="39"/>
        <v>-0.83333333333371229</v>
      </c>
      <c r="O85" s="50">
        <f t="shared" si="40"/>
        <v>1051.1333333333328</v>
      </c>
      <c r="P85" s="50">
        <f t="shared" si="41"/>
        <v>1052.8000000000002</v>
      </c>
      <c r="Q85" s="51">
        <f t="shared" si="42"/>
        <v>20.200000000000045</v>
      </c>
      <c r="R85" s="51">
        <f t="shared" si="43"/>
        <v>1.1000000000001364</v>
      </c>
      <c r="S85" s="51">
        <f t="shared" si="44"/>
        <v>-19.099999999999909</v>
      </c>
      <c r="T85" s="52">
        <v>31.1</v>
      </c>
      <c r="U85" s="12">
        <f t="shared" si="35"/>
        <v>-13</v>
      </c>
      <c r="V85" s="21">
        <f t="shared" si="26"/>
        <v>2</v>
      </c>
      <c r="W85" s="12">
        <f t="shared" si="27"/>
        <v>4</v>
      </c>
      <c r="X85" s="55">
        <f t="shared" si="45"/>
        <v>3.4000000000000909</v>
      </c>
      <c r="Y85" s="17">
        <f t="shared" si="46"/>
        <v>0</v>
      </c>
      <c r="Z85" s="17">
        <f t="shared" si="47"/>
        <v>0</v>
      </c>
      <c r="AA85" s="56">
        <f t="shared" si="48"/>
        <v>20.200000000000045</v>
      </c>
      <c r="AB85" s="18">
        <f t="shared" si="49"/>
        <v>0.16831683168317244</v>
      </c>
      <c r="AC85" s="19">
        <f t="shared" si="50"/>
        <v>0.10932475884244665</v>
      </c>
      <c r="AD85" s="92">
        <f t="shared" si="56"/>
        <v>1079.7</v>
      </c>
      <c r="AE85" s="92">
        <f t="shared" si="57"/>
        <v>1042.7</v>
      </c>
      <c r="AF85" s="85">
        <f t="shared" si="58"/>
        <v>1119.7</v>
      </c>
      <c r="AG85" s="85">
        <f t="shared" si="59"/>
        <v>1042.7</v>
      </c>
      <c r="AH85" s="53">
        <f t="shared" ref="AH85:AH148" si="64">MAX(E66:E85)</f>
        <v>1148.9000000000001</v>
      </c>
      <c r="AI85" s="53">
        <f t="shared" ref="AI85:AI148" si="65">MIN(F66:F85)</f>
        <v>995.8</v>
      </c>
      <c r="AJ85" s="86">
        <f t="shared" si="60"/>
        <v>1148.9000000000001</v>
      </c>
      <c r="AK85" s="86">
        <f t="shared" si="61"/>
        <v>931</v>
      </c>
      <c r="AL85" s="98">
        <f t="shared" si="51"/>
        <v>1057.5666666666666</v>
      </c>
      <c r="AM85" s="97">
        <f t="shared" si="52"/>
        <v>1061.2</v>
      </c>
      <c r="AN85" s="98">
        <f t="shared" si="53"/>
        <v>-3.6333333333334394</v>
      </c>
      <c r="AO85" s="98">
        <f t="shared" si="54"/>
        <v>1053.9333333333332</v>
      </c>
      <c r="AP85" s="98">
        <f t="shared" si="55"/>
        <v>1061.2</v>
      </c>
      <c r="AQ85" s="107">
        <f t="shared" si="62"/>
        <v>1089.457142857143</v>
      </c>
      <c r="AR85" s="104">
        <f t="shared" si="36"/>
        <v>1044.3144444444445</v>
      </c>
      <c r="AS85" s="101">
        <f t="shared" si="63"/>
        <v>1012.8759999999997</v>
      </c>
    </row>
    <row r="86" spans="1:45" x14ac:dyDescent="0.3">
      <c r="A86" s="5">
        <v>45050</v>
      </c>
      <c r="B86" s="6" t="s">
        <v>50</v>
      </c>
      <c r="C86" s="6" t="s">
        <v>30</v>
      </c>
      <c r="D86" s="48">
        <v>1052.5999999999999</v>
      </c>
      <c r="E86" s="48">
        <v>1069.2</v>
      </c>
      <c r="F86" s="48">
        <v>1045.8</v>
      </c>
      <c r="G86" s="48">
        <v>1068.3</v>
      </c>
      <c r="H86" s="54">
        <v>1055.7</v>
      </c>
      <c r="I86" s="54">
        <v>1051.0999999999999</v>
      </c>
      <c r="J86" s="21">
        <v>4</v>
      </c>
      <c r="K86" s="13">
        <v>0</v>
      </c>
      <c r="L86" s="49">
        <f t="shared" si="37"/>
        <v>1061.1000000000001</v>
      </c>
      <c r="M86" s="50">
        <f t="shared" si="38"/>
        <v>1057.5</v>
      </c>
      <c r="N86" s="50">
        <f t="shared" si="39"/>
        <v>3.6000000000001364</v>
      </c>
      <c r="O86" s="50">
        <f t="shared" si="40"/>
        <v>1064.7000000000003</v>
      </c>
      <c r="P86" s="50">
        <f t="shared" si="41"/>
        <v>1057.5</v>
      </c>
      <c r="Q86" s="51">
        <f t="shared" si="42"/>
        <v>23.400000000000091</v>
      </c>
      <c r="R86" s="51">
        <f t="shared" si="43"/>
        <v>18.900000000000091</v>
      </c>
      <c r="S86" s="51">
        <f t="shared" si="44"/>
        <v>-4.5</v>
      </c>
      <c r="T86" s="52">
        <v>48.7</v>
      </c>
      <c r="U86" s="12">
        <f t="shared" si="35"/>
        <v>-9</v>
      </c>
      <c r="V86" s="21">
        <f t="shared" si="26"/>
        <v>0</v>
      </c>
      <c r="W86" s="12">
        <f t="shared" si="27"/>
        <v>8</v>
      </c>
      <c r="X86" s="55">
        <f t="shared" si="45"/>
        <v>4.6000000000001364</v>
      </c>
      <c r="Y86" s="17">
        <f t="shared" si="46"/>
        <v>0</v>
      </c>
      <c r="Z86" s="17">
        <f t="shared" si="47"/>
        <v>0</v>
      </c>
      <c r="AA86" s="56">
        <f t="shared" si="48"/>
        <v>23.400000000000091</v>
      </c>
      <c r="AB86" s="18">
        <f t="shared" si="49"/>
        <v>0.19658119658120166</v>
      </c>
      <c r="AC86" s="19">
        <f t="shared" si="50"/>
        <v>9.4455852156060296E-2</v>
      </c>
      <c r="AD86" s="92">
        <f t="shared" si="56"/>
        <v>1075.2</v>
      </c>
      <c r="AE86" s="92">
        <f t="shared" si="57"/>
        <v>1042.7</v>
      </c>
      <c r="AF86" s="85">
        <f t="shared" si="58"/>
        <v>1116.3</v>
      </c>
      <c r="AG86" s="85">
        <f t="shared" si="59"/>
        <v>1042.7</v>
      </c>
      <c r="AH86" s="53">
        <f t="shared" si="64"/>
        <v>1148.9000000000001</v>
      </c>
      <c r="AI86" s="53">
        <f t="shared" si="65"/>
        <v>995.8</v>
      </c>
      <c r="AJ86" s="86">
        <f t="shared" si="60"/>
        <v>1148.9000000000001</v>
      </c>
      <c r="AK86" s="86">
        <f t="shared" si="61"/>
        <v>931</v>
      </c>
      <c r="AL86" s="98">
        <f t="shared" si="51"/>
        <v>1062.0666666666666</v>
      </c>
      <c r="AM86" s="97">
        <f t="shared" si="52"/>
        <v>1058.95</v>
      </c>
      <c r="AN86" s="98">
        <f t="shared" si="53"/>
        <v>3.1166666666665606</v>
      </c>
      <c r="AO86" s="98">
        <f t="shared" si="54"/>
        <v>1065.1833333333332</v>
      </c>
      <c r="AP86" s="98">
        <f t="shared" si="55"/>
        <v>1058.95</v>
      </c>
      <c r="AQ86" s="107">
        <f t="shared" si="62"/>
        <v>1089.4238095238095</v>
      </c>
      <c r="AR86" s="104">
        <f t="shared" si="36"/>
        <v>1046.6755555555553</v>
      </c>
      <c r="AS86" s="101">
        <f t="shared" si="63"/>
        <v>1015.0986666666664</v>
      </c>
    </row>
    <row r="87" spans="1:45" x14ac:dyDescent="0.3">
      <c r="A87" s="5">
        <v>45051</v>
      </c>
      <c r="B87" s="6" t="s">
        <v>50</v>
      </c>
      <c r="C87" s="6" t="s">
        <v>30</v>
      </c>
      <c r="D87" s="48">
        <v>1080</v>
      </c>
      <c r="E87" s="48">
        <v>1096.9000000000001</v>
      </c>
      <c r="F87" s="48">
        <v>1074.2</v>
      </c>
      <c r="G87" s="48">
        <v>1087.7</v>
      </c>
      <c r="H87" s="54">
        <v>1080</v>
      </c>
      <c r="I87" s="54">
        <v>1074.2</v>
      </c>
      <c r="J87" s="21">
        <v>2</v>
      </c>
      <c r="K87" s="13">
        <v>0</v>
      </c>
      <c r="L87" s="49">
        <f t="shared" si="37"/>
        <v>1086.2666666666667</v>
      </c>
      <c r="M87" s="50">
        <f t="shared" si="38"/>
        <v>1085.5500000000002</v>
      </c>
      <c r="N87" s="50">
        <f t="shared" si="39"/>
        <v>0.71666666666646961</v>
      </c>
      <c r="O87" s="50">
        <f t="shared" si="40"/>
        <v>1086.9833333333331</v>
      </c>
      <c r="P87" s="50">
        <f t="shared" si="41"/>
        <v>1085.5500000000002</v>
      </c>
      <c r="Q87" s="51">
        <f t="shared" si="42"/>
        <v>22.700000000000045</v>
      </c>
      <c r="R87" s="51">
        <f t="shared" si="43"/>
        <v>28.600000000000136</v>
      </c>
      <c r="S87" s="51">
        <f t="shared" si="44"/>
        <v>5.9000000000000909</v>
      </c>
      <c r="T87" s="52">
        <v>12.3</v>
      </c>
      <c r="U87" s="12">
        <f t="shared" si="35"/>
        <v>-9</v>
      </c>
      <c r="V87" s="21">
        <f t="shared" si="26"/>
        <v>-2</v>
      </c>
      <c r="W87" s="12">
        <f t="shared" si="27"/>
        <v>2</v>
      </c>
      <c r="X87" s="55">
        <f t="shared" si="45"/>
        <v>5.7999999999999545</v>
      </c>
      <c r="Y87" s="17">
        <f t="shared" si="46"/>
        <v>0</v>
      </c>
      <c r="Z87" s="17" t="b">
        <f t="shared" si="47"/>
        <v>1</v>
      </c>
      <c r="AA87" s="56">
        <f t="shared" si="48"/>
        <v>22.700000000000045</v>
      </c>
      <c r="AB87" s="18">
        <f t="shared" si="49"/>
        <v>0.25550660792951291</v>
      </c>
      <c r="AC87" s="19">
        <f t="shared" si="50"/>
        <v>0.47154471544715076</v>
      </c>
      <c r="AD87" s="92">
        <f t="shared" si="56"/>
        <v>1096.9000000000001</v>
      </c>
      <c r="AE87" s="92">
        <f t="shared" si="57"/>
        <v>1042.7</v>
      </c>
      <c r="AF87" s="85">
        <f t="shared" si="58"/>
        <v>1116.3</v>
      </c>
      <c r="AG87" s="85">
        <f t="shared" si="59"/>
        <v>1042.7</v>
      </c>
      <c r="AH87" s="53">
        <f t="shared" si="64"/>
        <v>1148.9000000000001</v>
      </c>
      <c r="AI87" s="53">
        <f t="shared" si="65"/>
        <v>1002.9</v>
      </c>
      <c r="AJ87" s="86">
        <f t="shared" si="60"/>
        <v>1148.9000000000001</v>
      </c>
      <c r="AK87" s="86">
        <f t="shared" si="61"/>
        <v>931</v>
      </c>
      <c r="AL87" s="98">
        <f t="shared" si="51"/>
        <v>1075.7666666666667</v>
      </c>
      <c r="AM87" s="97">
        <f t="shared" si="52"/>
        <v>1069.8000000000002</v>
      </c>
      <c r="AN87" s="98">
        <f t="shared" si="53"/>
        <v>5.9666666666664696</v>
      </c>
      <c r="AO87" s="98">
        <f t="shared" si="54"/>
        <v>1081.7333333333331</v>
      </c>
      <c r="AP87" s="98">
        <f t="shared" si="55"/>
        <v>1069.8000000000002</v>
      </c>
      <c r="AQ87" s="107">
        <f t="shared" si="62"/>
        <v>1088.9761904761906</v>
      </c>
      <c r="AR87" s="104">
        <f t="shared" si="36"/>
        <v>1050.2944444444445</v>
      </c>
      <c r="AS87" s="101">
        <f t="shared" si="63"/>
        <v>1018.5366666666664</v>
      </c>
    </row>
    <row r="88" spans="1:45" x14ac:dyDescent="0.3">
      <c r="A88" s="5">
        <v>45054</v>
      </c>
      <c r="B88" s="6" t="s">
        <v>50</v>
      </c>
      <c r="C88" s="6" t="s">
        <v>30</v>
      </c>
      <c r="D88" s="48">
        <v>1079.9000000000001</v>
      </c>
      <c r="E88" s="48">
        <v>1117.8</v>
      </c>
      <c r="F88" s="48">
        <v>1078.8</v>
      </c>
      <c r="G88" s="48">
        <v>1116</v>
      </c>
      <c r="H88" s="54">
        <v>1082.5999999999999</v>
      </c>
      <c r="I88" s="54">
        <v>1078.8</v>
      </c>
      <c r="J88" s="21">
        <v>2</v>
      </c>
      <c r="K88" s="13" t="s">
        <v>31</v>
      </c>
      <c r="L88" s="49">
        <f t="shared" si="37"/>
        <v>1104.2</v>
      </c>
      <c r="M88" s="50">
        <f t="shared" si="38"/>
        <v>1098.3</v>
      </c>
      <c r="N88" s="50">
        <f t="shared" si="39"/>
        <v>5.9000000000000909</v>
      </c>
      <c r="O88" s="50">
        <f t="shared" si="40"/>
        <v>1110.1000000000001</v>
      </c>
      <c r="P88" s="50">
        <f t="shared" si="41"/>
        <v>1098.3</v>
      </c>
      <c r="Q88" s="51">
        <f t="shared" si="42"/>
        <v>39</v>
      </c>
      <c r="R88" s="51">
        <f t="shared" si="43"/>
        <v>30.099999999999909</v>
      </c>
      <c r="S88" s="51">
        <f t="shared" si="44"/>
        <v>-8.9000000000000909</v>
      </c>
      <c r="T88" s="52">
        <v>14.1</v>
      </c>
      <c r="U88" s="12">
        <f t="shared" si="35"/>
        <v>-9</v>
      </c>
      <c r="V88" s="21">
        <f t="shared" si="26"/>
        <v>2</v>
      </c>
      <c r="W88" s="12">
        <f t="shared" si="27"/>
        <v>4</v>
      </c>
      <c r="X88" s="55">
        <f t="shared" si="45"/>
        <v>3.7999999999999545</v>
      </c>
      <c r="Y88" s="17">
        <f t="shared" si="46"/>
        <v>0</v>
      </c>
      <c r="Z88" s="17" t="b">
        <f t="shared" si="47"/>
        <v>1</v>
      </c>
      <c r="AA88" s="56">
        <f t="shared" si="48"/>
        <v>39</v>
      </c>
      <c r="AB88" s="18">
        <f t="shared" si="49"/>
        <v>9.7435897435896271E-2</v>
      </c>
      <c r="AC88" s="19">
        <f t="shared" si="50"/>
        <v>0.26950354609928756</v>
      </c>
      <c r="AD88" s="92">
        <f t="shared" si="56"/>
        <v>1117.8</v>
      </c>
      <c r="AE88" s="92">
        <f t="shared" si="57"/>
        <v>1045.8</v>
      </c>
      <c r="AF88" s="85">
        <f t="shared" si="58"/>
        <v>1117.8</v>
      </c>
      <c r="AG88" s="85">
        <f t="shared" si="59"/>
        <v>1042.7</v>
      </c>
      <c r="AH88" s="53">
        <f t="shared" si="64"/>
        <v>1148.9000000000001</v>
      </c>
      <c r="AI88" s="53">
        <f t="shared" si="65"/>
        <v>1013</v>
      </c>
      <c r="AJ88" s="86">
        <f t="shared" si="60"/>
        <v>1148.9000000000001</v>
      </c>
      <c r="AK88" s="86">
        <f t="shared" si="61"/>
        <v>931</v>
      </c>
      <c r="AL88" s="98">
        <f t="shared" si="51"/>
        <v>1093.2</v>
      </c>
      <c r="AM88" s="97">
        <f t="shared" si="52"/>
        <v>1081.8</v>
      </c>
      <c r="AN88" s="98">
        <f t="shared" si="53"/>
        <v>11.400000000000091</v>
      </c>
      <c r="AO88" s="98">
        <f t="shared" si="54"/>
        <v>1104.6000000000001</v>
      </c>
      <c r="AP88" s="98">
        <f t="shared" si="55"/>
        <v>1081.8</v>
      </c>
      <c r="AQ88" s="107">
        <f t="shared" si="62"/>
        <v>1089.3642857142859</v>
      </c>
      <c r="AR88" s="104">
        <f t="shared" si="36"/>
        <v>1054.5477777777778</v>
      </c>
      <c r="AS88" s="101">
        <f t="shared" si="63"/>
        <v>1021.7606666666663</v>
      </c>
    </row>
    <row r="89" spans="1:45" x14ac:dyDescent="0.3">
      <c r="A89" s="5">
        <v>45055</v>
      </c>
      <c r="B89" s="6" t="s">
        <v>50</v>
      </c>
      <c r="C89" s="6" t="s">
        <v>30</v>
      </c>
      <c r="D89" s="48">
        <v>1127.7</v>
      </c>
      <c r="E89" s="48">
        <v>1137.8</v>
      </c>
      <c r="F89" s="48">
        <v>1110</v>
      </c>
      <c r="G89" s="48">
        <v>1119.0999999999999</v>
      </c>
      <c r="H89" s="54">
        <v>1129.5</v>
      </c>
      <c r="I89" s="54">
        <v>1119</v>
      </c>
      <c r="J89" s="21">
        <v>0</v>
      </c>
      <c r="K89" s="13">
        <v>0</v>
      </c>
      <c r="L89" s="49">
        <f t="shared" si="37"/>
        <v>1122.3</v>
      </c>
      <c r="M89" s="50">
        <f t="shared" si="38"/>
        <v>1123.9000000000001</v>
      </c>
      <c r="N89" s="50">
        <f t="shared" si="39"/>
        <v>-1.6000000000001364</v>
      </c>
      <c r="O89" s="50">
        <f t="shared" si="40"/>
        <v>1120.6999999999998</v>
      </c>
      <c r="P89" s="50">
        <f t="shared" si="41"/>
        <v>1123.9000000000001</v>
      </c>
      <c r="Q89" s="51">
        <f t="shared" si="42"/>
        <v>27.799999999999955</v>
      </c>
      <c r="R89" s="51">
        <f t="shared" si="43"/>
        <v>21.799999999999955</v>
      </c>
      <c r="S89" s="51">
        <f t="shared" si="44"/>
        <v>-6</v>
      </c>
      <c r="T89" s="52">
        <v>27.7</v>
      </c>
      <c r="U89" s="12">
        <f t="shared" si="35"/>
        <v>-5</v>
      </c>
      <c r="V89" s="21">
        <f t="shared" si="26"/>
        <v>0</v>
      </c>
      <c r="W89" s="12">
        <f t="shared" si="27"/>
        <v>4</v>
      </c>
      <c r="X89" s="55">
        <f t="shared" si="45"/>
        <v>10.5</v>
      </c>
      <c r="Y89" s="17">
        <f t="shared" si="46"/>
        <v>0</v>
      </c>
      <c r="Z89" s="17">
        <f t="shared" si="47"/>
        <v>0</v>
      </c>
      <c r="AA89" s="56">
        <f t="shared" si="48"/>
        <v>27.799999999999955</v>
      </c>
      <c r="AB89" s="18">
        <f t="shared" si="49"/>
        <v>0.3776978417266193</v>
      </c>
      <c r="AC89" s="19">
        <f t="shared" si="50"/>
        <v>0.37906137184115524</v>
      </c>
      <c r="AD89" s="92">
        <f t="shared" si="56"/>
        <v>1137.8</v>
      </c>
      <c r="AE89" s="92">
        <f t="shared" si="57"/>
        <v>1074.2</v>
      </c>
      <c r="AF89" s="85">
        <f t="shared" si="58"/>
        <v>1137.8</v>
      </c>
      <c r="AG89" s="85">
        <f t="shared" si="59"/>
        <v>1042.7</v>
      </c>
      <c r="AH89" s="53">
        <f t="shared" si="64"/>
        <v>1148.9000000000001</v>
      </c>
      <c r="AI89" s="53">
        <f t="shared" si="65"/>
        <v>1038.5</v>
      </c>
      <c r="AJ89" s="86">
        <f t="shared" si="60"/>
        <v>1148.9000000000001</v>
      </c>
      <c r="AK89" s="86">
        <f t="shared" si="61"/>
        <v>934</v>
      </c>
      <c r="AL89" s="98">
        <f t="shared" si="51"/>
        <v>1110.3666666666666</v>
      </c>
      <c r="AM89" s="97">
        <f t="shared" si="52"/>
        <v>1106</v>
      </c>
      <c r="AN89" s="98">
        <f t="shared" si="53"/>
        <v>4.3666666666665606</v>
      </c>
      <c r="AO89" s="98">
        <f t="shared" si="54"/>
        <v>1114.7333333333331</v>
      </c>
      <c r="AP89" s="98">
        <f t="shared" si="55"/>
        <v>1106</v>
      </c>
      <c r="AQ89" s="107">
        <f t="shared" si="62"/>
        <v>1090.4166666666667</v>
      </c>
      <c r="AR89" s="104">
        <f t="shared" si="36"/>
        <v>1059.54</v>
      </c>
      <c r="AS89" s="101">
        <f t="shared" si="63"/>
        <v>1025.1446666666664</v>
      </c>
    </row>
    <row r="90" spans="1:45" x14ac:dyDescent="0.3">
      <c r="A90" s="5">
        <v>45056</v>
      </c>
      <c r="B90" s="6" t="s">
        <v>50</v>
      </c>
      <c r="C90" s="6" t="s">
        <v>30</v>
      </c>
      <c r="D90" s="48">
        <v>1116</v>
      </c>
      <c r="E90" s="48">
        <v>1129.5</v>
      </c>
      <c r="F90" s="48">
        <v>1094.7</v>
      </c>
      <c r="G90" s="48">
        <v>1105</v>
      </c>
      <c r="H90" s="54">
        <v>1122.0999999999999</v>
      </c>
      <c r="I90" s="54">
        <v>1116</v>
      </c>
      <c r="J90" s="21">
        <v>-4</v>
      </c>
      <c r="K90" s="13">
        <v>0</v>
      </c>
      <c r="L90" s="49">
        <f t="shared" si="37"/>
        <v>1109.7333333333333</v>
      </c>
      <c r="M90" s="50">
        <f t="shared" si="38"/>
        <v>1112.0999999999999</v>
      </c>
      <c r="N90" s="50">
        <f t="shared" si="39"/>
        <v>-2.3666666666665606</v>
      </c>
      <c r="O90" s="50">
        <f t="shared" si="40"/>
        <v>1107.3666666666668</v>
      </c>
      <c r="P90" s="50">
        <f t="shared" si="41"/>
        <v>1112.0999999999999</v>
      </c>
      <c r="Q90" s="51">
        <f t="shared" si="42"/>
        <v>34.799999999999955</v>
      </c>
      <c r="R90" s="51">
        <f t="shared" si="43"/>
        <v>10.400000000000091</v>
      </c>
      <c r="S90" s="51">
        <f t="shared" si="44"/>
        <v>-24.399999999999864</v>
      </c>
      <c r="T90" s="52">
        <v>30.9</v>
      </c>
      <c r="U90" s="12">
        <f t="shared" si="35"/>
        <v>-3</v>
      </c>
      <c r="V90" s="21">
        <f t="shared" si="26"/>
        <v>0</v>
      </c>
      <c r="W90" s="12">
        <f t="shared" si="27"/>
        <v>0</v>
      </c>
      <c r="X90" s="55">
        <f t="shared" si="45"/>
        <v>6.0999999999999091</v>
      </c>
      <c r="Y90" s="17">
        <f t="shared" si="46"/>
        <v>0</v>
      </c>
      <c r="Z90" s="17">
        <f t="shared" si="47"/>
        <v>0</v>
      </c>
      <c r="AA90" s="56">
        <f t="shared" si="48"/>
        <v>34.799999999999955</v>
      </c>
      <c r="AB90" s="18">
        <f t="shared" si="49"/>
        <v>0.1752873563218367</v>
      </c>
      <c r="AC90" s="19">
        <f t="shared" si="50"/>
        <v>0.19741100323624303</v>
      </c>
      <c r="AD90" s="92">
        <f t="shared" si="56"/>
        <v>1137.8</v>
      </c>
      <c r="AE90" s="92">
        <f t="shared" si="57"/>
        <v>1078.8</v>
      </c>
      <c r="AF90" s="85">
        <f t="shared" si="58"/>
        <v>1137.8</v>
      </c>
      <c r="AG90" s="85">
        <f t="shared" si="59"/>
        <v>1042.7</v>
      </c>
      <c r="AH90" s="53">
        <f t="shared" si="64"/>
        <v>1148.9000000000001</v>
      </c>
      <c r="AI90" s="53">
        <f t="shared" si="65"/>
        <v>1042.7</v>
      </c>
      <c r="AJ90" s="86">
        <f t="shared" si="60"/>
        <v>1148.9000000000001</v>
      </c>
      <c r="AK90" s="86">
        <f t="shared" si="61"/>
        <v>934</v>
      </c>
      <c r="AL90" s="98">
        <f t="shared" si="51"/>
        <v>1107.2</v>
      </c>
      <c r="AM90" s="97">
        <f t="shared" si="52"/>
        <v>1108.3</v>
      </c>
      <c r="AN90" s="98">
        <f t="shared" si="53"/>
        <v>-1.0999999999999091</v>
      </c>
      <c r="AO90" s="98">
        <f t="shared" si="54"/>
        <v>1106.1000000000001</v>
      </c>
      <c r="AP90" s="98">
        <f t="shared" si="55"/>
        <v>1108.3</v>
      </c>
      <c r="AQ90" s="107">
        <f t="shared" si="62"/>
        <v>1088.4738095238097</v>
      </c>
      <c r="AR90" s="104">
        <f t="shared" si="36"/>
        <v>1064.1077777777778</v>
      </c>
      <c r="AS90" s="101">
        <f t="shared" si="63"/>
        <v>1028.063333333333</v>
      </c>
    </row>
    <row r="91" spans="1:45" x14ac:dyDescent="0.3">
      <c r="A91" s="5">
        <v>45057</v>
      </c>
      <c r="B91" s="6" t="s">
        <v>50</v>
      </c>
      <c r="C91" s="6" t="s">
        <v>30</v>
      </c>
      <c r="D91" s="48">
        <v>1090.4000000000001</v>
      </c>
      <c r="E91" s="48">
        <v>1098.8</v>
      </c>
      <c r="F91" s="48">
        <v>1065</v>
      </c>
      <c r="G91" s="48">
        <v>1067</v>
      </c>
      <c r="H91" s="54">
        <v>1096.0999999999999</v>
      </c>
      <c r="I91" s="54">
        <v>1088</v>
      </c>
      <c r="J91" s="21">
        <v>-3</v>
      </c>
      <c r="K91" s="13">
        <v>0</v>
      </c>
      <c r="L91" s="49">
        <f t="shared" si="37"/>
        <v>1076.9333333333334</v>
      </c>
      <c r="M91" s="50">
        <f t="shared" si="38"/>
        <v>1081.9000000000001</v>
      </c>
      <c r="N91" s="50">
        <f t="shared" si="39"/>
        <v>-4.966666666666697</v>
      </c>
      <c r="O91" s="50">
        <f t="shared" si="40"/>
        <v>1071.9666666666667</v>
      </c>
      <c r="P91" s="50">
        <f t="shared" si="41"/>
        <v>1081.9000000000001</v>
      </c>
      <c r="Q91" s="51">
        <f t="shared" si="42"/>
        <v>33.799999999999955</v>
      </c>
      <c r="R91" s="51">
        <f t="shared" si="43"/>
        <v>-6.2000000000000455</v>
      </c>
      <c r="S91" s="51">
        <f t="shared" si="44"/>
        <v>-40</v>
      </c>
      <c r="T91" s="52">
        <v>19</v>
      </c>
      <c r="U91" s="12">
        <f t="shared" si="35"/>
        <v>-3</v>
      </c>
      <c r="V91" s="21">
        <f t="shared" si="26"/>
        <v>0</v>
      </c>
      <c r="W91" s="12">
        <f t="shared" si="27"/>
        <v>0</v>
      </c>
      <c r="X91" s="55">
        <f t="shared" si="45"/>
        <v>8.0999999999999091</v>
      </c>
      <c r="Y91" s="17">
        <f t="shared" si="46"/>
        <v>0</v>
      </c>
      <c r="Z91" s="17">
        <f t="shared" si="47"/>
        <v>0</v>
      </c>
      <c r="AA91" s="56">
        <f t="shared" si="48"/>
        <v>33.799999999999955</v>
      </c>
      <c r="AB91" s="18">
        <f t="shared" si="49"/>
        <v>0.23964497041419883</v>
      </c>
      <c r="AC91" s="19">
        <f t="shared" si="50"/>
        <v>0.42631578947367943</v>
      </c>
      <c r="AD91" s="92">
        <f t="shared" si="56"/>
        <v>1137.8</v>
      </c>
      <c r="AE91" s="92">
        <f t="shared" si="57"/>
        <v>1065</v>
      </c>
      <c r="AF91" s="85">
        <f t="shared" si="58"/>
        <v>1137.8</v>
      </c>
      <c r="AG91" s="85">
        <f t="shared" si="59"/>
        <v>1042.7</v>
      </c>
      <c r="AH91" s="53">
        <f t="shared" si="64"/>
        <v>1148.9000000000001</v>
      </c>
      <c r="AI91" s="53">
        <f t="shared" si="65"/>
        <v>1042.7</v>
      </c>
      <c r="AJ91" s="86">
        <f t="shared" si="60"/>
        <v>1148.9000000000001</v>
      </c>
      <c r="AK91" s="86">
        <f t="shared" si="61"/>
        <v>934</v>
      </c>
      <c r="AL91" s="98">
        <f t="shared" si="51"/>
        <v>1089.9333333333334</v>
      </c>
      <c r="AM91" s="97">
        <f t="shared" si="52"/>
        <v>1101.4000000000001</v>
      </c>
      <c r="AN91" s="98">
        <f t="shared" si="53"/>
        <v>-11.466666666666697</v>
      </c>
      <c r="AO91" s="98">
        <f t="shared" si="54"/>
        <v>1078.4666666666667</v>
      </c>
      <c r="AP91" s="98">
        <f t="shared" si="55"/>
        <v>1101.4000000000001</v>
      </c>
      <c r="AQ91" s="107">
        <f t="shared" si="62"/>
        <v>1086.5333333333333</v>
      </c>
      <c r="AR91" s="104">
        <f t="shared" si="36"/>
        <v>1066.9155555555556</v>
      </c>
      <c r="AS91" s="101">
        <f t="shared" si="63"/>
        <v>1030.3939999999996</v>
      </c>
    </row>
    <row r="92" spans="1:45" x14ac:dyDescent="0.3">
      <c r="A92" s="5">
        <v>45058</v>
      </c>
      <c r="B92" s="6" t="s">
        <v>50</v>
      </c>
      <c r="C92" s="6" t="s">
        <v>30</v>
      </c>
      <c r="D92" s="48">
        <v>1069.5999999999999</v>
      </c>
      <c r="E92" s="48">
        <v>1079.0999999999999</v>
      </c>
      <c r="F92" s="48">
        <v>1062.9000000000001</v>
      </c>
      <c r="G92" s="48">
        <v>1074.7</v>
      </c>
      <c r="H92" s="54">
        <v>1070.0999999999999</v>
      </c>
      <c r="I92" s="54">
        <v>1067</v>
      </c>
      <c r="J92" s="21">
        <v>4</v>
      </c>
      <c r="K92" s="13">
        <v>0</v>
      </c>
      <c r="L92" s="49">
        <f t="shared" si="37"/>
        <v>1072.2333333333333</v>
      </c>
      <c r="M92" s="50">
        <f t="shared" si="38"/>
        <v>1071</v>
      </c>
      <c r="N92" s="50">
        <f t="shared" si="39"/>
        <v>1.2333333333333485</v>
      </c>
      <c r="O92" s="50">
        <f t="shared" si="40"/>
        <v>1073.4666666666667</v>
      </c>
      <c r="P92" s="50">
        <f t="shared" si="41"/>
        <v>1071</v>
      </c>
      <c r="Q92" s="51">
        <f t="shared" si="42"/>
        <v>16.199999999999818</v>
      </c>
      <c r="R92" s="51">
        <f t="shared" si="43"/>
        <v>12.099999999999909</v>
      </c>
      <c r="S92" s="51">
        <f t="shared" si="44"/>
        <v>-4.0999999999999091</v>
      </c>
      <c r="T92" s="52">
        <v>11.4</v>
      </c>
      <c r="U92" s="12">
        <f t="shared" si="35"/>
        <v>-3</v>
      </c>
      <c r="V92" s="21">
        <f t="shared" si="26"/>
        <v>4</v>
      </c>
      <c r="W92" s="12">
        <f t="shared" si="27"/>
        <v>2</v>
      </c>
      <c r="X92" s="55">
        <f t="shared" si="45"/>
        <v>3.0999999999999091</v>
      </c>
      <c r="Y92" s="17">
        <f t="shared" si="46"/>
        <v>0</v>
      </c>
      <c r="Z92" s="17">
        <f t="shared" si="47"/>
        <v>0</v>
      </c>
      <c r="AA92" s="56">
        <f t="shared" si="48"/>
        <v>16.199999999999818</v>
      </c>
      <c r="AB92" s="18">
        <f t="shared" si="49"/>
        <v>0.19135802469135457</v>
      </c>
      <c r="AC92" s="19">
        <f t="shared" si="50"/>
        <v>0.27192982456139553</v>
      </c>
      <c r="AD92" s="92">
        <f t="shared" si="56"/>
        <v>1129.5</v>
      </c>
      <c r="AE92" s="92">
        <f t="shared" si="57"/>
        <v>1062.9000000000001</v>
      </c>
      <c r="AF92" s="85">
        <f t="shared" si="58"/>
        <v>1137.8</v>
      </c>
      <c r="AG92" s="85">
        <f t="shared" si="59"/>
        <v>1042.7</v>
      </c>
      <c r="AH92" s="53">
        <f t="shared" si="64"/>
        <v>1148.9000000000001</v>
      </c>
      <c r="AI92" s="53">
        <f t="shared" si="65"/>
        <v>1042.7</v>
      </c>
      <c r="AJ92" s="86">
        <f t="shared" si="60"/>
        <v>1148.9000000000001</v>
      </c>
      <c r="AK92" s="86">
        <f t="shared" si="61"/>
        <v>953</v>
      </c>
      <c r="AL92" s="98">
        <f t="shared" si="51"/>
        <v>1089.0333333333335</v>
      </c>
      <c r="AM92" s="97">
        <f t="shared" si="52"/>
        <v>1096.2</v>
      </c>
      <c r="AN92" s="98">
        <f t="shared" si="53"/>
        <v>-7.1666666666665151</v>
      </c>
      <c r="AO92" s="98">
        <f t="shared" si="54"/>
        <v>1081.866666666667</v>
      </c>
      <c r="AP92" s="98">
        <f t="shared" si="55"/>
        <v>1096.2</v>
      </c>
      <c r="AQ92" s="107">
        <f t="shared" si="62"/>
        <v>1084.8619047619047</v>
      </c>
      <c r="AR92" s="104">
        <f t="shared" si="36"/>
        <v>1069.4222222222222</v>
      </c>
      <c r="AS92" s="101">
        <f t="shared" si="63"/>
        <v>1032.3299999999997</v>
      </c>
    </row>
    <row r="93" spans="1:45" x14ac:dyDescent="0.3">
      <c r="A93" s="5">
        <v>45061</v>
      </c>
      <c r="B93" s="6" t="s">
        <v>50</v>
      </c>
      <c r="C93" s="6" t="s">
        <v>30</v>
      </c>
      <c r="D93" s="48">
        <v>1067.3</v>
      </c>
      <c r="E93" s="48">
        <v>1078.7</v>
      </c>
      <c r="F93" s="48">
        <v>1064.9000000000001</v>
      </c>
      <c r="G93" s="48">
        <v>1066.9000000000001</v>
      </c>
      <c r="H93" s="54">
        <v>1067.8</v>
      </c>
      <c r="I93" s="54">
        <v>1064.9000000000001</v>
      </c>
      <c r="J93" s="21">
        <v>0</v>
      </c>
      <c r="K93" s="13">
        <v>0</v>
      </c>
      <c r="L93" s="49">
        <f t="shared" si="37"/>
        <v>1070.1666666666667</v>
      </c>
      <c r="M93" s="50">
        <f t="shared" si="38"/>
        <v>1071.8000000000002</v>
      </c>
      <c r="N93" s="50">
        <f t="shared" si="39"/>
        <v>-1.6333333333334394</v>
      </c>
      <c r="O93" s="50">
        <f t="shared" si="40"/>
        <v>1068.5333333333333</v>
      </c>
      <c r="P93" s="50">
        <f t="shared" si="41"/>
        <v>1071.8000000000002</v>
      </c>
      <c r="Q93" s="51">
        <f t="shared" si="42"/>
        <v>13.799999999999955</v>
      </c>
      <c r="R93" s="51">
        <f t="shared" si="43"/>
        <v>4</v>
      </c>
      <c r="S93" s="51">
        <f t="shared" si="44"/>
        <v>-9.7999999999999545</v>
      </c>
      <c r="T93" s="52">
        <v>33.6</v>
      </c>
      <c r="U93" s="12">
        <f t="shared" si="35"/>
        <v>-5</v>
      </c>
      <c r="V93" s="21">
        <f t="shared" si="26"/>
        <v>-2</v>
      </c>
      <c r="W93" s="12">
        <f t="shared" si="27"/>
        <v>0</v>
      </c>
      <c r="X93" s="55">
        <f t="shared" si="45"/>
        <v>2.8999999999998636</v>
      </c>
      <c r="Y93" s="17">
        <f t="shared" si="46"/>
        <v>0</v>
      </c>
      <c r="Z93" s="17" t="b">
        <f t="shared" si="47"/>
        <v>1</v>
      </c>
      <c r="AA93" s="56">
        <f t="shared" si="48"/>
        <v>13.799999999999955</v>
      </c>
      <c r="AB93" s="18">
        <f t="shared" si="49"/>
        <v>0.21014492753622269</v>
      </c>
      <c r="AC93" s="19">
        <f t="shared" si="50"/>
        <v>8.6309523809519742E-2</v>
      </c>
      <c r="AD93" s="92">
        <f t="shared" si="56"/>
        <v>1098.8</v>
      </c>
      <c r="AE93" s="92">
        <f t="shared" si="57"/>
        <v>1062.9000000000001</v>
      </c>
      <c r="AF93" s="85">
        <f t="shared" si="58"/>
        <v>1137.8</v>
      </c>
      <c r="AG93" s="85">
        <f t="shared" si="59"/>
        <v>1042.7</v>
      </c>
      <c r="AH93" s="53">
        <f t="shared" si="64"/>
        <v>1148.9000000000001</v>
      </c>
      <c r="AI93" s="53">
        <f t="shared" si="65"/>
        <v>1042.7</v>
      </c>
      <c r="AJ93" s="86">
        <f t="shared" si="60"/>
        <v>1148.9000000000001</v>
      </c>
      <c r="AK93" s="86">
        <f t="shared" si="61"/>
        <v>953</v>
      </c>
      <c r="AL93" s="98">
        <f t="shared" si="51"/>
        <v>1076.2</v>
      </c>
      <c r="AM93" s="97">
        <f t="shared" si="52"/>
        <v>1080.8499999999999</v>
      </c>
      <c r="AN93" s="98">
        <f t="shared" si="53"/>
        <v>-4.6499999999998636</v>
      </c>
      <c r="AO93" s="98">
        <f t="shared" si="54"/>
        <v>1071.5500000000002</v>
      </c>
      <c r="AP93" s="98">
        <f t="shared" si="55"/>
        <v>1080.8499999999999</v>
      </c>
      <c r="AQ93" s="107">
        <f t="shared" si="62"/>
        <v>1082.1452380952383</v>
      </c>
      <c r="AR93" s="104">
        <f t="shared" si="36"/>
        <v>1071.8422222222223</v>
      </c>
      <c r="AS93" s="101">
        <f t="shared" si="63"/>
        <v>1034.211333333333</v>
      </c>
    </row>
    <row r="94" spans="1:45" x14ac:dyDescent="0.3">
      <c r="A94" s="5">
        <v>45062</v>
      </c>
      <c r="B94" s="6" t="s">
        <v>50</v>
      </c>
      <c r="C94" s="6" t="s">
        <v>30</v>
      </c>
      <c r="D94" s="48">
        <v>1084.7</v>
      </c>
      <c r="E94" s="48">
        <v>1086.0999999999999</v>
      </c>
      <c r="F94" s="48">
        <v>1073.5999999999999</v>
      </c>
      <c r="G94" s="48">
        <v>1082.5999999999999</v>
      </c>
      <c r="H94" s="54">
        <v>1086.0999999999999</v>
      </c>
      <c r="I94" s="54">
        <v>1083.2</v>
      </c>
      <c r="J94" s="21">
        <v>-2</v>
      </c>
      <c r="K94" s="13">
        <v>0</v>
      </c>
      <c r="L94" s="49">
        <f t="shared" si="37"/>
        <v>1080.7666666666667</v>
      </c>
      <c r="M94" s="50">
        <f t="shared" si="38"/>
        <v>1079.8499999999999</v>
      </c>
      <c r="N94" s="50">
        <f t="shared" si="39"/>
        <v>0.91666666666674246</v>
      </c>
      <c r="O94" s="50">
        <f t="shared" si="40"/>
        <v>1081.6833333333334</v>
      </c>
      <c r="P94" s="50">
        <f t="shared" si="41"/>
        <v>1079.8499999999999</v>
      </c>
      <c r="Q94" s="51">
        <f t="shared" si="42"/>
        <v>12.5</v>
      </c>
      <c r="R94" s="51">
        <f t="shared" si="43"/>
        <v>19.199999999999818</v>
      </c>
      <c r="S94" s="51">
        <f t="shared" si="44"/>
        <v>6.6999999999998181</v>
      </c>
      <c r="T94" s="52">
        <v>14.9</v>
      </c>
      <c r="U94" s="12">
        <f t="shared" si="35"/>
        <v>-4</v>
      </c>
      <c r="V94" s="21">
        <f t="shared" ref="V94:V157" si="66">J66</f>
        <v>4</v>
      </c>
      <c r="W94" s="12">
        <f t="shared" si="27"/>
        <v>6</v>
      </c>
      <c r="X94" s="55">
        <f t="shared" si="45"/>
        <v>2.8999999999998636</v>
      </c>
      <c r="Y94" s="17" t="b">
        <f t="shared" si="46"/>
        <v>1</v>
      </c>
      <c r="Z94" s="17">
        <f t="shared" si="47"/>
        <v>0</v>
      </c>
      <c r="AA94" s="56">
        <f t="shared" si="48"/>
        <v>12.5</v>
      </c>
      <c r="AB94" s="18">
        <f t="shared" si="49"/>
        <v>0.23199999999998908</v>
      </c>
      <c r="AC94" s="19">
        <f t="shared" si="50"/>
        <v>0.19463087248321231</v>
      </c>
      <c r="AD94" s="92">
        <f t="shared" si="56"/>
        <v>1086.0999999999999</v>
      </c>
      <c r="AE94" s="92">
        <f t="shared" si="57"/>
        <v>1062.9000000000001</v>
      </c>
      <c r="AF94" s="85">
        <f t="shared" si="58"/>
        <v>1137.8</v>
      </c>
      <c r="AG94" s="85">
        <f t="shared" si="59"/>
        <v>1045.8</v>
      </c>
      <c r="AH94" s="53">
        <f t="shared" si="64"/>
        <v>1148.9000000000001</v>
      </c>
      <c r="AI94" s="53">
        <f t="shared" si="65"/>
        <v>1042.7</v>
      </c>
      <c r="AJ94" s="86">
        <f t="shared" si="60"/>
        <v>1148.9000000000001</v>
      </c>
      <c r="AK94" s="86">
        <f t="shared" si="61"/>
        <v>953</v>
      </c>
      <c r="AL94" s="98">
        <f t="shared" si="51"/>
        <v>1077.2</v>
      </c>
      <c r="AM94" s="97">
        <f t="shared" si="52"/>
        <v>1074.5</v>
      </c>
      <c r="AN94" s="98">
        <f t="shared" si="53"/>
        <v>2.7000000000000455</v>
      </c>
      <c r="AO94" s="98">
        <f t="shared" si="54"/>
        <v>1079.9000000000001</v>
      </c>
      <c r="AP94" s="98">
        <f t="shared" si="55"/>
        <v>1074.5</v>
      </c>
      <c r="AQ94" s="107">
        <f t="shared" si="62"/>
        <v>1081.0761904761905</v>
      </c>
      <c r="AR94" s="104">
        <f t="shared" si="36"/>
        <v>1073.7955555555557</v>
      </c>
      <c r="AS94" s="101">
        <f t="shared" si="63"/>
        <v>1036.9826666666663</v>
      </c>
    </row>
    <row r="95" spans="1:45" x14ac:dyDescent="0.3">
      <c r="A95" s="5">
        <v>45063</v>
      </c>
      <c r="B95" s="6" t="s">
        <v>50</v>
      </c>
      <c r="C95" s="6" t="s">
        <v>30</v>
      </c>
      <c r="D95" s="48">
        <v>1078.4000000000001</v>
      </c>
      <c r="E95" s="48">
        <v>1079</v>
      </c>
      <c r="F95" s="48">
        <v>1055</v>
      </c>
      <c r="G95" s="48">
        <v>1058.2</v>
      </c>
      <c r="H95" s="54">
        <v>1079</v>
      </c>
      <c r="I95" s="54">
        <v>1074.4000000000001</v>
      </c>
      <c r="J95" s="21">
        <v>-2</v>
      </c>
      <c r="K95" s="13">
        <v>0</v>
      </c>
      <c r="L95" s="49">
        <f t="shared" si="37"/>
        <v>1064.0666666666666</v>
      </c>
      <c r="M95" s="50">
        <f t="shared" si="38"/>
        <v>1067</v>
      </c>
      <c r="N95" s="50">
        <f t="shared" si="39"/>
        <v>-2.933333333333394</v>
      </c>
      <c r="O95" s="50">
        <f t="shared" si="40"/>
        <v>1061.1333333333332</v>
      </c>
      <c r="P95" s="50">
        <f t="shared" si="41"/>
        <v>1067</v>
      </c>
      <c r="Q95" s="51">
        <f t="shared" si="42"/>
        <v>24</v>
      </c>
      <c r="R95" s="51">
        <f t="shared" si="43"/>
        <v>-3.5999999999999091</v>
      </c>
      <c r="S95" s="51">
        <f t="shared" si="44"/>
        <v>-27.599999999999909</v>
      </c>
      <c r="T95" s="52">
        <v>30.5</v>
      </c>
      <c r="U95" s="12">
        <f t="shared" si="35"/>
        <v>-4</v>
      </c>
      <c r="V95" s="21">
        <f t="shared" si="66"/>
        <v>-2</v>
      </c>
      <c r="W95" s="12">
        <f t="shared" ref="W95:W158" si="67">SUM(V66:V95)</f>
        <v>6</v>
      </c>
      <c r="X95" s="55">
        <f t="shared" si="45"/>
        <v>4.5999999999999091</v>
      </c>
      <c r="Y95" s="17" t="b">
        <f t="shared" si="46"/>
        <v>1</v>
      </c>
      <c r="Z95" s="17">
        <f t="shared" si="47"/>
        <v>0</v>
      </c>
      <c r="AA95" s="56">
        <f t="shared" si="48"/>
        <v>24</v>
      </c>
      <c r="AB95" s="18">
        <f t="shared" si="49"/>
        <v>0.19166666666666288</v>
      </c>
      <c r="AC95" s="19">
        <f t="shared" si="50"/>
        <v>0.15081967213114456</v>
      </c>
      <c r="AD95" s="92">
        <f t="shared" si="56"/>
        <v>1086.0999999999999</v>
      </c>
      <c r="AE95" s="92">
        <f t="shared" si="57"/>
        <v>1055</v>
      </c>
      <c r="AF95" s="85">
        <f t="shared" si="58"/>
        <v>1137.8</v>
      </c>
      <c r="AG95" s="85">
        <f t="shared" si="59"/>
        <v>1055</v>
      </c>
      <c r="AH95" s="53">
        <f t="shared" si="64"/>
        <v>1148.9000000000001</v>
      </c>
      <c r="AI95" s="53">
        <f t="shared" si="65"/>
        <v>1042.7</v>
      </c>
      <c r="AJ95" s="86">
        <f t="shared" si="60"/>
        <v>1148.9000000000001</v>
      </c>
      <c r="AK95" s="86">
        <f t="shared" si="61"/>
        <v>959.6</v>
      </c>
      <c r="AL95" s="98">
        <f t="shared" si="51"/>
        <v>1066.4333333333334</v>
      </c>
      <c r="AM95" s="97">
        <f t="shared" si="52"/>
        <v>1070.55</v>
      </c>
      <c r="AN95" s="98">
        <f t="shared" si="53"/>
        <v>-4.1166666666665606</v>
      </c>
      <c r="AO95" s="98">
        <f t="shared" si="54"/>
        <v>1062.3166666666668</v>
      </c>
      <c r="AP95" s="98">
        <f t="shared" si="55"/>
        <v>1070.55</v>
      </c>
      <c r="AQ95" s="107">
        <f t="shared" si="62"/>
        <v>1079.4452380952382</v>
      </c>
      <c r="AR95" s="104">
        <f t="shared" ref="AR95:AR126" si="68">AVERAGE(L66:L95)</f>
        <v>1075.4844444444445</v>
      </c>
      <c r="AS95" s="101">
        <f t="shared" si="63"/>
        <v>1039.4253333333329</v>
      </c>
    </row>
    <row r="96" spans="1:45" x14ac:dyDescent="0.3">
      <c r="A96" s="5">
        <v>45064</v>
      </c>
      <c r="B96" s="6" t="s">
        <v>50</v>
      </c>
      <c r="C96" s="6" t="s">
        <v>30</v>
      </c>
      <c r="D96" s="48">
        <v>1073.9000000000001</v>
      </c>
      <c r="E96" s="48">
        <v>1084.2</v>
      </c>
      <c r="F96" s="48">
        <v>1061.3</v>
      </c>
      <c r="G96" s="48">
        <v>1075.7</v>
      </c>
      <c r="H96" s="54">
        <v>1078.2</v>
      </c>
      <c r="I96" s="54">
        <v>1073.7</v>
      </c>
      <c r="J96" s="21">
        <v>0</v>
      </c>
      <c r="K96" s="13">
        <v>0</v>
      </c>
      <c r="L96" s="49">
        <f t="shared" si="37"/>
        <v>1073.7333333333333</v>
      </c>
      <c r="M96" s="50">
        <f t="shared" si="38"/>
        <v>1072.75</v>
      </c>
      <c r="N96" s="50">
        <f t="shared" si="39"/>
        <v>0.98333333333334849</v>
      </c>
      <c r="O96" s="50">
        <f t="shared" si="40"/>
        <v>1074.7166666666667</v>
      </c>
      <c r="P96" s="50">
        <f t="shared" si="41"/>
        <v>1072.75</v>
      </c>
      <c r="Q96" s="51">
        <f t="shared" si="42"/>
        <v>22.900000000000091</v>
      </c>
      <c r="R96" s="51">
        <f t="shared" si="43"/>
        <v>26</v>
      </c>
      <c r="S96" s="51">
        <f t="shared" si="44"/>
        <v>3.0999999999999091</v>
      </c>
      <c r="T96" s="52">
        <v>28.5</v>
      </c>
      <c r="U96" s="12">
        <f t="shared" si="35"/>
        <v>-4</v>
      </c>
      <c r="V96" s="21">
        <f t="shared" si="66"/>
        <v>0</v>
      </c>
      <c r="W96" s="12">
        <f t="shared" si="67"/>
        <v>6</v>
      </c>
      <c r="X96" s="55">
        <f t="shared" si="45"/>
        <v>4.5</v>
      </c>
      <c r="Y96" s="17">
        <f t="shared" si="46"/>
        <v>0</v>
      </c>
      <c r="Z96" s="17">
        <f t="shared" si="47"/>
        <v>0</v>
      </c>
      <c r="AA96" s="56">
        <f t="shared" si="48"/>
        <v>22.900000000000091</v>
      </c>
      <c r="AB96" s="18">
        <f t="shared" si="49"/>
        <v>0.19650655021833982</v>
      </c>
      <c r="AC96" s="19">
        <f t="shared" si="50"/>
        <v>0.15789473684210525</v>
      </c>
      <c r="AD96" s="92">
        <f t="shared" si="56"/>
        <v>1086.0999999999999</v>
      </c>
      <c r="AE96" s="92">
        <f t="shared" si="57"/>
        <v>1055</v>
      </c>
      <c r="AF96" s="85">
        <f t="shared" si="58"/>
        <v>1137.8</v>
      </c>
      <c r="AG96" s="85">
        <f t="shared" si="59"/>
        <v>1055</v>
      </c>
      <c r="AH96" s="53">
        <f t="shared" si="64"/>
        <v>1137.8</v>
      </c>
      <c r="AI96" s="53">
        <f t="shared" si="65"/>
        <v>1042.7</v>
      </c>
      <c r="AJ96" s="86">
        <f t="shared" si="60"/>
        <v>1148.9000000000001</v>
      </c>
      <c r="AK96" s="86">
        <f t="shared" si="61"/>
        <v>959.6</v>
      </c>
      <c r="AL96" s="98">
        <f t="shared" si="51"/>
        <v>1072.2666666666667</v>
      </c>
      <c r="AM96" s="97">
        <f t="shared" si="52"/>
        <v>1070.55</v>
      </c>
      <c r="AN96" s="98">
        <f t="shared" si="53"/>
        <v>1.716666666666697</v>
      </c>
      <c r="AO96" s="98">
        <f t="shared" si="54"/>
        <v>1073.9833333333333</v>
      </c>
      <c r="AP96" s="98">
        <f t="shared" si="55"/>
        <v>1070.55</v>
      </c>
      <c r="AQ96" s="107">
        <f t="shared" si="62"/>
        <v>1079.1738095238095</v>
      </c>
      <c r="AR96" s="104">
        <f t="shared" si="68"/>
        <v>1077.4666666666667</v>
      </c>
      <c r="AS96" s="101">
        <f t="shared" si="63"/>
        <v>1041.8699999999997</v>
      </c>
    </row>
    <row r="97" spans="1:45" x14ac:dyDescent="0.3">
      <c r="A97" s="5">
        <v>45065</v>
      </c>
      <c r="B97" s="6" t="s">
        <v>50</v>
      </c>
      <c r="C97" s="6" t="s">
        <v>30</v>
      </c>
      <c r="D97" s="48">
        <v>1086.0999999999999</v>
      </c>
      <c r="E97" s="48">
        <v>1086.7</v>
      </c>
      <c r="F97" s="48">
        <v>1075.0999999999999</v>
      </c>
      <c r="G97" s="48">
        <v>1077.3</v>
      </c>
      <c r="H97" s="54">
        <v>1086.0999999999999</v>
      </c>
      <c r="I97" s="54">
        <v>1082.7</v>
      </c>
      <c r="J97" s="21">
        <v>0</v>
      </c>
      <c r="K97" s="13">
        <v>0</v>
      </c>
      <c r="L97" s="49">
        <f t="shared" si="37"/>
        <v>1079.7</v>
      </c>
      <c r="M97" s="50">
        <f t="shared" si="38"/>
        <v>1080.9000000000001</v>
      </c>
      <c r="N97" s="50">
        <f t="shared" si="39"/>
        <v>-1.2000000000000455</v>
      </c>
      <c r="O97" s="50">
        <f t="shared" si="40"/>
        <v>1078.5</v>
      </c>
      <c r="P97" s="50">
        <f t="shared" si="41"/>
        <v>1080.9000000000001</v>
      </c>
      <c r="Q97" s="51">
        <f t="shared" si="42"/>
        <v>11.600000000000136</v>
      </c>
      <c r="R97" s="51">
        <f t="shared" si="43"/>
        <v>11</v>
      </c>
      <c r="S97" s="51">
        <f t="shared" si="44"/>
        <v>-0.60000000000013642</v>
      </c>
      <c r="T97" s="52">
        <v>10.9</v>
      </c>
      <c r="U97" s="12">
        <f t="shared" si="35"/>
        <v>-4</v>
      </c>
      <c r="V97" s="21">
        <f t="shared" si="66"/>
        <v>2</v>
      </c>
      <c r="W97" s="12">
        <f t="shared" si="67"/>
        <v>4</v>
      </c>
      <c r="X97" s="55">
        <f t="shared" si="45"/>
        <v>3.3999999999998636</v>
      </c>
      <c r="Y97" s="17">
        <f t="shared" si="46"/>
        <v>0</v>
      </c>
      <c r="Z97" s="17">
        <f t="shared" si="47"/>
        <v>0</v>
      </c>
      <c r="AA97" s="56">
        <f t="shared" si="48"/>
        <v>11.600000000000136</v>
      </c>
      <c r="AB97" s="18">
        <f t="shared" si="49"/>
        <v>0.29310344827584683</v>
      </c>
      <c r="AC97" s="19">
        <f t="shared" si="50"/>
        <v>0.31192660550457463</v>
      </c>
      <c r="AD97" s="92">
        <f t="shared" si="56"/>
        <v>1086.7</v>
      </c>
      <c r="AE97" s="92">
        <f t="shared" si="57"/>
        <v>1055</v>
      </c>
      <c r="AF97" s="85">
        <f t="shared" si="58"/>
        <v>1137.8</v>
      </c>
      <c r="AG97" s="85">
        <f t="shared" si="59"/>
        <v>1055</v>
      </c>
      <c r="AH97" s="53">
        <f t="shared" si="64"/>
        <v>1137.8</v>
      </c>
      <c r="AI97" s="53">
        <f t="shared" si="65"/>
        <v>1042.7</v>
      </c>
      <c r="AJ97" s="86">
        <f t="shared" si="60"/>
        <v>1148.9000000000001</v>
      </c>
      <c r="AK97" s="86">
        <f t="shared" si="61"/>
        <v>959.6</v>
      </c>
      <c r="AL97" s="98">
        <f t="shared" si="51"/>
        <v>1073</v>
      </c>
      <c r="AM97" s="97">
        <f t="shared" si="52"/>
        <v>1070.8499999999999</v>
      </c>
      <c r="AN97" s="98">
        <f t="shared" si="53"/>
        <v>2.1500000000000909</v>
      </c>
      <c r="AO97" s="98">
        <f t="shared" si="54"/>
        <v>1075.1500000000001</v>
      </c>
      <c r="AP97" s="98">
        <f t="shared" si="55"/>
        <v>1070.8499999999999</v>
      </c>
      <c r="AQ97" s="107">
        <f t="shared" si="62"/>
        <v>1079.8500000000001</v>
      </c>
      <c r="AR97" s="104">
        <f t="shared" si="68"/>
        <v>1079.9311111111112</v>
      </c>
      <c r="AS97" s="101">
        <f t="shared" si="63"/>
        <v>1044.3173333333332</v>
      </c>
    </row>
    <row r="98" spans="1:45" x14ac:dyDescent="0.3">
      <c r="A98" s="5">
        <v>45068</v>
      </c>
      <c r="B98" s="6" t="s">
        <v>50</v>
      </c>
      <c r="C98" s="6" t="s">
        <v>30</v>
      </c>
      <c r="D98" s="48">
        <v>1063</v>
      </c>
      <c r="E98" s="48">
        <v>1073.8</v>
      </c>
      <c r="F98" s="48">
        <v>1057.0999999999999</v>
      </c>
      <c r="G98" s="48">
        <v>1057.5999999999999</v>
      </c>
      <c r="H98" s="54">
        <v>1066.4000000000001</v>
      </c>
      <c r="I98" s="54">
        <v>1062.0999999999999</v>
      </c>
      <c r="J98" s="21">
        <v>-4</v>
      </c>
      <c r="K98" s="13">
        <v>0</v>
      </c>
      <c r="L98" s="49">
        <f t="shared" si="37"/>
        <v>1062.8333333333333</v>
      </c>
      <c r="M98" s="50">
        <f t="shared" si="38"/>
        <v>1065.4499999999998</v>
      </c>
      <c r="N98" s="50">
        <f t="shared" si="39"/>
        <v>-2.6166666666665606</v>
      </c>
      <c r="O98" s="50">
        <f t="shared" si="40"/>
        <v>1060.2166666666667</v>
      </c>
      <c r="P98" s="50">
        <f t="shared" si="41"/>
        <v>1065.4499999999998</v>
      </c>
      <c r="Q98" s="51">
        <f t="shared" si="42"/>
        <v>16.700000000000045</v>
      </c>
      <c r="R98" s="51">
        <f t="shared" si="43"/>
        <v>-3.5</v>
      </c>
      <c r="S98" s="51">
        <f t="shared" si="44"/>
        <v>-20.200000000000045</v>
      </c>
      <c r="T98" s="52">
        <v>17.8</v>
      </c>
      <c r="U98" s="12">
        <f t="shared" si="35"/>
        <v>0</v>
      </c>
      <c r="V98" s="21">
        <f t="shared" si="66"/>
        <v>2</v>
      </c>
      <c r="W98" s="12">
        <f t="shared" si="67"/>
        <v>6</v>
      </c>
      <c r="X98" s="55">
        <f t="shared" si="45"/>
        <v>4.3000000000001819</v>
      </c>
      <c r="Y98" s="17">
        <f t="shared" si="46"/>
        <v>0</v>
      </c>
      <c r="Z98" s="17">
        <f t="shared" si="47"/>
        <v>0</v>
      </c>
      <c r="AA98" s="56">
        <f t="shared" si="48"/>
        <v>16.700000000000045</v>
      </c>
      <c r="AB98" s="18">
        <f t="shared" si="49"/>
        <v>0.25748502994012995</v>
      </c>
      <c r="AC98" s="19">
        <f t="shared" si="50"/>
        <v>0.24157303370787539</v>
      </c>
      <c r="AD98" s="92">
        <f t="shared" si="56"/>
        <v>1086.7</v>
      </c>
      <c r="AE98" s="92">
        <f t="shared" si="57"/>
        <v>1057.0999999999999</v>
      </c>
      <c r="AF98" s="85">
        <f t="shared" si="58"/>
        <v>1129.5</v>
      </c>
      <c r="AG98" s="85">
        <f t="shared" si="59"/>
        <v>1055</v>
      </c>
      <c r="AH98" s="53">
        <f t="shared" si="64"/>
        <v>1137.8</v>
      </c>
      <c r="AI98" s="53">
        <f t="shared" si="65"/>
        <v>1042.7</v>
      </c>
      <c r="AJ98" s="86">
        <f t="shared" si="60"/>
        <v>1148.9000000000001</v>
      </c>
      <c r="AK98" s="86">
        <f t="shared" si="61"/>
        <v>959.6</v>
      </c>
      <c r="AL98" s="98">
        <f t="shared" si="51"/>
        <v>1067.1333333333334</v>
      </c>
      <c r="AM98" s="97">
        <f t="shared" si="52"/>
        <v>1071.9000000000001</v>
      </c>
      <c r="AN98" s="98">
        <f t="shared" si="53"/>
        <v>-4.7666666666666515</v>
      </c>
      <c r="AO98" s="98">
        <f t="shared" si="54"/>
        <v>1062.3666666666668</v>
      </c>
      <c r="AP98" s="98">
        <f t="shared" si="55"/>
        <v>1071.9000000000001</v>
      </c>
      <c r="AQ98" s="107">
        <f t="shared" si="62"/>
        <v>1079.7142857142858</v>
      </c>
      <c r="AR98" s="104">
        <f t="shared" si="68"/>
        <v>1081.7777777777778</v>
      </c>
      <c r="AS98" s="101">
        <f t="shared" si="63"/>
        <v>1045.6039999999996</v>
      </c>
    </row>
    <row r="99" spans="1:45" x14ac:dyDescent="0.3">
      <c r="A99" s="5">
        <v>45069</v>
      </c>
      <c r="B99" s="6" t="s">
        <v>50</v>
      </c>
      <c r="C99" s="6" t="s">
        <v>30</v>
      </c>
      <c r="D99" s="48">
        <v>1046.2</v>
      </c>
      <c r="E99" s="48">
        <v>1051.2</v>
      </c>
      <c r="F99" s="48">
        <v>1026.3</v>
      </c>
      <c r="G99" s="48">
        <v>1029.5</v>
      </c>
      <c r="H99" s="54">
        <v>1051</v>
      </c>
      <c r="I99" s="54">
        <v>1044.7</v>
      </c>
      <c r="J99" s="21">
        <v>-2</v>
      </c>
      <c r="K99" s="13">
        <v>0</v>
      </c>
      <c r="L99" s="49">
        <f t="shared" si="37"/>
        <v>1035.6666666666667</v>
      </c>
      <c r="M99" s="50">
        <f t="shared" si="38"/>
        <v>1038.75</v>
      </c>
      <c r="N99" s="50">
        <f t="shared" si="39"/>
        <v>-3.0833333333332575</v>
      </c>
      <c r="O99" s="50">
        <f t="shared" si="40"/>
        <v>1032.5833333333335</v>
      </c>
      <c r="P99" s="50">
        <f t="shared" si="41"/>
        <v>1038.75</v>
      </c>
      <c r="Q99" s="51">
        <f t="shared" si="42"/>
        <v>24.900000000000091</v>
      </c>
      <c r="R99" s="51">
        <f t="shared" si="43"/>
        <v>-6.3999999999998636</v>
      </c>
      <c r="S99" s="51">
        <f t="shared" si="44"/>
        <v>-31.299999999999955</v>
      </c>
      <c r="T99" s="52">
        <v>29.5</v>
      </c>
      <c r="U99" s="12">
        <f t="shared" si="35"/>
        <v>-2</v>
      </c>
      <c r="V99" s="21">
        <f t="shared" si="66"/>
        <v>0</v>
      </c>
      <c r="W99" s="12">
        <f t="shared" si="67"/>
        <v>6</v>
      </c>
      <c r="X99" s="55">
        <f t="shared" si="45"/>
        <v>6.2999999999999545</v>
      </c>
      <c r="Y99" s="17">
        <f t="shared" si="46"/>
        <v>0</v>
      </c>
      <c r="Z99" s="17">
        <f t="shared" si="47"/>
        <v>0</v>
      </c>
      <c r="AA99" s="56">
        <f t="shared" si="48"/>
        <v>24.900000000000091</v>
      </c>
      <c r="AB99" s="18">
        <f t="shared" si="49"/>
        <v>0.25301204819276835</v>
      </c>
      <c r="AC99" s="19">
        <f t="shared" si="50"/>
        <v>0.21355932203389677</v>
      </c>
      <c r="AD99" s="92">
        <f t="shared" si="56"/>
        <v>1086.7</v>
      </c>
      <c r="AE99" s="92">
        <f t="shared" si="57"/>
        <v>1026.3</v>
      </c>
      <c r="AF99" s="85">
        <f t="shared" si="58"/>
        <v>1098.8</v>
      </c>
      <c r="AG99" s="85">
        <f t="shared" si="59"/>
        <v>1026.3</v>
      </c>
      <c r="AH99" s="53">
        <f t="shared" si="64"/>
        <v>1137.8</v>
      </c>
      <c r="AI99" s="53">
        <f t="shared" si="65"/>
        <v>1026.3</v>
      </c>
      <c r="AJ99" s="86">
        <f t="shared" si="60"/>
        <v>1148.9000000000001</v>
      </c>
      <c r="AK99" s="86">
        <f t="shared" si="61"/>
        <v>959.6</v>
      </c>
      <c r="AL99" s="98">
        <f t="shared" si="51"/>
        <v>1047.5</v>
      </c>
      <c r="AM99" s="97">
        <f t="shared" si="52"/>
        <v>1056.5</v>
      </c>
      <c r="AN99" s="98">
        <f t="shared" si="53"/>
        <v>-9</v>
      </c>
      <c r="AO99" s="98">
        <f t="shared" si="54"/>
        <v>1038.5</v>
      </c>
      <c r="AP99" s="98">
        <f t="shared" si="55"/>
        <v>1056.5</v>
      </c>
      <c r="AQ99" s="107">
        <f t="shared" si="62"/>
        <v>1078.55</v>
      </c>
      <c r="AR99" s="104">
        <f t="shared" si="68"/>
        <v>1082.1388888888889</v>
      </c>
      <c r="AS99" s="101">
        <f t="shared" si="63"/>
        <v>1046.4559999999997</v>
      </c>
    </row>
    <row r="100" spans="1:45" x14ac:dyDescent="0.3">
      <c r="A100" s="5">
        <v>45070</v>
      </c>
      <c r="B100" s="6" t="s">
        <v>50</v>
      </c>
      <c r="C100" s="6" t="s">
        <v>30</v>
      </c>
      <c r="D100" s="48">
        <v>1029.7</v>
      </c>
      <c r="E100" s="48">
        <v>1033.3</v>
      </c>
      <c r="F100" s="48">
        <v>1022.2</v>
      </c>
      <c r="G100" s="48">
        <v>1026.3</v>
      </c>
      <c r="H100" s="54">
        <v>1030.2</v>
      </c>
      <c r="I100" s="54">
        <v>1027</v>
      </c>
      <c r="J100" s="21">
        <v>0</v>
      </c>
      <c r="K100" s="13">
        <v>0</v>
      </c>
      <c r="L100" s="49">
        <f t="shared" si="37"/>
        <v>1027.2666666666667</v>
      </c>
      <c r="M100" s="50">
        <f t="shared" si="38"/>
        <v>1027.75</v>
      </c>
      <c r="N100" s="50">
        <f t="shared" si="39"/>
        <v>-0.48333333333334849</v>
      </c>
      <c r="O100" s="50">
        <f t="shared" si="40"/>
        <v>1026.7833333333333</v>
      </c>
      <c r="P100" s="50">
        <f t="shared" si="41"/>
        <v>1027.75</v>
      </c>
      <c r="Q100" s="51">
        <f t="shared" si="42"/>
        <v>11.099999999999909</v>
      </c>
      <c r="R100" s="51">
        <f t="shared" si="43"/>
        <v>3.7999999999999545</v>
      </c>
      <c r="S100" s="51">
        <f t="shared" si="44"/>
        <v>-7.2999999999999545</v>
      </c>
      <c r="T100" s="52">
        <v>25.4</v>
      </c>
      <c r="U100" s="12">
        <f t="shared" si="35"/>
        <v>-4</v>
      </c>
      <c r="V100" s="21">
        <f t="shared" si="66"/>
        <v>-2</v>
      </c>
      <c r="W100" s="12">
        <f t="shared" si="67"/>
        <v>4</v>
      </c>
      <c r="X100" s="55">
        <f t="shared" si="45"/>
        <v>3.2000000000000455</v>
      </c>
      <c r="Y100" s="17">
        <f t="shared" si="46"/>
        <v>0</v>
      </c>
      <c r="Z100" s="17">
        <f t="shared" si="47"/>
        <v>0</v>
      </c>
      <c r="AA100" s="56">
        <f t="shared" si="48"/>
        <v>11.099999999999909</v>
      </c>
      <c r="AB100" s="18">
        <f t="shared" si="49"/>
        <v>0.28828828828829473</v>
      </c>
      <c r="AC100" s="19">
        <f t="shared" si="50"/>
        <v>0.12598425196850574</v>
      </c>
      <c r="AD100" s="92">
        <f t="shared" ref="AD100:AD131" si="69">MAX(E98:E100)</f>
        <v>1073.8</v>
      </c>
      <c r="AE100" s="92">
        <f t="shared" ref="AE100:AE131" si="70">MIN(F98:F100)</f>
        <v>1022.2</v>
      </c>
      <c r="AF100" s="85">
        <f t="shared" si="58"/>
        <v>1086.7</v>
      </c>
      <c r="AG100" s="85">
        <f t="shared" si="59"/>
        <v>1022.2</v>
      </c>
      <c r="AH100" s="53">
        <f t="shared" si="64"/>
        <v>1137.8</v>
      </c>
      <c r="AI100" s="53">
        <f t="shared" si="65"/>
        <v>1022.2</v>
      </c>
      <c r="AJ100" s="86">
        <f t="shared" si="60"/>
        <v>1148.9000000000001</v>
      </c>
      <c r="AK100" s="86">
        <f t="shared" si="61"/>
        <v>959.6</v>
      </c>
      <c r="AL100" s="98">
        <f t="shared" si="51"/>
        <v>1040.7666666666667</v>
      </c>
      <c r="AM100" s="97">
        <f t="shared" si="52"/>
        <v>1048</v>
      </c>
      <c r="AN100" s="98">
        <f t="shared" si="53"/>
        <v>-7.2333333333333485</v>
      </c>
      <c r="AO100" s="98">
        <f t="shared" si="54"/>
        <v>1033.5333333333333</v>
      </c>
      <c r="AP100" s="98">
        <f t="shared" si="55"/>
        <v>1048</v>
      </c>
      <c r="AQ100" s="107">
        <f t="shared" si="62"/>
        <v>1076.1333333333334</v>
      </c>
      <c r="AR100" s="104">
        <f t="shared" si="68"/>
        <v>1081.1533333333334</v>
      </c>
      <c r="AS100" s="101">
        <f t="shared" si="63"/>
        <v>1047.6873333333331</v>
      </c>
    </row>
    <row r="101" spans="1:45" x14ac:dyDescent="0.3">
      <c r="A101" s="5">
        <v>45071</v>
      </c>
      <c r="B101" s="6" t="s">
        <v>50</v>
      </c>
      <c r="C101" s="6" t="s">
        <v>30</v>
      </c>
      <c r="D101" s="48">
        <v>1035.7</v>
      </c>
      <c r="E101" s="48">
        <v>1040.0999999999999</v>
      </c>
      <c r="F101" s="48">
        <v>1026.8</v>
      </c>
      <c r="G101" s="48">
        <v>1028.0999999999999</v>
      </c>
      <c r="H101" s="54">
        <v>1035.7</v>
      </c>
      <c r="I101" s="54">
        <v>1033.7</v>
      </c>
      <c r="J101" s="21">
        <v>0</v>
      </c>
      <c r="K101" s="13">
        <v>0</v>
      </c>
      <c r="L101" s="49">
        <f t="shared" si="37"/>
        <v>1031.6666666666667</v>
      </c>
      <c r="M101" s="50">
        <f t="shared" si="38"/>
        <v>1033.4499999999998</v>
      </c>
      <c r="N101" s="50">
        <f t="shared" si="39"/>
        <v>-1.7833333333330756</v>
      </c>
      <c r="O101" s="50">
        <f t="shared" si="40"/>
        <v>1029.8833333333337</v>
      </c>
      <c r="P101" s="50">
        <f t="shared" si="41"/>
        <v>1033.4499999999998</v>
      </c>
      <c r="Q101" s="51">
        <f t="shared" si="42"/>
        <v>13.299999999999955</v>
      </c>
      <c r="R101" s="51">
        <f t="shared" si="43"/>
        <v>13.799999999999955</v>
      </c>
      <c r="S101" s="51">
        <f t="shared" si="44"/>
        <v>0.5</v>
      </c>
      <c r="T101" s="52">
        <v>15</v>
      </c>
      <c r="U101" s="12">
        <f t="shared" si="35"/>
        <v>-10</v>
      </c>
      <c r="V101" s="21">
        <f t="shared" si="66"/>
        <v>4</v>
      </c>
      <c r="W101" s="12">
        <f t="shared" si="67"/>
        <v>8</v>
      </c>
      <c r="X101" s="55">
        <f t="shared" si="45"/>
        <v>2</v>
      </c>
      <c r="Y101" s="17">
        <f t="shared" si="46"/>
        <v>0</v>
      </c>
      <c r="Z101" s="17">
        <f t="shared" si="47"/>
        <v>0</v>
      </c>
      <c r="AA101" s="56">
        <f t="shared" si="48"/>
        <v>13.299999999999955</v>
      </c>
      <c r="AB101" s="18">
        <f t="shared" si="49"/>
        <v>0.15037593984962458</v>
      </c>
      <c r="AC101" s="19">
        <f t="shared" si="50"/>
        <v>0.13333333333333333</v>
      </c>
      <c r="AD101" s="92">
        <f t="shared" si="69"/>
        <v>1051.2</v>
      </c>
      <c r="AE101" s="92">
        <f t="shared" si="70"/>
        <v>1022.2</v>
      </c>
      <c r="AF101" s="85">
        <f t="shared" si="58"/>
        <v>1086.7</v>
      </c>
      <c r="AG101" s="85">
        <f t="shared" si="59"/>
        <v>1022.2</v>
      </c>
      <c r="AH101" s="53">
        <f t="shared" si="64"/>
        <v>1137.8</v>
      </c>
      <c r="AI101" s="53">
        <f t="shared" si="65"/>
        <v>1022.2</v>
      </c>
      <c r="AJ101" s="86">
        <f t="shared" si="60"/>
        <v>1148.9000000000001</v>
      </c>
      <c r="AK101" s="86">
        <f t="shared" si="61"/>
        <v>959.6</v>
      </c>
      <c r="AL101" s="98">
        <f t="shared" si="51"/>
        <v>1033.8333333333333</v>
      </c>
      <c r="AM101" s="97">
        <f t="shared" si="52"/>
        <v>1036.7</v>
      </c>
      <c r="AN101" s="98">
        <f t="shared" si="53"/>
        <v>-2.8666666666667879</v>
      </c>
      <c r="AO101" s="98">
        <f t="shared" si="54"/>
        <v>1030.9666666666665</v>
      </c>
      <c r="AP101" s="98">
        <f t="shared" si="55"/>
        <v>1036.7</v>
      </c>
      <c r="AQ101" s="107">
        <f t="shared" si="62"/>
        <v>1072.2333333333333</v>
      </c>
      <c r="AR101" s="104">
        <f t="shared" si="68"/>
        <v>1080.367777777778</v>
      </c>
      <c r="AS101" s="101">
        <f t="shared" si="63"/>
        <v>1048.8006666666663</v>
      </c>
    </row>
    <row r="102" spans="1:45" x14ac:dyDescent="0.3">
      <c r="A102" s="5">
        <v>45072</v>
      </c>
      <c r="B102" s="6" t="s">
        <v>50</v>
      </c>
      <c r="C102" s="6" t="s">
        <v>30</v>
      </c>
      <c r="D102" s="48">
        <v>1040.7</v>
      </c>
      <c r="E102" s="48">
        <v>1042.4000000000001</v>
      </c>
      <c r="F102" s="48">
        <v>1021.2</v>
      </c>
      <c r="G102" s="48">
        <v>1021.9</v>
      </c>
      <c r="H102" s="54">
        <v>1042.4000000000001</v>
      </c>
      <c r="I102" s="54">
        <v>1036.5999999999999</v>
      </c>
      <c r="J102" s="21">
        <v>-2</v>
      </c>
      <c r="K102" s="13" t="s">
        <v>32</v>
      </c>
      <c r="L102" s="49">
        <f t="shared" si="37"/>
        <v>1028.5</v>
      </c>
      <c r="M102" s="50">
        <f t="shared" si="38"/>
        <v>1031.8000000000002</v>
      </c>
      <c r="N102" s="50">
        <f t="shared" si="39"/>
        <v>-3.3000000000001819</v>
      </c>
      <c r="O102" s="50">
        <f t="shared" si="40"/>
        <v>1025.1999999999998</v>
      </c>
      <c r="P102" s="50">
        <f t="shared" si="41"/>
        <v>1031.8000000000002</v>
      </c>
      <c r="Q102" s="51">
        <f t="shared" si="42"/>
        <v>21.200000000000045</v>
      </c>
      <c r="R102" s="51">
        <f t="shared" si="43"/>
        <v>14.300000000000182</v>
      </c>
      <c r="S102" s="51">
        <f t="shared" si="44"/>
        <v>-6.8999999999998636</v>
      </c>
      <c r="T102" s="52">
        <v>37.6</v>
      </c>
      <c r="U102" s="12">
        <f t="shared" si="35"/>
        <v>-14</v>
      </c>
      <c r="V102" s="21">
        <f t="shared" si="66"/>
        <v>2</v>
      </c>
      <c r="W102" s="12">
        <f t="shared" si="67"/>
        <v>12</v>
      </c>
      <c r="X102" s="55">
        <f t="shared" si="45"/>
        <v>5.8000000000001819</v>
      </c>
      <c r="Y102" s="17" t="b">
        <f t="shared" si="46"/>
        <v>1</v>
      </c>
      <c r="Z102" s="17">
        <f t="shared" si="47"/>
        <v>0</v>
      </c>
      <c r="AA102" s="56">
        <f t="shared" si="48"/>
        <v>21.200000000000045</v>
      </c>
      <c r="AB102" s="18">
        <f t="shared" si="49"/>
        <v>0.27358490566038535</v>
      </c>
      <c r="AC102" s="19">
        <f t="shared" si="50"/>
        <v>0.154255319148941</v>
      </c>
      <c r="AD102" s="92">
        <f t="shared" si="69"/>
        <v>1042.4000000000001</v>
      </c>
      <c r="AE102" s="92">
        <f t="shared" si="70"/>
        <v>1021.2</v>
      </c>
      <c r="AF102" s="85">
        <f t="shared" si="58"/>
        <v>1086.7</v>
      </c>
      <c r="AG102" s="85">
        <f t="shared" si="59"/>
        <v>1021.2</v>
      </c>
      <c r="AH102" s="53">
        <f t="shared" si="64"/>
        <v>1137.8</v>
      </c>
      <c r="AI102" s="53">
        <f t="shared" si="65"/>
        <v>1021.2</v>
      </c>
      <c r="AJ102" s="86">
        <f t="shared" si="60"/>
        <v>1148.9000000000001</v>
      </c>
      <c r="AK102" s="86">
        <f t="shared" si="61"/>
        <v>959.6</v>
      </c>
      <c r="AL102" s="98">
        <f t="shared" si="51"/>
        <v>1028.5000000000002</v>
      </c>
      <c r="AM102" s="97">
        <f t="shared" si="52"/>
        <v>1031.8000000000002</v>
      </c>
      <c r="AN102" s="98">
        <f t="shared" si="53"/>
        <v>-3.2999999999999545</v>
      </c>
      <c r="AO102" s="98">
        <f t="shared" si="54"/>
        <v>1025.2000000000003</v>
      </c>
      <c r="AP102" s="98">
        <f t="shared" si="55"/>
        <v>1031.8000000000002</v>
      </c>
      <c r="AQ102" s="107">
        <f t="shared" si="62"/>
        <v>1066.8261904761905</v>
      </c>
      <c r="AR102" s="104">
        <f t="shared" si="68"/>
        <v>1079.2655555555557</v>
      </c>
      <c r="AS102" s="101">
        <f t="shared" si="63"/>
        <v>1049.7019999999998</v>
      </c>
    </row>
    <row r="103" spans="1:45" x14ac:dyDescent="0.3">
      <c r="A103" s="5">
        <v>45076</v>
      </c>
      <c r="B103" s="6" t="s">
        <v>50</v>
      </c>
      <c r="C103" s="6" t="s">
        <v>30</v>
      </c>
      <c r="D103" s="48">
        <v>1011.1</v>
      </c>
      <c r="E103" s="48">
        <v>1012.5</v>
      </c>
      <c r="F103" s="48">
        <v>997.8</v>
      </c>
      <c r="G103" s="48">
        <v>999</v>
      </c>
      <c r="H103" s="54">
        <v>1011.1</v>
      </c>
      <c r="I103" s="54">
        <v>1006.9</v>
      </c>
      <c r="J103" s="21">
        <v>0</v>
      </c>
      <c r="K103" s="13">
        <v>0</v>
      </c>
      <c r="L103" s="49">
        <f t="shared" si="37"/>
        <v>1003.1</v>
      </c>
      <c r="M103" s="50">
        <f t="shared" si="38"/>
        <v>1005.15</v>
      </c>
      <c r="N103" s="50">
        <f t="shared" si="39"/>
        <v>-2.0499999999999545</v>
      </c>
      <c r="O103" s="50">
        <f t="shared" si="40"/>
        <v>1001.0500000000001</v>
      </c>
      <c r="P103" s="50">
        <f t="shared" si="41"/>
        <v>1005.15</v>
      </c>
      <c r="Q103" s="51">
        <f t="shared" si="42"/>
        <v>14.700000000000045</v>
      </c>
      <c r="R103" s="51">
        <f t="shared" si="43"/>
        <v>-9.3999999999999773</v>
      </c>
      <c r="S103" s="51">
        <f t="shared" si="44"/>
        <v>-24.100000000000023</v>
      </c>
      <c r="T103" s="52">
        <v>16</v>
      </c>
      <c r="U103" s="12">
        <f t="shared" si="35"/>
        <v>-14</v>
      </c>
      <c r="V103" s="21">
        <f t="shared" si="66"/>
        <v>0</v>
      </c>
      <c r="W103" s="12">
        <f t="shared" si="67"/>
        <v>12</v>
      </c>
      <c r="X103" s="55">
        <f t="shared" si="45"/>
        <v>4.2000000000000455</v>
      </c>
      <c r="Y103" s="17">
        <f t="shared" si="46"/>
        <v>0</v>
      </c>
      <c r="Z103" s="17">
        <f t="shared" si="47"/>
        <v>0</v>
      </c>
      <c r="AA103" s="56">
        <f t="shared" si="48"/>
        <v>14.700000000000045</v>
      </c>
      <c r="AB103" s="18">
        <f t="shared" si="49"/>
        <v>0.28571428571428792</v>
      </c>
      <c r="AC103" s="19">
        <f t="shared" si="50"/>
        <v>0.26250000000000284</v>
      </c>
      <c r="AD103" s="92">
        <f t="shared" si="69"/>
        <v>1042.4000000000001</v>
      </c>
      <c r="AE103" s="92">
        <f t="shared" si="70"/>
        <v>997.8</v>
      </c>
      <c r="AF103" s="85">
        <f t="shared" si="58"/>
        <v>1086.7</v>
      </c>
      <c r="AG103" s="85">
        <f t="shared" si="59"/>
        <v>997.8</v>
      </c>
      <c r="AH103" s="53">
        <f t="shared" si="64"/>
        <v>1137.8</v>
      </c>
      <c r="AI103" s="53">
        <f t="shared" si="65"/>
        <v>997.8</v>
      </c>
      <c r="AJ103" s="86">
        <f t="shared" si="60"/>
        <v>1148.9000000000001</v>
      </c>
      <c r="AK103" s="86">
        <f t="shared" si="61"/>
        <v>959.6</v>
      </c>
      <c r="AL103" s="98">
        <f t="shared" si="51"/>
        <v>1013.0666666666666</v>
      </c>
      <c r="AM103" s="97">
        <f t="shared" si="52"/>
        <v>1020.1</v>
      </c>
      <c r="AN103" s="98">
        <f t="shared" si="53"/>
        <v>-7.0333333333334167</v>
      </c>
      <c r="AO103" s="98">
        <f t="shared" si="54"/>
        <v>1006.0333333333332</v>
      </c>
      <c r="AP103" s="98">
        <f t="shared" si="55"/>
        <v>1020.1</v>
      </c>
      <c r="AQ103" s="107">
        <f t="shared" si="62"/>
        <v>1058.3119047619048</v>
      </c>
      <c r="AR103" s="104">
        <f t="shared" si="68"/>
        <v>1076.2844444444445</v>
      </c>
      <c r="AS103" s="101">
        <f t="shared" si="63"/>
        <v>1049.8586666666663</v>
      </c>
    </row>
    <row r="104" spans="1:45" x14ac:dyDescent="0.3">
      <c r="A104" s="5">
        <v>45077</v>
      </c>
      <c r="B104" s="6" t="s">
        <v>50</v>
      </c>
      <c r="C104" s="6" t="s">
        <v>30</v>
      </c>
      <c r="D104" s="48">
        <v>1001</v>
      </c>
      <c r="E104" s="48">
        <v>1015.9</v>
      </c>
      <c r="F104" s="48">
        <v>998.5</v>
      </c>
      <c r="G104" s="48">
        <v>1010.1</v>
      </c>
      <c r="H104" s="54">
        <v>1003.8</v>
      </c>
      <c r="I104" s="54">
        <v>998.5</v>
      </c>
      <c r="J104" s="21">
        <v>2</v>
      </c>
      <c r="K104" s="13" t="s">
        <v>31</v>
      </c>
      <c r="L104" s="49">
        <f t="shared" si="37"/>
        <v>1008.1666666666666</v>
      </c>
      <c r="M104" s="50">
        <f t="shared" si="38"/>
        <v>1007.2</v>
      </c>
      <c r="N104" s="50">
        <f t="shared" si="39"/>
        <v>0.9666666666665833</v>
      </c>
      <c r="O104" s="50">
        <f t="shared" si="40"/>
        <v>1009.1333333333332</v>
      </c>
      <c r="P104" s="50">
        <f t="shared" si="41"/>
        <v>1007.2</v>
      </c>
      <c r="Q104" s="51">
        <f t="shared" si="42"/>
        <v>17.399999999999977</v>
      </c>
      <c r="R104" s="51">
        <f t="shared" si="43"/>
        <v>16.899999999999977</v>
      </c>
      <c r="S104" s="51">
        <f t="shared" si="44"/>
        <v>-0.5</v>
      </c>
      <c r="T104" s="52">
        <v>25.2</v>
      </c>
      <c r="U104" s="12">
        <f t="shared" si="35"/>
        <v>-8</v>
      </c>
      <c r="V104" s="21">
        <f t="shared" si="66"/>
        <v>2</v>
      </c>
      <c r="W104" s="12">
        <f t="shared" si="67"/>
        <v>14</v>
      </c>
      <c r="X104" s="55">
        <f t="shared" si="45"/>
        <v>5.2999999999999545</v>
      </c>
      <c r="Y104" s="17">
        <f t="shared" si="46"/>
        <v>0</v>
      </c>
      <c r="Z104" s="17" t="b">
        <f t="shared" si="47"/>
        <v>1</v>
      </c>
      <c r="AA104" s="56">
        <f t="shared" si="48"/>
        <v>17.399999999999977</v>
      </c>
      <c r="AB104" s="18">
        <f t="shared" si="49"/>
        <v>0.30459770114942308</v>
      </c>
      <c r="AC104" s="19">
        <f t="shared" si="50"/>
        <v>0.21031746031745852</v>
      </c>
      <c r="AD104" s="92">
        <f t="shared" si="69"/>
        <v>1042.4000000000001</v>
      </c>
      <c r="AE104" s="92">
        <f t="shared" si="70"/>
        <v>997.8</v>
      </c>
      <c r="AF104" s="85">
        <f t="shared" si="58"/>
        <v>1086.7</v>
      </c>
      <c r="AG104" s="85">
        <f t="shared" si="59"/>
        <v>997.8</v>
      </c>
      <c r="AH104" s="53">
        <f t="shared" si="64"/>
        <v>1137.8</v>
      </c>
      <c r="AI104" s="53">
        <f t="shared" si="65"/>
        <v>997.8</v>
      </c>
      <c r="AJ104" s="86">
        <f t="shared" si="60"/>
        <v>1148.9000000000001</v>
      </c>
      <c r="AK104" s="86">
        <f t="shared" si="61"/>
        <v>959.6</v>
      </c>
      <c r="AL104" s="98">
        <f t="shared" si="51"/>
        <v>1016.7666666666668</v>
      </c>
      <c r="AM104" s="97">
        <f t="shared" si="52"/>
        <v>1020.1</v>
      </c>
      <c r="AN104" s="98">
        <f t="shared" si="53"/>
        <v>-3.3333333333332575</v>
      </c>
      <c r="AO104" s="98">
        <f t="shared" si="54"/>
        <v>1013.4333333333335</v>
      </c>
      <c r="AP104" s="98">
        <f t="shared" si="55"/>
        <v>1020.1</v>
      </c>
      <c r="AQ104" s="107">
        <f t="shared" si="62"/>
        <v>1051.0571428571427</v>
      </c>
      <c r="AR104" s="104">
        <f t="shared" si="68"/>
        <v>1073.2644444444445</v>
      </c>
      <c r="AS104" s="101">
        <f t="shared" si="63"/>
        <v>1050.3926666666664</v>
      </c>
    </row>
    <row r="105" spans="1:45" x14ac:dyDescent="0.3">
      <c r="A105" s="5">
        <v>45078</v>
      </c>
      <c r="B105" s="6" t="s">
        <v>50</v>
      </c>
      <c r="C105" s="6" t="s">
        <v>30</v>
      </c>
      <c r="D105" s="48">
        <v>1005.5</v>
      </c>
      <c r="E105" s="48">
        <v>1017</v>
      </c>
      <c r="F105" s="48">
        <v>1002</v>
      </c>
      <c r="G105" s="48">
        <v>1003.5</v>
      </c>
      <c r="H105" s="54">
        <v>1011.3</v>
      </c>
      <c r="I105" s="54">
        <v>1003.8</v>
      </c>
      <c r="J105" s="21">
        <v>-4</v>
      </c>
      <c r="K105" s="13">
        <v>0</v>
      </c>
      <c r="L105" s="49">
        <f t="shared" si="37"/>
        <v>1007.5</v>
      </c>
      <c r="M105" s="50">
        <f t="shared" si="38"/>
        <v>1009.5</v>
      </c>
      <c r="N105" s="50">
        <f t="shared" si="39"/>
        <v>-2</v>
      </c>
      <c r="O105" s="50">
        <f t="shared" si="40"/>
        <v>1005.5</v>
      </c>
      <c r="P105" s="50">
        <f t="shared" si="41"/>
        <v>1009.5</v>
      </c>
      <c r="Q105" s="51">
        <f t="shared" si="42"/>
        <v>15</v>
      </c>
      <c r="R105" s="51">
        <f t="shared" si="43"/>
        <v>6.8999999999999773</v>
      </c>
      <c r="S105" s="51">
        <f t="shared" si="44"/>
        <v>-8.1000000000000227</v>
      </c>
      <c r="T105" s="52">
        <v>29</v>
      </c>
      <c r="U105" s="12">
        <f t="shared" si="35"/>
        <v>-6</v>
      </c>
      <c r="V105" s="21">
        <f t="shared" si="66"/>
        <v>-2</v>
      </c>
      <c r="W105" s="12">
        <f t="shared" si="67"/>
        <v>10</v>
      </c>
      <c r="X105" s="55">
        <f t="shared" si="45"/>
        <v>7.5</v>
      </c>
      <c r="Y105" s="17">
        <f t="shared" si="46"/>
        <v>0</v>
      </c>
      <c r="Z105" s="17">
        <f t="shared" si="47"/>
        <v>0</v>
      </c>
      <c r="AA105" s="56">
        <f t="shared" si="48"/>
        <v>15</v>
      </c>
      <c r="AB105" s="18">
        <f t="shared" si="49"/>
        <v>0.5</v>
      </c>
      <c r="AC105" s="19">
        <f t="shared" si="50"/>
        <v>0.25862068965517243</v>
      </c>
      <c r="AD105" s="92">
        <f t="shared" si="69"/>
        <v>1017</v>
      </c>
      <c r="AE105" s="92">
        <f t="shared" si="70"/>
        <v>997.8</v>
      </c>
      <c r="AF105" s="85">
        <f t="shared" si="58"/>
        <v>1086.7</v>
      </c>
      <c r="AG105" s="85">
        <f t="shared" si="59"/>
        <v>997.8</v>
      </c>
      <c r="AH105" s="53">
        <f t="shared" si="64"/>
        <v>1137.8</v>
      </c>
      <c r="AI105" s="53">
        <f t="shared" si="65"/>
        <v>997.8</v>
      </c>
      <c r="AJ105" s="86">
        <f t="shared" si="60"/>
        <v>1148.9000000000001</v>
      </c>
      <c r="AK105" s="86">
        <f t="shared" si="61"/>
        <v>982.2</v>
      </c>
      <c r="AL105" s="98">
        <f t="shared" si="51"/>
        <v>1006.1</v>
      </c>
      <c r="AM105" s="97">
        <f t="shared" si="52"/>
        <v>1007.4</v>
      </c>
      <c r="AN105" s="98">
        <f t="shared" si="53"/>
        <v>-1.2999999999999545</v>
      </c>
      <c r="AO105" s="98">
        <f t="shared" si="54"/>
        <v>1004.8000000000001</v>
      </c>
      <c r="AP105" s="98">
        <f t="shared" si="55"/>
        <v>1007.4</v>
      </c>
      <c r="AQ105" s="107">
        <f t="shared" si="62"/>
        <v>1046.097619047619</v>
      </c>
      <c r="AR105" s="104">
        <f t="shared" si="68"/>
        <v>1069.9288888888889</v>
      </c>
      <c r="AS105" s="101">
        <f t="shared" si="63"/>
        <v>1050.7066666666665</v>
      </c>
    </row>
    <row r="106" spans="1:45" x14ac:dyDescent="0.3">
      <c r="A106" s="5">
        <v>45079</v>
      </c>
      <c r="B106" s="6" t="s">
        <v>50</v>
      </c>
      <c r="C106" s="6" t="s">
        <v>30</v>
      </c>
      <c r="D106" s="48">
        <v>1011.8</v>
      </c>
      <c r="E106" s="48">
        <v>1043</v>
      </c>
      <c r="F106" s="48">
        <v>1011.4</v>
      </c>
      <c r="G106" s="48">
        <v>1036.4000000000001</v>
      </c>
      <c r="H106" s="54">
        <v>1015.5</v>
      </c>
      <c r="I106" s="54">
        <v>1011.4</v>
      </c>
      <c r="J106" s="21">
        <v>2</v>
      </c>
      <c r="K106" s="13">
        <v>0</v>
      </c>
      <c r="L106" s="49">
        <f t="shared" si="37"/>
        <v>1030.2666666666667</v>
      </c>
      <c r="M106" s="50">
        <f t="shared" si="38"/>
        <v>1027.2</v>
      </c>
      <c r="N106" s="50">
        <f t="shared" si="39"/>
        <v>3.066666666666606</v>
      </c>
      <c r="O106" s="50">
        <f t="shared" si="40"/>
        <v>1033.3333333333333</v>
      </c>
      <c r="P106" s="50">
        <f t="shared" si="41"/>
        <v>1027.2</v>
      </c>
      <c r="Q106" s="51">
        <f t="shared" si="42"/>
        <v>31.600000000000023</v>
      </c>
      <c r="R106" s="51">
        <f t="shared" si="43"/>
        <v>39.5</v>
      </c>
      <c r="S106" s="51">
        <f t="shared" si="44"/>
        <v>7.8999999999999773</v>
      </c>
      <c r="T106" s="52">
        <v>24.2</v>
      </c>
      <c r="U106" s="12">
        <f t="shared" si="35"/>
        <v>-6</v>
      </c>
      <c r="V106" s="21">
        <f t="shared" si="66"/>
        <v>2</v>
      </c>
      <c r="W106" s="12">
        <f t="shared" si="67"/>
        <v>10</v>
      </c>
      <c r="X106" s="55">
        <f t="shared" si="45"/>
        <v>4.1000000000000227</v>
      </c>
      <c r="Y106" s="17">
        <f t="shared" si="46"/>
        <v>0</v>
      </c>
      <c r="Z106" s="17" t="b">
        <f t="shared" si="47"/>
        <v>1</v>
      </c>
      <c r="AA106" s="56">
        <f t="shared" si="48"/>
        <v>31.600000000000023</v>
      </c>
      <c r="AB106" s="18">
        <f t="shared" si="49"/>
        <v>0.12974683544303861</v>
      </c>
      <c r="AC106" s="19">
        <f t="shared" si="50"/>
        <v>0.16942148760330672</v>
      </c>
      <c r="AD106" s="92">
        <f t="shared" si="69"/>
        <v>1043</v>
      </c>
      <c r="AE106" s="92">
        <f t="shared" si="70"/>
        <v>998.5</v>
      </c>
      <c r="AF106" s="85">
        <f t="shared" si="58"/>
        <v>1073.8</v>
      </c>
      <c r="AG106" s="85">
        <f t="shared" si="59"/>
        <v>997.8</v>
      </c>
      <c r="AH106" s="53">
        <f t="shared" si="64"/>
        <v>1137.8</v>
      </c>
      <c r="AI106" s="53">
        <f t="shared" si="65"/>
        <v>997.8</v>
      </c>
      <c r="AJ106" s="86">
        <f t="shared" si="60"/>
        <v>1148.9000000000001</v>
      </c>
      <c r="AK106" s="86">
        <f t="shared" si="61"/>
        <v>983</v>
      </c>
      <c r="AL106" s="98">
        <f t="shared" si="51"/>
        <v>1025.9666666666667</v>
      </c>
      <c r="AM106" s="97">
        <f t="shared" si="52"/>
        <v>1020.75</v>
      </c>
      <c r="AN106" s="98">
        <f t="shared" si="53"/>
        <v>5.216666666666697</v>
      </c>
      <c r="AO106" s="98">
        <f t="shared" si="54"/>
        <v>1031.1833333333334</v>
      </c>
      <c r="AP106" s="98">
        <f t="shared" si="55"/>
        <v>1020.75</v>
      </c>
      <c r="AQ106" s="107">
        <f t="shared" si="62"/>
        <v>1043.0999999999999</v>
      </c>
      <c r="AR106" s="104">
        <f t="shared" si="68"/>
        <v>1066.3733333333334</v>
      </c>
      <c r="AS106" s="101">
        <f t="shared" si="63"/>
        <v>1051.5066666666664</v>
      </c>
    </row>
    <row r="107" spans="1:45" x14ac:dyDescent="0.3">
      <c r="A107" s="5">
        <v>45082</v>
      </c>
      <c r="B107" s="6" t="s">
        <v>50</v>
      </c>
      <c r="C107" s="6" t="s">
        <v>30</v>
      </c>
      <c r="D107" s="48">
        <v>1042</v>
      </c>
      <c r="E107" s="48">
        <v>1042.2</v>
      </c>
      <c r="F107" s="48">
        <v>1028.8</v>
      </c>
      <c r="G107" s="48">
        <v>1038.7</v>
      </c>
      <c r="H107" s="54">
        <v>1042.2</v>
      </c>
      <c r="I107" s="54">
        <v>1032</v>
      </c>
      <c r="J107" s="21">
        <v>0</v>
      </c>
      <c r="K107" s="13">
        <v>0</v>
      </c>
      <c r="L107" s="49">
        <f t="shared" si="37"/>
        <v>1036.5666666666666</v>
      </c>
      <c r="M107" s="50">
        <f t="shared" si="38"/>
        <v>1035.5</v>
      </c>
      <c r="N107" s="50">
        <f t="shared" si="39"/>
        <v>1.066666666666606</v>
      </c>
      <c r="O107" s="50">
        <f t="shared" si="40"/>
        <v>1037.6333333333332</v>
      </c>
      <c r="P107" s="50">
        <f t="shared" si="41"/>
        <v>1035.5</v>
      </c>
      <c r="Q107" s="51">
        <f t="shared" si="42"/>
        <v>13.400000000000091</v>
      </c>
      <c r="R107" s="51">
        <f t="shared" si="43"/>
        <v>5.7999999999999545</v>
      </c>
      <c r="S107" s="51">
        <f t="shared" si="44"/>
        <v>-7.6000000000001364</v>
      </c>
      <c r="T107" s="52">
        <v>12.6</v>
      </c>
      <c r="U107" s="12">
        <f t="shared" si="35"/>
        <v>-6</v>
      </c>
      <c r="V107" s="21">
        <f t="shared" si="66"/>
        <v>0</v>
      </c>
      <c r="W107" s="12">
        <f t="shared" si="67"/>
        <v>10</v>
      </c>
      <c r="X107" s="55">
        <f t="shared" si="45"/>
        <v>10.200000000000045</v>
      </c>
      <c r="Y107" s="17" t="b">
        <f t="shared" si="46"/>
        <v>1</v>
      </c>
      <c r="Z107" s="17">
        <f t="shared" si="47"/>
        <v>0</v>
      </c>
      <c r="AA107" s="56">
        <f t="shared" si="48"/>
        <v>13.400000000000091</v>
      </c>
      <c r="AB107" s="18">
        <f t="shared" si="49"/>
        <v>0.76119402985074447</v>
      </c>
      <c r="AC107" s="19">
        <f t="shared" si="50"/>
        <v>0.8095238095238132</v>
      </c>
      <c r="AD107" s="92">
        <f t="shared" si="69"/>
        <v>1043</v>
      </c>
      <c r="AE107" s="92">
        <f t="shared" si="70"/>
        <v>1002</v>
      </c>
      <c r="AF107" s="85">
        <f t="shared" si="58"/>
        <v>1051.2</v>
      </c>
      <c r="AG107" s="85">
        <f t="shared" si="59"/>
        <v>997.8</v>
      </c>
      <c r="AH107" s="53">
        <f t="shared" si="64"/>
        <v>1137.8</v>
      </c>
      <c r="AI107" s="53">
        <f t="shared" si="65"/>
        <v>997.8</v>
      </c>
      <c r="AJ107" s="86">
        <f t="shared" si="60"/>
        <v>1148.9000000000001</v>
      </c>
      <c r="AK107" s="86">
        <f t="shared" si="61"/>
        <v>987.1</v>
      </c>
      <c r="AL107" s="98">
        <f t="shared" si="51"/>
        <v>1027.8999999999999</v>
      </c>
      <c r="AM107" s="97">
        <f t="shared" si="52"/>
        <v>1022.5</v>
      </c>
      <c r="AN107" s="98">
        <f t="shared" si="53"/>
        <v>5.3999999999998636</v>
      </c>
      <c r="AO107" s="98">
        <f t="shared" si="54"/>
        <v>1033.2999999999997</v>
      </c>
      <c r="AP107" s="98">
        <f t="shared" si="55"/>
        <v>1022.5</v>
      </c>
      <c r="AQ107" s="107">
        <f t="shared" si="62"/>
        <v>1040.7</v>
      </c>
      <c r="AR107" s="104">
        <f t="shared" si="68"/>
        <v>1064.1222222222223</v>
      </c>
      <c r="AS107" s="101">
        <f t="shared" si="63"/>
        <v>1052.6839999999997</v>
      </c>
    </row>
    <row r="108" spans="1:45" x14ac:dyDescent="0.3">
      <c r="A108" s="5">
        <v>45083</v>
      </c>
      <c r="B108" s="6" t="s">
        <v>50</v>
      </c>
      <c r="C108" s="6" t="s">
        <v>30</v>
      </c>
      <c r="D108" s="48">
        <v>1046.5999999999999</v>
      </c>
      <c r="E108" s="48">
        <v>1051.8</v>
      </c>
      <c r="F108" s="48">
        <v>1022.3</v>
      </c>
      <c r="G108" s="48">
        <v>1024.5999999999999</v>
      </c>
      <c r="H108" s="54">
        <v>1049.0999999999999</v>
      </c>
      <c r="I108" s="54">
        <v>1045</v>
      </c>
      <c r="J108" s="21">
        <v>0</v>
      </c>
      <c r="K108" s="13" t="s">
        <v>32</v>
      </c>
      <c r="L108" s="49">
        <f t="shared" si="37"/>
        <v>1032.8999999999999</v>
      </c>
      <c r="M108" s="50">
        <f t="shared" si="38"/>
        <v>1037.05</v>
      </c>
      <c r="N108" s="50">
        <f t="shared" si="39"/>
        <v>-4.1500000000000909</v>
      </c>
      <c r="O108" s="50">
        <f t="shared" si="40"/>
        <v>1028.7499999999998</v>
      </c>
      <c r="P108" s="50">
        <f t="shared" si="41"/>
        <v>1037.05</v>
      </c>
      <c r="Q108" s="51">
        <f t="shared" si="42"/>
        <v>29.5</v>
      </c>
      <c r="R108" s="51">
        <f t="shared" si="43"/>
        <v>13.099999999999909</v>
      </c>
      <c r="S108" s="51">
        <f t="shared" si="44"/>
        <v>-16.400000000000091</v>
      </c>
      <c r="T108" s="52">
        <v>30.2</v>
      </c>
      <c r="U108" s="12">
        <f t="shared" si="35"/>
        <v>-6</v>
      </c>
      <c r="V108" s="21">
        <f t="shared" si="66"/>
        <v>-3</v>
      </c>
      <c r="W108" s="12">
        <f t="shared" si="67"/>
        <v>5</v>
      </c>
      <c r="X108" s="55">
        <f t="shared" si="45"/>
        <v>4.0999999999999091</v>
      </c>
      <c r="Y108" s="17">
        <f t="shared" si="46"/>
        <v>0</v>
      </c>
      <c r="Z108" s="17">
        <f t="shared" si="47"/>
        <v>0</v>
      </c>
      <c r="AA108" s="56">
        <f t="shared" si="48"/>
        <v>29.5</v>
      </c>
      <c r="AB108" s="18">
        <f t="shared" si="49"/>
        <v>0.13898305084745455</v>
      </c>
      <c r="AC108" s="19">
        <f t="shared" si="50"/>
        <v>0.13576158940397051</v>
      </c>
      <c r="AD108" s="92">
        <f t="shared" si="69"/>
        <v>1051.8</v>
      </c>
      <c r="AE108" s="92">
        <f t="shared" si="70"/>
        <v>1011.4</v>
      </c>
      <c r="AF108" s="85">
        <f t="shared" si="58"/>
        <v>1051.8</v>
      </c>
      <c r="AG108" s="85">
        <f t="shared" si="59"/>
        <v>997.8</v>
      </c>
      <c r="AH108" s="53">
        <f t="shared" si="64"/>
        <v>1137.8</v>
      </c>
      <c r="AI108" s="53">
        <f t="shared" si="65"/>
        <v>997.8</v>
      </c>
      <c r="AJ108" s="86">
        <f t="shared" si="60"/>
        <v>1148.9000000000001</v>
      </c>
      <c r="AK108" s="86">
        <f t="shared" si="61"/>
        <v>995.8</v>
      </c>
      <c r="AL108" s="98">
        <f t="shared" si="51"/>
        <v>1029.2666666666667</v>
      </c>
      <c r="AM108" s="97">
        <f t="shared" si="52"/>
        <v>1031.5999999999999</v>
      </c>
      <c r="AN108" s="98">
        <f t="shared" si="53"/>
        <v>-2.3333333333332575</v>
      </c>
      <c r="AO108" s="98">
        <f t="shared" si="54"/>
        <v>1026.9333333333334</v>
      </c>
      <c r="AP108" s="98">
        <f t="shared" si="55"/>
        <v>1031.5999999999999</v>
      </c>
      <c r="AQ108" s="107">
        <f t="shared" si="62"/>
        <v>1037.2809523809524</v>
      </c>
      <c r="AR108" s="104">
        <f t="shared" si="68"/>
        <v>1062.0311111111112</v>
      </c>
      <c r="AS108" s="101">
        <f t="shared" si="63"/>
        <v>1053.81</v>
      </c>
    </row>
    <row r="109" spans="1:45" x14ac:dyDescent="0.3">
      <c r="A109" s="5">
        <v>45084</v>
      </c>
      <c r="B109" s="6" t="s">
        <v>50</v>
      </c>
      <c r="C109" s="6" t="s">
        <v>30</v>
      </c>
      <c r="D109" s="48">
        <v>1020.4</v>
      </c>
      <c r="E109" s="48">
        <v>1025.5</v>
      </c>
      <c r="F109" s="48">
        <v>1010.9</v>
      </c>
      <c r="G109" s="48">
        <v>1013.9</v>
      </c>
      <c r="H109" s="54">
        <v>1020.7</v>
      </c>
      <c r="I109" s="54">
        <v>1019</v>
      </c>
      <c r="J109" s="21">
        <v>0</v>
      </c>
      <c r="K109" s="13">
        <v>0</v>
      </c>
      <c r="L109" s="49">
        <f t="shared" si="37"/>
        <v>1016.7666666666668</v>
      </c>
      <c r="M109" s="50">
        <f t="shared" si="38"/>
        <v>1018.2</v>
      </c>
      <c r="N109" s="50">
        <f t="shared" si="39"/>
        <v>-1.4333333333332803</v>
      </c>
      <c r="O109" s="50">
        <f t="shared" si="40"/>
        <v>1015.3333333333335</v>
      </c>
      <c r="P109" s="50">
        <f t="shared" si="41"/>
        <v>1018.2</v>
      </c>
      <c r="Q109" s="51">
        <f t="shared" si="42"/>
        <v>14.600000000000023</v>
      </c>
      <c r="R109" s="51">
        <f t="shared" si="43"/>
        <v>0.90000000000009095</v>
      </c>
      <c r="S109" s="51">
        <f t="shared" si="44"/>
        <v>-13.699999999999932</v>
      </c>
      <c r="T109" s="52">
        <v>25.3</v>
      </c>
      <c r="U109" s="12">
        <f t="shared" si="35"/>
        <v>-4</v>
      </c>
      <c r="V109" s="21">
        <f t="shared" si="66"/>
        <v>0</v>
      </c>
      <c r="W109" s="12">
        <f t="shared" si="67"/>
        <v>5</v>
      </c>
      <c r="X109" s="55">
        <f t="shared" si="45"/>
        <v>1.7000000000000455</v>
      </c>
      <c r="Y109" s="17">
        <f t="shared" si="46"/>
        <v>0</v>
      </c>
      <c r="Z109" s="17">
        <f t="shared" si="47"/>
        <v>0</v>
      </c>
      <c r="AA109" s="56">
        <f t="shared" si="48"/>
        <v>14.600000000000023</v>
      </c>
      <c r="AB109" s="18">
        <f t="shared" si="49"/>
        <v>0.1164383561643865</v>
      </c>
      <c r="AC109" s="19">
        <f t="shared" si="50"/>
        <v>6.7193675889329854E-2</v>
      </c>
      <c r="AD109" s="92">
        <f t="shared" si="69"/>
        <v>1051.8</v>
      </c>
      <c r="AE109" s="92">
        <f t="shared" si="70"/>
        <v>1010.9</v>
      </c>
      <c r="AF109" s="85">
        <f t="shared" si="58"/>
        <v>1051.8</v>
      </c>
      <c r="AG109" s="85">
        <f t="shared" si="59"/>
        <v>997.8</v>
      </c>
      <c r="AH109" s="53">
        <f t="shared" si="64"/>
        <v>1129.5</v>
      </c>
      <c r="AI109" s="53">
        <f t="shared" si="65"/>
        <v>997.8</v>
      </c>
      <c r="AJ109" s="86">
        <f t="shared" si="60"/>
        <v>1148.9000000000001</v>
      </c>
      <c r="AK109" s="86">
        <f t="shared" si="61"/>
        <v>995.8</v>
      </c>
      <c r="AL109" s="98">
        <f t="shared" si="51"/>
        <v>1025.5333333333333</v>
      </c>
      <c r="AM109" s="97">
        <f t="shared" si="52"/>
        <v>1031.3499999999999</v>
      </c>
      <c r="AN109" s="98">
        <f t="shared" si="53"/>
        <v>-5.816666666666606</v>
      </c>
      <c r="AO109" s="98">
        <f t="shared" si="54"/>
        <v>1019.7166666666667</v>
      </c>
      <c r="AP109" s="98">
        <f t="shared" si="55"/>
        <v>1031.3499999999999</v>
      </c>
      <c r="AQ109" s="107">
        <f t="shared" si="62"/>
        <v>1033.902380952381</v>
      </c>
      <c r="AR109" s="104">
        <f t="shared" si="68"/>
        <v>1058.9833333333333</v>
      </c>
      <c r="AS109" s="101">
        <f t="shared" si="63"/>
        <v>1054.6946666666665</v>
      </c>
    </row>
    <row r="110" spans="1:45" x14ac:dyDescent="0.3">
      <c r="A110" s="5">
        <v>45085</v>
      </c>
      <c r="B110" s="6" t="s">
        <v>50</v>
      </c>
      <c r="C110" s="6" t="s">
        <v>30</v>
      </c>
      <c r="D110" s="48">
        <v>1011.6</v>
      </c>
      <c r="E110" s="48">
        <v>1016.7</v>
      </c>
      <c r="F110" s="48">
        <v>1000.2</v>
      </c>
      <c r="G110" s="48">
        <v>1012.8</v>
      </c>
      <c r="H110" s="54">
        <v>1011.6</v>
      </c>
      <c r="I110" s="54">
        <v>1006.7</v>
      </c>
      <c r="J110" s="21">
        <v>4</v>
      </c>
      <c r="K110" s="13">
        <v>0</v>
      </c>
      <c r="L110" s="49">
        <f t="shared" si="37"/>
        <v>1009.9</v>
      </c>
      <c r="M110" s="50">
        <f t="shared" si="38"/>
        <v>1008.45</v>
      </c>
      <c r="N110" s="50">
        <f t="shared" si="39"/>
        <v>1.4499999999999318</v>
      </c>
      <c r="O110" s="50">
        <f t="shared" si="40"/>
        <v>1011.3499999999999</v>
      </c>
      <c r="P110" s="50">
        <f t="shared" si="41"/>
        <v>1008.45</v>
      </c>
      <c r="Q110" s="51">
        <f t="shared" si="42"/>
        <v>16.5</v>
      </c>
      <c r="R110" s="51">
        <f t="shared" si="43"/>
        <v>2.8000000000000682</v>
      </c>
      <c r="S110" s="51">
        <f t="shared" si="44"/>
        <v>-13.699999999999932</v>
      </c>
      <c r="T110" s="52">
        <v>16.8</v>
      </c>
      <c r="U110" s="12">
        <f t="shared" si="35"/>
        <v>-4</v>
      </c>
      <c r="V110" s="21">
        <f t="shared" si="66"/>
        <v>-2</v>
      </c>
      <c r="W110" s="12">
        <f t="shared" si="67"/>
        <v>5</v>
      </c>
      <c r="X110" s="55">
        <f t="shared" si="45"/>
        <v>4.8999999999999773</v>
      </c>
      <c r="Y110" s="17">
        <f t="shared" si="46"/>
        <v>0</v>
      </c>
      <c r="Z110" s="17">
        <f t="shared" si="47"/>
        <v>0</v>
      </c>
      <c r="AA110" s="56">
        <f t="shared" si="48"/>
        <v>16.5</v>
      </c>
      <c r="AB110" s="18">
        <f t="shared" si="49"/>
        <v>0.29696969696969561</v>
      </c>
      <c r="AC110" s="19">
        <f t="shared" si="50"/>
        <v>0.2916666666666653</v>
      </c>
      <c r="AD110" s="92">
        <f t="shared" si="69"/>
        <v>1051.8</v>
      </c>
      <c r="AE110" s="92">
        <f t="shared" si="70"/>
        <v>1000.2</v>
      </c>
      <c r="AF110" s="85">
        <f t="shared" si="58"/>
        <v>1051.8</v>
      </c>
      <c r="AG110" s="85">
        <f t="shared" si="59"/>
        <v>997.8</v>
      </c>
      <c r="AH110" s="53">
        <f t="shared" si="64"/>
        <v>1098.8</v>
      </c>
      <c r="AI110" s="53">
        <f t="shared" si="65"/>
        <v>997.8</v>
      </c>
      <c r="AJ110" s="86">
        <f t="shared" ref="AJ110:AJ141" si="71">MAX(E66:E110)</f>
        <v>1148.9000000000001</v>
      </c>
      <c r="AK110" s="86">
        <f t="shared" ref="AK110:AK141" si="72">MIN(F66:F110)</f>
        <v>995.8</v>
      </c>
      <c r="AL110" s="98">
        <f t="shared" si="51"/>
        <v>1021.6</v>
      </c>
      <c r="AM110" s="97">
        <f t="shared" si="52"/>
        <v>1026</v>
      </c>
      <c r="AN110" s="98">
        <f t="shared" si="53"/>
        <v>-4.3999999999999773</v>
      </c>
      <c r="AO110" s="98">
        <f t="shared" si="54"/>
        <v>1017.2</v>
      </c>
      <c r="AP110" s="98">
        <f t="shared" si="55"/>
        <v>1026</v>
      </c>
      <c r="AQ110" s="107">
        <f t="shared" si="62"/>
        <v>1029.3428571428572</v>
      </c>
      <c r="AR110" s="104">
        <f t="shared" si="68"/>
        <v>1056.1222222222225</v>
      </c>
      <c r="AS110" s="101">
        <f t="shared" si="63"/>
        <v>1055.4386666666664</v>
      </c>
    </row>
    <row r="111" spans="1:45" x14ac:dyDescent="0.3">
      <c r="A111" s="5">
        <v>45086</v>
      </c>
      <c r="B111" s="6" t="s">
        <v>50</v>
      </c>
      <c r="C111" s="6" t="s">
        <v>30</v>
      </c>
      <c r="D111" s="48">
        <v>1002.5</v>
      </c>
      <c r="E111" s="48">
        <v>1002.5</v>
      </c>
      <c r="F111" s="48">
        <v>991.8</v>
      </c>
      <c r="G111" s="48">
        <v>995.3</v>
      </c>
      <c r="H111" s="54">
        <v>1002.5</v>
      </c>
      <c r="I111" s="54">
        <v>994.8</v>
      </c>
      <c r="J111" s="21">
        <v>0</v>
      </c>
      <c r="K111" s="13">
        <v>0</v>
      </c>
      <c r="L111" s="49">
        <f t="shared" si="37"/>
        <v>996.5333333333333</v>
      </c>
      <c r="M111" s="50">
        <f t="shared" si="38"/>
        <v>997.15</v>
      </c>
      <c r="N111" s="50">
        <f t="shared" si="39"/>
        <v>-0.61666666666667425</v>
      </c>
      <c r="O111" s="50">
        <f t="shared" si="40"/>
        <v>995.91666666666663</v>
      </c>
      <c r="P111" s="50">
        <f t="shared" si="41"/>
        <v>997.15</v>
      </c>
      <c r="Q111" s="51">
        <f t="shared" si="42"/>
        <v>10.700000000000045</v>
      </c>
      <c r="R111" s="51">
        <f t="shared" si="43"/>
        <v>-10.299999999999955</v>
      </c>
      <c r="S111" s="51">
        <f t="shared" si="44"/>
        <v>-21</v>
      </c>
      <c r="T111" s="52">
        <v>17.3</v>
      </c>
      <c r="U111" s="12">
        <f t="shared" si="35"/>
        <v>-6</v>
      </c>
      <c r="V111" s="21">
        <f t="shared" si="66"/>
        <v>4</v>
      </c>
      <c r="W111" s="12">
        <f t="shared" si="67"/>
        <v>11</v>
      </c>
      <c r="X111" s="55">
        <f t="shared" si="45"/>
        <v>7.7000000000000455</v>
      </c>
      <c r="Y111" s="17" t="b">
        <f t="shared" si="46"/>
        <v>1</v>
      </c>
      <c r="Z111" s="17">
        <f t="shared" si="47"/>
        <v>0</v>
      </c>
      <c r="AA111" s="56">
        <f t="shared" si="48"/>
        <v>10.700000000000045</v>
      </c>
      <c r="AB111" s="18">
        <f t="shared" si="49"/>
        <v>0.71962616822430026</v>
      </c>
      <c r="AC111" s="19">
        <f t="shared" si="50"/>
        <v>0.44508670520231475</v>
      </c>
      <c r="AD111" s="92">
        <f t="shared" si="69"/>
        <v>1025.5</v>
      </c>
      <c r="AE111" s="92">
        <f t="shared" si="70"/>
        <v>991.8</v>
      </c>
      <c r="AF111" s="85">
        <f t="shared" si="58"/>
        <v>1051.8</v>
      </c>
      <c r="AG111" s="85">
        <f t="shared" si="59"/>
        <v>991.8</v>
      </c>
      <c r="AH111" s="53">
        <f t="shared" si="64"/>
        <v>1086.7</v>
      </c>
      <c r="AI111" s="53">
        <f t="shared" si="65"/>
        <v>991.8</v>
      </c>
      <c r="AJ111" s="86">
        <f t="shared" si="71"/>
        <v>1148.9000000000001</v>
      </c>
      <c r="AK111" s="86">
        <f t="shared" si="72"/>
        <v>991.8</v>
      </c>
      <c r="AL111" s="98">
        <f t="shared" si="51"/>
        <v>1004.1999999999999</v>
      </c>
      <c r="AM111" s="97">
        <f t="shared" si="52"/>
        <v>1008.65</v>
      </c>
      <c r="AN111" s="98">
        <f t="shared" si="53"/>
        <v>-4.4500000000000455</v>
      </c>
      <c r="AO111" s="98">
        <f t="shared" si="54"/>
        <v>999.74999999999989</v>
      </c>
      <c r="AP111" s="98">
        <f t="shared" si="55"/>
        <v>1008.65</v>
      </c>
      <c r="AQ111" s="107">
        <f t="shared" si="62"/>
        <v>1023.4023809523808</v>
      </c>
      <c r="AR111" s="104">
        <f t="shared" si="68"/>
        <v>1053.1100000000001</v>
      </c>
      <c r="AS111" s="101">
        <f t="shared" si="63"/>
        <v>1055.5153333333333</v>
      </c>
    </row>
    <row r="112" spans="1:45" x14ac:dyDescent="0.3">
      <c r="A112" s="5">
        <v>45089</v>
      </c>
      <c r="B112" s="6" t="s">
        <v>50</v>
      </c>
      <c r="C112" s="6" t="s">
        <v>30</v>
      </c>
      <c r="D112" s="48">
        <v>994</v>
      </c>
      <c r="E112" s="48">
        <v>999.6</v>
      </c>
      <c r="F112" s="48">
        <v>980.4</v>
      </c>
      <c r="G112" s="48">
        <v>981.9</v>
      </c>
      <c r="H112" s="54">
        <v>995.5</v>
      </c>
      <c r="I112" s="54">
        <v>992.1</v>
      </c>
      <c r="J112" s="21">
        <v>-3</v>
      </c>
      <c r="K112" s="13">
        <v>0</v>
      </c>
      <c r="L112" s="49">
        <f t="shared" si="37"/>
        <v>987.30000000000007</v>
      </c>
      <c r="M112" s="50">
        <f t="shared" si="38"/>
        <v>990</v>
      </c>
      <c r="N112" s="50">
        <f t="shared" si="39"/>
        <v>-2.6999999999999318</v>
      </c>
      <c r="O112" s="50">
        <f t="shared" si="40"/>
        <v>984.60000000000014</v>
      </c>
      <c r="P112" s="50">
        <f t="shared" si="41"/>
        <v>990</v>
      </c>
      <c r="Q112" s="51">
        <f t="shared" si="42"/>
        <v>19.200000000000045</v>
      </c>
      <c r="R112" s="51">
        <f t="shared" si="43"/>
        <v>4.3000000000000682</v>
      </c>
      <c r="S112" s="51">
        <f t="shared" si="44"/>
        <v>-14.899999999999977</v>
      </c>
      <c r="T112" s="52">
        <v>30.8</v>
      </c>
      <c r="U112" s="12">
        <f t="shared" si="35"/>
        <v>-10</v>
      </c>
      <c r="V112" s="21">
        <f t="shared" si="66"/>
        <v>0</v>
      </c>
      <c r="W112" s="12">
        <f t="shared" si="67"/>
        <v>15</v>
      </c>
      <c r="X112" s="55">
        <f t="shared" si="45"/>
        <v>3.3999999999999773</v>
      </c>
      <c r="Y112" s="17">
        <f t="shared" si="46"/>
        <v>0</v>
      </c>
      <c r="Z112" s="17">
        <f t="shared" si="47"/>
        <v>0</v>
      </c>
      <c r="AA112" s="56">
        <f t="shared" si="48"/>
        <v>19.200000000000045</v>
      </c>
      <c r="AB112" s="18">
        <f t="shared" si="49"/>
        <v>0.17708333333333173</v>
      </c>
      <c r="AC112" s="19">
        <f t="shared" si="50"/>
        <v>0.11038961038960965</v>
      </c>
      <c r="AD112" s="92">
        <f t="shared" si="69"/>
        <v>1016.7</v>
      </c>
      <c r="AE112" s="92">
        <f t="shared" si="70"/>
        <v>980.4</v>
      </c>
      <c r="AF112" s="85">
        <f t="shared" si="58"/>
        <v>1051.8</v>
      </c>
      <c r="AG112" s="85">
        <f t="shared" si="59"/>
        <v>980.4</v>
      </c>
      <c r="AH112" s="53">
        <f t="shared" si="64"/>
        <v>1086.7</v>
      </c>
      <c r="AI112" s="53">
        <f t="shared" si="65"/>
        <v>980.4</v>
      </c>
      <c r="AJ112" s="86">
        <f t="shared" si="71"/>
        <v>1148.9000000000001</v>
      </c>
      <c r="AK112" s="86">
        <f t="shared" si="72"/>
        <v>980.4</v>
      </c>
      <c r="AL112" s="98">
        <f t="shared" si="51"/>
        <v>993</v>
      </c>
      <c r="AM112" s="97">
        <f t="shared" si="52"/>
        <v>998.55</v>
      </c>
      <c r="AN112" s="98">
        <f t="shared" si="53"/>
        <v>-5.5499999999999545</v>
      </c>
      <c r="AO112" s="98">
        <f t="shared" si="54"/>
        <v>987.45</v>
      </c>
      <c r="AP112" s="98">
        <f t="shared" si="55"/>
        <v>998.55</v>
      </c>
      <c r="AQ112" s="107">
        <f t="shared" ref="AQ112:AQ143" si="73">AVERAGE(L99:L112)</f>
        <v>1018.0071428571428</v>
      </c>
      <c r="AR112" s="104">
        <f t="shared" si="68"/>
        <v>1050.1022222222223</v>
      </c>
      <c r="AS112" s="101">
        <f t="shared" si="63"/>
        <v>1055.3206666666667</v>
      </c>
    </row>
    <row r="113" spans="1:45" x14ac:dyDescent="0.3">
      <c r="A113" s="5">
        <v>45090</v>
      </c>
      <c r="B113" s="6" t="s">
        <v>50</v>
      </c>
      <c r="C113" s="6" t="s">
        <v>30</v>
      </c>
      <c r="D113" s="48">
        <v>978.1</v>
      </c>
      <c r="E113" s="48">
        <v>984.1</v>
      </c>
      <c r="F113" s="48">
        <v>976.5</v>
      </c>
      <c r="G113" s="48">
        <v>980</v>
      </c>
      <c r="H113" s="54">
        <v>984</v>
      </c>
      <c r="I113" s="54">
        <v>977.3</v>
      </c>
      <c r="J113" s="21">
        <v>0</v>
      </c>
      <c r="K113" s="13">
        <v>0</v>
      </c>
      <c r="L113" s="49">
        <f t="shared" si="37"/>
        <v>980.19999999999993</v>
      </c>
      <c r="M113" s="50">
        <f t="shared" si="38"/>
        <v>980.3</v>
      </c>
      <c r="N113" s="50">
        <f t="shared" si="39"/>
        <v>-0.10000000000002274</v>
      </c>
      <c r="O113" s="50">
        <f t="shared" si="40"/>
        <v>980.09999999999991</v>
      </c>
      <c r="P113" s="50">
        <f t="shared" si="41"/>
        <v>980.3</v>
      </c>
      <c r="Q113" s="51">
        <f t="shared" si="42"/>
        <v>7.6000000000000227</v>
      </c>
      <c r="R113" s="51">
        <f t="shared" si="43"/>
        <v>2.2000000000000455</v>
      </c>
      <c r="S113" s="51">
        <f t="shared" si="44"/>
        <v>-5.3999999999999773</v>
      </c>
      <c r="T113" s="52">
        <v>15.3</v>
      </c>
      <c r="U113" s="12">
        <f t="shared" si="35"/>
        <v>-2</v>
      </c>
      <c r="V113" s="21">
        <f t="shared" si="66"/>
        <v>-4</v>
      </c>
      <c r="W113" s="12">
        <f t="shared" si="67"/>
        <v>15</v>
      </c>
      <c r="X113" s="55">
        <f t="shared" si="45"/>
        <v>6.7000000000000455</v>
      </c>
      <c r="Y113" s="17">
        <f t="shared" si="46"/>
        <v>0</v>
      </c>
      <c r="Z113" s="17">
        <f t="shared" si="47"/>
        <v>0</v>
      </c>
      <c r="AA113" s="56">
        <f t="shared" si="48"/>
        <v>7.6000000000000227</v>
      </c>
      <c r="AB113" s="18">
        <f t="shared" si="49"/>
        <v>0.88157894736842435</v>
      </c>
      <c r="AC113" s="19">
        <f t="shared" si="50"/>
        <v>0.43790849673202908</v>
      </c>
      <c r="AD113" s="92">
        <f t="shared" si="69"/>
        <v>1002.5</v>
      </c>
      <c r="AE113" s="92">
        <f t="shared" si="70"/>
        <v>976.5</v>
      </c>
      <c r="AF113" s="85">
        <f t="shared" si="58"/>
        <v>1051.8</v>
      </c>
      <c r="AG113" s="85">
        <f t="shared" si="59"/>
        <v>976.5</v>
      </c>
      <c r="AH113" s="53">
        <f t="shared" si="64"/>
        <v>1086.7</v>
      </c>
      <c r="AI113" s="53">
        <f t="shared" si="65"/>
        <v>976.5</v>
      </c>
      <c r="AJ113" s="86">
        <f t="shared" si="71"/>
        <v>1148.9000000000001</v>
      </c>
      <c r="AK113" s="86">
        <f t="shared" si="72"/>
        <v>976.5</v>
      </c>
      <c r="AL113" s="98">
        <f t="shared" si="51"/>
        <v>986.33333333333337</v>
      </c>
      <c r="AM113" s="97">
        <f t="shared" si="52"/>
        <v>989.5</v>
      </c>
      <c r="AN113" s="98">
        <f t="shared" si="53"/>
        <v>-3.1666666666666288</v>
      </c>
      <c r="AO113" s="98">
        <f t="shared" si="54"/>
        <v>983.16666666666674</v>
      </c>
      <c r="AP113" s="98">
        <f t="shared" si="55"/>
        <v>989.5</v>
      </c>
      <c r="AQ113" s="107">
        <f t="shared" si="73"/>
        <v>1014.045238095238</v>
      </c>
      <c r="AR113" s="104">
        <f t="shared" si="68"/>
        <v>1047.1011111111113</v>
      </c>
      <c r="AS113" s="101">
        <f t="shared" si="63"/>
        <v>1054.9733333333334</v>
      </c>
    </row>
    <row r="114" spans="1:45" x14ac:dyDescent="0.3">
      <c r="A114" s="5">
        <v>45091</v>
      </c>
      <c r="B114" s="6" t="s">
        <v>50</v>
      </c>
      <c r="C114" s="6" t="s">
        <v>30</v>
      </c>
      <c r="D114" s="48">
        <v>977.9</v>
      </c>
      <c r="E114" s="48">
        <v>995.7</v>
      </c>
      <c r="F114" s="48">
        <v>974.6</v>
      </c>
      <c r="G114" s="48">
        <v>991.9</v>
      </c>
      <c r="H114" s="54">
        <v>979</v>
      </c>
      <c r="I114" s="54">
        <v>974.6</v>
      </c>
      <c r="J114" s="21">
        <v>2</v>
      </c>
      <c r="K114" s="13" t="s">
        <v>31</v>
      </c>
      <c r="L114" s="49">
        <f t="shared" si="37"/>
        <v>987.4</v>
      </c>
      <c r="M114" s="50">
        <f t="shared" si="38"/>
        <v>985.15000000000009</v>
      </c>
      <c r="N114" s="50">
        <f t="shared" si="39"/>
        <v>2.2499999999998863</v>
      </c>
      <c r="O114" s="50">
        <f t="shared" si="40"/>
        <v>989.64999999999986</v>
      </c>
      <c r="P114" s="50">
        <f t="shared" si="41"/>
        <v>985.15000000000009</v>
      </c>
      <c r="Q114" s="51">
        <f t="shared" si="42"/>
        <v>21.100000000000023</v>
      </c>
      <c r="R114" s="51">
        <f t="shared" si="43"/>
        <v>15.700000000000045</v>
      </c>
      <c r="S114" s="51">
        <f t="shared" si="44"/>
        <v>-5.3999999999999773</v>
      </c>
      <c r="T114" s="52">
        <v>36.700000000000003</v>
      </c>
      <c r="U114" s="12">
        <f t="shared" si="35"/>
        <v>4</v>
      </c>
      <c r="V114" s="21">
        <f t="shared" si="66"/>
        <v>4</v>
      </c>
      <c r="W114" s="12">
        <f t="shared" si="67"/>
        <v>15</v>
      </c>
      <c r="X114" s="55">
        <f t="shared" si="45"/>
        <v>4.3999999999999773</v>
      </c>
      <c r="Y114" s="17">
        <f t="shared" si="46"/>
        <v>0</v>
      </c>
      <c r="Z114" s="17" t="b">
        <f t="shared" si="47"/>
        <v>1</v>
      </c>
      <c r="AA114" s="56">
        <f t="shared" si="48"/>
        <v>21.100000000000023</v>
      </c>
      <c r="AB114" s="18">
        <f t="shared" si="49"/>
        <v>0.2085308056872025</v>
      </c>
      <c r="AC114" s="19">
        <f t="shared" si="50"/>
        <v>0.11989100817438629</v>
      </c>
      <c r="AD114" s="92">
        <f t="shared" si="69"/>
        <v>999.6</v>
      </c>
      <c r="AE114" s="92">
        <f t="shared" si="70"/>
        <v>974.6</v>
      </c>
      <c r="AF114" s="85">
        <f t="shared" si="58"/>
        <v>1051.8</v>
      </c>
      <c r="AG114" s="85">
        <f t="shared" si="59"/>
        <v>974.6</v>
      </c>
      <c r="AH114" s="53">
        <f t="shared" si="64"/>
        <v>1086.7</v>
      </c>
      <c r="AI114" s="53">
        <f t="shared" si="65"/>
        <v>974.6</v>
      </c>
      <c r="AJ114" s="86">
        <f t="shared" si="71"/>
        <v>1148.9000000000001</v>
      </c>
      <c r="AK114" s="86">
        <f t="shared" si="72"/>
        <v>974.6</v>
      </c>
      <c r="AL114" s="98">
        <f t="shared" si="51"/>
        <v>988.69999999999993</v>
      </c>
      <c r="AM114" s="97">
        <f t="shared" si="52"/>
        <v>987.1</v>
      </c>
      <c r="AN114" s="98">
        <f t="shared" si="53"/>
        <v>1.5999999999999091</v>
      </c>
      <c r="AO114" s="98">
        <f t="shared" si="54"/>
        <v>990.29999999999984</v>
      </c>
      <c r="AP114" s="98">
        <f t="shared" si="55"/>
        <v>987.1</v>
      </c>
      <c r="AQ114" s="107">
        <f t="shared" si="73"/>
        <v>1011.1976190476189</v>
      </c>
      <c r="AR114" s="104">
        <f t="shared" si="68"/>
        <v>1044.5233333333335</v>
      </c>
      <c r="AS114" s="101">
        <f t="shared" si="63"/>
        <v>1054.2780000000002</v>
      </c>
    </row>
    <row r="115" spans="1:45" x14ac:dyDescent="0.3">
      <c r="A115" s="5">
        <v>45092</v>
      </c>
      <c r="B115" s="6" t="s">
        <v>50</v>
      </c>
      <c r="C115" s="6" t="s">
        <v>30</v>
      </c>
      <c r="D115" s="48">
        <v>998.9</v>
      </c>
      <c r="E115" s="48">
        <v>999.2</v>
      </c>
      <c r="F115" s="48">
        <v>977.9</v>
      </c>
      <c r="G115" s="48">
        <v>987.3</v>
      </c>
      <c r="H115" s="54">
        <v>999.2</v>
      </c>
      <c r="I115" s="54">
        <v>993.9</v>
      </c>
      <c r="J115" s="21">
        <v>-2</v>
      </c>
      <c r="K115" s="13">
        <v>0</v>
      </c>
      <c r="L115" s="49">
        <f t="shared" si="37"/>
        <v>988.13333333333333</v>
      </c>
      <c r="M115" s="50">
        <f t="shared" si="38"/>
        <v>988.55</v>
      </c>
      <c r="N115" s="50">
        <f t="shared" si="39"/>
        <v>-0.41666666666662877</v>
      </c>
      <c r="O115" s="50">
        <f t="shared" si="40"/>
        <v>987.7166666666667</v>
      </c>
      <c r="P115" s="50">
        <f t="shared" si="41"/>
        <v>988.55</v>
      </c>
      <c r="Q115" s="51">
        <f t="shared" si="42"/>
        <v>21.300000000000068</v>
      </c>
      <c r="R115" s="51">
        <f t="shared" si="43"/>
        <v>7.3000000000000682</v>
      </c>
      <c r="S115" s="51">
        <f t="shared" si="44"/>
        <v>-14</v>
      </c>
      <c r="T115" s="52">
        <v>14.8</v>
      </c>
      <c r="U115" s="12">
        <f t="shared" si="35"/>
        <v>8</v>
      </c>
      <c r="V115" s="21">
        <f t="shared" si="66"/>
        <v>2</v>
      </c>
      <c r="W115" s="12">
        <f t="shared" si="67"/>
        <v>15</v>
      </c>
      <c r="X115" s="55">
        <f t="shared" si="45"/>
        <v>5.3000000000000682</v>
      </c>
      <c r="Y115" s="17" t="b">
        <f t="shared" si="46"/>
        <v>1</v>
      </c>
      <c r="Z115" s="17">
        <f t="shared" si="47"/>
        <v>0</v>
      </c>
      <c r="AA115" s="56">
        <f t="shared" si="48"/>
        <v>21.300000000000068</v>
      </c>
      <c r="AB115" s="18">
        <f t="shared" si="49"/>
        <v>0.2488262910798146</v>
      </c>
      <c r="AC115" s="19">
        <f t="shared" si="50"/>
        <v>0.35810810810811272</v>
      </c>
      <c r="AD115" s="92">
        <f t="shared" si="69"/>
        <v>999.2</v>
      </c>
      <c r="AE115" s="92">
        <f t="shared" si="70"/>
        <v>974.6</v>
      </c>
      <c r="AF115" s="85">
        <f t="shared" si="58"/>
        <v>1051.8</v>
      </c>
      <c r="AG115" s="85">
        <f t="shared" si="59"/>
        <v>974.6</v>
      </c>
      <c r="AH115" s="53">
        <f t="shared" si="64"/>
        <v>1086.7</v>
      </c>
      <c r="AI115" s="53">
        <f t="shared" si="65"/>
        <v>974.6</v>
      </c>
      <c r="AJ115" s="86">
        <f t="shared" si="71"/>
        <v>1148.9000000000001</v>
      </c>
      <c r="AK115" s="86">
        <f t="shared" si="72"/>
        <v>974.6</v>
      </c>
      <c r="AL115" s="98">
        <f t="shared" si="51"/>
        <v>987.03333333333342</v>
      </c>
      <c r="AM115" s="97">
        <f t="shared" si="52"/>
        <v>986.90000000000009</v>
      </c>
      <c r="AN115" s="98">
        <f t="shared" si="53"/>
        <v>0.13333333333332575</v>
      </c>
      <c r="AO115" s="98">
        <f t="shared" si="54"/>
        <v>987.16666666666674</v>
      </c>
      <c r="AP115" s="98">
        <f t="shared" si="55"/>
        <v>986.90000000000009</v>
      </c>
      <c r="AQ115" s="107">
        <f t="shared" si="73"/>
        <v>1008.0880952380951</v>
      </c>
      <c r="AR115" s="104">
        <f t="shared" si="68"/>
        <v>1042.3955555555558</v>
      </c>
      <c r="AS115" s="101">
        <f t="shared" ref="AS115:AS146" si="74">AVERAGE(L66:L115)</f>
        <v>1053.7726666666667</v>
      </c>
    </row>
    <row r="116" spans="1:45" x14ac:dyDescent="0.3">
      <c r="A116" s="5">
        <v>45093</v>
      </c>
      <c r="B116" s="6" t="s">
        <v>50</v>
      </c>
      <c r="C116" s="6" t="s">
        <v>30</v>
      </c>
      <c r="D116" s="48">
        <v>973.8</v>
      </c>
      <c r="E116" s="48">
        <v>973.8</v>
      </c>
      <c r="F116" s="48">
        <v>956.3</v>
      </c>
      <c r="G116" s="48">
        <v>968</v>
      </c>
      <c r="H116" s="54">
        <v>974.9</v>
      </c>
      <c r="I116" s="54">
        <v>969.9</v>
      </c>
      <c r="J116" s="21">
        <v>-2</v>
      </c>
      <c r="K116" s="13">
        <v>0</v>
      </c>
      <c r="L116" s="49">
        <f t="shared" si="37"/>
        <v>966.0333333333333</v>
      </c>
      <c r="M116" s="50">
        <f t="shared" si="38"/>
        <v>965.05</v>
      </c>
      <c r="N116" s="50">
        <f t="shared" si="39"/>
        <v>0.98333333333334849</v>
      </c>
      <c r="O116" s="50">
        <f t="shared" si="40"/>
        <v>967.01666666666665</v>
      </c>
      <c r="P116" s="50">
        <f t="shared" si="41"/>
        <v>965.05</v>
      </c>
      <c r="Q116" s="51">
        <f t="shared" si="42"/>
        <v>17.5</v>
      </c>
      <c r="R116" s="51">
        <f t="shared" si="43"/>
        <v>-13.5</v>
      </c>
      <c r="S116" s="51">
        <f t="shared" si="44"/>
        <v>-31</v>
      </c>
      <c r="T116" s="52">
        <v>30.4</v>
      </c>
      <c r="U116" s="12">
        <f t="shared" si="35"/>
        <v>2</v>
      </c>
      <c r="V116" s="21">
        <f t="shared" si="66"/>
        <v>2</v>
      </c>
      <c r="W116" s="12">
        <f t="shared" si="67"/>
        <v>17</v>
      </c>
      <c r="X116" s="55">
        <f t="shared" si="45"/>
        <v>5</v>
      </c>
      <c r="Y116" s="17">
        <f t="shared" si="46"/>
        <v>0</v>
      </c>
      <c r="Z116" s="17">
        <f t="shared" si="47"/>
        <v>0</v>
      </c>
      <c r="AA116" s="56">
        <f t="shared" si="48"/>
        <v>17.5</v>
      </c>
      <c r="AB116" s="18">
        <f t="shared" si="49"/>
        <v>0.2857142857142857</v>
      </c>
      <c r="AC116" s="19">
        <f t="shared" si="50"/>
        <v>0.16447368421052633</v>
      </c>
      <c r="AD116" s="92">
        <f t="shared" si="69"/>
        <v>999.2</v>
      </c>
      <c r="AE116" s="92">
        <f t="shared" si="70"/>
        <v>956.3</v>
      </c>
      <c r="AF116" s="85">
        <f t="shared" si="58"/>
        <v>1051.8</v>
      </c>
      <c r="AG116" s="85">
        <f t="shared" si="59"/>
        <v>956.3</v>
      </c>
      <c r="AH116" s="53">
        <f t="shared" si="64"/>
        <v>1086.7</v>
      </c>
      <c r="AI116" s="53">
        <f t="shared" si="65"/>
        <v>956.3</v>
      </c>
      <c r="AJ116" s="86">
        <f t="shared" si="71"/>
        <v>1148.9000000000001</v>
      </c>
      <c r="AK116" s="86">
        <f t="shared" si="72"/>
        <v>956.3</v>
      </c>
      <c r="AL116" s="98">
        <f t="shared" si="51"/>
        <v>974.5</v>
      </c>
      <c r="AM116" s="97">
        <f t="shared" si="52"/>
        <v>977.75</v>
      </c>
      <c r="AN116" s="98">
        <f t="shared" si="53"/>
        <v>-3.25</v>
      </c>
      <c r="AO116" s="98">
        <f t="shared" si="54"/>
        <v>971.25</v>
      </c>
      <c r="AP116" s="98">
        <f t="shared" si="55"/>
        <v>977.75</v>
      </c>
      <c r="AQ116" s="107">
        <f t="shared" si="73"/>
        <v>1003.6261904761903</v>
      </c>
      <c r="AR116" s="104">
        <f t="shared" si="68"/>
        <v>1039.2266666666667</v>
      </c>
      <c r="AS116" s="101">
        <f t="shared" si="74"/>
        <v>1052.8080000000002</v>
      </c>
    </row>
    <row r="117" spans="1:45" x14ac:dyDescent="0.3">
      <c r="A117" s="5">
        <v>45097</v>
      </c>
      <c r="B117" s="6" t="s">
        <v>50</v>
      </c>
      <c r="C117" s="6" t="s">
        <v>30</v>
      </c>
      <c r="D117" s="48">
        <v>960</v>
      </c>
      <c r="E117" s="48">
        <v>960.3</v>
      </c>
      <c r="F117" s="48">
        <v>946</v>
      </c>
      <c r="G117" s="48">
        <v>949</v>
      </c>
      <c r="H117" s="54">
        <v>960.3</v>
      </c>
      <c r="I117" s="54">
        <v>955</v>
      </c>
      <c r="J117" s="21">
        <v>-2</v>
      </c>
      <c r="K117" s="13">
        <v>0</v>
      </c>
      <c r="L117" s="49">
        <f t="shared" si="37"/>
        <v>951.76666666666677</v>
      </c>
      <c r="M117" s="50">
        <f t="shared" si="38"/>
        <v>953.15</v>
      </c>
      <c r="N117" s="50">
        <f t="shared" si="39"/>
        <v>-1.3833333333332121</v>
      </c>
      <c r="O117" s="50">
        <f t="shared" si="40"/>
        <v>950.38333333333355</v>
      </c>
      <c r="P117" s="50">
        <f t="shared" si="41"/>
        <v>953.15</v>
      </c>
      <c r="Q117" s="51">
        <f t="shared" si="42"/>
        <v>14.299999999999955</v>
      </c>
      <c r="R117" s="51">
        <f t="shared" si="43"/>
        <v>-7.7000000000000455</v>
      </c>
      <c r="S117" s="51">
        <f t="shared" si="44"/>
        <v>-22</v>
      </c>
      <c r="T117" s="52">
        <v>18.399999999999999</v>
      </c>
      <c r="U117" s="12">
        <f t="shared" si="35"/>
        <v>4</v>
      </c>
      <c r="V117" s="21">
        <f t="shared" si="66"/>
        <v>0</v>
      </c>
      <c r="W117" s="12">
        <f t="shared" si="67"/>
        <v>19</v>
      </c>
      <c r="X117" s="55">
        <f t="shared" si="45"/>
        <v>5.2999999999999545</v>
      </c>
      <c r="Y117" s="17" t="b">
        <f t="shared" si="46"/>
        <v>1</v>
      </c>
      <c r="Z117" s="17">
        <f t="shared" si="47"/>
        <v>0</v>
      </c>
      <c r="AA117" s="56">
        <f t="shared" si="48"/>
        <v>14.299999999999955</v>
      </c>
      <c r="AB117" s="18">
        <f t="shared" si="49"/>
        <v>0.37062937062936863</v>
      </c>
      <c r="AC117" s="19">
        <f t="shared" si="50"/>
        <v>0.28804347826086713</v>
      </c>
      <c r="AD117" s="92">
        <f t="shared" si="69"/>
        <v>999.2</v>
      </c>
      <c r="AE117" s="92">
        <f t="shared" si="70"/>
        <v>946</v>
      </c>
      <c r="AF117" s="85">
        <f t="shared" si="58"/>
        <v>1025.5</v>
      </c>
      <c r="AG117" s="85">
        <f t="shared" si="59"/>
        <v>946</v>
      </c>
      <c r="AH117" s="53">
        <f t="shared" si="64"/>
        <v>1073.8</v>
      </c>
      <c r="AI117" s="53">
        <f t="shared" si="65"/>
        <v>946</v>
      </c>
      <c r="AJ117" s="86">
        <f t="shared" si="71"/>
        <v>1148.9000000000001</v>
      </c>
      <c r="AK117" s="86">
        <f t="shared" si="72"/>
        <v>946</v>
      </c>
      <c r="AL117" s="98">
        <f t="shared" si="51"/>
        <v>964.73333333333323</v>
      </c>
      <c r="AM117" s="97">
        <f t="shared" si="52"/>
        <v>972.6</v>
      </c>
      <c r="AN117" s="98">
        <f t="shared" si="53"/>
        <v>-7.8666666666667879</v>
      </c>
      <c r="AO117" s="98">
        <f t="shared" si="54"/>
        <v>956.86666666666645</v>
      </c>
      <c r="AP117" s="98">
        <f t="shared" si="55"/>
        <v>972.6</v>
      </c>
      <c r="AQ117" s="107">
        <f t="shared" si="73"/>
        <v>999.9595238095236</v>
      </c>
      <c r="AR117" s="104">
        <f t="shared" si="68"/>
        <v>1034.7433333333336</v>
      </c>
      <c r="AS117" s="101">
        <f t="shared" si="74"/>
        <v>1051.7280000000001</v>
      </c>
    </row>
    <row r="118" spans="1:45" x14ac:dyDescent="0.3">
      <c r="A118" s="5">
        <v>45098</v>
      </c>
      <c r="B118" s="6" t="s">
        <v>50</v>
      </c>
      <c r="C118" s="6" t="s">
        <v>30</v>
      </c>
      <c r="D118" s="48">
        <v>943.6</v>
      </c>
      <c r="E118" s="48">
        <v>945.8</v>
      </c>
      <c r="F118" s="48">
        <v>924.7</v>
      </c>
      <c r="G118" s="48">
        <v>926.5</v>
      </c>
      <c r="H118" s="54">
        <v>944.9</v>
      </c>
      <c r="I118" s="54">
        <v>942.3</v>
      </c>
      <c r="J118" s="21">
        <v>-2</v>
      </c>
      <c r="K118" s="13">
        <v>0</v>
      </c>
      <c r="L118" s="49">
        <f t="shared" si="37"/>
        <v>932.33333333333337</v>
      </c>
      <c r="M118" s="50">
        <f t="shared" si="38"/>
        <v>935.25</v>
      </c>
      <c r="N118" s="50">
        <f t="shared" si="39"/>
        <v>-2.9166666666666288</v>
      </c>
      <c r="O118" s="50">
        <f t="shared" si="40"/>
        <v>929.41666666666674</v>
      </c>
      <c r="P118" s="50">
        <f t="shared" si="41"/>
        <v>935.25</v>
      </c>
      <c r="Q118" s="51">
        <f t="shared" si="42"/>
        <v>21.099999999999909</v>
      </c>
      <c r="R118" s="51">
        <f t="shared" si="43"/>
        <v>-3.2000000000000455</v>
      </c>
      <c r="S118" s="51">
        <f t="shared" si="44"/>
        <v>-24.299999999999955</v>
      </c>
      <c r="T118" s="52">
        <v>22.3</v>
      </c>
      <c r="U118" s="12">
        <f t="shared" si="35"/>
        <v>4</v>
      </c>
      <c r="V118" s="21">
        <f t="shared" si="66"/>
        <v>-4</v>
      </c>
      <c r="W118" s="12">
        <f t="shared" si="67"/>
        <v>13</v>
      </c>
      <c r="X118" s="55">
        <f t="shared" si="45"/>
        <v>2.6000000000000227</v>
      </c>
      <c r="Y118" s="17">
        <f t="shared" si="46"/>
        <v>0</v>
      </c>
      <c r="Z118" s="17">
        <f t="shared" si="47"/>
        <v>0</v>
      </c>
      <c r="AA118" s="56">
        <f t="shared" si="48"/>
        <v>21.099999999999909</v>
      </c>
      <c r="AB118" s="18">
        <f t="shared" si="49"/>
        <v>0.12322274881516748</v>
      </c>
      <c r="AC118" s="19">
        <f t="shared" si="50"/>
        <v>0.11659192825112209</v>
      </c>
      <c r="AD118" s="92">
        <f t="shared" si="69"/>
        <v>973.8</v>
      </c>
      <c r="AE118" s="92">
        <f t="shared" si="70"/>
        <v>924.7</v>
      </c>
      <c r="AF118" s="85">
        <f t="shared" si="58"/>
        <v>1016.7</v>
      </c>
      <c r="AG118" s="85">
        <f t="shared" si="59"/>
        <v>924.7</v>
      </c>
      <c r="AH118" s="53">
        <f t="shared" si="64"/>
        <v>1051.8</v>
      </c>
      <c r="AI118" s="53">
        <f t="shared" si="65"/>
        <v>924.7</v>
      </c>
      <c r="AJ118" s="86">
        <f t="shared" si="71"/>
        <v>1148.9000000000001</v>
      </c>
      <c r="AK118" s="86">
        <f t="shared" si="72"/>
        <v>924.7</v>
      </c>
      <c r="AL118" s="98">
        <f t="shared" si="51"/>
        <v>941.66666666666663</v>
      </c>
      <c r="AM118" s="97">
        <f t="shared" si="52"/>
        <v>949.25</v>
      </c>
      <c r="AN118" s="98">
        <f t="shared" si="53"/>
        <v>-7.5833333333333712</v>
      </c>
      <c r="AO118" s="98">
        <f t="shared" si="54"/>
        <v>934.08333333333326</v>
      </c>
      <c r="AP118" s="98">
        <f t="shared" si="55"/>
        <v>949.25</v>
      </c>
      <c r="AQ118" s="107">
        <f t="shared" si="73"/>
        <v>994.54285714285709</v>
      </c>
      <c r="AR118" s="104">
        <f t="shared" si="68"/>
        <v>1029.0144444444445</v>
      </c>
      <c r="AS118" s="101">
        <f t="shared" si="74"/>
        <v>1050.2260000000001</v>
      </c>
    </row>
    <row r="119" spans="1:45" x14ac:dyDescent="0.3">
      <c r="A119" s="5">
        <v>45099</v>
      </c>
      <c r="B119" s="6" t="s">
        <v>50</v>
      </c>
      <c r="C119" s="6" t="s">
        <v>30</v>
      </c>
      <c r="D119" s="48">
        <v>931.2</v>
      </c>
      <c r="E119" s="48">
        <v>931.4</v>
      </c>
      <c r="F119" s="48">
        <v>920.6</v>
      </c>
      <c r="G119" s="48">
        <v>923.7</v>
      </c>
      <c r="H119" s="54">
        <v>931.4</v>
      </c>
      <c r="I119" s="54">
        <v>928.9</v>
      </c>
      <c r="J119" s="21">
        <v>-2</v>
      </c>
      <c r="K119" s="13">
        <v>0</v>
      </c>
      <c r="L119" s="49">
        <f t="shared" si="37"/>
        <v>925.23333333333323</v>
      </c>
      <c r="M119" s="50">
        <f t="shared" si="38"/>
        <v>926</v>
      </c>
      <c r="N119" s="50">
        <f t="shared" si="39"/>
        <v>-0.7666666666667652</v>
      </c>
      <c r="O119" s="50">
        <f t="shared" si="40"/>
        <v>924.46666666666647</v>
      </c>
      <c r="P119" s="50">
        <f t="shared" si="41"/>
        <v>926</v>
      </c>
      <c r="Q119" s="51">
        <f t="shared" si="42"/>
        <v>10.799999999999955</v>
      </c>
      <c r="R119" s="51">
        <f t="shared" si="43"/>
        <v>4.8999999999999773</v>
      </c>
      <c r="S119" s="51">
        <f t="shared" si="44"/>
        <v>-5.8999999999999773</v>
      </c>
      <c r="T119" s="52">
        <v>25.3</v>
      </c>
      <c r="U119" s="12">
        <f t="shared" si="35"/>
        <v>0</v>
      </c>
      <c r="V119" s="21">
        <f t="shared" si="66"/>
        <v>-3</v>
      </c>
      <c r="W119" s="12">
        <f t="shared" si="67"/>
        <v>10</v>
      </c>
      <c r="X119" s="55">
        <f t="shared" si="45"/>
        <v>2.5</v>
      </c>
      <c r="Y119" s="17" t="b">
        <f t="shared" si="46"/>
        <v>1</v>
      </c>
      <c r="Z119" s="17">
        <f t="shared" si="47"/>
        <v>0</v>
      </c>
      <c r="AA119" s="56">
        <f t="shared" si="48"/>
        <v>10.799999999999955</v>
      </c>
      <c r="AB119" s="18">
        <f t="shared" si="49"/>
        <v>0.23148148148148245</v>
      </c>
      <c r="AC119" s="19">
        <f t="shared" si="50"/>
        <v>9.8814229249011856E-2</v>
      </c>
      <c r="AD119" s="92">
        <f t="shared" si="69"/>
        <v>960.3</v>
      </c>
      <c r="AE119" s="92">
        <f t="shared" si="70"/>
        <v>920.6</v>
      </c>
      <c r="AF119" s="85">
        <f t="shared" si="58"/>
        <v>1002.5</v>
      </c>
      <c r="AG119" s="85">
        <f t="shared" si="59"/>
        <v>920.6</v>
      </c>
      <c r="AH119" s="53">
        <f t="shared" si="64"/>
        <v>1051.8</v>
      </c>
      <c r="AI119" s="53">
        <f t="shared" si="65"/>
        <v>920.6</v>
      </c>
      <c r="AJ119" s="86">
        <f t="shared" si="71"/>
        <v>1148.9000000000001</v>
      </c>
      <c r="AK119" s="86">
        <f t="shared" si="72"/>
        <v>920.6</v>
      </c>
      <c r="AL119" s="98">
        <f t="shared" si="51"/>
        <v>934.86666666666679</v>
      </c>
      <c r="AM119" s="97">
        <f t="shared" si="52"/>
        <v>940.45</v>
      </c>
      <c r="AN119" s="98">
        <f t="shared" si="53"/>
        <v>-5.5833333333332575</v>
      </c>
      <c r="AO119" s="98">
        <f t="shared" si="54"/>
        <v>929.28333333333353</v>
      </c>
      <c r="AP119" s="98">
        <f t="shared" si="55"/>
        <v>940.45</v>
      </c>
      <c r="AQ119" s="107">
        <f t="shared" si="73"/>
        <v>988.66666666666663</v>
      </c>
      <c r="AR119" s="104">
        <f t="shared" si="68"/>
        <v>1022.4455555555556</v>
      </c>
      <c r="AS119" s="101">
        <f t="shared" si="74"/>
        <v>1048.2340000000002</v>
      </c>
    </row>
    <row r="120" spans="1:45" x14ac:dyDescent="0.3">
      <c r="A120" s="5">
        <v>45100</v>
      </c>
      <c r="B120" s="6" t="s">
        <v>50</v>
      </c>
      <c r="C120" s="6" t="s">
        <v>30</v>
      </c>
      <c r="D120" s="48">
        <v>931.8</v>
      </c>
      <c r="E120" s="48">
        <v>936.8</v>
      </c>
      <c r="F120" s="48">
        <v>925.3</v>
      </c>
      <c r="G120" s="48">
        <v>928.6</v>
      </c>
      <c r="H120" s="54">
        <v>932</v>
      </c>
      <c r="I120" s="54">
        <v>928.6</v>
      </c>
      <c r="J120" s="21">
        <v>0</v>
      </c>
      <c r="K120" s="13">
        <v>0</v>
      </c>
      <c r="L120" s="49">
        <f t="shared" si="37"/>
        <v>930.23333333333323</v>
      </c>
      <c r="M120" s="50">
        <f t="shared" si="38"/>
        <v>931.05</v>
      </c>
      <c r="N120" s="50">
        <f t="shared" si="39"/>
        <v>-0.81666666666671972</v>
      </c>
      <c r="O120" s="50">
        <f t="shared" si="40"/>
        <v>929.41666666666652</v>
      </c>
      <c r="P120" s="50">
        <f t="shared" si="41"/>
        <v>931.05</v>
      </c>
      <c r="Q120" s="51">
        <f t="shared" si="42"/>
        <v>11.5</v>
      </c>
      <c r="R120" s="51">
        <f t="shared" si="43"/>
        <v>13.099999999999909</v>
      </c>
      <c r="S120" s="51">
        <f t="shared" si="44"/>
        <v>1.5999999999999091</v>
      </c>
      <c r="T120" s="52">
        <v>13.4</v>
      </c>
      <c r="U120" s="12">
        <f t="shared" si="35"/>
        <v>0</v>
      </c>
      <c r="V120" s="21">
        <f t="shared" si="66"/>
        <v>4</v>
      </c>
      <c r="W120" s="12">
        <f t="shared" si="67"/>
        <v>14</v>
      </c>
      <c r="X120" s="55">
        <f t="shared" si="45"/>
        <v>3.3999999999999773</v>
      </c>
      <c r="Y120" s="17">
        <f t="shared" si="46"/>
        <v>0</v>
      </c>
      <c r="Z120" s="17">
        <f t="shared" si="47"/>
        <v>0</v>
      </c>
      <c r="AA120" s="56">
        <f t="shared" si="48"/>
        <v>11.5</v>
      </c>
      <c r="AB120" s="18">
        <f t="shared" si="49"/>
        <v>0.29565217391304149</v>
      </c>
      <c r="AC120" s="19">
        <f t="shared" si="50"/>
        <v>0.25373134328358038</v>
      </c>
      <c r="AD120" s="92">
        <f t="shared" si="69"/>
        <v>945.8</v>
      </c>
      <c r="AE120" s="92">
        <f t="shared" si="70"/>
        <v>920.6</v>
      </c>
      <c r="AF120" s="85">
        <f t="shared" si="58"/>
        <v>999.6</v>
      </c>
      <c r="AG120" s="85">
        <f t="shared" si="59"/>
        <v>920.6</v>
      </c>
      <c r="AH120" s="53">
        <f t="shared" si="64"/>
        <v>1051.8</v>
      </c>
      <c r="AI120" s="53">
        <f t="shared" si="65"/>
        <v>920.6</v>
      </c>
      <c r="AJ120" s="86">
        <f t="shared" si="71"/>
        <v>1148.9000000000001</v>
      </c>
      <c r="AK120" s="86">
        <f t="shared" si="72"/>
        <v>920.6</v>
      </c>
      <c r="AL120" s="98">
        <f t="shared" si="51"/>
        <v>931.66666666666663</v>
      </c>
      <c r="AM120" s="97">
        <f t="shared" si="52"/>
        <v>933.2</v>
      </c>
      <c r="AN120" s="98">
        <f t="shared" si="53"/>
        <v>-1.5333333333334167</v>
      </c>
      <c r="AO120" s="98">
        <f t="shared" si="54"/>
        <v>930.13333333333321</v>
      </c>
      <c r="AP120" s="98">
        <f t="shared" si="55"/>
        <v>933.2</v>
      </c>
      <c r="AQ120" s="107">
        <f t="shared" si="73"/>
        <v>981.52142857142849</v>
      </c>
      <c r="AR120" s="104">
        <f t="shared" si="68"/>
        <v>1016.4622222222223</v>
      </c>
      <c r="AS120" s="101">
        <f t="shared" si="74"/>
        <v>1045.7020000000002</v>
      </c>
    </row>
    <row r="121" spans="1:45" x14ac:dyDescent="0.3">
      <c r="A121" s="5">
        <v>45103</v>
      </c>
      <c r="B121" s="6" t="s">
        <v>50</v>
      </c>
      <c r="C121" s="6" t="s">
        <v>30</v>
      </c>
      <c r="D121" s="48">
        <v>933.4</v>
      </c>
      <c r="E121" s="48">
        <v>934.5</v>
      </c>
      <c r="F121" s="48">
        <v>918.2</v>
      </c>
      <c r="G121" s="48">
        <v>928.5</v>
      </c>
      <c r="H121" s="54">
        <v>934.2</v>
      </c>
      <c r="I121" s="54">
        <v>933.1</v>
      </c>
      <c r="J121" s="21">
        <v>-2</v>
      </c>
      <c r="K121" s="13">
        <v>0</v>
      </c>
      <c r="L121" s="49">
        <f t="shared" si="37"/>
        <v>927.06666666666661</v>
      </c>
      <c r="M121" s="50">
        <f t="shared" si="38"/>
        <v>926.35</v>
      </c>
      <c r="N121" s="50">
        <f t="shared" si="39"/>
        <v>0.7166666666665833</v>
      </c>
      <c r="O121" s="50">
        <f t="shared" si="40"/>
        <v>927.78333333333319</v>
      </c>
      <c r="P121" s="50">
        <f t="shared" si="41"/>
        <v>926.35</v>
      </c>
      <c r="Q121" s="51">
        <f t="shared" si="42"/>
        <v>16.299999999999955</v>
      </c>
      <c r="R121" s="51">
        <f t="shared" si="43"/>
        <v>5.8999999999999773</v>
      </c>
      <c r="S121" s="51">
        <f t="shared" si="44"/>
        <v>-10.399999999999977</v>
      </c>
      <c r="T121" s="52">
        <v>19.7</v>
      </c>
      <c r="U121" s="12">
        <f t="shared" si="35"/>
        <v>2</v>
      </c>
      <c r="V121" s="21">
        <f t="shared" si="66"/>
        <v>0</v>
      </c>
      <c r="W121" s="12">
        <f t="shared" si="67"/>
        <v>14</v>
      </c>
      <c r="X121" s="55">
        <f t="shared" si="45"/>
        <v>1.1000000000000227</v>
      </c>
      <c r="Y121" s="17">
        <f t="shared" si="46"/>
        <v>0</v>
      </c>
      <c r="Z121" s="17">
        <f t="shared" si="47"/>
        <v>0</v>
      </c>
      <c r="AA121" s="56">
        <f t="shared" si="48"/>
        <v>16.299999999999955</v>
      </c>
      <c r="AB121" s="18">
        <f t="shared" si="49"/>
        <v>6.7484662576688698E-2</v>
      </c>
      <c r="AC121" s="19">
        <f t="shared" si="50"/>
        <v>5.5837563451777809E-2</v>
      </c>
      <c r="AD121" s="92">
        <f t="shared" si="69"/>
        <v>936.8</v>
      </c>
      <c r="AE121" s="92">
        <f t="shared" si="70"/>
        <v>918.2</v>
      </c>
      <c r="AF121" s="85">
        <f t="shared" si="58"/>
        <v>999.2</v>
      </c>
      <c r="AG121" s="85">
        <f t="shared" si="59"/>
        <v>918.2</v>
      </c>
      <c r="AH121" s="53">
        <f t="shared" si="64"/>
        <v>1051.8</v>
      </c>
      <c r="AI121" s="53">
        <f t="shared" si="65"/>
        <v>918.2</v>
      </c>
      <c r="AJ121" s="86">
        <f t="shared" si="71"/>
        <v>1137.8</v>
      </c>
      <c r="AK121" s="86">
        <f t="shared" si="72"/>
        <v>918.2</v>
      </c>
      <c r="AL121" s="98">
        <f t="shared" si="51"/>
        <v>927.83333333333337</v>
      </c>
      <c r="AM121" s="97">
        <f t="shared" si="52"/>
        <v>927.5</v>
      </c>
      <c r="AN121" s="98">
        <f t="shared" si="53"/>
        <v>0.33333333333337123</v>
      </c>
      <c r="AO121" s="98">
        <f t="shared" si="54"/>
        <v>928.16666666666674</v>
      </c>
      <c r="AP121" s="98">
        <f t="shared" si="55"/>
        <v>927.5</v>
      </c>
      <c r="AQ121" s="107">
        <f t="shared" si="73"/>
        <v>973.69999999999993</v>
      </c>
      <c r="AR121" s="104">
        <f t="shared" si="68"/>
        <v>1011.4666666666667</v>
      </c>
      <c r="AS121" s="101">
        <f t="shared" si="74"/>
        <v>1043.1386666666667</v>
      </c>
    </row>
    <row r="122" spans="1:45" x14ac:dyDescent="0.3">
      <c r="A122" s="5">
        <v>45104</v>
      </c>
      <c r="B122" s="6" t="s">
        <v>50</v>
      </c>
      <c r="C122" s="6" t="s">
        <v>35</v>
      </c>
      <c r="D122" s="48">
        <v>924.9</v>
      </c>
      <c r="E122" s="48">
        <v>926.1</v>
      </c>
      <c r="F122" s="48">
        <v>908.5</v>
      </c>
      <c r="G122" s="48">
        <v>924.9</v>
      </c>
      <c r="H122" s="54">
        <v>925</v>
      </c>
      <c r="I122" s="54">
        <v>922</v>
      </c>
      <c r="J122" s="21">
        <v>0</v>
      </c>
      <c r="K122" s="13">
        <v>0</v>
      </c>
      <c r="L122" s="49">
        <f t="shared" si="37"/>
        <v>919.83333333333337</v>
      </c>
      <c r="M122" s="50">
        <f t="shared" si="38"/>
        <v>917.3</v>
      </c>
      <c r="N122" s="50">
        <f t="shared" si="39"/>
        <v>2.5333333333334167</v>
      </c>
      <c r="O122" s="50">
        <f t="shared" si="40"/>
        <v>922.36666666666679</v>
      </c>
      <c r="P122" s="50">
        <f t="shared" si="41"/>
        <v>917.3</v>
      </c>
      <c r="Q122" s="51">
        <f t="shared" si="42"/>
        <v>17.600000000000023</v>
      </c>
      <c r="R122" s="51">
        <f t="shared" si="43"/>
        <v>-2.3999999999999773</v>
      </c>
      <c r="S122" s="51">
        <f t="shared" si="44"/>
        <v>-20</v>
      </c>
      <c r="T122" s="52">
        <v>12.4</v>
      </c>
      <c r="U122" s="12">
        <f t="shared" si="35"/>
        <v>0</v>
      </c>
      <c r="V122" s="21">
        <f t="shared" si="66"/>
        <v>-2</v>
      </c>
      <c r="W122" s="12">
        <f t="shared" si="67"/>
        <v>8</v>
      </c>
      <c r="X122" s="55">
        <f t="shared" si="45"/>
        <v>3</v>
      </c>
      <c r="Y122" s="17">
        <f t="shared" si="46"/>
        <v>0</v>
      </c>
      <c r="Z122" s="17">
        <f t="shared" si="47"/>
        <v>0</v>
      </c>
      <c r="AA122" s="56">
        <f t="shared" si="48"/>
        <v>17.600000000000023</v>
      </c>
      <c r="AB122" s="18">
        <f t="shared" si="49"/>
        <v>0.17045454545454525</v>
      </c>
      <c r="AC122" s="19">
        <f t="shared" si="50"/>
        <v>0.24193548387096772</v>
      </c>
      <c r="AD122" s="92">
        <f t="shared" si="69"/>
        <v>936.8</v>
      </c>
      <c r="AE122" s="92">
        <f t="shared" si="70"/>
        <v>908.5</v>
      </c>
      <c r="AF122" s="85">
        <f t="shared" si="58"/>
        <v>999.2</v>
      </c>
      <c r="AG122" s="85">
        <f t="shared" si="59"/>
        <v>908.5</v>
      </c>
      <c r="AH122" s="53">
        <f t="shared" si="64"/>
        <v>1051.8</v>
      </c>
      <c r="AI122" s="53">
        <f t="shared" si="65"/>
        <v>908.5</v>
      </c>
      <c r="AJ122" s="86">
        <f t="shared" si="71"/>
        <v>1137.8</v>
      </c>
      <c r="AK122" s="86">
        <f t="shared" si="72"/>
        <v>908.5</v>
      </c>
      <c r="AL122" s="98">
        <f t="shared" si="51"/>
        <v>923.4</v>
      </c>
      <c r="AM122" s="97">
        <f t="shared" si="52"/>
        <v>922.65</v>
      </c>
      <c r="AN122" s="98">
        <f t="shared" si="53"/>
        <v>0.75</v>
      </c>
      <c r="AO122" s="98">
        <f t="shared" si="54"/>
        <v>924.15</v>
      </c>
      <c r="AP122" s="98">
        <f t="shared" si="55"/>
        <v>922.65</v>
      </c>
      <c r="AQ122" s="107">
        <f t="shared" si="73"/>
        <v>965.62380952380965</v>
      </c>
      <c r="AR122" s="104">
        <f t="shared" si="68"/>
        <v>1006.3866666666668</v>
      </c>
      <c r="AS122" s="101">
        <f t="shared" si="74"/>
        <v>1040.3040000000003</v>
      </c>
    </row>
    <row r="123" spans="1:45" x14ac:dyDescent="0.3">
      <c r="A123" s="5">
        <v>45105</v>
      </c>
      <c r="B123" s="6" t="s">
        <v>50</v>
      </c>
      <c r="C123" s="6" t="s">
        <v>35</v>
      </c>
      <c r="D123" s="48">
        <v>916.2</v>
      </c>
      <c r="E123" s="48">
        <v>916.2</v>
      </c>
      <c r="F123" s="48">
        <v>897</v>
      </c>
      <c r="G123" s="48">
        <v>906.8</v>
      </c>
      <c r="H123" s="54">
        <v>916.2</v>
      </c>
      <c r="I123" s="54">
        <v>913.7</v>
      </c>
      <c r="J123" s="21">
        <v>-2</v>
      </c>
      <c r="K123" s="13">
        <v>0</v>
      </c>
      <c r="L123" s="49">
        <f t="shared" si="37"/>
        <v>906.66666666666663</v>
      </c>
      <c r="M123" s="50">
        <f t="shared" si="38"/>
        <v>906.6</v>
      </c>
      <c r="N123" s="50">
        <f t="shared" si="39"/>
        <v>6.6666666666606034E-2</v>
      </c>
      <c r="O123" s="50">
        <f t="shared" si="40"/>
        <v>906.73333333333323</v>
      </c>
      <c r="P123" s="50">
        <f t="shared" si="41"/>
        <v>906.6</v>
      </c>
      <c r="Q123" s="51">
        <f t="shared" si="42"/>
        <v>19.200000000000045</v>
      </c>
      <c r="R123" s="51">
        <f t="shared" si="43"/>
        <v>-8.6999999999999318</v>
      </c>
      <c r="S123" s="51">
        <f t="shared" si="44"/>
        <v>-27.899999999999977</v>
      </c>
      <c r="T123" s="52">
        <v>21.6</v>
      </c>
      <c r="U123" s="12">
        <f t="shared" si="35"/>
        <v>6</v>
      </c>
      <c r="V123" s="21">
        <f t="shared" si="66"/>
        <v>-2</v>
      </c>
      <c r="W123" s="12">
        <f t="shared" si="67"/>
        <v>8</v>
      </c>
      <c r="X123" s="55">
        <f t="shared" si="45"/>
        <v>2.5</v>
      </c>
      <c r="Y123" s="17" t="b">
        <f t="shared" si="46"/>
        <v>1</v>
      </c>
      <c r="Z123" s="17">
        <f t="shared" si="47"/>
        <v>0</v>
      </c>
      <c r="AA123" s="56">
        <f t="shared" si="48"/>
        <v>19.200000000000045</v>
      </c>
      <c r="AB123" s="18">
        <f t="shared" si="49"/>
        <v>0.13020833333333304</v>
      </c>
      <c r="AC123" s="19">
        <f t="shared" si="50"/>
        <v>0.11574074074074073</v>
      </c>
      <c r="AD123" s="92">
        <f t="shared" si="69"/>
        <v>934.5</v>
      </c>
      <c r="AE123" s="92">
        <f t="shared" si="70"/>
        <v>897</v>
      </c>
      <c r="AF123" s="85">
        <f t="shared" si="58"/>
        <v>999.2</v>
      </c>
      <c r="AG123" s="85">
        <f t="shared" si="59"/>
        <v>897</v>
      </c>
      <c r="AH123" s="53">
        <f t="shared" si="64"/>
        <v>1051.8</v>
      </c>
      <c r="AI123" s="53">
        <f t="shared" si="65"/>
        <v>897</v>
      </c>
      <c r="AJ123" s="86">
        <f t="shared" si="71"/>
        <v>1137.8</v>
      </c>
      <c r="AK123" s="86">
        <f t="shared" si="72"/>
        <v>897</v>
      </c>
      <c r="AL123" s="98">
        <f t="shared" si="51"/>
        <v>912.76666666666677</v>
      </c>
      <c r="AM123" s="97">
        <f t="shared" si="52"/>
        <v>915.75</v>
      </c>
      <c r="AN123" s="98">
        <f t="shared" si="53"/>
        <v>-2.9833333333332348</v>
      </c>
      <c r="AO123" s="98">
        <f t="shared" si="54"/>
        <v>909.78333333333353</v>
      </c>
      <c r="AP123" s="98">
        <f t="shared" si="55"/>
        <v>915.75</v>
      </c>
      <c r="AQ123" s="107">
        <f t="shared" si="73"/>
        <v>957.7595238095239</v>
      </c>
      <c r="AR123" s="104">
        <f t="shared" si="68"/>
        <v>1000.9366666666667</v>
      </c>
      <c r="AS123" s="101">
        <f t="shared" si="74"/>
        <v>1036.5866666666668</v>
      </c>
    </row>
    <row r="124" spans="1:45" x14ac:dyDescent="0.3">
      <c r="A124" s="5">
        <v>45106</v>
      </c>
      <c r="B124" s="6" t="s">
        <v>50</v>
      </c>
      <c r="C124" s="6" t="s">
        <v>35</v>
      </c>
      <c r="D124" s="48">
        <v>900.1</v>
      </c>
      <c r="E124" s="48">
        <v>917.3</v>
      </c>
      <c r="F124" s="48">
        <v>897.5</v>
      </c>
      <c r="G124" s="48">
        <v>913.2</v>
      </c>
      <c r="H124" s="54">
        <v>900.7</v>
      </c>
      <c r="I124" s="54">
        <v>897.5</v>
      </c>
      <c r="J124" s="21">
        <v>2</v>
      </c>
      <c r="K124" s="13" t="s">
        <v>31</v>
      </c>
      <c r="L124" s="49">
        <f t="shared" si="37"/>
        <v>909.33333333333337</v>
      </c>
      <c r="M124" s="50">
        <f t="shared" si="38"/>
        <v>907.4</v>
      </c>
      <c r="N124" s="50">
        <f t="shared" si="39"/>
        <v>1.933333333333394</v>
      </c>
      <c r="O124" s="50">
        <f t="shared" si="40"/>
        <v>911.26666666666677</v>
      </c>
      <c r="P124" s="50">
        <f t="shared" si="41"/>
        <v>907.4</v>
      </c>
      <c r="Q124" s="51">
        <f t="shared" si="42"/>
        <v>19.799999999999955</v>
      </c>
      <c r="R124" s="51">
        <f t="shared" si="43"/>
        <v>10.5</v>
      </c>
      <c r="S124" s="51">
        <f t="shared" si="44"/>
        <v>-9.2999999999999545</v>
      </c>
      <c r="T124" s="52">
        <v>18.7</v>
      </c>
      <c r="U124" s="12">
        <f t="shared" ref="U124:U187" si="75">W95</f>
        <v>6</v>
      </c>
      <c r="V124" s="21">
        <f t="shared" si="66"/>
        <v>0</v>
      </c>
      <c r="W124" s="12">
        <f t="shared" si="67"/>
        <v>4</v>
      </c>
      <c r="X124" s="55">
        <f t="shared" si="45"/>
        <v>3.2000000000000455</v>
      </c>
      <c r="Y124" s="17">
        <f t="shared" si="46"/>
        <v>0</v>
      </c>
      <c r="Z124" s="17" t="b">
        <f t="shared" si="47"/>
        <v>1</v>
      </c>
      <c r="AA124" s="56">
        <f t="shared" si="48"/>
        <v>19.799999999999955</v>
      </c>
      <c r="AB124" s="18">
        <f t="shared" si="49"/>
        <v>0.16161616161616429</v>
      </c>
      <c r="AC124" s="19">
        <f t="shared" si="50"/>
        <v>0.17112299465240885</v>
      </c>
      <c r="AD124" s="92">
        <f t="shared" si="69"/>
        <v>926.1</v>
      </c>
      <c r="AE124" s="92">
        <f t="shared" si="70"/>
        <v>897</v>
      </c>
      <c r="AF124" s="85">
        <f t="shared" si="58"/>
        <v>973.8</v>
      </c>
      <c r="AG124" s="85">
        <f t="shared" si="59"/>
        <v>897</v>
      </c>
      <c r="AH124" s="53">
        <f t="shared" si="64"/>
        <v>1051.8</v>
      </c>
      <c r="AI124" s="53">
        <f t="shared" si="65"/>
        <v>897</v>
      </c>
      <c r="AJ124" s="86">
        <f t="shared" si="71"/>
        <v>1137.8</v>
      </c>
      <c r="AK124" s="86">
        <f t="shared" si="72"/>
        <v>897</v>
      </c>
      <c r="AL124" s="98">
        <f t="shared" si="51"/>
        <v>912.1</v>
      </c>
      <c r="AM124" s="97">
        <f t="shared" si="52"/>
        <v>911.55</v>
      </c>
      <c r="AN124" s="98">
        <f t="shared" si="53"/>
        <v>0.55000000000006821</v>
      </c>
      <c r="AO124" s="98">
        <f t="shared" si="54"/>
        <v>912.65000000000009</v>
      </c>
      <c r="AP124" s="98">
        <f t="shared" si="55"/>
        <v>911.55</v>
      </c>
      <c r="AQ124" s="107">
        <f t="shared" si="73"/>
        <v>950.5761904761905</v>
      </c>
      <c r="AR124" s="104">
        <f t="shared" si="68"/>
        <v>995.22222222222217</v>
      </c>
      <c r="AS124" s="101">
        <f t="shared" si="74"/>
        <v>1032.7980000000002</v>
      </c>
    </row>
    <row r="125" spans="1:45" x14ac:dyDescent="0.3">
      <c r="A125" s="5">
        <v>45107</v>
      </c>
      <c r="B125" s="6" t="s">
        <v>50</v>
      </c>
      <c r="C125" s="6" t="s">
        <v>35</v>
      </c>
      <c r="D125" s="48">
        <v>909.1</v>
      </c>
      <c r="E125" s="48">
        <v>924.3</v>
      </c>
      <c r="F125" s="48">
        <v>905.3</v>
      </c>
      <c r="G125" s="48">
        <v>916</v>
      </c>
      <c r="H125" s="54">
        <v>909.1</v>
      </c>
      <c r="I125" s="54">
        <v>906.4</v>
      </c>
      <c r="J125" s="21">
        <v>3</v>
      </c>
      <c r="K125" s="13">
        <v>0</v>
      </c>
      <c r="L125" s="49">
        <f t="shared" si="37"/>
        <v>915.19999999999993</v>
      </c>
      <c r="M125" s="50">
        <f t="shared" si="38"/>
        <v>914.8</v>
      </c>
      <c r="N125" s="50">
        <f t="shared" si="39"/>
        <v>0.39999999999997726</v>
      </c>
      <c r="O125" s="50">
        <f t="shared" si="40"/>
        <v>915.59999999999991</v>
      </c>
      <c r="P125" s="50">
        <f t="shared" si="41"/>
        <v>914.8</v>
      </c>
      <c r="Q125" s="51">
        <f t="shared" si="42"/>
        <v>19</v>
      </c>
      <c r="R125" s="51">
        <f t="shared" si="43"/>
        <v>11.099999999999909</v>
      </c>
      <c r="S125" s="51">
        <f t="shared" si="44"/>
        <v>-7.9000000000000909</v>
      </c>
      <c r="T125" s="52">
        <v>19.7</v>
      </c>
      <c r="U125" s="12">
        <f t="shared" si="75"/>
        <v>6</v>
      </c>
      <c r="V125" s="21">
        <f t="shared" si="66"/>
        <v>0</v>
      </c>
      <c r="W125" s="12">
        <f t="shared" si="67"/>
        <v>6</v>
      </c>
      <c r="X125" s="55">
        <f t="shared" si="45"/>
        <v>2.7000000000000455</v>
      </c>
      <c r="Y125" s="17">
        <f t="shared" si="46"/>
        <v>0</v>
      </c>
      <c r="Z125" s="17">
        <f t="shared" si="47"/>
        <v>0</v>
      </c>
      <c r="AA125" s="56">
        <f t="shared" si="48"/>
        <v>19</v>
      </c>
      <c r="AB125" s="18">
        <f t="shared" si="49"/>
        <v>0.14210526315789712</v>
      </c>
      <c r="AC125" s="19">
        <f t="shared" si="50"/>
        <v>0.1370558375634541</v>
      </c>
      <c r="AD125" s="92">
        <f t="shared" si="69"/>
        <v>924.3</v>
      </c>
      <c r="AE125" s="92">
        <f t="shared" si="70"/>
        <v>897</v>
      </c>
      <c r="AF125" s="85">
        <f t="shared" si="58"/>
        <v>960.3</v>
      </c>
      <c r="AG125" s="85">
        <f t="shared" si="59"/>
        <v>897</v>
      </c>
      <c r="AH125" s="53">
        <f t="shared" si="64"/>
        <v>1051.8</v>
      </c>
      <c r="AI125" s="53">
        <f t="shared" si="65"/>
        <v>897</v>
      </c>
      <c r="AJ125" s="86">
        <f t="shared" si="71"/>
        <v>1137.8</v>
      </c>
      <c r="AK125" s="86">
        <f t="shared" si="72"/>
        <v>897</v>
      </c>
      <c r="AL125" s="98">
        <f t="shared" si="51"/>
        <v>912.43333333333339</v>
      </c>
      <c r="AM125" s="97">
        <f t="shared" si="52"/>
        <v>910.65</v>
      </c>
      <c r="AN125" s="98">
        <f t="shared" si="53"/>
        <v>1.7833333333334167</v>
      </c>
      <c r="AO125" s="98">
        <f t="shared" si="54"/>
        <v>914.21666666666681</v>
      </c>
      <c r="AP125" s="98">
        <f t="shared" si="55"/>
        <v>910.65</v>
      </c>
      <c r="AQ125" s="107">
        <f t="shared" si="73"/>
        <v>944.76666666666677</v>
      </c>
      <c r="AR125" s="104">
        <f t="shared" si="68"/>
        <v>990.26</v>
      </c>
      <c r="AS125" s="101">
        <f t="shared" si="74"/>
        <v>1028.9506666666668</v>
      </c>
    </row>
    <row r="126" spans="1:45" x14ac:dyDescent="0.3">
      <c r="A126" s="5">
        <v>45110</v>
      </c>
      <c r="B126" s="6" t="s">
        <v>50</v>
      </c>
      <c r="C126" s="6" t="s">
        <v>35</v>
      </c>
      <c r="D126" s="48">
        <v>917.1</v>
      </c>
      <c r="E126" s="48">
        <v>928.7</v>
      </c>
      <c r="F126" s="48">
        <v>915.4</v>
      </c>
      <c r="G126" s="48">
        <v>925</v>
      </c>
      <c r="H126" s="54">
        <v>920.9</v>
      </c>
      <c r="I126" s="54">
        <v>917.1</v>
      </c>
      <c r="J126" s="21">
        <v>0</v>
      </c>
      <c r="K126" s="13">
        <v>0</v>
      </c>
      <c r="L126" s="49">
        <f t="shared" si="37"/>
        <v>923.0333333333333</v>
      </c>
      <c r="M126" s="50">
        <f t="shared" si="38"/>
        <v>922.05</v>
      </c>
      <c r="N126" s="50">
        <f t="shared" si="39"/>
        <v>0.98333333333334849</v>
      </c>
      <c r="O126" s="50">
        <f t="shared" si="40"/>
        <v>924.01666666666665</v>
      </c>
      <c r="P126" s="50">
        <f t="shared" si="41"/>
        <v>922.05</v>
      </c>
      <c r="Q126" s="51">
        <f t="shared" si="42"/>
        <v>13.300000000000068</v>
      </c>
      <c r="R126" s="51">
        <f t="shared" si="43"/>
        <v>12.700000000000045</v>
      </c>
      <c r="S126" s="51">
        <f t="shared" si="44"/>
        <v>-0.60000000000002274</v>
      </c>
      <c r="T126" s="52">
        <v>16.7</v>
      </c>
      <c r="U126" s="12">
        <f t="shared" si="75"/>
        <v>4</v>
      </c>
      <c r="V126" s="21">
        <f t="shared" si="66"/>
        <v>-4</v>
      </c>
      <c r="W126" s="12">
        <f t="shared" si="67"/>
        <v>2</v>
      </c>
      <c r="X126" s="55">
        <f t="shared" si="45"/>
        <v>3.7999999999999545</v>
      </c>
      <c r="Y126" s="17">
        <f t="shared" si="46"/>
        <v>0</v>
      </c>
      <c r="Z126" s="17">
        <f t="shared" si="47"/>
        <v>0</v>
      </c>
      <c r="AA126" s="56">
        <f t="shared" si="48"/>
        <v>13.300000000000068</v>
      </c>
      <c r="AB126" s="18">
        <f t="shared" si="49"/>
        <v>0.28571428571428081</v>
      </c>
      <c r="AC126" s="19">
        <f t="shared" si="50"/>
        <v>0.22754491017963802</v>
      </c>
      <c r="AD126" s="92">
        <f t="shared" si="69"/>
        <v>928.7</v>
      </c>
      <c r="AE126" s="92">
        <f t="shared" si="70"/>
        <v>897.5</v>
      </c>
      <c r="AF126" s="85">
        <f t="shared" si="58"/>
        <v>945.8</v>
      </c>
      <c r="AG126" s="85">
        <f t="shared" si="59"/>
        <v>897</v>
      </c>
      <c r="AH126" s="53">
        <f t="shared" si="64"/>
        <v>1051.8</v>
      </c>
      <c r="AI126" s="53">
        <f t="shared" si="65"/>
        <v>897</v>
      </c>
      <c r="AJ126" s="86">
        <f t="shared" si="71"/>
        <v>1137.8</v>
      </c>
      <c r="AK126" s="86">
        <f t="shared" si="72"/>
        <v>897</v>
      </c>
      <c r="AL126" s="98">
        <f t="shared" si="51"/>
        <v>917.06666666666661</v>
      </c>
      <c r="AM126" s="97">
        <f t="shared" si="52"/>
        <v>913.1</v>
      </c>
      <c r="AN126" s="98">
        <f t="shared" si="53"/>
        <v>3.9666666666665833</v>
      </c>
      <c r="AO126" s="98">
        <f t="shared" si="54"/>
        <v>921.03333333333319</v>
      </c>
      <c r="AP126" s="98">
        <f t="shared" si="55"/>
        <v>913.1</v>
      </c>
      <c r="AQ126" s="107">
        <f t="shared" si="73"/>
        <v>940.17619047619053</v>
      </c>
      <c r="AR126" s="104">
        <f t="shared" si="68"/>
        <v>985.23666666666657</v>
      </c>
      <c r="AS126" s="101">
        <f t="shared" si="74"/>
        <v>1024.6726666666668</v>
      </c>
    </row>
    <row r="127" spans="1:45" x14ac:dyDescent="0.3">
      <c r="A127" s="5">
        <v>45112</v>
      </c>
      <c r="B127" s="6" t="s">
        <v>50</v>
      </c>
      <c r="C127" s="6" t="s">
        <v>35</v>
      </c>
      <c r="D127" s="48">
        <v>922.1</v>
      </c>
      <c r="E127" s="48">
        <v>922.3</v>
      </c>
      <c r="F127" s="48">
        <v>899</v>
      </c>
      <c r="G127" s="48">
        <v>909.7</v>
      </c>
      <c r="H127" s="54">
        <v>922.3</v>
      </c>
      <c r="I127" s="54">
        <v>917.9</v>
      </c>
      <c r="J127" s="21">
        <v>-2</v>
      </c>
      <c r="K127" s="13">
        <v>0</v>
      </c>
      <c r="L127" s="49">
        <f t="shared" si="37"/>
        <v>910.33333333333337</v>
      </c>
      <c r="M127" s="50">
        <f t="shared" si="38"/>
        <v>910.65</v>
      </c>
      <c r="N127" s="50">
        <f t="shared" si="39"/>
        <v>-0.31666666666660603</v>
      </c>
      <c r="O127" s="50">
        <f t="shared" si="40"/>
        <v>910.01666666666677</v>
      </c>
      <c r="P127" s="50">
        <f t="shared" si="41"/>
        <v>910.65</v>
      </c>
      <c r="Q127" s="51">
        <f t="shared" si="42"/>
        <v>23.299999999999955</v>
      </c>
      <c r="R127" s="51">
        <f t="shared" si="43"/>
        <v>-2.7000000000000455</v>
      </c>
      <c r="S127" s="51">
        <f t="shared" si="44"/>
        <v>-26</v>
      </c>
      <c r="T127" s="52">
        <v>18.600000000000001</v>
      </c>
      <c r="U127" s="12">
        <f t="shared" si="75"/>
        <v>6</v>
      </c>
      <c r="V127" s="21">
        <f t="shared" si="66"/>
        <v>-2</v>
      </c>
      <c r="W127" s="12">
        <f t="shared" si="67"/>
        <v>-2</v>
      </c>
      <c r="X127" s="55">
        <f t="shared" si="45"/>
        <v>4.3999999999999773</v>
      </c>
      <c r="Y127" s="17" t="b">
        <f t="shared" si="46"/>
        <v>1</v>
      </c>
      <c r="Z127" s="17">
        <f t="shared" si="47"/>
        <v>0</v>
      </c>
      <c r="AA127" s="56">
        <f t="shared" si="48"/>
        <v>23.299999999999955</v>
      </c>
      <c r="AB127" s="18">
        <f t="shared" si="49"/>
        <v>0.1888412017167376</v>
      </c>
      <c r="AC127" s="19">
        <f t="shared" si="50"/>
        <v>0.236559139784945</v>
      </c>
      <c r="AD127" s="92">
        <f t="shared" si="69"/>
        <v>928.7</v>
      </c>
      <c r="AE127" s="92">
        <f t="shared" si="70"/>
        <v>899</v>
      </c>
      <c r="AF127" s="85">
        <f t="shared" si="58"/>
        <v>936.8</v>
      </c>
      <c r="AG127" s="85">
        <f t="shared" si="59"/>
        <v>897</v>
      </c>
      <c r="AH127" s="53">
        <f t="shared" si="64"/>
        <v>1051.8</v>
      </c>
      <c r="AI127" s="53">
        <f t="shared" si="65"/>
        <v>897</v>
      </c>
      <c r="AJ127" s="86">
        <f t="shared" si="71"/>
        <v>1137.8</v>
      </c>
      <c r="AK127" s="86">
        <f t="shared" si="72"/>
        <v>897</v>
      </c>
      <c r="AL127" s="98">
        <f t="shared" si="51"/>
        <v>912.4666666666667</v>
      </c>
      <c r="AM127" s="97">
        <f t="shared" si="52"/>
        <v>913.85</v>
      </c>
      <c r="AN127" s="98">
        <f t="shared" si="53"/>
        <v>-1.3833333333333258</v>
      </c>
      <c r="AO127" s="98">
        <f t="shared" si="54"/>
        <v>911.08333333333337</v>
      </c>
      <c r="AP127" s="98">
        <f t="shared" si="55"/>
        <v>913.85</v>
      </c>
      <c r="AQ127" s="107">
        <f t="shared" si="73"/>
        <v>935.18571428571443</v>
      </c>
      <c r="AR127" s="104">
        <f t="shared" ref="AR127:AR158" si="76">AVERAGE(L98:L127)</f>
        <v>979.59111111111099</v>
      </c>
      <c r="AS127" s="101">
        <f t="shared" si="74"/>
        <v>1020.7973333333334</v>
      </c>
    </row>
    <row r="128" spans="1:45" x14ac:dyDescent="0.3">
      <c r="A128" s="5">
        <v>45113</v>
      </c>
      <c r="B128" s="6" t="s">
        <v>50</v>
      </c>
      <c r="C128" s="6" t="s">
        <v>35</v>
      </c>
      <c r="D128" s="48">
        <v>913.2</v>
      </c>
      <c r="E128" s="48">
        <v>924.6</v>
      </c>
      <c r="F128" s="48">
        <v>906.2</v>
      </c>
      <c r="G128" s="48">
        <v>918.5</v>
      </c>
      <c r="H128" s="54">
        <v>913.9</v>
      </c>
      <c r="I128" s="54">
        <v>912.7</v>
      </c>
      <c r="J128" s="21">
        <v>0</v>
      </c>
      <c r="K128" s="13">
        <v>0</v>
      </c>
      <c r="L128" s="49">
        <f t="shared" si="37"/>
        <v>916.43333333333339</v>
      </c>
      <c r="M128" s="50">
        <f t="shared" si="38"/>
        <v>915.40000000000009</v>
      </c>
      <c r="N128" s="50">
        <f t="shared" si="39"/>
        <v>1.033333333333303</v>
      </c>
      <c r="O128" s="50">
        <f t="shared" si="40"/>
        <v>917.4666666666667</v>
      </c>
      <c r="P128" s="50">
        <f t="shared" si="41"/>
        <v>915.40000000000009</v>
      </c>
      <c r="Q128" s="51">
        <f t="shared" si="42"/>
        <v>18.399999999999977</v>
      </c>
      <c r="R128" s="51">
        <f t="shared" si="43"/>
        <v>14.899999999999977</v>
      </c>
      <c r="S128" s="51">
        <f t="shared" si="44"/>
        <v>-3.5</v>
      </c>
      <c r="T128" s="52">
        <v>25.7</v>
      </c>
      <c r="U128" s="12">
        <f t="shared" si="75"/>
        <v>6</v>
      </c>
      <c r="V128" s="21">
        <f t="shared" si="66"/>
        <v>0</v>
      </c>
      <c r="W128" s="12">
        <f t="shared" si="67"/>
        <v>-4</v>
      </c>
      <c r="X128" s="55">
        <f t="shared" si="45"/>
        <v>1.1999999999999318</v>
      </c>
      <c r="Y128" s="17">
        <f t="shared" si="46"/>
        <v>0</v>
      </c>
      <c r="Z128" s="17">
        <f t="shared" si="47"/>
        <v>0</v>
      </c>
      <c r="AA128" s="56">
        <f t="shared" si="48"/>
        <v>18.399999999999977</v>
      </c>
      <c r="AB128" s="18">
        <f t="shared" si="49"/>
        <v>6.5217391304344202E-2</v>
      </c>
      <c r="AC128" s="19">
        <f t="shared" si="50"/>
        <v>4.6692607003888401E-2</v>
      </c>
      <c r="AD128" s="92">
        <f t="shared" si="69"/>
        <v>928.7</v>
      </c>
      <c r="AE128" s="92">
        <f t="shared" si="70"/>
        <v>899</v>
      </c>
      <c r="AF128" s="85">
        <f t="shared" si="58"/>
        <v>936.8</v>
      </c>
      <c r="AG128" s="85">
        <f t="shared" si="59"/>
        <v>897</v>
      </c>
      <c r="AH128" s="53">
        <f t="shared" si="64"/>
        <v>1025.5</v>
      </c>
      <c r="AI128" s="53">
        <f t="shared" si="65"/>
        <v>897</v>
      </c>
      <c r="AJ128" s="86">
        <f t="shared" si="71"/>
        <v>1137.8</v>
      </c>
      <c r="AK128" s="86">
        <f t="shared" si="72"/>
        <v>897</v>
      </c>
      <c r="AL128" s="98">
        <f t="shared" si="51"/>
        <v>915.4</v>
      </c>
      <c r="AM128" s="97">
        <f t="shared" si="52"/>
        <v>913.85</v>
      </c>
      <c r="AN128" s="98">
        <f t="shared" si="53"/>
        <v>1.5499999999999545</v>
      </c>
      <c r="AO128" s="98">
        <f t="shared" si="54"/>
        <v>916.94999999999993</v>
      </c>
      <c r="AP128" s="98">
        <f t="shared" si="55"/>
        <v>913.85</v>
      </c>
      <c r="AQ128" s="107">
        <f t="shared" si="73"/>
        <v>930.11666666666679</v>
      </c>
      <c r="AR128" s="104">
        <f t="shared" si="76"/>
        <v>974.71111111111099</v>
      </c>
      <c r="AS128" s="101">
        <f t="shared" si="74"/>
        <v>1017.2133333333335</v>
      </c>
    </row>
    <row r="129" spans="1:45" x14ac:dyDescent="0.3">
      <c r="A129" s="5">
        <v>45114</v>
      </c>
      <c r="B129" s="6" t="s">
        <v>50</v>
      </c>
      <c r="C129" s="6" t="s">
        <v>35</v>
      </c>
      <c r="D129" s="48">
        <v>924.5</v>
      </c>
      <c r="E129" s="48">
        <v>936.2</v>
      </c>
      <c r="F129" s="48">
        <v>912.5</v>
      </c>
      <c r="G129" s="48">
        <v>934.8</v>
      </c>
      <c r="H129" s="54">
        <v>924.5</v>
      </c>
      <c r="I129" s="54">
        <v>920.8</v>
      </c>
      <c r="J129" s="21">
        <v>4</v>
      </c>
      <c r="K129" s="13">
        <v>0</v>
      </c>
      <c r="L129" s="49">
        <f t="shared" ref="L129:L192" si="77">(E129+G129+F129)/3</f>
        <v>927.83333333333337</v>
      </c>
      <c r="M129" s="50">
        <f t="shared" ref="M129:M192" si="78">(E129+F129)/2</f>
        <v>924.35</v>
      </c>
      <c r="N129" s="50">
        <f t="shared" ref="N129:N192" si="79">L129-M129</f>
        <v>3.4833333333333485</v>
      </c>
      <c r="O129" s="50">
        <f t="shared" ref="O129:O192" si="80">L129+N129</f>
        <v>931.31666666666672</v>
      </c>
      <c r="P129" s="50">
        <f t="shared" ref="P129:P192" si="81">L129-N129</f>
        <v>924.35</v>
      </c>
      <c r="Q129" s="51">
        <f t="shared" ref="Q129:Q192" si="82">E129-F129</f>
        <v>23.700000000000045</v>
      </c>
      <c r="R129" s="51">
        <f t="shared" si="43"/>
        <v>17.700000000000045</v>
      </c>
      <c r="S129" s="51">
        <f t="shared" si="44"/>
        <v>-6</v>
      </c>
      <c r="T129" s="52">
        <v>14.5</v>
      </c>
      <c r="U129" s="12">
        <f t="shared" si="75"/>
        <v>4</v>
      </c>
      <c r="V129" s="21">
        <f t="shared" si="66"/>
        <v>0</v>
      </c>
      <c r="W129" s="12">
        <f t="shared" si="67"/>
        <v>-4</v>
      </c>
      <c r="X129" s="55">
        <f t="shared" si="45"/>
        <v>3.7000000000000455</v>
      </c>
      <c r="Y129" s="17">
        <f t="shared" si="46"/>
        <v>0</v>
      </c>
      <c r="Z129" s="17">
        <f t="shared" si="47"/>
        <v>0</v>
      </c>
      <c r="AA129" s="56">
        <f t="shared" si="48"/>
        <v>23.700000000000045</v>
      </c>
      <c r="AB129" s="18">
        <f t="shared" si="49"/>
        <v>0.15611814345991723</v>
      </c>
      <c r="AC129" s="19">
        <f t="shared" si="50"/>
        <v>0.25517241379310657</v>
      </c>
      <c r="AD129" s="92">
        <f t="shared" si="69"/>
        <v>936.2</v>
      </c>
      <c r="AE129" s="92">
        <f t="shared" si="70"/>
        <v>899</v>
      </c>
      <c r="AF129" s="85">
        <f t="shared" si="58"/>
        <v>936.2</v>
      </c>
      <c r="AG129" s="85">
        <f t="shared" si="59"/>
        <v>897</v>
      </c>
      <c r="AH129" s="53">
        <f t="shared" si="64"/>
        <v>1016.7</v>
      </c>
      <c r="AI129" s="53">
        <f t="shared" si="65"/>
        <v>897</v>
      </c>
      <c r="AJ129" s="86">
        <f t="shared" si="71"/>
        <v>1137.8</v>
      </c>
      <c r="AK129" s="86">
        <f t="shared" si="72"/>
        <v>897</v>
      </c>
      <c r="AL129" s="98">
        <f t="shared" si="51"/>
        <v>923.33333333333337</v>
      </c>
      <c r="AM129" s="97">
        <f t="shared" si="52"/>
        <v>917.6</v>
      </c>
      <c r="AN129" s="98">
        <f t="shared" si="53"/>
        <v>5.7333333333333485</v>
      </c>
      <c r="AO129" s="98">
        <f t="shared" si="54"/>
        <v>929.06666666666672</v>
      </c>
      <c r="AP129" s="98">
        <f t="shared" si="55"/>
        <v>917.6</v>
      </c>
      <c r="AQ129" s="107">
        <f t="shared" si="73"/>
        <v>925.80952380952385</v>
      </c>
      <c r="AR129" s="104">
        <f t="shared" si="76"/>
        <v>971.11666666666645</v>
      </c>
      <c r="AS129" s="101">
        <f t="shared" si="74"/>
        <v>1013.6060000000001</v>
      </c>
    </row>
    <row r="130" spans="1:45" x14ac:dyDescent="0.3">
      <c r="A130" s="5">
        <v>45117</v>
      </c>
      <c r="B130" s="6" t="s">
        <v>50</v>
      </c>
      <c r="C130" s="6" t="s">
        <v>35</v>
      </c>
      <c r="D130" s="48">
        <v>936.4</v>
      </c>
      <c r="E130" s="48">
        <v>936.9</v>
      </c>
      <c r="F130" s="48">
        <v>928.1</v>
      </c>
      <c r="G130" s="48">
        <v>932.4</v>
      </c>
      <c r="H130" s="54">
        <v>936.9</v>
      </c>
      <c r="I130" s="54">
        <v>934.3</v>
      </c>
      <c r="J130" s="21">
        <v>-2</v>
      </c>
      <c r="K130" s="13">
        <v>0</v>
      </c>
      <c r="L130" s="49">
        <f t="shared" si="77"/>
        <v>932.4666666666667</v>
      </c>
      <c r="M130" s="50">
        <f t="shared" si="78"/>
        <v>932.5</v>
      </c>
      <c r="N130" s="50">
        <f t="shared" si="79"/>
        <v>-3.3333333333303017E-2</v>
      </c>
      <c r="O130" s="50">
        <f t="shared" si="80"/>
        <v>932.43333333333339</v>
      </c>
      <c r="P130" s="50">
        <f t="shared" si="81"/>
        <v>932.5</v>
      </c>
      <c r="Q130" s="51">
        <f t="shared" si="82"/>
        <v>8.7999999999999545</v>
      </c>
      <c r="R130" s="51">
        <f t="shared" ref="R130:R193" si="83">E130-G129</f>
        <v>2.1000000000000227</v>
      </c>
      <c r="S130" s="51">
        <f t="shared" ref="S130:S193" si="84">F130-G129</f>
        <v>-6.6999999999999318</v>
      </c>
      <c r="T130" s="52">
        <v>9.9</v>
      </c>
      <c r="U130" s="12">
        <f t="shared" si="75"/>
        <v>8</v>
      </c>
      <c r="V130" s="21">
        <f t="shared" si="66"/>
        <v>-2</v>
      </c>
      <c r="W130" s="12">
        <f t="shared" si="67"/>
        <v>-4</v>
      </c>
      <c r="X130" s="55">
        <f t="shared" ref="X130:X193" si="85">H130-I130</f>
        <v>2.6000000000000227</v>
      </c>
      <c r="Y130" s="17" t="b">
        <f t="shared" ref="Y130:Y193" si="86">IF((E130=H130),TRUE,0)</f>
        <v>1</v>
      </c>
      <c r="Z130" s="17">
        <f t="shared" ref="Z130:Z193" si="87">IF((F130=I130),TRUE,0)</f>
        <v>0</v>
      </c>
      <c r="AA130" s="56">
        <f t="shared" ref="AA130:AA193" si="88">E130-F130</f>
        <v>8.7999999999999545</v>
      </c>
      <c r="AB130" s="18">
        <f t="shared" ref="AB130:AB193" si="89">X130/AA130</f>
        <v>0.29545454545454958</v>
      </c>
      <c r="AC130" s="19">
        <f t="shared" ref="AC130:AC193" si="90">X130/T130</f>
        <v>0.26262626262626493</v>
      </c>
      <c r="AD130" s="92">
        <f t="shared" si="69"/>
        <v>936.9</v>
      </c>
      <c r="AE130" s="92">
        <f t="shared" si="70"/>
        <v>906.2</v>
      </c>
      <c r="AF130" s="85">
        <f t="shared" si="58"/>
        <v>936.9</v>
      </c>
      <c r="AG130" s="85">
        <f t="shared" si="59"/>
        <v>897</v>
      </c>
      <c r="AH130" s="53">
        <f t="shared" si="64"/>
        <v>1002.5</v>
      </c>
      <c r="AI130" s="53">
        <f t="shared" si="65"/>
        <v>897</v>
      </c>
      <c r="AJ130" s="86">
        <f t="shared" si="71"/>
        <v>1137.8</v>
      </c>
      <c r="AK130" s="86">
        <f t="shared" si="72"/>
        <v>897</v>
      </c>
      <c r="AL130" s="98">
        <f t="shared" ref="AL130:AL193" si="91">(AD130+AE130+G130)/3</f>
        <v>925.16666666666663</v>
      </c>
      <c r="AM130" s="97">
        <f t="shared" ref="AM130:AM193" si="92">(AD130+AE130)/2</f>
        <v>921.55</v>
      </c>
      <c r="AN130" s="98">
        <f t="shared" ref="AN130:AN193" si="93">AL130-AM130</f>
        <v>3.6166666666666742</v>
      </c>
      <c r="AO130" s="98">
        <f t="shared" ref="AO130:AO193" si="94">AL130+AN130</f>
        <v>928.7833333333333</v>
      </c>
      <c r="AP130" s="98">
        <f t="shared" ref="AP130:AP193" si="95">AL130-AN130</f>
        <v>921.55</v>
      </c>
      <c r="AQ130" s="107">
        <f t="shared" si="73"/>
        <v>923.41190476190491</v>
      </c>
      <c r="AR130" s="104">
        <f t="shared" si="76"/>
        <v>967.95666666666648</v>
      </c>
      <c r="AS130" s="101">
        <f t="shared" si="74"/>
        <v>1010.3406666666668</v>
      </c>
    </row>
    <row r="131" spans="1:45" x14ac:dyDescent="0.3">
      <c r="A131" s="5">
        <v>45118</v>
      </c>
      <c r="B131" s="6" t="s">
        <v>50</v>
      </c>
      <c r="C131" s="6" t="s">
        <v>35</v>
      </c>
      <c r="D131" s="48">
        <v>949.3</v>
      </c>
      <c r="E131" s="48">
        <v>964</v>
      </c>
      <c r="F131" s="48">
        <v>946.9</v>
      </c>
      <c r="G131" s="48">
        <v>956.6</v>
      </c>
      <c r="H131" s="54">
        <v>952.2</v>
      </c>
      <c r="I131" s="54">
        <v>949.2</v>
      </c>
      <c r="J131" s="21">
        <v>0</v>
      </c>
      <c r="K131" s="13">
        <v>0</v>
      </c>
      <c r="L131" s="49">
        <f t="shared" si="77"/>
        <v>955.83333333333337</v>
      </c>
      <c r="M131" s="50">
        <f t="shared" si="78"/>
        <v>955.45</v>
      </c>
      <c r="N131" s="50">
        <f t="shared" si="79"/>
        <v>0.38333333333332575</v>
      </c>
      <c r="O131" s="50">
        <f t="shared" si="80"/>
        <v>956.2166666666667</v>
      </c>
      <c r="P131" s="50">
        <f t="shared" si="81"/>
        <v>955.45</v>
      </c>
      <c r="Q131" s="51">
        <f t="shared" si="82"/>
        <v>17.100000000000023</v>
      </c>
      <c r="R131" s="51">
        <f t="shared" si="83"/>
        <v>31.600000000000023</v>
      </c>
      <c r="S131" s="51">
        <f t="shared" si="84"/>
        <v>14.5</v>
      </c>
      <c r="T131" s="52">
        <v>28</v>
      </c>
      <c r="U131" s="12">
        <f t="shared" si="75"/>
        <v>12</v>
      </c>
      <c r="V131" s="21">
        <f t="shared" si="66"/>
        <v>0</v>
      </c>
      <c r="W131" s="12">
        <f t="shared" si="67"/>
        <v>-8</v>
      </c>
      <c r="X131" s="55">
        <f t="shared" si="85"/>
        <v>3</v>
      </c>
      <c r="Y131" s="17">
        <f t="shared" si="86"/>
        <v>0</v>
      </c>
      <c r="Z131" s="17">
        <f t="shared" si="87"/>
        <v>0</v>
      </c>
      <c r="AA131" s="56">
        <f t="shared" si="88"/>
        <v>17.100000000000023</v>
      </c>
      <c r="AB131" s="18">
        <f t="shared" si="89"/>
        <v>0.17543859649122784</v>
      </c>
      <c r="AC131" s="19">
        <f t="shared" si="90"/>
        <v>0.10714285714285714</v>
      </c>
      <c r="AD131" s="92">
        <f t="shared" si="69"/>
        <v>964</v>
      </c>
      <c r="AE131" s="92">
        <f t="shared" si="70"/>
        <v>912.5</v>
      </c>
      <c r="AF131" s="85">
        <f t="shared" si="58"/>
        <v>964</v>
      </c>
      <c r="AG131" s="85">
        <f t="shared" si="59"/>
        <v>897</v>
      </c>
      <c r="AH131" s="53">
        <f t="shared" si="64"/>
        <v>999.6</v>
      </c>
      <c r="AI131" s="53">
        <f t="shared" si="65"/>
        <v>897</v>
      </c>
      <c r="AJ131" s="86">
        <f t="shared" si="71"/>
        <v>1137.8</v>
      </c>
      <c r="AK131" s="86">
        <f t="shared" si="72"/>
        <v>897</v>
      </c>
      <c r="AL131" s="98">
        <f t="shared" si="91"/>
        <v>944.36666666666667</v>
      </c>
      <c r="AM131" s="97">
        <f t="shared" si="92"/>
        <v>938.25</v>
      </c>
      <c r="AN131" s="98">
        <f t="shared" si="93"/>
        <v>6.1166666666666742</v>
      </c>
      <c r="AO131" s="98">
        <f t="shared" si="94"/>
        <v>950.48333333333335</v>
      </c>
      <c r="AP131" s="98">
        <f t="shared" si="95"/>
        <v>938.25</v>
      </c>
      <c r="AQ131" s="107">
        <f t="shared" si="73"/>
        <v>923.70238095238108</v>
      </c>
      <c r="AR131" s="104">
        <f t="shared" si="76"/>
        <v>965.42888888888876</v>
      </c>
      <c r="AS131" s="101">
        <f t="shared" si="74"/>
        <v>1007.7193333333335</v>
      </c>
    </row>
    <row r="132" spans="1:45" x14ac:dyDescent="0.3">
      <c r="A132" s="5">
        <v>45119</v>
      </c>
      <c r="B132" s="6" t="s">
        <v>50</v>
      </c>
      <c r="C132" s="6" t="s">
        <v>35</v>
      </c>
      <c r="D132" s="48">
        <v>974.1</v>
      </c>
      <c r="E132" s="48">
        <v>984.9</v>
      </c>
      <c r="F132" s="48">
        <v>970</v>
      </c>
      <c r="G132" s="48">
        <v>983.4</v>
      </c>
      <c r="H132" s="54">
        <v>977.8</v>
      </c>
      <c r="I132" s="54">
        <v>974.1</v>
      </c>
      <c r="J132" s="21">
        <v>0</v>
      </c>
      <c r="K132" s="13">
        <v>0</v>
      </c>
      <c r="L132" s="49">
        <f t="shared" si="77"/>
        <v>979.43333333333339</v>
      </c>
      <c r="M132" s="50">
        <f t="shared" si="78"/>
        <v>977.45</v>
      </c>
      <c r="N132" s="50">
        <f t="shared" si="79"/>
        <v>1.9833333333333485</v>
      </c>
      <c r="O132" s="50">
        <f t="shared" si="80"/>
        <v>981.41666666666674</v>
      </c>
      <c r="P132" s="50">
        <f t="shared" si="81"/>
        <v>977.45</v>
      </c>
      <c r="Q132" s="51">
        <f t="shared" si="82"/>
        <v>14.899999999999977</v>
      </c>
      <c r="R132" s="51">
        <f t="shared" si="83"/>
        <v>28.299999999999955</v>
      </c>
      <c r="S132" s="51">
        <f t="shared" si="84"/>
        <v>13.399999999999977</v>
      </c>
      <c r="T132" s="52">
        <v>11.9</v>
      </c>
      <c r="U132" s="12">
        <f t="shared" si="75"/>
        <v>12</v>
      </c>
      <c r="V132" s="21">
        <f t="shared" si="66"/>
        <v>2</v>
      </c>
      <c r="W132" s="12">
        <f t="shared" si="67"/>
        <v>-8</v>
      </c>
      <c r="X132" s="55">
        <f t="shared" si="85"/>
        <v>3.6999999999999318</v>
      </c>
      <c r="Y132" s="17">
        <f t="shared" si="86"/>
        <v>0</v>
      </c>
      <c r="Z132" s="17">
        <f t="shared" si="87"/>
        <v>0</v>
      </c>
      <c r="AA132" s="56">
        <f t="shared" si="88"/>
        <v>14.899999999999977</v>
      </c>
      <c r="AB132" s="18">
        <f t="shared" si="89"/>
        <v>0.24832214765100252</v>
      </c>
      <c r="AC132" s="19">
        <f t="shared" si="90"/>
        <v>0.31092436974789339</v>
      </c>
      <c r="AD132" s="92">
        <f t="shared" ref="AD132:AD163" si="96">MAX(E130:E132)</f>
        <v>984.9</v>
      </c>
      <c r="AE132" s="92">
        <f t="shared" ref="AE132:AE163" si="97">MIN(F130:F132)</f>
        <v>928.1</v>
      </c>
      <c r="AF132" s="85">
        <f t="shared" si="58"/>
        <v>984.9</v>
      </c>
      <c r="AG132" s="85">
        <f t="shared" si="59"/>
        <v>897.5</v>
      </c>
      <c r="AH132" s="53">
        <f t="shared" si="64"/>
        <v>999.2</v>
      </c>
      <c r="AI132" s="53">
        <f t="shared" si="65"/>
        <v>897</v>
      </c>
      <c r="AJ132" s="86">
        <f t="shared" si="71"/>
        <v>1137.8</v>
      </c>
      <c r="AK132" s="86">
        <f t="shared" si="72"/>
        <v>897</v>
      </c>
      <c r="AL132" s="98">
        <f t="shared" si="91"/>
        <v>965.4666666666667</v>
      </c>
      <c r="AM132" s="97">
        <f t="shared" si="92"/>
        <v>956.5</v>
      </c>
      <c r="AN132" s="98">
        <f t="shared" si="93"/>
        <v>8.966666666666697</v>
      </c>
      <c r="AO132" s="98">
        <f t="shared" si="94"/>
        <v>974.43333333333339</v>
      </c>
      <c r="AP132" s="98">
        <f t="shared" si="95"/>
        <v>956.5</v>
      </c>
      <c r="AQ132" s="107">
        <f t="shared" si="73"/>
        <v>927.06666666666672</v>
      </c>
      <c r="AR132" s="104">
        <f t="shared" si="76"/>
        <v>963.79333333333318</v>
      </c>
      <c r="AS132" s="101">
        <f t="shared" si="74"/>
        <v>1005.7573333333335</v>
      </c>
    </row>
    <row r="133" spans="1:45" x14ac:dyDescent="0.3">
      <c r="A133" s="5">
        <v>45120</v>
      </c>
      <c r="B133" s="6" t="s">
        <v>50</v>
      </c>
      <c r="C133" s="6" t="s">
        <v>35</v>
      </c>
      <c r="D133" s="48">
        <v>981.1</v>
      </c>
      <c r="E133" s="48">
        <v>986.3</v>
      </c>
      <c r="F133" s="48">
        <v>976.8</v>
      </c>
      <c r="G133" s="48">
        <v>984.3</v>
      </c>
      <c r="H133" s="54">
        <v>983.3</v>
      </c>
      <c r="I133" s="54">
        <v>980.8</v>
      </c>
      <c r="J133" s="21">
        <v>0</v>
      </c>
      <c r="K133" s="13">
        <v>0</v>
      </c>
      <c r="L133" s="49">
        <f t="shared" si="77"/>
        <v>982.46666666666658</v>
      </c>
      <c r="M133" s="50">
        <f t="shared" si="78"/>
        <v>981.55</v>
      </c>
      <c r="N133" s="50">
        <f t="shared" si="79"/>
        <v>0.91666666666662877</v>
      </c>
      <c r="O133" s="50">
        <f t="shared" si="80"/>
        <v>983.38333333333321</v>
      </c>
      <c r="P133" s="50">
        <f t="shared" si="81"/>
        <v>981.55</v>
      </c>
      <c r="Q133" s="51">
        <f t="shared" si="82"/>
        <v>9.5</v>
      </c>
      <c r="R133" s="51">
        <f t="shared" si="83"/>
        <v>2.8999999999999773</v>
      </c>
      <c r="S133" s="51">
        <f t="shared" si="84"/>
        <v>-6.6000000000000227</v>
      </c>
      <c r="T133" s="52">
        <v>12.3</v>
      </c>
      <c r="U133" s="12">
        <f t="shared" si="75"/>
        <v>14</v>
      </c>
      <c r="V133" s="21">
        <f t="shared" si="66"/>
        <v>-4</v>
      </c>
      <c r="W133" s="12">
        <f t="shared" si="67"/>
        <v>-12</v>
      </c>
      <c r="X133" s="55">
        <f t="shared" si="85"/>
        <v>2.5</v>
      </c>
      <c r="Y133" s="17">
        <f t="shared" si="86"/>
        <v>0</v>
      </c>
      <c r="Z133" s="17">
        <f t="shared" si="87"/>
        <v>0</v>
      </c>
      <c r="AA133" s="56">
        <f t="shared" si="88"/>
        <v>9.5</v>
      </c>
      <c r="AB133" s="18">
        <f t="shared" si="89"/>
        <v>0.26315789473684209</v>
      </c>
      <c r="AC133" s="19">
        <f t="shared" si="90"/>
        <v>0.2032520325203252</v>
      </c>
      <c r="AD133" s="92">
        <f t="shared" si="96"/>
        <v>986.3</v>
      </c>
      <c r="AE133" s="92">
        <f t="shared" si="97"/>
        <v>946.9</v>
      </c>
      <c r="AF133" s="85">
        <f t="shared" si="58"/>
        <v>986.3</v>
      </c>
      <c r="AG133" s="85">
        <f t="shared" si="59"/>
        <v>899</v>
      </c>
      <c r="AH133" s="53">
        <f t="shared" si="64"/>
        <v>999.2</v>
      </c>
      <c r="AI133" s="53">
        <f t="shared" si="65"/>
        <v>897</v>
      </c>
      <c r="AJ133" s="86">
        <f t="shared" si="71"/>
        <v>1137.8</v>
      </c>
      <c r="AK133" s="86">
        <f t="shared" si="72"/>
        <v>897</v>
      </c>
      <c r="AL133" s="98">
        <f t="shared" si="91"/>
        <v>972.5</v>
      </c>
      <c r="AM133" s="97">
        <f t="shared" si="92"/>
        <v>966.59999999999991</v>
      </c>
      <c r="AN133" s="98">
        <f t="shared" si="93"/>
        <v>5.9000000000000909</v>
      </c>
      <c r="AO133" s="98">
        <f t="shared" si="94"/>
        <v>978.40000000000009</v>
      </c>
      <c r="AP133" s="98">
        <f t="shared" si="95"/>
        <v>966.59999999999991</v>
      </c>
      <c r="AQ133" s="107">
        <f t="shared" si="73"/>
        <v>931.15476190476204</v>
      </c>
      <c r="AR133" s="104">
        <f t="shared" si="76"/>
        <v>963.10555555555538</v>
      </c>
      <c r="AS133" s="101">
        <f t="shared" si="74"/>
        <v>1004.0020000000003</v>
      </c>
    </row>
    <row r="134" spans="1:45" x14ac:dyDescent="0.3">
      <c r="A134" s="5">
        <v>45121</v>
      </c>
      <c r="B134" s="6" t="s">
        <v>50</v>
      </c>
      <c r="C134" s="6" t="s">
        <v>35</v>
      </c>
      <c r="D134" s="48">
        <v>982.2</v>
      </c>
      <c r="E134" s="48">
        <v>991.3</v>
      </c>
      <c r="F134" s="48">
        <v>973</v>
      </c>
      <c r="G134" s="48">
        <v>987.5</v>
      </c>
      <c r="H134" s="54">
        <v>983.7</v>
      </c>
      <c r="I134" s="54">
        <v>975.6</v>
      </c>
      <c r="J134" s="21">
        <v>4</v>
      </c>
      <c r="K134" s="13">
        <v>0</v>
      </c>
      <c r="L134" s="49">
        <f t="shared" si="77"/>
        <v>983.93333333333339</v>
      </c>
      <c r="M134" s="50">
        <f t="shared" si="78"/>
        <v>982.15</v>
      </c>
      <c r="N134" s="50">
        <f t="shared" si="79"/>
        <v>1.7833333333334167</v>
      </c>
      <c r="O134" s="50">
        <f t="shared" si="80"/>
        <v>985.71666666666681</v>
      </c>
      <c r="P134" s="50">
        <f t="shared" si="81"/>
        <v>982.15</v>
      </c>
      <c r="Q134" s="51">
        <f t="shared" si="82"/>
        <v>18.299999999999955</v>
      </c>
      <c r="R134" s="51">
        <f t="shared" si="83"/>
        <v>7</v>
      </c>
      <c r="S134" s="51">
        <f t="shared" si="84"/>
        <v>-11.299999999999955</v>
      </c>
      <c r="T134" s="52">
        <v>15.4</v>
      </c>
      <c r="U134" s="12">
        <f t="shared" si="75"/>
        <v>10</v>
      </c>
      <c r="V134" s="21">
        <f t="shared" si="66"/>
        <v>2</v>
      </c>
      <c r="W134" s="12">
        <f t="shared" si="67"/>
        <v>-12</v>
      </c>
      <c r="X134" s="55">
        <f t="shared" si="85"/>
        <v>8.1000000000000227</v>
      </c>
      <c r="Y134" s="17">
        <f t="shared" si="86"/>
        <v>0</v>
      </c>
      <c r="Z134" s="17">
        <f t="shared" si="87"/>
        <v>0</v>
      </c>
      <c r="AA134" s="56">
        <f t="shared" si="88"/>
        <v>18.299999999999955</v>
      </c>
      <c r="AB134" s="18">
        <f t="shared" si="89"/>
        <v>0.44262295081967445</v>
      </c>
      <c r="AC134" s="19">
        <f t="shared" si="90"/>
        <v>0.52597402597402743</v>
      </c>
      <c r="AD134" s="92">
        <f t="shared" si="96"/>
        <v>991.3</v>
      </c>
      <c r="AE134" s="92">
        <f t="shared" si="97"/>
        <v>970</v>
      </c>
      <c r="AF134" s="85">
        <f t="shared" si="58"/>
        <v>991.3</v>
      </c>
      <c r="AG134" s="85">
        <f t="shared" si="59"/>
        <v>899</v>
      </c>
      <c r="AH134" s="53">
        <f t="shared" si="64"/>
        <v>999.2</v>
      </c>
      <c r="AI134" s="53">
        <f t="shared" si="65"/>
        <v>897</v>
      </c>
      <c r="AJ134" s="86">
        <f t="shared" si="71"/>
        <v>1129.5</v>
      </c>
      <c r="AK134" s="86">
        <f t="shared" si="72"/>
        <v>897</v>
      </c>
      <c r="AL134" s="98">
        <f t="shared" si="91"/>
        <v>982.93333333333339</v>
      </c>
      <c r="AM134" s="97">
        <f t="shared" si="92"/>
        <v>980.65</v>
      </c>
      <c r="AN134" s="98">
        <f t="shared" si="93"/>
        <v>2.2833333333334167</v>
      </c>
      <c r="AO134" s="98">
        <f t="shared" si="94"/>
        <v>985.21666666666681</v>
      </c>
      <c r="AP134" s="98">
        <f t="shared" si="95"/>
        <v>980.65</v>
      </c>
      <c r="AQ134" s="107">
        <f t="shared" si="73"/>
        <v>934.99047619047633</v>
      </c>
      <c r="AR134" s="104">
        <f t="shared" si="76"/>
        <v>962.2977777777777</v>
      </c>
      <c r="AS134" s="101">
        <f t="shared" si="74"/>
        <v>1002.3860000000003</v>
      </c>
    </row>
    <row r="135" spans="1:45" x14ac:dyDescent="0.3">
      <c r="A135" s="5">
        <v>45124</v>
      </c>
      <c r="B135" s="6" t="s">
        <v>50</v>
      </c>
      <c r="C135" s="6" t="s">
        <v>35</v>
      </c>
      <c r="D135" s="48">
        <v>992</v>
      </c>
      <c r="E135" s="48">
        <v>1003.7</v>
      </c>
      <c r="F135" s="48">
        <v>985.8</v>
      </c>
      <c r="G135" s="48">
        <v>994.4</v>
      </c>
      <c r="H135" s="54">
        <v>995.7</v>
      </c>
      <c r="I135" s="54">
        <v>992</v>
      </c>
      <c r="J135" s="21">
        <v>0</v>
      </c>
      <c r="K135" s="13">
        <v>0</v>
      </c>
      <c r="L135" s="49">
        <f t="shared" si="77"/>
        <v>994.63333333333321</v>
      </c>
      <c r="M135" s="50">
        <f t="shared" si="78"/>
        <v>994.75</v>
      </c>
      <c r="N135" s="50">
        <f t="shared" si="79"/>
        <v>-0.11666666666678793</v>
      </c>
      <c r="O135" s="50">
        <f t="shared" si="80"/>
        <v>994.51666666666642</v>
      </c>
      <c r="P135" s="50">
        <f t="shared" si="81"/>
        <v>994.75</v>
      </c>
      <c r="Q135" s="51">
        <f t="shared" si="82"/>
        <v>17.900000000000091</v>
      </c>
      <c r="R135" s="51">
        <f t="shared" si="83"/>
        <v>16.200000000000045</v>
      </c>
      <c r="S135" s="51">
        <f t="shared" si="84"/>
        <v>-1.7000000000000455</v>
      </c>
      <c r="T135" s="52">
        <v>31.9</v>
      </c>
      <c r="U135" s="12">
        <f t="shared" si="75"/>
        <v>10</v>
      </c>
      <c r="V135" s="21">
        <f t="shared" si="66"/>
        <v>0</v>
      </c>
      <c r="W135" s="12">
        <f t="shared" si="67"/>
        <v>-10</v>
      </c>
      <c r="X135" s="55">
        <f t="shared" si="85"/>
        <v>3.7000000000000455</v>
      </c>
      <c r="Y135" s="17">
        <f t="shared" si="86"/>
        <v>0</v>
      </c>
      <c r="Z135" s="17">
        <f t="shared" si="87"/>
        <v>0</v>
      </c>
      <c r="AA135" s="56">
        <f t="shared" si="88"/>
        <v>17.900000000000091</v>
      </c>
      <c r="AB135" s="18">
        <f t="shared" si="89"/>
        <v>0.20670391061452664</v>
      </c>
      <c r="AC135" s="19">
        <f t="shared" si="90"/>
        <v>0.11598746081504845</v>
      </c>
      <c r="AD135" s="92">
        <f t="shared" si="96"/>
        <v>1003.7</v>
      </c>
      <c r="AE135" s="92">
        <f t="shared" si="97"/>
        <v>973</v>
      </c>
      <c r="AF135" s="85">
        <f t="shared" si="58"/>
        <v>1003.7</v>
      </c>
      <c r="AG135" s="85">
        <f t="shared" si="59"/>
        <v>899</v>
      </c>
      <c r="AH135" s="53">
        <f t="shared" si="64"/>
        <v>1003.7</v>
      </c>
      <c r="AI135" s="53">
        <f t="shared" si="65"/>
        <v>897</v>
      </c>
      <c r="AJ135" s="86">
        <f t="shared" si="71"/>
        <v>1098.8</v>
      </c>
      <c r="AK135" s="86">
        <f t="shared" si="72"/>
        <v>897</v>
      </c>
      <c r="AL135" s="98">
        <f t="shared" si="91"/>
        <v>990.36666666666667</v>
      </c>
      <c r="AM135" s="97">
        <f t="shared" si="92"/>
        <v>988.35</v>
      </c>
      <c r="AN135" s="98">
        <f t="shared" si="93"/>
        <v>2.0166666666666515</v>
      </c>
      <c r="AO135" s="98">
        <f t="shared" si="94"/>
        <v>992.38333333333333</v>
      </c>
      <c r="AP135" s="98">
        <f t="shared" si="95"/>
        <v>988.35</v>
      </c>
      <c r="AQ135" s="107">
        <f t="shared" si="73"/>
        <v>939.81666666666683</v>
      </c>
      <c r="AR135" s="104">
        <f t="shared" si="76"/>
        <v>961.86888888888882</v>
      </c>
      <c r="AS135" s="101">
        <f t="shared" si="74"/>
        <v>1001.2393333333334</v>
      </c>
    </row>
    <row r="136" spans="1:45" x14ac:dyDescent="0.3">
      <c r="A136" s="5">
        <v>45125</v>
      </c>
      <c r="B136" s="6" t="s">
        <v>50</v>
      </c>
      <c r="C136" s="6" t="s">
        <v>35</v>
      </c>
      <c r="D136" s="48">
        <v>991</v>
      </c>
      <c r="E136" s="48">
        <v>995.9</v>
      </c>
      <c r="F136" s="48">
        <v>980.1</v>
      </c>
      <c r="G136" s="48">
        <v>984.8</v>
      </c>
      <c r="H136" s="54">
        <v>993.5</v>
      </c>
      <c r="I136" s="54">
        <v>991</v>
      </c>
      <c r="J136" s="21">
        <v>0</v>
      </c>
      <c r="K136" s="13">
        <v>0</v>
      </c>
      <c r="L136" s="49">
        <f t="shared" si="77"/>
        <v>986.93333333333328</v>
      </c>
      <c r="M136" s="50">
        <f t="shared" si="78"/>
        <v>988</v>
      </c>
      <c r="N136" s="50">
        <f t="shared" si="79"/>
        <v>-1.0666666666667197</v>
      </c>
      <c r="O136" s="50">
        <f t="shared" si="80"/>
        <v>985.86666666666656</v>
      </c>
      <c r="P136" s="50">
        <f t="shared" si="81"/>
        <v>988</v>
      </c>
      <c r="Q136" s="51">
        <f t="shared" si="82"/>
        <v>15.799999999999955</v>
      </c>
      <c r="R136" s="51">
        <f t="shared" si="83"/>
        <v>1.5</v>
      </c>
      <c r="S136" s="51">
        <f t="shared" si="84"/>
        <v>-14.299999999999955</v>
      </c>
      <c r="T136" s="52">
        <v>10.6</v>
      </c>
      <c r="U136" s="12">
        <f t="shared" si="75"/>
        <v>10</v>
      </c>
      <c r="V136" s="21">
        <f t="shared" si="66"/>
        <v>0</v>
      </c>
      <c r="W136" s="12">
        <f t="shared" si="67"/>
        <v>-12</v>
      </c>
      <c r="X136" s="55">
        <f t="shared" si="85"/>
        <v>2.5</v>
      </c>
      <c r="Y136" s="17">
        <f t="shared" si="86"/>
        <v>0</v>
      </c>
      <c r="Z136" s="17">
        <f t="shared" si="87"/>
        <v>0</v>
      </c>
      <c r="AA136" s="56">
        <f t="shared" si="88"/>
        <v>15.799999999999955</v>
      </c>
      <c r="AB136" s="18">
        <f t="shared" si="89"/>
        <v>0.15822784810126628</v>
      </c>
      <c r="AC136" s="19">
        <f t="shared" si="90"/>
        <v>0.23584905660377359</v>
      </c>
      <c r="AD136" s="92">
        <f t="shared" si="96"/>
        <v>1003.7</v>
      </c>
      <c r="AE136" s="92">
        <f t="shared" si="97"/>
        <v>973</v>
      </c>
      <c r="AF136" s="85">
        <f t="shared" si="58"/>
        <v>1003.7</v>
      </c>
      <c r="AG136" s="85">
        <f t="shared" si="59"/>
        <v>906.2</v>
      </c>
      <c r="AH136" s="53">
        <f t="shared" si="64"/>
        <v>1003.7</v>
      </c>
      <c r="AI136" s="53">
        <f t="shared" si="65"/>
        <v>897</v>
      </c>
      <c r="AJ136" s="86">
        <f t="shared" si="71"/>
        <v>1086.7</v>
      </c>
      <c r="AK136" s="86">
        <f t="shared" si="72"/>
        <v>897</v>
      </c>
      <c r="AL136" s="98">
        <f t="shared" si="91"/>
        <v>987.16666666666663</v>
      </c>
      <c r="AM136" s="97">
        <f t="shared" si="92"/>
        <v>988.35</v>
      </c>
      <c r="AN136" s="98">
        <f t="shared" si="93"/>
        <v>-1.183333333333394</v>
      </c>
      <c r="AO136" s="98">
        <f t="shared" si="94"/>
        <v>985.98333333333323</v>
      </c>
      <c r="AP136" s="98">
        <f t="shared" si="95"/>
        <v>988.35</v>
      </c>
      <c r="AQ136" s="107">
        <f t="shared" si="73"/>
        <v>944.60952380952381</v>
      </c>
      <c r="AR136" s="104">
        <f t="shared" si="76"/>
        <v>960.42444444444436</v>
      </c>
      <c r="AS136" s="101">
        <f t="shared" si="74"/>
        <v>999.75600000000009</v>
      </c>
    </row>
    <row r="137" spans="1:45" x14ac:dyDescent="0.3">
      <c r="A137" s="5">
        <v>45126</v>
      </c>
      <c r="B137" s="6" t="s">
        <v>50</v>
      </c>
      <c r="C137" s="6" t="s">
        <v>35</v>
      </c>
      <c r="D137" s="48">
        <v>980.6</v>
      </c>
      <c r="E137" s="48">
        <v>981.2</v>
      </c>
      <c r="F137" s="48">
        <v>961.6</v>
      </c>
      <c r="G137" s="48">
        <v>964.1</v>
      </c>
      <c r="H137" s="54">
        <v>981.2</v>
      </c>
      <c r="I137" s="54">
        <v>975.5</v>
      </c>
      <c r="J137" s="21">
        <v>-2</v>
      </c>
      <c r="K137" s="13">
        <v>0</v>
      </c>
      <c r="L137" s="49">
        <f t="shared" si="77"/>
        <v>968.9666666666667</v>
      </c>
      <c r="M137" s="50">
        <f t="shared" si="78"/>
        <v>971.40000000000009</v>
      </c>
      <c r="N137" s="50">
        <f t="shared" si="79"/>
        <v>-2.433333333333394</v>
      </c>
      <c r="O137" s="50">
        <f t="shared" si="80"/>
        <v>966.5333333333333</v>
      </c>
      <c r="P137" s="50">
        <f t="shared" si="81"/>
        <v>971.40000000000009</v>
      </c>
      <c r="Q137" s="51">
        <f t="shared" si="82"/>
        <v>19.600000000000023</v>
      </c>
      <c r="R137" s="51">
        <f t="shared" si="83"/>
        <v>-3.5999999999999091</v>
      </c>
      <c r="S137" s="51">
        <f t="shared" si="84"/>
        <v>-23.199999999999932</v>
      </c>
      <c r="T137" s="52">
        <v>16.3</v>
      </c>
      <c r="U137" s="12">
        <f t="shared" si="75"/>
        <v>5</v>
      </c>
      <c r="V137" s="21">
        <f t="shared" si="66"/>
        <v>0</v>
      </c>
      <c r="W137" s="12">
        <f t="shared" si="67"/>
        <v>-12</v>
      </c>
      <c r="X137" s="55">
        <f t="shared" si="85"/>
        <v>5.7000000000000455</v>
      </c>
      <c r="Y137" s="17" t="b">
        <f t="shared" si="86"/>
        <v>1</v>
      </c>
      <c r="Z137" s="17">
        <f t="shared" si="87"/>
        <v>0</v>
      </c>
      <c r="AA137" s="56">
        <f t="shared" si="88"/>
        <v>19.600000000000023</v>
      </c>
      <c r="AB137" s="18">
        <f t="shared" si="89"/>
        <v>0.29081632653061423</v>
      </c>
      <c r="AC137" s="19">
        <f t="shared" si="90"/>
        <v>0.34969325153374509</v>
      </c>
      <c r="AD137" s="92">
        <f t="shared" si="96"/>
        <v>1003.7</v>
      </c>
      <c r="AE137" s="92">
        <f t="shared" si="97"/>
        <v>961.6</v>
      </c>
      <c r="AF137" s="85">
        <f t="shared" si="58"/>
        <v>1003.7</v>
      </c>
      <c r="AG137" s="85">
        <f t="shared" si="59"/>
        <v>912.5</v>
      </c>
      <c r="AH137" s="53">
        <f t="shared" si="64"/>
        <v>1003.7</v>
      </c>
      <c r="AI137" s="53">
        <f t="shared" si="65"/>
        <v>897</v>
      </c>
      <c r="AJ137" s="86">
        <f t="shared" si="71"/>
        <v>1086.7</v>
      </c>
      <c r="AK137" s="86">
        <f t="shared" si="72"/>
        <v>897</v>
      </c>
      <c r="AL137" s="98">
        <f t="shared" si="91"/>
        <v>976.4666666666667</v>
      </c>
      <c r="AM137" s="97">
        <f t="shared" si="92"/>
        <v>982.65000000000009</v>
      </c>
      <c r="AN137" s="98">
        <f t="shared" si="93"/>
        <v>-6.183333333333394</v>
      </c>
      <c r="AO137" s="98">
        <f t="shared" si="94"/>
        <v>970.2833333333333</v>
      </c>
      <c r="AP137" s="98">
        <f t="shared" si="95"/>
        <v>982.65000000000009</v>
      </c>
      <c r="AQ137" s="107">
        <f t="shared" si="73"/>
        <v>949.05952380952374</v>
      </c>
      <c r="AR137" s="104">
        <f t="shared" si="76"/>
        <v>958.17111111111103</v>
      </c>
      <c r="AS137" s="101">
        <f t="shared" si="74"/>
        <v>997.4100000000002</v>
      </c>
    </row>
    <row r="138" spans="1:45" x14ac:dyDescent="0.3">
      <c r="A138" s="5">
        <v>45127</v>
      </c>
      <c r="B138" s="6" t="s">
        <v>50</v>
      </c>
      <c r="C138" s="6" t="s">
        <v>35</v>
      </c>
      <c r="D138" s="48">
        <v>964.9</v>
      </c>
      <c r="E138" s="48">
        <v>974.6</v>
      </c>
      <c r="F138" s="48">
        <v>960.4</v>
      </c>
      <c r="G138" s="48">
        <v>972.2</v>
      </c>
      <c r="H138" s="54">
        <v>967.9</v>
      </c>
      <c r="I138" s="54">
        <v>964.4</v>
      </c>
      <c r="J138" s="21">
        <v>0</v>
      </c>
      <c r="K138" s="13" t="s">
        <v>31</v>
      </c>
      <c r="L138" s="49">
        <f t="shared" si="77"/>
        <v>969.06666666666672</v>
      </c>
      <c r="M138" s="50">
        <f t="shared" si="78"/>
        <v>967.5</v>
      </c>
      <c r="N138" s="50">
        <f t="shared" si="79"/>
        <v>1.5666666666667197</v>
      </c>
      <c r="O138" s="50">
        <f t="shared" si="80"/>
        <v>970.63333333333344</v>
      </c>
      <c r="P138" s="50">
        <f t="shared" si="81"/>
        <v>967.5</v>
      </c>
      <c r="Q138" s="51">
        <f t="shared" si="82"/>
        <v>14.200000000000045</v>
      </c>
      <c r="R138" s="51">
        <f t="shared" si="83"/>
        <v>10.5</v>
      </c>
      <c r="S138" s="51">
        <f t="shared" si="84"/>
        <v>-3.7000000000000455</v>
      </c>
      <c r="T138" s="52">
        <v>12.1</v>
      </c>
      <c r="U138" s="12">
        <f t="shared" si="75"/>
        <v>5</v>
      </c>
      <c r="V138" s="21">
        <f t="shared" si="66"/>
        <v>4</v>
      </c>
      <c r="W138" s="12">
        <f t="shared" si="67"/>
        <v>-5</v>
      </c>
      <c r="X138" s="55">
        <f t="shared" si="85"/>
        <v>3.5</v>
      </c>
      <c r="Y138" s="17">
        <f t="shared" si="86"/>
        <v>0</v>
      </c>
      <c r="Z138" s="17">
        <f t="shared" si="87"/>
        <v>0</v>
      </c>
      <c r="AA138" s="56">
        <f t="shared" si="88"/>
        <v>14.200000000000045</v>
      </c>
      <c r="AB138" s="18">
        <f t="shared" si="89"/>
        <v>0.24647887323943582</v>
      </c>
      <c r="AC138" s="19">
        <f t="shared" si="90"/>
        <v>0.28925619834710747</v>
      </c>
      <c r="AD138" s="92">
        <f t="shared" si="96"/>
        <v>995.9</v>
      </c>
      <c r="AE138" s="92">
        <f t="shared" si="97"/>
        <v>960.4</v>
      </c>
      <c r="AF138" s="85">
        <f t="shared" ref="AF138:AF201" si="98">MAX(E130:E138)</f>
        <v>1003.7</v>
      </c>
      <c r="AG138" s="85">
        <f t="shared" ref="AG138:AG201" si="99">MIN(F130:F138)</f>
        <v>928.1</v>
      </c>
      <c r="AH138" s="53">
        <f t="shared" si="64"/>
        <v>1003.7</v>
      </c>
      <c r="AI138" s="53">
        <f t="shared" si="65"/>
        <v>897</v>
      </c>
      <c r="AJ138" s="86">
        <f t="shared" si="71"/>
        <v>1086.7</v>
      </c>
      <c r="AK138" s="86">
        <f t="shared" si="72"/>
        <v>897</v>
      </c>
      <c r="AL138" s="98">
        <f t="shared" si="91"/>
        <v>976.16666666666663</v>
      </c>
      <c r="AM138" s="97">
        <f t="shared" si="92"/>
        <v>978.15</v>
      </c>
      <c r="AN138" s="98">
        <f t="shared" si="93"/>
        <v>-1.9833333333333485</v>
      </c>
      <c r="AO138" s="98">
        <f t="shared" si="94"/>
        <v>974.18333333333328</v>
      </c>
      <c r="AP138" s="98">
        <f t="shared" si="95"/>
        <v>978.15</v>
      </c>
      <c r="AQ138" s="107">
        <f t="shared" si="73"/>
        <v>953.3261904761905</v>
      </c>
      <c r="AR138" s="104">
        <f t="shared" si="76"/>
        <v>956.04333333333341</v>
      </c>
      <c r="AS138" s="101">
        <f t="shared" si="74"/>
        <v>994.70733333333351</v>
      </c>
    </row>
    <row r="139" spans="1:45" x14ac:dyDescent="0.3">
      <c r="A139" s="5">
        <v>45128</v>
      </c>
      <c r="B139" s="6" t="s">
        <v>50</v>
      </c>
      <c r="C139" s="6" t="s">
        <v>35</v>
      </c>
      <c r="D139" s="48">
        <v>970.2</v>
      </c>
      <c r="E139" s="48">
        <v>975.1</v>
      </c>
      <c r="F139" s="48">
        <v>963.1</v>
      </c>
      <c r="G139" s="48">
        <v>969.5</v>
      </c>
      <c r="H139" s="54">
        <v>970.3</v>
      </c>
      <c r="I139" s="54">
        <v>968.2</v>
      </c>
      <c r="J139" s="21">
        <v>0</v>
      </c>
      <c r="K139" s="13">
        <v>0</v>
      </c>
      <c r="L139" s="49">
        <f t="shared" si="77"/>
        <v>969.23333333333323</v>
      </c>
      <c r="M139" s="50">
        <f t="shared" si="78"/>
        <v>969.1</v>
      </c>
      <c r="N139" s="50">
        <f t="shared" si="79"/>
        <v>0.13333333333321207</v>
      </c>
      <c r="O139" s="50">
        <f t="shared" si="80"/>
        <v>969.36666666666645</v>
      </c>
      <c r="P139" s="50">
        <f t="shared" si="81"/>
        <v>969.1</v>
      </c>
      <c r="Q139" s="51">
        <f t="shared" si="82"/>
        <v>12</v>
      </c>
      <c r="R139" s="51">
        <f t="shared" si="83"/>
        <v>2.8999999999999773</v>
      </c>
      <c r="S139" s="51">
        <f t="shared" si="84"/>
        <v>-9.1000000000000227</v>
      </c>
      <c r="T139" s="52">
        <v>11.3</v>
      </c>
      <c r="U139" s="12">
        <f t="shared" si="75"/>
        <v>5</v>
      </c>
      <c r="V139" s="21">
        <f t="shared" si="66"/>
        <v>0</v>
      </c>
      <c r="W139" s="12">
        <f t="shared" si="67"/>
        <v>-5</v>
      </c>
      <c r="X139" s="55">
        <f t="shared" si="85"/>
        <v>2.0999999999999091</v>
      </c>
      <c r="Y139" s="17">
        <f t="shared" si="86"/>
        <v>0</v>
      </c>
      <c r="Z139" s="17">
        <f t="shared" si="87"/>
        <v>0</v>
      </c>
      <c r="AA139" s="56">
        <f t="shared" si="88"/>
        <v>12</v>
      </c>
      <c r="AB139" s="18">
        <f t="shared" si="89"/>
        <v>0.17499999999999241</v>
      </c>
      <c r="AC139" s="19">
        <f t="shared" si="90"/>
        <v>0.1858407079645937</v>
      </c>
      <c r="AD139" s="92">
        <f t="shared" si="96"/>
        <v>981.2</v>
      </c>
      <c r="AE139" s="92">
        <f t="shared" si="97"/>
        <v>960.4</v>
      </c>
      <c r="AF139" s="85">
        <f t="shared" si="98"/>
        <v>1003.7</v>
      </c>
      <c r="AG139" s="85">
        <f t="shared" si="99"/>
        <v>946.9</v>
      </c>
      <c r="AH139" s="53">
        <f t="shared" si="64"/>
        <v>1003.7</v>
      </c>
      <c r="AI139" s="53">
        <f t="shared" si="65"/>
        <v>897</v>
      </c>
      <c r="AJ139" s="86">
        <f t="shared" si="71"/>
        <v>1086.7</v>
      </c>
      <c r="AK139" s="86">
        <f t="shared" si="72"/>
        <v>897</v>
      </c>
      <c r="AL139" s="98">
        <f t="shared" si="91"/>
        <v>970.36666666666667</v>
      </c>
      <c r="AM139" s="97">
        <f t="shared" si="92"/>
        <v>970.8</v>
      </c>
      <c r="AN139" s="98">
        <f t="shared" si="93"/>
        <v>-0.43333333333328028</v>
      </c>
      <c r="AO139" s="98">
        <f t="shared" si="94"/>
        <v>969.93333333333339</v>
      </c>
      <c r="AP139" s="98">
        <f t="shared" si="95"/>
        <v>970.8</v>
      </c>
      <c r="AQ139" s="107">
        <f t="shared" si="73"/>
        <v>957.18571428571431</v>
      </c>
      <c r="AR139" s="104">
        <f t="shared" si="76"/>
        <v>954.45888888888908</v>
      </c>
      <c r="AS139" s="101">
        <f t="shared" si="74"/>
        <v>991.64600000000007</v>
      </c>
    </row>
    <row r="140" spans="1:45" x14ac:dyDescent="0.3">
      <c r="A140" s="5">
        <v>45131</v>
      </c>
      <c r="B140" s="6" t="s">
        <v>50</v>
      </c>
      <c r="C140" s="6" t="s">
        <v>35</v>
      </c>
      <c r="D140" s="48">
        <v>978.5</v>
      </c>
      <c r="E140" s="48">
        <v>983.2</v>
      </c>
      <c r="F140" s="48">
        <v>968.8</v>
      </c>
      <c r="G140" s="48">
        <v>976.6</v>
      </c>
      <c r="H140" s="54">
        <v>983.2</v>
      </c>
      <c r="I140" s="54">
        <v>978.5</v>
      </c>
      <c r="J140" s="21">
        <v>-2</v>
      </c>
      <c r="K140" s="13">
        <v>0</v>
      </c>
      <c r="L140" s="49">
        <f t="shared" si="77"/>
        <v>976.20000000000016</v>
      </c>
      <c r="M140" s="50">
        <f t="shared" si="78"/>
        <v>976</v>
      </c>
      <c r="N140" s="50">
        <f t="shared" si="79"/>
        <v>0.20000000000015916</v>
      </c>
      <c r="O140" s="50">
        <f t="shared" si="80"/>
        <v>976.40000000000032</v>
      </c>
      <c r="P140" s="50">
        <f t="shared" si="81"/>
        <v>976</v>
      </c>
      <c r="Q140" s="51">
        <f t="shared" si="82"/>
        <v>14.400000000000091</v>
      </c>
      <c r="R140" s="51">
        <f t="shared" si="83"/>
        <v>13.700000000000045</v>
      </c>
      <c r="S140" s="51">
        <f t="shared" si="84"/>
        <v>-0.70000000000004547</v>
      </c>
      <c r="T140" s="52">
        <v>15.5</v>
      </c>
      <c r="U140" s="12">
        <f t="shared" si="75"/>
        <v>11</v>
      </c>
      <c r="V140" s="21">
        <f t="shared" si="66"/>
        <v>-3</v>
      </c>
      <c r="W140" s="12">
        <f t="shared" si="67"/>
        <v>-6</v>
      </c>
      <c r="X140" s="55">
        <f t="shared" si="85"/>
        <v>4.7000000000000455</v>
      </c>
      <c r="Y140" s="17" t="b">
        <f t="shared" si="86"/>
        <v>1</v>
      </c>
      <c r="Z140" s="17">
        <f t="shared" si="87"/>
        <v>0</v>
      </c>
      <c r="AA140" s="56">
        <f t="shared" si="88"/>
        <v>14.400000000000091</v>
      </c>
      <c r="AB140" s="18">
        <f t="shared" si="89"/>
        <v>0.32638888888889001</v>
      </c>
      <c r="AC140" s="19">
        <f t="shared" si="90"/>
        <v>0.30322580645161584</v>
      </c>
      <c r="AD140" s="92">
        <f t="shared" si="96"/>
        <v>983.2</v>
      </c>
      <c r="AE140" s="92">
        <f t="shared" si="97"/>
        <v>960.4</v>
      </c>
      <c r="AF140" s="85">
        <f t="shared" si="98"/>
        <v>1003.7</v>
      </c>
      <c r="AG140" s="85">
        <f t="shared" si="99"/>
        <v>960.4</v>
      </c>
      <c r="AH140" s="53">
        <f t="shared" si="64"/>
        <v>1003.7</v>
      </c>
      <c r="AI140" s="53">
        <f t="shared" si="65"/>
        <v>897</v>
      </c>
      <c r="AJ140" s="86">
        <f t="shared" si="71"/>
        <v>1086.7</v>
      </c>
      <c r="AK140" s="86">
        <f t="shared" si="72"/>
        <v>897</v>
      </c>
      <c r="AL140" s="98">
        <f t="shared" si="91"/>
        <v>973.4</v>
      </c>
      <c r="AM140" s="97">
        <f t="shared" si="92"/>
        <v>971.8</v>
      </c>
      <c r="AN140" s="98">
        <f t="shared" si="93"/>
        <v>1.6000000000000227</v>
      </c>
      <c r="AO140" s="98">
        <f t="shared" si="94"/>
        <v>975</v>
      </c>
      <c r="AP140" s="98">
        <f t="shared" si="95"/>
        <v>971.8</v>
      </c>
      <c r="AQ140" s="107">
        <f t="shared" si="73"/>
        <v>960.98333333333346</v>
      </c>
      <c r="AR140" s="104">
        <f t="shared" si="76"/>
        <v>953.33555555555574</v>
      </c>
      <c r="AS140" s="101">
        <f t="shared" si="74"/>
        <v>988.97533333333342</v>
      </c>
    </row>
    <row r="141" spans="1:45" x14ac:dyDescent="0.3">
      <c r="A141" s="5">
        <v>45132</v>
      </c>
      <c r="B141" s="6" t="s">
        <v>50</v>
      </c>
      <c r="C141" s="6" t="s">
        <v>35</v>
      </c>
      <c r="D141" s="48">
        <v>961.2</v>
      </c>
      <c r="E141" s="48">
        <v>973.9</v>
      </c>
      <c r="F141" s="48">
        <v>960.8</v>
      </c>
      <c r="G141" s="48">
        <v>972</v>
      </c>
      <c r="H141" s="54">
        <v>963.5</v>
      </c>
      <c r="I141" s="54">
        <v>960.8</v>
      </c>
      <c r="J141" s="21">
        <v>2</v>
      </c>
      <c r="K141" s="13">
        <v>0</v>
      </c>
      <c r="L141" s="49">
        <f t="shared" si="77"/>
        <v>968.9</v>
      </c>
      <c r="M141" s="50">
        <f t="shared" si="78"/>
        <v>967.34999999999991</v>
      </c>
      <c r="N141" s="50">
        <f t="shared" si="79"/>
        <v>1.5500000000000682</v>
      </c>
      <c r="O141" s="50">
        <f t="shared" si="80"/>
        <v>970.45</v>
      </c>
      <c r="P141" s="50">
        <f t="shared" si="81"/>
        <v>967.34999999999991</v>
      </c>
      <c r="Q141" s="51">
        <f t="shared" si="82"/>
        <v>13.100000000000023</v>
      </c>
      <c r="R141" s="51">
        <f t="shared" si="83"/>
        <v>-2.7000000000000455</v>
      </c>
      <c r="S141" s="51">
        <f t="shared" si="84"/>
        <v>-15.800000000000068</v>
      </c>
      <c r="T141" s="52">
        <v>12.6</v>
      </c>
      <c r="U141" s="12">
        <f t="shared" si="75"/>
        <v>15</v>
      </c>
      <c r="V141" s="21">
        <f t="shared" si="66"/>
        <v>0</v>
      </c>
      <c r="W141" s="12">
        <f t="shared" si="67"/>
        <v>-10</v>
      </c>
      <c r="X141" s="55">
        <f t="shared" si="85"/>
        <v>2.7000000000000455</v>
      </c>
      <c r="Y141" s="17">
        <f t="shared" si="86"/>
        <v>0</v>
      </c>
      <c r="Z141" s="17" t="b">
        <f t="shared" si="87"/>
        <v>1</v>
      </c>
      <c r="AA141" s="56">
        <f t="shared" si="88"/>
        <v>13.100000000000023</v>
      </c>
      <c r="AB141" s="18">
        <f t="shared" si="89"/>
        <v>0.20610687022901075</v>
      </c>
      <c r="AC141" s="19">
        <f t="shared" si="90"/>
        <v>0.21428571428571791</v>
      </c>
      <c r="AD141" s="92">
        <f t="shared" si="96"/>
        <v>983.2</v>
      </c>
      <c r="AE141" s="92">
        <f t="shared" si="97"/>
        <v>960.8</v>
      </c>
      <c r="AF141" s="85">
        <f t="shared" si="98"/>
        <v>1003.7</v>
      </c>
      <c r="AG141" s="85">
        <f t="shared" si="99"/>
        <v>960.4</v>
      </c>
      <c r="AH141" s="53">
        <f t="shared" si="64"/>
        <v>1003.7</v>
      </c>
      <c r="AI141" s="53">
        <f t="shared" si="65"/>
        <v>897</v>
      </c>
      <c r="AJ141" s="86">
        <f t="shared" si="71"/>
        <v>1086.7</v>
      </c>
      <c r="AK141" s="86">
        <f t="shared" si="72"/>
        <v>897</v>
      </c>
      <c r="AL141" s="98">
        <f t="shared" si="91"/>
        <v>972</v>
      </c>
      <c r="AM141" s="97">
        <f t="shared" si="92"/>
        <v>972</v>
      </c>
      <c r="AN141" s="98">
        <f t="shared" si="93"/>
        <v>0</v>
      </c>
      <c r="AO141" s="98">
        <f t="shared" si="94"/>
        <v>972</v>
      </c>
      <c r="AP141" s="98">
        <f t="shared" si="95"/>
        <v>972</v>
      </c>
      <c r="AQ141" s="107">
        <f t="shared" si="73"/>
        <v>965.16666666666674</v>
      </c>
      <c r="AR141" s="104">
        <f t="shared" si="76"/>
        <v>952.41444444444471</v>
      </c>
      <c r="AS141" s="101">
        <f t="shared" si="74"/>
        <v>986.81466666666677</v>
      </c>
    </row>
    <row r="142" spans="1:45" x14ac:dyDescent="0.3">
      <c r="A142" s="5">
        <v>45133</v>
      </c>
      <c r="B142" s="6" t="s">
        <v>50</v>
      </c>
      <c r="C142" s="6" t="s">
        <v>35</v>
      </c>
      <c r="D142" s="48">
        <v>965.3</v>
      </c>
      <c r="E142" s="48">
        <v>967</v>
      </c>
      <c r="F142" s="48">
        <v>942.1</v>
      </c>
      <c r="G142" s="48">
        <v>945</v>
      </c>
      <c r="H142" s="54">
        <v>965.7</v>
      </c>
      <c r="I142" s="54">
        <v>964.4</v>
      </c>
      <c r="J142" s="21">
        <v>-2</v>
      </c>
      <c r="K142" s="13">
        <v>0</v>
      </c>
      <c r="L142" s="49">
        <f t="shared" si="77"/>
        <v>951.36666666666667</v>
      </c>
      <c r="M142" s="50">
        <f t="shared" si="78"/>
        <v>954.55</v>
      </c>
      <c r="N142" s="50">
        <f t="shared" si="79"/>
        <v>-3.1833333333332803</v>
      </c>
      <c r="O142" s="50">
        <f t="shared" si="80"/>
        <v>948.18333333333339</v>
      </c>
      <c r="P142" s="50">
        <f t="shared" si="81"/>
        <v>954.55</v>
      </c>
      <c r="Q142" s="51">
        <f t="shared" si="82"/>
        <v>24.899999999999977</v>
      </c>
      <c r="R142" s="51">
        <f t="shared" si="83"/>
        <v>-5</v>
      </c>
      <c r="S142" s="51">
        <f t="shared" si="84"/>
        <v>-29.899999999999977</v>
      </c>
      <c r="T142" s="52">
        <v>35.299999999999997</v>
      </c>
      <c r="U142" s="12">
        <f t="shared" si="75"/>
        <v>15</v>
      </c>
      <c r="V142" s="21">
        <f t="shared" si="66"/>
        <v>2</v>
      </c>
      <c r="W142" s="12">
        <f t="shared" si="67"/>
        <v>-8</v>
      </c>
      <c r="X142" s="55">
        <f t="shared" si="85"/>
        <v>1.3000000000000682</v>
      </c>
      <c r="Y142" s="17">
        <f t="shared" si="86"/>
        <v>0</v>
      </c>
      <c r="Z142" s="17">
        <f t="shared" si="87"/>
        <v>0</v>
      </c>
      <c r="AA142" s="56">
        <f t="shared" si="88"/>
        <v>24.899999999999977</v>
      </c>
      <c r="AB142" s="18">
        <f t="shared" si="89"/>
        <v>5.2208835341368248E-2</v>
      </c>
      <c r="AC142" s="19">
        <f t="shared" si="90"/>
        <v>3.682719546742403E-2</v>
      </c>
      <c r="AD142" s="92">
        <f t="shared" si="96"/>
        <v>983.2</v>
      </c>
      <c r="AE142" s="92">
        <f t="shared" si="97"/>
        <v>942.1</v>
      </c>
      <c r="AF142" s="85">
        <f t="shared" si="98"/>
        <v>1003.7</v>
      </c>
      <c r="AG142" s="85">
        <f t="shared" si="99"/>
        <v>942.1</v>
      </c>
      <c r="AH142" s="53">
        <f t="shared" si="64"/>
        <v>1003.7</v>
      </c>
      <c r="AI142" s="53">
        <f t="shared" si="65"/>
        <v>897</v>
      </c>
      <c r="AJ142" s="86">
        <f t="shared" ref="AJ142:AJ173" si="100">MAX(E98:E142)</f>
        <v>1073.8</v>
      </c>
      <c r="AK142" s="86">
        <f t="shared" ref="AK142:AK173" si="101">MIN(F98:F142)</f>
        <v>897</v>
      </c>
      <c r="AL142" s="98">
        <f t="shared" si="91"/>
        <v>956.76666666666677</v>
      </c>
      <c r="AM142" s="97">
        <f t="shared" si="92"/>
        <v>962.65000000000009</v>
      </c>
      <c r="AN142" s="98">
        <f t="shared" si="93"/>
        <v>-5.8833333333333258</v>
      </c>
      <c r="AO142" s="98">
        <f t="shared" si="94"/>
        <v>950.88333333333344</v>
      </c>
      <c r="AP142" s="98">
        <f t="shared" si="95"/>
        <v>962.65000000000009</v>
      </c>
      <c r="AQ142" s="107">
        <f t="shared" si="73"/>
        <v>967.66190476190491</v>
      </c>
      <c r="AR142" s="104">
        <f t="shared" si="76"/>
        <v>951.21666666666681</v>
      </c>
      <c r="AS142" s="101">
        <f t="shared" si="74"/>
        <v>984.39733333333356</v>
      </c>
    </row>
    <row r="143" spans="1:45" x14ac:dyDescent="0.3">
      <c r="A143" s="5">
        <v>45134</v>
      </c>
      <c r="B143" s="6" t="s">
        <v>50</v>
      </c>
      <c r="C143" s="6" t="s">
        <v>35</v>
      </c>
      <c r="D143" s="48">
        <v>940.7</v>
      </c>
      <c r="E143" s="48">
        <v>948.1</v>
      </c>
      <c r="F143" s="48">
        <v>935</v>
      </c>
      <c r="G143" s="48">
        <v>943.7</v>
      </c>
      <c r="H143" s="54">
        <v>942.6</v>
      </c>
      <c r="I143" s="54">
        <v>939.2</v>
      </c>
      <c r="J143" s="21">
        <v>4</v>
      </c>
      <c r="K143" s="13">
        <v>0</v>
      </c>
      <c r="L143" s="49">
        <f t="shared" si="77"/>
        <v>942.26666666666677</v>
      </c>
      <c r="M143" s="50">
        <f t="shared" si="78"/>
        <v>941.55</v>
      </c>
      <c r="N143" s="50">
        <f t="shared" si="79"/>
        <v>0.71666666666681067</v>
      </c>
      <c r="O143" s="50">
        <f t="shared" si="80"/>
        <v>942.98333333333358</v>
      </c>
      <c r="P143" s="50">
        <f t="shared" si="81"/>
        <v>941.55</v>
      </c>
      <c r="Q143" s="51">
        <f t="shared" si="82"/>
        <v>13.100000000000023</v>
      </c>
      <c r="R143" s="51">
        <f t="shared" si="83"/>
        <v>3.1000000000000227</v>
      </c>
      <c r="S143" s="51">
        <f t="shared" si="84"/>
        <v>-10</v>
      </c>
      <c r="T143" s="52">
        <v>56.3</v>
      </c>
      <c r="U143" s="12">
        <f t="shared" si="75"/>
        <v>15</v>
      </c>
      <c r="V143" s="21">
        <f t="shared" si="66"/>
        <v>-2</v>
      </c>
      <c r="W143" s="12">
        <f t="shared" si="67"/>
        <v>-6</v>
      </c>
      <c r="X143" s="55">
        <f t="shared" si="85"/>
        <v>3.3999999999999773</v>
      </c>
      <c r="Y143" s="17">
        <f t="shared" si="86"/>
        <v>0</v>
      </c>
      <c r="Z143" s="17">
        <f t="shared" si="87"/>
        <v>0</v>
      </c>
      <c r="AA143" s="56">
        <f t="shared" si="88"/>
        <v>13.100000000000023</v>
      </c>
      <c r="AB143" s="18">
        <f t="shared" si="89"/>
        <v>0.25954198473282225</v>
      </c>
      <c r="AC143" s="19">
        <f t="shared" si="90"/>
        <v>6.0390763765541339E-2</v>
      </c>
      <c r="AD143" s="92">
        <f t="shared" si="96"/>
        <v>973.9</v>
      </c>
      <c r="AE143" s="92">
        <f t="shared" si="97"/>
        <v>935</v>
      </c>
      <c r="AF143" s="85">
        <f t="shared" si="98"/>
        <v>1003.7</v>
      </c>
      <c r="AG143" s="85">
        <f t="shared" si="99"/>
        <v>935</v>
      </c>
      <c r="AH143" s="53">
        <f t="shared" si="64"/>
        <v>1003.7</v>
      </c>
      <c r="AI143" s="53">
        <f t="shared" si="65"/>
        <v>897.5</v>
      </c>
      <c r="AJ143" s="86">
        <f t="shared" si="100"/>
        <v>1051.8</v>
      </c>
      <c r="AK143" s="86">
        <f t="shared" si="101"/>
        <v>897</v>
      </c>
      <c r="AL143" s="98">
        <f t="shared" si="91"/>
        <v>950.86666666666679</v>
      </c>
      <c r="AM143" s="97">
        <f t="shared" si="92"/>
        <v>954.45</v>
      </c>
      <c r="AN143" s="98">
        <f t="shared" si="93"/>
        <v>-3.5833333333332575</v>
      </c>
      <c r="AO143" s="98">
        <f t="shared" si="94"/>
        <v>947.28333333333353</v>
      </c>
      <c r="AP143" s="98">
        <f t="shared" si="95"/>
        <v>954.45</v>
      </c>
      <c r="AQ143" s="107">
        <f t="shared" si="73"/>
        <v>968.69285714285718</v>
      </c>
      <c r="AR143" s="104">
        <f t="shared" si="76"/>
        <v>949.95222222222242</v>
      </c>
      <c r="AS143" s="101">
        <f t="shared" si="74"/>
        <v>981.83933333333368</v>
      </c>
    </row>
    <row r="144" spans="1:45" x14ac:dyDescent="0.3">
      <c r="A144" s="5">
        <v>45135</v>
      </c>
      <c r="B144" s="6" t="s">
        <v>50</v>
      </c>
      <c r="C144" s="6" t="s">
        <v>35</v>
      </c>
      <c r="D144" s="48">
        <v>945.9</v>
      </c>
      <c r="E144" s="48">
        <v>967.3</v>
      </c>
      <c r="F144" s="48">
        <v>944.5</v>
      </c>
      <c r="G144" s="48">
        <v>958.6</v>
      </c>
      <c r="H144" s="54">
        <v>947.1</v>
      </c>
      <c r="I144" s="54">
        <v>944.5</v>
      </c>
      <c r="J144" s="21">
        <v>2</v>
      </c>
      <c r="K144" s="13">
        <v>0</v>
      </c>
      <c r="L144" s="49">
        <f t="shared" si="77"/>
        <v>956.80000000000007</v>
      </c>
      <c r="M144" s="50">
        <f t="shared" si="78"/>
        <v>955.9</v>
      </c>
      <c r="N144" s="50">
        <f t="shared" si="79"/>
        <v>0.90000000000009095</v>
      </c>
      <c r="O144" s="50">
        <f t="shared" si="80"/>
        <v>957.70000000000016</v>
      </c>
      <c r="P144" s="50">
        <f t="shared" si="81"/>
        <v>955.9</v>
      </c>
      <c r="Q144" s="51">
        <f t="shared" si="82"/>
        <v>22.799999999999955</v>
      </c>
      <c r="R144" s="51">
        <f t="shared" si="83"/>
        <v>23.599999999999909</v>
      </c>
      <c r="S144" s="51">
        <f t="shared" si="84"/>
        <v>0.79999999999995453</v>
      </c>
      <c r="T144" s="52">
        <v>14.2</v>
      </c>
      <c r="U144" s="12">
        <f t="shared" si="75"/>
        <v>15</v>
      </c>
      <c r="V144" s="21">
        <f t="shared" si="66"/>
        <v>-2</v>
      </c>
      <c r="W144" s="12">
        <f t="shared" si="67"/>
        <v>-12</v>
      </c>
      <c r="X144" s="55">
        <f t="shared" si="85"/>
        <v>2.6000000000000227</v>
      </c>
      <c r="Y144" s="17">
        <f t="shared" si="86"/>
        <v>0</v>
      </c>
      <c r="Z144" s="17" t="b">
        <f t="shared" si="87"/>
        <v>1</v>
      </c>
      <c r="AA144" s="56">
        <f t="shared" si="88"/>
        <v>22.799999999999955</v>
      </c>
      <c r="AB144" s="18">
        <f t="shared" si="89"/>
        <v>0.11403508771929947</v>
      </c>
      <c r="AC144" s="19">
        <f t="shared" si="90"/>
        <v>0.18309859154929739</v>
      </c>
      <c r="AD144" s="92">
        <f t="shared" si="96"/>
        <v>967.3</v>
      </c>
      <c r="AE144" s="92">
        <f t="shared" si="97"/>
        <v>935</v>
      </c>
      <c r="AF144" s="85">
        <f t="shared" si="98"/>
        <v>995.9</v>
      </c>
      <c r="AG144" s="85">
        <f t="shared" si="99"/>
        <v>935</v>
      </c>
      <c r="AH144" s="53">
        <f t="shared" si="64"/>
        <v>1003.7</v>
      </c>
      <c r="AI144" s="53">
        <f t="shared" si="65"/>
        <v>899</v>
      </c>
      <c r="AJ144" s="86">
        <f t="shared" si="100"/>
        <v>1051.8</v>
      </c>
      <c r="AK144" s="86">
        <f t="shared" si="101"/>
        <v>897</v>
      </c>
      <c r="AL144" s="98">
        <f t="shared" si="91"/>
        <v>953.63333333333333</v>
      </c>
      <c r="AM144" s="97">
        <f t="shared" si="92"/>
        <v>951.15</v>
      </c>
      <c r="AN144" s="98">
        <f t="shared" si="93"/>
        <v>2.4833333333333485</v>
      </c>
      <c r="AO144" s="98">
        <f t="shared" si="94"/>
        <v>956.11666666666667</v>
      </c>
      <c r="AP144" s="98">
        <f t="shared" si="95"/>
        <v>951.15</v>
      </c>
      <c r="AQ144" s="107">
        <f t="shared" ref="AQ144:AQ175" si="102">AVERAGE(L131:L144)</f>
        <v>970.43095238095236</v>
      </c>
      <c r="AR144" s="104">
        <f t="shared" si="76"/>
        <v>948.93222222222232</v>
      </c>
      <c r="AS144" s="101">
        <f t="shared" si="74"/>
        <v>979.36000000000013</v>
      </c>
    </row>
    <row r="145" spans="1:45" x14ac:dyDescent="0.3">
      <c r="A145" s="5">
        <v>45138</v>
      </c>
      <c r="B145" s="6" t="s">
        <v>50</v>
      </c>
      <c r="C145" s="6" t="s">
        <v>35</v>
      </c>
      <c r="D145" s="48">
        <v>942.7</v>
      </c>
      <c r="E145" s="48">
        <v>943</v>
      </c>
      <c r="F145" s="48">
        <v>928.5</v>
      </c>
      <c r="G145" s="48">
        <v>940.4</v>
      </c>
      <c r="H145" s="54">
        <v>943</v>
      </c>
      <c r="I145" s="54">
        <v>940.3</v>
      </c>
      <c r="J145" s="21">
        <v>0</v>
      </c>
      <c r="K145" s="13">
        <v>0</v>
      </c>
      <c r="L145" s="49">
        <f t="shared" si="77"/>
        <v>937.30000000000007</v>
      </c>
      <c r="M145" s="50">
        <f t="shared" si="78"/>
        <v>935.75</v>
      </c>
      <c r="N145" s="50">
        <f t="shared" si="79"/>
        <v>1.5500000000000682</v>
      </c>
      <c r="O145" s="50">
        <f t="shared" si="80"/>
        <v>938.85000000000014</v>
      </c>
      <c r="P145" s="50">
        <f t="shared" si="81"/>
        <v>935.75</v>
      </c>
      <c r="Q145" s="51">
        <f t="shared" si="82"/>
        <v>14.5</v>
      </c>
      <c r="R145" s="51">
        <f t="shared" si="83"/>
        <v>-15.600000000000023</v>
      </c>
      <c r="S145" s="51">
        <f t="shared" si="84"/>
        <v>-30.100000000000023</v>
      </c>
      <c r="T145" s="52">
        <v>30.6</v>
      </c>
      <c r="U145" s="12">
        <f t="shared" si="75"/>
        <v>17</v>
      </c>
      <c r="V145" s="21">
        <f t="shared" si="66"/>
        <v>-2</v>
      </c>
      <c r="W145" s="12">
        <f t="shared" si="67"/>
        <v>-16</v>
      </c>
      <c r="X145" s="55">
        <f t="shared" si="85"/>
        <v>2.7000000000000455</v>
      </c>
      <c r="Y145" s="17" t="b">
        <f t="shared" si="86"/>
        <v>1</v>
      </c>
      <c r="Z145" s="17">
        <f t="shared" si="87"/>
        <v>0</v>
      </c>
      <c r="AA145" s="56">
        <f t="shared" si="88"/>
        <v>14.5</v>
      </c>
      <c r="AB145" s="18">
        <f t="shared" si="89"/>
        <v>0.18620689655172729</v>
      </c>
      <c r="AC145" s="19">
        <f t="shared" si="90"/>
        <v>8.8235294117648536E-2</v>
      </c>
      <c r="AD145" s="92">
        <f t="shared" si="96"/>
        <v>967.3</v>
      </c>
      <c r="AE145" s="92">
        <f t="shared" si="97"/>
        <v>928.5</v>
      </c>
      <c r="AF145" s="85">
        <f t="shared" si="98"/>
        <v>983.2</v>
      </c>
      <c r="AG145" s="85">
        <f t="shared" si="99"/>
        <v>928.5</v>
      </c>
      <c r="AH145" s="53">
        <f t="shared" si="64"/>
        <v>1003.7</v>
      </c>
      <c r="AI145" s="53">
        <f t="shared" si="65"/>
        <v>899</v>
      </c>
      <c r="AJ145" s="86">
        <f t="shared" si="100"/>
        <v>1051.8</v>
      </c>
      <c r="AK145" s="86">
        <f t="shared" si="101"/>
        <v>897</v>
      </c>
      <c r="AL145" s="98">
        <f t="shared" si="91"/>
        <v>945.4</v>
      </c>
      <c r="AM145" s="97">
        <f t="shared" si="92"/>
        <v>947.9</v>
      </c>
      <c r="AN145" s="98">
        <f t="shared" si="93"/>
        <v>-2.5</v>
      </c>
      <c r="AO145" s="98">
        <f t="shared" si="94"/>
        <v>942.9</v>
      </c>
      <c r="AP145" s="98">
        <f t="shared" si="95"/>
        <v>947.9</v>
      </c>
      <c r="AQ145" s="107">
        <f t="shared" si="102"/>
        <v>969.10714285714278</v>
      </c>
      <c r="AR145" s="104">
        <f t="shared" si="76"/>
        <v>947.23777777777798</v>
      </c>
      <c r="AS145" s="101">
        <f t="shared" si="74"/>
        <v>976.82466666666687</v>
      </c>
    </row>
    <row r="146" spans="1:45" x14ac:dyDescent="0.3">
      <c r="A146" s="5">
        <v>45139</v>
      </c>
      <c r="B146" s="6" t="s">
        <v>50</v>
      </c>
      <c r="C146" s="6" t="s">
        <v>35</v>
      </c>
      <c r="D146" s="48">
        <v>934</v>
      </c>
      <c r="E146" s="48">
        <v>938.5</v>
      </c>
      <c r="F146" s="48">
        <v>925.7</v>
      </c>
      <c r="G146" s="48">
        <v>930.4</v>
      </c>
      <c r="H146" s="54">
        <v>934</v>
      </c>
      <c r="I146" s="54">
        <v>932.4</v>
      </c>
      <c r="J146" s="21">
        <v>-4</v>
      </c>
      <c r="K146" s="13">
        <v>0</v>
      </c>
      <c r="L146" s="49">
        <f t="shared" si="77"/>
        <v>931.53333333333342</v>
      </c>
      <c r="M146" s="50">
        <f t="shared" si="78"/>
        <v>932.1</v>
      </c>
      <c r="N146" s="50">
        <f t="shared" si="79"/>
        <v>-0.56666666666660603</v>
      </c>
      <c r="O146" s="50">
        <f t="shared" si="80"/>
        <v>930.96666666666681</v>
      </c>
      <c r="P146" s="50">
        <f t="shared" si="81"/>
        <v>932.1</v>
      </c>
      <c r="Q146" s="51">
        <f t="shared" si="82"/>
        <v>12.799999999999955</v>
      </c>
      <c r="R146" s="51">
        <f t="shared" si="83"/>
        <v>-1.8999999999999773</v>
      </c>
      <c r="S146" s="51">
        <f t="shared" si="84"/>
        <v>-14.699999999999932</v>
      </c>
      <c r="T146" s="52">
        <v>19.399999999999999</v>
      </c>
      <c r="U146" s="12">
        <f t="shared" si="75"/>
        <v>19</v>
      </c>
      <c r="V146" s="21">
        <f t="shared" si="66"/>
        <v>-2</v>
      </c>
      <c r="W146" s="12">
        <f t="shared" si="67"/>
        <v>-20</v>
      </c>
      <c r="X146" s="55">
        <f t="shared" si="85"/>
        <v>1.6000000000000227</v>
      </c>
      <c r="Y146" s="17">
        <f t="shared" si="86"/>
        <v>0</v>
      </c>
      <c r="Z146" s="17">
        <f t="shared" si="87"/>
        <v>0</v>
      </c>
      <c r="AA146" s="56">
        <f t="shared" si="88"/>
        <v>12.799999999999955</v>
      </c>
      <c r="AB146" s="18">
        <f t="shared" si="89"/>
        <v>0.12500000000000222</v>
      </c>
      <c r="AC146" s="19">
        <f t="shared" si="90"/>
        <v>8.2474226804124889E-2</v>
      </c>
      <c r="AD146" s="92">
        <f t="shared" si="96"/>
        <v>967.3</v>
      </c>
      <c r="AE146" s="92">
        <f t="shared" si="97"/>
        <v>925.7</v>
      </c>
      <c r="AF146" s="85">
        <f t="shared" si="98"/>
        <v>983.2</v>
      </c>
      <c r="AG146" s="85">
        <f t="shared" si="99"/>
        <v>925.7</v>
      </c>
      <c r="AH146" s="53">
        <f t="shared" si="64"/>
        <v>1003.7</v>
      </c>
      <c r="AI146" s="53">
        <f t="shared" si="65"/>
        <v>899</v>
      </c>
      <c r="AJ146" s="86">
        <f t="shared" si="100"/>
        <v>1051.8</v>
      </c>
      <c r="AK146" s="86">
        <f t="shared" si="101"/>
        <v>897</v>
      </c>
      <c r="AL146" s="98">
        <f t="shared" si="91"/>
        <v>941.13333333333333</v>
      </c>
      <c r="AM146" s="97">
        <f t="shared" si="92"/>
        <v>946.5</v>
      </c>
      <c r="AN146" s="98">
        <f t="shared" si="93"/>
        <v>-5.3666666666666742</v>
      </c>
      <c r="AO146" s="98">
        <f t="shared" si="94"/>
        <v>935.76666666666665</v>
      </c>
      <c r="AP146" s="98">
        <f t="shared" si="95"/>
        <v>946.5</v>
      </c>
      <c r="AQ146" s="107">
        <f t="shared" si="102"/>
        <v>965.6857142857142</v>
      </c>
      <c r="AR146" s="104">
        <f t="shared" si="76"/>
        <v>946.087777777778</v>
      </c>
      <c r="AS146" s="101">
        <f t="shared" si="74"/>
        <v>973.98066666666682</v>
      </c>
    </row>
    <row r="147" spans="1:45" x14ac:dyDescent="0.3">
      <c r="A147" s="5">
        <v>45140</v>
      </c>
      <c r="B147" s="6" t="s">
        <v>50</v>
      </c>
      <c r="C147" s="6" t="s">
        <v>35</v>
      </c>
      <c r="D147" s="48">
        <v>922.3</v>
      </c>
      <c r="E147" s="48">
        <v>931.6</v>
      </c>
      <c r="F147" s="48">
        <v>919.4</v>
      </c>
      <c r="G147" s="48">
        <v>921.8</v>
      </c>
      <c r="H147" s="54">
        <v>924.3</v>
      </c>
      <c r="I147" s="54">
        <v>922</v>
      </c>
      <c r="J147" s="21">
        <v>0</v>
      </c>
      <c r="K147" s="13">
        <v>0</v>
      </c>
      <c r="L147" s="49">
        <f t="shared" si="77"/>
        <v>924.26666666666677</v>
      </c>
      <c r="M147" s="50">
        <f t="shared" si="78"/>
        <v>925.5</v>
      </c>
      <c r="N147" s="50">
        <f t="shared" si="79"/>
        <v>-1.2333333333332348</v>
      </c>
      <c r="O147" s="50">
        <f t="shared" si="80"/>
        <v>923.03333333333353</v>
      </c>
      <c r="P147" s="50">
        <f t="shared" si="81"/>
        <v>925.5</v>
      </c>
      <c r="Q147" s="51">
        <f t="shared" si="82"/>
        <v>12.200000000000045</v>
      </c>
      <c r="R147" s="51">
        <f t="shared" si="83"/>
        <v>1.2000000000000455</v>
      </c>
      <c r="S147" s="51">
        <f t="shared" si="84"/>
        <v>-11</v>
      </c>
      <c r="T147" s="52">
        <v>10.5</v>
      </c>
      <c r="U147" s="12">
        <f t="shared" si="75"/>
        <v>13</v>
      </c>
      <c r="V147" s="21">
        <f t="shared" si="66"/>
        <v>-2</v>
      </c>
      <c r="W147" s="12">
        <f t="shared" si="67"/>
        <v>-22</v>
      </c>
      <c r="X147" s="55">
        <f t="shared" si="85"/>
        <v>2.2999999999999545</v>
      </c>
      <c r="Y147" s="17">
        <f t="shared" si="86"/>
        <v>0</v>
      </c>
      <c r="Z147" s="17">
        <f t="shared" si="87"/>
        <v>0</v>
      </c>
      <c r="AA147" s="56">
        <f t="shared" si="88"/>
        <v>12.200000000000045</v>
      </c>
      <c r="AB147" s="18">
        <f t="shared" si="89"/>
        <v>0.18852459016393</v>
      </c>
      <c r="AC147" s="19">
        <f t="shared" si="90"/>
        <v>0.21904761904761472</v>
      </c>
      <c r="AD147" s="92">
        <f t="shared" si="96"/>
        <v>943</v>
      </c>
      <c r="AE147" s="92">
        <f t="shared" si="97"/>
        <v>919.4</v>
      </c>
      <c r="AF147" s="85">
        <f t="shared" si="98"/>
        <v>983.2</v>
      </c>
      <c r="AG147" s="85">
        <f t="shared" si="99"/>
        <v>919.4</v>
      </c>
      <c r="AH147" s="53">
        <f t="shared" si="64"/>
        <v>1003.7</v>
      </c>
      <c r="AI147" s="53">
        <f t="shared" si="65"/>
        <v>906.2</v>
      </c>
      <c r="AJ147" s="86">
        <f t="shared" si="100"/>
        <v>1051.8</v>
      </c>
      <c r="AK147" s="86">
        <f t="shared" si="101"/>
        <v>897</v>
      </c>
      <c r="AL147" s="98">
        <f t="shared" si="91"/>
        <v>928.06666666666661</v>
      </c>
      <c r="AM147" s="97">
        <f t="shared" si="92"/>
        <v>931.2</v>
      </c>
      <c r="AN147" s="98">
        <f t="shared" si="93"/>
        <v>-3.1333333333334394</v>
      </c>
      <c r="AO147" s="98">
        <f t="shared" si="94"/>
        <v>924.93333333333317</v>
      </c>
      <c r="AP147" s="98">
        <f t="shared" si="95"/>
        <v>931.2</v>
      </c>
      <c r="AQ147" s="107">
        <f t="shared" si="102"/>
        <v>961.52857142857124</v>
      </c>
      <c r="AR147" s="104">
        <f t="shared" si="76"/>
        <v>945.17111111111114</v>
      </c>
      <c r="AS147" s="101">
        <f t="shared" ref="AS147:AS178" si="103">AVERAGE(L98:L147)</f>
        <v>970.87200000000007</v>
      </c>
    </row>
    <row r="148" spans="1:45" x14ac:dyDescent="0.3">
      <c r="A148" s="5">
        <v>45141</v>
      </c>
      <c r="B148" s="6" t="s">
        <v>50</v>
      </c>
      <c r="C148" s="6" t="s">
        <v>35</v>
      </c>
      <c r="D148" s="48">
        <v>916.4</v>
      </c>
      <c r="E148" s="48">
        <v>931.5</v>
      </c>
      <c r="F148" s="48">
        <v>914.2</v>
      </c>
      <c r="G148" s="48">
        <v>928.5</v>
      </c>
      <c r="H148" s="54">
        <v>919.3</v>
      </c>
      <c r="I148" s="54">
        <v>915.8</v>
      </c>
      <c r="J148" s="21">
        <v>3</v>
      </c>
      <c r="K148" s="13" t="s">
        <v>31</v>
      </c>
      <c r="L148" s="49">
        <f t="shared" si="77"/>
        <v>924.73333333333323</v>
      </c>
      <c r="M148" s="50">
        <f t="shared" si="78"/>
        <v>922.85</v>
      </c>
      <c r="N148" s="50">
        <f t="shared" si="79"/>
        <v>1.8833333333332121</v>
      </c>
      <c r="O148" s="50">
        <f t="shared" si="80"/>
        <v>926.61666666666645</v>
      </c>
      <c r="P148" s="50">
        <f t="shared" si="81"/>
        <v>922.85</v>
      </c>
      <c r="Q148" s="51">
        <f t="shared" si="82"/>
        <v>17.299999999999955</v>
      </c>
      <c r="R148" s="51">
        <f t="shared" si="83"/>
        <v>9.7000000000000455</v>
      </c>
      <c r="S148" s="51">
        <f t="shared" si="84"/>
        <v>-7.5999999999999091</v>
      </c>
      <c r="T148" s="52">
        <v>29.7</v>
      </c>
      <c r="U148" s="12">
        <f t="shared" si="75"/>
        <v>10</v>
      </c>
      <c r="V148" s="21">
        <f t="shared" si="66"/>
        <v>0</v>
      </c>
      <c r="W148" s="12">
        <f t="shared" si="67"/>
        <v>-18</v>
      </c>
      <c r="X148" s="55">
        <f t="shared" si="85"/>
        <v>3.5</v>
      </c>
      <c r="Y148" s="17">
        <f t="shared" si="86"/>
        <v>0</v>
      </c>
      <c r="Z148" s="17">
        <f t="shared" si="87"/>
        <v>0</v>
      </c>
      <c r="AA148" s="56">
        <f t="shared" si="88"/>
        <v>17.299999999999955</v>
      </c>
      <c r="AB148" s="18">
        <f t="shared" si="89"/>
        <v>0.20231213872832424</v>
      </c>
      <c r="AC148" s="19">
        <f t="shared" si="90"/>
        <v>0.11784511784511785</v>
      </c>
      <c r="AD148" s="92">
        <f t="shared" si="96"/>
        <v>938.5</v>
      </c>
      <c r="AE148" s="92">
        <f t="shared" si="97"/>
        <v>914.2</v>
      </c>
      <c r="AF148" s="85">
        <f t="shared" si="98"/>
        <v>983.2</v>
      </c>
      <c r="AG148" s="85">
        <f t="shared" si="99"/>
        <v>914.2</v>
      </c>
      <c r="AH148" s="53">
        <f t="shared" si="64"/>
        <v>1003.7</v>
      </c>
      <c r="AI148" s="53">
        <f t="shared" si="65"/>
        <v>912.5</v>
      </c>
      <c r="AJ148" s="86">
        <f t="shared" si="100"/>
        <v>1051.8</v>
      </c>
      <c r="AK148" s="86">
        <f t="shared" si="101"/>
        <v>897</v>
      </c>
      <c r="AL148" s="98">
        <f t="shared" si="91"/>
        <v>927.06666666666661</v>
      </c>
      <c r="AM148" s="97">
        <f t="shared" si="92"/>
        <v>926.35</v>
      </c>
      <c r="AN148" s="98">
        <f t="shared" si="93"/>
        <v>0.7166666666665833</v>
      </c>
      <c r="AO148" s="98">
        <f t="shared" si="94"/>
        <v>927.78333333333319</v>
      </c>
      <c r="AP148" s="98">
        <f t="shared" si="95"/>
        <v>926.35</v>
      </c>
      <c r="AQ148" s="107">
        <f t="shared" si="102"/>
        <v>957.29999999999984</v>
      </c>
      <c r="AR148" s="104">
        <f t="shared" si="76"/>
        <v>944.91777777777781</v>
      </c>
      <c r="AS148" s="101">
        <f t="shared" si="103"/>
        <v>968.11</v>
      </c>
    </row>
    <row r="149" spans="1:45" x14ac:dyDescent="0.3">
      <c r="A149" s="5">
        <v>45142</v>
      </c>
      <c r="B149" s="6" t="s">
        <v>50</v>
      </c>
      <c r="C149" s="6" t="s">
        <v>35</v>
      </c>
      <c r="D149" s="48">
        <v>917.1</v>
      </c>
      <c r="E149" s="48">
        <v>929.5</v>
      </c>
      <c r="F149" s="48">
        <v>917</v>
      </c>
      <c r="G149" s="48">
        <v>926.9</v>
      </c>
      <c r="H149" s="54">
        <v>918.9</v>
      </c>
      <c r="I149" s="54">
        <v>917</v>
      </c>
      <c r="J149" s="21">
        <v>2</v>
      </c>
      <c r="K149" s="13" t="s">
        <v>31</v>
      </c>
      <c r="L149" s="49">
        <f t="shared" si="77"/>
        <v>924.4666666666667</v>
      </c>
      <c r="M149" s="50">
        <f t="shared" si="78"/>
        <v>923.25</v>
      </c>
      <c r="N149" s="50">
        <f t="shared" si="79"/>
        <v>1.216666666666697</v>
      </c>
      <c r="O149" s="50">
        <f t="shared" si="80"/>
        <v>925.68333333333339</v>
      </c>
      <c r="P149" s="50">
        <f t="shared" si="81"/>
        <v>923.25</v>
      </c>
      <c r="Q149" s="51">
        <f t="shared" si="82"/>
        <v>12.5</v>
      </c>
      <c r="R149" s="51">
        <f t="shared" si="83"/>
        <v>1</v>
      </c>
      <c r="S149" s="51">
        <f t="shared" si="84"/>
        <v>-11.5</v>
      </c>
      <c r="T149" s="52">
        <v>10.5</v>
      </c>
      <c r="U149" s="12">
        <f t="shared" si="75"/>
        <v>14</v>
      </c>
      <c r="V149" s="21">
        <f t="shared" si="66"/>
        <v>-2</v>
      </c>
      <c r="W149" s="12">
        <f t="shared" si="67"/>
        <v>-17</v>
      </c>
      <c r="X149" s="55">
        <f t="shared" si="85"/>
        <v>1.8999999999999773</v>
      </c>
      <c r="Y149" s="17">
        <f t="shared" si="86"/>
        <v>0</v>
      </c>
      <c r="Z149" s="17" t="b">
        <f t="shared" si="87"/>
        <v>1</v>
      </c>
      <c r="AA149" s="56">
        <f t="shared" si="88"/>
        <v>12.5</v>
      </c>
      <c r="AB149" s="18">
        <f t="shared" si="89"/>
        <v>0.15199999999999819</v>
      </c>
      <c r="AC149" s="19">
        <f t="shared" si="90"/>
        <v>0.18095238095237878</v>
      </c>
      <c r="AD149" s="92">
        <f t="shared" si="96"/>
        <v>931.6</v>
      </c>
      <c r="AE149" s="92">
        <f t="shared" si="97"/>
        <v>914.2</v>
      </c>
      <c r="AF149" s="85">
        <f t="shared" si="98"/>
        <v>973.9</v>
      </c>
      <c r="AG149" s="85">
        <f t="shared" si="99"/>
        <v>914.2</v>
      </c>
      <c r="AH149" s="53">
        <f t="shared" ref="AH149:AH212" si="104">MAX(E130:E149)</f>
        <v>1003.7</v>
      </c>
      <c r="AI149" s="53">
        <f t="shared" ref="AI149:AI212" si="105">MIN(F130:F149)</f>
        <v>914.2</v>
      </c>
      <c r="AJ149" s="86">
        <f t="shared" si="100"/>
        <v>1051.8</v>
      </c>
      <c r="AK149" s="86">
        <f t="shared" si="101"/>
        <v>897</v>
      </c>
      <c r="AL149" s="98">
        <f t="shared" si="91"/>
        <v>924.23333333333346</v>
      </c>
      <c r="AM149" s="97">
        <f t="shared" si="92"/>
        <v>922.90000000000009</v>
      </c>
      <c r="AN149" s="98">
        <f t="shared" si="93"/>
        <v>1.3333333333333712</v>
      </c>
      <c r="AO149" s="98">
        <f t="shared" si="94"/>
        <v>925.56666666666683</v>
      </c>
      <c r="AP149" s="98">
        <f t="shared" si="95"/>
        <v>922.90000000000009</v>
      </c>
      <c r="AQ149" s="107">
        <f t="shared" si="102"/>
        <v>952.28809523809502</v>
      </c>
      <c r="AR149" s="104">
        <f t="shared" si="76"/>
        <v>944.89222222222224</v>
      </c>
      <c r="AS149" s="101">
        <f t="shared" si="103"/>
        <v>965.88599999999997</v>
      </c>
    </row>
    <row r="150" spans="1:45" x14ac:dyDescent="0.3">
      <c r="A150" s="5">
        <v>45145</v>
      </c>
      <c r="B150" s="6" t="s">
        <v>50</v>
      </c>
      <c r="C150" s="6" t="s">
        <v>35</v>
      </c>
      <c r="D150" s="48">
        <v>907.4</v>
      </c>
      <c r="E150" s="48">
        <v>908.1</v>
      </c>
      <c r="F150" s="48">
        <v>899.8</v>
      </c>
      <c r="G150" s="48">
        <v>904.2</v>
      </c>
      <c r="H150" s="54">
        <v>908.1</v>
      </c>
      <c r="I150" s="54">
        <v>905.9</v>
      </c>
      <c r="J150" s="21">
        <v>-2</v>
      </c>
      <c r="K150" s="13">
        <v>0</v>
      </c>
      <c r="L150" s="49">
        <f t="shared" si="77"/>
        <v>904.03333333333342</v>
      </c>
      <c r="M150" s="50">
        <f t="shared" si="78"/>
        <v>903.95</v>
      </c>
      <c r="N150" s="50">
        <f t="shared" si="79"/>
        <v>8.3333333333371229E-2</v>
      </c>
      <c r="O150" s="50">
        <f t="shared" si="80"/>
        <v>904.11666666666679</v>
      </c>
      <c r="P150" s="50">
        <f t="shared" si="81"/>
        <v>903.95</v>
      </c>
      <c r="Q150" s="51">
        <f t="shared" si="82"/>
        <v>8.3000000000000682</v>
      </c>
      <c r="R150" s="51">
        <f t="shared" si="83"/>
        <v>-18.799999999999955</v>
      </c>
      <c r="S150" s="51">
        <f t="shared" si="84"/>
        <v>-27.100000000000023</v>
      </c>
      <c r="T150" s="52">
        <v>13.5</v>
      </c>
      <c r="U150" s="12">
        <f t="shared" si="75"/>
        <v>14</v>
      </c>
      <c r="V150" s="21">
        <f t="shared" si="66"/>
        <v>0</v>
      </c>
      <c r="W150" s="12">
        <f t="shared" si="67"/>
        <v>-21</v>
      </c>
      <c r="X150" s="55">
        <f t="shared" si="85"/>
        <v>2.2000000000000455</v>
      </c>
      <c r="Y150" s="17" t="b">
        <f t="shared" si="86"/>
        <v>1</v>
      </c>
      <c r="Z150" s="17">
        <f t="shared" si="87"/>
        <v>0</v>
      </c>
      <c r="AA150" s="56">
        <f t="shared" si="88"/>
        <v>8.3000000000000682</v>
      </c>
      <c r="AB150" s="18">
        <f t="shared" si="89"/>
        <v>0.26506024096385872</v>
      </c>
      <c r="AC150" s="19">
        <f t="shared" si="90"/>
        <v>0.16296296296296633</v>
      </c>
      <c r="AD150" s="92">
        <f t="shared" si="96"/>
        <v>931.5</v>
      </c>
      <c r="AE150" s="92">
        <f t="shared" si="97"/>
        <v>899.8</v>
      </c>
      <c r="AF150" s="85">
        <f t="shared" si="98"/>
        <v>967.3</v>
      </c>
      <c r="AG150" s="85">
        <f t="shared" si="99"/>
        <v>899.8</v>
      </c>
      <c r="AH150" s="53">
        <f t="shared" si="104"/>
        <v>1003.7</v>
      </c>
      <c r="AI150" s="53">
        <f t="shared" si="105"/>
        <v>899.8</v>
      </c>
      <c r="AJ150" s="86">
        <f t="shared" si="100"/>
        <v>1051.8</v>
      </c>
      <c r="AK150" s="86">
        <f t="shared" si="101"/>
        <v>897</v>
      </c>
      <c r="AL150" s="98">
        <f t="shared" si="91"/>
        <v>911.83333333333337</v>
      </c>
      <c r="AM150" s="97">
        <f t="shared" si="92"/>
        <v>915.65</v>
      </c>
      <c r="AN150" s="98">
        <f t="shared" si="93"/>
        <v>-3.816666666666606</v>
      </c>
      <c r="AO150" s="98">
        <f t="shared" si="94"/>
        <v>908.01666666666677</v>
      </c>
      <c r="AP150" s="98">
        <f t="shared" si="95"/>
        <v>915.65</v>
      </c>
      <c r="AQ150" s="107">
        <f t="shared" si="102"/>
        <v>946.36666666666667</v>
      </c>
      <c r="AR150" s="104">
        <f t="shared" si="76"/>
        <v>944.01888888888891</v>
      </c>
      <c r="AS150" s="101">
        <f t="shared" si="103"/>
        <v>963.42133333333334</v>
      </c>
    </row>
    <row r="151" spans="1:45" x14ac:dyDescent="0.3">
      <c r="A151" s="5">
        <v>45146</v>
      </c>
      <c r="B151" s="6" t="s">
        <v>50</v>
      </c>
      <c r="C151" s="6" t="s">
        <v>35</v>
      </c>
      <c r="D151" s="48">
        <v>897.6</v>
      </c>
      <c r="E151" s="48">
        <v>899.2</v>
      </c>
      <c r="F151" s="48">
        <v>891</v>
      </c>
      <c r="G151" s="48">
        <v>892.7</v>
      </c>
      <c r="H151" s="54">
        <v>897.6</v>
      </c>
      <c r="I151" s="54">
        <v>895.3</v>
      </c>
      <c r="J151" s="21">
        <v>-2</v>
      </c>
      <c r="K151" s="13">
        <v>0</v>
      </c>
      <c r="L151" s="49">
        <f t="shared" si="77"/>
        <v>894.30000000000007</v>
      </c>
      <c r="M151" s="50">
        <f t="shared" si="78"/>
        <v>895.1</v>
      </c>
      <c r="N151" s="50">
        <f t="shared" si="79"/>
        <v>-0.79999999999995453</v>
      </c>
      <c r="O151" s="50">
        <f t="shared" si="80"/>
        <v>893.50000000000011</v>
      </c>
      <c r="P151" s="50">
        <f t="shared" si="81"/>
        <v>895.1</v>
      </c>
      <c r="Q151" s="51">
        <f t="shared" si="82"/>
        <v>8.2000000000000455</v>
      </c>
      <c r="R151" s="51">
        <f t="shared" si="83"/>
        <v>-5</v>
      </c>
      <c r="S151" s="51">
        <f t="shared" si="84"/>
        <v>-13.200000000000045</v>
      </c>
      <c r="T151" s="52">
        <v>12.7</v>
      </c>
      <c r="U151" s="12">
        <f t="shared" si="75"/>
        <v>8</v>
      </c>
      <c r="V151" s="21">
        <f t="shared" si="66"/>
        <v>-2</v>
      </c>
      <c r="W151" s="12">
        <f t="shared" si="67"/>
        <v>-23</v>
      </c>
      <c r="X151" s="55">
        <f t="shared" si="85"/>
        <v>2.3000000000000682</v>
      </c>
      <c r="Y151" s="17">
        <f t="shared" si="86"/>
        <v>0</v>
      </c>
      <c r="Z151" s="17">
        <f t="shared" si="87"/>
        <v>0</v>
      </c>
      <c r="AA151" s="56">
        <f t="shared" si="88"/>
        <v>8.2000000000000455</v>
      </c>
      <c r="AB151" s="18">
        <f t="shared" si="89"/>
        <v>0.28048780487805552</v>
      </c>
      <c r="AC151" s="19">
        <f t="shared" si="90"/>
        <v>0.18110236220472978</v>
      </c>
      <c r="AD151" s="92">
        <f t="shared" si="96"/>
        <v>929.5</v>
      </c>
      <c r="AE151" s="92">
        <f t="shared" si="97"/>
        <v>891</v>
      </c>
      <c r="AF151" s="85">
        <f t="shared" si="98"/>
        <v>967.3</v>
      </c>
      <c r="AG151" s="85">
        <f t="shared" si="99"/>
        <v>891</v>
      </c>
      <c r="AH151" s="53">
        <f t="shared" si="104"/>
        <v>1003.7</v>
      </c>
      <c r="AI151" s="53">
        <f t="shared" si="105"/>
        <v>891</v>
      </c>
      <c r="AJ151" s="86">
        <f t="shared" si="100"/>
        <v>1051.8</v>
      </c>
      <c r="AK151" s="86">
        <f t="shared" si="101"/>
        <v>891</v>
      </c>
      <c r="AL151" s="98">
        <f t="shared" si="91"/>
        <v>904.4</v>
      </c>
      <c r="AM151" s="97">
        <f t="shared" si="92"/>
        <v>910.25</v>
      </c>
      <c r="AN151" s="98">
        <f t="shared" si="93"/>
        <v>-5.8500000000000227</v>
      </c>
      <c r="AO151" s="98">
        <f t="shared" si="94"/>
        <v>898.55</v>
      </c>
      <c r="AP151" s="98">
        <f t="shared" si="95"/>
        <v>910.25</v>
      </c>
      <c r="AQ151" s="107">
        <f t="shared" si="102"/>
        <v>941.03333333333319</v>
      </c>
      <c r="AR151" s="104">
        <f t="shared" si="76"/>
        <v>942.92666666666662</v>
      </c>
      <c r="AS151" s="101">
        <f t="shared" si="103"/>
        <v>960.67400000000009</v>
      </c>
    </row>
    <row r="152" spans="1:45" x14ac:dyDescent="0.3">
      <c r="A152" s="5">
        <v>45147</v>
      </c>
      <c r="B152" s="6" t="s">
        <v>50</v>
      </c>
      <c r="C152" s="6" t="s">
        <v>35</v>
      </c>
      <c r="D152" s="48">
        <v>900</v>
      </c>
      <c r="E152" s="48">
        <v>917</v>
      </c>
      <c r="F152" s="48">
        <v>893.3</v>
      </c>
      <c r="G152" s="48">
        <v>914.8</v>
      </c>
      <c r="H152" s="54">
        <v>900</v>
      </c>
      <c r="I152" s="54">
        <v>896.5</v>
      </c>
      <c r="J152" s="21">
        <v>3</v>
      </c>
      <c r="K152" s="13">
        <v>0</v>
      </c>
      <c r="L152" s="49">
        <f t="shared" si="77"/>
        <v>908.36666666666667</v>
      </c>
      <c r="M152" s="50">
        <f t="shared" si="78"/>
        <v>905.15</v>
      </c>
      <c r="N152" s="50">
        <f t="shared" si="79"/>
        <v>3.216666666666697</v>
      </c>
      <c r="O152" s="50">
        <f t="shared" si="80"/>
        <v>911.58333333333337</v>
      </c>
      <c r="P152" s="50">
        <f t="shared" si="81"/>
        <v>905.15</v>
      </c>
      <c r="Q152" s="51">
        <f t="shared" si="82"/>
        <v>23.700000000000045</v>
      </c>
      <c r="R152" s="51">
        <f t="shared" si="83"/>
        <v>24.299999999999955</v>
      </c>
      <c r="S152" s="51">
        <f t="shared" si="84"/>
        <v>0.59999999999990905</v>
      </c>
      <c r="T152" s="52">
        <v>18.399999999999999</v>
      </c>
      <c r="U152" s="12">
        <f t="shared" si="75"/>
        <v>8</v>
      </c>
      <c r="V152" s="21">
        <f t="shared" si="66"/>
        <v>2</v>
      </c>
      <c r="W152" s="12">
        <f t="shared" si="67"/>
        <v>-19</v>
      </c>
      <c r="X152" s="55">
        <f t="shared" si="85"/>
        <v>3.5</v>
      </c>
      <c r="Y152" s="17">
        <f t="shared" si="86"/>
        <v>0</v>
      </c>
      <c r="Z152" s="17">
        <f t="shared" si="87"/>
        <v>0</v>
      </c>
      <c r="AA152" s="56">
        <f t="shared" si="88"/>
        <v>23.700000000000045</v>
      </c>
      <c r="AB152" s="18">
        <f t="shared" si="89"/>
        <v>0.14767932489451449</v>
      </c>
      <c r="AC152" s="19">
        <f t="shared" si="90"/>
        <v>0.19021739130434784</v>
      </c>
      <c r="AD152" s="92">
        <f t="shared" si="96"/>
        <v>917</v>
      </c>
      <c r="AE152" s="92">
        <f t="shared" si="97"/>
        <v>891</v>
      </c>
      <c r="AF152" s="85">
        <f t="shared" si="98"/>
        <v>967.3</v>
      </c>
      <c r="AG152" s="85">
        <f t="shared" si="99"/>
        <v>891</v>
      </c>
      <c r="AH152" s="53">
        <f t="shared" si="104"/>
        <v>1003.7</v>
      </c>
      <c r="AI152" s="53">
        <f t="shared" si="105"/>
        <v>891</v>
      </c>
      <c r="AJ152" s="86">
        <f t="shared" si="100"/>
        <v>1051.8</v>
      </c>
      <c r="AK152" s="86">
        <f t="shared" si="101"/>
        <v>891</v>
      </c>
      <c r="AL152" s="98">
        <f t="shared" si="91"/>
        <v>907.6</v>
      </c>
      <c r="AM152" s="97">
        <f t="shared" si="92"/>
        <v>904</v>
      </c>
      <c r="AN152" s="98">
        <f t="shared" si="93"/>
        <v>3.6000000000000227</v>
      </c>
      <c r="AO152" s="98">
        <f t="shared" si="94"/>
        <v>911.2</v>
      </c>
      <c r="AP152" s="98">
        <f t="shared" si="95"/>
        <v>904</v>
      </c>
      <c r="AQ152" s="107">
        <f t="shared" si="102"/>
        <v>936.69761904761913</v>
      </c>
      <c r="AR152" s="104">
        <f t="shared" si="76"/>
        <v>942.54444444444425</v>
      </c>
      <c r="AS152" s="101">
        <f t="shared" si="103"/>
        <v>958.27133333333347</v>
      </c>
    </row>
    <row r="153" spans="1:45" x14ac:dyDescent="0.3">
      <c r="A153" s="5">
        <v>45148</v>
      </c>
      <c r="B153" s="6" t="s">
        <v>50</v>
      </c>
      <c r="C153" s="6" t="s">
        <v>35</v>
      </c>
      <c r="D153" s="48">
        <v>918.1</v>
      </c>
      <c r="E153" s="48">
        <v>919.4</v>
      </c>
      <c r="F153" s="48">
        <v>907.3</v>
      </c>
      <c r="G153" s="48">
        <v>914.6</v>
      </c>
      <c r="H153" s="54">
        <v>919.4</v>
      </c>
      <c r="I153" s="54">
        <v>917</v>
      </c>
      <c r="J153" s="21">
        <v>-2</v>
      </c>
      <c r="K153" s="13">
        <v>0</v>
      </c>
      <c r="L153" s="49">
        <f t="shared" si="77"/>
        <v>913.76666666666677</v>
      </c>
      <c r="M153" s="50">
        <f t="shared" si="78"/>
        <v>913.34999999999991</v>
      </c>
      <c r="N153" s="50">
        <f t="shared" si="79"/>
        <v>0.41666666666685614</v>
      </c>
      <c r="O153" s="50">
        <f t="shared" si="80"/>
        <v>914.18333333333362</v>
      </c>
      <c r="P153" s="50">
        <f t="shared" si="81"/>
        <v>913.34999999999991</v>
      </c>
      <c r="Q153" s="51">
        <f t="shared" si="82"/>
        <v>12.100000000000023</v>
      </c>
      <c r="R153" s="51">
        <f t="shared" si="83"/>
        <v>4.6000000000000227</v>
      </c>
      <c r="S153" s="51">
        <f t="shared" si="84"/>
        <v>-7.5</v>
      </c>
      <c r="T153" s="52">
        <v>8.6999999999999993</v>
      </c>
      <c r="U153" s="12">
        <f t="shared" si="75"/>
        <v>4</v>
      </c>
      <c r="V153" s="21">
        <f t="shared" si="66"/>
        <v>3</v>
      </c>
      <c r="W153" s="12">
        <f t="shared" si="67"/>
        <v>-14</v>
      </c>
      <c r="X153" s="55">
        <f t="shared" si="85"/>
        <v>2.3999999999999773</v>
      </c>
      <c r="Y153" s="17" t="b">
        <f t="shared" si="86"/>
        <v>1</v>
      </c>
      <c r="Z153" s="17">
        <f t="shared" si="87"/>
        <v>0</v>
      </c>
      <c r="AA153" s="56">
        <f t="shared" si="88"/>
        <v>12.100000000000023</v>
      </c>
      <c r="AB153" s="18">
        <f t="shared" si="89"/>
        <v>0.19834710743801429</v>
      </c>
      <c r="AC153" s="19">
        <f t="shared" si="90"/>
        <v>0.27586206896551463</v>
      </c>
      <c r="AD153" s="92">
        <f t="shared" si="96"/>
        <v>919.4</v>
      </c>
      <c r="AE153" s="92">
        <f t="shared" si="97"/>
        <v>891</v>
      </c>
      <c r="AF153" s="85">
        <f t="shared" si="98"/>
        <v>943</v>
      </c>
      <c r="AG153" s="85">
        <f t="shared" si="99"/>
        <v>891</v>
      </c>
      <c r="AH153" s="53">
        <f t="shared" si="104"/>
        <v>1003.7</v>
      </c>
      <c r="AI153" s="53">
        <f t="shared" si="105"/>
        <v>891</v>
      </c>
      <c r="AJ153" s="86">
        <f t="shared" si="100"/>
        <v>1025.5</v>
      </c>
      <c r="AK153" s="86">
        <f t="shared" si="101"/>
        <v>891</v>
      </c>
      <c r="AL153" s="98">
        <f t="shared" si="91"/>
        <v>908.33333333333337</v>
      </c>
      <c r="AM153" s="97">
        <f t="shared" si="92"/>
        <v>905.2</v>
      </c>
      <c r="AN153" s="98">
        <f t="shared" si="93"/>
        <v>3.1333333333333258</v>
      </c>
      <c r="AO153" s="98">
        <f t="shared" si="94"/>
        <v>911.4666666666667</v>
      </c>
      <c r="AP153" s="98">
        <f t="shared" si="95"/>
        <v>905.2</v>
      </c>
      <c r="AQ153" s="107">
        <f t="shared" si="102"/>
        <v>932.73571428571427</v>
      </c>
      <c r="AR153" s="104">
        <f t="shared" si="76"/>
        <v>942.78111111111093</v>
      </c>
      <c r="AS153" s="101">
        <f t="shared" si="103"/>
        <v>956.48466666666684</v>
      </c>
    </row>
    <row r="154" spans="1:45" x14ac:dyDescent="0.3">
      <c r="A154" s="5">
        <v>45149</v>
      </c>
      <c r="B154" s="6" t="s">
        <v>50</v>
      </c>
      <c r="C154" s="6" t="s">
        <v>35</v>
      </c>
      <c r="D154" s="48">
        <v>907.3</v>
      </c>
      <c r="E154" s="48">
        <v>908.3</v>
      </c>
      <c r="F154" s="48">
        <v>893.6</v>
      </c>
      <c r="G154" s="48">
        <v>906.8</v>
      </c>
      <c r="H154" s="54">
        <v>907.7</v>
      </c>
      <c r="I154" s="54">
        <v>905.8</v>
      </c>
      <c r="J154" s="21">
        <v>0</v>
      </c>
      <c r="K154" s="13">
        <v>0</v>
      </c>
      <c r="L154" s="49">
        <f t="shared" si="77"/>
        <v>902.9</v>
      </c>
      <c r="M154" s="50">
        <f t="shared" si="78"/>
        <v>900.95</v>
      </c>
      <c r="N154" s="50">
        <f t="shared" si="79"/>
        <v>1.9499999999999318</v>
      </c>
      <c r="O154" s="50">
        <f t="shared" si="80"/>
        <v>904.84999999999991</v>
      </c>
      <c r="P154" s="50">
        <f t="shared" si="81"/>
        <v>900.95</v>
      </c>
      <c r="Q154" s="51">
        <f t="shared" si="82"/>
        <v>14.699999999999932</v>
      </c>
      <c r="R154" s="51">
        <f t="shared" si="83"/>
        <v>-6.3000000000000682</v>
      </c>
      <c r="S154" s="51">
        <f t="shared" si="84"/>
        <v>-21</v>
      </c>
      <c r="T154" s="52">
        <v>12.4</v>
      </c>
      <c r="U154" s="12">
        <f t="shared" si="75"/>
        <v>6</v>
      </c>
      <c r="V154" s="21">
        <f t="shared" si="66"/>
        <v>0</v>
      </c>
      <c r="W154" s="12">
        <f t="shared" si="67"/>
        <v>-14</v>
      </c>
      <c r="X154" s="55">
        <f t="shared" si="85"/>
        <v>1.9000000000000909</v>
      </c>
      <c r="Y154" s="17">
        <f t="shared" si="86"/>
        <v>0</v>
      </c>
      <c r="Z154" s="17">
        <f t="shared" si="87"/>
        <v>0</v>
      </c>
      <c r="AA154" s="56">
        <f t="shared" si="88"/>
        <v>14.699999999999932</v>
      </c>
      <c r="AB154" s="18">
        <f t="shared" si="89"/>
        <v>0.12925170068027889</v>
      </c>
      <c r="AC154" s="19">
        <f t="shared" si="90"/>
        <v>0.15322580645162023</v>
      </c>
      <c r="AD154" s="92">
        <f t="shared" si="96"/>
        <v>919.4</v>
      </c>
      <c r="AE154" s="92">
        <f t="shared" si="97"/>
        <v>893.3</v>
      </c>
      <c r="AF154" s="85">
        <f t="shared" si="98"/>
        <v>938.5</v>
      </c>
      <c r="AG154" s="85">
        <f t="shared" si="99"/>
        <v>891</v>
      </c>
      <c r="AH154" s="53">
        <f t="shared" si="104"/>
        <v>1003.7</v>
      </c>
      <c r="AI154" s="53">
        <f t="shared" si="105"/>
        <v>891</v>
      </c>
      <c r="AJ154" s="86">
        <f t="shared" si="100"/>
        <v>1016.7</v>
      </c>
      <c r="AK154" s="86">
        <f t="shared" si="101"/>
        <v>891</v>
      </c>
      <c r="AL154" s="98">
        <f t="shared" si="91"/>
        <v>906.5</v>
      </c>
      <c r="AM154" s="97">
        <f t="shared" si="92"/>
        <v>906.34999999999991</v>
      </c>
      <c r="AN154" s="98">
        <f t="shared" si="93"/>
        <v>0.15000000000009095</v>
      </c>
      <c r="AO154" s="98">
        <f t="shared" si="94"/>
        <v>906.65000000000009</v>
      </c>
      <c r="AP154" s="98">
        <f t="shared" si="95"/>
        <v>906.34999999999991</v>
      </c>
      <c r="AQ154" s="107">
        <f t="shared" si="102"/>
        <v>927.49999999999989</v>
      </c>
      <c r="AR154" s="104">
        <f t="shared" si="76"/>
        <v>942.56666666666649</v>
      </c>
      <c r="AS154" s="101">
        <f t="shared" si="103"/>
        <v>954.37933333333365</v>
      </c>
    </row>
    <row r="155" spans="1:45" x14ac:dyDescent="0.3">
      <c r="A155" s="5">
        <v>45152</v>
      </c>
      <c r="B155" s="6" t="s">
        <v>50</v>
      </c>
      <c r="C155" s="6" t="s">
        <v>35</v>
      </c>
      <c r="D155" s="48">
        <v>894.6</v>
      </c>
      <c r="E155" s="48">
        <v>897</v>
      </c>
      <c r="F155" s="48">
        <v>882.6</v>
      </c>
      <c r="G155" s="48">
        <v>892.2</v>
      </c>
      <c r="H155" s="54">
        <v>896</v>
      </c>
      <c r="I155" s="54">
        <v>893.3</v>
      </c>
      <c r="J155" s="21">
        <v>-2</v>
      </c>
      <c r="K155" s="13">
        <v>0</v>
      </c>
      <c r="L155" s="49">
        <f t="shared" si="77"/>
        <v>890.6</v>
      </c>
      <c r="M155" s="50">
        <f t="shared" si="78"/>
        <v>889.8</v>
      </c>
      <c r="N155" s="50">
        <f t="shared" si="79"/>
        <v>0.80000000000006821</v>
      </c>
      <c r="O155" s="50">
        <f t="shared" si="80"/>
        <v>891.40000000000009</v>
      </c>
      <c r="P155" s="50">
        <f t="shared" si="81"/>
        <v>889.8</v>
      </c>
      <c r="Q155" s="51">
        <f t="shared" si="82"/>
        <v>14.399999999999977</v>
      </c>
      <c r="R155" s="51">
        <f t="shared" si="83"/>
        <v>-9.7999999999999545</v>
      </c>
      <c r="S155" s="51">
        <f t="shared" si="84"/>
        <v>-24.199999999999932</v>
      </c>
      <c r="T155" s="52">
        <v>16.8</v>
      </c>
      <c r="U155" s="12">
        <f t="shared" si="75"/>
        <v>2</v>
      </c>
      <c r="V155" s="21">
        <f t="shared" si="66"/>
        <v>-2</v>
      </c>
      <c r="W155" s="12">
        <f t="shared" si="67"/>
        <v>-16</v>
      </c>
      <c r="X155" s="55">
        <f t="shared" si="85"/>
        <v>2.7000000000000455</v>
      </c>
      <c r="Y155" s="17">
        <f t="shared" si="86"/>
        <v>0</v>
      </c>
      <c r="Z155" s="17">
        <f t="shared" si="87"/>
        <v>0</v>
      </c>
      <c r="AA155" s="56">
        <f t="shared" si="88"/>
        <v>14.399999999999977</v>
      </c>
      <c r="AB155" s="18">
        <f t="shared" si="89"/>
        <v>0.18750000000000344</v>
      </c>
      <c r="AC155" s="19">
        <f t="shared" si="90"/>
        <v>0.16071428571428842</v>
      </c>
      <c r="AD155" s="92">
        <f t="shared" si="96"/>
        <v>919.4</v>
      </c>
      <c r="AE155" s="92">
        <f t="shared" si="97"/>
        <v>882.6</v>
      </c>
      <c r="AF155" s="85">
        <f t="shared" si="98"/>
        <v>931.6</v>
      </c>
      <c r="AG155" s="85">
        <f t="shared" si="99"/>
        <v>882.6</v>
      </c>
      <c r="AH155" s="53">
        <f t="shared" si="104"/>
        <v>995.9</v>
      </c>
      <c r="AI155" s="53">
        <f t="shared" si="105"/>
        <v>882.6</v>
      </c>
      <c r="AJ155" s="86">
        <f t="shared" si="100"/>
        <v>1003.7</v>
      </c>
      <c r="AK155" s="86">
        <f t="shared" si="101"/>
        <v>882.6</v>
      </c>
      <c r="AL155" s="98">
        <f t="shared" si="91"/>
        <v>898.06666666666661</v>
      </c>
      <c r="AM155" s="97">
        <f t="shared" si="92"/>
        <v>901</v>
      </c>
      <c r="AN155" s="98">
        <f t="shared" si="93"/>
        <v>-2.933333333333394</v>
      </c>
      <c r="AO155" s="98">
        <f t="shared" si="94"/>
        <v>895.13333333333321</v>
      </c>
      <c r="AP155" s="98">
        <f t="shared" si="95"/>
        <v>901</v>
      </c>
      <c r="AQ155" s="107">
        <f t="shared" si="102"/>
        <v>921.90714285714273</v>
      </c>
      <c r="AR155" s="104">
        <f t="shared" si="76"/>
        <v>941.74666666666656</v>
      </c>
      <c r="AS155" s="101">
        <f t="shared" si="103"/>
        <v>952.0413333333338</v>
      </c>
    </row>
    <row r="156" spans="1:45" x14ac:dyDescent="0.3">
      <c r="A156" s="5">
        <v>45153</v>
      </c>
      <c r="B156" s="6" t="s">
        <v>50</v>
      </c>
      <c r="C156" s="6" t="s">
        <v>35</v>
      </c>
      <c r="D156" s="48">
        <v>888.5</v>
      </c>
      <c r="E156" s="48">
        <v>898.7</v>
      </c>
      <c r="F156" s="48">
        <v>885</v>
      </c>
      <c r="G156" s="48">
        <v>891.3</v>
      </c>
      <c r="H156" s="54">
        <v>888.6</v>
      </c>
      <c r="I156" s="54">
        <v>885.7</v>
      </c>
      <c r="J156" s="21">
        <v>2</v>
      </c>
      <c r="K156" s="13">
        <v>0</v>
      </c>
      <c r="L156" s="49">
        <f t="shared" si="77"/>
        <v>891.66666666666663</v>
      </c>
      <c r="M156" s="50">
        <f t="shared" si="78"/>
        <v>891.85</v>
      </c>
      <c r="N156" s="50">
        <f t="shared" si="79"/>
        <v>-0.18333333333339397</v>
      </c>
      <c r="O156" s="50">
        <f t="shared" si="80"/>
        <v>891.48333333333323</v>
      </c>
      <c r="P156" s="50">
        <f t="shared" si="81"/>
        <v>891.85</v>
      </c>
      <c r="Q156" s="51">
        <f t="shared" si="82"/>
        <v>13.700000000000045</v>
      </c>
      <c r="R156" s="51">
        <f t="shared" si="83"/>
        <v>6.5</v>
      </c>
      <c r="S156" s="51">
        <f t="shared" si="84"/>
        <v>-7.2000000000000455</v>
      </c>
      <c r="T156" s="52">
        <v>7.5</v>
      </c>
      <c r="U156" s="12">
        <f t="shared" si="75"/>
        <v>-2</v>
      </c>
      <c r="V156" s="21">
        <f t="shared" si="66"/>
        <v>0</v>
      </c>
      <c r="W156" s="12">
        <f t="shared" si="67"/>
        <v>-12</v>
      </c>
      <c r="X156" s="55">
        <f t="shared" si="85"/>
        <v>2.8999999999999773</v>
      </c>
      <c r="Y156" s="17">
        <f t="shared" si="86"/>
        <v>0</v>
      </c>
      <c r="Z156" s="17">
        <f t="shared" si="87"/>
        <v>0</v>
      </c>
      <c r="AA156" s="56">
        <f t="shared" si="88"/>
        <v>13.700000000000045</v>
      </c>
      <c r="AB156" s="18">
        <f t="shared" si="89"/>
        <v>0.21167883211678595</v>
      </c>
      <c r="AC156" s="19">
        <f t="shared" si="90"/>
        <v>0.38666666666666366</v>
      </c>
      <c r="AD156" s="92">
        <f t="shared" si="96"/>
        <v>908.3</v>
      </c>
      <c r="AE156" s="92">
        <f t="shared" si="97"/>
        <v>882.6</v>
      </c>
      <c r="AF156" s="85">
        <f t="shared" si="98"/>
        <v>931.5</v>
      </c>
      <c r="AG156" s="85">
        <f t="shared" si="99"/>
        <v>882.6</v>
      </c>
      <c r="AH156" s="53">
        <f t="shared" si="104"/>
        <v>983.2</v>
      </c>
      <c r="AI156" s="53">
        <f t="shared" si="105"/>
        <v>882.6</v>
      </c>
      <c r="AJ156" s="86">
        <f t="shared" si="100"/>
        <v>1003.7</v>
      </c>
      <c r="AK156" s="86">
        <f t="shared" si="101"/>
        <v>882.6</v>
      </c>
      <c r="AL156" s="98">
        <f t="shared" si="91"/>
        <v>894.06666666666661</v>
      </c>
      <c r="AM156" s="97">
        <f t="shared" si="92"/>
        <v>895.45</v>
      </c>
      <c r="AN156" s="98">
        <f t="shared" si="93"/>
        <v>-1.3833333333334394</v>
      </c>
      <c r="AO156" s="98">
        <f t="shared" si="94"/>
        <v>892.68333333333317</v>
      </c>
      <c r="AP156" s="98">
        <f t="shared" si="95"/>
        <v>895.45</v>
      </c>
      <c r="AQ156" s="107">
        <f t="shared" si="102"/>
        <v>917.64285714285711</v>
      </c>
      <c r="AR156" s="104">
        <f t="shared" si="76"/>
        <v>940.70111111111112</v>
      </c>
      <c r="AS156" s="101">
        <f t="shared" si="103"/>
        <v>949.26933333333363</v>
      </c>
    </row>
    <row r="157" spans="1:45" x14ac:dyDescent="0.3">
      <c r="A157" s="5">
        <v>45154</v>
      </c>
      <c r="B157" s="6" t="s">
        <v>50</v>
      </c>
      <c r="C157" s="6" t="s">
        <v>35</v>
      </c>
      <c r="D157" s="48">
        <v>912.3</v>
      </c>
      <c r="E157" s="48">
        <v>912.3</v>
      </c>
      <c r="F157" s="48">
        <v>894.9</v>
      </c>
      <c r="G157" s="48">
        <v>895.6</v>
      </c>
      <c r="H157" s="54">
        <v>912.3</v>
      </c>
      <c r="I157" s="54">
        <v>909.5</v>
      </c>
      <c r="J157" s="21">
        <v>-2</v>
      </c>
      <c r="K157" s="13">
        <v>0</v>
      </c>
      <c r="L157" s="49">
        <f t="shared" si="77"/>
        <v>900.93333333333339</v>
      </c>
      <c r="M157" s="50">
        <f t="shared" si="78"/>
        <v>903.59999999999991</v>
      </c>
      <c r="N157" s="50">
        <f t="shared" si="79"/>
        <v>-2.6666666666665151</v>
      </c>
      <c r="O157" s="50">
        <f t="shared" si="80"/>
        <v>898.26666666666688</v>
      </c>
      <c r="P157" s="50">
        <f t="shared" si="81"/>
        <v>903.59999999999991</v>
      </c>
      <c r="Q157" s="51">
        <f t="shared" si="82"/>
        <v>17.399999999999977</v>
      </c>
      <c r="R157" s="51">
        <f t="shared" si="83"/>
        <v>21</v>
      </c>
      <c r="S157" s="51">
        <f t="shared" si="84"/>
        <v>3.6000000000000227</v>
      </c>
      <c r="T157" s="52">
        <v>18.600000000000001</v>
      </c>
      <c r="U157" s="12">
        <f t="shared" si="75"/>
        <v>-4</v>
      </c>
      <c r="V157" s="21">
        <f t="shared" si="66"/>
        <v>4</v>
      </c>
      <c r="W157" s="12">
        <f t="shared" si="67"/>
        <v>-6</v>
      </c>
      <c r="X157" s="55">
        <f t="shared" si="85"/>
        <v>2.7999999999999545</v>
      </c>
      <c r="Y157" s="17" t="b">
        <f t="shared" si="86"/>
        <v>1</v>
      </c>
      <c r="Z157" s="17">
        <f t="shared" si="87"/>
        <v>0</v>
      </c>
      <c r="AA157" s="56">
        <f t="shared" si="88"/>
        <v>17.399999999999977</v>
      </c>
      <c r="AB157" s="18">
        <f t="shared" si="89"/>
        <v>0.16091954022988264</v>
      </c>
      <c r="AC157" s="19">
        <f t="shared" si="90"/>
        <v>0.15053763440859969</v>
      </c>
      <c r="AD157" s="92">
        <f t="shared" si="96"/>
        <v>912.3</v>
      </c>
      <c r="AE157" s="92">
        <f t="shared" si="97"/>
        <v>882.6</v>
      </c>
      <c r="AF157" s="85">
        <f t="shared" si="98"/>
        <v>929.5</v>
      </c>
      <c r="AG157" s="85">
        <f t="shared" si="99"/>
        <v>882.6</v>
      </c>
      <c r="AH157" s="53">
        <f t="shared" si="104"/>
        <v>983.2</v>
      </c>
      <c r="AI157" s="53">
        <f t="shared" si="105"/>
        <v>882.6</v>
      </c>
      <c r="AJ157" s="86">
        <f t="shared" si="100"/>
        <v>1003.7</v>
      </c>
      <c r="AK157" s="86">
        <f t="shared" si="101"/>
        <v>882.6</v>
      </c>
      <c r="AL157" s="98">
        <f t="shared" si="91"/>
        <v>896.83333333333337</v>
      </c>
      <c r="AM157" s="97">
        <f t="shared" si="92"/>
        <v>897.45</v>
      </c>
      <c r="AN157" s="98">
        <f t="shared" si="93"/>
        <v>-0.61666666666667425</v>
      </c>
      <c r="AO157" s="98">
        <f t="shared" si="94"/>
        <v>896.2166666666667</v>
      </c>
      <c r="AP157" s="98">
        <f t="shared" si="95"/>
        <v>897.45</v>
      </c>
      <c r="AQ157" s="107">
        <f t="shared" si="102"/>
        <v>914.69047619047626</v>
      </c>
      <c r="AR157" s="104">
        <f t="shared" si="76"/>
        <v>940.38777777777773</v>
      </c>
      <c r="AS157" s="101">
        <f t="shared" si="103"/>
        <v>946.55666666666696</v>
      </c>
    </row>
    <row r="158" spans="1:45" x14ac:dyDescent="0.3">
      <c r="A158" s="5">
        <v>45155</v>
      </c>
      <c r="B158" s="6" t="s">
        <v>50</v>
      </c>
      <c r="C158" s="6" t="s">
        <v>35</v>
      </c>
      <c r="D158" s="48">
        <v>912.3</v>
      </c>
      <c r="E158" s="48">
        <v>912.3</v>
      </c>
      <c r="F158" s="48">
        <v>894.9</v>
      </c>
      <c r="G158" s="48">
        <v>895.6</v>
      </c>
      <c r="H158" s="54">
        <v>912.3</v>
      </c>
      <c r="I158" s="54">
        <v>909.5</v>
      </c>
      <c r="J158" s="21">
        <v>-2</v>
      </c>
      <c r="K158" s="13">
        <v>0</v>
      </c>
      <c r="L158" s="49">
        <f t="shared" si="77"/>
        <v>900.93333333333339</v>
      </c>
      <c r="M158" s="50">
        <f t="shared" si="78"/>
        <v>903.59999999999991</v>
      </c>
      <c r="N158" s="50">
        <f t="shared" si="79"/>
        <v>-2.6666666666665151</v>
      </c>
      <c r="O158" s="50">
        <f t="shared" si="80"/>
        <v>898.26666666666688</v>
      </c>
      <c r="P158" s="50">
        <f t="shared" si="81"/>
        <v>903.59999999999991</v>
      </c>
      <c r="Q158" s="51">
        <f t="shared" si="82"/>
        <v>17.399999999999977</v>
      </c>
      <c r="R158" s="51">
        <f t="shared" si="83"/>
        <v>16.699999999999932</v>
      </c>
      <c r="S158" s="51">
        <f t="shared" si="84"/>
        <v>-0.70000000000004547</v>
      </c>
      <c r="T158" s="52">
        <v>18.600000000000001</v>
      </c>
      <c r="U158" s="12">
        <f t="shared" si="75"/>
        <v>-4</v>
      </c>
      <c r="V158" s="21">
        <f t="shared" ref="V158:V221" si="106">J130</f>
        <v>-2</v>
      </c>
      <c r="W158" s="12">
        <f t="shared" si="67"/>
        <v>-8</v>
      </c>
      <c r="X158" s="55">
        <f t="shared" si="85"/>
        <v>2.7999999999999545</v>
      </c>
      <c r="Y158" s="17" t="b">
        <f t="shared" si="86"/>
        <v>1</v>
      </c>
      <c r="Z158" s="17">
        <f t="shared" si="87"/>
        <v>0</v>
      </c>
      <c r="AA158" s="56">
        <f t="shared" si="88"/>
        <v>17.399999999999977</v>
      </c>
      <c r="AB158" s="18">
        <f t="shared" si="89"/>
        <v>0.16091954022988264</v>
      </c>
      <c r="AC158" s="19">
        <f t="shared" si="90"/>
        <v>0.15053763440859969</v>
      </c>
      <c r="AD158" s="92">
        <f t="shared" si="96"/>
        <v>912.3</v>
      </c>
      <c r="AE158" s="92">
        <f t="shared" si="97"/>
        <v>885</v>
      </c>
      <c r="AF158" s="85">
        <f t="shared" si="98"/>
        <v>919.4</v>
      </c>
      <c r="AG158" s="85">
        <f t="shared" si="99"/>
        <v>882.6</v>
      </c>
      <c r="AH158" s="53">
        <f t="shared" si="104"/>
        <v>983.2</v>
      </c>
      <c r="AI158" s="53">
        <f t="shared" si="105"/>
        <v>882.6</v>
      </c>
      <c r="AJ158" s="86">
        <f t="shared" si="100"/>
        <v>1003.7</v>
      </c>
      <c r="AK158" s="86">
        <f t="shared" si="101"/>
        <v>882.6</v>
      </c>
      <c r="AL158" s="98">
        <f t="shared" si="91"/>
        <v>897.63333333333333</v>
      </c>
      <c r="AM158" s="97">
        <f t="shared" si="92"/>
        <v>898.65</v>
      </c>
      <c r="AN158" s="98">
        <f t="shared" si="93"/>
        <v>-1.0166666666666515</v>
      </c>
      <c r="AO158" s="98">
        <f t="shared" si="94"/>
        <v>896.61666666666667</v>
      </c>
      <c r="AP158" s="98">
        <f t="shared" si="95"/>
        <v>898.65</v>
      </c>
      <c r="AQ158" s="107">
        <f t="shared" si="102"/>
        <v>910.70000000000016</v>
      </c>
      <c r="AR158" s="104">
        <f t="shared" si="76"/>
        <v>939.87111111111119</v>
      </c>
      <c r="AS158" s="101">
        <f t="shared" si="103"/>
        <v>943.91733333333366</v>
      </c>
    </row>
    <row r="159" spans="1:45" x14ac:dyDescent="0.3">
      <c r="A159" s="5">
        <v>45156</v>
      </c>
      <c r="B159" s="6" t="s">
        <v>50</v>
      </c>
      <c r="C159" s="6" t="s">
        <v>35</v>
      </c>
      <c r="D159" s="48">
        <v>904.9</v>
      </c>
      <c r="E159" s="48">
        <v>917.5</v>
      </c>
      <c r="F159" s="48">
        <v>900.9</v>
      </c>
      <c r="G159" s="48">
        <v>915</v>
      </c>
      <c r="H159" s="54">
        <v>906.7</v>
      </c>
      <c r="I159" s="54">
        <v>904.1</v>
      </c>
      <c r="J159" s="21">
        <v>4</v>
      </c>
      <c r="K159" s="13">
        <v>0</v>
      </c>
      <c r="L159" s="49">
        <f t="shared" si="77"/>
        <v>911.13333333333333</v>
      </c>
      <c r="M159" s="50">
        <f t="shared" si="78"/>
        <v>909.2</v>
      </c>
      <c r="N159" s="50">
        <f t="shared" si="79"/>
        <v>1.9333333333332803</v>
      </c>
      <c r="O159" s="50">
        <f t="shared" si="80"/>
        <v>913.06666666666661</v>
      </c>
      <c r="P159" s="50">
        <f t="shared" si="81"/>
        <v>909.2</v>
      </c>
      <c r="Q159" s="51">
        <f t="shared" si="82"/>
        <v>16.600000000000023</v>
      </c>
      <c r="R159" s="51">
        <f t="shared" si="83"/>
        <v>21.899999999999977</v>
      </c>
      <c r="S159" s="51">
        <f t="shared" si="84"/>
        <v>5.2999999999999545</v>
      </c>
      <c r="T159" s="52">
        <v>10.1</v>
      </c>
      <c r="U159" s="12">
        <f t="shared" si="75"/>
        <v>-4</v>
      </c>
      <c r="V159" s="21">
        <f t="shared" si="106"/>
        <v>0</v>
      </c>
      <c r="W159" s="12">
        <f t="shared" ref="W159:W222" si="107">SUM(V130:V159)</f>
        <v>-8</v>
      </c>
      <c r="X159" s="55">
        <f t="shared" si="85"/>
        <v>2.6000000000000227</v>
      </c>
      <c r="Y159" s="17">
        <f t="shared" si="86"/>
        <v>0</v>
      </c>
      <c r="Z159" s="17">
        <f t="shared" si="87"/>
        <v>0</v>
      </c>
      <c r="AA159" s="56">
        <f t="shared" si="88"/>
        <v>16.600000000000023</v>
      </c>
      <c r="AB159" s="18">
        <f t="shared" si="89"/>
        <v>0.15662650602409753</v>
      </c>
      <c r="AC159" s="19">
        <f t="shared" si="90"/>
        <v>0.25742574257425971</v>
      </c>
      <c r="AD159" s="92">
        <f t="shared" si="96"/>
        <v>917.5</v>
      </c>
      <c r="AE159" s="92">
        <f t="shared" si="97"/>
        <v>894.9</v>
      </c>
      <c r="AF159" s="85">
        <f t="shared" si="98"/>
        <v>919.4</v>
      </c>
      <c r="AG159" s="85">
        <f t="shared" si="99"/>
        <v>882.6</v>
      </c>
      <c r="AH159" s="53">
        <f t="shared" si="104"/>
        <v>983.2</v>
      </c>
      <c r="AI159" s="53">
        <f t="shared" si="105"/>
        <v>882.6</v>
      </c>
      <c r="AJ159" s="86">
        <f t="shared" si="100"/>
        <v>1003.7</v>
      </c>
      <c r="AK159" s="86">
        <f t="shared" si="101"/>
        <v>882.6</v>
      </c>
      <c r="AL159" s="98">
        <f t="shared" si="91"/>
        <v>909.13333333333333</v>
      </c>
      <c r="AM159" s="97">
        <f t="shared" si="92"/>
        <v>906.2</v>
      </c>
      <c r="AN159" s="98">
        <f t="shared" si="93"/>
        <v>2.9333333333332803</v>
      </c>
      <c r="AO159" s="98">
        <f t="shared" si="94"/>
        <v>912.06666666666661</v>
      </c>
      <c r="AP159" s="98">
        <f t="shared" si="95"/>
        <v>906.2</v>
      </c>
      <c r="AQ159" s="107">
        <f t="shared" si="102"/>
        <v>908.83095238095234</v>
      </c>
      <c r="AR159" s="104">
        <f t="shared" ref="AR159:AR190" si="108">AVERAGE(L130:L159)</f>
        <v>939.31444444444446</v>
      </c>
      <c r="AS159" s="101">
        <f t="shared" si="103"/>
        <v>941.804666666667</v>
      </c>
    </row>
    <row r="160" spans="1:45" x14ac:dyDescent="0.3">
      <c r="A160" s="5">
        <v>45159</v>
      </c>
      <c r="B160" s="6" t="s">
        <v>50</v>
      </c>
      <c r="C160" s="6" t="s">
        <v>35</v>
      </c>
      <c r="D160" s="48">
        <v>914.2</v>
      </c>
      <c r="E160" s="48">
        <v>915.2</v>
      </c>
      <c r="F160" s="48">
        <v>908</v>
      </c>
      <c r="G160" s="48">
        <v>913.5</v>
      </c>
      <c r="H160" s="54">
        <v>915.2</v>
      </c>
      <c r="I160" s="54">
        <v>911.4</v>
      </c>
      <c r="J160" s="21">
        <v>0</v>
      </c>
      <c r="K160" s="13">
        <v>0</v>
      </c>
      <c r="L160" s="49">
        <f t="shared" si="77"/>
        <v>912.23333333333323</v>
      </c>
      <c r="M160" s="50">
        <f t="shared" si="78"/>
        <v>911.6</v>
      </c>
      <c r="N160" s="50">
        <f t="shared" si="79"/>
        <v>0.63333333333321207</v>
      </c>
      <c r="O160" s="50">
        <f t="shared" si="80"/>
        <v>912.86666666666645</v>
      </c>
      <c r="P160" s="50">
        <f t="shared" si="81"/>
        <v>911.6</v>
      </c>
      <c r="Q160" s="51">
        <f t="shared" si="82"/>
        <v>7.2000000000000455</v>
      </c>
      <c r="R160" s="51">
        <f t="shared" si="83"/>
        <v>0.20000000000004547</v>
      </c>
      <c r="S160" s="51">
        <f t="shared" si="84"/>
        <v>-7</v>
      </c>
      <c r="T160" s="52">
        <v>13.9</v>
      </c>
      <c r="U160" s="12">
        <f t="shared" si="75"/>
        <v>-8</v>
      </c>
      <c r="V160" s="21">
        <f t="shared" si="106"/>
        <v>0</v>
      </c>
      <c r="W160" s="12">
        <f t="shared" si="107"/>
        <v>-6</v>
      </c>
      <c r="X160" s="55">
        <f t="shared" si="85"/>
        <v>3.8000000000000682</v>
      </c>
      <c r="Y160" s="17" t="b">
        <f t="shared" si="86"/>
        <v>1</v>
      </c>
      <c r="Z160" s="17">
        <f t="shared" si="87"/>
        <v>0</v>
      </c>
      <c r="AA160" s="56">
        <f t="shared" si="88"/>
        <v>7.2000000000000455</v>
      </c>
      <c r="AB160" s="18">
        <f t="shared" si="89"/>
        <v>0.5277777777777839</v>
      </c>
      <c r="AC160" s="19">
        <f t="shared" si="90"/>
        <v>0.27338129496403368</v>
      </c>
      <c r="AD160" s="92">
        <f t="shared" si="96"/>
        <v>917.5</v>
      </c>
      <c r="AE160" s="92">
        <f t="shared" si="97"/>
        <v>894.9</v>
      </c>
      <c r="AF160" s="85">
        <f t="shared" si="98"/>
        <v>919.4</v>
      </c>
      <c r="AG160" s="85">
        <f t="shared" si="99"/>
        <v>882.6</v>
      </c>
      <c r="AH160" s="53">
        <f t="shared" si="104"/>
        <v>973.9</v>
      </c>
      <c r="AI160" s="53">
        <f t="shared" si="105"/>
        <v>882.6</v>
      </c>
      <c r="AJ160" s="86">
        <f t="shared" si="100"/>
        <v>1003.7</v>
      </c>
      <c r="AK160" s="86">
        <f t="shared" si="101"/>
        <v>882.6</v>
      </c>
      <c r="AL160" s="98">
        <f t="shared" si="91"/>
        <v>908.63333333333333</v>
      </c>
      <c r="AM160" s="97">
        <f t="shared" si="92"/>
        <v>906.2</v>
      </c>
      <c r="AN160" s="98">
        <f t="shared" si="93"/>
        <v>2.4333333333332803</v>
      </c>
      <c r="AO160" s="98">
        <f t="shared" si="94"/>
        <v>911.06666666666661</v>
      </c>
      <c r="AP160" s="98">
        <f t="shared" si="95"/>
        <v>906.2</v>
      </c>
      <c r="AQ160" s="107">
        <f t="shared" si="102"/>
        <v>907.45238095238096</v>
      </c>
      <c r="AR160" s="104">
        <f t="shared" si="108"/>
        <v>938.64</v>
      </c>
      <c r="AS160" s="101">
        <f t="shared" si="103"/>
        <v>939.85133333333351</v>
      </c>
    </row>
    <row r="161" spans="1:45" x14ac:dyDescent="0.3">
      <c r="A161" s="5">
        <v>45160</v>
      </c>
      <c r="B161" s="6" t="s">
        <v>50</v>
      </c>
      <c r="C161" s="6" t="s">
        <v>35</v>
      </c>
      <c r="D161" s="48">
        <v>929.1</v>
      </c>
      <c r="E161" s="48">
        <v>932.4</v>
      </c>
      <c r="F161" s="48">
        <v>917.3</v>
      </c>
      <c r="G161" s="48">
        <v>925.5</v>
      </c>
      <c r="H161" s="54">
        <v>931.8</v>
      </c>
      <c r="I161" s="54">
        <v>929.1</v>
      </c>
      <c r="J161" s="21">
        <v>-2</v>
      </c>
      <c r="K161" s="13">
        <v>0</v>
      </c>
      <c r="L161" s="49">
        <f t="shared" si="77"/>
        <v>925.06666666666661</v>
      </c>
      <c r="M161" s="50">
        <f t="shared" si="78"/>
        <v>924.84999999999991</v>
      </c>
      <c r="N161" s="50">
        <f t="shared" si="79"/>
        <v>0.21666666666669698</v>
      </c>
      <c r="O161" s="50">
        <f t="shared" si="80"/>
        <v>925.2833333333333</v>
      </c>
      <c r="P161" s="50">
        <f t="shared" si="81"/>
        <v>924.84999999999991</v>
      </c>
      <c r="Q161" s="51">
        <f t="shared" si="82"/>
        <v>15.100000000000023</v>
      </c>
      <c r="R161" s="51">
        <f t="shared" si="83"/>
        <v>18.899999999999977</v>
      </c>
      <c r="S161" s="51">
        <f t="shared" si="84"/>
        <v>3.7999999999999545</v>
      </c>
      <c r="T161" s="52">
        <v>13.6</v>
      </c>
      <c r="U161" s="12">
        <f t="shared" si="75"/>
        <v>-8</v>
      </c>
      <c r="V161" s="21">
        <f t="shared" si="106"/>
        <v>0</v>
      </c>
      <c r="W161" s="12">
        <f t="shared" si="107"/>
        <v>-6</v>
      </c>
      <c r="X161" s="55">
        <f t="shared" si="85"/>
        <v>2.6999999999999318</v>
      </c>
      <c r="Y161" s="17">
        <f t="shared" si="86"/>
        <v>0</v>
      </c>
      <c r="Z161" s="17">
        <f t="shared" si="87"/>
        <v>0</v>
      </c>
      <c r="AA161" s="56">
        <f t="shared" si="88"/>
        <v>15.100000000000023</v>
      </c>
      <c r="AB161" s="18">
        <f t="shared" si="89"/>
        <v>0.17880794701986277</v>
      </c>
      <c r="AC161" s="19">
        <f t="shared" si="90"/>
        <v>0.19852941176470087</v>
      </c>
      <c r="AD161" s="92">
        <f t="shared" si="96"/>
        <v>932.4</v>
      </c>
      <c r="AE161" s="92">
        <f t="shared" si="97"/>
        <v>900.9</v>
      </c>
      <c r="AF161" s="85">
        <f t="shared" si="98"/>
        <v>932.4</v>
      </c>
      <c r="AG161" s="85">
        <f t="shared" si="99"/>
        <v>882.6</v>
      </c>
      <c r="AH161" s="53">
        <f t="shared" si="104"/>
        <v>967.3</v>
      </c>
      <c r="AI161" s="53">
        <f t="shared" si="105"/>
        <v>882.6</v>
      </c>
      <c r="AJ161" s="86">
        <f t="shared" si="100"/>
        <v>1003.7</v>
      </c>
      <c r="AK161" s="86">
        <f t="shared" si="101"/>
        <v>882.6</v>
      </c>
      <c r="AL161" s="98">
        <f t="shared" si="91"/>
        <v>919.6</v>
      </c>
      <c r="AM161" s="97">
        <f t="shared" si="92"/>
        <v>916.65</v>
      </c>
      <c r="AN161" s="98">
        <f t="shared" si="93"/>
        <v>2.9500000000000455</v>
      </c>
      <c r="AO161" s="98">
        <f t="shared" si="94"/>
        <v>922.55000000000007</v>
      </c>
      <c r="AP161" s="98">
        <f t="shared" si="95"/>
        <v>916.65</v>
      </c>
      <c r="AQ161" s="107">
        <f t="shared" si="102"/>
        <v>907.5095238095239</v>
      </c>
      <c r="AR161" s="104">
        <f t="shared" si="108"/>
        <v>937.6144444444443</v>
      </c>
      <c r="AS161" s="101">
        <f t="shared" si="103"/>
        <v>938.42200000000014</v>
      </c>
    </row>
    <row r="162" spans="1:45" x14ac:dyDescent="0.3">
      <c r="A162" s="5">
        <v>45161</v>
      </c>
      <c r="B162" s="6" t="s">
        <v>50</v>
      </c>
      <c r="C162" s="6" t="s">
        <v>35</v>
      </c>
      <c r="D162" s="48">
        <v>934.4</v>
      </c>
      <c r="E162" s="48">
        <v>943</v>
      </c>
      <c r="F162" s="48">
        <v>930.9</v>
      </c>
      <c r="G162" s="48">
        <v>938.2</v>
      </c>
      <c r="H162" s="54">
        <v>935.3</v>
      </c>
      <c r="I162" s="54">
        <v>933.7</v>
      </c>
      <c r="J162" s="21">
        <v>4</v>
      </c>
      <c r="K162" s="13">
        <v>0</v>
      </c>
      <c r="L162" s="49">
        <f t="shared" si="77"/>
        <v>937.36666666666667</v>
      </c>
      <c r="M162" s="50">
        <f t="shared" si="78"/>
        <v>936.95</v>
      </c>
      <c r="N162" s="50">
        <f t="shared" si="79"/>
        <v>0.41666666666662877</v>
      </c>
      <c r="O162" s="50">
        <f t="shared" si="80"/>
        <v>937.7833333333333</v>
      </c>
      <c r="P162" s="50">
        <f t="shared" si="81"/>
        <v>936.95</v>
      </c>
      <c r="Q162" s="51">
        <f t="shared" si="82"/>
        <v>12.100000000000023</v>
      </c>
      <c r="R162" s="51">
        <f t="shared" si="83"/>
        <v>17.5</v>
      </c>
      <c r="S162" s="51">
        <f t="shared" si="84"/>
        <v>5.3999999999999773</v>
      </c>
      <c r="T162" s="52">
        <v>23.7</v>
      </c>
      <c r="U162" s="12">
        <f t="shared" si="75"/>
        <v>-12</v>
      </c>
      <c r="V162" s="21">
        <f t="shared" si="106"/>
        <v>4</v>
      </c>
      <c r="W162" s="12">
        <f t="shared" si="107"/>
        <v>-4</v>
      </c>
      <c r="X162" s="55">
        <f t="shared" si="85"/>
        <v>1.5999999999999091</v>
      </c>
      <c r="Y162" s="17">
        <f t="shared" si="86"/>
        <v>0</v>
      </c>
      <c r="Z162" s="17">
        <f t="shared" si="87"/>
        <v>0</v>
      </c>
      <c r="AA162" s="56">
        <f t="shared" si="88"/>
        <v>12.100000000000023</v>
      </c>
      <c r="AB162" s="18">
        <f t="shared" si="89"/>
        <v>0.13223140495866992</v>
      </c>
      <c r="AC162" s="19">
        <f t="shared" si="90"/>
        <v>6.7510548523202915E-2</v>
      </c>
      <c r="AD162" s="92">
        <f t="shared" si="96"/>
        <v>943</v>
      </c>
      <c r="AE162" s="92">
        <f t="shared" si="97"/>
        <v>908</v>
      </c>
      <c r="AF162" s="85">
        <f t="shared" si="98"/>
        <v>943</v>
      </c>
      <c r="AG162" s="85">
        <f t="shared" si="99"/>
        <v>882.6</v>
      </c>
      <c r="AH162" s="53">
        <f t="shared" si="104"/>
        <v>967.3</v>
      </c>
      <c r="AI162" s="53">
        <f t="shared" si="105"/>
        <v>882.6</v>
      </c>
      <c r="AJ162" s="86">
        <f t="shared" si="100"/>
        <v>1003.7</v>
      </c>
      <c r="AK162" s="86">
        <f t="shared" si="101"/>
        <v>882.6</v>
      </c>
      <c r="AL162" s="98">
        <f t="shared" si="91"/>
        <v>929.73333333333323</v>
      </c>
      <c r="AM162" s="97">
        <f t="shared" si="92"/>
        <v>925.5</v>
      </c>
      <c r="AN162" s="98">
        <f t="shared" si="93"/>
        <v>4.2333333333332348</v>
      </c>
      <c r="AO162" s="98">
        <f t="shared" si="94"/>
        <v>933.96666666666647</v>
      </c>
      <c r="AP162" s="98">
        <f t="shared" si="95"/>
        <v>925.5</v>
      </c>
      <c r="AQ162" s="107">
        <f t="shared" si="102"/>
        <v>908.41190476190491</v>
      </c>
      <c r="AR162" s="104">
        <f t="shared" si="108"/>
        <v>936.21222222222218</v>
      </c>
      <c r="AS162" s="101">
        <f t="shared" si="103"/>
        <v>937.4233333333334</v>
      </c>
    </row>
    <row r="163" spans="1:45" x14ac:dyDescent="0.3">
      <c r="A163" s="5">
        <v>45162</v>
      </c>
      <c r="B163" s="6" t="s">
        <v>50</v>
      </c>
      <c r="C163" s="6" t="s">
        <v>35</v>
      </c>
      <c r="D163" s="48">
        <v>935.9</v>
      </c>
      <c r="E163" s="48">
        <v>948</v>
      </c>
      <c r="F163" s="48">
        <v>931.6</v>
      </c>
      <c r="G163" s="48">
        <v>943</v>
      </c>
      <c r="H163" s="54">
        <v>937.5</v>
      </c>
      <c r="I163" s="54">
        <v>935.7</v>
      </c>
      <c r="J163" s="21">
        <v>0</v>
      </c>
      <c r="K163" s="13">
        <v>0</v>
      </c>
      <c r="L163" s="49">
        <f t="shared" si="77"/>
        <v>940.86666666666667</v>
      </c>
      <c r="M163" s="50">
        <f t="shared" si="78"/>
        <v>939.8</v>
      </c>
      <c r="N163" s="50">
        <f t="shared" si="79"/>
        <v>1.0666666666667197</v>
      </c>
      <c r="O163" s="50">
        <f t="shared" si="80"/>
        <v>941.93333333333339</v>
      </c>
      <c r="P163" s="50">
        <f t="shared" si="81"/>
        <v>939.8</v>
      </c>
      <c r="Q163" s="51">
        <f t="shared" si="82"/>
        <v>16.399999999999977</v>
      </c>
      <c r="R163" s="51">
        <f t="shared" si="83"/>
        <v>9.7999999999999545</v>
      </c>
      <c r="S163" s="51">
        <f t="shared" si="84"/>
        <v>-6.6000000000000227</v>
      </c>
      <c r="T163" s="52">
        <v>21.1</v>
      </c>
      <c r="U163" s="12">
        <f t="shared" si="75"/>
        <v>-12</v>
      </c>
      <c r="V163" s="21">
        <f t="shared" si="106"/>
        <v>0</v>
      </c>
      <c r="W163" s="12">
        <f t="shared" si="107"/>
        <v>0</v>
      </c>
      <c r="X163" s="55">
        <f t="shared" si="85"/>
        <v>1.7999999999999545</v>
      </c>
      <c r="Y163" s="17">
        <f t="shared" si="86"/>
        <v>0</v>
      </c>
      <c r="Z163" s="17">
        <f t="shared" si="87"/>
        <v>0</v>
      </c>
      <c r="AA163" s="56">
        <f t="shared" si="88"/>
        <v>16.399999999999977</v>
      </c>
      <c r="AB163" s="18">
        <f t="shared" si="89"/>
        <v>0.10975609756097299</v>
      </c>
      <c r="AC163" s="19">
        <f t="shared" si="90"/>
        <v>8.5308056872035756E-2</v>
      </c>
      <c r="AD163" s="92">
        <f t="shared" si="96"/>
        <v>948</v>
      </c>
      <c r="AE163" s="92">
        <f t="shared" si="97"/>
        <v>917.3</v>
      </c>
      <c r="AF163" s="85">
        <f t="shared" si="98"/>
        <v>948</v>
      </c>
      <c r="AG163" s="85">
        <f t="shared" si="99"/>
        <v>882.6</v>
      </c>
      <c r="AH163" s="53">
        <f t="shared" si="104"/>
        <v>967.3</v>
      </c>
      <c r="AI163" s="53">
        <f t="shared" si="105"/>
        <v>882.6</v>
      </c>
      <c r="AJ163" s="86">
        <f t="shared" si="100"/>
        <v>1003.7</v>
      </c>
      <c r="AK163" s="86">
        <f t="shared" si="101"/>
        <v>882.6</v>
      </c>
      <c r="AL163" s="98">
        <f t="shared" si="91"/>
        <v>936.1</v>
      </c>
      <c r="AM163" s="97">
        <f t="shared" si="92"/>
        <v>932.65</v>
      </c>
      <c r="AN163" s="98">
        <f t="shared" si="93"/>
        <v>3.4500000000000455</v>
      </c>
      <c r="AO163" s="98">
        <f t="shared" si="94"/>
        <v>939.55000000000007</v>
      </c>
      <c r="AP163" s="98">
        <f t="shared" si="95"/>
        <v>932.65</v>
      </c>
      <c r="AQ163" s="107">
        <f t="shared" si="102"/>
        <v>909.58333333333337</v>
      </c>
      <c r="AR163" s="104">
        <f t="shared" si="108"/>
        <v>934.82555555555541</v>
      </c>
      <c r="AS163" s="101">
        <f t="shared" si="103"/>
        <v>936.63666666666688</v>
      </c>
    </row>
    <row r="164" spans="1:45" x14ac:dyDescent="0.3">
      <c r="A164" s="5">
        <v>45163</v>
      </c>
      <c r="B164" s="6" t="s">
        <v>50</v>
      </c>
      <c r="C164" s="6" t="s">
        <v>35</v>
      </c>
      <c r="D164" s="48">
        <v>954</v>
      </c>
      <c r="E164" s="48">
        <v>955.7</v>
      </c>
      <c r="F164" s="48">
        <v>936.8</v>
      </c>
      <c r="G164" s="48">
        <v>948.2</v>
      </c>
      <c r="H164" s="54">
        <v>954.9</v>
      </c>
      <c r="I164" s="54">
        <v>953.1</v>
      </c>
      <c r="J164" s="21">
        <v>-2</v>
      </c>
      <c r="K164" s="13">
        <v>0</v>
      </c>
      <c r="L164" s="49">
        <f t="shared" si="77"/>
        <v>946.9</v>
      </c>
      <c r="M164" s="50">
        <f t="shared" si="78"/>
        <v>946.25</v>
      </c>
      <c r="N164" s="50">
        <f t="shared" si="79"/>
        <v>0.64999999999997726</v>
      </c>
      <c r="O164" s="50">
        <f t="shared" si="80"/>
        <v>947.55</v>
      </c>
      <c r="P164" s="50">
        <f t="shared" si="81"/>
        <v>946.25</v>
      </c>
      <c r="Q164" s="51">
        <f t="shared" si="82"/>
        <v>18.900000000000091</v>
      </c>
      <c r="R164" s="51">
        <f t="shared" si="83"/>
        <v>12.700000000000045</v>
      </c>
      <c r="S164" s="51">
        <f t="shared" si="84"/>
        <v>-6.2000000000000455</v>
      </c>
      <c r="T164" s="52">
        <v>19.399999999999999</v>
      </c>
      <c r="U164" s="12">
        <f t="shared" si="75"/>
        <v>-10</v>
      </c>
      <c r="V164" s="21">
        <f t="shared" si="106"/>
        <v>0</v>
      </c>
      <c r="W164" s="12">
        <f t="shared" si="107"/>
        <v>-2</v>
      </c>
      <c r="X164" s="55">
        <f t="shared" si="85"/>
        <v>1.7999999999999545</v>
      </c>
      <c r="Y164" s="17">
        <f t="shared" si="86"/>
        <v>0</v>
      </c>
      <c r="Z164" s="17">
        <f t="shared" si="87"/>
        <v>0</v>
      </c>
      <c r="AA164" s="56">
        <f t="shared" si="88"/>
        <v>18.900000000000091</v>
      </c>
      <c r="AB164" s="18">
        <f t="shared" si="89"/>
        <v>9.5238095238092374E-2</v>
      </c>
      <c r="AC164" s="19">
        <f t="shared" si="90"/>
        <v>9.2783505154636833E-2</v>
      </c>
      <c r="AD164" s="92">
        <f t="shared" ref="AD164:AD195" si="109">MAX(E162:E164)</f>
        <v>955.7</v>
      </c>
      <c r="AE164" s="92">
        <f t="shared" ref="AE164:AE195" si="110">MIN(F162:F164)</f>
        <v>930.9</v>
      </c>
      <c r="AF164" s="85">
        <f t="shared" si="98"/>
        <v>955.7</v>
      </c>
      <c r="AG164" s="85">
        <f t="shared" si="99"/>
        <v>885</v>
      </c>
      <c r="AH164" s="53">
        <f t="shared" si="104"/>
        <v>955.7</v>
      </c>
      <c r="AI164" s="53">
        <f t="shared" si="105"/>
        <v>882.6</v>
      </c>
      <c r="AJ164" s="86">
        <f t="shared" si="100"/>
        <v>1003.7</v>
      </c>
      <c r="AK164" s="86">
        <f t="shared" si="101"/>
        <v>882.6</v>
      </c>
      <c r="AL164" s="98">
        <f t="shared" si="91"/>
        <v>944.93333333333339</v>
      </c>
      <c r="AM164" s="97">
        <f t="shared" si="92"/>
        <v>943.3</v>
      </c>
      <c r="AN164" s="98">
        <f t="shared" si="93"/>
        <v>1.6333333333334394</v>
      </c>
      <c r="AO164" s="98">
        <f t="shared" si="94"/>
        <v>946.56666666666683</v>
      </c>
      <c r="AP164" s="98">
        <f t="shared" si="95"/>
        <v>943.3</v>
      </c>
      <c r="AQ164" s="107">
        <f t="shared" si="102"/>
        <v>912.64523809523814</v>
      </c>
      <c r="AR164" s="104">
        <f t="shared" si="108"/>
        <v>933.59111111111099</v>
      </c>
      <c r="AS164" s="101">
        <f t="shared" si="103"/>
        <v>935.82666666666682</v>
      </c>
    </row>
    <row r="165" spans="1:45" x14ac:dyDescent="0.3">
      <c r="A165" s="5">
        <v>45166</v>
      </c>
      <c r="B165" s="6" t="s">
        <v>50</v>
      </c>
      <c r="C165" s="6" t="s">
        <v>35</v>
      </c>
      <c r="D165" s="48">
        <v>946.7</v>
      </c>
      <c r="E165" s="48">
        <v>977</v>
      </c>
      <c r="F165" s="48">
        <v>946.7</v>
      </c>
      <c r="G165" s="48">
        <v>972.2</v>
      </c>
      <c r="H165" s="54">
        <v>949.9</v>
      </c>
      <c r="I165" s="54">
        <v>946.7</v>
      </c>
      <c r="J165" s="21">
        <v>2</v>
      </c>
      <c r="K165" s="13">
        <v>0</v>
      </c>
      <c r="L165" s="49">
        <f t="shared" si="77"/>
        <v>965.30000000000007</v>
      </c>
      <c r="M165" s="50">
        <f t="shared" si="78"/>
        <v>961.85</v>
      </c>
      <c r="N165" s="50">
        <f t="shared" si="79"/>
        <v>3.4500000000000455</v>
      </c>
      <c r="O165" s="50">
        <f t="shared" si="80"/>
        <v>968.75000000000011</v>
      </c>
      <c r="P165" s="50">
        <f t="shared" si="81"/>
        <v>961.85</v>
      </c>
      <c r="Q165" s="51">
        <f t="shared" si="82"/>
        <v>30.299999999999955</v>
      </c>
      <c r="R165" s="51">
        <f t="shared" si="83"/>
        <v>28.799999999999955</v>
      </c>
      <c r="S165" s="51">
        <f t="shared" si="84"/>
        <v>-1.5</v>
      </c>
      <c r="T165" s="52">
        <v>14.3</v>
      </c>
      <c r="U165" s="12">
        <f t="shared" si="75"/>
        <v>-12</v>
      </c>
      <c r="V165" s="21">
        <f t="shared" si="106"/>
        <v>-2</v>
      </c>
      <c r="W165" s="12">
        <f t="shared" si="107"/>
        <v>-4</v>
      </c>
      <c r="X165" s="55">
        <f t="shared" si="85"/>
        <v>3.1999999999999318</v>
      </c>
      <c r="Y165" s="17">
        <f t="shared" si="86"/>
        <v>0</v>
      </c>
      <c r="Z165" s="17" t="b">
        <f t="shared" si="87"/>
        <v>1</v>
      </c>
      <c r="AA165" s="56">
        <f t="shared" si="88"/>
        <v>30.299999999999955</v>
      </c>
      <c r="AB165" s="18">
        <f t="shared" si="89"/>
        <v>0.10561056105610352</v>
      </c>
      <c r="AC165" s="19">
        <f t="shared" si="90"/>
        <v>0.223776223776219</v>
      </c>
      <c r="AD165" s="92">
        <f t="shared" si="109"/>
        <v>977</v>
      </c>
      <c r="AE165" s="92">
        <f t="shared" si="110"/>
        <v>931.6</v>
      </c>
      <c r="AF165" s="85">
        <f t="shared" si="98"/>
        <v>977</v>
      </c>
      <c r="AG165" s="85">
        <f t="shared" si="99"/>
        <v>894.9</v>
      </c>
      <c r="AH165" s="53">
        <f t="shared" si="104"/>
        <v>977</v>
      </c>
      <c r="AI165" s="53">
        <f t="shared" si="105"/>
        <v>882.6</v>
      </c>
      <c r="AJ165" s="86">
        <f t="shared" si="100"/>
        <v>1003.7</v>
      </c>
      <c r="AK165" s="86">
        <f t="shared" si="101"/>
        <v>882.6</v>
      </c>
      <c r="AL165" s="98">
        <f t="shared" si="91"/>
        <v>960.26666666666677</v>
      </c>
      <c r="AM165" s="97">
        <f t="shared" si="92"/>
        <v>954.3</v>
      </c>
      <c r="AN165" s="98">
        <f t="shared" si="93"/>
        <v>5.9666666666668107</v>
      </c>
      <c r="AO165" s="98">
        <f t="shared" si="94"/>
        <v>966.23333333333358</v>
      </c>
      <c r="AP165" s="98">
        <f t="shared" si="95"/>
        <v>954.3</v>
      </c>
      <c r="AQ165" s="107">
        <f t="shared" si="102"/>
        <v>917.71666666666658</v>
      </c>
      <c r="AR165" s="104">
        <f t="shared" si="108"/>
        <v>932.61333333333323</v>
      </c>
      <c r="AS165" s="101">
        <f t="shared" si="103"/>
        <v>935.37000000000035</v>
      </c>
    </row>
    <row r="166" spans="1:45" x14ac:dyDescent="0.3">
      <c r="A166" s="5">
        <v>45167</v>
      </c>
      <c r="B166" s="6" t="s">
        <v>50</v>
      </c>
      <c r="C166" s="6" t="s">
        <v>35</v>
      </c>
      <c r="D166" s="48">
        <v>975.8</v>
      </c>
      <c r="E166" s="48">
        <v>990</v>
      </c>
      <c r="F166" s="48">
        <v>975</v>
      </c>
      <c r="G166" s="48">
        <v>986.1</v>
      </c>
      <c r="H166" s="54">
        <v>979.1</v>
      </c>
      <c r="I166" s="54">
        <v>975.8</v>
      </c>
      <c r="J166" s="21">
        <v>2</v>
      </c>
      <c r="K166" s="13">
        <v>0</v>
      </c>
      <c r="L166" s="49">
        <f t="shared" si="77"/>
        <v>983.69999999999993</v>
      </c>
      <c r="M166" s="50">
        <f t="shared" si="78"/>
        <v>982.5</v>
      </c>
      <c r="N166" s="50">
        <f t="shared" si="79"/>
        <v>1.1999999999999318</v>
      </c>
      <c r="O166" s="50">
        <f t="shared" si="80"/>
        <v>984.89999999999986</v>
      </c>
      <c r="P166" s="50">
        <f t="shared" si="81"/>
        <v>982.5</v>
      </c>
      <c r="Q166" s="51">
        <f t="shared" si="82"/>
        <v>15</v>
      </c>
      <c r="R166" s="51">
        <f t="shared" si="83"/>
        <v>17.799999999999955</v>
      </c>
      <c r="S166" s="51">
        <f t="shared" si="84"/>
        <v>2.7999999999999545</v>
      </c>
      <c r="T166" s="52">
        <v>24.8</v>
      </c>
      <c r="U166" s="12">
        <f t="shared" si="75"/>
        <v>-12</v>
      </c>
      <c r="V166" s="21">
        <f t="shared" si="106"/>
        <v>0</v>
      </c>
      <c r="W166" s="12">
        <f t="shared" si="107"/>
        <v>-4</v>
      </c>
      <c r="X166" s="55">
        <f t="shared" si="85"/>
        <v>3.3000000000000682</v>
      </c>
      <c r="Y166" s="17">
        <f t="shared" si="86"/>
        <v>0</v>
      </c>
      <c r="Z166" s="17">
        <f t="shared" si="87"/>
        <v>0</v>
      </c>
      <c r="AA166" s="56">
        <f t="shared" si="88"/>
        <v>15</v>
      </c>
      <c r="AB166" s="18">
        <f t="shared" si="89"/>
        <v>0.22000000000000455</v>
      </c>
      <c r="AC166" s="19">
        <f t="shared" si="90"/>
        <v>0.133064516129035</v>
      </c>
      <c r="AD166" s="92">
        <f t="shared" si="109"/>
        <v>990</v>
      </c>
      <c r="AE166" s="92">
        <f t="shared" si="110"/>
        <v>936.8</v>
      </c>
      <c r="AF166" s="85">
        <f t="shared" si="98"/>
        <v>990</v>
      </c>
      <c r="AG166" s="85">
        <f t="shared" si="99"/>
        <v>894.9</v>
      </c>
      <c r="AH166" s="53">
        <f t="shared" si="104"/>
        <v>990</v>
      </c>
      <c r="AI166" s="53">
        <f t="shared" si="105"/>
        <v>882.6</v>
      </c>
      <c r="AJ166" s="86">
        <f t="shared" si="100"/>
        <v>1003.7</v>
      </c>
      <c r="AK166" s="86">
        <f t="shared" si="101"/>
        <v>882.6</v>
      </c>
      <c r="AL166" s="98">
        <f t="shared" si="91"/>
        <v>970.9666666666667</v>
      </c>
      <c r="AM166" s="97">
        <f t="shared" si="92"/>
        <v>963.4</v>
      </c>
      <c r="AN166" s="98">
        <f t="shared" si="93"/>
        <v>7.5666666666667197</v>
      </c>
      <c r="AO166" s="98">
        <f t="shared" si="94"/>
        <v>978.53333333333342</v>
      </c>
      <c r="AP166" s="98">
        <f t="shared" si="95"/>
        <v>963.4</v>
      </c>
      <c r="AQ166" s="107">
        <f t="shared" si="102"/>
        <v>923.09761904761911</v>
      </c>
      <c r="AR166" s="104">
        <f t="shared" si="108"/>
        <v>932.50555555555559</v>
      </c>
      <c r="AS166" s="101">
        <f t="shared" si="103"/>
        <v>935.72333333333358</v>
      </c>
    </row>
    <row r="167" spans="1:45" x14ac:dyDescent="0.3">
      <c r="A167" s="5">
        <v>45168</v>
      </c>
      <c r="B167" s="6" t="s">
        <v>50</v>
      </c>
      <c r="C167" s="6" t="s">
        <v>35</v>
      </c>
      <c r="D167" s="48">
        <v>988.7</v>
      </c>
      <c r="E167" s="48">
        <v>993.3</v>
      </c>
      <c r="F167" s="48">
        <v>978.5</v>
      </c>
      <c r="G167" s="48">
        <v>983.3</v>
      </c>
      <c r="H167" s="54">
        <v>989.7</v>
      </c>
      <c r="I167" s="54">
        <v>985.7</v>
      </c>
      <c r="J167" s="21">
        <v>-4</v>
      </c>
      <c r="K167" s="13">
        <v>0</v>
      </c>
      <c r="L167" s="49">
        <f t="shared" si="77"/>
        <v>985.0333333333333</v>
      </c>
      <c r="M167" s="50">
        <f t="shared" si="78"/>
        <v>985.9</v>
      </c>
      <c r="N167" s="50">
        <f t="shared" si="79"/>
        <v>-0.86666666666667425</v>
      </c>
      <c r="O167" s="50">
        <f t="shared" si="80"/>
        <v>984.16666666666663</v>
      </c>
      <c r="P167" s="50">
        <f t="shared" si="81"/>
        <v>985.9</v>
      </c>
      <c r="Q167" s="51">
        <f t="shared" si="82"/>
        <v>14.799999999999955</v>
      </c>
      <c r="R167" s="51">
        <f t="shared" si="83"/>
        <v>7.1999999999999318</v>
      </c>
      <c r="S167" s="51">
        <f t="shared" si="84"/>
        <v>-7.6000000000000227</v>
      </c>
      <c r="T167" s="52">
        <v>12</v>
      </c>
      <c r="U167" s="12">
        <f t="shared" si="75"/>
        <v>-5</v>
      </c>
      <c r="V167" s="21">
        <f t="shared" si="106"/>
        <v>0</v>
      </c>
      <c r="W167" s="12">
        <f t="shared" si="107"/>
        <v>-4</v>
      </c>
      <c r="X167" s="55">
        <f t="shared" si="85"/>
        <v>4</v>
      </c>
      <c r="Y167" s="17">
        <f t="shared" si="86"/>
        <v>0</v>
      </c>
      <c r="Z167" s="17">
        <f t="shared" si="87"/>
        <v>0</v>
      </c>
      <c r="AA167" s="56">
        <f t="shared" si="88"/>
        <v>14.799999999999955</v>
      </c>
      <c r="AB167" s="18">
        <f t="shared" si="89"/>
        <v>0.27027027027027112</v>
      </c>
      <c r="AC167" s="19">
        <f t="shared" si="90"/>
        <v>0.33333333333333331</v>
      </c>
      <c r="AD167" s="92">
        <f t="shared" si="109"/>
        <v>993.3</v>
      </c>
      <c r="AE167" s="92">
        <f t="shared" si="110"/>
        <v>946.7</v>
      </c>
      <c r="AF167" s="85">
        <f t="shared" si="98"/>
        <v>993.3</v>
      </c>
      <c r="AG167" s="85">
        <f t="shared" si="99"/>
        <v>900.9</v>
      </c>
      <c r="AH167" s="53">
        <f t="shared" si="104"/>
        <v>993.3</v>
      </c>
      <c r="AI167" s="53">
        <f t="shared" si="105"/>
        <v>882.6</v>
      </c>
      <c r="AJ167" s="86">
        <f t="shared" si="100"/>
        <v>1003.7</v>
      </c>
      <c r="AK167" s="86">
        <f t="shared" si="101"/>
        <v>882.6</v>
      </c>
      <c r="AL167" s="98">
        <f t="shared" si="91"/>
        <v>974.43333333333339</v>
      </c>
      <c r="AM167" s="97">
        <f t="shared" si="92"/>
        <v>970</v>
      </c>
      <c r="AN167" s="98">
        <f t="shared" si="93"/>
        <v>4.433333333333394</v>
      </c>
      <c r="AO167" s="98">
        <f t="shared" si="94"/>
        <v>978.86666666666679</v>
      </c>
      <c r="AP167" s="98">
        <f t="shared" si="95"/>
        <v>970</v>
      </c>
      <c r="AQ167" s="107">
        <f t="shared" si="102"/>
        <v>928.18809523809512</v>
      </c>
      <c r="AR167" s="104">
        <f t="shared" si="108"/>
        <v>933.04111111111115</v>
      </c>
      <c r="AS167" s="101">
        <f t="shared" si="103"/>
        <v>936.38866666666672</v>
      </c>
    </row>
    <row r="168" spans="1:45" x14ac:dyDescent="0.3">
      <c r="A168" s="5">
        <v>45169</v>
      </c>
      <c r="B168" s="6" t="s">
        <v>50</v>
      </c>
      <c r="C168" s="6" t="s">
        <v>35</v>
      </c>
      <c r="D168" s="48">
        <v>988</v>
      </c>
      <c r="E168" s="48">
        <v>988.2</v>
      </c>
      <c r="F168" s="48">
        <v>973.1</v>
      </c>
      <c r="G168" s="48">
        <v>974.4</v>
      </c>
      <c r="H168" s="54">
        <v>988.2</v>
      </c>
      <c r="I168" s="54">
        <v>984.2</v>
      </c>
      <c r="J168" s="21">
        <v>-2</v>
      </c>
      <c r="K168" s="13" t="s">
        <v>32</v>
      </c>
      <c r="L168" s="49">
        <f t="shared" si="77"/>
        <v>978.56666666666661</v>
      </c>
      <c r="M168" s="50">
        <f t="shared" si="78"/>
        <v>980.65000000000009</v>
      </c>
      <c r="N168" s="50">
        <f t="shared" si="79"/>
        <v>-2.0833333333334849</v>
      </c>
      <c r="O168" s="50">
        <f t="shared" si="80"/>
        <v>976.48333333333312</v>
      </c>
      <c r="P168" s="50">
        <f t="shared" si="81"/>
        <v>980.65000000000009</v>
      </c>
      <c r="Q168" s="51">
        <f t="shared" si="82"/>
        <v>15.100000000000023</v>
      </c>
      <c r="R168" s="51">
        <f t="shared" si="83"/>
        <v>4.9000000000000909</v>
      </c>
      <c r="S168" s="51">
        <f t="shared" si="84"/>
        <v>-10.199999999999932</v>
      </c>
      <c r="T168" s="52">
        <v>9.3000000000000007</v>
      </c>
      <c r="U168" s="12">
        <f t="shared" si="75"/>
        <v>-5</v>
      </c>
      <c r="V168" s="21">
        <f t="shared" si="106"/>
        <v>-2</v>
      </c>
      <c r="W168" s="12">
        <f t="shared" si="107"/>
        <v>-10</v>
      </c>
      <c r="X168" s="55">
        <f t="shared" si="85"/>
        <v>4</v>
      </c>
      <c r="Y168" s="17" t="b">
        <f t="shared" si="86"/>
        <v>1</v>
      </c>
      <c r="Z168" s="17">
        <f t="shared" si="87"/>
        <v>0</v>
      </c>
      <c r="AA168" s="56">
        <f t="shared" si="88"/>
        <v>15.100000000000023</v>
      </c>
      <c r="AB168" s="18">
        <f t="shared" si="89"/>
        <v>0.26490066225165521</v>
      </c>
      <c r="AC168" s="19">
        <f t="shared" si="90"/>
        <v>0.43010752688172038</v>
      </c>
      <c r="AD168" s="92">
        <f t="shared" si="109"/>
        <v>993.3</v>
      </c>
      <c r="AE168" s="92">
        <f t="shared" si="110"/>
        <v>973.1</v>
      </c>
      <c r="AF168" s="85">
        <f t="shared" si="98"/>
        <v>993.3</v>
      </c>
      <c r="AG168" s="85">
        <f t="shared" si="99"/>
        <v>908</v>
      </c>
      <c r="AH168" s="53">
        <f t="shared" si="104"/>
        <v>993.3</v>
      </c>
      <c r="AI168" s="53">
        <f t="shared" si="105"/>
        <v>882.6</v>
      </c>
      <c r="AJ168" s="86">
        <f t="shared" si="100"/>
        <v>1003.7</v>
      </c>
      <c r="AK168" s="86">
        <f t="shared" si="101"/>
        <v>882.6</v>
      </c>
      <c r="AL168" s="98">
        <f t="shared" si="91"/>
        <v>980.26666666666677</v>
      </c>
      <c r="AM168" s="97">
        <f t="shared" si="92"/>
        <v>983.2</v>
      </c>
      <c r="AN168" s="98">
        <f t="shared" si="93"/>
        <v>-2.9333333333332803</v>
      </c>
      <c r="AO168" s="98">
        <f t="shared" si="94"/>
        <v>977.33333333333348</v>
      </c>
      <c r="AP168" s="98">
        <f t="shared" si="95"/>
        <v>983.2</v>
      </c>
      <c r="AQ168" s="107">
        <f t="shared" si="102"/>
        <v>933.59285714285704</v>
      </c>
      <c r="AR168" s="104">
        <f t="shared" si="108"/>
        <v>933.35777777777776</v>
      </c>
      <c r="AS168" s="101">
        <f t="shared" si="103"/>
        <v>937.31333333333328</v>
      </c>
    </row>
    <row r="169" spans="1:45" x14ac:dyDescent="0.3">
      <c r="A169" s="5">
        <v>45170</v>
      </c>
      <c r="B169" s="6" t="s">
        <v>50</v>
      </c>
      <c r="C169" s="6" t="s">
        <v>35</v>
      </c>
      <c r="D169" s="48">
        <v>988</v>
      </c>
      <c r="E169" s="48">
        <v>995</v>
      </c>
      <c r="F169" s="48">
        <v>968.3</v>
      </c>
      <c r="G169" s="48">
        <v>968.7</v>
      </c>
      <c r="H169" s="54">
        <v>988.4</v>
      </c>
      <c r="I169" s="54">
        <v>986.1</v>
      </c>
      <c r="J169" s="21">
        <v>-4</v>
      </c>
      <c r="K169" s="13" t="s">
        <v>32</v>
      </c>
      <c r="L169" s="49">
        <f t="shared" si="77"/>
        <v>977.33333333333337</v>
      </c>
      <c r="M169" s="50">
        <f t="shared" si="78"/>
        <v>981.65</v>
      </c>
      <c r="N169" s="50">
        <f t="shared" si="79"/>
        <v>-4.316666666666606</v>
      </c>
      <c r="O169" s="50">
        <f t="shared" si="80"/>
        <v>973.01666666666677</v>
      </c>
      <c r="P169" s="50">
        <f t="shared" si="81"/>
        <v>981.65</v>
      </c>
      <c r="Q169" s="51">
        <f t="shared" si="82"/>
        <v>26.700000000000045</v>
      </c>
      <c r="R169" s="51">
        <f t="shared" si="83"/>
        <v>20.600000000000023</v>
      </c>
      <c r="S169" s="51">
        <f t="shared" si="84"/>
        <v>-6.1000000000000227</v>
      </c>
      <c r="T169" s="52">
        <v>19.5</v>
      </c>
      <c r="U169" s="12">
        <f t="shared" si="75"/>
        <v>-6</v>
      </c>
      <c r="V169" s="21">
        <f t="shared" si="106"/>
        <v>2</v>
      </c>
      <c r="W169" s="12">
        <f t="shared" si="107"/>
        <v>-8</v>
      </c>
      <c r="X169" s="55">
        <f t="shared" si="85"/>
        <v>2.2999999999999545</v>
      </c>
      <c r="Y169" s="17">
        <f t="shared" si="86"/>
        <v>0</v>
      </c>
      <c r="Z169" s="17">
        <f t="shared" si="87"/>
        <v>0</v>
      </c>
      <c r="AA169" s="56">
        <f t="shared" si="88"/>
        <v>26.700000000000045</v>
      </c>
      <c r="AB169" s="18">
        <f t="shared" si="89"/>
        <v>8.6142322097376434E-2</v>
      </c>
      <c r="AC169" s="19">
        <f t="shared" si="90"/>
        <v>0.11794871794871561</v>
      </c>
      <c r="AD169" s="92">
        <f t="shared" si="109"/>
        <v>995</v>
      </c>
      <c r="AE169" s="92">
        <f t="shared" si="110"/>
        <v>968.3</v>
      </c>
      <c r="AF169" s="85">
        <f t="shared" si="98"/>
        <v>995</v>
      </c>
      <c r="AG169" s="85">
        <f t="shared" si="99"/>
        <v>917.3</v>
      </c>
      <c r="AH169" s="53">
        <f t="shared" si="104"/>
        <v>995</v>
      </c>
      <c r="AI169" s="53">
        <f t="shared" si="105"/>
        <v>882.6</v>
      </c>
      <c r="AJ169" s="86">
        <f t="shared" si="100"/>
        <v>1003.7</v>
      </c>
      <c r="AK169" s="86">
        <f t="shared" si="101"/>
        <v>882.6</v>
      </c>
      <c r="AL169" s="98">
        <f t="shared" si="91"/>
        <v>977.33333333333337</v>
      </c>
      <c r="AM169" s="97">
        <f t="shared" si="92"/>
        <v>981.65</v>
      </c>
      <c r="AN169" s="98">
        <f t="shared" si="93"/>
        <v>-4.316666666666606</v>
      </c>
      <c r="AO169" s="98">
        <f t="shared" si="94"/>
        <v>973.01666666666677</v>
      </c>
      <c r="AP169" s="98">
        <f t="shared" si="95"/>
        <v>981.65</v>
      </c>
      <c r="AQ169" s="107">
        <f t="shared" si="102"/>
        <v>939.78809523809537</v>
      </c>
      <c r="AR169" s="104">
        <f t="shared" si="108"/>
        <v>933.62777777777762</v>
      </c>
      <c r="AS169" s="101">
        <f t="shared" si="103"/>
        <v>938.35533333333331</v>
      </c>
    </row>
    <row r="170" spans="1:45" x14ac:dyDescent="0.3">
      <c r="A170" s="5">
        <v>45174</v>
      </c>
      <c r="B170" s="6" t="s">
        <v>50</v>
      </c>
      <c r="C170" s="6" t="s">
        <v>35</v>
      </c>
      <c r="D170" s="48">
        <v>945.7</v>
      </c>
      <c r="E170" s="48">
        <v>949.6</v>
      </c>
      <c r="F170" s="48">
        <v>932</v>
      </c>
      <c r="G170" s="48">
        <v>933.5</v>
      </c>
      <c r="H170" s="54">
        <v>948</v>
      </c>
      <c r="I170" s="54">
        <v>942.8</v>
      </c>
      <c r="J170" s="21">
        <v>-3</v>
      </c>
      <c r="K170" s="13">
        <v>0</v>
      </c>
      <c r="L170" s="49">
        <f t="shared" si="77"/>
        <v>938.36666666666667</v>
      </c>
      <c r="M170" s="50">
        <f t="shared" si="78"/>
        <v>940.8</v>
      </c>
      <c r="N170" s="50">
        <f t="shared" si="79"/>
        <v>-2.4333333333332803</v>
      </c>
      <c r="O170" s="50">
        <f t="shared" si="80"/>
        <v>935.93333333333339</v>
      </c>
      <c r="P170" s="50">
        <f t="shared" si="81"/>
        <v>940.8</v>
      </c>
      <c r="Q170" s="51">
        <f t="shared" si="82"/>
        <v>17.600000000000023</v>
      </c>
      <c r="R170" s="51">
        <f t="shared" si="83"/>
        <v>-19.100000000000023</v>
      </c>
      <c r="S170" s="51">
        <f t="shared" si="84"/>
        <v>-36.700000000000045</v>
      </c>
      <c r="T170" s="52">
        <v>16.5</v>
      </c>
      <c r="U170" s="12">
        <f t="shared" si="75"/>
        <v>-10</v>
      </c>
      <c r="V170" s="21">
        <f t="shared" si="106"/>
        <v>-2</v>
      </c>
      <c r="W170" s="12">
        <f t="shared" si="107"/>
        <v>-7</v>
      </c>
      <c r="X170" s="55">
        <f t="shared" si="85"/>
        <v>5.2000000000000455</v>
      </c>
      <c r="Y170" s="17">
        <f t="shared" si="86"/>
        <v>0</v>
      </c>
      <c r="Z170" s="17">
        <f t="shared" si="87"/>
        <v>0</v>
      </c>
      <c r="AA170" s="56">
        <f t="shared" si="88"/>
        <v>17.600000000000023</v>
      </c>
      <c r="AB170" s="18">
        <f t="shared" si="89"/>
        <v>0.29545454545454763</v>
      </c>
      <c r="AC170" s="19">
        <f t="shared" si="90"/>
        <v>0.3151515151515179</v>
      </c>
      <c r="AD170" s="92">
        <f t="shared" si="109"/>
        <v>995</v>
      </c>
      <c r="AE170" s="92">
        <f t="shared" si="110"/>
        <v>932</v>
      </c>
      <c r="AF170" s="85">
        <f t="shared" si="98"/>
        <v>995</v>
      </c>
      <c r="AG170" s="85">
        <f t="shared" si="99"/>
        <v>930.9</v>
      </c>
      <c r="AH170" s="53">
        <f t="shared" si="104"/>
        <v>995</v>
      </c>
      <c r="AI170" s="53">
        <f t="shared" si="105"/>
        <v>882.6</v>
      </c>
      <c r="AJ170" s="86">
        <f t="shared" si="100"/>
        <v>1003.7</v>
      </c>
      <c r="AK170" s="86">
        <f t="shared" si="101"/>
        <v>882.6</v>
      </c>
      <c r="AL170" s="98">
        <f t="shared" si="91"/>
        <v>953.5</v>
      </c>
      <c r="AM170" s="97">
        <f t="shared" si="92"/>
        <v>963.5</v>
      </c>
      <c r="AN170" s="98">
        <f t="shared" si="93"/>
        <v>-10</v>
      </c>
      <c r="AO170" s="98">
        <f t="shared" si="94"/>
        <v>943.5</v>
      </c>
      <c r="AP170" s="98">
        <f t="shared" si="95"/>
        <v>963.5</v>
      </c>
      <c r="AQ170" s="107">
        <f t="shared" si="102"/>
        <v>943.12380952380954</v>
      </c>
      <c r="AR170" s="104">
        <f t="shared" si="108"/>
        <v>932.36666666666645</v>
      </c>
      <c r="AS170" s="101">
        <f t="shared" si="103"/>
        <v>938.51800000000003</v>
      </c>
    </row>
    <row r="171" spans="1:45" x14ac:dyDescent="0.3">
      <c r="A171" s="5">
        <v>45175</v>
      </c>
      <c r="B171" s="6" t="s">
        <v>50</v>
      </c>
      <c r="C171" s="6" t="s">
        <v>35</v>
      </c>
      <c r="D171" s="48">
        <v>918.7</v>
      </c>
      <c r="E171" s="48">
        <v>922</v>
      </c>
      <c r="F171" s="48">
        <v>909.5</v>
      </c>
      <c r="G171" s="48">
        <v>915.3</v>
      </c>
      <c r="H171" s="54">
        <v>918.9</v>
      </c>
      <c r="I171" s="54">
        <v>916.5</v>
      </c>
      <c r="J171" s="21">
        <v>-3</v>
      </c>
      <c r="K171" s="13">
        <v>0</v>
      </c>
      <c r="L171" s="49">
        <f t="shared" si="77"/>
        <v>915.6</v>
      </c>
      <c r="M171" s="50">
        <f t="shared" si="78"/>
        <v>915.75</v>
      </c>
      <c r="N171" s="50">
        <f t="shared" si="79"/>
        <v>-0.14999999999997726</v>
      </c>
      <c r="O171" s="50">
        <f t="shared" si="80"/>
        <v>915.45</v>
      </c>
      <c r="P171" s="50">
        <f t="shared" si="81"/>
        <v>915.75</v>
      </c>
      <c r="Q171" s="51">
        <f t="shared" si="82"/>
        <v>12.5</v>
      </c>
      <c r="R171" s="51">
        <f t="shared" si="83"/>
        <v>-11.5</v>
      </c>
      <c r="S171" s="51">
        <f t="shared" si="84"/>
        <v>-24</v>
      </c>
      <c r="T171" s="52">
        <v>14.5</v>
      </c>
      <c r="U171" s="12">
        <f t="shared" si="75"/>
        <v>-8</v>
      </c>
      <c r="V171" s="21">
        <f t="shared" si="106"/>
        <v>4</v>
      </c>
      <c r="W171" s="12">
        <f t="shared" si="107"/>
        <v>-3</v>
      </c>
      <c r="X171" s="55">
        <f t="shared" si="85"/>
        <v>2.3999999999999773</v>
      </c>
      <c r="Y171" s="17">
        <f t="shared" si="86"/>
        <v>0</v>
      </c>
      <c r="Z171" s="17">
        <f t="shared" si="87"/>
        <v>0</v>
      </c>
      <c r="AA171" s="56">
        <f t="shared" si="88"/>
        <v>12.5</v>
      </c>
      <c r="AB171" s="18">
        <f t="shared" si="89"/>
        <v>0.19199999999999817</v>
      </c>
      <c r="AC171" s="19">
        <f t="shared" si="90"/>
        <v>0.16551724137930879</v>
      </c>
      <c r="AD171" s="92">
        <f t="shared" si="109"/>
        <v>995</v>
      </c>
      <c r="AE171" s="92">
        <f t="shared" si="110"/>
        <v>909.5</v>
      </c>
      <c r="AF171" s="85">
        <f t="shared" si="98"/>
        <v>995</v>
      </c>
      <c r="AG171" s="85">
        <f t="shared" si="99"/>
        <v>909.5</v>
      </c>
      <c r="AH171" s="53">
        <f t="shared" si="104"/>
        <v>995</v>
      </c>
      <c r="AI171" s="53">
        <f t="shared" si="105"/>
        <v>882.6</v>
      </c>
      <c r="AJ171" s="86">
        <f t="shared" si="100"/>
        <v>1003.7</v>
      </c>
      <c r="AK171" s="86">
        <f t="shared" si="101"/>
        <v>882.6</v>
      </c>
      <c r="AL171" s="98">
        <f t="shared" si="91"/>
        <v>939.93333333333339</v>
      </c>
      <c r="AM171" s="97">
        <f t="shared" si="92"/>
        <v>952.25</v>
      </c>
      <c r="AN171" s="98">
        <f t="shared" si="93"/>
        <v>-12.316666666666606</v>
      </c>
      <c r="AO171" s="98">
        <f t="shared" si="94"/>
        <v>927.61666666666679</v>
      </c>
      <c r="AP171" s="98">
        <f t="shared" si="95"/>
        <v>952.25</v>
      </c>
      <c r="AQ171" s="107">
        <f t="shared" si="102"/>
        <v>944.17142857142858</v>
      </c>
      <c r="AR171" s="104">
        <f t="shared" si="108"/>
        <v>930.5899999999998</v>
      </c>
      <c r="AS171" s="101">
        <f t="shared" si="103"/>
        <v>938.2886666666667</v>
      </c>
    </row>
    <row r="172" spans="1:45" x14ac:dyDescent="0.3">
      <c r="A172" s="5">
        <v>45176</v>
      </c>
      <c r="B172" s="6" t="s">
        <v>50</v>
      </c>
      <c r="C172" s="6" t="s">
        <v>35</v>
      </c>
      <c r="D172" s="48">
        <v>906.1</v>
      </c>
      <c r="E172" s="48">
        <v>914.4</v>
      </c>
      <c r="F172" s="48">
        <v>903.5</v>
      </c>
      <c r="G172" s="48">
        <v>909.6</v>
      </c>
      <c r="H172" s="54">
        <v>906.5</v>
      </c>
      <c r="I172" s="54">
        <v>905</v>
      </c>
      <c r="J172" s="21">
        <v>3</v>
      </c>
      <c r="K172" s="13">
        <v>0</v>
      </c>
      <c r="L172" s="49">
        <f t="shared" si="77"/>
        <v>909.16666666666663</v>
      </c>
      <c r="M172" s="50">
        <f t="shared" si="78"/>
        <v>908.95</v>
      </c>
      <c r="N172" s="50">
        <f t="shared" si="79"/>
        <v>0.2166666666665833</v>
      </c>
      <c r="O172" s="50">
        <f t="shared" si="80"/>
        <v>909.38333333333321</v>
      </c>
      <c r="P172" s="50">
        <f t="shared" si="81"/>
        <v>908.95</v>
      </c>
      <c r="Q172" s="51">
        <f t="shared" si="82"/>
        <v>10.899999999999977</v>
      </c>
      <c r="R172" s="51">
        <f t="shared" si="83"/>
        <v>-0.89999999999997726</v>
      </c>
      <c r="S172" s="51">
        <f t="shared" si="84"/>
        <v>-11.799999999999955</v>
      </c>
      <c r="T172" s="52">
        <v>7.6</v>
      </c>
      <c r="U172" s="12">
        <f t="shared" si="75"/>
        <v>-6</v>
      </c>
      <c r="V172" s="21">
        <f t="shared" si="106"/>
        <v>2</v>
      </c>
      <c r="W172" s="12">
        <f t="shared" si="107"/>
        <v>-3</v>
      </c>
      <c r="X172" s="55">
        <f t="shared" si="85"/>
        <v>1.5</v>
      </c>
      <c r="Y172" s="17">
        <f t="shared" si="86"/>
        <v>0</v>
      </c>
      <c r="Z172" s="17">
        <f t="shared" si="87"/>
        <v>0</v>
      </c>
      <c r="AA172" s="56">
        <f t="shared" si="88"/>
        <v>10.899999999999977</v>
      </c>
      <c r="AB172" s="18">
        <f t="shared" si="89"/>
        <v>0.13761467889908285</v>
      </c>
      <c r="AC172" s="19">
        <f t="shared" si="90"/>
        <v>0.19736842105263158</v>
      </c>
      <c r="AD172" s="92">
        <f t="shared" si="109"/>
        <v>949.6</v>
      </c>
      <c r="AE172" s="92">
        <f t="shared" si="110"/>
        <v>903.5</v>
      </c>
      <c r="AF172" s="85">
        <f t="shared" si="98"/>
        <v>995</v>
      </c>
      <c r="AG172" s="85">
        <f t="shared" si="99"/>
        <v>903.5</v>
      </c>
      <c r="AH172" s="53">
        <f t="shared" si="104"/>
        <v>995</v>
      </c>
      <c r="AI172" s="53">
        <f t="shared" si="105"/>
        <v>882.6</v>
      </c>
      <c r="AJ172" s="86">
        <f t="shared" si="100"/>
        <v>1003.7</v>
      </c>
      <c r="AK172" s="86">
        <f t="shared" si="101"/>
        <v>882.6</v>
      </c>
      <c r="AL172" s="98">
        <f t="shared" si="91"/>
        <v>920.9</v>
      </c>
      <c r="AM172" s="97">
        <f t="shared" si="92"/>
        <v>926.55</v>
      </c>
      <c r="AN172" s="98">
        <f t="shared" si="93"/>
        <v>-5.6499999999999773</v>
      </c>
      <c r="AO172" s="98">
        <f t="shared" si="94"/>
        <v>915.25</v>
      </c>
      <c r="AP172" s="98">
        <f t="shared" si="95"/>
        <v>926.55</v>
      </c>
      <c r="AQ172" s="107">
        <f t="shared" si="102"/>
        <v>944.7595238095239</v>
      </c>
      <c r="AR172" s="104">
        <f t="shared" si="108"/>
        <v>929.18333333333305</v>
      </c>
      <c r="AS172" s="101">
        <f t="shared" si="103"/>
        <v>938.07533333333322</v>
      </c>
    </row>
    <row r="173" spans="1:45" x14ac:dyDescent="0.3">
      <c r="A173" s="5">
        <v>45177</v>
      </c>
      <c r="B173" s="6" t="s">
        <v>50</v>
      </c>
      <c r="C173" s="6" t="s">
        <v>35</v>
      </c>
      <c r="D173" s="48">
        <v>903.5</v>
      </c>
      <c r="E173" s="48">
        <v>906.3</v>
      </c>
      <c r="F173" s="48">
        <v>893.3</v>
      </c>
      <c r="G173" s="48">
        <v>894.8</v>
      </c>
      <c r="H173" s="54">
        <v>904.3</v>
      </c>
      <c r="I173" s="54">
        <v>901.7</v>
      </c>
      <c r="J173" s="21">
        <v>-3</v>
      </c>
      <c r="K173" s="13">
        <v>0</v>
      </c>
      <c r="L173" s="49">
        <f t="shared" si="77"/>
        <v>898.13333333333321</v>
      </c>
      <c r="M173" s="50">
        <f t="shared" si="78"/>
        <v>899.8</v>
      </c>
      <c r="N173" s="50">
        <f t="shared" si="79"/>
        <v>-1.6666666666667425</v>
      </c>
      <c r="O173" s="50">
        <f t="shared" si="80"/>
        <v>896.46666666666647</v>
      </c>
      <c r="P173" s="50">
        <f t="shared" si="81"/>
        <v>899.8</v>
      </c>
      <c r="Q173" s="51">
        <f t="shared" si="82"/>
        <v>13</v>
      </c>
      <c r="R173" s="51">
        <f t="shared" si="83"/>
        <v>-3.3000000000000682</v>
      </c>
      <c r="S173" s="51">
        <f t="shared" si="84"/>
        <v>-16.300000000000068</v>
      </c>
      <c r="T173" s="52">
        <v>13.2</v>
      </c>
      <c r="U173" s="12">
        <f t="shared" si="75"/>
        <v>-12</v>
      </c>
      <c r="V173" s="21">
        <f t="shared" si="106"/>
        <v>0</v>
      </c>
      <c r="W173" s="12">
        <f t="shared" si="107"/>
        <v>-1</v>
      </c>
      <c r="X173" s="55">
        <f t="shared" si="85"/>
        <v>2.5999999999999091</v>
      </c>
      <c r="Y173" s="17">
        <f t="shared" si="86"/>
        <v>0</v>
      </c>
      <c r="Z173" s="17">
        <f t="shared" si="87"/>
        <v>0</v>
      </c>
      <c r="AA173" s="56">
        <f t="shared" si="88"/>
        <v>13</v>
      </c>
      <c r="AB173" s="18">
        <f t="shared" si="89"/>
        <v>0.19999999999999302</v>
      </c>
      <c r="AC173" s="19">
        <f t="shared" si="90"/>
        <v>0.19696969696969008</v>
      </c>
      <c r="AD173" s="92">
        <f t="shared" si="109"/>
        <v>922</v>
      </c>
      <c r="AE173" s="92">
        <f t="shared" si="110"/>
        <v>893.3</v>
      </c>
      <c r="AF173" s="85">
        <f t="shared" si="98"/>
        <v>995</v>
      </c>
      <c r="AG173" s="85">
        <f t="shared" si="99"/>
        <v>893.3</v>
      </c>
      <c r="AH173" s="53">
        <f t="shared" si="104"/>
        <v>995</v>
      </c>
      <c r="AI173" s="53">
        <f t="shared" si="105"/>
        <v>882.6</v>
      </c>
      <c r="AJ173" s="86">
        <f t="shared" si="100"/>
        <v>1003.7</v>
      </c>
      <c r="AK173" s="86">
        <f t="shared" si="101"/>
        <v>882.6</v>
      </c>
      <c r="AL173" s="98">
        <f t="shared" si="91"/>
        <v>903.36666666666667</v>
      </c>
      <c r="AM173" s="97">
        <f t="shared" si="92"/>
        <v>907.65</v>
      </c>
      <c r="AN173" s="98">
        <f t="shared" si="93"/>
        <v>-4.283333333333303</v>
      </c>
      <c r="AO173" s="98">
        <f t="shared" si="94"/>
        <v>899.08333333333337</v>
      </c>
      <c r="AP173" s="98">
        <f t="shared" si="95"/>
        <v>907.65</v>
      </c>
      <c r="AQ173" s="107">
        <f t="shared" si="102"/>
        <v>943.83095238095234</v>
      </c>
      <c r="AR173" s="104">
        <f t="shared" si="108"/>
        <v>927.71222222222207</v>
      </c>
      <c r="AS173" s="101">
        <f t="shared" si="103"/>
        <v>937.90466666666646</v>
      </c>
    </row>
    <row r="174" spans="1:45" x14ac:dyDescent="0.3">
      <c r="A174" s="5">
        <v>45180</v>
      </c>
      <c r="B174" s="6" t="s">
        <v>50</v>
      </c>
      <c r="C174" s="6" t="s">
        <v>35</v>
      </c>
      <c r="D174" s="48">
        <v>899.9</v>
      </c>
      <c r="E174" s="48">
        <v>908.9</v>
      </c>
      <c r="F174" s="48">
        <v>897.8</v>
      </c>
      <c r="G174" s="48">
        <v>902.3</v>
      </c>
      <c r="H174" s="54">
        <v>903.5</v>
      </c>
      <c r="I174" s="54">
        <v>897.8</v>
      </c>
      <c r="J174" s="21">
        <v>0</v>
      </c>
      <c r="K174" s="13">
        <v>0</v>
      </c>
      <c r="L174" s="49">
        <f t="shared" si="77"/>
        <v>903</v>
      </c>
      <c r="M174" s="50">
        <f t="shared" si="78"/>
        <v>903.34999999999991</v>
      </c>
      <c r="N174" s="50">
        <f t="shared" si="79"/>
        <v>-0.34999999999990905</v>
      </c>
      <c r="O174" s="50">
        <f t="shared" si="80"/>
        <v>902.65000000000009</v>
      </c>
      <c r="P174" s="50">
        <f t="shared" si="81"/>
        <v>903.34999999999991</v>
      </c>
      <c r="Q174" s="51">
        <f t="shared" si="82"/>
        <v>11.100000000000023</v>
      </c>
      <c r="R174" s="51">
        <f t="shared" si="83"/>
        <v>14.100000000000023</v>
      </c>
      <c r="S174" s="51">
        <f t="shared" si="84"/>
        <v>3</v>
      </c>
      <c r="T174" s="52">
        <v>11.1</v>
      </c>
      <c r="U174" s="12">
        <f t="shared" si="75"/>
        <v>-16</v>
      </c>
      <c r="V174" s="21">
        <f t="shared" si="106"/>
        <v>-4</v>
      </c>
      <c r="W174" s="12">
        <f t="shared" si="107"/>
        <v>-3</v>
      </c>
      <c r="X174" s="55">
        <f t="shared" si="85"/>
        <v>5.7000000000000455</v>
      </c>
      <c r="Y174" s="17">
        <f t="shared" si="86"/>
        <v>0</v>
      </c>
      <c r="Z174" s="17" t="b">
        <f t="shared" si="87"/>
        <v>1</v>
      </c>
      <c r="AA174" s="56">
        <f t="shared" si="88"/>
        <v>11.100000000000023</v>
      </c>
      <c r="AB174" s="18">
        <f t="shared" si="89"/>
        <v>0.5135135135135166</v>
      </c>
      <c r="AC174" s="19">
        <f t="shared" si="90"/>
        <v>0.51351351351351759</v>
      </c>
      <c r="AD174" s="92">
        <f t="shared" si="109"/>
        <v>914.4</v>
      </c>
      <c r="AE174" s="92">
        <f t="shared" si="110"/>
        <v>893.3</v>
      </c>
      <c r="AF174" s="85">
        <f t="shared" si="98"/>
        <v>995</v>
      </c>
      <c r="AG174" s="85">
        <f t="shared" si="99"/>
        <v>893.3</v>
      </c>
      <c r="AH174" s="53">
        <f t="shared" si="104"/>
        <v>995</v>
      </c>
      <c r="AI174" s="53">
        <f t="shared" si="105"/>
        <v>882.6</v>
      </c>
      <c r="AJ174" s="86">
        <f t="shared" ref="AJ174:AJ205" si="111">MAX(E130:E174)</f>
        <v>1003.7</v>
      </c>
      <c r="AK174" s="86">
        <f t="shared" ref="AK174:AK205" si="112">MIN(F130:F174)</f>
        <v>882.6</v>
      </c>
      <c r="AL174" s="98">
        <f t="shared" si="91"/>
        <v>903.33333333333337</v>
      </c>
      <c r="AM174" s="97">
        <f t="shared" si="92"/>
        <v>903.84999999999991</v>
      </c>
      <c r="AN174" s="98">
        <f t="shared" si="93"/>
        <v>-0.51666666666653782</v>
      </c>
      <c r="AO174" s="98">
        <f t="shared" si="94"/>
        <v>902.81666666666683</v>
      </c>
      <c r="AP174" s="98">
        <f t="shared" si="95"/>
        <v>903.84999999999991</v>
      </c>
      <c r="AQ174" s="107">
        <f t="shared" si="102"/>
        <v>943.17142857142858</v>
      </c>
      <c r="AR174" s="104">
        <f t="shared" si="108"/>
        <v>925.91888888888889</v>
      </c>
      <c r="AS174" s="101">
        <f t="shared" si="103"/>
        <v>937.77799999999991</v>
      </c>
    </row>
    <row r="175" spans="1:45" x14ac:dyDescent="0.3">
      <c r="A175" s="5">
        <v>45181</v>
      </c>
      <c r="B175" s="6" t="s">
        <v>50</v>
      </c>
      <c r="C175" s="6" t="s">
        <v>35</v>
      </c>
      <c r="D175" s="48">
        <v>896</v>
      </c>
      <c r="E175" s="48">
        <v>916.4</v>
      </c>
      <c r="F175" s="48">
        <v>895.1</v>
      </c>
      <c r="G175" s="48">
        <v>912.8</v>
      </c>
      <c r="H175" s="54">
        <v>898</v>
      </c>
      <c r="I175" s="54">
        <v>895.1</v>
      </c>
      <c r="J175" s="21">
        <v>2</v>
      </c>
      <c r="K175" s="13" t="s">
        <v>31</v>
      </c>
      <c r="L175" s="49">
        <f t="shared" si="77"/>
        <v>908.09999999999991</v>
      </c>
      <c r="M175" s="50">
        <f t="shared" si="78"/>
        <v>905.75</v>
      </c>
      <c r="N175" s="50">
        <f t="shared" si="79"/>
        <v>2.3499999999999091</v>
      </c>
      <c r="O175" s="50">
        <f t="shared" si="80"/>
        <v>910.44999999999982</v>
      </c>
      <c r="P175" s="50">
        <f t="shared" si="81"/>
        <v>905.75</v>
      </c>
      <c r="Q175" s="51">
        <f t="shared" si="82"/>
        <v>21.299999999999955</v>
      </c>
      <c r="R175" s="51">
        <f t="shared" si="83"/>
        <v>14.100000000000023</v>
      </c>
      <c r="S175" s="51">
        <f t="shared" si="84"/>
        <v>-7.1999999999999318</v>
      </c>
      <c r="T175" s="52">
        <v>17.3</v>
      </c>
      <c r="U175" s="12">
        <f t="shared" si="75"/>
        <v>-20</v>
      </c>
      <c r="V175" s="21">
        <f t="shared" si="106"/>
        <v>0</v>
      </c>
      <c r="W175" s="12">
        <f t="shared" si="107"/>
        <v>-1</v>
      </c>
      <c r="X175" s="55">
        <f t="shared" si="85"/>
        <v>2.8999999999999773</v>
      </c>
      <c r="Y175" s="17">
        <f t="shared" si="86"/>
        <v>0</v>
      </c>
      <c r="Z175" s="17" t="b">
        <f t="shared" si="87"/>
        <v>1</v>
      </c>
      <c r="AA175" s="56">
        <f t="shared" si="88"/>
        <v>21.299999999999955</v>
      </c>
      <c r="AB175" s="18">
        <f t="shared" si="89"/>
        <v>0.13615023474178325</v>
      </c>
      <c r="AC175" s="19">
        <f t="shared" si="90"/>
        <v>0.16763005780346688</v>
      </c>
      <c r="AD175" s="92">
        <f t="shared" si="109"/>
        <v>916.4</v>
      </c>
      <c r="AE175" s="92">
        <f t="shared" si="110"/>
        <v>893.3</v>
      </c>
      <c r="AF175" s="85">
        <f t="shared" si="98"/>
        <v>995</v>
      </c>
      <c r="AG175" s="85">
        <f t="shared" si="99"/>
        <v>893.3</v>
      </c>
      <c r="AH175" s="53">
        <f t="shared" si="104"/>
        <v>995</v>
      </c>
      <c r="AI175" s="53">
        <f t="shared" si="105"/>
        <v>885</v>
      </c>
      <c r="AJ175" s="86">
        <f t="shared" si="111"/>
        <v>1003.7</v>
      </c>
      <c r="AK175" s="86">
        <f t="shared" si="112"/>
        <v>882.6</v>
      </c>
      <c r="AL175" s="98">
        <f t="shared" si="91"/>
        <v>907.5</v>
      </c>
      <c r="AM175" s="97">
        <f t="shared" si="92"/>
        <v>904.84999999999991</v>
      </c>
      <c r="AN175" s="98">
        <f t="shared" si="93"/>
        <v>2.6500000000000909</v>
      </c>
      <c r="AO175" s="98">
        <f t="shared" si="94"/>
        <v>910.15000000000009</v>
      </c>
      <c r="AP175" s="98">
        <f t="shared" si="95"/>
        <v>904.84999999999991</v>
      </c>
      <c r="AQ175" s="107">
        <f t="shared" si="102"/>
        <v>941.95952380952372</v>
      </c>
      <c r="AR175" s="104">
        <f t="shared" si="108"/>
        <v>924.94555555555542</v>
      </c>
      <c r="AS175" s="101">
        <f t="shared" si="103"/>
        <v>937.63600000000008</v>
      </c>
    </row>
    <row r="176" spans="1:45" x14ac:dyDescent="0.3">
      <c r="A176" s="5">
        <v>45182</v>
      </c>
      <c r="B176" s="6" t="s">
        <v>50</v>
      </c>
      <c r="C176" s="6" t="s">
        <v>35</v>
      </c>
      <c r="D176" s="48">
        <v>899</v>
      </c>
      <c r="E176" s="48">
        <v>906.8</v>
      </c>
      <c r="F176" s="48">
        <v>898.1</v>
      </c>
      <c r="G176" s="48">
        <v>905.2</v>
      </c>
      <c r="H176" s="54">
        <v>904.2</v>
      </c>
      <c r="I176" s="54">
        <v>898.1</v>
      </c>
      <c r="J176" s="21">
        <v>2</v>
      </c>
      <c r="K176" s="13">
        <v>0</v>
      </c>
      <c r="L176" s="49">
        <f t="shared" si="77"/>
        <v>903.36666666666667</v>
      </c>
      <c r="M176" s="50">
        <f t="shared" si="78"/>
        <v>902.45</v>
      </c>
      <c r="N176" s="50">
        <f t="shared" si="79"/>
        <v>0.91666666666662877</v>
      </c>
      <c r="O176" s="50">
        <f t="shared" si="80"/>
        <v>904.2833333333333</v>
      </c>
      <c r="P176" s="50">
        <f t="shared" si="81"/>
        <v>902.45</v>
      </c>
      <c r="Q176" s="51">
        <f t="shared" si="82"/>
        <v>8.6999999999999318</v>
      </c>
      <c r="R176" s="51">
        <f t="shared" si="83"/>
        <v>-6</v>
      </c>
      <c r="S176" s="51">
        <f t="shared" si="84"/>
        <v>-14.699999999999932</v>
      </c>
      <c r="T176" s="52">
        <v>11.2</v>
      </c>
      <c r="U176" s="12">
        <f t="shared" si="75"/>
        <v>-22</v>
      </c>
      <c r="V176" s="21">
        <f t="shared" si="106"/>
        <v>3</v>
      </c>
      <c r="W176" s="12">
        <f t="shared" si="107"/>
        <v>4</v>
      </c>
      <c r="X176" s="55">
        <f t="shared" si="85"/>
        <v>6.1000000000000227</v>
      </c>
      <c r="Y176" s="17">
        <f t="shared" si="86"/>
        <v>0</v>
      </c>
      <c r="Z176" s="17" t="b">
        <f t="shared" si="87"/>
        <v>1</v>
      </c>
      <c r="AA176" s="56">
        <f t="shared" si="88"/>
        <v>8.6999999999999318</v>
      </c>
      <c r="AB176" s="18">
        <f t="shared" si="89"/>
        <v>0.70114942528736446</v>
      </c>
      <c r="AC176" s="19">
        <f t="shared" si="90"/>
        <v>0.5446428571428592</v>
      </c>
      <c r="AD176" s="92">
        <f t="shared" si="109"/>
        <v>916.4</v>
      </c>
      <c r="AE176" s="92">
        <f t="shared" si="110"/>
        <v>895.1</v>
      </c>
      <c r="AF176" s="85">
        <f t="shared" si="98"/>
        <v>995</v>
      </c>
      <c r="AG176" s="85">
        <f t="shared" si="99"/>
        <v>893.3</v>
      </c>
      <c r="AH176" s="53">
        <f t="shared" si="104"/>
        <v>995</v>
      </c>
      <c r="AI176" s="53">
        <f t="shared" si="105"/>
        <v>893.3</v>
      </c>
      <c r="AJ176" s="86">
        <f t="shared" si="111"/>
        <v>1003.7</v>
      </c>
      <c r="AK176" s="86">
        <f t="shared" si="112"/>
        <v>882.6</v>
      </c>
      <c r="AL176" s="98">
        <f t="shared" si="91"/>
        <v>905.56666666666661</v>
      </c>
      <c r="AM176" s="97">
        <f t="shared" si="92"/>
        <v>905.75</v>
      </c>
      <c r="AN176" s="98">
        <f t="shared" si="93"/>
        <v>-0.18333333333339397</v>
      </c>
      <c r="AO176" s="98">
        <f t="shared" si="94"/>
        <v>905.38333333333321</v>
      </c>
      <c r="AP176" s="98">
        <f t="shared" si="95"/>
        <v>905.75</v>
      </c>
      <c r="AQ176" s="107">
        <f t="shared" ref="AQ176:AQ207" si="113">AVERAGE(L163:L176)</f>
        <v>939.53095238095227</v>
      </c>
      <c r="AR176" s="104">
        <f t="shared" si="108"/>
        <v>924.00666666666643</v>
      </c>
      <c r="AS176" s="101">
        <f t="shared" si="103"/>
        <v>937.24266666666676</v>
      </c>
    </row>
    <row r="177" spans="1:45" x14ac:dyDescent="0.3">
      <c r="A177" s="5">
        <v>45183</v>
      </c>
      <c r="B177" s="6" t="s">
        <v>50</v>
      </c>
      <c r="C177" s="6" t="s">
        <v>35</v>
      </c>
      <c r="D177" s="48">
        <v>906.3</v>
      </c>
      <c r="E177" s="48">
        <v>914</v>
      </c>
      <c r="F177" s="48">
        <v>901.2</v>
      </c>
      <c r="G177" s="48">
        <v>911.1</v>
      </c>
      <c r="H177" s="54">
        <v>906.8</v>
      </c>
      <c r="I177" s="54">
        <v>905.4</v>
      </c>
      <c r="J177" s="21">
        <v>0</v>
      </c>
      <c r="K177" s="13">
        <v>0</v>
      </c>
      <c r="L177" s="49">
        <f t="shared" si="77"/>
        <v>908.76666666666677</v>
      </c>
      <c r="M177" s="50">
        <f t="shared" si="78"/>
        <v>907.6</v>
      </c>
      <c r="N177" s="50">
        <f t="shared" si="79"/>
        <v>1.1666666666667425</v>
      </c>
      <c r="O177" s="50">
        <f t="shared" si="80"/>
        <v>909.93333333333351</v>
      </c>
      <c r="P177" s="50">
        <f t="shared" si="81"/>
        <v>907.6</v>
      </c>
      <c r="Q177" s="51">
        <f t="shared" si="82"/>
        <v>12.799999999999955</v>
      </c>
      <c r="R177" s="51">
        <f t="shared" si="83"/>
        <v>8.7999999999999545</v>
      </c>
      <c r="S177" s="51">
        <f t="shared" si="84"/>
        <v>-4</v>
      </c>
      <c r="T177" s="52">
        <v>12.1</v>
      </c>
      <c r="U177" s="12">
        <f t="shared" si="75"/>
        <v>-18</v>
      </c>
      <c r="V177" s="21">
        <f t="shared" si="106"/>
        <v>2</v>
      </c>
      <c r="W177" s="12">
        <f t="shared" si="107"/>
        <v>8</v>
      </c>
      <c r="X177" s="55">
        <f t="shared" si="85"/>
        <v>1.3999999999999773</v>
      </c>
      <c r="Y177" s="17">
        <f t="shared" si="86"/>
        <v>0</v>
      </c>
      <c r="Z177" s="17">
        <f t="shared" si="87"/>
        <v>0</v>
      </c>
      <c r="AA177" s="56">
        <f t="shared" si="88"/>
        <v>12.799999999999955</v>
      </c>
      <c r="AB177" s="18">
        <f t="shared" si="89"/>
        <v>0.10937499999999861</v>
      </c>
      <c r="AC177" s="19">
        <f t="shared" si="90"/>
        <v>0.1157024793388411</v>
      </c>
      <c r="AD177" s="92">
        <f t="shared" si="109"/>
        <v>916.4</v>
      </c>
      <c r="AE177" s="92">
        <f t="shared" si="110"/>
        <v>895.1</v>
      </c>
      <c r="AF177" s="85">
        <f t="shared" si="98"/>
        <v>995</v>
      </c>
      <c r="AG177" s="85">
        <f t="shared" si="99"/>
        <v>893.3</v>
      </c>
      <c r="AH177" s="53">
        <f t="shared" si="104"/>
        <v>995</v>
      </c>
      <c r="AI177" s="53">
        <f t="shared" si="105"/>
        <v>893.3</v>
      </c>
      <c r="AJ177" s="86">
        <f t="shared" si="111"/>
        <v>1003.7</v>
      </c>
      <c r="AK177" s="86">
        <f t="shared" si="112"/>
        <v>882.6</v>
      </c>
      <c r="AL177" s="98">
        <f t="shared" si="91"/>
        <v>907.5333333333333</v>
      </c>
      <c r="AM177" s="97">
        <f t="shared" si="92"/>
        <v>905.75</v>
      </c>
      <c r="AN177" s="98">
        <f t="shared" si="93"/>
        <v>1.783333333333303</v>
      </c>
      <c r="AO177" s="98">
        <f t="shared" si="94"/>
        <v>909.31666666666661</v>
      </c>
      <c r="AP177" s="98">
        <f t="shared" si="95"/>
        <v>905.75</v>
      </c>
      <c r="AQ177" s="107">
        <f t="shared" si="113"/>
        <v>937.2380952380953</v>
      </c>
      <c r="AR177" s="104">
        <f t="shared" si="108"/>
        <v>923.4899999999999</v>
      </c>
      <c r="AS177" s="101">
        <f t="shared" si="103"/>
        <v>937.21133333333341</v>
      </c>
    </row>
    <row r="178" spans="1:45" x14ac:dyDescent="0.3">
      <c r="A178" s="5">
        <v>45184</v>
      </c>
      <c r="B178" s="6" t="s">
        <v>50</v>
      </c>
      <c r="C178" s="6" t="s">
        <v>35</v>
      </c>
      <c r="D178" s="48">
        <v>921.4</v>
      </c>
      <c r="E178" s="48">
        <v>934.1</v>
      </c>
      <c r="F178" s="48">
        <v>920.2</v>
      </c>
      <c r="G178" s="48">
        <v>929.5</v>
      </c>
      <c r="H178" s="54">
        <v>926</v>
      </c>
      <c r="I178" s="54">
        <v>920.2</v>
      </c>
      <c r="J178" s="21">
        <v>2</v>
      </c>
      <c r="K178" s="13">
        <v>0</v>
      </c>
      <c r="L178" s="49">
        <f t="shared" si="77"/>
        <v>927.93333333333339</v>
      </c>
      <c r="M178" s="50">
        <f t="shared" si="78"/>
        <v>927.15000000000009</v>
      </c>
      <c r="N178" s="50">
        <f t="shared" si="79"/>
        <v>0.78333333333330302</v>
      </c>
      <c r="O178" s="50">
        <f t="shared" si="80"/>
        <v>928.7166666666667</v>
      </c>
      <c r="P178" s="50">
        <f t="shared" si="81"/>
        <v>927.15000000000009</v>
      </c>
      <c r="Q178" s="51">
        <f t="shared" si="82"/>
        <v>13.899999999999977</v>
      </c>
      <c r="R178" s="51">
        <f t="shared" si="83"/>
        <v>23</v>
      </c>
      <c r="S178" s="51">
        <f t="shared" si="84"/>
        <v>9.1000000000000227</v>
      </c>
      <c r="T178" s="52">
        <v>19.600000000000001</v>
      </c>
      <c r="U178" s="12">
        <f t="shared" si="75"/>
        <v>-17</v>
      </c>
      <c r="V178" s="21">
        <f t="shared" si="106"/>
        <v>-2</v>
      </c>
      <c r="W178" s="12">
        <f t="shared" si="107"/>
        <v>6</v>
      </c>
      <c r="X178" s="55">
        <f t="shared" si="85"/>
        <v>5.7999999999999545</v>
      </c>
      <c r="Y178" s="17">
        <f t="shared" si="86"/>
        <v>0</v>
      </c>
      <c r="Z178" s="17" t="b">
        <f t="shared" si="87"/>
        <v>1</v>
      </c>
      <c r="AA178" s="56">
        <f t="shared" si="88"/>
        <v>13.899999999999977</v>
      </c>
      <c r="AB178" s="18">
        <f t="shared" si="89"/>
        <v>0.41726618705035712</v>
      </c>
      <c r="AC178" s="19">
        <f t="shared" si="90"/>
        <v>0.29591836734693644</v>
      </c>
      <c r="AD178" s="92">
        <f t="shared" si="109"/>
        <v>934.1</v>
      </c>
      <c r="AE178" s="92">
        <f t="shared" si="110"/>
        <v>898.1</v>
      </c>
      <c r="AF178" s="85">
        <f t="shared" si="98"/>
        <v>949.6</v>
      </c>
      <c r="AG178" s="85">
        <f t="shared" si="99"/>
        <v>893.3</v>
      </c>
      <c r="AH178" s="53">
        <f t="shared" si="104"/>
        <v>995</v>
      </c>
      <c r="AI178" s="53">
        <f t="shared" si="105"/>
        <v>893.3</v>
      </c>
      <c r="AJ178" s="86">
        <f t="shared" si="111"/>
        <v>1003.7</v>
      </c>
      <c r="AK178" s="86">
        <f t="shared" si="112"/>
        <v>882.6</v>
      </c>
      <c r="AL178" s="98">
        <f t="shared" si="91"/>
        <v>920.56666666666661</v>
      </c>
      <c r="AM178" s="97">
        <f t="shared" si="92"/>
        <v>916.1</v>
      </c>
      <c r="AN178" s="98">
        <f t="shared" si="93"/>
        <v>4.4666666666665833</v>
      </c>
      <c r="AO178" s="98">
        <f t="shared" si="94"/>
        <v>925.03333333333319</v>
      </c>
      <c r="AP178" s="98">
        <f t="shared" si="95"/>
        <v>916.1</v>
      </c>
      <c r="AQ178" s="107">
        <f t="shared" si="113"/>
        <v>935.88333333333344</v>
      </c>
      <c r="AR178" s="104">
        <f t="shared" si="108"/>
        <v>923.59666666666647</v>
      </c>
      <c r="AS178" s="101">
        <f t="shared" si="103"/>
        <v>937.44133333333343</v>
      </c>
    </row>
    <row r="179" spans="1:45" x14ac:dyDescent="0.3">
      <c r="A179" s="5">
        <v>45187</v>
      </c>
      <c r="B179" s="6" t="s">
        <v>50</v>
      </c>
      <c r="C179" s="6" t="s">
        <v>35</v>
      </c>
      <c r="D179" s="48">
        <v>938.8</v>
      </c>
      <c r="E179" s="48">
        <v>940.5</v>
      </c>
      <c r="F179" s="48">
        <v>931.7</v>
      </c>
      <c r="G179" s="48">
        <v>938.3</v>
      </c>
      <c r="H179" s="54">
        <v>940.5</v>
      </c>
      <c r="I179" s="54">
        <v>935.8</v>
      </c>
      <c r="J179" s="21">
        <v>0</v>
      </c>
      <c r="K179" s="13">
        <v>0</v>
      </c>
      <c r="L179" s="49">
        <f t="shared" si="77"/>
        <v>936.83333333333337</v>
      </c>
      <c r="M179" s="50">
        <f t="shared" si="78"/>
        <v>936.1</v>
      </c>
      <c r="N179" s="50">
        <f t="shared" si="79"/>
        <v>0.73333333333334849</v>
      </c>
      <c r="O179" s="50">
        <f t="shared" si="80"/>
        <v>937.56666666666672</v>
      </c>
      <c r="P179" s="50">
        <f t="shared" si="81"/>
        <v>936.1</v>
      </c>
      <c r="Q179" s="51">
        <f t="shared" si="82"/>
        <v>8.7999999999999545</v>
      </c>
      <c r="R179" s="51">
        <f t="shared" si="83"/>
        <v>11</v>
      </c>
      <c r="S179" s="51">
        <f t="shared" si="84"/>
        <v>2.2000000000000455</v>
      </c>
      <c r="T179" s="52">
        <v>10.6</v>
      </c>
      <c r="U179" s="12">
        <f t="shared" si="75"/>
        <v>-21</v>
      </c>
      <c r="V179" s="21">
        <f t="shared" si="106"/>
        <v>-2</v>
      </c>
      <c r="W179" s="12">
        <f t="shared" si="107"/>
        <v>6</v>
      </c>
      <c r="X179" s="55">
        <f t="shared" si="85"/>
        <v>4.7000000000000455</v>
      </c>
      <c r="Y179" s="17" t="b">
        <f t="shared" si="86"/>
        <v>1</v>
      </c>
      <c r="Z179" s="17">
        <f t="shared" si="87"/>
        <v>0</v>
      </c>
      <c r="AA179" s="56">
        <f t="shared" si="88"/>
        <v>8.7999999999999545</v>
      </c>
      <c r="AB179" s="18">
        <f t="shared" si="89"/>
        <v>0.53409090909091705</v>
      </c>
      <c r="AC179" s="19">
        <f t="shared" si="90"/>
        <v>0.44339622641509863</v>
      </c>
      <c r="AD179" s="92">
        <f t="shared" si="109"/>
        <v>940.5</v>
      </c>
      <c r="AE179" s="92">
        <f t="shared" si="110"/>
        <v>901.2</v>
      </c>
      <c r="AF179" s="85">
        <f t="shared" si="98"/>
        <v>940.5</v>
      </c>
      <c r="AG179" s="85">
        <f t="shared" si="99"/>
        <v>893.3</v>
      </c>
      <c r="AH179" s="53">
        <f t="shared" si="104"/>
        <v>995</v>
      </c>
      <c r="AI179" s="53">
        <f t="shared" si="105"/>
        <v>893.3</v>
      </c>
      <c r="AJ179" s="86">
        <f t="shared" si="111"/>
        <v>1003.7</v>
      </c>
      <c r="AK179" s="86">
        <f t="shared" si="112"/>
        <v>882.6</v>
      </c>
      <c r="AL179" s="98">
        <f t="shared" si="91"/>
        <v>926.66666666666663</v>
      </c>
      <c r="AM179" s="97">
        <f t="shared" si="92"/>
        <v>920.85</v>
      </c>
      <c r="AN179" s="98">
        <f t="shared" si="93"/>
        <v>5.816666666666606</v>
      </c>
      <c r="AO179" s="98">
        <f t="shared" si="94"/>
        <v>932.48333333333323</v>
      </c>
      <c r="AP179" s="98">
        <f t="shared" si="95"/>
        <v>920.85</v>
      </c>
      <c r="AQ179" s="107">
        <f t="shared" si="113"/>
        <v>933.85000000000025</v>
      </c>
      <c r="AR179" s="104">
        <f t="shared" si="108"/>
        <v>924.00888888888869</v>
      </c>
      <c r="AS179" s="101">
        <f t="shared" ref="AS179:AS210" si="114">AVERAGE(L130:L179)</f>
        <v>937.62133333333327</v>
      </c>
    </row>
    <row r="180" spans="1:45" x14ac:dyDescent="0.3">
      <c r="A180" s="5">
        <v>45188</v>
      </c>
      <c r="B180" s="6" t="s">
        <v>50</v>
      </c>
      <c r="C180" s="6" t="s">
        <v>35</v>
      </c>
      <c r="D180" s="48">
        <v>953.5</v>
      </c>
      <c r="E180" s="48">
        <v>955</v>
      </c>
      <c r="F180" s="48">
        <v>945.4</v>
      </c>
      <c r="G180" s="48">
        <v>948.4</v>
      </c>
      <c r="H180" s="54">
        <v>955</v>
      </c>
      <c r="I180" s="54">
        <v>953.3</v>
      </c>
      <c r="J180" s="21">
        <v>-2</v>
      </c>
      <c r="K180" s="13">
        <v>0</v>
      </c>
      <c r="L180" s="49">
        <f t="shared" si="77"/>
        <v>949.6</v>
      </c>
      <c r="M180" s="50">
        <f t="shared" si="78"/>
        <v>950.2</v>
      </c>
      <c r="N180" s="50">
        <f t="shared" si="79"/>
        <v>-0.60000000000002274</v>
      </c>
      <c r="O180" s="50">
        <f t="shared" si="80"/>
        <v>949</v>
      </c>
      <c r="P180" s="50">
        <f t="shared" si="81"/>
        <v>950.2</v>
      </c>
      <c r="Q180" s="51">
        <f t="shared" si="82"/>
        <v>9.6000000000000227</v>
      </c>
      <c r="R180" s="51">
        <f t="shared" si="83"/>
        <v>16.700000000000045</v>
      </c>
      <c r="S180" s="51">
        <f t="shared" si="84"/>
        <v>7.1000000000000227</v>
      </c>
      <c r="T180" s="52">
        <v>7.2</v>
      </c>
      <c r="U180" s="12">
        <f t="shared" si="75"/>
        <v>-23</v>
      </c>
      <c r="V180" s="21">
        <f t="shared" si="106"/>
        <v>3</v>
      </c>
      <c r="W180" s="12">
        <f t="shared" si="107"/>
        <v>9</v>
      </c>
      <c r="X180" s="55">
        <f t="shared" si="85"/>
        <v>1.7000000000000455</v>
      </c>
      <c r="Y180" s="17" t="b">
        <f t="shared" si="86"/>
        <v>1</v>
      </c>
      <c r="Z180" s="17">
        <f t="shared" si="87"/>
        <v>0</v>
      </c>
      <c r="AA180" s="56">
        <f t="shared" si="88"/>
        <v>9.6000000000000227</v>
      </c>
      <c r="AB180" s="18">
        <f t="shared" si="89"/>
        <v>0.17708333333333764</v>
      </c>
      <c r="AC180" s="19">
        <f t="shared" si="90"/>
        <v>0.23611111111111743</v>
      </c>
      <c r="AD180" s="92">
        <f t="shared" si="109"/>
        <v>955</v>
      </c>
      <c r="AE180" s="92">
        <f t="shared" si="110"/>
        <v>920.2</v>
      </c>
      <c r="AF180" s="85">
        <f t="shared" si="98"/>
        <v>955</v>
      </c>
      <c r="AG180" s="85">
        <f t="shared" si="99"/>
        <v>893.3</v>
      </c>
      <c r="AH180" s="53">
        <f t="shared" si="104"/>
        <v>995</v>
      </c>
      <c r="AI180" s="53">
        <f t="shared" si="105"/>
        <v>893.3</v>
      </c>
      <c r="AJ180" s="86">
        <f t="shared" si="111"/>
        <v>995.9</v>
      </c>
      <c r="AK180" s="86">
        <f t="shared" si="112"/>
        <v>882.6</v>
      </c>
      <c r="AL180" s="98">
        <f t="shared" si="91"/>
        <v>941.19999999999993</v>
      </c>
      <c r="AM180" s="97">
        <f t="shared" si="92"/>
        <v>937.6</v>
      </c>
      <c r="AN180" s="98">
        <f t="shared" si="93"/>
        <v>3.5999999999999091</v>
      </c>
      <c r="AO180" s="98">
        <f t="shared" si="94"/>
        <v>944.79999999999984</v>
      </c>
      <c r="AP180" s="98">
        <f t="shared" si="95"/>
        <v>937.6</v>
      </c>
      <c r="AQ180" s="107">
        <f t="shared" si="113"/>
        <v>931.41428571428594</v>
      </c>
      <c r="AR180" s="104">
        <f t="shared" si="108"/>
        <v>925.52777777777749</v>
      </c>
      <c r="AS180" s="101">
        <f t="shared" si="114"/>
        <v>937.96399999999994</v>
      </c>
    </row>
    <row r="181" spans="1:45" x14ac:dyDescent="0.3">
      <c r="A181" s="5">
        <v>45189</v>
      </c>
      <c r="B181" s="6" t="s">
        <v>50</v>
      </c>
      <c r="C181" s="6" t="s">
        <v>35</v>
      </c>
      <c r="D181" s="48">
        <v>945.4</v>
      </c>
      <c r="E181" s="48">
        <v>948.7</v>
      </c>
      <c r="F181" s="48">
        <v>936.4</v>
      </c>
      <c r="G181" s="48">
        <v>942.3</v>
      </c>
      <c r="H181" s="54">
        <v>946.5</v>
      </c>
      <c r="I181" s="54">
        <v>944.9</v>
      </c>
      <c r="J181" s="21">
        <v>-4</v>
      </c>
      <c r="K181" s="13">
        <v>0</v>
      </c>
      <c r="L181" s="49">
        <f t="shared" si="77"/>
        <v>942.4666666666667</v>
      </c>
      <c r="M181" s="50">
        <f t="shared" si="78"/>
        <v>942.55</v>
      </c>
      <c r="N181" s="50">
        <f t="shared" si="79"/>
        <v>-8.3333333333257542E-2</v>
      </c>
      <c r="O181" s="50">
        <f t="shared" si="80"/>
        <v>942.38333333333344</v>
      </c>
      <c r="P181" s="50">
        <f t="shared" si="81"/>
        <v>942.55</v>
      </c>
      <c r="Q181" s="51">
        <f t="shared" si="82"/>
        <v>12.300000000000068</v>
      </c>
      <c r="R181" s="51">
        <f t="shared" si="83"/>
        <v>0.30000000000006821</v>
      </c>
      <c r="S181" s="51">
        <f t="shared" si="84"/>
        <v>-12</v>
      </c>
      <c r="T181" s="52">
        <v>17.2</v>
      </c>
      <c r="U181" s="12">
        <f t="shared" si="75"/>
        <v>-19</v>
      </c>
      <c r="V181" s="21">
        <f t="shared" si="106"/>
        <v>-2</v>
      </c>
      <c r="W181" s="12">
        <f t="shared" si="107"/>
        <v>9</v>
      </c>
      <c r="X181" s="55">
        <f t="shared" si="85"/>
        <v>1.6000000000000227</v>
      </c>
      <c r="Y181" s="17">
        <f t="shared" si="86"/>
        <v>0</v>
      </c>
      <c r="Z181" s="17">
        <f t="shared" si="87"/>
        <v>0</v>
      </c>
      <c r="AA181" s="56">
        <f t="shared" si="88"/>
        <v>12.300000000000068</v>
      </c>
      <c r="AB181" s="18">
        <f t="shared" si="89"/>
        <v>0.13008130081300925</v>
      </c>
      <c r="AC181" s="19">
        <f t="shared" si="90"/>
        <v>9.3023255813954819E-2</v>
      </c>
      <c r="AD181" s="92">
        <f t="shared" si="109"/>
        <v>955</v>
      </c>
      <c r="AE181" s="92">
        <f t="shared" si="110"/>
        <v>931.7</v>
      </c>
      <c r="AF181" s="85">
        <f t="shared" si="98"/>
        <v>955</v>
      </c>
      <c r="AG181" s="85">
        <f t="shared" si="99"/>
        <v>893.3</v>
      </c>
      <c r="AH181" s="53">
        <f t="shared" si="104"/>
        <v>995</v>
      </c>
      <c r="AI181" s="53">
        <f t="shared" si="105"/>
        <v>893.3</v>
      </c>
      <c r="AJ181" s="86">
        <f t="shared" si="111"/>
        <v>995</v>
      </c>
      <c r="AK181" s="86">
        <f t="shared" si="112"/>
        <v>882.6</v>
      </c>
      <c r="AL181" s="98">
        <f t="shared" si="91"/>
        <v>943</v>
      </c>
      <c r="AM181" s="97">
        <f t="shared" si="92"/>
        <v>943.35</v>
      </c>
      <c r="AN181" s="98">
        <f t="shared" si="93"/>
        <v>-0.35000000000002274</v>
      </c>
      <c r="AO181" s="98">
        <f t="shared" si="94"/>
        <v>942.65</v>
      </c>
      <c r="AP181" s="98">
        <f t="shared" si="95"/>
        <v>943.35</v>
      </c>
      <c r="AQ181" s="107">
        <f t="shared" si="113"/>
        <v>928.37380952380954</v>
      </c>
      <c r="AR181" s="104">
        <f t="shared" si="108"/>
        <v>927.13333333333298</v>
      </c>
      <c r="AS181" s="101">
        <f t="shared" si="114"/>
        <v>937.6966666666666</v>
      </c>
    </row>
    <row r="182" spans="1:45" x14ac:dyDescent="0.3">
      <c r="A182" s="5">
        <v>45190</v>
      </c>
      <c r="B182" s="6" t="s">
        <v>50</v>
      </c>
      <c r="C182" s="6" t="s">
        <v>35</v>
      </c>
      <c r="D182" s="48">
        <v>919.3</v>
      </c>
      <c r="E182" s="48">
        <v>929.6</v>
      </c>
      <c r="F182" s="48">
        <v>916.9</v>
      </c>
      <c r="G182" s="48">
        <v>924.6</v>
      </c>
      <c r="H182" s="54">
        <v>923</v>
      </c>
      <c r="I182" s="54">
        <v>917.2</v>
      </c>
      <c r="J182" s="21">
        <v>2</v>
      </c>
      <c r="K182" s="13">
        <v>0</v>
      </c>
      <c r="L182" s="49">
        <f t="shared" si="77"/>
        <v>923.69999999999993</v>
      </c>
      <c r="M182" s="50">
        <f t="shared" si="78"/>
        <v>923.25</v>
      </c>
      <c r="N182" s="50">
        <f t="shared" si="79"/>
        <v>0.44999999999993179</v>
      </c>
      <c r="O182" s="50">
        <f t="shared" si="80"/>
        <v>924.14999999999986</v>
      </c>
      <c r="P182" s="50">
        <f t="shared" si="81"/>
        <v>923.25</v>
      </c>
      <c r="Q182" s="51">
        <f t="shared" si="82"/>
        <v>12.700000000000045</v>
      </c>
      <c r="R182" s="51">
        <f t="shared" si="83"/>
        <v>-12.699999999999932</v>
      </c>
      <c r="S182" s="51">
        <f t="shared" si="84"/>
        <v>-25.399999999999977</v>
      </c>
      <c r="T182" s="52">
        <v>34</v>
      </c>
      <c r="U182" s="12">
        <f t="shared" si="75"/>
        <v>-14</v>
      </c>
      <c r="V182" s="21">
        <f t="shared" si="106"/>
        <v>0</v>
      </c>
      <c r="W182" s="12">
        <f t="shared" si="107"/>
        <v>7</v>
      </c>
      <c r="X182" s="55">
        <f t="shared" si="85"/>
        <v>5.7999999999999545</v>
      </c>
      <c r="Y182" s="17">
        <f t="shared" si="86"/>
        <v>0</v>
      </c>
      <c r="Z182" s="17">
        <f t="shared" si="87"/>
        <v>0</v>
      </c>
      <c r="AA182" s="56">
        <f t="shared" si="88"/>
        <v>12.700000000000045</v>
      </c>
      <c r="AB182" s="18">
        <f t="shared" si="89"/>
        <v>0.45669291338582158</v>
      </c>
      <c r="AC182" s="19">
        <f t="shared" si="90"/>
        <v>0.17058823529411632</v>
      </c>
      <c r="AD182" s="92">
        <f t="shared" si="109"/>
        <v>955</v>
      </c>
      <c r="AE182" s="92">
        <f t="shared" si="110"/>
        <v>916.9</v>
      </c>
      <c r="AF182" s="85">
        <f t="shared" si="98"/>
        <v>955</v>
      </c>
      <c r="AG182" s="85">
        <f t="shared" si="99"/>
        <v>895.1</v>
      </c>
      <c r="AH182" s="53">
        <f t="shared" si="104"/>
        <v>995</v>
      </c>
      <c r="AI182" s="53">
        <f t="shared" si="105"/>
        <v>893.3</v>
      </c>
      <c r="AJ182" s="86">
        <f t="shared" si="111"/>
        <v>995</v>
      </c>
      <c r="AK182" s="86">
        <f t="shared" si="112"/>
        <v>882.6</v>
      </c>
      <c r="AL182" s="98">
        <f t="shared" si="91"/>
        <v>932.16666666666663</v>
      </c>
      <c r="AM182" s="97">
        <f t="shared" si="92"/>
        <v>935.95</v>
      </c>
      <c r="AN182" s="98">
        <f t="shared" si="93"/>
        <v>-3.7833333333334167</v>
      </c>
      <c r="AO182" s="98">
        <f t="shared" si="94"/>
        <v>928.38333333333321</v>
      </c>
      <c r="AP182" s="98">
        <f t="shared" si="95"/>
        <v>935.95</v>
      </c>
      <c r="AQ182" s="107">
        <f t="shared" si="113"/>
        <v>924.45476190476199</v>
      </c>
      <c r="AR182" s="104">
        <f t="shared" si="108"/>
        <v>927.64444444444428</v>
      </c>
      <c r="AS182" s="101">
        <f t="shared" si="114"/>
        <v>936.58199999999999</v>
      </c>
    </row>
    <row r="183" spans="1:45" x14ac:dyDescent="0.3">
      <c r="A183" s="5">
        <v>45191</v>
      </c>
      <c r="B183" s="6" t="s">
        <v>50</v>
      </c>
      <c r="C183" s="6" t="s">
        <v>35</v>
      </c>
      <c r="D183" s="48">
        <v>944.4</v>
      </c>
      <c r="E183" s="48">
        <v>947.1</v>
      </c>
      <c r="F183" s="48">
        <v>933.6</v>
      </c>
      <c r="G183" s="48">
        <v>934.1</v>
      </c>
      <c r="H183" s="54">
        <v>945.8</v>
      </c>
      <c r="I183" s="54">
        <v>943.1</v>
      </c>
      <c r="J183" s="21">
        <v>-3</v>
      </c>
      <c r="K183" s="13">
        <v>0</v>
      </c>
      <c r="L183" s="49">
        <f t="shared" si="77"/>
        <v>938.26666666666677</v>
      </c>
      <c r="M183" s="50">
        <f t="shared" si="78"/>
        <v>940.35</v>
      </c>
      <c r="N183" s="50">
        <f t="shared" si="79"/>
        <v>-2.0833333333332575</v>
      </c>
      <c r="O183" s="50">
        <f t="shared" si="80"/>
        <v>936.18333333333351</v>
      </c>
      <c r="P183" s="50">
        <f t="shared" si="81"/>
        <v>940.35</v>
      </c>
      <c r="Q183" s="51">
        <f t="shared" si="82"/>
        <v>13.5</v>
      </c>
      <c r="R183" s="51">
        <f t="shared" si="83"/>
        <v>22.5</v>
      </c>
      <c r="S183" s="51">
        <f t="shared" si="84"/>
        <v>9</v>
      </c>
      <c r="T183" s="52">
        <v>9.5</v>
      </c>
      <c r="U183" s="12">
        <f t="shared" si="75"/>
        <v>-14</v>
      </c>
      <c r="V183" s="21">
        <f t="shared" si="106"/>
        <v>-2</v>
      </c>
      <c r="W183" s="12">
        <f t="shared" si="107"/>
        <v>2</v>
      </c>
      <c r="X183" s="55">
        <f t="shared" si="85"/>
        <v>2.6999999999999318</v>
      </c>
      <c r="Y183" s="17">
        <f t="shared" si="86"/>
        <v>0</v>
      </c>
      <c r="Z183" s="17">
        <f t="shared" si="87"/>
        <v>0</v>
      </c>
      <c r="AA183" s="56">
        <f t="shared" si="88"/>
        <v>13.5</v>
      </c>
      <c r="AB183" s="18">
        <f t="shared" si="89"/>
        <v>0.19999999999999496</v>
      </c>
      <c r="AC183" s="19">
        <f t="shared" si="90"/>
        <v>0.28421052631578231</v>
      </c>
      <c r="AD183" s="92">
        <f t="shared" si="109"/>
        <v>948.7</v>
      </c>
      <c r="AE183" s="92">
        <f t="shared" si="110"/>
        <v>916.9</v>
      </c>
      <c r="AF183" s="85">
        <f t="shared" si="98"/>
        <v>955</v>
      </c>
      <c r="AG183" s="85">
        <f t="shared" si="99"/>
        <v>895.1</v>
      </c>
      <c r="AH183" s="53">
        <f t="shared" si="104"/>
        <v>995</v>
      </c>
      <c r="AI183" s="53">
        <f t="shared" si="105"/>
        <v>893.3</v>
      </c>
      <c r="AJ183" s="86">
        <f t="shared" si="111"/>
        <v>995</v>
      </c>
      <c r="AK183" s="86">
        <f t="shared" si="112"/>
        <v>882.6</v>
      </c>
      <c r="AL183" s="98">
        <f t="shared" si="91"/>
        <v>933.23333333333323</v>
      </c>
      <c r="AM183" s="97">
        <f t="shared" si="92"/>
        <v>932.8</v>
      </c>
      <c r="AN183" s="98">
        <f t="shared" si="93"/>
        <v>0.43333333333328028</v>
      </c>
      <c r="AO183" s="98">
        <f t="shared" si="94"/>
        <v>933.66666666666652</v>
      </c>
      <c r="AP183" s="98">
        <f t="shared" si="95"/>
        <v>932.8</v>
      </c>
      <c r="AQ183" s="107">
        <f t="shared" si="113"/>
        <v>921.66428571428594</v>
      </c>
      <c r="AR183" s="104">
        <f t="shared" si="108"/>
        <v>928.46111111111088</v>
      </c>
      <c r="AS183" s="101">
        <f t="shared" si="114"/>
        <v>935.69799999999998</v>
      </c>
    </row>
    <row r="184" spans="1:45" x14ac:dyDescent="0.3">
      <c r="A184" s="5">
        <v>45194</v>
      </c>
      <c r="B184" s="6" t="s">
        <v>50</v>
      </c>
      <c r="C184" s="6" t="s">
        <v>35</v>
      </c>
      <c r="D184" s="48">
        <v>923.8</v>
      </c>
      <c r="E184" s="48">
        <v>924.4</v>
      </c>
      <c r="F184" s="48">
        <v>913.8</v>
      </c>
      <c r="G184" s="48">
        <v>917.5</v>
      </c>
      <c r="H184" s="54">
        <v>924.1</v>
      </c>
      <c r="I184" s="54">
        <v>920.8</v>
      </c>
      <c r="J184" s="21">
        <v>-2</v>
      </c>
      <c r="K184" s="13">
        <v>0</v>
      </c>
      <c r="L184" s="49">
        <f t="shared" si="77"/>
        <v>918.56666666666661</v>
      </c>
      <c r="M184" s="50">
        <f t="shared" si="78"/>
        <v>919.09999999999991</v>
      </c>
      <c r="N184" s="50">
        <f t="shared" si="79"/>
        <v>-0.53333333333330302</v>
      </c>
      <c r="O184" s="50">
        <f t="shared" si="80"/>
        <v>918.0333333333333</v>
      </c>
      <c r="P184" s="50">
        <f t="shared" si="81"/>
        <v>919.09999999999991</v>
      </c>
      <c r="Q184" s="51">
        <f t="shared" si="82"/>
        <v>10.600000000000023</v>
      </c>
      <c r="R184" s="51">
        <f t="shared" si="83"/>
        <v>-9.7000000000000455</v>
      </c>
      <c r="S184" s="51">
        <f t="shared" si="84"/>
        <v>-20.300000000000068</v>
      </c>
      <c r="T184" s="52">
        <v>12.7</v>
      </c>
      <c r="U184" s="12">
        <f t="shared" si="75"/>
        <v>-16</v>
      </c>
      <c r="V184" s="21">
        <f t="shared" si="106"/>
        <v>2</v>
      </c>
      <c r="W184" s="12">
        <f t="shared" si="107"/>
        <v>4</v>
      </c>
      <c r="X184" s="55">
        <f t="shared" si="85"/>
        <v>3.3000000000000682</v>
      </c>
      <c r="Y184" s="17">
        <f t="shared" si="86"/>
        <v>0</v>
      </c>
      <c r="Z184" s="17">
        <f t="shared" si="87"/>
        <v>0</v>
      </c>
      <c r="AA184" s="56">
        <f t="shared" si="88"/>
        <v>10.600000000000023</v>
      </c>
      <c r="AB184" s="18">
        <f t="shared" si="89"/>
        <v>0.31132075471698689</v>
      </c>
      <c r="AC184" s="19">
        <f t="shared" si="90"/>
        <v>0.25984251968504474</v>
      </c>
      <c r="AD184" s="92">
        <f t="shared" si="109"/>
        <v>947.1</v>
      </c>
      <c r="AE184" s="92">
        <f t="shared" si="110"/>
        <v>913.8</v>
      </c>
      <c r="AF184" s="85">
        <f t="shared" si="98"/>
        <v>955</v>
      </c>
      <c r="AG184" s="85">
        <f t="shared" si="99"/>
        <v>898.1</v>
      </c>
      <c r="AH184" s="53">
        <f t="shared" si="104"/>
        <v>995</v>
      </c>
      <c r="AI184" s="53">
        <f t="shared" si="105"/>
        <v>893.3</v>
      </c>
      <c r="AJ184" s="86">
        <f t="shared" si="111"/>
        <v>995</v>
      </c>
      <c r="AK184" s="86">
        <f t="shared" si="112"/>
        <v>882.6</v>
      </c>
      <c r="AL184" s="98">
        <f t="shared" si="91"/>
        <v>926.13333333333333</v>
      </c>
      <c r="AM184" s="97">
        <f t="shared" si="92"/>
        <v>930.45</v>
      </c>
      <c r="AN184" s="98">
        <f t="shared" si="93"/>
        <v>-4.3166666666667197</v>
      </c>
      <c r="AO184" s="98">
        <f t="shared" si="94"/>
        <v>921.81666666666661</v>
      </c>
      <c r="AP184" s="98">
        <f t="shared" si="95"/>
        <v>930.45</v>
      </c>
      <c r="AQ184" s="107">
        <f t="shared" si="113"/>
        <v>920.25</v>
      </c>
      <c r="AR184" s="104">
        <f t="shared" si="108"/>
        <v>928.98333333333323</v>
      </c>
      <c r="AS184" s="101">
        <f t="shared" si="114"/>
        <v>934.39066666666668</v>
      </c>
    </row>
    <row r="185" spans="1:45" x14ac:dyDescent="0.3">
      <c r="A185" s="5">
        <v>45195</v>
      </c>
      <c r="B185" s="6" t="s">
        <v>50</v>
      </c>
      <c r="C185" s="6" t="s">
        <v>35</v>
      </c>
      <c r="D185" s="48">
        <v>910.7</v>
      </c>
      <c r="E185" s="48">
        <v>911.9</v>
      </c>
      <c r="F185" s="48">
        <v>901.5</v>
      </c>
      <c r="G185" s="48">
        <v>907.1</v>
      </c>
      <c r="H185" s="54">
        <v>911.9</v>
      </c>
      <c r="I185" s="54">
        <v>908.3</v>
      </c>
      <c r="J185" s="21">
        <v>-2</v>
      </c>
      <c r="K185" s="13">
        <v>0</v>
      </c>
      <c r="L185" s="49">
        <f t="shared" si="77"/>
        <v>906.83333333333337</v>
      </c>
      <c r="M185" s="50">
        <f t="shared" si="78"/>
        <v>906.7</v>
      </c>
      <c r="N185" s="50">
        <f t="shared" si="79"/>
        <v>0.13333333333332575</v>
      </c>
      <c r="O185" s="50">
        <f t="shared" si="80"/>
        <v>906.9666666666667</v>
      </c>
      <c r="P185" s="50">
        <f t="shared" si="81"/>
        <v>906.7</v>
      </c>
      <c r="Q185" s="51">
        <f t="shared" si="82"/>
        <v>10.399999999999977</v>
      </c>
      <c r="R185" s="51">
        <f t="shared" si="83"/>
        <v>-5.6000000000000227</v>
      </c>
      <c r="S185" s="51">
        <f t="shared" si="84"/>
        <v>-16</v>
      </c>
      <c r="T185" s="52">
        <v>17.899999999999999</v>
      </c>
      <c r="U185" s="12">
        <f t="shared" si="75"/>
        <v>-12</v>
      </c>
      <c r="V185" s="21">
        <f t="shared" si="106"/>
        <v>-2</v>
      </c>
      <c r="W185" s="12">
        <f t="shared" si="107"/>
        <v>4</v>
      </c>
      <c r="X185" s="55">
        <f t="shared" si="85"/>
        <v>3.6000000000000227</v>
      </c>
      <c r="Y185" s="17" t="b">
        <f t="shared" si="86"/>
        <v>1</v>
      </c>
      <c r="Z185" s="17">
        <f t="shared" si="87"/>
        <v>0</v>
      </c>
      <c r="AA185" s="56">
        <f t="shared" si="88"/>
        <v>10.399999999999977</v>
      </c>
      <c r="AB185" s="18">
        <f t="shared" si="89"/>
        <v>0.34615384615384909</v>
      </c>
      <c r="AC185" s="19">
        <f t="shared" si="90"/>
        <v>0.20111731843575548</v>
      </c>
      <c r="AD185" s="92">
        <f t="shared" si="109"/>
        <v>947.1</v>
      </c>
      <c r="AE185" s="92">
        <f t="shared" si="110"/>
        <v>901.5</v>
      </c>
      <c r="AF185" s="85">
        <f t="shared" si="98"/>
        <v>955</v>
      </c>
      <c r="AG185" s="85">
        <f t="shared" si="99"/>
        <v>901.2</v>
      </c>
      <c r="AH185" s="53">
        <f t="shared" si="104"/>
        <v>995</v>
      </c>
      <c r="AI185" s="53">
        <f t="shared" si="105"/>
        <v>893.3</v>
      </c>
      <c r="AJ185" s="86">
        <f t="shared" si="111"/>
        <v>995</v>
      </c>
      <c r="AK185" s="86">
        <f t="shared" si="112"/>
        <v>882.6</v>
      </c>
      <c r="AL185" s="98">
        <f t="shared" si="91"/>
        <v>918.56666666666661</v>
      </c>
      <c r="AM185" s="97">
        <f t="shared" si="92"/>
        <v>924.3</v>
      </c>
      <c r="AN185" s="98">
        <f t="shared" si="93"/>
        <v>-5.7333333333333485</v>
      </c>
      <c r="AO185" s="98">
        <f t="shared" si="94"/>
        <v>912.83333333333326</v>
      </c>
      <c r="AP185" s="98">
        <f t="shared" si="95"/>
        <v>924.3</v>
      </c>
      <c r="AQ185" s="107">
        <f t="shared" si="113"/>
        <v>919.62380952380965</v>
      </c>
      <c r="AR185" s="104">
        <f t="shared" si="108"/>
        <v>929.52444444444438</v>
      </c>
      <c r="AS185" s="101">
        <f t="shared" si="114"/>
        <v>932.63466666666659</v>
      </c>
    </row>
    <row r="186" spans="1:45" x14ac:dyDescent="0.3">
      <c r="A186" s="5">
        <v>45196</v>
      </c>
      <c r="B186" s="6" t="s">
        <v>50</v>
      </c>
      <c r="C186" s="6" t="s">
        <v>38</v>
      </c>
      <c r="D186" s="48">
        <v>909</v>
      </c>
      <c r="E186" s="48">
        <v>912.1</v>
      </c>
      <c r="F186" s="48">
        <v>893.9</v>
      </c>
      <c r="G186" s="48">
        <v>896.3</v>
      </c>
      <c r="H186" s="54">
        <v>911.2</v>
      </c>
      <c r="I186" s="54">
        <v>908.4</v>
      </c>
      <c r="J186" s="21">
        <v>-3</v>
      </c>
      <c r="K186" s="13" t="s">
        <v>32</v>
      </c>
      <c r="L186" s="49">
        <f t="shared" si="77"/>
        <v>900.76666666666677</v>
      </c>
      <c r="M186" s="50">
        <f t="shared" si="78"/>
        <v>903</v>
      </c>
      <c r="N186" s="50">
        <f t="shared" si="79"/>
        <v>-2.2333333333332348</v>
      </c>
      <c r="O186" s="50">
        <f t="shared" si="80"/>
        <v>898.53333333333353</v>
      </c>
      <c r="P186" s="50">
        <f t="shared" si="81"/>
        <v>903</v>
      </c>
      <c r="Q186" s="51">
        <f t="shared" si="82"/>
        <v>18.200000000000045</v>
      </c>
      <c r="R186" s="51">
        <f t="shared" si="83"/>
        <v>5</v>
      </c>
      <c r="S186" s="51">
        <f t="shared" si="84"/>
        <v>-13.200000000000045</v>
      </c>
      <c r="T186" s="52">
        <v>29.5</v>
      </c>
      <c r="U186" s="12">
        <f t="shared" si="75"/>
        <v>-6</v>
      </c>
      <c r="V186" s="21">
        <f t="shared" si="106"/>
        <v>-2</v>
      </c>
      <c r="W186" s="12">
        <f t="shared" si="107"/>
        <v>2</v>
      </c>
      <c r="X186" s="55">
        <f t="shared" si="85"/>
        <v>2.8000000000000682</v>
      </c>
      <c r="Y186" s="17">
        <f t="shared" si="86"/>
        <v>0</v>
      </c>
      <c r="Z186" s="17">
        <f t="shared" si="87"/>
        <v>0</v>
      </c>
      <c r="AA186" s="56">
        <f t="shared" si="88"/>
        <v>18.200000000000045</v>
      </c>
      <c r="AB186" s="18">
        <f t="shared" si="89"/>
        <v>0.15384615384615721</v>
      </c>
      <c r="AC186" s="19">
        <f t="shared" si="90"/>
        <v>9.4915254237290442E-2</v>
      </c>
      <c r="AD186" s="92">
        <f t="shared" si="109"/>
        <v>924.4</v>
      </c>
      <c r="AE186" s="92">
        <f t="shared" si="110"/>
        <v>893.9</v>
      </c>
      <c r="AF186" s="85">
        <f t="shared" si="98"/>
        <v>955</v>
      </c>
      <c r="AG186" s="85">
        <f t="shared" si="99"/>
        <v>893.9</v>
      </c>
      <c r="AH186" s="53">
        <f t="shared" si="104"/>
        <v>995</v>
      </c>
      <c r="AI186" s="53">
        <f t="shared" si="105"/>
        <v>893.3</v>
      </c>
      <c r="AJ186" s="86">
        <f t="shared" si="111"/>
        <v>995</v>
      </c>
      <c r="AK186" s="86">
        <f t="shared" si="112"/>
        <v>882.6</v>
      </c>
      <c r="AL186" s="98">
        <f t="shared" si="91"/>
        <v>904.86666666666667</v>
      </c>
      <c r="AM186" s="97">
        <f t="shared" si="92"/>
        <v>909.15</v>
      </c>
      <c r="AN186" s="98">
        <f t="shared" si="93"/>
        <v>-4.283333333333303</v>
      </c>
      <c r="AO186" s="98">
        <f t="shared" si="94"/>
        <v>900.58333333333337</v>
      </c>
      <c r="AP186" s="98">
        <f t="shared" si="95"/>
        <v>909.15</v>
      </c>
      <c r="AQ186" s="107">
        <f t="shared" si="113"/>
        <v>919.02380952380952</v>
      </c>
      <c r="AR186" s="104">
        <f t="shared" si="108"/>
        <v>929.82777777777744</v>
      </c>
      <c r="AS186" s="101">
        <f t="shared" si="114"/>
        <v>930.91133333333346</v>
      </c>
    </row>
    <row r="187" spans="1:45" x14ac:dyDescent="0.3">
      <c r="A187" s="5">
        <v>45197</v>
      </c>
      <c r="B187" s="6" t="s">
        <v>50</v>
      </c>
      <c r="C187" s="6" t="s">
        <v>38</v>
      </c>
      <c r="D187" s="48">
        <v>908.5</v>
      </c>
      <c r="E187" s="48">
        <v>917.5</v>
      </c>
      <c r="F187" s="48">
        <v>903.4</v>
      </c>
      <c r="G187" s="48">
        <v>915.1</v>
      </c>
      <c r="H187" s="54">
        <v>908.5</v>
      </c>
      <c r="I187" s="54">
        <v>904.3</v>
      </c>
      <c r="J187" s="21">
        <v>2</v>
      </c>
      <c r="K187" s="13">
        <v>0</v>
      </c>
      <c r="L187" s="49">
        <f t="shared" si="77"/>
        <v>912</v>
      </c>
      <c r="M187" s="50">
        <f t="shared" si="78"/>
        <v>910.45</v>
      </c>
      <c r="N187" s="50">
        <f t="shared" si="79"/>
        <v>1.5499999999999545</v>
      </c>
      <c r="O187" s="50">
        <f t="shared" si="80"/>
        <v>913.55</v>
      </c>
      <c r="P187" s="50">
        <f t="shared" si="81"/>
        <v>910.45</v>
      </c>
      <c r="Q187" s="51">
        <f t="shared" si="82"/>
        <v>14.100000000000023</v>
      </c>
      <c r="R187" s="51">
        <f t="shared" si="83"/>
        <v>21.200000000000045</v>
      </c>
      <c r="S187" s="51">
        <f t="shared" si="84"/>
        <v>7.1000000000000227</v>
      </c>
      <c r="T187" s="52">
        <v>22.3</v>
      </c>
      <c r="U187" s="12">
        <f t="shared" si="75"/>
        <v>-8</v>
      </c>
      <c r="V187" s="21">
        <f t="shared" si="106"/>
        <v>4</v>
      </c>
      <c r="W187" s="12">
        <f t="shared" si="107"/>
        <v>2</v>
      </c>
      <c r="X187" s="55">
        <f t="shared" si="85"/>
        <v>4.2000000000000455</v>
      </c>
      <c r="Y187" s="17">
        <f t="shared" si="86"/>
        <v>0</v>
      </c>
      <c r="Z187" s="17">
        <f t="shared" si="87"/>
        <v>0</v>
      </c>
      <c r="AA187" s="56">
        <f t="shared" si="88"/>
        <v>14.100000000000023</v>
      </c>
      <c r="AB187" s="18">
        <f t="shared" si="89"/>
        <v>0.29787234042553468</v>
      </c>
      <c r="AC187" s="19">
        <f t="shared" si="90"/>
        <v>0.18834080717488993</v>
      </c>
      <c r="AD187" s="92">
        <f t="shared" si="109"/>
        <v>917.5</v>
      </c>
      <c r="AE187" s="92">
        <f t="shared" si="110"/>
        <v>893.9</v>
      </c>
      <c r="AF187" s="85">
        <f t="shared" si="98"/>
        <v>955</v>
      </c>
      <c r="AG187" s="85">
        <f t="shared" si="99"/>
        <v>893.9</v>
      </c>
      <c r="AH187" s="53">
        <f t="shared" si="104"/>
        <v>995</v>
      </c>
      <c r="AI187" s="53">
        <f t="shared" si="105"/>
        <v>893.3</v>
      </c>
      <c r="AJ187" s="86">
        <f t="shared" si="111"/>
        <v>995</v>
      </c>
      <c r="AK187" s="86">
        <f t="shared" si="112"/>
        <v>882.6</v>
      </c>
      <c r="AL187" s="98">
        <f t="shared" si="91"/>
        <v>908.83333333333337</v>
      </c>
      <c r="AM187" s="97">
        <f t="shared" si="92"/>
        <v>905.7</v>
      </c>
      <c r="AN187" s="98">
        <f t="shared" si="93"/>
        <v>3.1333333333333258</v>
      </c>
      <c r="AO187" s="98">
        <f t="shared" si="94"/>
        <v>911.9666666666667</v>
      </c>
      <c r="AP187" s="98">
        <f t="shared" si="95"/>
        <v>905.7</v>
      </c>
      <c r="AQ187" s="107">
        <f t="shared" si="113"/>
        <v>920.01428571428585</v>
      </c>
      <c r="AR187" s="104">
        <f t="shared" si="108"/>
        <v>930.19666666666649</v>
      </c>
      <c r="AS187" s="101">
        <f t="shared" si="114"/>
        <v>929.77200000000016</v>
      </c>
    </row>
    <row r="188" spans="1:45" x14ac:dyDescent="0.3">
      <c r="A188" s="5">
        <v>45198</v>
      </c>
      <c r="B188" s="6" t="s">
        <v>50</v>
      </c>
      <c r="C188" s="6" t="s">
        <v>38</v>
      </c>
      <c r="D188" s="48">
        <v>930.5</v>
      </c>
      <c r="E188" s="48">
        <v>935.5</v>
      </c>
      <c r="F188" s="48">
        <v>914.9</v>
      </c>
      <c r="G188" s="48">
        <v>915.9</v>
      </c>
      <c r="H188" s="54">
        <v>931.8</v>
      </c>
      <c r="I188" s="54">
        <v>929.9</v>
      </c>
      <c r="J188" s="21">
        <v>-4</v>
      </c>
      <c r="K188" s="13">
        <v>0</v>
      </c>
      <c r="L188" s="49">
        <f t="shared" si="77"/>
        <v>922.1</v>
      </c>
      <c r="M188" s="50">
        <f t="shared" si="78"/>
        <v>925.2</v>
      </c>
      <c r="N188" s="50">
        <f t="shared" si="79"/>
        <v>-3.1000000000000227</v>
      </c>
      <c r="O188" s="50">
        <f t="shared" si="80"/>
        <v>919</v>
      </c>
      <c r="P188" s="50">
        <f t="shared" si="81"/>
        <v>925.2</v>
      </c>
      <c r="Q188" s="51">
        <f t="shared" si="82"/>
        <v>20.600000000000023</v>
      </c>
      <c r="R188" s="51">
        <f t="shared" si="83"/>
        <v>20.399999999999977</v>
      </c>
      <c r="S188" s="51">
        <f t="shared" si="84"/>
        <v>-0.20000000000004547</v>
      </c>
      <c r="T188" s="52">
        <v>31.1</v>
      </c>
      <c r="U188" s="12">
        <f t="shared" ref="U188:U242" si="115">W159</f>
        <v>-8</v>
      </c>
      <c r="V188" s="21">
        <f t="shared" si="106"/>
        <v>0</v>
      </c>
      <c r="W188" s="12">
        <f t="shared" si="107"/>
        <v>4</v>
      </c>
      <c r="X188" s="55">
        <f t="shared" si="85"/>
        <v>1.8999999999999773</v>
      </c>
      <c r="Y188" s="17">
        <f t="shared" si="86"/>
        <v>0</v>
      </c>
      <c r="Z188" s="17">
        <f t="shared" si="87"/>
        <v>0</v>
      </c>
      <c r="AA188" s="56">
        <f t="shared" si="88"/>
        <v>20.600000000000023</v>
      </c>
      <c r="AB188" s="18">
        <f t="shared" si="89"/>
        <v>9.2233009708736657E-2</v>
      </c>
      <c r="AC188" s="19">
        <f t="shared" si="90"/>
        <v>6.1093247588423702E-2</v>
      </c>
      <c r="AD188" s="92">
        <f t="shared" si="109"/>
        <v>935.5</v>
      </c>
      <c r="AE188" s="92">
        <f t="shared" si="110"/>
        <v>893.9</v>
      </c>
      <c r="AF188" s="85">
        <f t="shared" si="98"/>
        <v>955</v>
      </c>
      <c r="AG188" s="85">
        <f t="shared" si="99"/>
        <v>893.9</v>
      </c>
      <c r="AH188" s="53">
        <f t="shared" si="104"/>
        <v>995</v>
      </c>
      <c r="AI188" s="53">
        <f t="shared" si="105"/>
        <v>893.3</v>
      </c>
      <c r="AJ188" s="86">
        <f t="shared" si="111"/>
        <v>995</v>
      </c>
      <c r="AK188" s="86">
        <f t="shared" si="112"/>
        <v>882.6</v>
      </c>
      <c r="AL188" s="98">
        <f t="shared" si="91"/>
        <v>915.1</v>
      </c>
      <c r="AM188" s="97">
        <f t="shared" si="92"/>
        <v>914.7</v>
      </c>
      <c r="AN188" s="98">
        <f t="shared" si="93"/>
        <v>0.39999999999997726</v>
      </c>
      <c r="AO188" s="98">
        <f t="shared" si="94"/>
        <v>915.5</v>
      </c>
      <c r="AP188" s="98">
        <f t="shared" si="95"/>
        <v>914.7</v>
      </c>
      <c r="AQ188" s="107">
        <f t="shared" si="113"/>
        <v>921.3785714285716</v>
      </c>
      <c r="AR188" s="104">
        <f t="shared" si="108"/>
        <v>930.90222222222212</v>
      </c>
      <c r="AS188" s="101">
        <f t="shared" si="114"/>
        <v>928.8326666666668</v>
      </c>
    </row>
    <row r="189" spans="1:45" x14ac:dyDescent="0.3">
      <c r="A189" s="5">
        <v>45201</v>
      </c>
      <c r="B189" s="6" t="s">
        <v>50</v>
      </c>
      <c r="C189" s="6" t="s">
        <v>38</v>
      </c>
      <c r="D189" s="48">
        <v>907.6</v>
      </c>
      <c r="E189" s="48">
        <v>910.8</v>
      </c>
      <c r="F189" s="48">
        <v>884.9</v>
      </c>
      <c r="G189" s="48">
        <v>886.8</v>
      </c>
      <c r="H189" s="54">
        <v>907.8</v>
      </c>
      <c r="I189" s="54">
        <v>904.8</v>
      </c>
      <c r="J189" s="21">
        <v>-3</v>
      </c>
      <c r="K189" s="13">
        <v>0</v>
      </c>
      <c r="L189" s="49">
        <f t="shared" si="77"/>
        <v>894.16666666666663</v>
      </c>
      <c r="M189" s="50">
        <f t="shared" si="78"/>
        <v>897.84999999999991</v>
      </c>
      <c r="N189" s="50">
        <f t="shared" si="79"/>
        <v>-3.6833333333332803</v>
      </c>
      <c r="O189" s="50">
        <f t="shared" si="80"/>
        <v>890.48333333333335</v>
      </c>
      <c r="P189" s="50">
        <f t="shared" si="81"/>
        <v>897.84999999999991</v>
      </c>
      <c r="Q189" s="51">
        <f t="shared" si="82"/>
        <v>25.899999999999977</v>
      </c>
      <c r="R189" s="51">
        <f t="shared" si="83"/>
        <v>-5.1000000000000227</v>
      </c>
      <c r="S189" s="51">
        <f t="shared" si="84"/>
        <v>-31</v>
      </c>
      <c r="T189" s="52">
        <v>23.4</v>
      </c>
      <c r="U189" s="12">
        <f t="shared" si="115"/>
        <v>-6</v>
      </c>
      <c r="V189" s="21">
        <f t="shared" si="106"/>
        <v>-2</v>
      </c>
      <c r="W189" s="12">
        <f t="shared" si="107"/>
        <v>2</v>
      </c>
      <c r="X189" s="55">
        <f t="shared" si="85"/>
        <v>3</v>
      </c>
      <c r="Y189" s="17">
        <f t="shared" si="86"/>
        <v>0</v>
      </c>
      <c r="Z189" s="17">
        <f t="shared" si="87"/>
        <v>0</v>
      </c>
      <c r="AA189" s="56">
        <f t="shared" si="88"/>
        <v>25.899999999999977</v>
      </c>
      <c r="AB189" s="18">
        <f t="shared" si="89"/>
        <v>0.11583011583011593</v>
      </c>
      <c r="AC189" s="19">
        <f t="shared" si="90"/>
        <v>0.12820512820512822</v>
      </c>
      <c r="AD189" s="92">
        <f t="shared" si="109"/>
        <v>935.5</v>
      </c>
      <c r="AE189" s="92">
        <f t="shared" si="110"/>
        <v>884.9</v>
      </c>
      <c r="AF189" s="85">
        <f t="shared" si="98"/>
        <v>948.7</v>
      </c>
      <c r="AG189" s="85">
        <f t="shared" si="99"/>
        <v>884.9</v>
      </c>
      <c r="AH189" s="53">
        <f t="shared" si="104"/>
        <v>955</v>
      </c>
      <c r="AI189" s="53">
        <f t="shared" si="105"/>
        <v>884.9</v>
      </c>
      <c r="AJ189" s="86">
        <f t="shared" si="111"/>
        <v>995</v>
      </c>
      <c r="AK189" s="86">
        <f t="shared" si="112"/>
        <v>882.6</v>
      </c>
      <c r="AL189" s="98">
        <f t="shared" si="91"/>
        <v>902.4</v>
      </c>
      <c r="AM189" s="97">
        <f t="shared" si="92"/>
        <v>910.2</v>
      </c>
      <c r="AN189" s="98">
        <f t="shared" si="93"/>
        <v>-7.8000000000000682</v>
      </c>
      <c r="AO189" s="98">
        <f t="shared" si="94"/>
        <v>894.59999999999991</v>
      </c>
      <c r="AP189" s="98">
        <f t="shared" si="95"/>
        <v>910.2</v>
      </c>
      <c r="AQ189" s="107">
        <f t="shared" si="113"/>
        <v>920.38333333333333</v>
      </c>
      <c r="AR189" s="104">
        <f t="shared" si="108"/>
        <v>930.33666666666659</v>
      </c>
      <c r="AS189" s="101">
        <f t="shared" si="114"/>
        <v>927.3313333333333</v>
      </c>
    </row>
    <row r="190" spans="1:45" x14ac:dyDescent="0.3">
      <c r="A190" s="5">
        <v>45202</v>
      </c>
      <c r="B190" s="6" t="s">
        <v>50</v>
      </c>
      <c r="C190" s="6" t="s">
        <v>38</v>
      </c>
      <c r="D190" s="48">
        <v>888.2</v>
      </c>
      <c r="E190" s="48">
        <v>889.4</v>
      </c>
      <c r="F190" s="48">
        <v>875.6</v>
      </c>
      <c r="G190" s="48">
        <v>879.6</v>
      </c>
      <c r="H190" s="54">
        <v>889.4</v>
      </c>
      <c r="I190" s="54">
        <v>886.5</v>
      </c>
      <c r="J190" s="21">
        <v>-2</v>
      </c>
      <c r="K190" s="13">
        <v>0</v>
      </c>
      <c r="L190" s="49">
        <f t="shared" si="77"/>
        <v>881.5333333333333</v>
      </c>
      <c r="M190" s="50">
        <f t="shared" si="78"/>
        <v>882.5</v>
      </c>
      <c r="N190" s="50">
        <f t="shared" si="79"/>
        <v>-0.96666666666669698</v>
      </c>
      <c r="O190" s="50">
        <f t="shared" si="80"/>
        <v>880.56666666666661</v>
      </c>
      <c r="P190" s="50">
        <f t="shared" si="81"/>
        <v>882.5</v>
      </c>
      <c r="Q190" s="51">
        <f t="shared" si="82"/>
        <v>13.799999999999955</v>
      </c>
      <c r="R190" s="51">
        <f t="shared" si="83"/>
        <v>2.6000000000000227</v>
      </c>
      <c r="S190" s="51">
        <f t="shared" si="84"/>
        <v>-11.199999999999932</v>
      </c>
      <c r="T190" s="52">
        <v>14.7</v>
      </c>
      <c r="U190" s="12">
        <f t="shared" si="115"/>
        <v>-6</v>
      </c>
      <c r="V190" s="21">
        <f t="shared" si="106"/>
        <v>4</v>
      </c>
      <c r="W190" s="12">
        <f t="shared" si="107"/>
        <v>6</v>
      </c>
      <c r="X190" s="55">
        <f t="shared" si="85"/>
        <v>2.8999999999999773</v>
      </c>
      <c r="Y190" s="17" t="b">
        <f t="shared" si="86"/>
        <v>1</v>
      </c>
      <c r="Z190" s="17">
        <f t="shared" si="87"/>
        <v>0</v>
      </c>
      <c r="AA190" s="56">
        <f t="shared" si="88"/>
        <v>13.799999999999955</v>
      </c>
      <c r="AB190" s="18">
        <f t="shared" si="89"/>
        <v>0.21014492753623093</v>
      </c>
      <c r="AC190" s="19">
        <f t="shared" si="90"/>
        <v>0.19727891156462432</v>
      </c>
      <c r="AD190" s="92">
        <f t="shared" si="109"/>
        <v>935.5</v>
      </c>
      <c r="AE190" s="92">
        <f t="shared" si="110"/>
        <v>875.6</v>
      </c>
      <c r="AF190" s="85">
        <f t="shared" si="98"/>
        <v>947.1</v>
      </c>
      <c r="AG190" s="85">
        <f t="shared" si="99"/>
        <v>875.6</v>
      </c>
      <c r="AH190" s="53">
        <f t="shared" si="104"/>
        <v>955</v>
      </c>
      <c r="AI190" s="53">
        <f t="shared" si="105"/>
        <v>875.6</v>
      </c>
      <c r="AJ190" s="86">
        <f t="shared" si="111"/>
        <v>995</v>
      </c>
      <c r="AK190" s="86">
        <f t="shared" si="112"/>
        <v>875.6</v>
      </c>
      <c r="AL190" s="98">
        <f t="shared" si="91"/>
        <v>896.9</v>
      </c>
      <c r="AM190" s="97">
        <f t="shared" si="92"/>
        <v>905.55</v>
      </c>
      <c r="AN190" s="98">
        <f t="shared" si="93"/>
        <v>-8.6499999999999773</v>
      </c>
      <c r="AO190" s="98">
        <f t="shared" si="94"/>
        <v>888.25</v>
      </c>
      <c r="AP190" s="98">
        <f t="shared" si="95"/>
        <v>905.55</v>
      </c>
      <c r="AQ190" s="107">
        <f t="shared" si="113"/>
        <v>918.82380952380947</v>
      </c>
      <c r="AR190" s="104">
        <f t="shared" si="108"/>
        <v>929.31333333333316</v>
      </c>
      <c r="AS190" s="101">
        <f t="shared" si="114"/>
        <v>925.43799999999999</v>
      </c>
    </row>
    <row r="191" spans="1:45" x14ac:dyDescent="0.3">
      <c r="A191" s="5">
        <v>45203</v>
      </c>
      <c r="B191" s="6" t="s">
        <v>50</v>
      </c>
      <c r="C191" s="6" t="s">
        <v>38</v>
      </c>
      <c r="D191" s="48">
        <v>882.2</v>
      </c>
      <c r="E191" s="48">
        <v>884.8</v>
      </c>
      <c r="F191" s="48">
        <v>866.5</v>
      </c>
      <c r="G191" s="48">
        <v>874.2</v>
      </c>
      <c r="H191" s="54">
        <v>884.8</v>
      </c>
      <c r="I191" s="54">
        <v>881</v>
      </c>
      <c r="J191" s="21">
        <v>-2</v>
      </c>
      <c r="K191" s="13">
        <v>0</v>
      </c>
      <c r="L191" s="49">
        <f t="shared" si="77"/>
        <v>875.16666666666663</v>
      </c>
      <c r="M191" s="50">
        <f t="shared" si="78"/>
        <v>875.65</v>
      </c>
      <c r="N191" s="50">
        <f t="shared" si="79"/>
        <v>-0.48333333333334849</v>
      </c>
      <c r="O191" s="50">
        <f t="shared" si="80"/>
        <v>874.68333333333328</v>
      </c>
      <c r="P191" s="50">
        <f t="shared" si="81"/>
        <v>875.65</v>
      </c>
      <c r="Q191" s="51">
        <f t="shared" si="82"/>
        <v>18.299999999999955</v>
      </c>
      <c r="R191" s="51">
        <f t="shared" si="83"/>
        <v>5.1999999999999318</v>
      </c>
      <c r="S191" s="51">
        <f t="shared" si="84"/>
        <v>-13.100000000000023</v>
      </c>
      <c r="T191" s="52">
        <v>12.5</v>
      </c>
      <c r="U191" s="12">
        <f t="shared" si="115"/>
        <v>-4</v>
      </c>
      <c r="V191" s="21">
        <f t="shared" si="106"/>
        <v>0</v>
      </c>
      <c r="W191" s="12">
        <f t="shared" si="107"/>
        <v>6</v>
      </c>
      <c r="X191" s="55">
        <f t="shared" si="85"/>
        <v>3.7999999999999545</v>
      </c>
      <c r="Y191" s="17" t="b">
        <f t="shared" si="86"/>
        <v>1</v>
      </c>
      <c r="Z191" s="17">
        <f t="shared" si="87"/>
        <v>0</v>
      </c>
      <c r="AA191" s="56">
        <f t="shared" si="88"/>
        <v>18.299999999999955</v>
      </c>
      <c r="AB191" s="18">
        <f t="shared" si="89"/>
        <v>0.20765027322404175</v>
      </c>
      <c r="AC191" s="19">
        <f t="shared" si="90"/>
        <v>0.30399999999999638</v>
      </c>
      <c r="AD191" s="92">
        <f t="shared" si="109"/>
        <v>910.8</v>
      </c>
      <c r="AE191" s="92">
        <f t="shared" si="110"/>
        <v>866.5</v>
      </c>
      <c r="AF191" s="85">
        <f t="shared" si="98"/>
        <v>947.1</v>
      </c>
      <c r="AG191" s="85">
        <f t="shared" si="99"/>
        <v>866.5</v>
      </c>
      <c r="AH191" s="53">
        <f t="shared" si="104"/>
        <v>955</v>
      </c>
      <c r="AI191" s="53">
        <f t="shared" si="105"/>
        <v>866.5</v>
      </c>
      <c r="AJ191" s="86">
        <f t="shared" si="111"/>
        <v>995</v>
      </c>
      <c r="AK191" s="86">
        <f t="shared" si="112"/>
        <v>866.5</v>
      </c>
      <c r="AL191" s="98">
        <f t="shared" si="91"/>
        <v>883.83333333333337</v>
      </c>
      <c r="AM191" s="97">
        <f t="shared" si="92"/>
        <v>888.65</v>
      </c>
      <c r="AN191" s="98">
        <f t="shared" si="93"/>
        <v>-4.816666666666606</v>
      </c>
      <c r="AO191" s="98">
        <f t="shared" si="94"/>
        <v>879.01666666666677</v>
      </c>
      <c r="AP191" s="98">
        <f t="shared" si="95"/>
        <v>888.65</v>
      </c>
      <c r="AQ191" s="107">
        <f t="shared" si="113"/>
        <v>916.4238095238095</v>
      </c>
      <c r="AR191" s="104">
        <f t="shared" ref="AR191:AR222" si="116">AVERAGE(L162:L191)</f>
        <v>927.64999999999986</v>
      </c>
      <c r="AS191" s="101">
        <f t="shared" si="114"/>
        <v>923.56333333333316</v>
      </c>
    </row>
    <row r="192" spans="1:45" x14ac:dyDescent="0.3">
      <c r="A192" s="5">
        <v>45204</v>
      </c>
      <c r="B192" s="6" t="s">
        <v>50</v>
      </c>
      <c r="C192" s="6" t="s">
        <v>38</v>
      </c>
      <c r="D192" s="48">
        <v>867.5</v>
      </c>
      <c r="E192" s="48">
        <v>873</v>
      </c>
      <c r="F192" s="48">
        <v>860.7</v>
      </c>
      <c r="G192" s="48">
        <v>862.5</v>
      </c>
      <c r="H192" s="54">
        <v>868</v>
      </c>
      <c r="I192" s="54">
        <v>865</v>
      </c>
      <c r="J192" s="21">
        <v>-4</v>
      </c>
      <c r="K192" s="13">
        <v>0</v>
      </c>
      <c r="L192" s="49">
        <f t="shared" si="77"/>
        <v>865.4</v>
      </c>
      <c r="M192" s="50">
        <f t="shared" si="78"/>
        <v>866.85</v>
      </c>
      <c r="N192" s="50">
        <f t="shared" si="79"/>
        <v>-1.4500000000000455</v>
      </c>
      <c r="O192" s="50">
        <f t="shared" si="80"/>
        <v>863.94999999999993</v>
      </c>
      <c r="P192" s="50">
        <f t="shared" si="81"/>
        <v>866.85</v>
      </c>
      <c r="Q192" s="51">
        <f t="shared" si="82"/>
        <v>12.299999999999955</v>
      </c>
      <c r="R192" s="51">
        <f t="shared" si="83"/>
        <v>-1.2000000000000455</v>
      </c>
      <c r="S192" s="51">
        <f t="shared" si="84"/>
        <v>-13.5</v>
      </c>
      <c r="T192" s="52">
        <v>9.5</v>
      </c>
      <c r="U192" s="12">
        <f t="shared" si="115"/>
        <v>0</v>
      </c>
      <c r="V192" s="21">
        <f t="shared" si="106"/>
        <v>-2</v>
      </c>
      <c r="W192" s="12">
        <f t="shared" si="107"/>
        <v>0</v>
      </c>
      <c r="X192" s="55">
        <f t="shared" si="85"/>
        <v>3</v>
      </c>
      <c r="Y192" s="17">
        <f t="shared" si="86"/>
        <v>0</v>
      </c>
      <c r="Z192" s="17">
        <f t="shared" si="87"/>
        <v>0</v>
      </c>
      <c r="AA192" s="56">
        <f t="shared" si="88"/>
        <v>12.299999999999955</v>
      </c>
      <c r="AB192" s="18">
        <f t="shared" si="89"/>
        <v>0.24390243902439115</v>
      </c>
      <c r="AC192" s="19">
        <f t="shared" si="90"/>
        <v>0.31578947368421051</v>
      </c>
      <c r="AD192" s="92">
        <f t="shared" si="109"/>
        <v>889.4</v>
      </c>
      <c r="AE192" s="92">
        <f t="shared" si="110"/>
        <v>860.7</v>
      </c>
      <c r="AF192" s="85">
        <f t="shared" si="98"/>
        <v>935.5</v>
      </c>
      <c r="AG192" s="85">
        <f t="shared" si="99"/>
        <v>860.7</v>
      </c>
      <c r="AH192" s="53">
        <f t="shared" si="104"/>
        <v>955</v>
      </c>
      <c r="AI192" s="53">
        <f t="shared" si="105"/>
        <v>860.7</v>
      </c>
      <c r="AJ192" s="86">
        <f t="shared" si="111"/>
        <v>995</v>
      </c>
      <c r="AK192" s="86">
        <f t="shared" si="112"/>
        <v>860.7</v>
      </c>
      <c r="AL192" s="98">
        <f t="shared" si="91"/>
        <v>870.86666666666667</v>
      </c>
      <c r="AM192" s="97">
        <f t="shared" si="92"/>
        <v>875.05</v>
      </c>
      <c r="AN192" s="98">
        <f t="shared" si="93"/>
        <v>-4.1833333333332803</v>
      </c>
      <c r="AO192" s="98">
        <f t="shared" si="94"/>
        <v>866.68333333333339</v>
      </c>
      <c r="AP192" s="98">
        <f t="shared" si="95"/>
        <v>875.05</v>
      </c>
      <c r="AQ192" s="107">
        <f t="shared" si="113"/>
        <v>911.95714285714268</v>
      </c>
      <c r="AR192" s="104">
        <f t="shared" si="116"/>
        <v>925.25111111111107</v>
      </c>
      <c r="AS192" s="101">
        <f t="shared" si="114"/>
        <v>921.84399999999982</v>
      </c>
    </row>
    <row r="193" spans="1:45" x14ac:dyDescent="0.3">
      <c r="A193" s="5">
        <v>45205</v>
      </c>
      <c r="B193" s="6" t="s">
        <v>50</v>
      </c>
      <c r="C193" s="6" t="s">
        <v>38</v>
      </c>
      <c r="D193" s="48">
        <v>864.9</v>
      </c>
      <c r="E193" s="48">
        <v>888.9</v>
      </c>
      <c r="F193" s="48">
        <v>856.8</v>
      </c>
      <c r="G193" s="48">
        <v>881.5</v>
      </c>
      <c r="H193" s="54">
        <v>857.6</v>
      </c>
      <c r="I193" s="54">
        <v>864.3</v>
      </c>
      <c r="J193" s="21">
        <v>4</v>
      </c>
      <c r="K193" s="13">
        <v>0</v>
      </c>
      <c r="L193" s="49">
        <f t="shared" ref="L193:L242" si="117">(E193+G193+F193)/3</f>
        <v>875.73333333333323</v>
      </c>
      <c r="M193" s="50">
        <f t="shared" ref="M193:M242" si="118">(E193+F193)/2</f>
        <v>872.84999999999991</v>
      </c>
      <c r="N193" s="50">
        <f t="shared" ref="N193:N242" si="119">L193-M193</f>
        <v>2.8833333333333258</v>
      </c>
      <c r="O193" s="50">
        <f t="shared" ref="O193:O242" si="120">L193+N193</f>
        <v>878.61666666666656</v>
      </c>
      <c r="P193" s="50">
        <f t="shared" ref="P193:P242" si="121">L193-N193</f>
        <v>872.84999999999991</v>
      </c>
      <c r="Q193" s="51">
        <f t="shared" ref="Q193:Q242" si="122">E193-F193</f>
        <v>32.100000000000023</v>
      </c>
      <c r="R193" s="51">
        <f t="shared" si="83"/>
        <v>26.399999999999977</v>
      </c>
      <c r="S193" s="51">
        <f t="shared" si="84"/>
        <v>-5.7000000000000455</v>
      </c>
      <c r="T193" s="52">
        <v>25.5</v>
      </c>
      <c r="U193" s="12">
        <f t="shared" si="115"/>
        <v>-2</v>
      </c>
      <c r="V193" s="21">
        <f t="shared" si="106"/>
        <v>2</v>
      </c>
      <c r="W193" s="12">
        <f t="shared" si="107"/>
        <v>2</v>
      </c>
      <c r="X193" s="55">
        <f t="shared" si="85"/>
        <v>-6.6999999999999318</v>
      </c>
      <c r="Y193" s="17">
        <f t="shared" si="86"/>
        <v>0</v>
      </c>
      <c r="Z193" s="17">
        <f t="shared" si="87"/>
        <v>0</v>
      </c>
      <c r="AA193" s="56">
        <f t="shared" si="88"/>
        <v>32.100000000000023</v>
      </c>
      <c r="AB193" s="18">
        <f t="shared" si="89"/>
        <v>-0.20872274143301953</v>
      </c>
      <c r="AC193" s="19">
        <f t="shared" si="90"/>
        <v>-0.26274509803921303</v>
      </c>
      <c r="AD193" s="92">
        <f t="shared" si="109"/>
        <v>888.9</v>
      </c>
      <c r="AE193" s="92">
        <f t="shared" si="110"/>
        <v>856.8</v>
      </c>
      <c r="AF193" s="85">
        <f t="shared" si="98"/>
        <v>935.5</v>
      </c>
      <c r="AG193" s="85">
        <f t="shared" si="99"/>
        <v>856.8</v>
      </c>
      <c r="AH193" s="53">
        <f t="shared" si="104"/>
        <v>955</v>
      </c>
      <c r="AI193" s="53">
        <f t="shared" si="105"/>
        <v>856.8</v>
      </c>
      <c r="AJ193" s="86">
        <f t="shared" si="111"/>
        <v>995</v>
      </c>
      <c r="AK193" s="86">
        <f t="shared" si="112"/>
        <v>856.8</v>
      </c>
      <c r="AL193" s="98">
        <f t="shared" si="91"/>
        <v>875.73333333333323</v>
      </c>
      <c r="AM193" s="97">
        <f t="shared" si="92"/>
        <v>872.84999999999991</v>
      </c>
      <c r="AN193" s="98">
        <f t="shared" si="93"/>
        <v>2.8833333333333258</v>
      </c>
      <c r="AO193" s="98">
        <f t="shared" si="94"/>
        <v>878.61666666666656</v>
      </c>
      <c r="AP193" s="98">
        <f t="shared" si="95"/>
        <v>872.84999999999991</v>
      </c>
      <c r="AQ193" s="107">
        <f t="shared" si="113"/>
        <v>907.59285714285693</v>
      </c>
      <c r="AR193" s="104">
        <f t="shared" si="116"/>
        <v>923.08</v>
      </c>
      <c r="AS193" s="101">
        <f t="shared" si="114"/>
        <v>920.51333333333309</v>
      </c>
    </row>
    <row r="194" spans="1:45" x14ac:dyDescent="0.3">
      <c r="A194" s="5">
        <v>45208</v>
      </c>
      <c r="B194" s="6" t="s">
        <v>50</v>
      </c>
      <c r="C194" s="6" t="s">
        <v>38</v>
      </c>
      <c r="D194" s="48">
        <v>889</v>
      </c>
      <c r="E194" s="48">
        <v>889.6</v>
      </c>
      <c r="F194" s="48">
        <v>880.6</v>
      </c>
      <c r="G194" s="48">
        <v>888.8</v>
      </c>
      <c r="H194" s="54">
        <v>889.4</v>
      </c>
      <c r="I194" s="54">
        <v>887.8</v>
      </c>
      <c r="J194" s="21">
        <v>0</v>
      </c>
      <c r="K194" s="13">
        <v>0</v>
      </c>
      <c r="L194" s="49">
        <f t="shared" si="117"/>
        <v>886.33333333333337</v>
      </c>
      <c r="M194" s="50">
        <f t="shared" si="118"/>
        <v>885.1</v>
      </c>
      <c r="N194" s="50">
        <f t="shared" si="119"/>
        <v>1.2333333333333485</v>
      </c>
      <c r="O194" s="50">
        <f t="shared" si="120"/>
        <v>887.56666666666672</v>
      </c>
      <c r="P194" s="50">
        <f t="shared" si="121"/>
        <v>885.1</v>
      </c>
      <c r="Q194" s="51">
        <f t="shared" si="122"/>
        <v>9</v>
      </c>
      <c r="R194" s="51">
        <f t="shared" ref="R194:R242" si="123">E194-G193</f>
        <v>8.1000000000000227</v>
      </c>
      <c r="S194" s="51">
        <f t="shared" ref="S194:S242" si="124">F194-G193</f>
        <v>-0.89999999999997726</v>
      </c>
      <c r="T194" s="52">
        <v>21.8</v>
      </c>
      <c r="U194" s="12">
        <f t="shared" si="115"/>
        <v>-4</v>
      </c>
      <c r="V194" s="21">
        <f t="shared" si="106"/>
        <v>2</v>
      </c>
      <c r="W194" s="12">
        <f t="shared" si="107"/>
        <v>4</v>
      </c>
      <c r="X194" s="55">
        <f t="shared" ref="X194:X242" si="125">H194-I194</f>
        <v>1.6000000000000227</v>
      </c>
      <c r="Y194" s="17">
        <f t="shared" ref="Y194:Y242" si="126">IF((E194=H194),TRUE,0)</f>
        <v>0</v>
      </c>
      <c r="Z194" s="17">
        <f t="shared" ref="Z194:Z242" si="127">IF((F194=I194),TRUE,0)</f>
        <v>0</v>
      </c>
      <c r="AA194" s="56">
        <f t="shared" ref="AA194:AA242" si="128">E194-F194</f>
        <v>9</v>
      </c>
      <c r="AB194" s="18">
        <f t="shared" ref="AB194:AB257" si="129">X194/AA194</f>
        <v>0.17777777777778031</v>
      </c>
      <c r="AC194" s="19">
        <f t="shared" ref="AC194:AC242" si="130">X194/T194</f>
        <v>7.3394495412845082E-2</v>
      </c>
      <c r="AD194" s="92">
        <f t="shared" si="109"/>
        <v>889.6</v>
      </c>
      <c r="AE194" s="92">
        <f t="shared" si="110"/>
        <v>856.8</v>
      </c>
      <c r="AF194" s="85">
        <f t="shared" si="98"/>
        <v>935.5</v>
      </c>
      <c r="AG194" s="85">
        <f t="shared" si="99"/>
        <v>856.8</v>
      </c>
      <c r="AH194" s="53">
        <f t="shared" si="104"/>
        <v>955</v>
      </c>
      <c r="AI194" s="53">
        <f t="shared" si="105"/>
        <v>856.8</v>
      </c>
      <c r="AJ194" s="86">
        <f t="shared" si="111"/>
        <v>995</v>
      </c>
      <c r="AK194" s="86">
        <f t="shared" si="112"/>
        <v>856.8</v>
      </c>
      <c r="AL194" s="98">
        <f t="shared" ref="AL194:AL242" si="131">(AD194+AE194+G194)/3</f>
        <v>878.4</v>
      </c>
      <c r="AM194" s="97">
        <f t="shared" ref="AM194:AM241" si="132">(AD194+AE194)/2</f>
        <v>873.2</v>
      </c>
      <c r="AN194" s="98">
        <f t="shared" ref="AN194:AN241" si="133">AL194-AM194</f>
        <v>5.1999999999999318</v>
      </c>
      <c r="AO194" s="98">
        <f t="shared" ref="AO194:AO241" si="134">AL194+AN194</f>
        <v>883.59999999999991</v>
      </c>
      <c r="AP194" s="98">
        <f t="shared" ref="AP194:AP241" si="135">AL194-AN194</f>
        <v>873.2</v>
      </c>
      <c r="AQ194" s="107">
        <f t="shared" si="113"/>
        <v>903.07380952380947</v>
      </c>
      <c r="AR194" s="104">
        <f t="shared" si="116"/>
        <v>921.06111111111125</v>
      </c>
      <c r="AS194" s="101">
        <f t="shared" si="114"/>
        <v>919.10399999999993</v>
      </c>
    </row>
    <row r="195" spans="1:45" x14ac:dyDescent="0.3">
      <c r="A195" s="5">
        <v>45209</v>
      </c>
      <c r="B195" s="6" t="s">
        <v>50</v>
      </c>
      <c r="C195" s="6" t="s">
        <v>38</v>
      </c>
      <c r="D195" s="48">
        <v>892.4</v>
      </c>
      <c r="E195" s="48">
        <v>896</v>
      </c>
      <c r="F195" s="48">
        <v>886.8</v>
      </c>
      <c r="G195" s="48">
        <v>890.2</v>
      </c>
      <c r="H195" s="54">
        <v>893.3</v>
      </c>
      <c r="I195" s="54">
        <v>888.4</v>
      </c>
      <c r="J195" s="21">
        <v>0</v>
      </c>
      <c r="K195" s="13">
        <v>0</v>
      </c>
      <c r="L195" s="49">
        <f t="shared" si="117"/>
        <v>891</v>
      </c>
      <c r="M195" s="50">
        <f t="shared" si="118"/>
        <v>891.4</v>
      </c>
      <c r="N195" s="50">
        <f t="shared" si="119"/>
        <v>-0.39999999999997726</v>
      </c>
      <c r="O195" s="50">
        <f t="shared" si="120"/>
        <v>890.6</v>
      </c>
      <c r="P195" s="50">
        <f t="shared" si="121"/>
        <v>891.4</v>
      </c>
      <c r="Q195" s="51">
        <f t="shared" si="122"/>
        <v>9.2000000000000455</v>
      </c>
      <c r="R195" s="51">
        <f t="shared" si="123"/>
        <v>7.2000000000000455</v>
      </c>
      <c r="S195" s="51">
        <f t="shared" si="124"/>
        <v>-2</v>
      </c>
      <c r="T195" s="52">
        <v>12</v>
      </c>
      <c r="U195" s="12">
        <f t="shared" si="115"/>
        <v>-4</v>
      </c>
      <c r="V195" s="21">
        <f t="shared" si="106"/>
        <v>-4</v>
      </c>
      <c r="W195" s="12">
        <f t="shared" si="107"/>
        <v>2</v>
      </c>
      <c r="X195" s="55">
        <f t="shared" si="125"/>
        <v>4.8999999999999773</v>
      </c>
      <c r="Y195" s="17">
        <f t="shared" si="126"/>
        <v>0</v>
      </c>
      <c r="Z195" s="17">
        <f t="shared" si="127"/>
        <v>0</v>
      </c>
      <c r="AA195" s="56">
        <f t="shared" si="128"/>
        <v>9.2000000000000455</v>
      </c>
      <c r="AB195" s="18">
        <f t="shared" si="129"/>
        <v>0.53260869565216884</v>
      </c>
      <c r="AC195" s="19">
        <f t="shared" si="130"/>
        <v>0.40833333333333144</v>
      </c>
      <c r="AD195" s="92">
        <f t="shared" si="109"/>
        <v>896</v>
      </c>
      <c r="AE195" s="92">
        <f t="shared" si="110"/>
        <v>856.8</v>
      </c>
      <c r="AF195" s="85">
        <f t="shared" si="98"/>
        <v>935.5</v>
      </c>
      <c r="AG195" s="85">
        <f t="shared" si="99"/>
        <v>856.8</v>
      </c>
      <c r="AH195" s="53">
        <f t="shared" si="104"/>
        <v>955</v>
      </c>
      <c r="AI195" s="53">
        <f t="shared" si="105"/>
        <v>856.8</v>
      </c>
      <c r="AJ195" s="86">
        <f t="shared" si="111"/>
        <v>995</v>
      </c>
      <c r="AK195" s="86">
        <f t="shared" si="112"/>
        <v>856.8</v>
      </c>
      <c r="AL195" s="98">
        <f t="shared" si="131"/>
        <v>881</v>
      </c>
      <c r="AM195" s="97">
        <f t="shared" si="132"/>
        <v>876.4</v>
      </c>
      <c r="AN195" s="98">
        <f t="shared" si="133"/>
        <v>4.6000000000000227</v>
      </c>
      <c r="AO195" s="98">
        <f t="shared" si="134"/>
        <v>885.6</v>
      </c>
      <c r="AP195" s="98">
        <f t="shared" si="135"/>
        <v>876.4</v>
      </c>
      <c r="AQ195" s="107">
        <f t="shared" si="113"/>
        <v>899.39761904761906</v>
      </c>
      <c r="AR195" s="104">
        <f t="shared" si="116"/>
        <v>918.58444444444456</v>
      </c>
      <c r="AS195" s="101">
        <f t="shared" si="114"/>
        <v>918.17799999999977</v>
      </c>
    </row>
    <row r="196" spans="1:45" x14ac:dyDescent="0.3">
      <c r="A196" s="5">
        <v>45210</v>
      </c>
      <c r="B196" s="6" t="s">
        <v>50</v>
      </c>
      <c r="C196" s="6" t="s">
        <v>38</v>
      </c>
      <c r="D196" s="48">
        <v>883.5</v>
      </c>
      <c r="E196" s="48">
        <v>893.8</v>
      </c>
      <c r="F196" s="48">
        <v>879</v>
      </c>
      <c r="G196" s="48">
        <v>893</v>
      </c>
      <c r="H196" s="54">
        <v>883.7</v>
      </c>
      <c r="I196" s="54">
        <v>879.3</v>
      </c>
      <c r="J196" s="21">
        <v>2</v>
      </c>
      <c r="K196" s="13" t="s">
        <v>31</v>
      </c>
      <c r="L196" s="49">
        <f t="shared" si="117"/>
        <v>888.6</v>
      </c>
      <c r="M196" s="50">
        <f t="shared" si="118"/>
        <v>886.4</v>
      </c>
      <c r="N196" s="50">
        <f t="shared" si="119"/>
        <v>2.2000000000000455</v>
      </c>
      <c r="O196" s="50">
        <f t="shared" si="120"/>
        <v>890.80000000000007</v>
      </c>
      <c r="P196" s="50">
        <f t="shared" si="121"/>
        <v>886.4</v>
      </c>
      <c r="Q196" s="51">
        <f t="shared" si="122"/>
        <v>14.799999999999955</v>
      </c>
      <c r="R196" s="51">
        <f t="shared" si="123"/>
        <v>3.5999999999999091</v>
      </c>
      <c r="S196" s="51">
        <f t="shared" si="124"/>
        <v>-11.200000000000045</v>
      </c>
      <c r="T196" s="52">
        <v>15.6</v>
      </c>
      <c r="U196" s="12">
        <f t="shared" si="115"/>
        <v>-4</v>
      </c>
      <c r="V196" s="21">
        <f t="shared" si="106"/>
        <v>-2</v>
      </c>
      <c r="W196" s="12">
        <f t="shared" si="107"/>
        <v>0</v>
      </c>
      <c r="X196" s="55">
        <f t="shared" si="125"/>
        <v>4.4000000000000909</v>
      </c>
      <c r="Y196" s="17">
        <f t="shared" si="126"/>
        <v>0</v>
      </c>
      <c r="Z196" s="17">
        <f t="shared" si="127"/>
        <v>0</v>
      </c>
      <c r="AA196" s="56">
        <f t="shared" si="128"/>
        <v>14.799999999999955</v>
      </c>
      <c r="AB196" s="18">
        <f t="shared" si="129"/>
        <v>0.29729729729730436</v>
      </c>
      <c r="AC196" s="19">
        <f t="shared" si="130"/>
        <v>0.28205128205128788</v>
      </c>
      <c r="AD196" s="92">
        <f t="shared" ref="AD196:AD242" si="136">MAX(E194:E196)</f>
        <v>896</v>
      </c>
      <c r="AE196" s="92">
        <f t="shared" ref="AE196:AE242" si="137">MIN(F194:F196)</f>
        <v>879</v>
      </c>
      <c r="AF196" s="85">
        <f t="shared" si="98"/>
        <v>935.5</v>
      </c>
      <c r="AG196" s="85">
        <f t="shared" si="99"/>
        <v>856.8</v>
      </c>
      <c r="AH196" s="53">
        <f t="shared" si="104"/>
        <v>955</v>
      </c>
      <c r="AI196" s="53">
        <f t="shared" si="105"/>
        <v>856.8</v>
      </c>
      <c r="AJ196" s="86">
        <f t="shared" si="111"/>
        <v>995</v>
      </c>
      <c r="AK196" s="86">
        <f t="shared" si="112"/>
        <v>856.8</v>
      </c>
      <c r="AL196" s="98">
        <f t="shared" si="131"/>
        <v>889.33333333333337</v>
      </c>
      <c r="AM196" s="97">
        <f t="shared" si="132"/>
        <v>887.5</v>
      </c>
      <c r="AN196" s="98">
        <f t="shared" si="133"/>
        <v>1.8333333333333712</v>
      </c>
      <c r="AO196" s="98">
        <f t="shared" si="134"/>
        <v>891.16666666666674</v>
      </c>
      <c r="AP196" s="98">
        <f t="shared" si="135"/>
        <v>887.5</v>
      </c>
      <c r="AQ196" s="107">
        <f t="shared" si="113"/>
        <v>896.89047619047653</v>
      </c>
      <c r="AR196" s="104">
        <f t="shared" si="116"/>
        <v>915.41444444444448</v>
      </c>
      <c r="AS196" s="101">
        <f t="shared" si="114"/>
        <v>917.31933333333325</v>
      </c>
    </row>
    <row r="197" spans="1:45" x14ac:dyDescent="0.3">
      <c r="A197" s="5">
        <v>45211</v>
      </c>
      <c r="B197" s="6" t="s">
        <v>50</v>
      </c>
      <c r="C197" s="6" t="s">
        <v>38</v>
      </c>
      <c r="D197" s="48">
        <v>884.7</v>
      </c>
      <c r="E197" s="48">
        <v>889.4</v>
      </c>
      <c r="F197" s="48">
        <v>873.5</v>
      </c>
      <c r="G197" s="48">
        <v>875.8</v>
      </c>
      <c r="H197" s="54">
        <v>887.7</v>
      </c>
      <c r="I197" s="54">
        <v>884.7</v>
      </c>
      <c r="J197" s="21">
        <v>-2</v>
      </c>
      <c r="K197" s="13">
        <v>0</v>
      </c>
      <c r="L197" s="49">
        <f t="shared" si="117"/>
        <v>879.56666666666661</v>
      </c>
      <c r="M197" s="50">
        <f t="shared" si="118"/>
        <v>881.45</v>
      </c>
      <c r="N197" s="50">
        <f t="shared" si="119"/>
        <v>-1.8833333333334394</v>
      </c>
      <c r="O197" s="50">
        <f t="shared" si="120"/>
        <v>877.68333333333317</v>
      </c>
      <c r="P197" s="50">
        <f t="shared" si="121"/>
        <v>881.45</v>
      </c>
      <c r="Q197" s="51">
        <f t="shared" si="122"/>
        <v>15.899999999999977</v>
      </c>
      <c r="R197" s="51">
        <f t="shared" si="123"/>
        <v>-3.6000000000000227</v>
      </c>
      <c r="S197" s="51">
        <f t="shared" si="124"/>
        <v>-19.5</v>
      </c>
      <c r="T197" s="52">
        <v>17.5</v>
      </c>
      <c r="U197" s="12">
        <f t="shared" si="115"/>
        <v>-10</v>
      </c>
      <c r="V197" s="21">
        <f t="shared" si="106"/>
        <v>-4</v>
      </c>
      <c r="W197" s="12">
        <f t="shared" si="107"/>
        <v>-4</v>
      </c>
      <c r="X197" s="55">
        <f t="shared" si="125"/>
        <v>3</v>
      </c>
      <c r="Y197" s="17">
        <f t="shared" si="126"/>
        <v>0</v>
      </c>
      <c r="Z197" s="17">
        <f t="shared" si="127"/>
        <v>0</v>
      </c>
      <c r="AA197" s="56">
        <f t="shared" si="128"/>
        <v>15.899999999999977</v>
      </c>
      <c r="AB197" s="18">
        <f t="shared" si="129"/>
        <v>0.18867924528301913</v>
      </c>
      <c r="AC197" s="19">
        <f t="shared" si="130"/>
        <v>0.17142857142857143</v>
      </c>
      <c r="AD197" s="92">
        <f t="shared" si="136"/>
        <v>896</v>
      </c>
      <c r="AE197" s="92">
        <f t="shared" si="137"/>
        <v>873.5</v>
      </c>
      <c r="AF197" s="85">
        <f t="shared" si="98"/>
        <v>910.8</v>
      </c>
      <c r="AG197" s="85">
        <f t="shared" si="99"/>
        <v>856.8</v>
      </c>
      <c r="AH197" s="53">
        <f t="shared" si="104"/>
        <v>955</v>
      </c>
      <c r="AI197" s="53">
        <f t="shared" si="105"/>
        <v>856.8</v>
      </c>
      <c r="AJ197" s="86">
        <f t="shared" si="111"/>
        <v>995</v>
      </c>
      <c r="AK197" s="86">
        <f t="shared" si="112"/>
        <v>856.8</v>
      </c>
      <c r="AL197" s="98">
        <f t="shared" si="131"/>
        <v>881.76666666666677</v>
      </c>
      <c r="AM197" s="97">
        <f t="shared" si="132"/>
        <v>884.75</v>
      </c>
      <c r="AN197" s="98">
        <f t="shared" si="133"/>
        <v>-2.9833333333332348</v>
      </c>
      <c r="AO197" s="98">
        <f t="shared" si="134"/>
        <v>878.78333333333353</v>
      </c>
      <c r="AP197" s="98">
        <f t="shared" si="135"/>
        <v>884.75</v>
      </c>
      <c r="AQ197" s="107">
        <f t="shared" si="113"/>
        <v>892.69761904761901</v>
      </c>
      <c r="AR197" s="104">
        <f t="shared" si="116"/>
        <v>911.89888888888879</v>
      </c>
      <c r="AS197" s="101">
        <f t="shared" si="114"/>
        <v>916.42533333333324</v>
      </c>
    </row>
    <row r="198" spans="1:45" x14ac:dyDescent="0.3">
      <c r="A198" s="5">
        <v>45212</v>
      </c>
      <c r="B198" s="6" t="s">
        <v>50</v>
      </c>
      <c r="C198" s="6" t="s">
        <v>38</v>
      </c>
      <c r="D198" s="48">
        <v>884</v>
      </c>
      <c r="E198" s="48">
        <v>891.3</v>
      </c>
      <c r="F198" s="48">
        <v>878.8</v>
      </c>
      <c r="G198" s="48">
        <v>884.2</v>
      </c>
      <c r="H198" s="54">
        <v>889</v>
      </c>
      <c r="I198" s="54">
        <v>880.4</v>
      </c>
      <c r="J198" s="21">
        <v>0</v>
      </c>
      <c r="K198" s="13">
        <v>0</v>
      </c>
      <c r="L198" s="49">
        <f t="shared" si="117"/>
        <v>884.76666666666677</v>
      </c>
      <c r="M198" s="50">
        <f t="shared" si="118"/>
        <v>885.05</v>
      </c>
      <c r="N198" s="50">
        <f t="shared" si="119"/>
        <v>-0.28333333333318933</v>
      </c>
      <c r="O198" s="50">
        <f t="shared" si="120"/>
        <v>884.48333333333358</v>
      </c>
      <c r="P198" s="50">
        <f t="shared" si="121"/>
        <v>885.05</v>
      </c>
      <c r="Q198" s="51">
        <f t="shared" si="122"/>
        <v>12.5</v>
      </c>
      <c r="R198" s="51">
        <f t="shared" si="123"/>
        <v>15.5</v>
      </c>
      <c r="S198" s="51">
        <f t="shared" si="124"/>
        <v>3</v>
      </c>
      <c r="T198" s="52">
        <v>59.4</v>
      </c>
      <c r="U198" s="12">
        <f t="shared" si="115"/>
        <v>-8</v>
      </c>
      <c r="V198" s="21">
        <f t="shared" si="106"/>
        <v>-3</v>
      </c>
      <c r="W198" s="12">
        <f t="shared" si="107"/>
        <v>-5</v>
      </c>
      <c r="X198" s="55">
        <f t="shared" si="125"/>
        <v>8.6000000000000227</v>
      </c>
      <c r="Y198" s="17">
        <f t="shared" si="126"/>
        <v>0</v>
      </c>
      <c r="Z198" s="17">
        <f t="shared" si="127"/>
        <v>0</v>
      </c>
      <c r="AA198" s="56">
        <f t="shared" si="128"/>
        <v>12.5</v>
      </c>
      <c r="AB198" s="18">
        <f t="shared" si="129"/>
        <v>0.68800000000000183</v>
      </c>
      <c r="AC198" s="19">
        <f t="shared" si="130"/>
        <v>0.14478114478114518</v>
      </c>
      <c r="AD198" s="92">
        <f t="shared" si="136"/>
        <v>893.8</v>
      </c>
      <c r="AE198" s="92">
        <f t="shared" si="137"/>
        <v>873.5</v>
      </c>
      <c r="AF198" s="85">
        <f t="shared" si="98"/>
        <v>896</v>
      </c>
      <c r="AG198" s="85">
        <f t="shared" si="99"/>
        <v>856.8</v>
      </c>
      <c r="AH198" s="53">
        <f t="shared" si="104"/>
        <v>955</v>
      </c>
      <c r="AI198" s="53">
        <f t="shared" si="105"/>
        <v>856.8</v>
      </c>
      <c r="AJ198" s="86">
        <f t="shared" si="111"/>
        <v>995</v>
      </c>
      <c r="AK198" s="86">
        <f t="shared" si="112"/>
        <v>856.8</v>
      </c>
      <c r="AL198" s="98">
        <f t="shared" si="131"/>
        <v>883.83333333333337</v>
      </c>
      <c r="AM198" s="97">
        <f t="shared" si="132"/>
        <v>883.65</v>
      </c>
      <c r="AN198" s="98">
        <f t="shared" si="133"/>
        <v>0.18333333333339397</v>
      </c>
      <c r="AO198" s="98">
        <f t="shared" si="134"/>
        <v>884.01666666666677</v>
      </c>
      <c r="AP198" s="98">
        <f t="shared" si="135"/>
        <v>883.65</v>
      </c>
      <c r="AQ198" s="107">
        <f t="shared" si="113"/>
        <v>890.28333333333342</v>
      </c>
      <c r="AR198" s="104">
        <f t="shared" si="116"/>
        <v>908.77222222222224</v>
      </c>
      <c r="AS198" s="101">
        <f t="shared" si="114"/>
        <v>915.62599999999986</v>
      </c>
    </row>
    <row r="199" spans="1:45" x14ac:dyDescent="0.3">
      <c r="A199" s="5">
        <v>45215</v>
      </c>
      <c r="B199" s="6" t="s">
        <v>50</v>
      </c>
      <c r="C199" s="6" t="s">
        <v>38</v>
      </c>
      <c r="D199" s="48">
        <v>884.3</v>
      </c>
      <c r="E199" s="48">
        <v>899.6</v>
      </c>
      <c r="F199" s="48">
        <v>884.3</v>
      </c>
      <c r="G199" s="48">
        <v>899.4</v>
      </c>
      <c r="H199" s="54">
        <v>887.1</v>
      </c>
      <c r="I199" s="54">
        <v>884.3</v>
      </c>
      <c r="J199" s="21">
        <v>2</v>
      </c>
      <c r="K199" s="13">
        <v>0</v>
      </c>
      <c r="L199" s="49">
        <f t="shared" si="117"/>
        <v>894.43333333333339</v>
      </c>
      <c r="M199" s="50">
        <f t="shared" si="118"/>
        <v>891.95</v>
      </c>
      <c r="N199" s="50">
        <f t="shared" si="119"/>
        <v>2.4833333333333485</v>
      </c>
      <c r="O199" s="50">
        <f t="shared" si="120"/>
        <v>896.91666666666674</v>
      </c>
      <c r="P199" s="50">
        <f t="shared" si="121"/>
        <v>891.95</v>
      </c>
      <c r="Q199" s="51">
        <f t="shared" si="122"/>
        <v>15.300000000000068</v>
      </c>
      <c r="R199" s="51">
        <f t="shared" si="123"/>
        <v>15.399999999999977</v>
      </c>
      <c r="S199" s="51">
        <f t="shared" si="124"/>
        <v>9.9999999999909051E-2</v>
      </c>
      <c r="T199" s="52">
        <v>14.5</v>
      </c>
      <c r="U199" s="12">
        <f t="shared" si="115"/>
        <v>-7</v>
      </c>
      <c r="V199" s="21">
        <f t="shared" si="106"/>
        <v>-3</v>
      </c>
      <c r="W199" s="12">
        <f t="shared" si="107"/>
        <v>-10</v>
      </c>
      <c r="X199" s="55">
        <f t="shared" si="125"/>
        <v>2.8000000000000682</v>
      </c>
      <c r="Y199" s="17">
        <f t="shared" si="126"/>
        <v>0</v>
      </c>
      <c r="Z199" s="17" t="b">
        <f t="shared" si="127"/>
        <v>1</v>
      </c>
      <c r="AA199" s="56">
        <f t="shared" si="128"/>
        <v>15.300000000000068</v>
      </c>
      <c r="AB199" s="18">
        <f t="shared" si="129"/>
        <v>0.18300653594771607</v>
      </c>
      <c r="AC199" s="19">
        <f t="shared" si="130"/>
        <v>0.19310344827586678</v>
      </c>
      <c r="AD199" s="92">
        <f t="shared" si="136"/>
        <v>899.6</v>
      </c>
      <c r="AE199" s="92">
        <f t="shared" si="137"/>
        <v>873.5</v>
      </c>
      <c r="AF199" s="85">
        <f t="shared" si="98"/>
        <v>899.6</v>
      </c>
      <c r="AG199" s="85">
        <f t="shared" si="99"/>
        <v>856.8</v>
      </c>
      <c r="AH199" s="53">
        <f t="shared" si="104"/>
        <v>955</v>
      </c>
      <c r="AI199" s="53">
        <f t="shared" si="105"/>
        <v>856.8</v>
      </c>
      <c r="AJ199" s="86">
        <f t="shared" si="111"/>
        <v>995</v>
      </c>
      <c r="AK199" s="86">
        <f t="shared" si="112"/>
        <v>856.8</v>
      </c>
      <c r="AL199" s="98">
        <f t="shared" si="131"/>
        <v>890.83333333333337</v>
      </c>
      <c r="AM199" s="97">
        <f t="shared" si="132"/>
        <v>886.55</v>
      </c>
      <c r="AN199" s="98">
        <f t="shared" si="133"/>
        <v>4.2833333333334167</v>
      </c>
      <c r="AO199" s="98">
        <f t="shared" si="134"/>
        <v>895.11666666666679</v>
      </c>
      <c r="AP199" s="98">
        <f t="shared" si="135"/>
        <v>886.55</v>
      </c>
      <c r="AQ199" s="107">
        <f t="shared" si="113"/>
        <v>889.39761904761929</v>
      </c>
      <c r="AR199" s="104">
        <f t="shared" si="116"/>
        <v>906.00888888888892</v>
      </c>
      <c r="AS199" s="101">
        <f t="shared" si="114"/>
        <v>915.02533333333315</v>
      </c>
    </row>
    <row r="200" spans="1:45" x14ac:dyDescent="0.3">
      <c r="A200" s="5">
        <v>45216</v>
      </c>
      <c r="B200" s="6" t="s">
        <v>50</v>
      </c>
      <c r="C200" s="6" t="s">
        <v>38</v>
      </c>
      <c r="D200" s="48">
        <v>907.5</v>
      </c>
      <c r="E200" s="48">
        <v>909.5</v>
      </c>
      <c r="F200" s="48">
        <v>899.5</v>
      </c>
      <c r="G200" s="48">
        <v>906.2</v>
      </c>
      <c r="H200" s="54">
        <v>908.2</v>
      </c>
      <c r="I200" s="54">
        <v>906.3</v>
      </c>
      <c r="J200" s="21">
        <v>-2</v>
      </c>
      <c r="K200" s="13">
        <v>0</v>
      </c>
      <c r="L200" s="49">
        <f t="shared" si="117"/>
        <v>905.06666666666661</v>
      </c>
      <c r="M200" s="50">
        <f t="shared" si="118"/>
        <v>904.5</v>
      </c>
      <c r="N200" s="50">
        <f t="shared" si="119"/>
        <v>0.56666666666660603</v>
      </c>
      <c r="O200" s="50">
        <f t="shared" si="120"/>
        <v>905.63333333333321</v>
      </c>
      <c r="P200" s="50">
        <f t="shared" si="121"/>
        <v>904.5</v>
      </c>
      <c r="Q200" s="51">
        <f t="shared" si="122"/>
        <v>10</v>
      </c>
      <c r="R200" s="51">
        <f t="shared" si="123"/>
        <v>10.100000000000023</v>
      </c>
      <c r="S200" s="51">
        <f t="shared" si="124"/>
        <v>0.10000000000002274</v>
      </c>
      <c r="T200" s="52">
        <v>12.9</v>
      </c>
      <c r="U200" s="12">
        <f t="shared" si="115"/>
        <v>-3</v>
      </c>
      <c r="V200" s="21">
        <f t="shared" si="106"/>
        <v>3</v>
      </c>
      <c r="W200" s="12">
        <f t="shared" si="107"/>
        <v>-5</v>
      </c>
      <c r="X200" s="55">
        <f t="shared" si="125"/>
        <v>1.9000000000000909</v>
      </c>
      <c r="Y200" s="17">
        <f t="shared" si="126"/>
        <v>0</v>
      </c>
      <c r="Z200" s="17">
        <f t="shared" si="127"/>
        <v>0</v>
      </c>
      <c r="AA200" s="56">
        <f t="shared" si="128"/>
        <v>10</v>
      </c>
      <c r="AB200" s="18">
        <f t="shared" si="129"/>
        <v>0.19000000000000911</v>
      </c>
      <c r="AC200" s="19">
        <f t="shared" si="130"/>
        <v>0.14728682170543339</v>
      </c>
      <c r="AD200" s="92">
        <f t="shared" si="136"/>
        <v>909.5</v>
      </c>
      <c r="AE200" s="92">
        <f t="shared" si="137"/>
        <v>878.8</v>
      </c>
      <c r="AF200" s="85">
        <f t="shared" si="98"/>
        <v>909.5</v>
      </c>
      <c r="AG200" s="85">
        <f t="shared" si="99"/>
        <v>856.8</v>
      </c>
      <c r="AH200" s="53">
        <f t="shared" si="104"/>
        <v>948.7</v>
      </c>
      <c r="AI200" s="53">
        <f t="shared" si="105"/>
        <v>856.8</v>
      </c>
      <c r="AJ200" s="86">
        <f t="shared" si="111"/>
        <v>995</v>
      </c>
      <c r="AK200" s="86">
        <f t="shared" si="112"/>
        <v>856.8</v>
      </c>
      <c r="AL200" s="98">
        <f t="shared" si="131"/>
        <v>898.16666666666663</v>
      </c>
      <c r="AM200" s="97">
        <f t="shared" si="132"/>
        <v>894.15</v>
      </c>
      <c r="AN200" s="98">
        <f t="shared" si="133"/>
        <v>4.0166666666666515</v>
      </c>
      <c r="AO200" s="98">
        <f t="shared" si="134"/>
        <v>902.18333333333328</v>
      </c>
      <c r="AP200" s="98">
        <f t="shared" si="135"/>
        <v>894.15</v>
      </c>
      <c r="AQ200" s="107">
        <f t="shared" si="113"/>
        <v>889.70476190476177</v>
      </c>
      <c r="AR200" s="104">
        <f t="shared" si="116"/>
        <v>904.89888888888891</v>
      </c>
      <c r="AS200" s="101">
        <f t="shared" si="114"/>
        <v>915.04599999999982</v>
      </c>
    </row>
    <row r="201" spans="1:45" x14ac:dyDescent="0.3">
      <c r="A201" s="5">
        <v>45217</v>
      </c>
      <c r="B201" s="6" t="s">
        <v>50</v>
      </c>
      <c r="C201" s="6" t="s">
        <v>38</v>
      </c>
      <c r="D201" s="48">
        <v>906.3</v>
      </c>
      <c r="E201" s="48">
        <v>907.6</v>
      </c>
      <c r="F201" s="48">
        <v>892.3</v>
      </c>
      <c r="G201" s="48">
        <v>894.3</v>
      </c>
      <c r="H201" s="54">
        <v>907.6</v>
      </c>
      <c r="I201" s="54">
        <v>904.9</v>
      </c>
      <c r="J201" s="21">
        <v>-2</v>
      </c>
      <c r="K201" s="13" t="s">
        <v>32</v>
      </c>
      <c r="L201" s="49">
        <f t="shared" si="117"/>
        <v>898.06666666666661</v>
      </c>
      <c r="M201" s="50">
        <f t="shared" si="118"/>
        <v>899.95</v>
      </c>
      <c r="N201" s="50">
        <f t="shared" si="119"/>
        <v>-1.8833333333334394</v>
      </c>
      <c r="O201" s="50">
        <f t="shared" si="120"/>
        <v>896.18333333333317</v>
      </c>
      <c r="P201" s="50">
        <f t="shared" si="121"/>
        <v>899.95</v>
      </c>
      <c r="Q201" s="51">
        <f t="shared" si="122"/>
        <v>15.300000000000068</v>
      </c>
      <c r="R201" s="51">
        <f t="shared" si="123"/>
        <v>1.3999999999999773</v>
      </c>
      <c r="S201" s="51">
        <f t="shared" si="124"/>
        <v>-13.900000000000091</v>
      </c>
      <c r="T201" s="52">
        <v>40.1</v>
      </c>
      <c r="U201" s="12">
        <f t="shared" si="115"/>
        <v>-3</v>
      </c>
      <c r="V201" s="21">
        <f t="shared" si="106"/>
        <v>-3</v>
      </c>
      <c r="W201" s="12">
        <f t="shared" si="107"/>
        <v>-12</v>
      </c>
      <c r="X201" s="55">
        <f t="shared" si="125"/>
        <v>2.7000000000000455</v>
      </c>
      <c r="Y201" s="17" t="b">
        <f t="shared" si="126"/>
        <v>1</v>
      </c>
      <c r="Z201" s="17">
        <f t="shared" si="127"/>
        <v>0</v>
      </c>
      <c r="AA201" s="56">
        <f t="shared" si="128"/>
        <v>15.300000000000068</v>
      </c>
      <c r="AB201" s="18">
        <f t="shared" si="129"/>
        <v>0.17647058823529629</v>
      </c>
      <c r="AC201" s="19">
        <f t="shared" si="130"/>
        <v>6.7331670822943779E-2</v>
      </c>
      <c r="AD201" s="92">
        <f t="shared" si="136"/>
        <v>909.5</v>
      </c>
      <c r="AE201" s="92">
        <f t="shared" si="137"/>
        <v>884.3</v>
      </c>
      <c r="AF201" s="85">
        <f t="shared" si="98"/>
        <v>909.5</v>
      </c>
      <c r="AG201" s="85">
        <f t="shared" si="99"/>
        <v>856.8</v>
      </c>
      <c r="AH201" s="53">
        <f t="shared" si="104"/>
        <v>947.1</v>
      </c>
      <c r="AI201" s="53">
        <f t="shared" si="105"/>
        <v>856.8</v>
      </c>
      <c r="AJ201" s="86">
        <f t="shared" si="111"/>
        <v>995</v>
      </c>
      <c r="AK201" s="86">
        <f t="shared" si="112"/>
        <v>856.8</v>
      </c>
      <c r="AL201" s="98">
        <f t="shared" si="131"/>
        <v>896.0333333333333</v>
      </c>
      <c r="AM201" s="97">
        <f t="shared" si="132"/>
        <v>896.9</v>
      </c>
      <c r="AN201" s="98">
        <f t="shared" si="133"/>
        <v>-0.86666666666667425</v>
      </c>
      <c r="AO201" s="98">
        <f t="shared" si="134"/>
        <v>895.16666666666663</v>
      </c>
      <c r="AP201" s="98">
        <f t="shared" si="135"/>
        <v>896.9</v>
      </c>
      <c r="AQ201" s="107">
        <f t="shared" si="113"/>
        <v>888.7095238095236</v>
      </c>
      <c r="AR201" s="104">
        <f t="shared" si="116"/>
        <v>904.31444444444446</v>
      </c>
      <c r="AS201" s="101">
        <f t="shared" si="114"/>
        <v>915.12133333333293</v>
      </c>
    </row>
    <row r="202" spans="1:45" x14ac:dyDescent="0.3">
      <c r="A202" s="5">
        <v>45218</v>
      </c>
      <c r="B202" s="6" t="s">
        <v>50</v>
      </c>
      <c r="C202" s="6" t="s">
        <v>38</v>
      </c>
      <c r="D202" s="48">
        <v>893.3</v>
      </c>
      <c r="E202" s="48">
        <v>900.4</v>
      </c>
      <c r="F202" s="48">
        <v>889.6</v>
      </c>
      <c r="G202" s="48">
        <v>898.2</v>
      </c>
      <c r="H202" s="54">
        <v>895.4</v>
      </c>
      <c r="I202" s="54">
        <v>892</v>
      </c>
      <c r="J202" s="21">
        <v>4</v>
      </c>
      <c r="K202" s="13">
        <v>0</v>
      </c>
      <c r="L202" s="49">
        <f t="shared" si="117"/>
        <v>896.06666666666661</v>
      </c>
      <c r="M202" s="50">
        <f t="shared" si="118"/>
        <v>895</v>
      </c>
      <c r="N202" s="50">
        <f t="shared" si="119"/>
        <v>1.066666666666606</v>
      </c>
      <c r="O202" s="50">
        <f t="shared" si="120"/>
        <v>897.13333333333321</v>
      </c>
      <c r="P202" s="50">
        <f t="shared" si="121"/>
        <v>895</v>
      </c>
      <c r="Q202" s="51">
        <f t="shared" si="122"/>
        <v>10.799999999999955</v>
      </c>
      <c r="R202" s="51">
        <f t="shared" si="123"/>
        <v>6.1000000000000227</v>
      </c>
      <c r="S202" s="51">
        <f t="shared" si="124"/>
        <v>-4.6999999999999318</v>
      </c>
      <c r="T202" s="52">
        <v>23.3</v>
      </c>
      <c r="U202" s="12">
        <f t="shared" si="115"/>
        <v>-1</v>
      </c>
      <c r="V202" s="21">
        <f t="shared" si="106"/>
        <v>0</v>
      </c>
      <c r="W202" s="12">
        <f t="shared" si="107"/>
        <v>-14</v>
      </c>
      <c r="X202" s="55">
        <f t="shared" si="125"/>
        <v>3.3999999999999773</v>
      </c>
      <c r="Y202" s="17">
        <f t="shared" si="126"/>
        <v>0</v>
      </c>
      <c r="Z202" s="17">
        <f t="shared" si="127"/>
        <v>0</v>
      </c>
      <c r="AA202" s="56">
        <f t="shared" si="128"/>
        <v>10.799999999999955</v>
      </c>
      <c r="AB202" s="18">
        <f t="shared" si="129"/>
        <v>0.31481481481481405</v>
      </c>
      <c r="AC202" s="19">
        <f t="shared" si="130"/>
        <v>0.14592274678111489</v>
      </c>
      <c r="AD202" s="92">
        <f t="shared" si="136"/>
        <v>909.5</v>
      </c>
      <c r="AE202" s="92">
        <f t="shared" si="137"/>
        <v>889.6</v>
      </c>
      <c r="AF202" s="85">
        <f t="shared" ref="AF202:AF265" si="138">MAX(E194:E202)</f>
        <v>909.5</v>
      </c>
      <c r="AG202" s="85">
        <f t="shared" ref="AG202:AG265" si="139">MIN(F194:F202)</f>
        <v>873.5</v>
      </c>
      <c r="AH202" s="53">
        <f t="shared" si="104"/>
        <v>947.1</v>
      </c>
      <c r="AI202" s="53">
        <f t="shared" si="105"/>
        <v>856.8</v>
      </c>
      <c r="AJ202" s="86">
        <f t="shared" si="111"/>
        <v>995</v>
      </c>
      <c r="AK202" s="86">
        <f t="shared" si="112"/>
        <v>856.8</v>
      </c>
      <c r="AL202" s="98">
        <f t="shared" si="131"/>
        <v>899.1</v>
      </c>
      <c r="AM202" s="97">
        <f t="shared" si="132"/>
        <v>899.55</v>
      </c>
      <c r="AN202" s="98">
        <f t="shared" si="133"/>
        <v>-0.44999999999993179</v>
      </c>
      <c r="AO202" s="98">
        <f t="shared" si="134"/>
        <v>898.65000000000009</v>
      </c>
      <c r="AP202" s="98">
        <f t="shared" si="135"/>
        <v>899.55</v>
      </c>
      <c r="AQ202" s="107">
        <f t="shared" si="113"/>
        <v>886.8499999999998</v>
      </c>
      <c r="AR202" s="104">
        <f t="shared" si="116"/>
        <v>903.87777777777774</v>
      </c>
      <c r="AS202" s="101">
        <f t="shared" si="114"/>
        <v>914.87533333333306</v>
      </c>
    </row>
    <row r="203" spans="1:45" x14ac:dyDescent="0.3">
      <c r="A203" s="5">
        <v>45219</v>
      </c>
      <c r="B203" s="6" t="s">
        <v>50</v>
      </c>
      <c r="C203" s="6" t="s">
        <v>38</v>
      </c>
      <c r="D203" s="48">
        <v>905.6</v>
      </c>
      <c r="E203" s="48">
        <v>913.2</v>
      </c>
      <c r="F203" s="48">
        <v>899.1</v>
      </c>
      <c r="G203" s="48">
        <v>905.1</v>
      </c>
      <c r="H203" s="54">
        <v>906.6</v>
      </c>
      <c r="I203" s="54">
        <v>900.5</v>
      </c>
      <c r="J203" s="21">
        <v>1</v>
      </c>
      <c r="K203" s="13">
        <v>0</v>
      </c>
      <c r="L203" s="49">
        <f t="shared" si="117"/>
        <v>905.80000000000007</v>
      </c>
      <c r="M203" s="50">
        <f t="shared" si="118"/>
        <v>906.15000000000009</v>
      </c>
      <c r="N203" s="50">
        <f t="shared" si="119"/>
        <v>-0.35000000000002274</v>
      </c>
      <c r="O203" s="50">
        <f t="shared" si="120"/>
        <v>905.45</v>
      </c>
      <c r="P203" s="50">
        <f t="shared" si="121"/>
        <v>906.15000000000009</v>
      </c>
      <c r="Q203" s="51">
        <f t="shared" si="122"/>
        <v>14.100000000000023</v>
      </c>
      <c r="R203" s="51">
        <f t="shared" si="123"/>
        <v>15</v>
      </c>
      <c r="S203" s="51">
        <f t="shared" si="124"/>
        <v>0.89999999999997726</v>
      </c>
      <c r="T203" s="52">
        <v>28.7</v>
      </c>
      <c r="U203" s="12">
        <f t="shared" si="115"/>
        <v>-3</v>
      </c>
      <c r="V203" s="21">
        <f t="shared" si="106"/>
        <v>2</v>
      </c>
      <c r="W203" s="12">
        <f t="shared" si="107"/>
        <v>-12</v>
      </c>
      <c r="X203" s="55">
        <f t="shared" si="125"/>
        <v>6.1000000000000227</v>
      </c>
      <c r="Y203" s="17">
        <f t="shared" si="126"/>
        <v>0</v>
      </c>
      <c r="Z203" s="17">
        <f t="shared" si="127"/>
        <v>0</v>
      </c>
      <c r="AA203" s="56">
        <f t="shared" si="128"/>
        <v>14.100000000000023</v>
      </c>
      <c r="AB203" s="18">
        <f t="shared" si="129"/>
        <v>0.43262411347517821</v>
      </c>
      <c r="AC203" s="19">
        <f t="shared" si="130"/>
        <v>0.21254355400696945</v>
      </c>
      <c r="AD203" s="92">
        <f t="shared" si="136"/>
        <v>913.2</v>
      </c>
      <c r="AE203" s="92">
        <f t="shared" si="137"/>
        <v>889.6</v>
      </c>
      <c r="AF203" s="85">
        <f t="shared" si="138"/>
        <v>913.2</v>
      </c>
      <c r="AG203" s="85">
        <f t="shared" si="139"/>
        <v>873.5</v>
      </c>
      <c r="AH203" s="53">
        <f t="shared" si="104"/>
        <v>935.5</v>
      </c>
      <c r="AI203" s="53">
        <f t="shared" si="105"/>
        <v>856.8</v>
      </c>
      <c r="AJ203" s="86">
        <f t="shared" si="111"/>
        <v>995</v>
      </c>
      <c r="AK203" s="86">
        <f t="shared" si="112"/>
        <v>856.8</v>
      </c>
      <c r="AL203" s="98">
        <f t="shared" si="131"/>
        <v>902.63333333333333</v>
      </c>
      <c r="AM203" s="97">
        <f t="shared" si="132"/>
        <v>901.40000000000009</v>
      </c>
      <c r="AN203" s="98">
        <f t="shared" si="133"/>
        <v>1.2333333333332348</v>
      </c>
      <c r="AO203" s="98">
        <f t="shared" si="134"/>
        <v>903.86666666666656</v>
      </c>
      <c r="AP203" s="98">
        <f t="shared" si="135"/>
        <v>901.40000000000009</v>
      </c>
      <c r="AQ203" s="107">
        <f t="shared" si="113"/>
        <v>887.68095238095214</v>
      </c>
      <c r="AR203" s="104">
        <f t="shared" si="116"/>
        <v>904.13333333333321</v>
      </c>
      <c r="AS203" s="101">
        <f t="shared" si="114"/>
        <v>914.71599999999978</v>
      </c>
    </row>
    <row r="204" spans="1:45" x14ac:dyDescent="0.3">
      <c r="A204" s="5">
        <v>45222</v>
      </c>
      <c r="B204" s="6" t="s">
        <v>50</v>
      </c>
      <c r="C204" s="6" t="s">
        <v>38</v>
      </c>
      <c r="D204" s="48">
        <v>904.2</v>
      </c>
      <c r="E204" s="48">
        <v>907.8</v>
      </c>
      <c r="F204" s="48">
        <v>895.8</v>
      </c>
      <c r="G204" s="48">
        <v>905</v>
      </c>
      <c r="H204" s="54">
        <v>906.7</v>
      </c>
      <c r="I204" s="54">
        <v>903.5</v>
      </c>
      <c r="J204" s="21">
        <v>0</v>
      </c>
      <c r="K204" s="13">
        <v>0</v>
      </c>
      <c r="L204" s="49">
        <f t="shared" si="117"/>
        <v>902.86666666666667</v>
      </c>
      <c r="M204" s="50">
        <f t="shared" si="118"/>
        <v>901.8</v>
      </c>
      <c r="N204" s="50">
        <f t="shared" si="119"/>
        <v>1.0666666666667197</v>
      </c>
      <c r="O204" s="50">
        <f t="shared" si="120"/>
        <v>903.93333333333339</v>
      </c>
      <c r="P204" s="50">
        <f t="shared" si="121"/>
        <v>901.8</v>
      </c>
      <c r="Q204" s="51">
        <f t="shared" si="122"/>
        <v>12</v>
      </c>
      <c r="R204" s="51">
        <f t="shared" si="123"/>
        <v>2.6999999999999318</v>
      </c>
      <c r="S204" s="51">
        <f t="shared" si="124"/>
        <v>-9.3000000000000682</v>
      </c>
      <c r="T204" s="52">
        <v>13.1</v>
      </c>
      <c r="U204" s="12">
        <f t="shared" si="115"/>
        <v>-1</v>
      </c>
      <c r="V204" s="21">
        <f t="shared" si="106"/>
        <v>2</v>
      </c>
      <c r="W204" s="12">
        <f t="shared" si="107"/>
        <v>-6</v>
      </c>
      <c r="X204" s="55">
        <f t="shared" si="125"/>
        <v>3.2000000000000455</v>
      </c>
      <c r="Y204" s="17">
        <f t="shared" si="126"/>
        <v>0</v>
      </c>
      <c r="Z204" s="17">
        <f t="shared" si="127"/>
        <v>0</v>
      </c>
      <c r="AA204" s="56">
        <f t="shared" si="128"/>
        <v>12</v>
      </c>
      <c r="AB204" s="18">
        <f t="shared" si="129"/>
        <v>0.26666666666667044</v>
      </c>
      <c r="AC204" s="19">
        <f t="shared" si="130"/>
        <v>0.24427480916030883</v>
      </c>
      <c r="AD204" s="92">
        <f t="shared" si="136"/>
        <v>913.2</v>
      </c>
      <c r="AE204" s="92">
        <f t="shared" si="137"/>
        <v>889.6</v>
      </c>
      <c r="AF204" s="85">
        <f t="shared" si="138"/>
        <v>913.2</v>
      </c>
      <c r="AG204" s="85">
        <f t="shared" si="139"/>
        <v>873.5</v>
      </c>
      <c r="AH204" s="53">
        <f t="shared" si="104"/>
        <v>935.5</v>
      </c>
      <c r="AI204" s="53">
        <f t="shared" si="105"/>
        <v>856.8</v>
      </c>
      <c r="AJ204" s="86">
        <f t="shared" si="111"/>
        <v>995</v>
      </c>
      <c r="AK204" s="86">
        <f t="shared" si="112"/>
        <v>856.8</v>
      </c>
      <c r="AL204" s="98">
        <f t="shared" si="131"/>
        <v>902.6</v>
      </c>
      <c r="AM204" s="97">
        <f t="shared" si="132"/>
        <v>901.40000000000009</v>
      </c>
      <c r="AN204" s="98">
        <f t="shared" si="133"/>
        <v>1.1999999999999318</v>
      </c>
      <c r="AO204" s="98">
        <f t="shared" si="134"/>
        <v>903.8</v>
      </c>
      <c r="AP204" s="98">
        <f t="shared" si="135"/>
        <v>901.40000000000009</v>
      </c>
      <c r="AQ204" s="107">
        <f t="shared" si="113"/>
        <v>889.20476190476165</v>
      </c>
      <c r="AR204" s="104">
        <f t="shared" si="116"/>
        <v>904.1288888888887</v>
      </c>
      <c r="AS204" s="101">
        <f t="shared" si="114"/>
        <v>914.71533333333321</v>
      </c>
    </row>
    <row r="205" spans="1:45" x14ac:dyDescent="0.3">
      <c r="A205" s="5">
        <v>45223</v>
      </c>
      <c r="B205" s="6" t="s">
        <v>50</v>
      </c>
      <c r="C205" s="6" t="s">
        <v>38</v>
      </c>
      <c r="D205" s="48">
        <v>891.6</v>
      </c>
      <c r="E205" s="48">
        <v>893.5</v>
      </c>
      <c r="F205" s="48">
        <v>886.9</v>
      </c>
      <c r="G205" s="48">
        <v>891.9</v>
      </c>
      <c r="H205" s="54">
        <v>893.5</v>
      </c>
      <c r="I205" s="54">
        <v>888.9</v>
      </c>
      <c r="J205" s="21">
        <v>-3</v>
      </c>
      <c r="K205" s="13">
        <v>0</v>
      </c>
      <c r="L205" s="49">
        <f t="shared" si="117"/>
        <v>890.76666666666677</v>
      </c>
      <c r="M205" s="50">
        <f t="shared" si="118"/>
        <v>890.2</v>
      </c>
      <c r="N205" s="50">
        <f t="shared" si="119"/>
        <v>0.56666666666671972</v>
      </c>
      <c r="O205" s="50">
        <f t="shared" si="120"/>
        <v>891.33333333333348</v>
      </c>
      <c r="P205" s="50">
        <f t="shared" si="121"/>
        <v>890.2</v>
      </c>
      <c r="Q205" s="51">
        <f t="shared" si="122"/>
        <v>6.6000000000000227</v>
      </c>
      <c r="R205" s="51">
        <f t="shared" si="123"/>
        <v>-11.5</v>
      </c>
      <c r="S205" s="51">
        <f t="shared" si="124"/>
        <v>-18.100000000000023</v>
      </c>
      <c r="T205" s="52">
        <v>17.8</v>
      </c>
      <c r="U205" s="12">
        <f t="shared" si="115"/>
        <v>4</v>
      </c>
      <c r="V205" s="21">
        <f t="shared" si="106"/>
        <v>0</v>
      </c>
      <c r="W205" s="12">
        <f t="shared" si="107"/>
        <v>-6</v>
      </c>
      <c r="X205" s="55">
        <f t="shared" si="125"/>
        <v>4.6000000000000227</v>
      </c>
      <c r="Y205" s="17" t="b">
        <f t="shared" si="126"/>
        <v>1</v>
      </c>
      <c r="Z205" s="17">
        <f t="shared" si="127"/>
        <v>0</v>
      </c>
      <c r="AA205" s="56">
        <f t="shared" si="128"/>
        <v>6.6000000000000227</v>
      </c>
      <c r="AB205" s="18">
        <f t="shared" si="129"/>
        <v>0.69696969696969802</v>
      </c>
      <c r="AC205" s="19">
        <f t="shared" si="130"/>
        <v>0.25842696629213607</v>
      </c>
      <c r="AD205" s="92">
        <f t="shared" si="136"/>
        <v>913.2</v>
      </c>
      <c r="AE205" s="92">
        <f t="shared" si="137"/>
        <v>886.9</v>
      </c>
      <c r="AF205" s="85">
        <f t="shared" si="138"/>
        <v>913.2</v>
      </c>
      <c r="AG205" s="85">
        <f t="shared" si="139"/>
        <v>873.5</v>
      </c>
      <c r="AH205" s="53">
        <f t="shared" si="104"/>
        <v>935.5</v>
      </c>
      <c r="AI205" s="53">
        <f t="shared" si="105"/>
        <v>856.8</v>
      </c>
      <c r="AJ205" s="86">
        <f t="shared" si="111"/>
        <v>995</v>
      </c>
      <c r="AK205" s="86">
        <f t="shared" si="112"/>
        <v>856.8</v>
      </c>
      <c r="AL205" s="98">
        <f t="shared" si="131"/>
        <v>897.33333333333337</v>
      </c>
      <c r="AM205" s="97">
        <f t="shared" si="132"/>
        <v>900.05</v>
      </c>
      <c r="AN205" s="98">
        <f t="shared" si="133"/>
        <v>-2.7166666666665833</v>
      </c>
      <c r="AO205" s="98">
        <f t="shared" si="134"/>
        <v>894.61666666666679</v>
      </c>
      <c r="AP205" s="98">
        <f t="shared" si="135"/>
        <v>900.05</v>
      </c>
      <c r="AQ205" s="107">
        <f t="shared" si="113"/>
        <v>890.31904761904752</v>
      </c>
      <c r="AR205" s="104">
        <f t="shared" si="116"/>
        <v>903.5511111111108</v>
      </c>
      <c r="AS205" s="101">
        <f t="shared" si="114"/>
        <v>914.71866666666665</v>
      </c>
    </row>
    <row r="206" spans="1:45" x14ac:dyDescent="0.3">
      <c r="A206" s="5">
        <v>45224</v>
      </c>
      <c r="B206" s="6" t="s">
        <v>50</v>
      </c>
      <c r="C206" s="6" t="s">
        <v>38</v>
      </c>
      <c r="D206" s="48">
        <v>898</v>
      </c>
      <c r="E206" s="48">
        <v>917</v>
      </c>
      <c r="F206" s="48">
        <v>896.7</v>
      </c>
      <c r="G206" s="48">
        <v>912.4</v>
      </c>
      <c r="H206" s="54">
        <v>901.1</v>
      </c>
      <c r="I206" s="54">
        <v>897.5</v>
      </c>
      <c r="J206" s="21">
        <v>2</v>
      </c>
      <c r="K206" s="13">
        <v>0</v>
      </c>
      <c r="L206" s="49">
        <f t="shared" si="117"/>
        <v>908.70000000000016</v>
      </c>
      <c r="M206" s="50">
        <f t="shared" si="118"/>
        <v>906.85</v>
      </c>
      <c r="N206" s="50">
        <f t="shared" si="119"/>
        <v>1.8500000000001364</v>
      </c>
      <c r="O206" s="50">
        <f t="shared" si="120"/>
        <v>910.5500000000003</v>
      </c>
      <c r="P206" s="50">
        <f t="shared" si="121"/>
        <v>906.85</v>
      </c>
      <c r="Q206" s="51">
        <f t="shared" si="122"/>
        <v>20.299999999999955</v>
      </c>
      <c r="R206" s="51">
        <f t="shared" si="123"/>
        <v>25.100000000000023</v>
      </c>
      <c r="S206" s="51">
        <f t="shared" si="124"/>
        <v>4.8000000000000682</v>
      </c>
      <c r="T206" s="52">
        <v>25</v>
      </c>
      <c r="U206" s="12">
        <f t="shared" si="115"/>
        <v>8</v>
      </c>
      <c r="V206" s="21">
        <f t="shared" si="106"/>
        <v>2</v>
      </c>
      <c r="W206" s="12">
        <f t="shared" si="107"/>
        <v>-7</v>
      </c>
      <c r="X206" s="55">
        <f t="shared" si="125"/>
        <v>3.6000000000000227</v>
      </c>
      <c r="Y206" s="17">
        <f t="shared" si="126"/>
        <v>0</v>
      </c>
      <c r="Z206" s="17">
        <f t="shared" si="127"/>
        <v>0</v>
      </c>
      <c r="AA206" s="56">
        <f t="shared" si="128"/>
        <v>20.299999999999955</v>
      </c>
      <c r="AB206" s="18">
        <f t="shared" si="129"/>
        <v>0.17733990147783402</v>
      </c>
      <c r="AC206" s="19">
        <f t="shared" si="130"/>
        <v>0.14400000000000091</v>
      </c>
      <c r="AD206" s="92">
        <f t="shared" si="136"/>
        <v>917</v>
      </c>
      <c r="AE206" s="92">
        <f t="shared" si="137"/>
        <v>886.9</v>
      </c>
      <c r="AF206" s="85">
        <f t="shared" si="138"/>
        <v>917</v>
      </c>
      <c r="AG206" s="85">
        <f t="shared" si="139"/>
        <v>878.8</v>
      </c>
      <c r="AH206" s="53">
        <f t="shared" si="104"/>
        <v>935.5</v>
      </c>
      <c r="AI206" s="53">
        <f t="shared" si="105"/>
        <v>856.8</v>
      </c>
      <c r="AJ206" s="86">
        <f t="shared" ref="AJ206:AJ237" si="140">MAX(E162:E206)</f>
        <v>995</v>
      </c>
      <c r="AK206" s="86">
        <f t="shared" ref="AK206:AK237" si="141">MIN(F162:F206)</f>
        <v>856.8</v>
      </c>
      <c r="AL206" s="98">
        <f t="shared" si="131"/>
        <v>905.43333333333339</v>
      </c>
      <c r="AM206" s="97">
        <f t="shared" si="132"/>
        <v>901.95</v>
      </c>
      <c r="AN206" s="98">
        <f t="shared" si="133"/>
        <v>3.4833333333333485</v>
      </c>
      <c r="AO206" s="98">
        <f t="shared" si="134"/>
        <v>908.91666666666674</v>
      </c>
      <c r="AP206" s="98">
        <f t="shared" si="135"/>
        <v>901.95</v>
      </c>
      <c r="AQ206" s="107">
        <f t="shared" si="113"/>
        <v>893.41190476190479</v>
      </c>
      <c r="AR206" s="104">
        <f t="shared" si="116"/>
        <v>903.7288888888886</v>
      </c>
      <c r="AS206" s="101">
        <f t="shared" si="114"/>
        <v>915.05933333333314</v>
      </c>
    </row>
    <row r="207" spans="1:45" x14ac:dyDescent="0.3">
      <c r="A207" s="5">
        <v>45225</v>
      </c>
      <c r="B207" s="6" t="s">
        <v>50</v>
      </c>
      <c r="C207" s="6" t="s">
        <v>38</v>
      </c>
      <c r="D207" s="48">
        <v>916.2</v>
      </c>
      <c r="E207" s="48">
        <v>920.4</v>
      </c>
      <c r="F207" s="48">
        <v>900.6</v>
      </c>
      <c r="G207" s="48">
        <v>909</v>
      </c>
      <c r="H207" s="54">
        <v>920.4</v>
      </c>
      <c r="I207" s="54">
        <v>916.2</v>
      </c>
      <c r="J207" s="21">
        <v>-2</v>
      </c>
      <c r="K207" s="13">
        <v>0</v>
      </c>
      <c r="L207" s="49">
        <f t="shared" si="117"/>
        <v>910</v>
      </c>
      <c r="M207" s="50">
        <f t="shared" si="118"/>
        <v>910.5</v>
      </c>
      <c r="N207" s="50">
        <f t="shared" si="119"/>
        <v>-0.5</v>
      </c>
      <c r="O207" s="50">
        <f t="shared" si="120"/>
        <v>909.5</v>
      </c>
      <c r="P207" s="50">
        <f t="shared" si="121"/>
        <v>910.5</v>
      </c>
      <c r="Q207" s="51">
        <f t="shared" si="122"/>
        <v>19.799999999999955</v>
      </c>
      <c r="R207" s="51">
        <f t="shared" si="123"/>
        <v>8</v>
      </c>
      <c r="S207" s="51">
        <f t="shared" si="124"/>
        <v>-11.799999999999955</v>
      </c>
      <c r="T207" s="52">
        <v>18.100000000000001</v>
      </c>
      <c r="U207" s="12">
        <f t="shared" si="115"/>
        <v>6</v>
      </c>
      <c r="V207" s="21">
        <f t="shared" si="106"/>
        <v>0</v>
      </c>
      <c r="W207" s="12">
        <f t="shared" si="107"/>
        <v>-9</v>
      </c>
      <c r="X207" s="55">
        <f t="shared" si="125"/>
        <v>4.1999999999999318</v>
      </c>
      <c r="Y207" s="17" t="b">
        <f t="shared" si="126"/>
        <v>1</v>
      </c>
      <c r="Z207" s="17">
        <f t="shared" si="127"/>
        <v>0</v>
      </c>
      <c r="AA207" s="56">
        <f t="shared" si="128"/>
        <v>19.799999999999955</v>
      </c>
      <c r="AB207" s="18">
        <f t="shared" si="129"/>
        <v>0.21212121212120916</v>
      </c>
      <c r="AC207" s="19">
        <f t="shared" si="130"/>
        <v>0.23204419889502384</v>
      </c>
      <c r="AD207" s="92">
        <f t="shared" si="136"/>
        <v>920.4</v>
      </c>
      <c r="AE207" s="92">
        <f t="shared" si="137"/>
        <v>886.9</v>
      </c>
      <c r="AF207" s="85">
        <f t="shared" si="138"/>
        <v>920.4</v>
      </c>
      <c r="AG207" s="85">
        <f t="shared" si="139"/>
        <v>884.3</v>
      </c>
      <c r="AH207" s="53">
        <f t="shared" si="104"/>
        <v>935.5</v>
      </c>
      <c r="AI207" s="53">
        <f t="shared" si="105"/>
        <v>856.8</v>
      </c>
      <c r="AJ207" s="86">
        <f t="shared" si="140"/>
        <v>995</v>
      </c>
      <c r="AK207" s="86">
        <f t="shared" si="141"/>
        <v>856.8</v>
      </c>
      <c r="AL207" s="98">
        <f t="shared" si="131"/>
        <v>905.43333333333339</v>
      </c>
      <c r="AM207" s="97">
        <f t="shared" si="132"/>
        <v>903.65</v>
      </c>
      <c r="AN207" s="98">
        <f t="shared" si="133"/>
        <v>1.7833333333334167</v>
      </c>
      <c r="AO207" s="98">
        <f t="shared" si="134"/>
        <v>907.21666666666681</v>
      </c>
      <c r="AP207" s="98">
        <f t="shared" si="135"/>
        <v>903.65</v>
      </c>
      <c r="AQ207" s="107">
        <f t="shared" si="113"/>
        <v>895.85952380952381</v>
      </c>
      <c r="AR207" s="104">
        <f t="shared" si="116"/>
        <v>903.76999999999987</v>
      </c>
      <c r="AS207" s="101">
        <f t="shared" si="114"/>
        <v>915.2406666666667</v>
      </c>
    </row>
    <row r="208" spans="1:45" x14ac:dyDescent="0.3">
      <c r="A208" s="5">
        <v>45226</v>
      </c>
      <c r="B208" s="6" t="s">
        <v>50</v>
      </c>
      <c r="C208" s="6" t="s">
        <v>38</v>
      </c>
      <c r="D208" s="48">
        <v>908.3</v>
      </c>
      <c r="E208" s="48">
        <v>918</v>
      </c>
      <c r="F208" s="48">
        <v>904.2</v>
      </c>
      <c r="G208" s="48">
        <v>905.8</v>
      </c>
      <c r="H208" s="54">
        <v>911.9</v>
      </c>
      <c r="I208" s="54">
        <v>908.2</v>
      </c>
      <c r="J208" s="21">
        <v>-4</v>
      </c>
      <c r="K208" s="13">
        <v>0</v>
      </c>
      <c r="L208" s="49">
        <f t="shared" si="117"/>
        <v>909.33333333333337</v>
      </c>
      <c r="M208" s="50">
        <f t="shared" si="118"/>
        <v>911.1</v>
      </c>
      <c r="N208" s="50">
        <f t="shared" si="119"/>
        <v>-1.7666666666666515</v>
      </c>
      <c r="O208" s="50">
        <f t="shared" si="120"/>
        <v>907.56666666666672</v>
      </c>
      <c r="P208" s="50">
        <f t="shared" si="121"/>
        <v>911.1</v>
      </c>
      <c r="Q208" s="51">
        <f t="shared" si="122"/>
        <v>13.799999999999955</v>
      </c>
      <c r="R208" s="51">
        <f t="shared" si="123"/>
        <v>9</v>
      </c>
      <c r="S208" s="51">
        <f t="shared" si="124"/>
        <v>-4.7999999999999545</v>
      </c>
      <c r="T208" s="52">
        <v>11</v>
      </c>
      <c r="U208" s="12">
        <f t="shared" si="115"/>
        <v>6</v>
      </c>
      <c r="V208" s="21">
        <f t="shared" si="106"/>
        <v>-2</v>
      </c>
      <c r="W208" s="12">
        <f t="shared" si="107"/>
        <v>-9</v>
      </c>
      <c r="X208" s="55">
        <f t="shared" si="125"/>
        <v>3.6999999999999318</v>
      </c>
      <c r="Y208" s="17">
        <f t="shared" si="126"/>
        <v>0</v>
      </c>
      <c r="Z208" s="17">
        <f t="shared" si="127"/>
        <v>0</v>
      </c>
      <c r="AA208" s="56">
        <f t="shared" si="128"/>
        <v>13.799999999999955</v>
      </c>
      <c r="AB208" s="18">
        <f t="shared" si="129"/>
        <v>0.26811594202898142</v>
      </c>
      <c r="AC208" s="19">
        <f t="shared" si="130"/>
        <v>0.33636363636363015</v>
      </c>
      <c r="AD208" s="92">
        <f t="shared" si="136"/>
        <v>920.4</v>
      </c>
      <c r="AE208" s="92">
        <f t="shared" si="137"/>
        <v>896.7</v>
      </c>
      <c r="AF208" s="85">
        <f t="shared" si="138"/>
        <v>920.4</v>
      </c>
      <c r="AG208" s="85">
        <f t="shared" si="139"/>
        <v>886.9</v>
      </c>
      <c r="AH208" s="53">
        <f t="shared" si="104"/>
        <v>920.4</v>
      </c>
      <c r="AI208" s="53">
        <f t="shared" si="105"/>
        <v>856.8</v>
      </c>
      <c r="AJ208" s="86">
        <f t="shared" si="140"/>
        <v>995</v>
      </c>
      <c r="AK208" s="86">
        <f t="shared" si="141"/>
        <v>856.8</v>
      </c>
      <c r="AL208" s="98">
        <f t="shared" si="131"/>
        <v>907.63333333333321</v>
      </c>
      <c r="AM208" s="97">
        <f t="shared" si="132"/>
        <v>908.55</v>
      </c>
      <c r="AN208" s="98">
        <f t="shared" si="133"/>
        <v>-0.91666666666674246</v>
      </c>
      <c r="AO208" s="98">
        <f t="shared" si="134"/>
        <v>906.71666666666647</v>
      </c>
      <c r="AP208" s="98">
        <f t="shared" si="135"/>
        <v>908.55</v>
      </c>
      <c r="AQ208" s="107">
        <f t="shared" ref="AQ208:AQ241" si="142">AVERAGE(L195:L208)</f>
        <v>897.50238095238103</v>
      </c>
      <c r="AR208" s="104">
        <f t="shared" si="116"/>
        <v>903.14999999999975</v>
      </c>
      <c r="AS208" s="101">
        <f t="shared" si="114"/>
        <v>915.40866666666682</v>
      </c>
    </row>
    <row r="209" spans="1:45" x14ac:dyDescent="0.3">
      <c r="A209" s="5">
        <v>45229</v>
      </c>
      <c r="B209" s="6" t="s">
        <v>50</v>
      </c>
      <c r="C209" s="6" t="s">
        <v>38</v>
      </c>
      <c r="D209" s="48">
        <v>930.5</v>
      </c>
      <c r="E209" s="48">
        <v>941.2</v>
      </c>
      <c r="F209" s="48">
        <v>924.6</v>
      </c>
      <c r="G209" s="48">
        <v>939.9</v>
      </c>
      <c r="H209" s="54">
        <v>931.8</v>
      </c>
      <c r="I209" s="54">
        <v>930</v>
      </c>
      <c r="J209" s="21">
        <v>0</v>
      </c>
      <c r="K209" s="13">
        <v>0</v>
      </c>
      <c r="L209" s="49">
        <f t="shared" si="117"/>
        <v>935.23333333333323</v>
      </c>
      <c r="M209" s="50">
        <f t="shared" si="118"/>
        <v>932.90000000000009</v>
      </c>
      <c r="N209" s="50">
        <f t="shared" si="119"/>
        <v>2.3333333333331439</v>
      </c>
      <c r="O209" s="50">
        <f t="shared" si="120"/>
        <v>937.56666666666638</v>
      </c>
      <c r="P209" s="50">
        <f t="shared" si="121"/>
        <v>932.90000000000009</v>
      </c>
      <c r="Q209" s="51">
        <f t="shared" si="122"/>
        <v>16.600000000000023</v>
      </c>
      <c r="R209" s="51">
        <f t="shared" si="123"/>
        <v>35.400000000000091</v>
      </c>
      <c r="S209" s="51">
        <f t="shared" si="124"/>
        <v>18.800000000000068</v>
      </c>
      <c r="T209" s="52">
        <v>13.9</v>
      </c>
      <c r="U209" s="12">
        <f t="shared" si="115"/>
        <v>9</v>
      </c>
      <c r="V209" s="21">
        <f t="shared" si="106"/>
        <v>-4</v>
      </c>
      <c r="W209" s="12">
        <f t="shared" si="107"/>
        <v>-11</v>
      </c>
      <c r="X209" s="55">
        <f t="shared" si="125"/>
        <v>1.7999999999999545</v>
      </c>
      <c r="Y209" s="17">
        <f t="shared" si="126"/>
        <v>0</v>
      </c>
      <c r="Z209" s="17">
        <f t="shared" si="127"/>
        <v>0</v>
      </c>
      <c r="AA209" s="56">
        <f t="shared" si="128"/>
        <v>16.600000000000023</v>
      </c>
      <c r="AB209" s="18">
        <f t="shared" si="129"/>
        <v>0.10843373493975615</v>
      </c>
      <c r="AC209" s="19">
        <f t="shared" si="130"/>
        <v>0.12949640287769457</v>
      </c>
      <c r="AD209" s="92">
        <f t="shared" si="136"/>
        <v>941.2</v>
      </c>
      <c r="AE209" s="92">
        <f t="shared" si="137"/>
        <v>900.6</v>
      </c>
      <c r="AF209" s="85">
        <f t="shared" si="138"/>
        <v>941.2</v>
      </c>
      <c r="AG209" s="85">
        <f t="shared" si="139"/>
        <v>886.9</v>
      </c>
      <c r="AH209" s="53">
        <f t="shared" si="104"/>
        <v>941.2</v>
      </c>
      <c r="AI209" s="53">
        <f t="shared" si="105"/>
        <v>856.8</v>
      </c>
      <c r="AJ209" s="86">
        <f t="shared" si="140"/>
        <v>995</v>
      </c>
      <c r="AK209" s="86">
        <f t="shared" si="141"/>
        <v>856.8</v>
      </c>
      <c r="AL209" s="98">
        <f t="shared" si="131"/>
        <v>927.23333333333346</v>
      </c>
      <c r="AM209" s="97">
        <f t="shared" si="132"/>
        <v>920.90000000000009</v>
      </c>
      <c r="AN209" s="98">
        <f t="shared" si="133"/>
        <v>6.3333333333333712</v>
      </c>
      <c r="AO209" s="98">
        <f t="shared" si="134"/>
        <v>933.56666666666683</v>
      </c>
      <c r="AP209" s="98">
        <f t="shared" si="135"/>
        <v>920.90000000000009</v>
      </c>
      <c r="AQ209" s="107">
        <f t="shared" si="142"/>
        <v>900.66190476190491</v>
      </c>
      <c r="AR209" s="104">
        <f t="shared" si="116"/>
        <v>903.09666666666647</v>
      </c>
      <c r="AS209" s="101">
        <f t="shared" si="114"/>
        <v>915.89066666666668</v>
      </c>
    </row>
    <row r="210" spans="1:45" x14ac:dyDescent="0.3">
      <c r="A210" s="5">
        <v>45230</v>
      </c>
      <c r="B210" s="6" t="s">
        <v>50</v>
      </c>
      <c r="C210" s="6" t="s">
        <v>38</v>
      </c>
      <c r="D210" s="48">
        <v>947.8</v>
      </c>
      <c r="E210" s="48">
        <v>951.8</v>
      </c>
      <c r="F210" s="48">
        <v>939.7</v>
      </c>
      <c r="G210" s="48">
        <v>944.9</v>
      </c>
      <c r="H210" s="54">
        <v>948.8</v>
      </c>
      <c r="I210" s="54">
        <v>943.9</v>
      </c>
      <c r="J210" s="21">
        <v>0</v>
      </c>
      <c r="K210" s="13">
        <v>0</v>
      </c>
      <c r="L210" s="49">
        <f t="shared" si="117"/>
        <v>945.46666666666658</v>
      </c>
      <c r="M210" s="50">
        <f t="shared" si="118"/>
        <v>945.75</v>
      </c>
      <c r="N210" s="50">
        <f t="shared" si="119"/>
        <v>-0.2833333333334167</v>
      </c>
      <c r="O210" s="50">
        <f t="shared" si="120"/>
        <v>945.18333333333317</v>
      </c>
      <c r="P210" s="50">
        <f t="shared" si="121"/>
        <v>945.75</v>
      </c>
      <c r="Q210" s="51">
        <f t="shared" si="122"/>
        <v>12.099999999999909</v>
      </c>
      <c r="R210" s="51">
        <f t="shared" si="123"/>
        <v>11.899999999999977</v>
      </c>
      <c r="S210" s="51">
        <f t="shared" si="124"/>
        <v>-0.19999999999993179</v>
      </c>
      <c r="T210" s="52">
        <v>25.2</v>
      </c>
      <c r="U210" s="12">
        <f t="shared" si="115"/>
        <v>9</v>
      </c>
      <c r="V210" s="21">
        <f t="shared" si="106"/>
        <v>2</v>
      </c>
      <c r="W210" s="12">
        <f t="shared" si="107"/>
        <v>-12</v>
      </c>
      <c r="X210" s="55">
        <f t="shared" si="125"/>
        <v>4.8999999999999773</v>
      </c>
      <c r="Y210" s="17">
        <f t="shared" si="126"/>
        <v>0</v>
      </c>
      <c r="Z210" s="17">
        <f t="shared" si="127"/>
        <v>0</v>
      </c>
      <c r="AA210" s="56">
        <f t="shared" si="128"/>
        <v>12.099999999999909</v>
      </c>
      <c r="AB210" s="18">
        <f t="shared" si="129"/>
        <v>0.40495867768595156</v>
      </c>
      <c r="AC210" s="19">
        <f t="shared" si="130"/>
        <v>0.19444444444444356</v>
      </c>
      <c r="AD210" s="92">
        <f t="shared" si="136"/>
        <v>951.8</v>
      </c>
      <c r="AE210" s="92">
        <f t="shared" si="137"/>
        <v>904.2</v>
      </c>
      <c r="AF210" s="85">
        <f t="shared" si="138"/>
        <v>951.8</v>
      </c>
      <c r="AG210" s="85">
        <f t="shared" si="139"/>
        <v>886.9</v>
      </c>
      <c r="AH210" s="53">
        <f t="shared" si="104"/>
        <v>951.8</v>
      </c>
      <c r="AI210" s="53">
        <f t="shared" si="105"/>
        <v>856.8</v>
      </c>
      <c r="AJ210" s="86">
        <f t="shared" si="140"/>
        <v>995</v>
      </c>
      <c r="AK210" s="86">
        <f t="shared" si="141"/>
        <v>856.8</v>
      </c>
      <c r="AL210" s="98">
        <f t="shared" si="131"/>
        <v>933.63333333333333</v>
      </c>
      <c r="AM210" s="97">
        <f t="shared" si="132"/>
        <v>928</v>
      </c>
      <c r="AN210" s="98">
        <f t="shared" si="133"/>
        <v>5.6333333333333258</v>
      </c>
      <c r="AO210" s="98">
        <f t="shared" si="134"/>
        <v>939.26666666666665</v>
      </c>
      <c r="AP210" s="98">
        <f t="shared" si="135"/>
        <v>928</v>
      </c>
      <c r="AQ210" s="107">
        <f t="shared" si="142"/>
        <v>904.72380952380968</v>
      </c>
      <c r="AR210" s="104">
        <f t="shared" si="116"/>
        <v>902.95888888888874</v>
      </c>
      <c r="AS210" s="101">
        <f t="shared" si="114"/>
        <v>916.55533333333335</v>
      </c>
    </row>
    <row r="211" spans="1:45" x14ac:dyDescent="0.3">
      <c r="A211" s="5">
        <v>45231</v>
      </c>
      <c r="B211" s="6" t="s">
        <v>50</v>
      </c>
      <c r="C211" s="6" t="s">
        <v>38</v>
      </c>
      <c r="D211" s="48">
        <v>928.9</v>
      </c>
      <c r="E211" s="48">
        <v>938.8</v>
      </c>
      <c r="F211" s="48">
        <v>927.8</v>
      </c>
      <c r="G211" s="48">
        <v>930.4</v>
      </c>
      <c r="H211" s="54">
        <v>930.8</v>
      </c>
      <c r="I211" s="54">
        <v>927.8</v>
      </c>
      <c r="J211" s="21">
        <v>0</v>
      </c>
      <c r="K211" s="13">
        <v>0</v>
      </c>
      <c r="L211" s="49">
        <f t="shared" si="117"/>
        <v>932.33333333333337</v>
      </c>
      <c r="M211" s="50">
        <f t="shared" si="118"/>
        <v>933.3</v>
      </c>
      <c r="N211" s="50">
        <f t="shared" si="119"/>
        <v>-0.9666666666665833</v>
      </c>
      <c r="O211" s="50">
        <f t="shared" si="120"/>
        <v>931.36666666666679</v>
      </c>
      <c r="P211" s="50">
        <f t="shared" si="121"/>
        <v>933.3</v>
      </c>
      <c r="Q211" s="51">
        <f t="shared" si="122"/>
        <v>11</v>
      </c>
      <c r="R211" s="51">
        <f t="shared" si="123"/>
        <v>-6.1000000000000227</v>
      </c>
      <c r="S211" s="51">
        <f t="shared" si="124"/>
        <v>-17.100000000000023</v>
      </c>
      <c r="T211" s="52">
        <v>23.1</v>
      </c>
      <c r="U211" s="12">
        <f t="shared" si="115"/>
        <v>7</v>
      </c>
      <c r="V211" s="21">
        <f t="shared" si="106"/>
        <v>-3</v>
      </c>
      <c r="W211" s="12">
        <f t="shared" si="107"/>
        <v>-13</v>
      </c>
      <c r="X211" s="55">
        <f t="shared" si="125"/>
        <v>3</v>
      </c>
      <c r="Y211" s="17">
        <f t="shared" si="126"/>
        <v>0</v>
      </c>
      <c r="Z211" s="17" t="b">
        <f t="shared" si="127"/>
        <v>1</v>
      </c>
      <c r="AA211" s="56">
        <f t="shared" si="128"/>
        <v>11</v>
      </c>
      <c r="AB211" s="18">
        <f t="shared" si="129"/>
        <v>0.27272727272727271</v>
      </c>
      <c r="AC211" s="19">
        <f t="shared" si="130"/>
        <v>0.12987012987012986</v>
      </c>
      <c r="AD211" s="92">
        <f t="shared" si="136"/>
        <v>951.8</v>
      </c>
      <c r="AE211" s="92">
        <f t="shared" si="137"/>
        <v>924.6</v>
      </c>
      <c r="AF211" s="85">
        <f t="shared" si="138"/>
        <v>951.8</v>
      </c>
      <c r="AG211" s="85">
        <f t="shared" si="139"/>
        <v>886.9</v>
      </c>
      <c r="AH211" s="53">
        <f t="shared" si="104"/>
        <v>951.8</v>
      </c>
      <c r="AI211" s="53">
        <f t="shared" si="105"/>
        <v>856.8</v>
      </c>
      <c r="AJ211" s="86">
        <f t="shared" si="140"/>
        <v>995</v>
      </c>
      <c r="AK211" s="86">
        <f t="shared" si="141"/>
        <v>856.8</v>
      </c>
      <c r="AL211" s="98">
        <f t="shared" si="131"/>
        <v>935.6</v>
      </c>
      <c r="AM211" s="97">
        <f t="shared" si="132"/>
        <v>938.2</v>
      </c>
      <c r="AN211" s="98">
        <f t="shared" si="133"/>
        <v>-2.6000000000000227</v>
      </c>
      <c r="AO211" s="98">
        <f t="shared" si="134"/>
        <v>933</v>
      </c>
      <c r="AP211" s="98">
        <f t="shared" si="135"/>
        <v>938.2</v>
      </c>
      <c r="AQ211" s="107">
        <f t="shared" si="142"/>
        <v>908.49285714285725</v>
      </c>
      <c r="AR211" s="104">
        <f t="shared" si="116"/>
        <v>902.62111111111096</v>
      </c>
      <c r="AS211" s="101">
        <f t="shared" ref="AS211:AS242" si="143">AVERAGE(L162:L211)</f>
        <v>916.70066666666685</v>
      </c>
    </row>
    <row r="212" spans="1:45" x14ac:dyDescent="0.3">
      <c r="A212" s="5">
        <v>45232</v>
      </c>
      <c r="B212" s="6" t="s">
        <v>50</v>
      </c>
      <c r="C212" s="6" t="s">
        <v>38</v>
      </c>
      <c r="D212" s="48">
        <v>923.4</v>
      </c>
      <c r="E212" s="48">
        <v>933</v>
      </c>
      <c r="F212" s="48">
        <v>921</v>
      </c>
      <c r="G212" s="48">
        <v>930.6</v>
      </c>
      <c r="H212" s="54">
        <v>925.6</v>
      </c>
      <c r="I212" s="54">
        <v>921</v>
      </c>
      <c r="J212" s="21">
        <v>2</v>
      </c>
      <c r="K212" s="13">
        <v>0</v>
      </c>
      <c r="L212" s="49">
        <f t="shared" si="117"/>
        <v>928.19999999999993</v>
      </c>
      <c r="M212" s="50">
        <f t="shared" si="118"/>
        <v>927</v>
      </c>
      <c r="N212" s="50">
        <f t="shared" si="119"/>
        <v>1.1999999999999318</v>
      </c>
      <c r="O212" s="50">
        <f t="shared" si="120"/>
        <v>929.39999999999986</v>
      </c>
      <c r="P212" s="50">
        <f t="shared" si="121"/>
        <v>927</v>
      </c>
      <c r="Q212" s="51">
        <f t="shared" si="122"/>
        <v>12</v>
      </c>
      <c r="R212" s="51">
        <f t="shared" si="123"/>
        <v>2.6000000000000227</v>
      </c>
      <c r="S212" s="51">
        <f t="shared" si="124"/>
        <v>-9.3999999999999773</v>
      </c>
      <c r="T212" s="52">
        <v>12.9</v>
      </c>
      <c r="U212" s="12">
        <f t="shared" si="115"/>
        <v>2</v>
      </c>
      <c r="V212" s="21">
        <f t="shared" si="106"/>
        <v>-2</v>
      </c>
      <c r="W212" s="12">
        <f t="shared" si="107"/>
        <v>-15</v>
      </c>
      <c r="X212" s="55">
        <f t="shared" si="125"/>
        <v>4.6000000000000227</v>
      </c>
      <c r="Y212" s="17">
        <f t="shared" si="126"/>
        <v>0</v>
      </c>
      <c r="Z212" s="17" t="b">
        <f t="shared" si="127"/>
        <v>1</v>
      </c>
      <c r="AA212" s="56">
        <f t="shared" si="128"/>
        <v>12</v>
      </c>
      <c r="AB212" s="18">
        <f t="shared" si="129"/>
        <v>0.38333333333333525</v>
      </c>
      <c r="AC212" s="19">
        <f t="shared" si="130"/>
        <v>0.35658914728682345</v>
      </c>
      <c r="AD212" s="92">
        <f t="shared" si="136"/>
        <v>951.8</v>
      </c>
      <c r="AE212" s="92">
        <f t="shared" si="137"/>
        <v>921</v>
      </c>
      <c r="AF212" s="85">
        <f t="shared" si="138"/>
        <v>951.8</v>
      </c>
      <c r="AG212" s="85">
        <f t="shared" si="139"/>
        <v>886.9</v>
      </c>
      <c r="AH212" s="53">
        <f t="shared" si="104"/>
        <v>951.8</v>
      </c>
      <c r="AI212" s="53">
        <f t="shared" si="105"/>
        <v>856.8</v>
      </c>
      <c r="AJ212" s="86">
        <f t="shared" si="140"/>
        <v>995</v>
      </c>
      <c r="AK212" s="86">
        <f t="shared" si="141"/>
        <v>856.8</v>
      </c>
      <c r="AL212" s="98">
        <f t="shared" si="131"/>
        <v>934.4666666666667</v>
      </c>
      <c r="AM212" s="97">
        <f t="shared" si="132"/>
        <v>936.4</v>
      </c>
      <c r="AN212" s="98">
        <f t="shared" si="133"/>
        <v>-1.9333333333332803</v>
      </c>
      <c r="AO212" s="98">
        <f t="shared" si="134"/>
        <v>932.53333333333342</v>
      </c>
      <c r="AP212" s="98">
        <f t="shared" si="135"/>
        <v>936.4</v>
      </c>
      <c r="AQ212" s="107">
        <f t="shared" si="142"/>
        <v>911.5952380952383</v>
      </c>
      <c r="AR212" s="104">
        <f t="shared" si="116"/>
        <v>902.77111111111105</v>
      </c>
      <c r="AS212" s="101">
        <f t="shared" si="143"/>
        <v>916.51733333333334</v>
      </c>
    </row>
    <row r="213" spans="1:45" x14ac:dyDescent="0.3">
      <c r="A213" s="5">
        <v>45233</v>
      </c>
      <c r="B213" s="6" t="s">
        <v>50</v>
      </c>
      <c r="C213" s="6" t="s">
        <v>38</v>
      </c>
      <c r="D213" s="48">
        <v>933.8</v>
      </c>
      <c r="E213" s="48">
        <v>945.5</v>
      </c>
      <c r="F213" s="48">
        <v>929.2</v>
      </c>
      <c r="G213" s="48">
        <v>944.3</v>
      </c>
      <c r="H213" s="54">
        <v>934.9</v>
      </c>
      <c r="I213" s="54">
        <v>929.2</v>
      </c>
      <c r="J213" s="21">
        <v>2</v>
      </c>
      <c r="K213" s="13">
        <v>0</v>
      </c>
      <c r="L213" s="49">
        <f t="shared" si="117"/>
        <v>939.66666666666663</v>
      </c>
      <c r="M213" s="50">
        <f t="shared" si="118"/>
        <v>937.35</v>
      </c>
      <c r="N213" s="50">
        <f t="shared" si="119"/>
        <v>2.316666666666606</v>
      </c>
      <c r="O213" s="50">
        <f t="shared" si="120"/>
        <v>941.98333333333323</v>
      </c>
      <c r="P213" s="50">
        <f t="shared" si="121"/>
        <v>937.35</v>
      </c>
      <c r="Q213" s="51">
        <f t="shared" si="122"/>
        <v>16.299999999999955</v>
      </c>
      <c r="R213" s="51">
        <f t="shared" si="123"/>
        <v>14.899999999999977</v>
      </c>
      <c r="S213" s="51">
        <f t="shared" si="124"/>
        <v>-1.3999999999999773</v>
      </c>
      <c r="T213" s="52" cm="1">
        <f t="array" ref="T213">LARGE(ABS(Q213:S213),1)</f>
        <v>16.299999999999955</v>
      </c>
      <c r="U213" s="12">
        <f t="shared" si="115"/>
        <v>4</v>
      </c>
      <c r="V213" s="21">
        <f t="shared" si="106"/>
        <v>-2</v>
      </c>
      <c r="W213" s="12">
        <f t="shared" si="107"/>
        <v>-15</v>
      </c>
      <c r="X213" s="55">
        <f t="shared" si="125"/>
        <v>5.6999999999999318</v>
      </c>
      <c r="Y213" s="17">
        <f t="shared" si="126"/>
        <v>0</v>
      </c>
      <c r="Z213" s="17" t="b">
        <f t="shared" si="127"/>
        <v>1</v>
      </c>
      <c r="AA213" s="56">
        <f t="shared" si="128"/>
        <v>16.299999999999955</v>
      </c>
      <c r="AB213" s="18">
        <f t="shared" si="129"/>
        <v>0.34969325153373915</v>
      </c>
      <c r="AC213" s="19">
        <f t="shared" si="130"/>
        <v>0.34969325153373915</v>
      </c>
      <c r="AD213" s="92">
        <f t="shared" si="136"/>
        <v>945.5</v>
      </c>
      <c r="AE213" s="92">
        <f t="shared" si="137"/>
        <v>921</v>
      </c>
      <c r="AF213" s="85">
        <f t="shared" si="138"/>
        <v>951.8</v>
      </c>
      <c r="AG213" s="85">
        <f t="shared" si="139"/>
        <v>886.9</v>
      </c>
      <c r="AH213" s="53">
        <f t="shared" ref="AH213:AH276" si="144">MAX(E194:E213)</f>
        <v>951.8</v>
      </c>
      <c r="AI213" s="53">
        <f t="shared" ref="AI213:AI276" si="145">MIN(F194:F213)</f>
        <v>873.5</v>
      </c>
      <c r="AJ213" s="86">
        <f t="shared" si="140"/>
        <v>995</v>
      </c>
      <c r="AK213" s="86">
        <f t="shared" si="141"/>
        <v>856.8</v>
      </c>
      <c r="AL213" s="98">
        <f t="shared" si="131"/>
        <v>936.93333333333339</v>
      </c>
      <c r="AM213" s="97">
        <f t="shared" si="132"/>
        <v>933.25</v>
      </c>
      <c r="AN213" s="98">
        <f t="shared" si="133"/>
        <v>3.683333333333394</v>
      </c>
      <c r="AO213" s="98">
        <f t="shared" si="134"/>
        <v>940.61666666666679</v>
      </c>
      <c r="AP213" s="98">
        <f t="shared" si="135"/>
        <v>933.25</v>
      </c>
      <c r="AQ213" s="107">
        <f t="shared" si="142"/>
        <v>914.8261904761905</v>
      </c>
      <c r="AR213" s="104">
        <f t="shared" si="116"/>
        <v>902.81777777777768</v>
      </c>
      <c r="AS213" s="101">
        <f t="shared" si="143"/>
        <v>916.49333333333334</v>
      </c>
    </row>
    <row r="214" spans="1:45" x14ac:dyDescent="0.3">
      <c r="A214" s="5">
        <v>45236</v>
      </c>
      <c r="B214" s="6" t="s">
        <v>50</v>
      </c>
      <c r="C214" s="6" t="s">
        <v>38</v>
      </c>
      <c r="D214" s="48">
        <v>937.3</v>
      </c>
      <c r="E214" s="48">
        <v>938.3</v>
      </c>
      <c r="F214" s="48">
        <v>917.1</v>
      </c>
      <c r="G214" s="48">
        <v>917.6</v>
      </c>
      <c r="H214" s="54">
        <v>938.3</v>
      </c>
      <c r="I214" s="54">
        <v>936.1</v>
      </c>
      <c r="J214" s="21">
        <v>-2</v>
      </c>
      <c r="K214" s="13">
        <v>0</v>
      </c>
      <c r="L214" s="49">
        <f t="shared" si="117"/>
        <v>924.33333333333337</v>
      </c>
      <c r="M214" s="50">
        <f t="shared" si="118"/>
        <v>927.7</v>
      </c>
      <c r="N214" s="50">
        <f t="shared" si="119"/>
        <v>-3.3666666666666742</v>
      </c>
      <c r="O214" s="50">
        <f t="shared" si="120"/>
        <v>920.9666666666667</v>
      </c>
      <c r="P214" s="50">
        <f t="shared" si="121"/>
        <v>927.7</v>
      </c>
      <c r="Q214" s="51">
        <f t="shared" si="122"/>
        <v>21.199999999999932</v>
      </c>
      <c r="R214" s="51">
        <f t="shared" si="123"/>
        <v>-6</v>
      </c>
      <c r="S214" s="51">
        <f t="shared" si="124"/>
        <v>-27.199999999999932</v>
      </c>
      <c r="T214" s="52" cm="1">
        <f t="array" ref="T214">LARGE(ABS(Q214:S214),1)</f>
        <v>27.199999999999932</v>
      </c>
      <c r="U214" s="12">
        <f t="shared" si="115"/>
        <v>4</v>
      </c>
      <c r="V214" s="21">
        <f t="shared" si="106"/>
        <v>-3</v>
      </c>
      <c r="W214" s="12">
        <f t="shared" si="107"/>
        <v>-20</v>
      </c>
      <c r="X214" s="55">
        <f t="shared" si="125"/>
        <v>2.1999999999999318</v>
      </c>
      <c r="Y214" s="17" t="b">
        <f t="shared" si="126"/>
        <v>1</v>
      </c>
      <c r="Z214" s="17">
        <f t="shared" si="127"/>
        <v>0</v>
      </c>
      <c r="AA214" s="56">
        <f t="shared" si="128"/>
        <v>21.199999999999932</v>
      </c>
      <c r="AB214" s="18">
        <f t="shared" si="129"/>
        <v>0.1037735849056575</v>
      </c>
      <c r="AC214" s="19">
        <f t="shared" si="130"/>
        <v>8.0882352941174171E-2</v>
      </c>
      <c r="AD214" s="92">
        <f t="shared" si="136"/>
        <v>945.5</v>
      </c>
      <c r="AE214" s="92">
        <f t="shared" si="137"/>
        <v>917.1</v>
      </c>
      <c r="AF214" s="85">
        <f t="shared" si="138"/>
        <v>951.8</v>
      </c>
      <c r="AG214" s="85">
        <f t="shared" si="139"/>
        <v>896.7</v>
      </c>
      <c r="AH214" s="53">
        <f t="shared" si="144"/>
        <v>951.8</v>
      </c>
      <c r="AI214" s="53">
        <f t="shared" si="145"/>
        <v>873.5</v>
      </c>
      <c r="AJ214" s="86">
        <f t="shared" si="140"/>
        <v>955</v>
      </c>
      <c r="AK214" s="86">
        <f t="shared" si="141"/>
        <v>856.8</v>
      </c>
      <c r="AL214" s="98">
        <f t="shared" si="131"/>
        <v>926.73333333333323</v>
      </c>
      <c r="AM214" s="97">
        <f t="shared" si="132"/>
        <v>931.3</v>
      </c>
      <c r="AN214" s="98">
        <f t="shared" si="133"/>
        <v>-4.5666666666667197</v>
      </c>
      <c r="AO214" s="98">
        <f t="shared" si="134"/>
        <v>922.16666666666652</v>
      </c>
      <c r="AP214" s="98">
        <f t="shared" si="135"/>
        <v>931.3</v>
      </c>
      <c r="AQ214" s="107">
        <f t="shared" si="142"/>
        <v>916.20238095238096</v>
      </c>
      <c r="AR214" s="104">
        <f t="shared" si="116"/>
        <v>903.00999999999988</v>
      </c>
      <c r="AS214" s="101">
        <f t="shared" si="143"/>
        <v>916.04200000000014</v>
      </c>
    </row>
    <row r="215" spans="1:45" x14ac:dyDescent="0.3">
      <c r="A215" s="5">
        <v>45237</v>
      </c>
      <c r="B215" s="6" t="s">
        <v>50</v>
      </c>
      <c r="C215" s="6" t="s">
        <v>38</v>
      </c>
      <c r="D215" s="48">
        <v>900.2</v>
      </c>
      <c r="E215" s="48">
        <v>905.3</v>
      </c>
      <c r="F215" s="48">
        <v>896.6</v>
      </c>
      <c r="G215" s="48">
        <v>898</v>
      </c>
      <c r="H215" s="54">
        <v>901.8</v>
      </c>
      <c r="I215" s="54">
        <v>896.6</v>
      </c>
      <c r="J215" s="21">
        <v>0</v>
      </c>
      <c r="K215" s="13">
        <v>0</v>
      </c>
      <c r="L215" s="49">
        <f t="shared" si="117"/>
        <v>899.9666666666667</v>
      </c>
      <c r="M215" s="50">
        <f t="shared" si="118"/>
        <v>900.95</v>
      </c>
      <c r="N215" s="50">
        <f t="shared" si="119"/>
        <v>-0.98333333333334849</v>
      </c>
      <c r="O215" s="50">
        <f t="shared" si="120"/>
        <v>898.98333333333335</v>
      </c>
      <c r="P215" s="50">
        <f t="shared" si="121"/>
        <v>900.95</v>
      </c>
      <c r="Q215" s="51">
        <f t="shared" si="122"/>
        <v>8.6999999999999318</v>
      </c>
      <c r="R215" s="51">
        <f t="shared" si="123"/>
        <v>-12.300000000000068</v>
      </c>
      <c r="S215" s="51">
        <f t="shared" si="124"/>
        <v>-21</v>
      </c>
      <c r="T215" s="52" cm="1">
        <f t="array" ref="T215">LARGE(ABS(Q215:S215),1)</f>
        <v>21</v>
      </c>
      <c r="U215" s="12">
        <f t="shared" si="115"/>
        <v>2</v>
      </c>
      <c r="V215" s="21">
        <f t="shared" si="106"/>
        <v>2</v>
      </c>
      <c r="W215" s="12">
        <f t="shared" si="107"/>
        <v>-16</v>
      </c>
      <c r="X215" s="55">
        <f t="shared" si="125"/>
        <v>5.1999999999999318</v>
      </c>
      <c r="Y215" s="17">
        <f t="shared" si="126"/>
        <v>0</v>
      </c>
      <c r="Z215" s="17" t="b">
        <f t="shared" si="127"/>
        <v>1</v>
      </c>
      <c r="AA215" s="56">
        <f t="shared" si="128"/>
        <v>8.6999999999999318</v>
      </c>
      <c r="AB215" s="18">
        <f t="shared" si="129"/>
        <v>0.59770114942528418</v>
      </c>
      <c r="AC215" s="19">
        <f t="shared" si="130"/>
        <v>0.24761904761904438</v>
      </c>
      <c r="AD215" s="92">
        <f t="shared" si="136"/>
        <v>945.5</v>
      </c>
      <c r="AE215" s="92">
        <f t="shared" si="137"/>
        <v>896.6</v>
      </c>
      <c r="AF215" s="85">
        <f t="shared" si="138"/>
        <v>951.8</v>
      </c>
      <c r="AG215" s="85">
        <f t="shared" si="139"/>
        <v>896.6</v>
      </c>
      <c r="AH215" s="53">
        <f t="shared" si="144"/>
        <v>951.8</v>
      </c>
      <c r="AI215" s="53">
        <f t="shared" si="145"/>
        <v>873.5</v>
      </c>
      <c r="AJ215" s="86">
        <f t="shared" si="140"/>
        <v>955</v>
      </c>
      <c r="AK215" s="86">
        <f t="shared" si="141"/>
        <v>856.8</v>
      </c>
      <c r="AL215" s="98">
        <f t="shared" si="131"/>
        <v>913.36666666666667</v>
      </c>
      <c r="AM215" s="97">
        <f t="shared" si="132"/>
        <v>921.05</v>
      </c>
      <c r="AN215" s="98">
        <f t="shared" si="133"/>
        <v>-7.6833333333332803</v>
      </c>
      <c r="AO215" s="98">
        <f t="shared" si="134"/>
        <v>905.68333333333339</v>
      </c>
      <c r="AP215" s="98">
        <f t="shared" si="135"/>
        <v>921.05</v>
      </c>
      <c r="AQ215" s="107">
        <f t="shared" si="142"/>
        <v>916.33809523809543</v>
      </c>
      <c r="AR215" s="104">
        <f t="shared" si="116"/>
        <v>902.78111111111104</v>
      </c>
      <c r="AS215" s="101">
        <f t="shared" si="143"/>
        <v>914.73533333333341</v>
      </c>
    </row>
    <row r="216" spans="1:45" x14ac:dyDescent="0.3">
      <c r="A216" s="5">
        <v>45238</v>
      </c>
      <c r="B216" s="6" t="s">
        <v>50</v>
      </c>
      <c r="C216" s="6" t="s">
        <v>38</v>
      </c>
      <c r="D216" s="48">
        <v>883.5</v>
      </c>
      <c r="E216" s="48">
        <v>884.5</v>
      </c>
      <c r="F216" s="48">
        <v>870.9</v>
      </c>
      <c r="G216" s="48">
        <v>871.5</v>
      </c>
      <c r="H216" s="54">
        <v>884.3</v>
      </c>
      <c r="I216" s="54">
        <v>882</v>
      </c>
      <c r="J216" s="21">
        <v>-2</v>
      </c>
      <c r="K216" s="13">
        <v>0</v>
      </c>
      <c r="L216" s="49">
        <f t="shared" si="117"/>
        <v>875.63333333333333</v>
      </c>
      <c r="M216" s="50">
        <f t="shared" si="118"/>
        <v>877.7</v>
      </c>
      <c r="N216" s="50">
        <f t="shared" si="119"/>
        <v>-2.0666666666667197</v>
      </c>
      <c r="O216" s="50">
        <f t="shared" si="120"/>
        <v>873.56666666666661</v>
      </c>
      <c r="P216" s="50">
        <f t="shared" si="121"/>
        <v>877.7</v>
      </c>
      <c r="Q216" s="51">
        <f t="shared" si="122"/>
        <v>13.600000000000023</v>
      </c>
      <c r="R216" s="51">
        <f t="shared" si="123"/>
        <v>-13.5</v>
      </c>
      <c r="S216" s="51">
        <f t="shared" si="124"/>
        <v>-27.100000000000023</v>
      </c>
      <c r="T216" s="52" cm="1">
        <f t="array" ref="T216">LARGE(ABS(Q216:S216),1)</f>
        <v>27.100000000000023</v>
      </c>
      <c r="U216" s="12">
        <f t="shared" si="115"/>
        <v>2</v>
      </c>
      <c r="V216" s="21">
        <f t="shared" si="106"/>
        <v>-4</v>
      </c>
      <c r="W216" s="12">
        <f t="shared" si="107"/>
        <v>-18</v>
      </c>
      <c r="X216" s="55">
        <f t="shared" si="125"/>
        <v>2.2999999999999545</v>
      </c>
      <c r="Y216" s="17">
        <f t="shared" si="126"/>
        <v>0</v>
      </c>
      <c r="Z216" s="17">
        <f t="shared" si="127"/>
        <v>0</v>
      </c>
      <c r="AA216" s="56">
        <f t="shared" si="128"/>
        <v>13.600000000000023</v>
      </c>
      <c r="AB216" s="18">
        <f t="shared" si="129"/>
        <v>0.1691176470588199</v>
      </c>
      <c r="AC216" s="19">
        <f t="shared" si="130"/>
        <v>8.4870848708485339E-2</v>
      </c>
      <c r="AD216" s="92">
        <f t="shared" si="136"/>
        <v>938.3</v>
      </c>
      <c r="AE216" s="92">
        <f t="shared" si="137"/>
        <v>870.9</v>
      </c>
      <c r="AF216" s="85">
        <f t="shared" si="138"/>
        <v>951.8</v>
      </c>
      <c r="AG216" s="85">
        <f t="shared" si="139"/>
        <v>870.9</v>
      </c>
      <c r="AH216" s="53">
        <f t="shared" si="144"/>
        <v>951.8</v>
      </c>
      <c r="AI216" s="53">
        <f t="shared" si="145"/>
        <v>870.9</v>
      </c>
      <c r="AJ216" s="86">
        <f t="shared" si="140"/>
        <v>955</v>
      </c>
      <c r="AK216" s="86">
        <f t="shared" si="141"/>
        <v>856.8</v>
      </c>
      <c r="AL216" s="98">
        <f t="shared" si="131"/>
        <v>893.56666666666661</v>
      </c>
      <c r="AM216" s="97">
        <f t="shared" si="132"/>
        <v>904.59999999999991</v>
      </c>
      <c r="AN216" s="98">
        <f t="shared" si="133"/>
        <v>-11.033333333333303</v>
      </c>
      <c r="AO216" s="98">
        <f t="shared" si="134"/>
        <v>882.5333333333333</v>
      </c>
      <c r="AP216" s="98">
        <f t="shared" si="135"/>
        <v>904.59999999999991</v>
      </c>
      <c r="AQ216" s="107">
        <f t="shared" si="142"/>
        <v>914.87857142857149</v>
      </c>
      <c r="AR216" s="104">
        <f t="shared" si="116"/>
        <v>901.94333333333327</v>
      </c>
      <c r="AS216" s="101">
        <f t="shared" si="143"/>
        <v>912.57400000000007</v>
      </c>
    </row>
    <row r="217" spans="1:45" x14ac:dyDescent="0.3">
      <c r="A217" s="5">
        <v>45239</v>
      </c>
      <c r="B217" s="6" t="s">
        <v>50</v>
      </c>
      <c r="C217" s="6" t="s">
        <v>38</v>
      </c>
      <c r="D217" s="48">
        <v>870.5</v>
      </c>
      <c r="E217" s="48">
        <v>874.5</v>
      </c>
      <c r="F217" s="48">
        <v>862.3</v>
      </c>
      <c r="G217" s="48">
        <v>862.8</v>
      </c>
      <c r="H217" s="54">
        <v>874.2</v>
      </c>
      <c r="I217" s="54">
        <v>869.9</v>
      </c>
      <c r="J217" s="21">
        <v>-2</v>
      </c>
      <c r="K217" s="13">
        <v>0</v>
      </c>
      <c r="L217" s="49">
        <f t="shared" si="117"/>
        <v>866.5333333333333</v>
      </c>
      <c r="M217" s="50">
        <f t="shared" si="118"/>
        <v>868.4</v>
      </c>
      <c r="N217" s="50">
        <f t="shared" si="119"/>
        <v>-1.8666666666666742</v>
      </c>
      <c r="O217" s="50">
        <f t="shared" si="120"/>
        <v>864.66666666666663</v>
      </c>
      <c r="P217" s="50">
        <f t="shared" si="121"/>
        <v>868.4</v>
      </c>
      <c r="Q217" s="51">
        <f t="shared" si="122"/>
        <v>12.200000000000045</v>
      </c>
      <c r="R217" s="51">
        <f t="shared" si="123"/>
        <v>3</v>
      </c>
      <c r="S217" s="51">
        <f t="shared" si="124"/>
        <v>-9.2000000000000455</v>
      </c>
      <c r="T217" s="52" cm="1">
        <f t="array" ref="T217">LARGE(ABS(Q217:S217),1)</f>
        <v>12.200000000000045</v>
      </c>
      <c r="U217" s="12">
        <f t="shared" si="115"/>
        <v>4</v>
      </c>
      <c r="V217" s="21">
        <f t="shared" si="106"/>
        <v>-3</v>
      </c>
      <c r="W217" s="12">
        <f t="shared" si="107"/>
        <v>-25</v>
      </c>
      <c r="X217" s="55">
        <f t="shared" si="125"/>
        <v>4.3000000000000682</v>
      </c>
      <c r="Y217" s="17">
        <f t="shared" si="126"/>
        <v>0</v>
      </c>
      <c r="Z217" s="17">
        <f t="shared" si="127"/>
        <v>0</v>
      </c>
      <c r="AA217" s="56">
        <f t="shared" si="128"/>
        <v>12.200000000000045</v>
      </c>
      <c r="AB217" s="18">
        <f t="shared" si="129"/>
        <v>0.3524590163934469</v>
      </c>
      <c r="AC217" s="19">
        <f t="shared" si="130"/>
        <v>0.3524590163934469</v>
      </c>
      <c r="AD217" s="92">
        <f t="shared" si="136"/>
        <v>905.3</v>
      </c>
      <c r="AE217" s="92">
        <f t="shared" si="137"/>
        <v>862.3</v>
      </c>
      <c r="AF217" s="85">
        <f t="shared" si="138"/>
        <v>951.8</v>
      </c>
      <c r="AG217" s="85">
        <f t="shared" si="139"/>
        <v>862.3</v>
      </c>
      <c r="AH217" s="53">
        <f t="shared" si="144"/>
        <v>951.8</v>
      </c>
      <c r="AI217" s="53">
        <f t="shared" si="145"/>
        <v>862.3</v>
      </c>
      <c r="AJ217" s="86">
        <f t="shared" si="140"/>
        <v>955</v>
      </c>
      <c r="AK217" s="86">
        <f t="shared" si="141"/>
        <v>856.8</v>
      </c>
      <c r="AL217" s="98">
        <f t="shared" si="131"/>
        <v>876.79999999999984</v>
      </c>
      <c r="AM217" s="97">
        <f t="shared" si="132"/>
        <v>883.8</v>
      </c>
      <c r="AN217" s="98">
        <f t="shared" si="133"/>
        <v>-7.0000000000001137</v>
      </c>
      <c r="AO217" s="98">
        <f t="shared" si="134"/>
        <v>869.79999999999973</v>
      </c>
      <c r="AP217" s="98">
        <f t="shared" si="135"/>
        <v>883.8</v>
      </c>
      <c r="AQ217" s="107">
        <f t="shared" si="142"/>
        <v>912.07380952380947</v>
      </c>
      <c r="AR217" s="104">
        <f t="shared" si="116"/>
        <v>900.42777777777758</v>
      </c>
      <c r="AS217" s="101">
        <f t="shared" si="143"/>
        <v>910.20399999999984</v>
      </c>
    </row>
    <row r="218" spans="1:45" x14ac:dyDescent="0.3">
      <c r="A218" s="5">
        <v>45240</v>
      </c>
      <c r="B218" s="6" t="s">
        <v>50</v>
      </c>
      <c r="C218" s="6" t="s">
        <v>38</v>
      </c>
      <c r="D218" s="48">
        <v>854</v>
      </c>
      <c r="E218" s="48">
        <v>856</v>
      </c>
      <c r="F218" s="48">
        <v>843.1</v>
      </c>
      <c r="G218" s="48">
        <v>845.6</v>
      </c>
      <c r="H218" s="54">
        <v>855.8</v>
      </c>
      <c r="I218" s="54">
        <v>853.5</v>
      </c>
      <c r="J218" s="21">
        <v>-2</v>
      </c>
      <c r="K218" s="13">
        <v>0</v>
      </c>
      <c r="L218" s="49">
        <f t="shared" si="117"/>
        <v>848.23333333333323</v>
      </c>
      <c r="M218" s="50">
        <f t="shared" si="118"/>
        <v>849.55</v>
      </c>
      <c r="N218" s="50">
        <f t="shared" si="119"/>
        <v>-1.3166666666667197</v>
      </c>
      <c r="O218" s="50">
        <f t="shared" si="120"/>
        <v>846.91666666666652</v>
      </c>
      <c r="P218" s="50">
        <f t="shared" si="121"/>
        <v>849.55</v>
      </c>
      <c r="Q218" s="51">
        <f t="shared" si="122"/>
        <v>12.899999999999977</v>
      </c>
      <c r="R218" s="51">
        <f t="shared" si="123"/>
        <v>-6.7999999999999545</v>
      </c>
      <c r="S218" s="51">
        <f t="shared" si="124"/>
        <v>-19.699999999999932</v>
      </c>
      <c r="T218" s="52" cm="1">
        <f t="array" ref="T218">LARGE(ABS(Q218:S218),1)</f>
        <v>19.699999999999932</v>
      </c>
      <c r="U218" s="12">
        <f t="shared" si="115"/>
        <v>2</v>
      </c>
      <c r="V218" s="21">
        <f t="shared" si="106"/>
        <v>-2</v>
      </c>
      <c r="W218" s="12">
        <f t="shared" si="107"/>
        <v>-27</v>
      </c>
      <c r="X218" s="55">
        <f t="shared" si="125"/>
        <v>2.2999999999999545</v>
      </c>
      <c r="Y218" s="17">
        <f t="shared" si="126"/>
        <v>0</v>
      </c>
      <c r="Z218" s="17">
        <f t="shared" si="127"/>
        <v>0</v>
      </c>
      <c r="AA218" s="56">
        <f t="shared" si="128"/>
        <v>12.899999999999977</v>
      </c>
      <c r="AB218" s="18">
        <f t="shared" si="129"/>
        <v>0.17829457364340764</v>
      </c>
      <c r="AC218" s="19">
        <f t="shared" si="130"/>
        <v>0.1167512690355311</v>
      </c>
      <c r="AD218" s="92">
        <f t="shared" si="136"/>
        <v>884.5</v>
      </c>
      <c r="AE218" s="92">
        <f t="shared" si="137"/>
        <v>843.1</v>
      </c>
      <c r="AF218" s="85">
        <f t="shared" si="138"/>
        <v>951.8</v>
      </c>
      <c r="AG218" s="85">
        <f t="shared" si="139"/>
        <v>843.1</v>
      </c>
      <c r="AH218" s="53">
        <f t="shared" si="144"/>
        <v>951.8</v>
      </c>
      <c r="AI218" s="53">
        <f t="shared" si="145"/>
        <v>843.1</v>
      </c>
      <c r="AJ218" s="86">
        <f t="shared" si="140"/>
        <v>955</v>
      </c>
      <c r="AK218" s="86">
        <f t="shared" si="141"/>
        <v>843.1</v>
      </c>
      <c r="AL218" s="98">
        <f t="shared" si="131"/>
        <v>857.73333333333323</v>
      </c>
      <c r="AM218" s="97">
        <f t="shared" si="132"/>
        <v>863.8</v>
      </c>
      <c r="AN218" s="98">
        <f t="shared" si="133"/>
        <v>-6.0666666666667197</v>
      </c>
      <c r="AO218" s="98">
        <f t="shared" si="134"/>
        <v>851.66666666666652</v>
      </c>
      <c r="AP218" s="98">
        <f t="shared" si="135"/>
        <v>863.8</v>
      </c>
      <c r="AQ218" s="107">
        <f t="shared" si="142"/>
        <v>908.17142857142858</v>
      </c>
      <c r="AR218" s="104">
        <f t="shared" si="116"/>
        <v>897.96555555555562</v>
      </c>
      <c r="AS218" s="101">
        <f t="shared" si="143"/>
        <v>907.59733333333304</v>
      </c>
    </row>
    <row r="219" spans="1:45" x14ac:dyDescent="0.3">
      <c r="A219" s="5">
        <v>45243</v>
      </c>
      <c r="B219" s="6" t="s">
        <v>50</v>
      </c>
      <c r="C219" s="6" t="s">
        <v>38</v>
      </c>
      <c r="D219" s="48">
        <v>853.6</v>
      </c>
      <c r="E219" s="48">
        <v>867.4</v>
      </c>
      <c r="F219" s="48">
        <v>846.7</v>
      </c>
      <c r="G219" s="48">
        <v>863.6</v>
      </c>
      <c r="H219" s="54">
        <v>853.8</v>
      </c>
      <c r="I219" s="54">
        <v>850.7</v>
      </c>
      <c r="J219" s="21">
        <v>4</v>
      </c>
      <c r="K219" s="13">
        <v>0</v>
      </c>
      <c r="L219" s="49">
        <f t="shared" si="117"/>
        <v>859.23333333333323</v>
      </c>
      <c r="M219" s="50">
        <f t="shared" si="118"/>
        <v>857.05</v>
      </c>
      <c r="N219" s="50">
        <f t="shared" si="119"/>
        <v>2.1833333333332803</v>
      </c>
      <c r="O219" s="50">
        <f t="shared" si="120"/>
        <v>861.41666666666652</v>
      </c>
      <c r="P219" s="50">
        <f t="shared" si="121"/>
        <v>857.05</v>
      </c>
      <c r="Q219" s="51">
        <f t="shared" si="122"/>
        <v>20.699999999999932</v>
      </c>
      <c r="R219" s="51">
        <f t="shared" si="123"/>
        <v>21.799999999999955</v>
      </c>
      <c r="S219" s="51">
        <f t="shared" si="124"/>
        <v>1.1000000000000227</v>
      </c>
      <c r="T219" s="52" cm="1">
        <f t="array" ref="T219">LARGE(ABS(Q219:S219),1)</f>
        <v>21.799999999999955</v>
      </c>
      <c r="U219" s="12">
        <f t="shared" si="115"/>
        <v>6</v>
      </c>
      <c r="V219" s="21">
        <f t="shared" si="106"/>
        <v>-2</v>
      </c>
      <c r="W219" s="12">
        <f t="shared" si="107"/>
        <v>-27</v>
      </c>
      <c r="X219" s="55">
        <f t="shared" si="125"/>
        <v>3.0999999999999091</v>
      </c>
      <c r="Y219" s="17">
        <f t="shared" si="126"/>
        <v>0</v>
      </c>
      <c r="Z219" s="17">
        <f t="shared" si="127"/>
        <v>0</v>
      </c>
      <c r="AA219" s="56">
        <f t="shared" si="128"/>
        <v>20.699999999999932</v>
      </c>
      <c r="AB219" s="18">
        <f t="shared" si="129"/>
        <v>0.14975845410627631</v>
      </c>
      <c r="AC219" s="19">
        <f t="shared" si="130"/>
        <v>0.14220183486238144</v>
      </c>
      <c r="AD219" s="92">
        <f t="shared" si="136"/>
        <v>874.5</v>
      </c>
      <c r="AE219" s="92">
        <f t="shared" si="137"/>
        <v>843.1</v>
      </c>
      <c r="AF219" s="85">
        <f t="shared" si="138"/>
        <v>945.5</v>
      </c>
      <c r="AG219" s="85">
        <f t="shared" si="139"/>
        <v>843.1</v>
      </c>
      <c r="AH219" s="53">
        <f t="shared" si="144"/>
        <v>951.8</v>
      </c>
      <c r="AI219" s="53">
        <f t="shared" si="145"/>
        <v>843.1</v>
      </c>
      <c r="AJ219" s="86">
        <f t="shared" si="140"/>
        <v>955</v>
      </c>
      <c r="AK219" s="86">
        <f t="shared" si="141"/>
        <v>843.1</v>
      </c>
      <c r="AL219" s="98">
        <f t="shared" si="131"/>
        <v>860.4</v>
      </c>
      <c r="AM219" s="97">
        <f t="shared" si="132"/>
        <v>858.8</v>
      </c>
      <c r="AN219" s="98">
        <f t="shared" si="133"/>
        <v>1.6000000000000227</v>
      </c>
      <c r="AO219" s="98">
        <f t="shared" si="134"/>
        <v>862</v>
      </c>
      <c r="AP219" s="98">
        <f t="shared" si="135"/>
        <v>858.8</v>
      </c>
      <c r="AQ219" s="107">
        <f t="shared" si="142"/>
        <v>905.91904761904766</v>
      </c>
      <c r="AR219" s="104">
        <f t="shared" si="116"/>
        <v>896.80111111111114</v>
      </c>
      <c r="AS219" s="101">
        <f t="shared" si="143"/>
        <v>905.23533333333296</v>
      </c>
    </row>
    <row r="220" spans="1:45" x14ac:dyDescent="0.3">
      <c r="A220" s="5">
        <v>45244</v>
      </c>
      <c r="B220" s="6" t="s">
        <v>50</v>
      </c>
      <c r="C220" s="6" t="s">
        <v>38</v>
      </c>
      <c r="D220" s="48">
        <v>872</v>
      </c>
      <c r="E220" s="48">
        <v>895.5</v>
      </c>
      <c r="F220" s="48">
        <v>868</v>
      </c>
      <c r="G220" s="48">
        <v>892.8</v>
      </c>
      <c r="H220" s="54">
        <v>873.6</v>
      </c>
      <c r="I220" s="54">
        <v>870</v>
      </c>
      <c r="J220" s="21">
        <v>3</v>
      </c>
      <c r="K220" s="13">
        <v>0</v>
      </c>
      <c r="L220" s="49">
        <f t="shared" si="117"/>
        <v>885.43333333333339</v>
      </c>
      <c r="M220" s="50">
        <f t="shared" si="118"/>
        <v>881.75</v>
      </c>
      <c r="N220" s="50">
        <f t="shared" si="119"/>
        <v>3.683333333333394</v>
      </c>
      <c r="O220" s="50">
        <f t="shared" si="120"/>
        <v>889.11666666666679</v>
      </c>
      <c r="P220" s="50">
        <f t="shared" si="121"/>
        <v>881.75</v>
      </c>
      <c r="Q220" s="51">
        <f t="shared" si="122"/>
        <v>27.5</v>
      </c>
      <c r="R220" s="51">
        <f t="shared" si="123"/>
        <v>31.899999999999977</v>
      </c>
      <c r="S220" s="51">
        <f t="shared" si="124"/>
        <v>4.3999999999999773</v>
      </c>
      <c r="T220" s="52" cm="1">
        <f t="array" ref="T220">LARGE(ABS(Q220:S220),1)</f>
        <v>31.899999999999977</v>
      </c>
      <c r="U220" s="12">
        <f t="shared" si="115"/>
        <v>6</v>
      </c>
      <c r="V220" s="21">
        <f t="shared" si="106"/>
        <v>-4</v>
      </c>
      <c r="W220" s="12">
        <f t="shared" si="107"/>
        <v>-35</v>
      </c>
      <c r="X220" s="55">
        <f t="shared" si="125"/>
        <v>3.6000000000000227</v>
      </c>
      <c r="Y220" s="17">
        <f t="shared" si="126"/>
        <v>0</v>
      </c>
      <c r="Z220" s="17">
        <f t="shared" si="127"/>
        <v>0</v>
      </c>
      <c r="AA220" s="56">
        <f t="shared" si="128"/>
        <v>27.5</v>
      </c>
      <c r="AB220" s="18">
        <f t="shared" si="129"/>
        <v>0.13090909090909172</v>
      </c>
      <c r="AC220" s="19">
        <f t="shared" si="130"/>
        <v>0.1128526645768033</v>
      </c>
      <c r="AD220" s="92">
        <f t="shared" si="136"/>
        <v>895.5</v>
      </c>
      <c r="AE220" s="92">
        <f t="shared" si="137"/>
        <v>843.1</v>
      </c>
      <c r="AF220" s="85">
        <f t="shared" si="138"/>
        <v>945.5</v>
      </c>
      <c r="AG220" s="85">
        <f t="shared" si="139"/>
        <v>843.1</v>
      </c>
      <c r="AH220" s="53">
        <f t="shared" si="144"/>
        <v>951.8</v>
      </c>
      <c r="AI220" s="53">
        <f t="shared" si="145"/>
        <v>843.1</v>
      </c>
      <c r="AJ220" s="86">
        <f t="shared" si="140"/>
        <v>955</v>
      </c>
      <c r="AK220" s="86">
        <f t="shared" si="141"/>
        <v>843.1</v>
      </c>
      <c r="AL220" s="98">
        <f t="shared" si="131"/>
        <v>877.13333333333321</v>
      </c>
      <c r="AM220" s="97">
        <f t="shared" si="132"/>
        <v>869.3</v>
      </c>
      <c r="AN220" s="98">
        <f t="shared" si="133"/>
        <v>7.8333333333332575</v>
      </c>
      <c r="AO220" s="98">
        <f t="shared" si="134"/>
        <v>884.96666666666647</v>
      </c>
      <c r="AP220" s="98">
        <f t="shared" si="135"/>
        <v>869.3</v>
      </c>
      <c r="AQ220" s="107">
        <f t="shared" si="142"/>
        <v>904.25714285714275</v>
      </c>
      <c r="AR220" s="104">
        <f t="shared" si="116"/>
        <v>896.93111111111114</v>
      </c>
      <c r="AS220" s="101">
        <f t="shared" si="143"/>
        <v>904.17666666666639</v>
      </c>
    </row>
    <row r="221" spans="1:45" x14ac:dyDescent="0.3">
      <c r="A221" s="5">
        <v>45245</v>
      </c>
      <c r="B221" s="6" t="s">
        <v>50</v>
      </c>
      <c r="C221" s="6" t="s">
        <v>38</v>
      </c>
      <c r="D221" s="48">
        <v>897.3</v>
      </c>
      <c r="E221" s="48">
        <v>908.1</v>
      </c>
      <c r="F221" s="48">
        <v>894.6</v>
      </c>
      <c r="G221" s="48">
        <v>902</v>
      </c>
      <c r="H221" s="54">
        <v>898.5</v>
      </c>
      <c r="I221" s="54">
        <v>896</v>
      </c>
      <c r="J221" s="21">
        <v>4</v>
      </c>
      <c r="K221" s="13">
        <v>0</v>
      </c>
      <c r="L221" s="49">
        <f t="shared" si="117"/>
        <v>901.56666666666661</v>
      </c>
      <c r="M221" s="50">
        <f t="shared" si="118"/>
        <v>901.35</v>
      </c>
      <c r="N221" s="50">
        <f t="shared" si="119"/>
        <v>0.2166666666665833</v>
      </c>
      <c r="O221" s="50">
        <f t="shared" si="120"/>
        <v>901.78333333333319</v>
      </c>
      <c r="P221" s="50">
        <f t="shared" si="121"/>
        <v>901.35</v>
      </c>
      <c r="Q221" s="51">
        <f t="shared" si="122"/>
        <v>13.5</v>
      </c>
      <c r="R221" s="51">
        <f t="shared" si="123"/>
        <v>15.300000000000068</v>
      </c>
      <c r="S221" s="51">
        <f t="shared" si="124"/>
        <v>1.8000000000000682</v>
      </c>
      <c r="T221" s="52" cm="1">
        <f t="array" ref="T221">LARGE(ABS(Q221:S221),1)</f>
        <v>15.300000000000068</v>
      </c>
      <c r="U221" s="12">
        <f t="shared" si="115"/>
        <v>0</v>
      </c>
      <c r="V221" s="21">
        <f t="shared" si="106"/>
        <v>4</v>
      </c>
      <c r="W221" s="12">
        <f t="shared" si="107"/>
        <v>-31</v>
      </c>
      <c r="X221" s="55">
        <f t="shared" si="125"/>
        <v>2.5</v>
      </c>
      <c r="Y221" s="17">
        <f t="shared" si="126"/>
        <v>0</v>
      </c>
      <c r="Z221" s="17">
        <f t="shared" si="127"/>
        <v>0</v>
      </c>
      <c r="AA221" s="56">
        <f t="shared" si="128"/>
        <v>13.5</v>
      </c>
      <c r="AB221" s="18">
        <f t="shared" si="129"/>
        <v>0.18518518518518517</v>
      </c>
      <c r="AC221" s="19">
        <f t="shared" si="130"/>
        <v>0.1633986928104568</v>
      </c>
      <c r="AD221" s="92">
        <f t="shared" si="136"/>
        <v>908.1</v>
      </c>
      <c r="AE221" s="92">
        <f t="shared" si="137"/>
        <v>846.7</v>
      </c>
      <c r="AF221" s="85">
        <f t="shared" si="138"/>
        <v>945.5</v>
      </c>
      <c r="AG221" s="85">
        <f t="shared" si="139"/>
        <v>843.1</v>
      </c>
      <c r="AH221" s="53">
        <f t="shared" si="144"/>
        <v>951.8</v>
      </c>
      <c r="AI221" s="53">
        <f t="shared" si="145"/>
        <v>843.1</v>
      </c>
      <c r="AJ221" s="86">
        <f t="shared" si="140"/>
        <v>955</v>
      </c>
      <c r="AK221" s="86">
        <f t="shared" si="141"/>
        <v>843.1</v>
      </c>
      <c r="AL221" s="98">
        <f t="shared" si="131"/>
        <v>885.6</v>
      </c>
      <c r="AM221" s="97">
        <f t="shared" si="132"/>
        <v>877.40000000000009</v>
      </c>
      <c r="AN221" s="98">
        <f t="shared" si="133"/>
        <v>8.1999999999999318</v>
      </c>
      <c r="AO221" s="98">
        <f t="shared" si="134"/>
        <v>893.8</v>
      </c>
      <c r="AP221" s="98">
        <f t="shared" si="135"/>
        <v>877.40000000000009</v>
      </c>
      <c r="AQ221" s="107">
        <f t="shared" si="142"/>
        <v>903.6547619047617</v>
      </c>
      <c r="AR221" s="104">
        <f t="shared" si="116"/>
        <v>897.81111111111125</v>
      </c>
      <c r="AS221" s="101">
        <f t="shared" si="143"/>
        <v>903.89599999999973</v>
      </c>
    </row>
    <row r="222" spans="1:45" x14ac:dyDescent="0.3">
      <c r="A222" s="5">
        <v>45246</v>
      </c>
      <c r="B222" s="6" t="s">
        <v>50</v>
      </c>
      <c r="C222" s="6" t="s">
        <v>38</v>
      </c>
      <c r="D222" s="48">
        <v>905.7</v>
      </c>
      <c r="E222" s="48">
        <v>909.4</v>
      </c>
      <c r="F222" s="48">
        <v>901.6</v>
      </c>
      <c r="G222" s="48">
        <v>902.8</v>
      </c>
      <c r="H222" s="54">
        <v>905.8</v>
      </c>
      <c r="I222" s="54">
        <v>902.5</v>
      </c>
      <c r="J222" s="21">
        <v>0</v>
      </c>
      <c r="K222" s="13">
        <v>0</v>
      </c>
      <c r="L222" s="49">
        <f t="shared" si="117"/>
        <v>904.59999999999991</v>
      </c>
      <c r="M222" s="50">
        <f t="shared" si="118"/>
        <v>905.5</v>
      </c>
      <c r="N222" s="50">
        <f t="shared" si="119"/>
        <v>-0.90000000000009095</v>
      </c>
      <c r="O222" s="50">
        <f t="shared" si="120"/>
        <v>903.69999999999982</v>
      </c>
      <c r="P222" s="50">
        <f t="shared" si="121"/>
        <v>905.5</v>
      </c>
      <c r="Q222" s="51">
        <f t="shared" si="122"/>
        <v>7.7999999999999545</v>
      </c>
      <c r="R222" s="51">
        <f t="shared" si="123"/>
        <v>7.3999999999999773</v>
      </c>
      <c r="S222" s="51">
        <f t="shared" si="124"/>
        <v>-0.39999999999997726</v>
      </c>
      <c r="T222" s="52" cm="1">
        <f t="array" ref="T222">LARGE(ABS(Q222:S222),1)</f>
        <v>7.7999999999999545</v>
      </c>
      <c r="U222" s="12">
        <f t="shared" si="115"/>
        <v>2</v>
      </c>
      <c r="V222" s="21">
        <f t="shared" ref="V222:V242" si="146">J194</f>
        <v>0</v>
      </c>
      <c r="W222" s="12">
        <f t="shared" si="107"/>
        <v>-29</v>
      </c>
      <c r="X222" s="55">
        <f t="shared" si="125"/>
        <v>3.2999999999999545</v>
      </c>
      <c r="Y222" s="17">
        <f t="shared" si="126"/>
        <v>0</v>
      </c>
      <c r="Z222" s="17">
        <f t="shared" si="127"/>
        <v>0</v>
      </c>
      <c r="AA222" s="56">
        <f t="shared" si="128"/>
        <v>7.7999999999999545</v>
      </c>
      <c r="AB222" s="18">
        <f t="shared" si="129"/>
        <v>0.42307692307691969</v>
      </c>
      <c r="AC222" s="19">
        <f t="shared" si="130"/>
        <v>0.42307692307691969</v>
      </c>
      <c r="AD222" s="92">
        <f t="shared" si="136"/>
        <v>909.4</v>
      </c>
      <c r="AE222" s="92">
        <f t="shared" si="137"/>
        <v>868</v>
      </c>
      <c r="AF222" s="85">
        <f t="shared" si="138"/>
        <v>938.3</v>
      </c>
      <c r="AG222" s="85">
        <f t="shared" si="139"/>
        <v>843.1</v>
      </c>
      <c r="AH222" s="53">
        <f t="shared" si="144"/>
        <v>951.8</v>
      </c>
      <c r="AI222" s="53">
        <f t="shared" si="145"/>
        <v>843.1</v>
      </c>
      <c r="AJ222" s="86">
        <f t="shared" si="140"/>
        <v>955</v>
      </c>
      <c r="AK222" s="86">
        <f t="shared" si="141"/>
        <v>843.1</v>
      </c>
      <c r="AL222" s="98">
        <f t="shared" si="131"/>
        <v>893.4</v>
      </c>
      <c r="AM222" s="97">
        <f t="shared" si="132"/>
        <v>888.7</v>
      </c>
      <c r="AN222" s="98">
        <f t="shared" si="133"/>
        <v>4.6999999999999318</v>
      </c>
      <c r="AO222" s="98">
        <f t="shared" si="134"/>
        <v>898.09999999999991</v>
      </c>
      <c r="AP222" s="98">
        <f t="shared" si="135"/>
        <v>888.7</v>
      </c>
      <c r="AQ222" s="107">
        <f t="shared" si="142"/>
        <v>903.31666666666661</v>
      </c>
      <c r="AR222" s="104">
        <f t="shared" ref="AR222:AR241" si="147">AVERAGE(L193:L222)</f>
        <v>899.11777777777786</v>
      </c>
      <c r="AS222" s="101">
        <f t="shared" si="143"/>
        <v>903.80466666666632</v>
      </c>
    </row>
    <row r="223" spans="1:45" x14ac:dyDescent="0.3">
      <c r="A223" s="5">
        <v>45247</v>
      </c>
      <c r="B223" s="6" t="s">
        <v>50</v>
      </c>
      <c r="C223" s="6" t="s">
        <v>38</v>
      </c>
      <c r="D223" s="48">
        <v>911.1</v>
      </c>
      <c r="E223" s="48">
        <v>912.8</v>
      </c>
      <c r="F223" s="48">
        <v>896.7</v>
      </c>
      <c r="G223" s="48">
        <v>901.7</v>
      </c>
      <c r="H223" s="54">
        <v>912.8</v>
      </c>
      <c r="I223" s="54">
        <v>909.6</v>
      </c>
      <c r="J223" s="21">
        <v>-2</v>
      </c>
      <c r="K223" s="13" t="s">
        <v>32</v>
      </c>
      <c r="L223" s="49">
        <f t="shared" si="117"/>
        <v>903.73333333333323</v>
      </c>
      <c r="M223" s="50">
        <f t="shared" si="118"/>
        <v>904.75</v>
      </c>
      <c r="N223" s="50">
        <f t="shared" si="119"/>
        <v>-1.0166666666667652</v>
      </c>
      <c r="O223" s="50">
        <f t="shared" si="120"/>
        <v>902.71666666666647</v>
      </c>
      <c r="P223" s="50">
        <f t="shared" si="121"/>
        <v>904.75</v>
      </c>
      <c r="Q223" s="51">
        <f t="shared" si="122"/>
        <v>16.099999999999909</v>
      </c>
      <c r="R223" s="51">
        <f t="shared" si="123"/>
        <v>10</v>
      </c>
      <c r="S223" s="51">
        <f t="shared" si="124"/>
        <v>-6.0999999999999091</v>
      </c>
      <c r="T223" s="52" cm="1">
        <f t="array" ref="T223">LARGE(ABS(Q223:S223),1)</f>
        <v>16.099999999999909</v>
      </c>
      <c r="U223" s="12">
        <f t="shared" si="115"/>
        <v>4</v>
      </c>
      <c r="V223" s="21">
        <f t="shared" si="146"/>
        <v>0</v>
      </c>
      <c r="W223" s="12">
        <f t="shared" ref="W223:W242" si="148">SUM(V194:V223)</f>
        <v>-31</v>
      </c>
      <c r="X223" s="55">
        <f t="shared" si="125"/>
        <v>3.1999999999999318</v>
      </c>
      <c r="Y223" s="17" t="b">
        <f t="shared" si="126"/>
        <v>1</v>
      </c>
      <c r="Z223" s="17">
        <f t="shared" si="127"/>
        <v>0</v>
      </c>
      <c r="AA223" s="56">
        <f t="shared" si="128"/>
        <v>16.099999999999909</v>
      </c>
      <c r="AB223" s="18">
        <f t="shared" si="129"/>
        <v>0.19875776397515216</v>
      </c>
      <c r="AC223" s="19">
        <f t="shared" si="130"/>
        <v>0.19875776397515216</v>
      </c>
      <c r="AD223" s="92">
        <f t="shared" si="136"/>
        <v>912.8</v>
      </c>
      <c r="AE223" s="92">
        <f t="shared" si="137"/>
        <v>894.6</v>
      </c>
      <c r="AF223" s="85">
        <f t="shared" si="138"/>
        <v>912.8</v>
      </c>
      <c r="AG223" s="85">
        <f t="shared" si="139"/>
        <v>843.1</v>
      </c>
      <c r="AH223" s="53">
        <f t="shared" si="144"/>
        <v>951.8</v>
      </c>
      <c r="AI223" s="53">
        <f t="shared" si="145"/>
        <v>843.1</v>
      </c>
      <c r="AJ223" s="86">
        <f t="shared" si="140"/>
        <v>955</v>
      </c>
      <c r="AK223" s="86">
        <f t="shared" si="141"/>
        <v>843.1</v>
      </c>
      <c r="AL223" s="98">
        <f t="shared" si="131"/>
        <v>903.03333333333342</v>
      </c>
      <c r="AM223" s="97">
        <f t="shared" si="132"/>
        <v>903.7</v>
      </c>
      <c r="AN223" s="98">
        <f t="shared" si="133"/>
        <v>-0.66666666666662877</v>
      </c>
      <c r="AO223" s="98">
        <f t="shared" si="134"/>
        <v>902.36666666666679</v>
      </c>
      <c r="AP223" s="98">
        <f t="shared" si="135"/>
        <v>903.7</v>
      </c>
      <c r="AQ223" s="107">
        <f t="shared" si="142"/>
        <v>901.06666666666661</v>
      </c>
      <c r="AR223" s="104">
        <f t="shared" si="147"/>
        <v>900.05111111111125</v>
      </c>
      <c r="AS223" s="101">
        <f t="shared" si="143"/>
        <v>903.91666666666629</v>
      </c>
    </row>
    <row r="224" spans="1:45" x14ac:dyDescent="0.3">
      <c r="A224" s="5">
        <v>45250</v>
      </c>
      <c r="B224" s="6" t="s">
        <v>50</v>
      </c>
      <c r="C224" s="6" t="s">
        <v>38</v>
      </c>
      <c r="D224" s="48">
        <v>903.3</v>
      </c>
      <c r="E224" s="48">
        <v>928.3</v>
      </c>
      <c r="F224" s="48">
        <v>900.9</v>
      </c>
      <c r="G224" s="48">
        <v>927.4</v>
      </c>
      <c r="H224" s="54">
        <v>904.2</v>
      </c>
      <c r="I224" s="54">
        <v>900.9</v>
      </c>
      <c r="J224" s="21">
        <v>2</v>
      </c>
      <c r="K224" s="13">
        <v>0</v>
      </c>
      <c r="L224" s="49">
        <f t="shared" si="117"/>
        <v>918.86666666666667</v>
      </c>
      <c r="M224" s="50">
        <f t="shared" si="118"/>
        <v>914.59999999999991</v>
      </c>
      <c r="N224" s="50">
        <f t="shared" si="119"/>
        <v>4.2666666666667652</v>
      </c>
      <c r="O224" s="50">
        <f t="shared" si="120"/>
        <v>923.13333333333344</v>
      </c>
      <c r="P224" s="50">
        <f t="shared" si="121"/>
        <v>914.59999999999991</v>
      </c>
      <c r="Q224" s="51">
        <f t="shared" si="122"/>
        <v>27.399999999999977</v>
      </c>
      <c r="R224" s="51">
        <f t="shared" si="123"/>
        <v>26.599999999999909</v>
      </c>
      <c r="S224" s="51">
        <f t="shared" si="124"/>
        <v>-0.80000000000006821</v>
      </c>
      <c r="T224" s="52" cm="1">
        <f t="array" ref="T224">LARGE(ABS(Q224:S224),1)</f>
        <v>27.399999999999977</v>
      </c>
      <c r="U224" s="12">
        <f t="shared" si="115"/>
        <v>2</v>
      </c>
      <c r="V224" s="21">
        <f t="shared" si="146"/>
        <v>2</v>
      </c>
      <c r="W224" s="12">
        <f t="shared" si="148"/>
        <v>-31</v>
      </c>
      <c r="X224" s="55">
        <f t="shared" si="125"/>
        <v>3.3000000000000682</v>
      </c>
      <c r="Y224" s="17">
        <f t="shared" si="126"/>
        <v>0</v>
      </c>
      <c r="Z224" s="17" t="b">
        <f t="shared" si="127"/>
        <v>1</v>
      </c>
      <c r="AA224" s="56">
        <f t="shared" si="128"/>
        <v>27.399999999999977</v>
      </c>
      <c r="AB224" s="18">
        <f t="shared" si="129"/>
        <v>0.12043795620438215</v>
      </c>
      <c r="AC224" s="19">
        <f t="shared" si="130"/>
        <v>0.12043795620438215</v>
      </c>
      <c r="AD224" s="92">
        <f t="shared" si="136"/>
        <v>928.3</v>
      </c>
      <c r="AE224" s="92">
        <f t="shared" si="137"/>
        <v>896.7</v>
      </c>
      <c r="AF224" s="85">
        <f t="shared" si="138"/>
        <v>928.3</v>
      </c>
      <c r="AG224" s="85">
        <f t="shared" si="139"/>
        <v>843.1</v>
      </c>
      <c r="AH224" s="53">
        <f t="shared" si="144"/>
        <v>951.8</v>
      </c>
      <c r="AI224" s="53">
        <f t="shared" si="145"/>
        <v>843.1</v>
      </c>
      <c r="AJ224" s="86">
        <f t="shared" si="140"/>
        <v>955</v>
      </c>
      <c r="AK224" s="86">
        <f t="shared" si="141"/>
        <v>843.1</v>
      </c>
      <c r="AL224" s="98">
        <f t="shared" si="131"/>
        <v>917.4666666666667</v>
      </c>
      <c r="AM224" s="97">
        <f t="shared" si="132"/>
        <v>912.5</v>
      </c>
      <c r="AN224" s="98">
        <f t="shared" si="133"/>
        <v>4.966666666666697</v>
      </c>
      <c r="AO224" s="98">
        <f t="shared" si="134"/>
        <v>922.43333333333339</v>
      </c>
      <c r="AP224" s="98">
        <f t="shared" si="135"/>
        <v>912.5</v>
      </c>
      <c r="AQ224" s="107">
        <f t="shared" si="142"/>
        <v>899.16666666666663</v>
      </c>
      <c r="AR224" s="104">
        <f t="shared" si="147"/>
        <v>901.1355555555557</v>
      </c>
      <c r="AS224" s="101">
        <f t="shared" si="143"/>
        <v>904.2339999999997</v>
      </c>
    </row>
    <row r="225" spans="1:45" x14ac:dyDescent="0.3">
      <c r="A225" s="5">
        <v>45251</v>
      </c>
      <c r="B225" s="6" t="s">
        <v>50</v>
      </c>
      <c r="C225" s="6" t="s">
        <v>38</v>
      </c>
      <c r="D225" s="48">
        <v>936.4</v>
      </c>
      <c r="E225" s="48">
        <v>947</v>
      </c>
      <c r="F225" s="48">
        <v>932.7</v>
      </c>
      <c r="G225" s="48">
        <v>945.9</v>
      </c>
      <c r="H225" s="54">
        <v>937.9</v>
      </c>
      <c r="I225" s="54">
        <v>936.3</v>
      </c>
      <c r="J225" s="21">
        <v>4</v>
      </c>
      <c r="K225" s="13">
        <v>0</v>
      </c>
      <c r="L225" s="49">
        <f t="shared" si="117"/>
        <v>941.86666666666679</v>
      </c>
      <c r="M225" s="50">
        <f t="shared" si="118"/>
        <v>939.85</v>
      </c>
      <c r="N225" s="50">
        <f t="shared" si="119"/>
        <v>2.0166666666667652</v>
      </c>
      <c r="O225" s="50">
        <f t="shared" si="120"/>
        <v>943.88333333333355</v>
      </c>
      <c r="P225" s="50">
        <f t="shared" si="121"/>
        <v>939.85</v>
      </c>
      <c r="Q225" s="51">
        <f t="shared" si="122"/>
        <v>14.299999999999955</v>
      </c>
      <c r="R225" s="51">
        <f t="shared" si="123"/>
        <v>19.600000000000023</v>
      </c>
      <c r="S225" s="51">
        <f t="shared" si="124"/>
        <v>5.3000000000000682</v>
      </c>
      <c r="T225" s="52" cm="1">
        <f t="array" ref="T225">LARGE(ABS(Q225:S225),1)</f>
        <v>19.600000000000023</v>
      </c>
      <c r="U225" s="12">
        <f t="shared" si="115"/>
        <v>0</v>
      </c>
      <c r="V225" s="21">
        <f t="shared" si="146"/>
        <v>-2</v>
      </c>
      <c r="W225" s="12">
        <f t="shared" si="148"/>
        <v>-29</v>
      </c>
      <c r="X225" s="55">
        <f t="shared" si="125"/>
        <v>1.6000000000000227</v>
      </c>
      <c r="Y225" s="17">
        <f t="shared" si="126"/>
        <v>0</v>
      </c>
      <c r="Z225" s="17">
        <f t="shared" si="127"/>
        <v>0</v>
      </c>
      <c r="AA225" s="56">
        <f t="shared" si="128"/>
        <v>14.299999999999955</v>
      </c>
      <c r="AB225" s="18">
        <f t="shared" si="129"/>
        <v>0.11188811188811383</v>
      </c>
      <c r="AC225" s="19">
        <f t="shared" si="130"/>
        <v>8.1632653061225552E-2</v>
      </c>
      <c r="AD225" s="92">
        <f t="shared" si="136"/>
        <v>947</v>
      </c>
      <c r="AE225" s="92">
        <f t="shared" si="137"/>
        <v>896.7</v>
      </c>
      <c r="AF225" s="85">
        <f t="shared" si="138"/>
        <v>947</v>
      </c>
      <c r="AG225" s="85">
        <f t="shared" si="139"/>
        <v>843.1</v>
      </c>
      <c r="AH225" s="53">
        <f t="shared" si="144"/>
        <v>951.8</v>
      </c>
      <c r="AI225" s="53">
        <f t="shared" si="145"/>
        <v>843.1</v>
      </c>
      <c r="AJ225" s="86">
        <f t="shared" si="140"/>
        <v>951.8</v>
      </c>
      <c r="AK225" s="86">
        <f t="shared" si="141"/>
        <v>843.1</v>
      </c>
      <c r="AL225" s="98">
        <f t="shared" si="131"/>
        <v>929.86666666666667</v>
      </c>
      <c r="AM225" s="97">
        <f t="shared" si="132"/>
        <v>921.85</v>
      </c>
      <c r="AN225" s="98">
        <f t="shared" si="133"/>
        <v>8.0166666666666515</v>
      </c>
      <c r="AO225" s="98">
        <f t="shared" si="134"/>
        <v>937.88333333333333</v>
      </c>
      <c r="AP225" s="98">
        <f t="shared" si="135"/>
        <v>921.85</v>
      </c>
      <c r="AQ225" s="107">
        <f t="shared" si="142"/>
        <v>899.84761904761922</v>
      </c>
      <c r="AR225" s="104">
        <f t="shared" si="147"/>
        <v>902.83111111111111</v>
      </c>
      <c r="AS225" s="101">
        <f t="shared" si="143"/>
        <v>904.90933333333294</v>
      </c>
    </row>
    <row r="226" spans="1:45" x14ac:dyDescent="0.3">
      <c r="A226" s="5">
        <v>45252</v>
      </c>
      <c r="B226" s="6" t="s">
        <v>50</v>
      </c>
      <c r="C226" s="6" t="s">
        <v>38</v>
      </c>
      <c r="D226" s="48">
        <v>942.6</v>
      </c>
      <c r="E226" s="48">
        <v>943.4</v>
      </c>
      <c r="F226" s="48">
        <v>924.1</v>
      </c>
      <c r="G226" s="48">
        <v>930.7</v>
      </c>
      <c r="H226" s="54">
        <v>943.4</v>
      </c>
      <c r="I226" s="54">
        <v>937.8</v>
      </c>
      <c r="J226" s="21">
        <v>-2</v>
      </c>
      <c r="K226" s="13">
        <v>0</v>
      </c>
      <c r="L226" s="49">
        <f t="shared" si="117"/>
        <v>932.73333333333323</v>
      </c>
      <c r="M226" s="50">
        <f t="shared" si="118"/>
        <v>933.75</v>
      </c>
      <c r="N226" s="50">
        <f t="shared" si="119"/>
        <v>-1.0166666666667652</v>
      </c>
      <c r="O226" s="50">
        <f t="shared" si="120"/>
        <v>931.71666666666647</v>
      </c>
      <c r="P226" s="50">
        <f t="shared" si="121"/>
        <v>933.75</v>
      </c>
      <c r="Q226" s="51">
        <f t="shared" si="122"/>
        <v>19.299999999999955</v>
      </c>
      <c r="R226" s="51">
        <f t="shared" si="123"/>
        <v>-2.5</v>
      </c>
      <c r="S226" s="51">
        <f t="shared" si="124"/>
        <v>-21.799999999999955</v>
      </c>
      <c r="T226" s="52" cm="1">
        <f t="array" ref="T226">LARGE(ABS(Q226:S226),1)</f>
        <v>21.799999999999955</v>
      </c>
      <c r="U226" s="12">
        <f t="shared" si="115"/>
        <v>-4</v>
      </c>
      <c r="V226" s="21">
        <f t="shared" si="146"/>
        <v>0</v>
      </c>
      <c r="W226" s="12">
        <f t="shared" si="148"/>
        <v>-27</v>
      </c>
      <c r="X226" s="55">
        <f t="shared" si="125"/>
        <v>5.6000000000000227</v>
      </c>
      <c r="Y226" s="17" t="b">
        <f t="shared" si="126"/>
        <v>1</v>
      </c>
      <c r="Z226" s="17">
        <f t="shared" si="127"/>
        <v>0</v>
      </c>
      <c r="AA226" s="56">
        <f t="shared" si="128"/>
        <v>19.299999999999955</v>
      </c>
      <c r="AB226" s="18">
        <f t="shared" si="129"/>
        <v>0.29015544041450964</v>
      </c>
      <c r="AC226" s="19">
        <f t="shared" si="130"/>
        <v>0.2568807339449557</v>
      </c>
      <c r="AD226" s="92">
        <f t="shared" si="136"/>
        <v>947</v>
      </c>
      <c r="AE226" s="92">
        <f t="shared" si="137"/>
        <v>900.9</v>
      </c>
      <c r="AF226" s="85">
        <f t="shared" si="138"/>
        <v>947</v>
      </c>
      <c r="AG226" s="85">
        <f t="shared" si="139"/>
        <v>843.1</v>
      </c>
      <c r="AH226" s="53">
        <f t="shared" si="144"/>
        <v>951.8</v>
      </c>
      <c r="AI226" s="53">
        <f t="shared" si="145"/>
        <v>843.1</v>
      </c>
      <c r="AJ226" s="86">
        <f t="shared" si="140"/>
        <v>951.8</v>
      </c>
      <c r="AK226" s="86">
        <f t="shared" si="141"/>
        <v>843.1</v>
      </c>
      <c r="AL226" s="98">
        <f t="shared" si="131"/>
        <v>926.20000000000016</v>
      </c>
      <c r="AM226" s="97">
        <f t="shared" si="132"/>
        <v>923.95</v>
      </c>
      <c r="AN226" s="98">
        <f t="shared" si="133"/>
        <v>2.2500000000001137</v>
      </c>
      <c r="AO226" s="98">
        <f t="shared" si="134"/>
        <v>928.45000000000027</v>
      </c>
      <c r="AP226" s="98">
        <f t="shared" si="135"/>
        <v>923.95</v>
      </c>
      <c r="AQ226" s="107">
        <f t="shared" si="142"/>
        <v>900.17142857142869</v>
      </c>
      <c r="AR226" s="104">
        <f t="shared" si="147"/>
        <v>904.30222222222233</v>
      </c>
      <c r="AS226" s="101">
        <f t="shared" si="143"/>
        <v>905.49666666666633</v>
      </c>
    </row>
    <row r="227" spans="1:45" x14ac:dyDescent="0.3">
      <c r="A227" s="5">
        <v>45254</v>
      </c>
      <c r="B227" s="6" t="s">
        <v>50</v>
      </c>
      <c r="C227" s="6" t="s">
        <v>38</v>
      </c>
      <c r="D227" s="48">
        <v>915.8</v>
      </c>
      <c r="E227" s="48">
        <v>942.9</v>
      </c>
      <c r="F227" s="48">
        <v>914.6</v>
      </c>
      <c r="G227" s="48">
        <v>936.9</v>
      </c>
      <c r="H227" s="54">
        <v>919.7</v>
      </c>
      <c r="I227" s="54">
        <v>914.6</v>
      </c>
      <c r="J227" s="21">
        <v>2</v>
      </c>
      <c r="K227" s="13">
        <v>0</v>
      </c>
      <c r="L227" s="49">
        <f t="shared" si="117"/>
        <v>931.4666666666667</v>
      </c>
      <c r="M227" s="50">
        <f t="shared" si="118"/>
        <v>928.75</v>
      </c>
      <c r="N227" s="50">
        <f t="shared" si="119"/>
        <v>2.716666666666697</v>
      </c>
      <c r="O227" s="50">
        <f t="shared" si="120"/>
        <v>934.18333333333339</v>
      </c>
      <c r="P227" s="50">
        <f t="shared" si="121"/>
        <v>928.75</v>
      </c>
      <c r="Q227" s="51">
        <f t="shared" si="122"/>
        <v>28.299999999999955</v>
      </c>
      <c r="R227" s="51">
        <f t="shared" si="123"/>
        <v>12.199999999999932</v>
      </c>
      <c r="S227" s="51">
        <f t="shared" si="124"/>
        <v>-16.100000000000023</v>
      </c>
      <c r="T227" s="52" cm="1">
        <f t="array" ref="T227">LARGE(ABS(Q227:S227),1)</f>
        <v>28.299999999999955</v>
      </c>
      <c r="U227" s="12">
        <f t="shared" si="115"/>
        <v>-5</v>
      </c>
      <c r="V227" s="21">
        <f t="shared" si="146"/>
        <v>2</v>
      </c>
      <c r="W227" s="12">
        <f t="shared" si="148"/>
        <v>-21</v>
      </c>
      <c r="X227" s="55">
        <f t="shared" si="125"/>
        <v>5.1000000000000227</v>
      </c>
      <c r="Y227" s="17">
        <f t="shared" si="126"/>
        <v>0</v>
      </c>
      <c r="Z227" s="17" t="b">
        <f t="shared" si="127"/>
        <v>1</v>
      </c>
      <c r="AA227" s="56">
        <f t="shared" si="128"/>
        <v>28.299999999999955</v>
      </c>
      <c r="AB227" s="18">
        <f t="shared" si="129"/>
        <v>0.1802120141342767</v>
      </c>
      <c r="AC227" s="19">
        <f t="shared" si="130"/>
        <v>0.1802120141342767</v>
      </c>
      <c r="AD227" s="92">
        <f t="shared" si="136"/>
        <v>947</v>
      </c>
      <c r="AE227" s="92">
        <f t="shared" si="137"/>
        <v>914.6</v>
      </c>
      <c r="AF227" s="85">
        <f t="shared" ref="AF227:AF234" si="149">MAX(E220:E227)</f>
        <v>947</v>
      </c>
      <c r="AG227" s="85">
        <f t="shared" ref="AG227:AG234" si="150">MIN(F220:F227)</f>
        <v>868</v>
      </c>
      <c r="AH227" s="53">
        <f t="shared" ref="AH227:AH242" si="151">MAX(E209:E227)</f>
        <v>951.8</v>
      </c>
      <c r="AI227" s="53">
        <f t="shared" ref="AI227:AI242" si="152">MIN(F209:F227)</f>
        <v>843.1</v>
      </c>
      <c r="AJ227" s="86">
        <f t="shared" ref="AJ227:AJ242" si="153">MAX(E184:E227)</f>
        <v>951.8</v>
      </c>
      <c r="AK227" s="86">
        <f t="shared" ref="AK227:AK242" si="154">MIN(F184:F227)</f>
        <v>843.1</v>
      </c>
      <c r="AL227" s="98">
        <f t="shared" si="131"/>
        <v>932.83333333333337</v>
      </c>
      <c r="AM227" s="97">
        <f t="shared" si="132"/>
        <v>930.8</v>
      </c>
      <c r="AN227" s="98">
        <f t="shared" si="133"/>
        <v>2.0333333333334167</v>
      </c>
      <c r="AO227" s="98">
        <f t="shared" si="134"/>
        <v>934.86666666666679</v>
      </c>
      <c r="AP227" s="98">
        <f t="shared" si="135"/>
        <v>930.8</v>
      </c>
      <c r="AQ227" s="107">
        <f t="shared" si="142"/>
        <v>899.58571428571429</v>
      </c>
      <c r="AR227" s="104">
        <f t="shared" si="147"/>
        <v>906.03222222222234</v>
      </c>
      <c r="AS227" s="101">
        <f t="shared" si="143"/>
        <v>905.95066666666639</v>
      </c>
    </row>
    <row r="228" spans="1:45" x14ac:dyDescent="0.3">
      <c r="A228" s="5">
        <v>45257</v>
      </c>
      <c r="B228" s="6" t="s">
        <v>50</v>
      </c>
      <c r="C228" s="6" t="s">
        <v>38</v>
      </c>
      <c r="D228" s="48">
        <v>932.5</v>
      </c>
      <c r="E228" s="48">
        <v>932.7</v>
      </c>
      <c r="F228" s="48">
        <v>918.2</v>
      </c>
      <c r="G228" s="48">
        <v>923.2</v>
      </c>
      <c r="H228" s="54">
        <v>932.7</v>
      </c>
      <c r="I228" s="54">
        <v>930.2</v>
      </c>
      <c r="J228" s="21">
        <v>-2</v>
      </c>
      <c r="K228" s="13">
        <v>0</v>
      </c>
      <c r="L228" s="49">
        <f t="shared" si="117"/>
        <v>924.70000000000016</v>
      </c>
      <c r="M228" s="50">
        <f t="shared" si="118"/>
        <v>925.45</v>
      </c>
      <c r="N228" s="50">
        <f t="shared" si="119"/>
        <v>-0.74999999999988631</v>
      </c>
      <c r="O228" s="50">
        <f t="shared" si="120"/>
        <v>923.95000000000027</v>
      </c>
      <c r="P228" s="50">
        <f t="shared" si="121"/>
        <v>925.45</v>
      </c>
      <c r="Q228" s="51">
        <f t="shared" si="122"/>
        <v>14.5</v>
      </c>
      <c r="R228" s="51">
        <f t="shared" si="123"/>
        <v>-4.1999999999999318</v>
      </c>
      <c r="S228" s="51">
        <f t="shared" si="124"/>
        <v>-18.699999999999932</v>
      </c>
      <c r="T228" s="52" cm="1">
        <f t="array" ref="T228">LARGE(ABS(Q228:S228),1)</f>
        <v>18.699999999999932</v>
      </c>
      <c r="U228" s="12">
        <f t="shared" si="115"/>
        <v>-10</v>
      </c>
      <c r="V228" s="21">
        <f t="shared" si="146"/>
        <v>-2</v>
      </c>
      <c r="W228" s="12">
        <f t="shared" si="148"/>
        <v>-20</v>
      </c>
      <c r="X228" s="55">
        <f t="shared" si="125"/>
        <v>2.5</v>
      </c>
      <c r="Y228" s="17" t="b">
        <f t="shared" si="126"/>
        <v>1</v>
      </c>
      <c r="Z228" s="17">
        <f t="shared" si="127"/>
        <v>0</v>
      </c>
      <c r="AA228" s="56">
        <f t="shared" si="128"/>
        <v>14.5</v>
      </c>
      <c r="AB228" s="18">
        <f t="shared" si="129"/>
        <v>0.17241379310344829</v>
      </c>
      <c r="AC228" s="19">
        <f t="shared" si="130"/>
        <v>0.13368983957219299</v>
      </c>
      <c r="AD228" s="92">
        <f t="shared" si="136"/>
        <v>943.4</v>
      </c>
      <c r="AE228" s="92">
        <f t="shared" si="137"/>
        <v>914.6</v>
      </c>
      <c r="AF228" s="85">
        <f t="shared" si="149"/>
        <v>947</v>
      </c>
      <c r="AG228" s="85">
        <f t="shared" si="150"/>
        <v>894.6</v>
      </c>
      <c r="AH228" s="53">
        <f t="shared" si="151"/>
        <v>951.8</v>
      </c>
      <c r="AI228" s="53">
        <f t="shared" si="152"/>
        <v>843.1</v>
      </c>
      <c r="AJ228" s="86">
        <f t="shared" si="153"/>
        <v>951.8</v>
      </c>
      <c r="AK228" s="86">
        <f t="shared" si="154"/>
        <v>843.1</v>
      </c>
      <c r="AL228" s="98">
        <f t="shared" si="131"/>
        <v>927.06666666666661</v>
      </c>
      <c r="AM228" s="97">
        <f t="shared" si="132"/>
        <v>929</v>
      </c>
      <c r="AN228" s="98">
        <f t="shared" si="133"/>
        <v>-1.933333333333394</v>
      </c>
      <c r="AO228" s="98">
        <f t="shared" si="134"/>
        <v>925.13333333333321</v>
      </c>
      <c r="AP228" s="98">
        <f t="shared" si="135"/>
        <v>929</v>
      </c>
      <c r="AQ228" s="107">
        <f t="shared" si="142"/>
        <v>899.61190476190484</v>
      </c>
      <c r="AR228" s="104">
        <f t="shared" si="147"/>
        <v>907.36333333333334</v>
      </c>
      <c r="AS228" s="101">
        <f t="shared" si="143"/>
        <v>905.88599999999951</v>
      </c>
    </row>
    <row r="229" spans="1:45" x14ac:dyDescent="0.3">
      <c r="A229" s="5">
        <v>45258</v>
      </c>
      <c r="B229" s="6" t="s">
        <v>50</v>
      </c>
      <c r="C229" s="6" t="s">
        <v>38</v>
      </c>
      <c r="D229" s="48">
        <v>929.1</v>
      </c>
      <c r="E229" s="48">
        <v>955.5</v>
      </c>
      <c r="F229" s="48">
        <v>928.3</v>
      </c>
      <c r="G229" s="48">
        <v>950.2</v>
      </c>
      <c r="H229" s="54">
        <v>934.1</v>
      </c>
      <c r="I229" s="54">
        <v>928.3</v>
      </c>
      <c r="J229" s="21">
        <v>2</v>
      </c>
      <c r="K229" s="13">
        <v>0</v>
      </c>
      <c r="L229" s="49">
        <f t="shared" si="117"/>
        <v>944.66666666666663</v>
      </c>
      <c r="M229" s="50">
        <f t="shared" si="118"/>
        <v>941.9</v>
      </c>
      <c r="N229" s="50">
        <f t="shared" si="119"/>
        <v>2.7666666666666515</v>
      </c>
      <c r="O229" s="50">
        <f t="shared" si="120"/>
        <v>947.43333333333328</v>
      </c>
      <c r="P229" s="50">
        <f t="shared" si="121"/>
        <v>941.9</v>
      </c>
      <c r="Q229" s="51">
        <f t="shared" si="122"/>
        <v>27.200000000000045</v>
      </c>
      <c r="R229" s="51">
        <f t="shared" si="123"/>
        <v>32.299999999999955</v>
      </c>
      <c r="S229" s="51">
        <f t="shared" si="124"/>
        <v>5.0999999999999091</v>
      </c>
      <c r="T229" s="52" cm="1">
        <f t="array" ref="T229">LARGE(ABS(Q229:S229),1)</f>
        <v>32.299999999999955</v>
      </c>
      <c r="U229" s="12">
        <f t="shared" si="115"/>
        <v>-5</v>
      </c>
      <c r="V229" s="21">
        <f t="shared" si="146"/>
        <v>-2</v>
      </c>
      <c r="W229" s="12">
        <f t="shared" si="148"/>
        <v>-19</v>
      </c>
      <c r="X229" s="55">
        <f t="shared" si="125"/>
        <v>5.8000000000000682</v>
      </c>
      <c r="Y229" s="17">
        <f t="shared" si="126"/>
        <v>0</v>
      </c>
      <c r="Z229" s="17" t="b">
        <f t="shared" si="127"/>
        <v>1</v>
      </c>
      <c r="AA229" s="56">
        <f t="shared" si="128"/>
        <v>27.200000000000045</v>
      </c>
      <c r="AB229" s="18">
        <f t="shared" si="129"/>
        <v>0.21323529411764922</v>
      </c>
      <c r="AC229" s="19">
        <f t="shared" si="130"/>
        <v>0.17956656346749461</v>
      </c>
      <c r="AD229" s="92">
        <f t="shared" si="136"/>
        <v>955.5</v>
      </c>
      <c r="AE229" s="92">
        <f t="shared" si="137"/>
        <v>914.6</v>
      </c>
      <c r="AF229" s="85">
        <f t="shared" si="149"/>
        <v>955.5</v>
      </c>
      <c r="AG229" s="85">
        <f t="shared" si="150"/>
        <v>896.7</v>
      </c>
      <c r="AH229" s="53">
        <f t="shared" si="151"/>
        <v>955.5</v>
      </c>
      <c r="AI229" s="53">
        <f t="shared" si="152"/>
        <v>843.1</v>
      </c>
      <c r="AJ229" s="86">
        <f t="shared" si="153"/>
        <v>955.5</v>
      </c>
      <c r="AK229" s="86">
        <f t="shared" si="154"/>
        <v>843.1</v>
      </c>
      <c r="AL229" s="98">
        <f t="shared" si="131"/>
        <v>940.1</v>
      </c>
      <c r="AM229" s="97">
        <f t="shared" si="132"/>
        <v>935.05</v>
      </c>
      <c r="AN229" s="98">
        <f t="shared" si="133"/>
        <v>5.0500000000000682</v>
      </c>
      <c r="AO229" s="98">
        <f t="shared" si="134"/>
        <v>945.15000000000009</v>
      </c>
      <c r="AP229" s="98">
        <f t="shared" si="135"/>
        <v>935.05</v>
      </c>
      <c r="AQ229" s="107">
        <f t="shared" si="142"/>
        <v>902.8047619047619</v>
      </c>
      <c r="AR229" s="104">
        <f t="shared" si="147"/>
        <v>909.03777777777782</v>
      </c>
      <c r="AS229" s="101">
        <f t="shared" si="143"/>
        <v>906.04266666666615</v>
      </c>
    </row>
    <row r="230" spans="1:45" x14ac:dyDescent="0.3">
      <c r="A230" s="5">
        <v>45259</v>
      </c>
      <c r="B230" s="6" t="s">
        <v>50</v>
      </c>
      <c r="C230" s="6" t="s">
        <v>38</v>
      </c>
      <c r="D230" s="48">
        <v>936.1</v>
      </c>
      <c r="E230" s="48">
        <v>944.1</v>
      </c>
      <c r="F230" s="48">
        <v>929.6</v>
      </c>
      <c r="G230" s="48">
        <v>941.4</v>
      </c>
      <c r="H230" s="54">
        <v>937.8</v>
      </c>
      <c r="I230" s="54">
        <v>933.6</v>
      </c>
      <c r="J230" s="21">
        <v>4</v>
      </c>
      <c r="K230" s="13">
        <v>0</v>
      </c>
      <c r="L230" s="49">
        <f t="shared" si="117"/>
        <v>938.36666666666667</v>
      </c>
      <c r="M230" s="50">
        <f t="shared" si="118"/>
        <v>936.85</v>
      </c>
      <c r="N230" s="50">
        <f t="shared" si="119"/>
        <v>1.5166666666666515</v>
      </c>
      <c r="O230" s="50">
        <f t="shared" si="120"/>
        <v>939.88333333333333</v>
      </c>
      <c r="P230" s="50">
        <f t="shared" si="121"/>
        <v>936.85</v>
      </c>
      <c r="Q230" s="51">
        <f t="shared" si="122"/>
        <v>14.5</v>
      </c>
      <c r="R230" s="51">
        <f t="shared" si="123"/>
        <v>-6.1000000000000227</v>
      </c>
      <c r="S230" s="51">
        <f t="shared" si="124"/>
        <v>-20.600000000000023</v>
      </c>
      <c r="T230" s="52" cm="1">
        <f t="array" ref="T230">LARGE(ABS(Q230:S230),1)</f>
        <v>20.600000000000023</v>
      </c>
      <c r="U230" s="12">
        <f t="shared" si="115"/>
        <v>-12</v>
      </c>
      <c r="V230" s="21">
        <f t="shared" si="146"/>
        <v>4</v>
      </c>
      <c r="W230" s="12">
        <f t="shared" si="148"/>
        <v>-18</v>
      </c>
      <c r="X230" s="55">
        <f t="shared" si="125"/>
        <v>4.1999999999999318</v>
      </c>
      <c r="Y230" s="17">
        <f t="shared" si="126"/>
        <v>0</v>
      </c>
      <c r="Z230" s="17">
        <f t="shared" si="127"/>
        <v>0</v>
      </c>
      <c r="AA230" s="56">
        <f t="shared" si="128"/>
        <v>14.5</v>
      </c>
      <c r="AB230" s="18">
        <f t="shared" si="129"/>
        <v>0.28965517241378841</v>
      </c>
      <c r="AC230" s="19">
        <f t="shared" si="130"/>
        <v>0.20388349514562754</v>
      </c>
      <c r="AD230" s="92">
        <f t="shared" si="136"/>
        <v>955.5</v>
      </c>
      <c r="AE230" s="92">
        <f t="shared" si="137"/>
        <v>918.2</v>
      </c>
      <c r="AF230" s="85">
        <f t="shared" si="149"/>
        <v>955.5</v>
      </c>
      <c r="AG230" s="85">
        <f t="shared" si="150"/>
        <v>896.7</v>
      </c>
      <c r="AH230" s="53">
        <f t="shared" si="151"/>
        <v>955.5</v>
      </c>
      <c r="AI230" s="53">
        <f t="shared" si="152"/>
        <v>843.1</v>
      </c>
      <c r="AJ230" s="86">
        <f t="shared" si="153"/>
        <v>955.5</v>
      </c>
      <c r="AK230" s="86">
        <f t="shared" si="154"/>
        <v>843.1</v>
      </c>
      <c r="AL230" s="98">
        <f t="shared" si="131"/>
        <v>938.36666666666667</v>
      </c>
      <c r="AM230" s="97">
        <f t="shared" si="132"/>
        <v>936.85</v>
      </c>
      <c r="AN230" s="98">
        <f t="shared" si="133"/>
        <v>1.5166666666666515</v>
      </c>
      <c r="AO230" s="98">
        <f t="shared" si="134"/>
        <v>939.88333333333333</v>
      </c>
      <c r="AP230" s="98">
        <f t="shared" si="135"/>
        <v>936.85</v>
      </c>
      <c r="AQ230" s="107">
        <f t="shared" si="142"/>
        <v>907.28571428571445</v>
      </c>
      <c r="AR230" s="104">
        <f t="shared" si="147"/>
        <v>910.14777777777783</v>
      </c>
      <c r="AS230" s="101">
        <f t="shared" si="143"/>
        <v>905.81799999999976</v>
      </c>
    </row>
    <row r="231" spans="1:45" x14ac:dyDescent="0.3">
      <c r="A231" s="5">
        <v>45260</v>
      </c>
      <c r="B231" s="6" t="s">
        <v>50</v>
      </c>
      <c r="C231" s="6" t="s">
        <v>38</v>
      </c>
      <c r="D231" s="48">
        <v>942.8</v>
      </c>
      <c r="E231" s="48">
        <v>947</v>
      </c>
      <c r="F231" s="48">
        <v>927</v>
      </c>
      <c r="G231" s="48">
        <v>935.6</v>
      </c>
      <c r="H231" s="54">
        <v>947</v>
      </c>
      <c r="I231" s="54">
        <v>942.6</v>
      </c>
      <c r="J231" s="21">
        <v>-2</v>
      </c>
      <c r="K231" s="13" t="s">
        <v>32</v>
      </c>
      <c r="L231" s="49">
        <f t="shared" si="117"/>
        <v>936.5333333333333</v>
      </c>
      <c r="M231" s="50">
        <f t="shared" si="118"/>
        <v>937</v>
      </c>
      <c r="N231" s="50">
        <f t="shared" si="119"/>
        <v>-0.46666666666669698</v>
      </c>
      <c r="O231" s="50">
        <f t="shared" si="120"/>
        <v>936.06666666666661</v>
      </c>
      <c r="P231" s="50">
        <f t="shared" si="121"/>
        <v>937</v>
      </c>
      <c r="Q231" s="51">
        <f t="shared" si="122"/>
        <v>20</v>
      </c>
      <c r="R231" s="51">
        <f t="shared" si="123"/>
        <v>5.6000000000000227</v>
      </c>
      <c r="S231" s="51">
        <f t="shared" si="124"/>
        <v>-14.399999999999977</v>
      </c>
      <c r="T231" s="52" cm="1">
        <f t="array" ref="T231">LARGE(ABS(Q231:S231),1)</f>
        <v>20</v>
      </c>
      <c r="U231" s="12">
        <f t="shared" si="115"/>
        <v>-14</v>
      </c>
      <c r="V231" s="21">
        <f t="shared" si="146"/>
        <v>1</v>
      </c>
      <c r="W231" s="12">
        <f t="shared" si="148"/>
        <v>-14</v>
      </c>
      <c r="X231" s="55">
        <f t="shared" si="125"/>
        <v>4.3999999999999773</v>
      </c>
      <c r="Y231" s="17" t="b">
        <f t="shared" si="126"/>
        <v>1</v>
      </c>
      <c r="Z231" s="17">
        <f t="shared" si="127"/>
        <v>0</v>
      </c>
      <c r="AA231" s="56">
        <f t="shared" si="128"/>
        <v>20</v>
      </c>
      <c r="AB231" s="18">
        <f t="shared" si="129"/>
        <v>0.21999999999999886</v>
      </c>
      <c r="AC231" s="19">
        <f t="shared" si="130"/>
        <v>0.21999999999999886</v>
      </c>
      <c r="AD231" s="92">
        <f t="shared" si="136"/>
        <v>955.5</v>
      </c>
      <c r="AE231" s="92">
        <f t="shared" si="137"/>
        <v>927</v>
      </c>
      <c r="AF231" s="85">
        <f t="shared" si="149"/>
        <v>955.5</v>
      </c>
      <c r="AG231" s="85">
        <f t="shared" si="150"/>
        <v>900.9</v>
      </c>
      <c r="AH231" s="53">
        <f t="shared" si="151"/>
        <v>955.5</v>
      </c>
      <c r="AI231" s="53">
        <f t="shared" si="152"/>
        <v>843.1</v>
      </c>
      <c r="AJ231" s="86">
        <f t="shared" si="153"/>
        <v>955.5</v>
      </c>
      <c r="AK231" s="86">
        <f t="shared" si="154"/>
        <v>843.1</v>
      </c>
      <c r="AL231" s="98">
        <f t="shared" si="131"/>
        <v>939.36666666666667</v>
      </c>
      <c r="AM231" s="97">
        <f t="shared" si="132"/>
        <v>941.25</v>
      </c>
      <c r="AN231" s="98">
        <f t="shared" si="133"/>
        <v>-1.8833333333333258</v>
      </c>
      <c r="AO231" s="98">
        <f t="shared" si="134"/>
        <v>937.48333333333335</v>
      </c>
      <c r="AP231" s="98">
        <f t="shared" si="135"/>
        <v>941.25</v>
      </c>
      <c r="AQ231" s="107">
        <f t="shared" si="142"/>
        <v>912.28571428571433</v>
      </c>
      <c r="AR231" s="104">
        <f t="shared" si="147"/>
        <v>911.43000000000006</v>
      </c>
      <c r="AS231" s="101">
        <f t="shared" si="143"/>
        <v>905.69933333333302</v>
      </c>
    </row>
    <row r="232" spans="1:45" x14ac:dyDescent="0.3">
      <c r="A232" s="5">
        <v>45261</v>
      </c>
      <c r="B232" s="6" t="s">
        <v>50</v>
      </c>
      <c r="C232" s="6" t="s">
        <v>38</v>
      </c>
      <c r="D232" s="48">
        <v>932.8</v>
      </c>
      <c r="E232" s="48">
        <v>938.5</v>
      </c>
      <c r="F232" s="48">
        <v>923.2</v>
      </c>
      <c r="G232" s="48">
        <v>936.1</v>
      </c>
      <c r="H232" s="54">
        <v>933.9</v>
      </c>
      <c r="I232" s="54">
        <v>931.8</v>
      </c>
      <c r="J232" s="21">
        <v>0</v>
      </c>
      <c r="K232" s="13">
        <v>0</v>
      </c>
      <c r="L232" s="49">
        <f t="shared" si="117"/>
        <v>932.6</v>
      </c>
      <c r="M232" s="50">
        <f t="shared" si="118"/>
        <v>930.85</v>
      </c>
      <c r="N232" s="50">
        <f t="shared" si="119"/>
        <v>1.75</v>
      </c>
      <c r="O232" s="50">
        <f t="shared" si="120"/>
        <v>934.35</v>
      </c>
      <c r="P232" s="50">
        <f t="shared" si="121"/>
        <v>930.85</v>
      </c>
      <c r="Q232" s="51">
        <f t="shared" si="122"/>
        <v>15.299999999999955</v>
      </c>
      <c r="R232" s="51">
        <f t="shared" si="123"/>
        <v>2.8999999999999773</v>
      </c>
      <c r="S232" s="51">
        <f t="shared" si="124"/>
        <v>-12.399999999999977</v>
      </c>
      <c r="T232" s="52" cm="1">
        <f t="array" ref="T232">LARGE(ABS(Q232:S232),1)</f>
        <v>15.299999999999955</v>
      </c>
      <c r="U232" s="12">
        <f t="shared" si="115"/>
        <v>-12</v>
      </c>
      <c r="V232" s="21">
        <f t="shared" si="146"/>
        <v>0</v>
      </c>
      <c r="W232" s="12">
        <f t="shared" si="148"/>
        <v>-14</v>
      </c>
      <c r="X232" s="55">
        <f t="shared" si="125"/>
        <v>2.1000000000000227</v>
      </c>
      <c r="Y232" s="17">
        <f t="shared" si="126"/>
        <v>0</v>
      </c>
      <c r="Z232" s="17">
        <f t="shared" si="127"/>
        <v>0</v>
      </c>
      <c r="AA232" s="56">
        <f t="shared" si="128"/>
        <v>15.299999999999955</v>
      </c>
      <c r="AB232" s="18">
        <f t="shared" si="129"/>
        <v>0.13725490196078621</v>
      </c>
      <c r="AC232" s="19">
        <f t="shared" si="130"/>
        <v>0.13725490196078621</v>
      </c>
      <c r="AD232" s="92">
        <f t="shared" si="136"/>
        <v>947</v>
      </c>
      <c r="AE232" s="92">
        <f t="shared" si="137"/>
        <v>923.2</v>
      </c>
      <c r="AF232" s="85">
        <f t="shared" si="149"/>
        <v>955.5</v>
      </c>
      <c r="AG232" s="85">
        <f t="shared" si="150"/>
        <v>914.6</v>
      </c>
      <c r="AH232" s="53">
        <f t="shared" si="151"/>
        <v>955.5</v>
      </c>
      <c r="AI232" s="53">
        <f t="shared" si="152"/>
        <v>843.1</v>
      </c>
      <c r="AJ232" s="86">
        <f t="shared" si="153"/>
        <v>955.5</v>
      </c>
      <c r="AK232" s="86">
        <f t="shared" si="154"/>
        <v>843.1</v>
      </c>
      <c r="AL232" s="98">
        <f t="shared" si="131"/>
        <v>935.43333333333339</v>
      </c>
      <c r="AM232" s="97">
        <f t="shared" si="132"/>
        <v>935.1</v>
      </c>
      <c r="AN232" s="98">
        <f t="shared" si="133"/>
        <v>0.33333333333337123</v>
      </c>
      <c r="AO232" s="98">
        <f t="shared" si="134"/>
        <v>935.76666666666677</v>
      </c>
      <c r="AP232" s="98">
        <f t="shared" si="135"/>
        <v>935.1</v>
      </c>
      <c r="AQ232" s="107">
        <f t="shared" si="142"/>
        <v>918.31190476190477</v>
      </c>
      <c r="AR232" s="104">
        <f t="shared" si="147"/>
        <v>912.64777777777761</v>
      </c>
      <c r="AS232" s="101">
        <f t="shared" si="143"/>
        <v>905.87733333333313</v>
      </c>
    </row>
    <row r="233" spans="1:45" x14ac:dyDescent="0.3">
      <c r="A233" s="5">
        <v>45264</v>
      </c>
      <c r="B233" s="6" t="s">
        <v>50</v>
      </c>
      <c r="C233" s="6" t="s">
        <v>38</v>
      </c>
      <c r="D233" s="48">
        <v>936.1</v>
      </c>
      <c r="E233" s="48">
        <v>942.8</v>
      </c>
      <c r="F233" s="48">
        <v>916</v>
      </c>
      <c r="G233" s="48">
        <v>925.1</v>
      </c>
      <c r="H233" s="54">
        <v>938.6</v>
      </c>
      <c r="I233" s="54">
        <v>935.3</v>
      </c>
      <c r="J233" s="21">
        <v>-4</v>
      </c>
      <c r="K233" s="13" t="s">
        <v>32</v>
      </c>
      <c r="L233" s="49">
        <f t="shared" si="117"/>
        <v>927.9666666666667</v>
      </c>
      <c r="M233" s="50">
        <f t="shared" si="118"/>
        <v>929.4</v>
      </c>
      <c r="N233" s="50">
        <f t="shared" si="119"/>
        <v>-1.4333333333332803</v>
      </c>
      <c r="O233" s="50">
        <f t="shared" si="120"/>
        <v>926.53333333333342</v>
      </c>
      <c r="P233" s="50">
        <f t="shared" si="121"/>
        <v>929.4</v>
      </c>
      <c r="Q233" s="51">
        <f t="shared" si="122"/>
        <v>26.799999999999955</v>
      </c>
      <c r="R233" s="51">
        <f t="shared" si="123"/>
        <v>6.6999999999999318</v>
      </c>
      <c r="S233" s="51">
        <f t="shared" si="124"/>
        <v>-20.100000000000023</v>
      </c>
      <c r="T233" s="52" cm="1">
        <f t="array" ref="T233">LARGE(ABS(Q233:S233),1)</f>
        <v>26.799999999999955</v>
      </c>
      <c r="U233" s="12">
        <f t="shared" si="115"/>
        <v>-6</v>
      </c>
      <c r="V233" s="21">
        <f t="shared" si="146"/>
        <v>-3</v>
      </c>
      <c r="W233" s="12">
        <f t="shared" si="148"/>
        <v>-19</v>
      </c>
      <c r="X233" s="55">
        <f t="shared" si="125"/>
        <v>3.3000000000000682</v>
      </c>
      <c r="Y233" s="17">
        <f t="shared" si="126"/>
        <v>0</v>
      </c>
      <c r="Z233" s="17">
        <f t="shared" si="127"/>
        <v>0</v>
      </c>
      <c r="AA233" s="56">
        <f t="shared" si="128"/>
        <v>26.799999999999955</v>
      </c>
      <c r="AB233" s="18">
        <f t="shared" si="129"/>
        <v>0.12313432835821171</v>
      </c>
      <c r="AC233" s="19">
        <f t="shared" si="130"/>
        <v>0.12313432835821171</v>
      </c>
      <c r="AD233" s="92">
        <f t="shared" si="136"/>
        <v>947</v>
      </c>
      <c r="AE233" s="92">
        <f t="shared" si="137"/>
        <v>916</v>
      </c>
      <c r="AF233" s="85">
        <f t="shared" si="149"/>
        <v>955.5</v>
      </c>
      <c r="AG233" s="85">
        <f t="shared" si="150"/>
        <v>914.6</v>
      </c>
      <c r="AH233" s="53">
        <f t="shared" si="151"/>
        <v>955.5</v>
      </c>
      <c r="AI233" s="53">
        <f t="shared" si="152"/>
        <v>843.1</v>
      </c>
      <c r="AJ233" s="86">
        <f t="shared" si="153"/>
        <v>955.5</v>
      </c>
      <c r="AK233" s="86">
        <f t="shared" si="154"/>
        <v>843.1</v>
      </c>
      <c r="AL233" s="98">
        <f t="shared" si="131"/>
        <v>929.36666666666667</v>
      </c>
      <c r="AM233" s="97">
        <f t="shared" si="132"/>
        <v>931.5</v>
      </c>
      <c r="AN233" s="98">
        <f t="shared" si="133"/>
        <v>-2.1333333333333258</v>
      </c>
      <c r="AO233" s="98">
        <f t="shared" si="134"/>
        <v>927.23333333333335</v>
      </c>
      <c r="AP233" s="98">
        <f t="shared" si="135"/>
        <v>931.5</v>
      </c>
      <c r="AQ233" s="107">
        <f t="shared" si="142"/>
        <v>923.22142857142865</v>
      </c>
      <c r="AR233" s="104">
        <f t="shared" si="147"/>
        <v>913.38666666666666</v>
      </c>
      <c r="AS233" s="101">
        <f t="shared" si="143"/>
        <v>905.671333333333</v>
      </c>
    </row>
    <row r="234" spans="1:45" x14ac:dyDescent="0.3">
      <c r="A234" s="5">
        <v>45265</v>
      </c>
      <c r="B234" s="6" t="s">
        <v>50</v>
      </c>
      <c r="C234" s="6" t="s">
        <v>38</v>
      </c>
      <c r="D234" s="48">
        <v>908</v>
      </c>
      <c r="E234" s="48">
        <v>913.8</v>
      </c>
      <c r="F234" s="48">
        <v>899.5</v>
      </c>
      <c r="G234" s="48">
        <v>906.6</v>
      </c>
      <c r="H234" s="54">
        <v>912.2</v>
      </c>
      <c r="I234" s="54">
        <v>906.1</v>
      </c>
      <c r="J234" s="21">
        <v>-3</v>
      </c>
      <c r="K234" s="13">
        <v>0</v>
      </c>
      <c r="L234" s="49">
        <f t="shared" si="117"/>
        <v>906.63333333333333</v>
      </c>
      <c r="M234" s="50">
        <f t="shared" si="118"/>
        <v>906.65</v>
      </c>
      <c r="N234" s="50">
        <f t="shared" si="119"/>
        <v>-1.6666666666651508E-2</v>
      </c>
      <c r="O234" s="50">
        <f t="shared" si="120"/>
        <v>906.61666666666667</v>
      </c>
      <c r="P234" s="50">
        <f t="shared" si="121"/>
        <v>906.65</v>
      </c>
      <c r="Q234" s="51">
        <f t="shared" si="122"/>
        <v>14.299999999999955</v>
      </c>
      <c r="R234" s="51">
        <f t="shared" si="123"/>
        <v>-11.300000000000068</v>
      </c>
      <c r="S234" s="51">
        <f t="shared" si="124"/>
        <v>-25.600000000000023</v>
      </c>
      <c r="T234" s="52" cm="1">
        <f t="array" ref="T234">LARGE(ABS(Q234:S234),1)</f>
        <v>25.600000000000023</v>
      </c>
      <c r="U234" s="12">
        <f t="shared" si="115"/>
        <v>-6</v>
      </c>
      <c r="V234" s="21">
        <f t="shared" si="146"/>
        <v>2</v>
      </c>
      <c r="W234" s="12">
        <f t="shared" si="148"/>
        <v>-19</v>
      </c>
      <c r="X234" s="55">
        <f t="shared" si="125"/>
        <v>6.1000000000000227</v>
      </c>
      <c r="Y234" s="17">
        <f t="shared" si="126"/>
        <v>0</v>
      </c>
      <c r="Z234" s="17">
        <f t="shared" si="127"/>
        <v>0</v>
      </c>
      <c r="AA234" s="56">
        <f t="shared" si="128"/>
        <v>14.299999999999955</v>
      </c>
      <c r="AB234" s="18">
        <f t="shared" si="129"/>
        <v>0.4265734265734295</v>
      </c>
      <c r="AC234" s="19">
        <f t="shared" si="130"/>
        <v>0.23828125000000067</v>
      </c>
      <c r="AD234" s="92">
        <f t="shared" si="136"/>
        <v>942.8</v>
      </c>
      <c r="AE234" s="92">
        <f t="shared" si="137"/>
        <v>899.5</v>
      </c>
      <c r="AF234" s="85">
        <f t="shared" si="149"/>
        <v>955.5</v>
      </c>
      <c r="AG234" s="85">
        <f t="shared" si="150"/>
        <v>899.5</v>
      </c>
      <c r="AH234" s="53">
        <f t="shared" si="151"/>
        <v>955.5</v>
      </c>
      <c r="AI234" s="53">
        <f t="shared" si="152"/>
        <v>843.1</v>
      </c>
      <c r="AJ234" s="86">
        <f t="shared" si="153"/>
        <v>955.5</v>
      </c>
      <c r="AK234" s="86">
        <f t="shared" si="154"/>
        <v>843.1</v>
      </c>
      <c r="AL234" s="98">
        <f t="shared" si="131"/>
        <v>916.30000000000007</v>
      </c>
      <c r="AM234" s="97">
        <f t="shared" si="132"/>
        <v>921.15</v>
      </c>
      <c r="AN234" s="98">
        <f t="shared" si="133"/>
        <v>-4.8499999999999091</v>
      </c>
      <c r="AO234" s="98">
        <f t="shared" si="134"/>
        <v>911.45000000000016</v>
      </c>
      <c r="AP234" s="98">
        <f t="shared" si="135"/>
        <v>921.15</v>
      </c>
      <c r="AQ234" s="107">
        <f t="shared" si="142"/>
        <v>924.73571428571438</v>
      </c>
      <c r="AR234" s="104">
        <f t="shared" si="147"/>
        <v>913.51222222222214</v>
      </c>
      <c r="AS234" s="101">
        <f t="shared" si="143"/>
        <v>905.43266666666648</v>
      </c>
    </row>
    <row r="235" spans="1:45" x14ac:dyDescent="0.3">
      <c r="A235" s="5">
        <v>45266</v>
      </c>
      <c r="B235" s="6" t="s">
        <v>50</v>
      </c>
      <c r="C235" s="6" t="s">
        <v>38</v>
      </c>
      <c r="D235" s="48">
        <v>915.9</v>
      </c>
      <c r="E235" s="48">
        <v>916.4</v>
      </c>
      <c r="F235" s="48">
        <v>892.1</v>
      </c>
      <c r="G235" s="48">
        <v>893.7</v>
      </c>
      <c r="H235" s="54">
        <v>916.4</v>
      </c>
      <c r="I235" s="54">
        <v>911.7</v>
      </c>
      <c r="J235" s="21">
        <v>-2</v>
      </c>
      <c r="K235" s="13">
        <v>0</v>
      </c>
      <c r="L235" s="49">
        <f t="shared" si="117"/>
        <v>900.73333333333323</v>
      </c>
      <c r="M235" s="50">
        <f t="shared" si="118"/>
        <v>904.25</v>
      </c>
      <c r="N235" s="50">
        <f t="shared" si="119"/>
        <v>-3.5166666666667652</v>
      </c>
      <c r="O235" s="50">
        <f t="shared" si="120"/>
        <v>897.21666666666647</v>
      </c>
      <c r="P235" s="50">
        <f t="shared" si="121"/>
        <v>904.25</v>
      </c>
      <c r="Q235" s="51">
        <f t="shared" si="122"/>
        <v>24.299999999999955</v>
      </c>
      <c r="R235" s="51">
        <f t="shared" si="123"/>
        <v>9.7999999999999545</v>
      </c>
      <c r="S235" s="51">
        <f t="shared" si="124"/>
        <v>-14.5</v>
      </c>
      <c r="T235" s="52" cm="1">
        <f t="array" ref="T235">LARGE(ABS(Q235:S235),1)</f>
        <v>24.299999999999955</v>
      </c>
      <c r="U235" s="12">
        <f t="shared" si="115"/>
        <v>-7</v>
      </c>
      <c r="V235" s="21">
        <f t="shared" si="146"/>
        <v>-2</v>
      </c>
      <c r="W235" s="12">
        <f t="shared" si="148"/>
        <v>-21</v>
      </c>
      <c r="X235" s="55">
        <f t="shared" si="125"/>
        <v>4.6999999999999318</v>
      </c>
      <c r="Y235" s="17" t="b">
        <f t="shared" si="126"/>
        <v>1</v>
      </c>
      <c r="Z235" s="17">
        <f t="shared" si="127"/>
        <v>0</v>
      </c>
      <c r="AA235" s="56">
        <f t="shared" si="128"/>
        <v>24.299999999999955</v>
      </c>
      <c r="AB235" s="18">
        <f t="shared" si="129"/>
        <v>0.19341563786007987</v>
      </c>
      <c r="AC235" s="19">
        <f t="shared" si="130"/>
        <v>0.19341563786007987</v>
      </c>
      <c r="AD235" s="92">
        <f t="shared" si="136"/>
        <v>942.8</v>
      </c>
      <c r="AE235" s="92">
        <f t="shared" si="137"/>
        <v>892.1</v>
      </c>
      <c r="AF235" s="85">
        <f t="shared" ref="AF235:AF242" si="155">MAX(E227:E235)</f>
        <v>955.5</v>
      </c>
      <c r="AG235" s="85">
        <f t="shared" ref="AG235:AG242" si="156">MIN(F227:F235)</f>
        <v>892.1</v>
      </c>
      <c r="AH235" s="53">
        <f t="shared" si="151"/>
        <v>955.5</v>
      </c>
      <c r="AI235" s="53">
        <f t="shared" si="152"/>
        <v>843.1</v>
      </c>
      <c r="AJ235" s="86">
        <f t="shared" si="153"/>
        <v>955.5</v>
      </c>
      <c r="AK235" s="86">
        <f t="shared" si="154"/>
        <v>843.1</v>
      </c>
      <c r="AL235" s="98">
        <f t="shared" si="131"/>
        <v>909.53333333333342</v>
      </c>
      <c r="AM235" s="97">
        <f t="shared" si="132"/>
        <v>917.45</v>
      </c>
      <c r="AN235" s="98">
        <f t="shared" si="133"/>
        <v>-7.9166666666666288</v>
      </c>
      <c r="AO235" s="98">
        <f t="shared" si="134"/>
        <v>901.61666666666679</v>
      </c>
      <c r="AP235" s="98">
        <f t="shared" si="135"/>
        <v>917.45</v>
      </c>
      <c r="AQ235" s="107">
        <f t="shared" si="142"/>
        <v>924.67619047619053</v>
      </c>
      <c r="AR235" s="104">
        <f t="shared" si="147"/>
        <v>913.84444444444455</v>
      </c>
      <c r="AS235" s="101">
        <f t="shared" si="143"/>
        <v>905.31066666666641</v>
      </c>
    </row>
    <row r="236" spans="1:45" x14ac:dyDescent="0.3">
      <c r="A236" s="5">
        <v>45267</v>
      </c>
      <c r="B236" s="6" t="s">
        <v>50</v>
      </c>
      <c r="C236" s="6" t="s">
        <v>38</v>
      </c>
      <c r="D236" s="48">
        <v>901</v>
      </c>
      <c r="E236" s="48">
        <v>919.1</v>
      </c>
      <c r="F236" s="48">
        <v>899.7</v>
      </c>
      <c r="G236" s="48">
        <v>912</v>
      </c>
      <c r="H236" s="54">
        <v>902.3</v>
      </c>
      <c r="I236" s="54">
        <v>899.7</v>
      </c>
      <c r="J236" s="21">
        <v>2</v>
      </c>
      <c r="K236" s="13">
        <v>0</v>
      </c>
      <c r="L236" s="49">
        <f t="shared" si="117"/>
        <v>910.26666666666677</v>
      </c>
      <c r="M236" s="50">
        <f t="shared" si="118"/>
        <v>909.40000000000009</v>
      </c>
      <c r="N236" s="50">
        <f t="shared" si="119"/>
        <v>0.86666666666667425</v>
      </c>
      <c r="O236" s="50">
        <f t="shared" si="120"/>
        <v>911.13333333333344</v>
      </c>
      <c r="P236" s="50">
        <f t="shared" si="121"/>
        <v>909.40000000000009</v>
      </c>
      <c r="Q236" s="51">
        <f t="shared" si="122"/>
        <v>19.399999999999977</v>
      </c>
      <c r="R236" s="51">
        <f t="shared" si="123"/>
        <v>25.399999999999977</v>
      </c>
      <c r="S236" s="51">
        <f t="shared" si="124"/>
        <v>6</v>
      </c>
      <c r="T236" s="52" cm="1">
        <f t="array" ref="T236">LARGE(ABS(Q236:S236),1)</f>
        <v>25.399999999999977</v>
      </c>
      <c r="U236" s="12">
        <f t="shared" si="115"/>
        <v>-9</v>
      </c>
      <c r="V236" s="21">
        <f t="shared" si="146"/>
        <v>-4</v>
      </c>
      <c r="W236" s="12">
        <f t="shared" si="148"/>
        <v>-27</v>
      </c>
      <c r="X236" s="55">
        <f t="shared" si="125"/>
        <v>2.5999999999999091</v>
      </c>
      <c r="Y236" s="17">
        <f t="shared" si="126"/>
        <v>0</v>
      </c>
      <c r="Z236" s="17" t="b">
        <f t="shared" si="127"/>
        <v>1</v>
      </c>
      <c r="AA236" s="56">
        <f t="shared" si="128"/>
        <v>19.399999999999977</v>
      </c>
      <c r="AB236" s="18">
        <f t="shared" si="129"/>
        <v>0.1340206185566965</v>
      </c>
      <c r="AC236" s="19">
        <f t="shared" si="130"/>
        <v>0.10236220472440596</v>
      </c>
      <c r="AD236" s="92">
        <f t="shared" si="136"/>
        <v>919.1</v>
      </c>
      <c r="AE236" s="92">
        <f t="shared" si="137"/>
        <v>892.1</v>
      </c>
      <c r="AF236" s="85">
        <f t="shared" si="155"/>
        <v>955.5</v>
      </c>
      <c r="AG236" s="85">
        <f t="shared" si="156"/>
        <v>892.1</v>
      </c>
      <c r="AH236" s="53">
        <f t="shared" si="151"/>
        <v>955.5</v>
      </c>
      <c r="AI236" s="53">
        <f t="shared" si="152"/>
        <v>843.1</v>
      </c>
      <c r="AJ236" s="86">
        <f t="shared" si="153"/>
        <v>955.5</v>
      </c>
      <c r="AK236" s="86">
        <f t="shared" si="154"/>
        <v>843.1</v>
      </c>
      <c r="AL236" s="98">
        <f t="shared" si="131"/>
        <v>907.73333333333323</v>
      </c>
      <c r="AM236" s="97">
        <f t="shared" si="132"/>
        <v>905.6</v>
      </c>
      <c r="AN236" s="98">
        <f t="shared" si="133"/>
        <v>2.1333333333332121</v>
      </c>
      <c r="AO236" s="98">
        <f t="shared" si="134"/>
        <v>909.86666666666645</v>
      </c>
      <c r="AP236" s="98">
        <f t="shared" si="135"/>
        <v>905.6</v>
      </c>
      <c r="AQ236" s="107">
        <f t="shared" si="142"/>
        <v>925.08095238095234</v>
      </c>
      <c r="AR236" s="104">
        <f t="shared" si="147"/>
        <v>913.89666666666665</v>
      </c>
      <c r="AS236" s="101">
        <f t="shared" si="143"/>
        <v>905.50066666666646</v>
      </c>
    </row>
    <row r="237" spans="1:45" x14ac:dyDescent="0.3">
      <c r="A237" s="5">
        <v>45268</v>
      </c>
      <c r="B237" s="6" t="s">
        <v>50</v>
      </c>
      <c r="C237" s="6" t="s">
        <v>38</v>
      </c>
      <c r="D237" s="48">
        <v>926.3</v>
      </c>
      <c r="E237" s="48">
        <v>927.4</v>
      </c>
      <c r="F237" s="48">
        <v>914.8</v>
      </c>
      <c r="G237" s="48">
        <v>919.8</v>
      </c>
      <c r="H237" s="54">
        <v>927</v>
      </c>
      <c r="I237" s="54">
        <v>923.9</v>
      </c>
      <c r="J237" s="21">
        <v>-2</v>
      </c>
      <c r="K237" s="13">
        <v>0</v>
      </c>
      <c r="L237" s="49">
        <f t="shared" si="117"/>
        <v>920.66666666666663</v>
      </c>
      <c r="M237" s="50">
        <f t="shared" si="118"/>
        <v>921.09999999999991</v>
      </c>
      <c r="N237" s="50">
        <f t="shared" si="119"/>
        <v>-0.43333333333328028</v>
      </c>
      <c r="O237" s="50">
        <f t="shared" si="120"/>
        <v>920.23333333333335</v>
      </c>
      <c r="P237" s="50">
        <f t="shared" si="121"/>
        <v>921.09999999999991</v>
      </c>
      <c r="Q237" s="51">
        <f t="shared" si="122"/>
        <v>12.600000000000023</v>
      </c>
      <c r="R237" s="51">
        <f t="shared" si="123"/>
        <v>15.399999999999977</v>
      </c>
      <c r="S237" s="51">
        <f t="shared" si="124"/>
        <v>2.7999999999999545</v>
      </c>
      <c r="T237" s="52" cm="1">
        <f t="array" ref="T237">LARGE(ABS(Q237:S237),1)</f>
        <v>15.399999999999977</v>
      </c>
      <c r="U237" s="12">
        <f t="shared" si="115"/>
        <v>-9</v>
      </c>
      <c r="V237" s="21">
        <f t="shared" si="146"/>
        <v>0</v>
      </c>
      <c r="W237" s="12">
        <f t="shared" si="148"/>
        <v>-27</v>
      </c>
      <c r="X237" s="55">
        <f t="shared" si="125"/>
        <v>3.1000000000000227</v>
      </c>
      <c r="Y237" s="17">
        <f t="shared" si="126"/>
        <v>0</v>
      </c>
      <c r="Z237" s="17">
        <f t="shared" si="127"/>
        <v>0</v>
      </c>
      <c r="AA237" s="56">
        <f t="shared" si="128"/>
        <v>12.600000000000023</v>
      </c>
      <c r="AB237" s="18">
        <f t="shared" si="129"/>
        <v>0.24603174603174741</v>
      </c>
      <c r="AC237" s="19">
        <f t="shared" si="130"/>
        <v>0.20129870129870306</v>
      </c>
      <c r="AD237" s="92">
        <f t="shared" si="136"/>
        <v>927.4</v>
      </c>
      <c r="AE237" s="92">
        <f t="shared" si="137"/>
        <v>892.1</v>
      </c>
      <c r="AF237" s="85">
        <f t="shared" si="155"/>
        <v>955.5</v>
      </c>
      <c r="AG237" s="85">
        <f t="shared" si="156"/>
        <v>892.1</v>
      </c>
      <c r="AH237" s="53">
        <f t="shared" si="151"/>
        <v>955.5</v>
      </c>
      <c r="AI237" s="53">
        <f t="shared" si="152"/>
        <v>846.7</v>
      </c>
      <c r="AJ237" s="86">
        <f t="shared" si="153"/>
        <v>955.5</v>
      </c>
      <c r="AK237" s="86">
        <f t="shared" si="154"/>
        <v>843.1</v>
      </c>
      <c r="AL237" s="98">
        <f t="shared" si="131"/>
        <v>913.1</v>
      </c>
      <c r="AM237" s="97">
        <f t="shared" si="132"/>
        <v>909.75</v>
      </c>
      <c r="AN237" s="98">
        <f t="shared" si="133"/>
        <v>3.3500000000000227</v>
      </c>
      <c r="AO237" s="98">
        <f t="shared" si="134"/>
        <v>916.45</v>
      </c>
      <c r="AP237" s="98">
        <f t="shared" si="135"/>
        <v>909.75</v>
      </c>
      <c r="AQ237" s="107">
        <f t="shared" si="142"/>
        <v>926.29047619047628</v>
      </c>
      <c r="AR237" s="104">
        <f t="shared" si="147"/>
        <v>914.25222222222214</v>
      </c>
      <c r="AS237" s="101">
        <f t="shared" si="143"/>
        <v>905.67399999999964</v>
      </c>
    </row>
    <row r="238" spans="1:45" x14ac:dyDescent="0.3">
      <c r="A238" s="5">
        <v>45271</v>
      </c>
      <c r="B238" s="6" t="s">
        <v>50</v>
      </c>
      <c r="C238" s="6" t="s">
        <v>38</v>
      </c>
      <c r="D238" s="48">
        <v>928.3</v>
      </c>
      <c r="E238" s="48">
        <v>931.8</v>
      </c>
      <c r="F238" s="48">
        <v>914.2</v>
      </c>
      <c r="G238" s="48">
        <v>913.7</v>
      </c>
      <c r="H238" s="54">
        <v>931.8</v>
      </c>
      <c r="I238" s="54">
        <v>928.1</v>
      </c>
      <c r="J238" s="21">
        <v>-2</v>
      </c>
      <c r="K238" s="13" t="s">
        <v>32</v>
      </c>
      <c r="L238" s="49">
        <f t="shared" si="117"/>
        <v>919.9</v>
      </c>
      <c r="M238" s="50">
        <f t="shared" si="118"/>
        <v>923</v>
      </c>
      <c r="N238" s="50">
        <f t="shared" si="119"/>
        <v>-3.1000000000000227</v>
      </c>
      <c r="O238" s="50">
        <f t="shared" si="120"/>
        <v>916.8</v>
      </c>
      <c r="P238" s="50">
        <f t="shared" si="121"/>
        <v>923</v>
      </c>
      <c r="Q238" s="51">
        <f t="shared" si="122"/>
        <v>17.599999999999909</v>
      </c>
      <c r="R238" s="51">
        <f t="shared" si="123"/>
        <v>12</v>
      </c>
      <c r="S238" s="51">
        <f t="shared" si="124"/>
        <v>-5.5999999999999091</v>
      </c>
      <c r="T238" s="52" cm="1">
        <f t="array" ref="T238">LARGE(ABS(Q238:S238),1)</f>
        <v>17.599999999999909</v>
      </c>
      <c r="U238" s="12">
        <f t="shared" si="115"/>
        <v>-11</v>
      </c>
      <c r="V238" s="21">
        <f t="shared" si="146"/>
        <v>0</v>
      </c>
      <c r="W238" s="12">
        <f t="shared" si="148"/>
        <v>-25</v>
      </c>
      <c r="X238" s="55">
        <f t="shared" si="125"/>
        <v>3.6999999999999318</v>
      </c>
      <c r="Y238" s="17" t="b">
        <f t="shared" si="126"/>
        <v>1</v>
      </c>
      <c r="Z238" s="17">
        <f t="shared" si="127"/>
        <v>0</v>
      </c>
      <c r="AA238" s="56">
        <f t="shared" si="128"/>
        <v>17.599999999999909</v>
      </c>
      <c r="AB238" s="18">
        <f t="shared" si="129"/>
        <v>0.21022727272726993</v>
      </c>
      <c r="AC238" s="19">
        <f t="shared" si="130"/>
        <v>0.21022727272726993</v>
      </c>
      <c r="AD238" s="92">
        <f t="shared" si="136"/>
        <v>931.8</v>
      </c>
      <c r="AE238" s="92">
        <f t="shared" si="137"/>
        <v>899.7</v>
      </c>
      <c r="AF238" s="85">
        <f t="shared" si="155"/>
        <v>947</v>
      </c>
      <c r="AG238" s="85">
        <f t="shared" si="156"/>
        <v>892.1</v>
      </c>
      <c r="AH238" s="53">
        <f t="shared" si="151"/>
        <v>955.5</v>
      </c>
      <c r="AI238" s="53">
        <f t="shared" si="152"/>
        <v>868</v>
      </c>
      <c r="AJ238" s="86">
        <f t="shared" si="153"/>
        <v>955.5</v>
      </c>
      <c r="AK238" s="86">
        <f t="shared" si="154"/>
        <v>843.1</v>
      </c>
      <c r="AL238" s="98">
        <f t="shared" si="131"/>
        <v>915.06666666666661</v>
      </c>
      <c r="AM238" s="97">
        <f t="shared" si="132"/>
        <v>915.75</v>
      </c>
      <c r="AN238" s="98">
        <f t="shared" si="133"/>
        <v>-0.68333333333339397</v>
      </c>
      <c r="AO238" s="98">
        <f t="shared" si="134"/>
        <v>914.38333333333321</v>
      </c>
      <c r="AP238" s="98">
        <f t="shared" si="135"/>
        <v>915.75</v>
      </c>
      <c r="AQ238" s="107">
        <f t="shared" si="142"/>
        <v>926.36428571428576</v>
      </c>
      <c r="AR238" s="104">
        <f t="shared" si="147"/>
        <v>914.60444444444454</v>
      </c>
      <c r="AS238" s="101">
        <f t="shared" si="143"/>
        <v>905.62999999999965</v>
      </c>
    </row>
    <row r="239" spans="1:45" x14ac:dyDescent="0.3">
      <c r="A239" s="5">
        <v>45272</v>
      </c>
      <c r="B239" s="6" t="s">
        <v>50</v>
      </c>
      <c r="C239" s="6" t="s">
        <v>38</v>
      </c>
      <c r="D239" s="48">
        <v>927.4</v>
      </c>
      <c r="E239" s="48">
        <v>932.4</v>
      </c>
      <c r="F239" s="48">
        <v>912.5</v>
      </c>
      <c r="G239" s="48">
        <v>931</v>
      </c>
      <c r="H239" s="54">
        <v>928.1</v>
      </c>
      <c r="I239" s="54">
        <v>925</v>
      </c>
      <c r="J239" s="21">
        <v>4</v>
      </c>
      <c r="K239" s="13">
        <v>0</v>
      </c>
      <c r="L239" s="49">
        <f t="shared" si="117"/>
        <v>925.30000000000007</v>
      </c>
      <c r="M239" s="50">
        <f t="shared" si="118"/>
        <v>922.45</v>
      </c>
      <c r="N239" s="50">
        <f t="shared" si="119"/>
        <v>2.8500000000000227</v>
      </c>
      <c r="O239" s="50">
        <f t="shared" si="120"/>
        <v>928.15000000000009</v>
      </c>
      <c r="P239" s="50">
        <f t="shared" si="121"/>
        <v>922.45</v>
      </c>
      <c r="Q239" s="51">
        <f t="shared" si="122"/>
        <v>19.899999999999977</v>
      </c>
      <c r="R239" s="51">
        <f t="shared" si="123"/>
        <v>18.699999999999932</v>
      </c>
      <c r="S239" s="51">
        <f t="shared" si="124"/>
        <v>-1.2000000000000455</v>
      </c>
      <c r="T239" s="52" cm="1">
        <f t="array" ref="T239">LARGE(ABS(Q239:S239),1)</f>
        <v>19.899999999999977</v>
      </c>
      <c r="U239" s="12">
        <f t="shared" si="115"/>
        <v>-12</v>
      </c>
      <c r="V239" s="21">
        <f t="shared" si="146"/>
        <v>0</v>
      </c>
      <c r="W239" s="12">
        <f t="shared" si="148"/>
        <v>-21</v>
      </c>
      <c r="X239" s="55">
        <f t="shared" si="125"/>
        <v>3.1000000000000227</v>
      </c>
      <c r="Y239" s="17">
        <f t="shared" si="126"/>
        <v>0</v>
      </c>
      <c r="Z239" s="17">
        <f t="shared" si="127"/>
        <v>0</v>
      </c>
      <c r="AA239" s="56">
        <f t="shared" si="128"/>
        <v>19.899999999999977</v>
      </c>
      <c r="AB239" s="18">
        <f t="shared" si="129"/>
        <v>0.15577889447236312</v>
      </c>
      <c r="AC239" s="19">
        <f t="shared" si="130"/>
        <v>0.15577889447236312</v>
      </c>
      <c r="AD239" s="92">
        <f t="shared" si="136"/>
        <v>932.4</v>
      </c>
      <c r="AE239" s="92">
        <f t="shared" si="137"/>
        <v>912.5</v>
      </c>
      <c r="AF239" s="85">
        <f t="shared" si="155"/>
        <v>947</v>
      </c>
      <c r="AG239" s="85">
        <f t="shared" si="156"/>
        <v>892.1</v>
      </c>
      <c r="AH239" s="53">
        <f t="shared" si="151"/>
        <v>955.5</v>
      </c>
      <c r="AI239" s="53">
        <f t="shared" si="152"/>
        <v>892.1</v>
      </c>
      <c r="AJ239" s="86">
        <f t="shared" si="153"/>
        <v>955.5</v>
      </c>
      <c r="AK239" s="86">
        <f t="shared" si="154"/>
        <v>843.1</v>
      </c>
      <c r="AL239" s="98">
        <f t="shared" si="131"/>
        <v>925.30000000000007</v>
      </c>
      <c r="AM239" s="97">
        <f t="shared" si="132"/>
        <v>922.45</v>
      </c>
      <c r="AN239" s="98">
        <f t="shared" si="133"/>
        <v>2.8500000000000227</v>
      </c>
      <c r="AO239" s="98">
        <f t="shared" si="134"/>
        <v>928.15000000000009</v>
      </c>
      <c r="AP239" s="98">
        <f t="shared" si="135"/>
        <v>922.45</v>
      </c>
      <c r="AQ239" s="107">
        <f t="shared" si="142"/>
        <v>925.18095238095236</v>
      </c>
      <c r="AR239" s="104">
        <f t="shared" si="147"/>
        <v>914.27333333333331</v>
      </c>
      <c r="AS239" s="101">
        <f t="shared" si="143"/>
        <v>906.25266666666653</v>
      </c>
    </row>
    <row r="240" spans="1:45" x14ac:dyDescent="0.3">
      <c r="A240" s="5">
        <v>45273</v>
      </c>
      <c r="B240" s="6" t="s">
        <v>50</v>
      </c>
      <c r="C240" s="6" t="s">
        <v>38</v>
      </c>
      <c r="D240" s="48">
        <v>922.9</v>
      </c>
      <c r="E240" s="48">
        <v>935.2</v>
      </c>
      <c r="F240" s="48">
        <v>921.5</v>
      </c>
      <c r="G240" s="48">
        <v>922.1</v>
      </c>
      <c r="H240" s="54">
        <v>926.5</v>
      </c>
      <c r="I240" s="54">
        <v>922.3</v>
      </c>
      <c r="J240" s="21">
        <v>-1</v>
      </c>
      <c r="K240" s="13">
        <v>0</v>
      </c>
      <c r="L240" s="49">
        <f t="shared" si="117"/>
        <v>926.26666666666677</v>
      </c>
      <c r="M240" s="50">
        <f t="shared" si="118"/>
        <v>928.35</v>
      </c>
      <c r="N240" s="50">
        <f t="shared" si="119"/>
        <v>-2.0833333333332575</v>
      </c>
      <c r="O240" s="50">
        <f t="shared" si="120"/>
        <v>924.18333333333351</v>
      </c>
      <c r="P240" s="50">
        <f t="shared" si="121"/>
        <v>928.35</v>
      </c>
      <c r="Q240" s="51">
        <f t="shared" si="122"/>
        <v>13.700000000000045</v>
      </c>
      <c r="R240" s="51">
        <f t="shared" si="123"/>
        <v>4.2000000000000455</v>
      </c>
      <c r="S240" s="51">
        <f t="shared" si="124"/>
        <v>-9.5</v>
      </c>
      <c r="T240" s="52" cm="1">
        <f t="array" ref="T240">LARGE(ABS(Q240:S240),1)</f>
        <v>13.700000000000045</v>
      </c>
      <c r="U240" s="12">
        <f t="shared" si="115"/>
        <v>-13</v>
      </c>
      <c r="V240" s="21">
        <f t="shared" si="146"/>
        <v>2</v>
      </c>
      <c r="W240" s="12">
        <f t="shared" si="148"/>
        <v>-21</v>
      </c>
      <c r="X240" s="55">
        <f t="shared" si="125"/>
        <v>4.2000000000000455</v>
      </c>
      <c r="Y240" s="17">
        <f t="shared" si="126"/>
        <v>0</v>
      </c>
      <c r="Z240" s="17">
        <f t="shared" si="127"/>
        <v>0</v>
      </c>
      <c r="AA240" s="56">
        <f t="shared" si="128"/>
        <v>13.700000000000045</v>
      </c>
      <c r="AB240" s="18">
        <f t="shared" si="129"/>
        <v>0.30656934306569572</v>
      </c>
      <c r="AC240" s="19">
        <f t="shared" si="130"/>
        <v>0.30656934306569572</v>
      </c>
      <c r="AD240" s="92">
        <f t="shared" si="136"/>
        <v>935.2</v>
      </c>
      <c r="AE240" s="92">
        <f t="shared" si="137"/>
        <v>912.5</v>
      </c>
      <c r="AF240" s="85">
        <f t="shared" si="155"/>
        <v>942.8</v>
      </c>
      <c r="AG240" s="85">
        <f t="shared" si="156"/>
        <v>892.1</v>
      </c>
      <c r="AH240" s="53">
        <f t="shared" si="151"/>
        <v>955.5</v>
      </c>
      <c r="AI240" s="53">
        <f t="shared" si="152"/>
        <v>892.1</v>
      </c>
      <c r="AJ240" s="86">
        <f t="shared" si="153"/>
        <v>955.5</v>
      </c>
      <c r="AK240" s="86">
        <f t="shared" si="154"/>
        <v>843.1</v>
      </c>
      <c r="AL240" s="98">
        <f t="shared" si="131"/>
        <v>923.26666666666677</v>
      </c>
      <c r="AM240" s="97">
        <f t="shared" si="132"/>
        <v>923.85</v>
      </c>
      <c r="AN240" s="98">
        <f t="shared" si="133"/>
        <v>-0.58333333333325754</v>
      </c>
      <c r="AO240" s="98">
        <f t="shared" si="134"/>
        <v>922.68333333333351</v>
      </c>
      <c r="AP240" s="98">
        <f t="shared" si="135"/>
        <v>923.85</v>
      </c>
      <c r="AQ240" s="107">
        <f t="shared" si="142"/>
        <v>924.7190476190475</v>
      </c>
      <c r="AR240" s="104">
        <f t="shared" si="147"/>
        <v>913.63333333333333</v>
      </c>
      <c r="AS240" s="101">
        <f t="shared" si="143"/>
        <v>907.14733333333322</v>
      </c>
    </row>
    <row r="241" spans="1:45" x14ac:dyDescent="0.3">
      <c r="A241" s="5">
        <v>45274</v>
      </c>
      <c r="B241" s="6" t="s">
        <v>50</v>
      </c>
      <c r="C241" s="6" t="s">
        <v>38</v>
      </c>
      <c r="D241" s="48">
        <v>940.7</v>
      </c>
      <c r="E241" s="48">
        <v>971.3</v>
      </c>
      <c r="F241" s="48">
        <v>940.5</v>
      </c>
      <c r="G241" s="48">
        <v>967.9</v>
      </c>
      <c r="H241" s="54">
        <v>944.9</v>
      </c>
      <c r="I241" s="54">
        <v>940.7</v>
      </c>
      <c r="J241" s="21">
        <v>2</v>
      </c>
      <c r="K241" s="13"/>
      <c r="L241" s="49">
        <f t="shared" si="117"/>
        <v>959.9</v>
      </c>
      <c r="M241" s="50">
        <f t="shared" si="118"/>
        <v>955.9</v>
      </c>
      <c r="N241" s="50">
        <f t="shared" si="119"/>
        <v>4</v>
      </c>
      <c r="O241" s="50">
        <f t="shared" si="120"/>
        <v>963.9</v>
      </c>
      <c r="P241" s="50">
        <f t="shared" si="121"/>
        <v>955.9</v>
      </c>
      <c r="Q241" s="51">
        <f t="shared" si="122"/>
        <v>30.799999999999955</v>
      </c>
      <c r="R241" s="51">
        <f t="shared" si="123"/>
        <v>49.199999999999932</v>
      </c>
      <c r="S241" s="51">
        <f t="shared" si="124"/>
        <v>18.399999999999977</v>
      </c>
      <c r="T241" s="52" cm="1">
        <f t="array" ref="T241">LARGE(ABS(Q241:S241),1)</f>
        <v>49.199999999999932</v>
      </c>
      <c r="U241" s="12">
        <f t="shared" si="115"/>
        <v>-15</v>
      </c>
      <c r="V241" s="21">
        <f t="shared" si="146"/>
        <v>2</v>
      </c>
      <c r="W241" s="12">
        <f t="shared" si="148"/>
        <v>-16</v>
      </c>
      <c r="X241" s="55">
        <f t="shared" si="125"/>
        <v>4.1999999999999318</v>
      </c>
      <c r="Y241" s="17">
        <f t="shared" si="126"/>
        <v>0</v>
      </c>
      <c r="Z241" s="17">
        <f t="shared" si="127"/>
        <v>0</v>
      </c>
      <c r="AA241" s="56">
        <f t="shared" si="128"/>
        <v>30.799999999999955</v>
      </c>
      <c r="AB241" s="18">
        <f t="shared" si="129"/>
        <v>0.13636363636363436</v>
      </c>
      <c r="AC241" s="19">
        <f t="shared" si="130"/>
        <v>8.5365853658535315E-2</v>
      </c>
      <c r="AD241" s="92">
        <f t="shared" si="136"/>
        <v>971.3</v>
      </c>
      <c r="AE241" s="92">
        <f t="shared" si="137"/>
        <v>912.5</v>
      </c>
      <c r="AF241" s="85">
        <f t="shared" si="155"/>
        <v>971.3</v>
      </c>
      <c r="AG241" s="85">
        <f t="shared" si="156"/>
        <v>892.1</v>
      </c>
      <c r="AH241" s="53">
        <f t="shared" si="151"/>
        <v>971.3</v>
      </c>
      <c r="AI241" s="53">
        <f t="shared" si="152"/>
        <v>892.1</v>
      </c>
      <c r="AJ241" s="86">
        <f t="shared" si="153"/>
        <v>971.3</v>
      </c>
      <c r="AK241" s="86">
        <f t="shared" si="154"/>
        <v>843.1</v>
      </c>
      <c r="AL241" s="98">
        <f t="shared" si="131"/>
        <v>950.56666666666661</v>
      </c>
      <c r="AM241" s="97">
        <f t="shared" si="132"/>
        <v>941.9</v>
      </c>
      <c r="AN241" s="98">
        <f t="shared" si="133"/>
        <v>8.6666666666666288</v>
      </c>
      <c r="AO241" s="98">
        <f t="shared" si="134"/>
        <v>959.23333333333323</v>
      </c>
      <c r="AP241" s="98">
        <f t="shared" si="135"/>
        <v>941.9</v>
      </c>
      <c r="AQ241" s="107">
        <f t="shared" si="142"/>
        <v>926.74999999999989</v>
      </c>
      <c r="AR241" s="104">
        <f t="shared" si="147"/>
        <v>914.55222222222244</v>
      </c>
      <c r="AS241" s="101">
        <f t="shared" si="143"/>
        <v>908.8420000000001</v>
      </c>
    </row>
    <row r="242" spans="1:45" x14ac:dyDescent="0.3">
      <c r="A242" s="5">
        <v>45275</v>
      </c>
      <c r="B242" s="6" t="s">
        <v>50</v>
      </c>
      <c r="C242" s="6" t="s">
        <v>38</v>
      </c>
      <c r="D242" s="48">
        <v>965.9</v>
      </c>
      <c r="E242" s="48">
        <v>966.9</v>
      </c>
      <c r="F242" s="48">
        <v>943.5</v>
      </c>
      <c r="G242" s="48">
        <v>952.6</v>
      </c>
      <c r="H242" s="54">
        <v>966.9</v>
      </c>
      <c r="I242" s="54">
        <v>962.7</v>
      </c>
      <c r="J242" s="21">
        <v>-2</v>
      </c>
      <c r="K242" s="13"/>
      <c r="L242" s="49">
        <f t="shared" si="117"/>
        <v>954.33333333333337</v>
      </c>
      <c r="M242" s="50">
        <f t="shared" si="118"/>
        <v>955.2</v>
      </c>
      <c r="N242" s="50">
        <f t="shared" si="119"/>
        <v>-0.86666666666667425</v>
      </c>
      <c r="O242" s="50">
        <f t="shared" si="120"/>
        <v>953.4666666666667</v>
      </c>
      <c r="P242" s="50">
        <f t="shared" si="121"/>
        <v>955.2</v>
      </c>
      <c r="Q242" s="51">
        <f t="shared" si="122"/>
        <v>23.399999999999977</v>
      </c>
      <c r="R242" s="51">
        <f t="shared" si="123"/>
        <v>-1</v>
      </c>
      <c r="S242" s="51">
        <f t="shared" si="124"/>
        <v>-24.399999999999977</v>
      </c>
      <c r="T242" s="52" cm="1">
        <f t="array" ref="T242">LARGE(ABS(Q242:S242),1)</f>
        <v>24.399999999999977</v>
      </c>
      <c r="U242" s="12">
        <f t="shared" si="115"/>
        <v>-15</v>
      </c>
      <c r="V242" s="21">
        <f t="shared" si="146"/>
        <v>-2</v>
      </c>
      <c r="W242" s="12">
        <f t="shared" si="148"/>
        <v>-16</v>
      </c>
      <c r="X242" s="55">
        <f t="shared" si="125"/>
        <v>4.1999999999999318</v>
      </c>
      <c r="Y242" s="17" t="b">
        <f t="shared" si="126"/>
        <v>1</v>
      </c>
      <c r="Z242" s="17">
        <f t="shared" si="127"/>
        <v>0</v>
      </c>
      <c r="AA242" s="56">
        <f t="shared" si="128"/>
        <v>23.399999999999977</v>
      </c>
      <c r="AB242" s="18">
        <f t="shared" si="129"/>
        <v>0.17948717948717674</v>
      </c>
      <c r="AC242" s="19">
        <f t="shared" si="130"/>
        <v>0.17213114754098097</v>
      </c>
      <c r="AD242" s="92">
        <f t="shared" si="136"/>
        <v>971.3</v>
      </c>
      <c r="AE242" s="92">
        <f t="shared" si="137"/>
        <v>921.5</v>
      </c>
      <c r="AF242" s="85">
        <f t="shared" si="155"/>
        <v>971.3</v>
      </c>
      <c r="AG242" s="85">
        <f t="shared" si="156"/>
        <v>892.1</v>
      </c>
      <c r="AH242" s="53">
        <f t="shared" si="151"/>
        <v>971.3</v>
      </c>
      <c r="AI242" s="53">
        <f t="shared" si="152"/>
        <v>892.1</v>
      </c>
      <c r="AJ242" s="86">
        <f t="shared" si="153"/>
        <v>971.3</v>
      </c>
      <c r="AK242" s="86">
        <f t="shared" si="154"/>
        <v>843.1</v>
      </c>
      <c r="AL242" s="98">
        <f t="shared" si="131"/>
        <v>948.4666666666667</v>
      </c>
      <c r="AM242" s="97">
        <f>(AD242+AE242)/2</f>
        <v>946.4</v>
      </c>
      <c r="AN242" s="98">
        <f>AL242-AM242</f>
        <v>2.0666666666667197</v>
      </c>
      <c r="AO242" s="98">
        <f>AL242+AN242</f>
        <v>950.53333333333342</v>
      </c>
      <c r="AP242" s="98">
        <f>AL242-AN242</f>
        <v>946.4</v>
      </c>
      <c r="AQ242" s="107">
        <f>AVERAGE(L229:L242)</f>
        <v>928.86666666666656</v>
      </c>
      <c r="AR242" s="104">
        <f>AVERAGE(L213:L242)</f>
        <v>915.42333333333352</v>
      </c>
      <c r="AS242" s="101">
        <f t="shared" si="143"/>
        <v>910.62066666666681</v>
      </c>
    </row>
  </sheetData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94C4E-7596-40AF-A821-8C107ADD2359}">
  <dimension ref="A1:AS242"/>
  <sheetViews>
    <sheetView zoomScale="90" zoomScaleNormal="90" workbookViewId="0">
      <pane xSplit="3" ySplit="1" topLeftCell="Y2" activePane="bottomRight" state="frozen"/>
      <selection pane="topRight" activeCell="D1" sqref="D1"/>
      <selection pane="bottomLeft" activeCell="A2" sqref="A2"/>
      <selection pane="bottomRight" activeCell="AA1" sqref="AA1:AD1048576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36" bestFit="1" customWidth="1"/>
    <col min="6" max="6" width="9.33203125" style="36" bestFit="1" customWidth="1"/>
    <col min="7" max="7" width="12.109375" style="36" bestFit="1" customWidth="1"/>
    <col min="8" max="9" width="9.33203125" style="36" bestFit="1" customWidth="1"/>
    <col min="10" max="10" width="9.109375" style="20" customWidth="1"/>
    <col min="11" max="11" width="8.77734375" style="20" customWidth="1"/>
    <col min="12" max="12" width="10.44140625" style="37" bestFit="1" customWidth="1"/>
    <col min="13" max="13" width="14.5546875" style="36" bestFit="1" customWidth="1"/>
    <col min="14" max="14" width="16" style="36" bestFit="1" customWidth="1"/>
    <col min="15" max="15" width="13.21875" style="36" bestFit="1" customWidth="1"/>
    <col min="16" max="16" width="12.44140625" style="36" customWidth="1"/>
    <col min="17" max="19" width="9.33203125" style="36" bestFit="1" customWidth="1"/>
    <col min="20" max="20" width="11" style="36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37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131" customWidth="1"/>
    <col min="32" max="32" width="8.88671875" style="22" customWidth="1"/>
    <col min="33" max="33" width="9.109375" style="22"/>
    <col min="34" max="34" width="10" style="22" bestFit="1" customWidth="1"/>
    <col min="35" max="35" width="10.109375" style="22" bestFit="1" customWidth="1"/>
    <col min="36" max="36" width="10" style="22" bestFit="1" customWidth="1"/>
    <col min="37" max="37" width="9.44140625" style="22" bestFit="1" customWidth="1"/>
    <col min="38" max="38" width="10.77734375" style="134" bestFit="1" customWidth="1"/>
    <col min="39" max="39" width="20" style="134" bestFit="1" customWidth="1"/>
    <col min="40" max="40" width="21" style="134" bestFit="1" customWidth="1"/>
    <col min="41" max="41" width="18.21875" style="134" bestFit="1" customWidth="1"/>
    <col min="42" max="42" width="18.33203125" style="134" bestFit="1" customWidth="1"/>
    <col min="43" max="43" width="24.33203125" style="136" bestFit="1" customWidth="1"/>
    <col min="44" max="44" width="24.5546875" style="138" bestFit="1" customWidth="1"/>
    <col min="45" max="45" width="24.5546875" style="140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19</v>
      </c>
      <c r="I1" s="3" t="s">
        <v>20</v>
      </c>
      <c r="J1" s="3" t="s">
        <v>16</v>
      </c>
      <c r="K1" s="4" t="s">
        <v>18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57</v>
      </c>
      <c r="V1" s="3" t="s">
        <v>60</v>
      </c>
      <c r="W1" s="3" t="s">
        <v>17</v>
      </c>
      <c r="X1" s="3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129" t="s">
        <v>58</v>
      </c>
      <c r="AE1" s="129" t="s">
        <v>59</v>
      </c>
      <c r="AF1" s="132" t="s">
        <v>51</v>
      </c>
      <c r="AG1" s="132" t="s">
        <v>52</v>
      </c>
      <c r="AH1" s="132" t="s">
        <v>53</v>
      </c>
      <c r="AI1" s="132" t="s">
        <v>54</v>
      </c>
      <c r="AJ1" s="132" t="s">
        <v>55</v>
      </c>
      <c r="AK1" s="132" t="s">
        <v>56</v>
      </c>
      <c r="AL1" s="133" t="s">
        <v>61</v>
      </c>
      <c r="AM1" s="133" t="s">
        <v>62</v>
      </c>
      <c r="AN1" s="133" t="s">
        <v>63</v>
      </c>
      <c r="AO1" s="133" t="s">
        <v>67</v>
      </c>
      <c r="AP1" s="133" t="s">
        <v>68</v>
      </c>
      <c r="AQ1" s="135" t="s">
        <v>64</v>
      </c>
      <c r="AR1" s="137" t="s">
        <v>66</v>
      </c>
      <c r="AS1" s="139" t="s">
        <v>65</v>
      </c>
    </row>
    <row r="2" spans="1:45" x14ac:dyDescent="0.3">
      <c r="A2" s="5">
        <v>44929</v>
      </c>
      <c r="B2" s="6" t="s">
        <v>27</v>
      </c>
      <c r="C2" s="6" t="s">
        <v>39</v>
      </c>
      <c r="D2" s="7">
        <v>75.040000000000006</v>
      </c>
      <c r="E2" s="7">
        <v>75.19</v>
      </c>
      <c r="F2" s="7">
        <v>72.73</v>
      </c>
      <c r="G2" s="7">
        <v>72.84</v>
      </c>
      <c r="H2" s="15">
        <v>75.19</v>
      </c>
      <c r="I2" s="15">
        <v>74.739999999999995</v>
      </c>
      <c r="J2" s="21">
        <v>-2</v>
      </c>
      <c r="K2" s="13">
        <v>0</v>
      </c>
      <c r="L2" s="8">
        <f t="shared" ref="L2:L64" si="0">(E2+G2+F2)/3</f>
        <v>73.586666666666659</v>
      </c>
      <c r="M2" s="9">
        <f t="shared" ref="M2:M64" si="1">(E2+F2)/2</f>
        <v>73.960000000000008</v>
      </c>
      <c r="N2" s="9">
        <f t="shared" ref="N2:N64" si="2">L2-M2</f>
        <v>-0.37333333333334906</v>
      </c>
      <c r="O2" s="9">
        <f t="shared" ref="O2:O64" si="3">L2+N2</f>
        <v>73.21333333333331</v>
      </c>
      <c r="P2" s="9">
        <f t="shared" ref="P2:P64" si="4">L2-N2</f>
        <v>73.960000000000008</v>
      </c>
      <c r="Q2" s="10">
        <f t="shared" ref="Q2:Q64" si="5">E2-F2</f>
        <v>2.4599999999999937</v>
      </c>
      <c r="R2" s="10" t="e">
        <f>E2-#REF!</f>
        <v>#REF!</v>
      </c>
      <c r="S2" s="10" t="e">
        <f>F2-#REF!</f>
        <v>#REF!</v>
      </c>
      <c r="T2" s="11">
        <v>22.5</v>
      </c>
      <c r="U2" s="12"/>
      <c r="V2" s="21"/>
      <c r="W2" s="12"/>
      <c r="X2" s="16">
        <f t="shared" ref="X2:X65" si="6">H2-I2</f>
        <v>0.45000000000000284</v>
      </c>
      <c r="Y2" s="17" t="b">
        <f t="shared" ref="Y2:Y65" si="7">IF((E2=H2),TRUE,0)</f>
        <v>1</v>
      </c>
      <c r="Z2" s="17">
        <f t="shared" ref="Z2:Z65" si="8">IF((F2=I2),TRUE,0)</f>
        <v>0</v>
      </c>
      <c r="AA2" s="56">
        <f t="shared" ref="AA2:AA65" si="9">E2-F2</f>
        <v>2.4599999999999937</v>
      </c>
      <c r="AB2" s="18">
        <f t="shared" ref="AB2:AB65" si="10">X2/AA2</f>
        <v>0.18292682926829432</v>
      </c>
      <c r="AC2" s="19">
        <f t="shared" ref="AC2:AC65" si="11">X2/T2</f>
        <v>2.0000000000000125E-2</v>
      </c>
      <c r="AD2" s="130"/>
      <c r="AE2" s="130"/>
      <c r="AF2" s="69">
        <f>MAX(E2:E2)</f>
        <v>75.19</v>
      </c>
      <c r="AG2" s="69">
        <f>MIN(F2:F2)</f>
        <v>72.73</v>
      </c>
      <c r="AH2" s="14">
        <f>MAX(E2:E2)</f>
        <v>75.19</v>
      </c>
      <c r="AI2" s="14">
        <f>MIN(F2:F2)</f>
        <v>72.73</v>
      </c>
      <c r="AJ2" s="70">
        <f>MAX(E2:E2)</f>
        <v>75.19</v>
      </c>
      <c r="AK2" s="70">
        <f>MIN(F2:F2)</f>
        <v>72.73</v>
      </c>
      <c r="AL2" s="134">
        <f t="shared" ref="AL2:AL65" si="12">(AD2+AE2+G2)/3</f>
        <v>24.28</v>
      </c>
      <c r="AM2" s="134">
        <f t="shared" ref="AM2:AM65" si="13">(AD2+AE2)/2</f>
        <v>0</v>
      </c>
      <c r="AN2" s="134">
        <f t="shared" ref="AN2:AN65" si="14">AL2-AM2</f>
        <v>24.28</v>
      </c>
      <c r="AO2" s="134">
        <f t="shared" ref="AO2:AO65" si="15">AL2+AN2</f>
        <v>48.56</v>
      </c>
      <c r="AP2" s="134">
        <f t="shared" ref="AP2:AP65" si="16">AL2-AN2</f>
        <v>0</v>
      </c>
    </row>
    <row r="3" spans="1:45" x14ac:dyDescent="0.3">
      <c r="A3" s="5">
        <v>44930</v>
      </c>
      <c r="B3" s="6" t="s">
        <v>27</v>
      </c>
      <c r="C3" s="6" t="s">
        <v>39</v>
      </c>
      <c r="D3" s="7">
        <v>73.42</v>
      </c>
      <c r="E3" s="7">
        <v>74.91</v>
      </c>
      <c r="F3" s="7">
        <v>72.459999999999994</v>
      </c>
      <c r="G3" s="7">
        <v>73.67</v>
      </c>
      <c r="H3" s="15">
        <v>73.430000000000007</v>
      </c>
      <c r="I3" s="15">
        <v>72.900000000000006</v>
      </c>
      <c r="J3" s="21">
        <v>4</v>
      </c>
      <c r="K3" s="13">
        <v>0</v>
      </c>
      <c r="L3" s="8">
        <f t="shared" si="0"/>
        <v>73.679999999999993</v>
      </c>
      <c r="M3" s="9">
        <f t="shared" si="1"/>
        <v>73.685000000000002</v>
      </c>
      <c r="N3" s="9">
        <f t="shared" si="2"/>
        <v>-5.0000000000096634E-3</v>
      </c>
      <c r="O3" s="9">
        <f t="shared" si="3"/>
        <v>73.674999999999983</v>
      </c>
      <c r="P3" s="9">
        <f t="shared" si="4"/>
        <v>73.685000000000002</v>
      </c>
      <c r="Q3" s="10">
        <f t="shared" si="5"/>
        <v>2.4500000000000028</v>
      </c>
      <c r="R3" s="10">
        <f t="shared" ref="R3:R65" si="17">E3-G2</f>
        <v>2.0699999999999932</v>
      </c>
      <c r="S3" s="10">
        <f t="shared" ref="S3:S65" si="18">F3-G2</f>
        <v>-0.38000000000000966</v>
      </c>
      <c r="T3" s="11">
        <v>29.1</v>
      </c>
      <c r="U3" s="12"/>
      <c r="V3" s="21"/>
      <c r="W3" s="12"/>
      <c r="X3" s="16">
        <f t="shared" si="6"/>
        <v>0.53000000000000114</v>
      </c>
      <c r="Y3" s="17">
        <f t="shared" si="7"/>
        <v>0</v>
      </c>
      <c r="Z3" s="17">
        <f t="shared" si="8"/>
        <v>0</v>
      </c>
      <c r="AA3" s="56">
        <f t="shared" si="9"/>
        <v>2.4500000000000028</v>
      </c>
      <c r="AB3" s="18">
        <f t="shared" si="10"/>
        <v>0.2163265306122451</v>
      </c>
      <c r="AC3" s="19">
        <f t="shared" si="11"/>
        <v>1.8213058419244026E-2</v>
      </c>
      <c r="AD3" s="130">
        <f>MAX(E2:E3)</f>
        <v>75.19</v>
      </c>
      <c r="AE3" s="130">
        <f>MIN(F2:F3)</f>
        <v>72.459999999999994</v>
      </c>
      <c r="AF3" s="69">
        <f>MAX(E2:E3)</f>
        <v>75.19</v>
      </c>
      <c r="AG3" s="69">
        <f>MIN(F2:F3)</f>
        <v>72.459999999999994</v>
      </c>
      <c r="AH3" s="14">
        <f>MAX(E2:E3)</f>
        <v>75.19</v>
      </c>
      <c r="AI3" s="14">
        <f>MIN(F2:F3)</f>
        <v>72.459999999999994</v>
      </c>
      <c r="AJ3" s="70">
        <f>MAX(E2:E3)</f>
        <v>75.19</v>
      </c>
      <c r="AK3" s="70">
        <f>MIN(F2:F3)</f>
        <v>72.459999999999994</v>
      </c>
      <c r="AL3" s="134">
        <f t="shared" si="12"/>
        <v>73.773333333333326</v>
      </c>
      <c r="AM3" s="134">
        <f t="shared" si="13"/>
        <v>73.824999999999989</v>
      </c>
      <c r="AN3" s="134">
        <f t="shared" si="14"/>
        <v>-5.1666666666662309E-2</v>
      </c>
      <c r="AO3" s="134">
        <f t="shared" si="15"/>
        <v>73.721666666666664</v>
      </c>
      <c r="AP3" s="134">
        <f t="shared" si="16"/>
        <v>73.824999999999989</v>
      </c>
    </row>
    <row r="4" spans="1:45" x14ac:dyDescent="0.3">
      <c r="A4" s="5">
        <v>44931</v>
      </c>
      <c r="B4" s="6" t="s">
        <v>27</v>
      </c>
      <c r="C4" s="6" t="s">
        <v>39</v>
      </c>
      <c r="D4" s="7">
        <v>74.849999999999994</v>
      </c>
      <c r="E4" s="7">
        <v>75.47</v>
      </c>
      <c r="F4" s="7">
        <v>73.25</v>
      </c>
      <c r="G4" s="7">
        <v>73.77</v>
      </c>
      <c r="H4" s="15">
        <v>75.47</v>
      </c>
      <c r="I4" s="15">
        <v>74.599999999999994</v>
      </c>
      <c r="J4" s="21">
        <v>-2</v>
      </c>
      <c r="K4" s="13">
        <v>0</v>
      </c>
      <c r="L4" s="8">
        <f t="shared" si="0"/>
        <v>74.163333333333341</v>
      </c>
      <c r="M4" s="9">
        <f t="shared" si="1"/>
        <v>74.36</v>
      </c>
      <c r="N4" s="9">
        <f t="shared" si="2"/>
        <v>-0.19666666666665833</v>
      </c>
      <c r="O4" s="9">
        <f t="shared" si="3"/>
        <v>73.966666666666683</v>
      </c>
      <c r="P4" s="9">
        <f t="shared" si="4"/>
        <v>74.36</v>
      </c>
      <c r="Q4" s="10">
        <f t="shared" si="5"/>
        <v>2.2199999999999989</v>
      </c>
      <c r="R4" s="10">
        <f t="shared" si="17"/>
        <v>1.7999999999999972</v>
      </c>
      <c r="S4" s="10">
        <f t="shared" si="18"/>
        <v>-0.42000000000000171</v>
      </c>
      <c r="T4" s="11">
        <v>30.9</v>
      </c>
      <c r="U4" s="12"/>
      <c r="V4" s="21"/>
      <c r="W4" s="12"/>
      <c r="X4" s="16">
        <f t="shared" si="6"/>
        <v>0.87000000000000455</v>
      </c>
      <c r="Y4" s="17" t="b">
        <f t="shared" si="7"/>
        <v>1</v>
      </c>
      <c r="Z4" s="17">
        <f t="shared" si="8"/>
        <v>0</v>
      </c>
      <c r="AA4" s="56">
        <f t="shared" si="9"/>
        <v>2.2199999999999989</v>
      </c>
      <c r="AB4" s="18">
        <f t="shared" si="10"/>
        <v>0.39189189189189416</v>
      </c>
      <c r="AC4" s="19">
        <f t="shared" si="11"/>
        <v>2.8155339805825391E-2</v>
      </c>
      <c r="AD4" s="130">
        <f t="shared" ref="AD4:AD35" si="19">MAX(E2:E4)</f>
        <v>75.47</v>
      </c>
      <c r="AE4" s="130">
        <f t="shared" ref="AE4:AE35" si="20">MIN(F2:F4)</f>
        <v>72.459999999999994</v>
      </c>
      <c r="AF4" s="69">
        <f>MAX(E2:E4)</f>
        <v>75.47</v>
      </c>
      <c r="AG4" s="69">
        <f>MIN(F2:F4)</f>
        <v>72.459999999999994</v>
      </c>
      <c r="AH4" s="14">
        <f>MAX(E2:E4)</f>
        <v>75.47</v>
      </c>
      <c r="AI4" s="14">
        <f>MIN(F2:F4)</f>
        <v>72.459999999999994</v>
      </c>
      <c r="AJ4" s="70">
        <f>MAX(E2:E4)</f>
        <v>75.47</v>
      </c>
      <c r="AK4" s="70">
        <f>MIN(F2:F4)</f>
        <v>72.459999999999994</v>
      </c>
      <c r="AL4" s="134">
        <f t="shared" si="12"/>
        <v>73.899999999999991</v>
      </c>
      <c r="AM4" s="134">
        <f t="shared" si="13"/>
        <v>73.965000000000003</v>
      </c>
      <c r="AN4" s="134">
        <f t="shared" si="14"/>
        <v>-6.5000000000011937E-2</v>
      </c>
      <c r="AO4" s="134">
        <f t="shared" si="15"/>
        <v>73.83499999999998</v>
      </c>
      <c r="AP4" s="134">
        <f t="shared" si="16"/>
        <v>73.965000000000003</v>
      </c>
    </row>
    <row r="5" spans="1:45" x14ac:dyDescent="0.3">
      <c r="A5" s="5">
        <v>44932</v>
      </c>
      <c r="B5" s="6" t="s">
        <v>27</v>
      </c>
      <c r="C5" s="6" t="s">
        <v>39</v>
      </c>
      <c r="D5" s="7">
        <v>75.92</v>
      </c>
      <c r="E5" s="7">
        <v>76.739999999999995</v>
      </c>
      <c r="F5" s="7">
        <v>74.33</v>
      </c>
      <c r="G5" s="7">
        <v>74.63</v>
      </c>
      <c r="H5" s="15">
        <v>76.260000000000005</v>
      </c>
      <c r="I5" s="15">
        <v>75.75</v>
      </c>
      <c r="J5" s="21">
        <v>0</v>
      </c>
      <c r="K5" s="13">
        <v>0</v>
      </c>
      <c r="L5" s="8">
        <f t="shared" si="0"/>
        <v>75.233333333333334</v>
      </c>
      <c r="M5" s="9">
        <f t="shared" si="1"/>
        <v>75.534999999999997</v>
      </c>
      <c r="N5" s="9">
        <f t="shared" si="2"/>
        <v>-0.30166666666666231</v>
      </c>
      <c r="O5" s="9">
        <f t="shared" si="3"/>
        <v>74.931666666666672</v>
      </c>
      <c r="P5" s="9">
        <f t="shared" si="4"/>
        <v>75.534999999999997</v>
      </c>
      <c r="Q5" s="10">
        <f t="shared" si="5"/>
        <v>2.4099999999999966</v>
      </c>
      <c r="R5" s="10">
        <f t="shared" si="17"/>
        <v>2.9699999999999989</v>
      </c>
      <c r="S5" s="10">
        <f t="shared" si="18"/>
        <v>0.56000000000000227</v>
      </c>
      <c r="T5" s="11">
        <v>16.7</v>
      </c>
      <c r="U5" s="12"/>
      <c r="V5" s="21"/>
      <c r="W5" s="12"/>
      <c r="X5" s="16">
        <f t="shared" si="6"/>
        <v>0.51000000000000512</v>
      </c>
      <c r="Y5" s="17">
        <f t="shared" si="7"/>
        <v>0</v>
      </c>
      <c r="Z5" s="17">
        <f t="shared" si="8"/>
        <v>0</v>
      </c>
      <c r="AA5" s="56">
        <f t="shared" si="9"/>
        <v>2.4099999999999966</v>
      </c>
      <c r="AB5" s="18">
        <f t="shared" si="10"/>
        <v>0.2116182572614132</v>
      </c>
      <c r="AC5" s="19">
        <f t="shared" si="11"/>
        <v>3.053892215568893E-2</v>
      </c>
      <c r="AD5" s="130">
        <f t="shared" si="19"/>
        <v>76.739999999999995</v>
      </c>
      <c r="AE5" s="130">
        <f t="shared" si="20"/>
        <v>72.459999999999994</v>
      </c>
      <c r="AF5" s="69">
        <f>MAX(E2:E5)</f>
        <v>76.739999999999995</v>
      </c>
      <c r="AG5" s="69">
        <f>MIN(F2:F5)</f>
        <v>72.459999999999994</v>
      </c>
      <c r="AH5" s="14">
        <f>MAX(E2:E5)</f>
        <v>76.739999999999995</v>
      </c>
      <c r="AI5" s="14">
        <f>MIN(F2:F5)</f>
        <v>72.459999999999994</v>
      </c>
      <c r="AJ5" s="70">
        <f>MAX(E2:E5)</f>
        <v>76.739999999999995</v>
      </c>
      <c r="AK5" s="70">
        <f>MIN(F2:F5)</f>
        <v>72.459999999999994</v>
      </c>
      <c r="AL5" s="134">
        <f t="shared" si="12"/>
        <v>74.61</v>
      </c>
      <c r="AM5" s="134">
        <f t="shared" si="13"/>
        <v>74.599999999999994</v>
      </c>
      <c r="AN5" s="134">
        <f t="shared" si="14"/>
        <v>1.0000000000005116E-2</v>
      </c>
      <c r="AO5" s="134">
        <f t="shared" si="15"/>
        <v>74.62</v>
      </c>
      <c r="AP5" s="134">
        <f t="shared" si="16"/>
        <v>74.599999999999994</v>
      </c>
    </row>
    <row r="6" spans="1:45" x14ac:dyDescent="0.3">
      <c r="A6" s="5">
        <v>44935</v>
      </c>
      <c r="B6" s="6" t="s">
        <v>27</v>
      </c>
      <c r="C6" s="6" t="s">
        <v>39</v>
      </c>
      <c r="D6" s="7">
        <v>75.040000000000006</v>
      </c>
      <c r="E6" s="7">
        <v>75.92</v>
      </c>
      <c r="F6" s="7">
        <v>74.02</v>
      </c>
      <c r="G6" s="7">
        <v>75.12</v>
      </c>
      <c r="H6" s="15">
        <v>75.709999999999994</v>
      </c>
      <c r="I6" s="15">
        <v>74.92</v>
      </c>
      <c r="J6" s="21">
        <v>0</v>
      </c>
      <c r="K6" s="13">
        <v>0</v>
      </c>
      <c r="L6" s="8">
        <f t="shared" si="0"/>
        <v>75.02</v>
      </c>
      <c r="M6" s="9">
        <f t="shared" si="1"/>
        <v>74.97</v>
      </c>
      <c r="N6" s="9">
        <f t="shared" si="2"/>
        <v>4.9999999999997158E-2</v>
      </c>
      <c r="O6" s="9">
        <f t="shared" si="3"/>
        <v>75.069999999999993</v>
      </c>
      <c r="P6" s="9">
        <f t="shared" si="4"/>
        <v>74.97</v>
      </c>
      <c r="Q6" s="10">
        <f t="shared" si="5"/>
        <v>1.9000000000000057</v>
      </c>
      <c r="R6" s="10">
        <f t="shared" si="17"/>
        <v>1.2900000000000063</v>
      </c>
      <c r="S6" s="10">
        <f t="shared" si="18"/>
        <v>-0.60999999999999943</v>
      </c>
      <c r="T6" s="11">
        <v>10.1</v>
      </c>
      <c r="U6" s="12"/>
      <c r="V6" s="21"/>
      <c r="W6" s="12"/>
      <c r="X6" s="16">
        <f t="shared" si="6"/>
        <v>0.78999999999999204</v>
      </c>
      <c r="Y6" s="17">
        <f t="shared" si="7"/>
        <v>0</v>
      </c>
      <c r="Z6" s="17">
        <f t="shared" si="8"/>
        <v>0</v>
      </c>
      <c r="AA6" s="56">
        <f t="shared" si="9"/>
        <v>1.9000000000000057</v>
      </c>
      <c r="AB6" s="18">
        <f t="shared" si="10"/>
        <v>0.4157894736842051</v>
      </c>
      <c r="AC6" s="19">
        <f t="shared" si="11"/>
        <v>7.8217821782177427E-2</v>
      </c>
      <c r="AD6" s="130">
        <f t="shared" si="19"/>
        <v>76.739999999999995</v>
      </c>
      <c r="AE6" s="130">
        <f t="shared" si="20"/>
        <v>73.25</v>
      </c>
      <c r="AF6" s="69">
        <f>MAX(E2:E6)</f>
        <v>76.739999999999995</v>
      </c>
      <c r="AG6" s="69">
        <f>MIN(F2:F6)</f>
        <v>72.459999999999994</v>
      </c>
      <c r="AH6" s="14">
        <f>MAX(E2:E6)</f>
        <v>76.739999999999995</v>
      </c>
      <c r="AI6" s="14">
        <f>MIN(F2:F6)</f>
        <v>72.459999999999994</v>
      </c>
      <c r="AJ6" s="70">
        <f>MAX(E2:E6)</f>
        <v>76.739999999999995</v>
      </c>
      <c r="AK6" s="70">
        <f>MIN(F2:F6)</f>
        <v>72.459999999999994</v>
      </c>
      <c r="AL6" s="134">
        <f t="shared" si="12"/>
        <v>75.036666666666676</v>
      </c>
      <c r="AM6" s="134">
        <f t="shared" si="13"/>
        <v>74.995000000000005</v>
      </c>
      <c r="AN6" s="134">
        <f t="shared" si="14"/>
        <v>4.1666666666671404E-2</v>
      </c>
      <c r="AO6" s="134">
        <f t="shared" si="15"/>
        <v>75.078333333333347</v>
      </c>
      <c r="AP6" s="134">
        <f t="shared" si="16"/>
        <v>74.995000000000005</v>
      </c>
    </row>
    <row r="7" spans="1:45" x14ac:dyDescent="0.3">
      <c r="A7" s="5">
        <v>44936</v>
      </c>
      <c r="B7" s="6" t="s">
        <v>27</v>
      </c>
      <c r="C7" s="6" t="s">
        <v>39</v>
      </c>
      <c r="D7" s="7">
        <v>76.78</v>
      </c>
      <c r="E7" s="7">
        <v>77.84</v>
      </c>
      <c r="F7" s="7">
        <v>75.7</v>
      </c>
      <c r="G7" s="7">
        <v>77.41</v>
      </c>
      <c r="H7" s="15">
        <v>77.150000000000006</v>
      </c>
      <c r="I7" s="15">
        <v>76.64</v>
      </c>
      <c r="J7" s="21">
        <v>4</v>
      </c>
      <c r="K7" s="13">
        <v>0</v>
      </c>
      <c r="L7" s="8">
        <f t="shared" si="0"/>
        <v>76.983333333333334</v>
      </c>
      <c r="M7" s="9">
        <f t="shared" si="1"/>
        <v>76.77000000000001</v>
      </c>
      <c r="N7" s="9">
        <f t="shared" si="2"/>
        <v>0.21333333333332405</v>
      </c>
      <c r="O7" s="9">
        <f t="shared" si="3"/>
        <v>77.196666666666658</v>
      </c>
      <c r="P7" s="9">
        <f t="shared" si="4"/>
        <v>76.77000000000001</v>
      </c>
      <c r="Q7" s="10">
        <f t="shared" si="5"/>
        <v>2.1400000000000006</v>
      </c>
      <c r="R7" s="10">
        <f t="shared" si="17"/>
        <v>2.7199999999999989</v>
      </c>
      <c r="S7" s="10">
        <f t="shared" si="18"/>
        <v>0.57999999999999829</v>
      </c>
      <c r="T7" s="11">
        <v>13.6</v>
      </c>
      <c r="U7" s="12"/>
      <c r="V7" s="21"/>
      <c r="W7" s="12"/>
      <c r="X7" s="16">
        <f t="shared" si="6"/>
        <v>0.51000000000000512</v>
      </c>
      <c r="Y7" s="17">
        <f t="shared" si="7"/>
        <v>0</v>
      </c>
      <c r="Z7" s="17">
        <f t="shared" si="8"/>
        <v>0</v>
      </c>
      <c r="AA7" s="56">
        <f t="shared" si="9"/>
        <v>2.1400000000000006</v>
      </c>
      <c r="AB7" s="18">
        <f t="shared" si="10"/>
        <v>0.23831775700934812</v>
      </c>
      <c r="AC7" s="19">
        <f t="shared" si="11"/>
        <v>3.750000000000038E-2</v>
      </c>
      <c r="AD7" s="130">
        <f t="shared" si="19"/>
        <v>77.84</v>
      </c>
      <c r="AE7" s="130">
        <f t="shared" si="20"/>
        <v>74.02</v>
      </c>
      <c r="AF7" s="69">
        <f>MAX(E2:E7)</f>
        <v>77.84</v>
      </c>
      <c r="AG7" s="69">
        <f>MIN(F2:F7)</f>
        <v>72.459999999999994</v>
      </c>
      <c r="AH7" s="14">
        <f>MAX(E2:E7)</f>
        <v>77.84</v>
      </c>
      <c r="AI7" s="14">
        <f>MIN(F2:F7)</f>
        <v>72.459999999999994</v>
      </c>
      <c r="AJ7" s="70">
        <f>MAX(E2:E7)</f>
        <v>77.84</v>
      </c>
      <c r="AK7" s="70">
        <f>MIN(F2:F7)</f>
        <v>72.459999999999994</v>
      </c>
      <c r="AL7" s="134">
        <f t="shared" si="12"/>
        <v>76.423333333333332</v>
      </c>
      <c r="AM7" s="134">
        <f t="shared" si="13"/>
        <v>75.930000000000007</v>
      </c>
      <c r="AN7" s="134">
        <f t="shared" si="14"/>
        <v>0.49333333333332519</v>
      </c>
      <c r="AO7" s="134">
        <f t="shared" si="15"/>
        <v>76.916666666666657</v>
      </c>
      <c r="AP7" s="134">
        <f t="shared" si="16"/>
        <v>75.930000000000007</v>
      </c>
    </row>
    <row r="8" spans="1:45" x14ac:dyDescent="0.3">
      <c r="A8" s="5">
        <v>44937</v>
      </c>
      <c r="B8" s="6" t="s">
        <v>27</v>
      </c>
      <c r="C8" s="6" t="s">
        <v>39</v>
      </c>
      <c r="D8" s="7">
        <v>79.06</v>
      </c>
      <c r="E8" s="7">
        <v>79.16</v>
      </c>
      <c r="F8" s="7">
        <v>77.959999999999994</v>
      </c>
      <c r="G8" s="7">
        <v>78.39</v>
      </c>
      <c r="H8" s="15">
        <v>79.09</v>
      </c>
      <c r="I8" s="15">
        <v>78.63</v>
      </c>
      <c r="J8" s="21">
        <v>0</v>
      </c>
      <c r="K8" s="13">
        <v>0</v>
      </c>
      <c r="L8" s="8">
        <f t="shared" si="0"/>
        <v>78.50333333333333</v>
      </c>
      <c r="M8" s="9">
        <f t="shared" si="1"/>
        <v>78.56</v>
      </c>
      <c r="N8" s="9">
        <f t="shared" si="2"/>
        <v>-5.6666666666671972E-2</v>
      </c>
      <c r="O8" s="9">
        <f t="shared" si="3"/>
        <v>78.446666666666658</v>
      </c>
      <c r="P8" s="9">
        <f t="shared" si="4"/>
        <v>78.56</v>
      </c>
      <c r="Q8" s="10">
        <f t="shared" si="5"/>
        <v>1.2000000000000028</v>
      </c>
      <c r="R8" s="10">
        <f t="shared" si="17"/>
        <v>1.75</v>
      </c>
      <c r="S8" s="10">
        <f t="shared" si="18"/>
        <v>0.54999999999999716</v>
      </c>
      <c r="T8" s="11">
        <v>34.1</v>
      </c>
      <c r="U8" s="12"/>
      <c r="V8" s="21"/>
      <c r="W8" s="12"/>
      <c r="X8" s="16">
        <f t="shared" si="6"/>
        <v>0.46000000000000796</v>
      </c>
      <c r="Y8" s="17">
        <f t="shared" si="7"/>
        <v>0</v>
      </c>
      <c r="Z8" s="17">
        <f t="shared" si="8"/>
        <v>0</v>
      </c>
      <c r="AA8" s="56">
        <f t="shared" si="9"/>
        <v>1.2000000000000028</v>
      </c>
      <c r="AB8" s="18">
        <f t="shared" si="10"/>
        <v>0.38333333333333908</v>
      </c>
      <c r="AC8" s="19">
        <f t="shared" si="11"/>
        <v>1.3489736070381465E-2</v>
      </c>
      <c r="AD8" s="130">
        <f t="shared" si="19"/>
        <v>79.16</v>
      </c>
      <c r="AE8" s="130">
        <f t="shared" si="20"/>
        <v>74.02</v>
      </c>
      <c r="AF8" s="69">
        <f>MAX(E2:E8)</f>
        <v>79.16</v>
      </c>
      <c r="AG8" s="69">
        <f>MIN(F2:F8)</f>
        <v>72.459999999999994</v>
      </c>
      <c r="AH8" s="14">
        <f>MAX(E2:E8)</f>
        <v>79.16</v>
      </c>
      <c r="AI8" s="14">
        <f>MIN(F2:F8)</f>
        <v>72.459999999999994</v>
      </c>
      <c r="AJ8" s="70">
        <f>MAX(E2:E8)</f>
        <v>79.16</v>
      </c>
      <c r="AK8" s="70">
        <f>MIN(F2:F8)</f>
        <v>72.459999999999994</v>
      </c>
      <c r="AL8" s="134">
        <f t="shared" si="12"/>
        <v>77.19</v>
      </c>
      <c r="AM8" s="134">
        <f t="shared" si="13"/>
        <v>76.59</v>
      </c>
      <c r="AN8" s="134">
        <f t="shared" si="14"/>
        <v>0.59999999999999432</v>
      </c>
      <c r="AO8" s="134">
        <f t="shared" si="15"/>
        <v>77.789999999999992</v>
      </c>
      <c r="AP8" s="134">
        <f t="shared" si="16"/>
        <v>76.59</v>
      </c>
    </row>
    <row r="9" spans="1:45" x14ac:dyDescent="0.3">
      <c r="A9" s="5">
        <v>44938</v>
      </c>
      <c r="B9" s="6" t="s">
        <v>27</v>
      </c>
      <c r="C9" s="6" t="s">
        <v>39</v>
      </c>
      <c r="D9" s="7">
        <v>78.819999999999993</v>
      </c>
      <c r="E9" s="7">
        <v>79.930000000000007</v>
      </c>
      <c r="F9" s="7">
        <v>78.63</v>
      </c>
      <c r="G9" s="7">
        <v>79.86</v>
      </c>
      <c r="H9" s="15">
        <v>78.88</v>
      </c>
      <c r="I9" s="15">
        <v>78.63</v>
      </c>
      <c r="J9" s="21">
        <v>2</v>
      </c>
      <c r="K9" s="13">
        <v>0</v>
      </c>
      <c r="L9" s="8">
        <f t="shared" si="0"/>
        <v>79.473333333333343</v>
      </c>
      <c r="M9" s="9">
        <f t="shared" si="1"/>
        <v>79.28</v>
      </c>
      <c r="N9" s="9">
        <f t="shared" si="2"/>
        <v>0.19333333333334224</v>
      </c>
      <c r="O9" s="9">
        <f t="shared" si="3"/>
        <v>79.666666666666686</v>
      </c>
      <c r="P9" s="9">
        <f t="shared" si="4"/>
        <v>79.28</v>
      </c>
      <c r="Q9" s="10">
        <f t="shared" si="5"/>
        <v>1.3000000000000114</v>
      </c>
      <c r="R9" s="10">
        <f t="shared" si="17"/>
        <v>1.5400000000000063</v>
      </c>
      <c r="S9" s="10">
        <f t="shared" si="18"/>
        <v>0.23999999999999488</v>
      </c>
      <c r="T9" s="11">
        <v>24</v>
      </c>
      <c r="U9" s="12"/>
      <c r="V9" s="21"/>
      <c r="W9" s="12"/>
      <c r="X9" s="16">
        <f t="shared" si="6"/>
        <v>0.25</v>
      </c>
      <c r="Y9" s="17">
        <f t="shared" si="7"/>
        <v>0</v>
      </c>
      <c r="Z9" s="17" t="b">
        <f t="shared" si="8"/>
        <v>1</v>
      </c>
      <c r="AA9" s="56">
        <f t="shared" si="9"/>
        <v>1.3000000000000114</v>
      </c>
      <c r="AB9" s="18">
        <f t="shared" si="10"/>
        <v>0.19230769230769063</v>
      </c>
      <c r="AC9" s="19">
        <f t="shared" si="11"/>
        <v>1.0416666666666666E-2</v>
      </c>
      <c r="AD9" s="130">
        <f t="shared" si="19"/>
        <v>79.930000000000007</v>
      </c>
      <c r="AE9" s="130">
        <f t="shared" si="20"/>
        <v>75.7</v>
      </c>
      <c r="AF9" s="69">
        <f>MAX(E2:E9)</f>
        <v>79.930000000000007</v>
      </c>
      <c r="AG9" s="69">
        <f>MIN(F2:F9)</f>
        <v>72.459999999999994</v>
      </c>
      <c r="AH9" s="14">
        <f>MAX(E2:E9)</f>
        <v>79.930000000000007</v>
      </c>
      <c r="AI9" s="14">
        <f>MIN(F2:F9)</f>
        <v>72.459999999999994</v>
      </c>
      <c r="AJ9" s="70">
        <f>MAX(E2:E9)</f>
        <v>79.930000000000007</v>
      </c>
      <c r="AK9" s="70">
        <f>MIN(F2:F9)</f>
        <v>72.459999999999994</v>
      </c>
      <c r="AL9" s="134">
        <f t="shared" si="12"/>
        <v>78.49666666666667</v>
      </c>
      <c r="AM9" s="134">
        <f t="shared" si="13"/>
        <v>77.814999999999998</v>
      </c>
      <c r="AN9" s="134">
        <f t="shared" si="14"/>
        <v>0.68166666666667197</v>
      </c>
      <c r="AO9" s="134">
        <f t="shared" si="15"/>
        <v>79.178333333333342</v>
      </c>
      <c r="AP9" s="134">
        <f t="shared" si="16"/>
        <v>77.814999999999998</v>
      </c>
    </row>
    <row r="10" spans="1:45" x14ac:dyDescent="0.3">
      <c r="A10" s="5">
        <v>44939</v>
      </c>
      <c r="B10" s="6" t="s">
        <v>27</v>
      </c>
      <c r="C10" s="6" t="s">
        <v>39</v>
      </c>
      <c r="D10" s="7">
        <v>80.42</v>
      </c>
      <c r="E10" s="7">
        <v>81.23</v>
      </c>
      <c r="F10" s="7">
        <v>79.25</v>
      </c>
      <c r="G10" s="7">
        <v>80.180000000000007</v>
      </c>
      <c r="H10" s="15">
        <v>80.7</v>
      </c>
      <c r="I10" s="15">
        <v>80.38</v>
      </c>
      <c r="J10" s="21">
        <v>-4</v>
      </c>
      <c r="K10" s="13">
        <v>0</v>
      </c>
      <c r="L10" s="8">
        <f t="shared" si="0"/>
        <v>80.220000000000013</v>
      </c>
      <c r="M10" s="9">
        <f t="shared" si="1"/>
        <v>80.240000000000009</v>
      </c>
      <c r="N10" s="9">
        <f t="shared" si="2"/>
        <v>-1.9999999999996021E-2</v>
      </c>
      <c r="O10" s="9">
        <f t="shared" si="3"/>
        <v>80.200000000000017</v>
      </c>
      <c r="P10" s="9">
        <f t="shared" si="4"/>
        <v>80.240000000000009</v>
      </c>
      <c r="Q10" s="10">
        <f t="shared" si="5"/>
        <v>1.980000000000004</v>
      </c>
      <c r="R10" s="10">
        <f t="shared" si="17"/>
        <v>1.3700000000000045</v>
      </c>
      <c r="S10" s="10">
        <f t="shared" si="18"/>
        <v>-0.60999999999999943</v>
      </c>
      <c r="T10" s="11">
        <v>14</v>
      </c>
      <c r="U10" s="12"/>
      <c r="V10" s="21"/>
      <c r="W10" s="12"/>
      <c r="X10" s="16">
        <f t="shared" si="6"/>
        <v>0.32000000000000739</v>
      </c>
      <c r="Y10" s="17">
        <f t="shared" si="7"/>
        <v>0</v>
      </c>
      <c r="Z10" s="17">
        <f t="shared" si="8"/>
        <v>0</v>
      </c>
      <c r="AA10" s="56">
        <f t="shared" si="9"/>
        <v>1.980000000000004</v>
      </c>
      <c r="AB10" s="18">
        <f t="shared" si="10"/>
        <v>0.16161616161616502</v>
      </c>
      <c r="AC10" s="19">
        <f t="shared" si="11"/>
        <v>2.2857142857143384E-2</v>
      </c>
      <c r="AD10" s="130">
        <f t="shared" si="19"/>
        <v>81.23</v>
      </c>
      <c r="AE10" s="130">
        <f t="shared" si="20"/>
        <v>77.959999999999994</v>
      </c>
      <c r="AF10" s="69">
        <f t="shared" ref="AF10:AF73" si="21">MAX(E2:E10)</f>
        <v>81.23</v>
      </c>
      <c r="AG10" s="69">
        <f t="shared" ref="AG10:AG73" si="22">MIN(F2:F10)</f>
        <v>72.459999999999994</v>
      </c>
      <c r="AH10" s="14">
        <f>MAX(E2:E10)</f>
        <v>81.23</v>
      </c>
      <c r="AI10" s="14">
        <f>MIN(F2:F10)</f>
        <v>72.459999999999994</v>
      </c>
      <c r="AJ10" s="70">
        <f>MAX(E2:E10)</f>
        <v>81.23</v>
      </c>
      <c r="AK10" s="70">
        <f>MIN(F2:F10)</f>
        <v>72.459999999999994</v>
      </c>
      <c r="AL10" s="134">
        <f t="shared" si="12"/>
        <v>79.790000000000006</v>
      </c>
      <c r="AM10" s="134">
        <f t="shared" si="13"/>
        <v>79.594999999999999</v>
      </c>
      <c r="AN10" s="134">
        <f t="shared" si="14"/>
        <v>0.19500000000000739</v>
      </c>
      <c r="AO10" s="134">
        <f t="shared" si="15"/>
        <v>79.985000000000014</v>
      </c>
      <c r="AP10" s="134">
        <f t="shared" si="16"/>
        <v>79.594999999999999</v>
      </c>
    </row>
    <row r="11" spans="1:45" x14ac:dyDescent="0.3">
      <c r="A11" s="5">
        <v>44943</v>
      </c>
      <c r="B11" s="6" t="s">
        <v>27</v>
      </c>
      <c r="C11" s="6" t="s">
        <v>40</v>
      </c>
      <c r="D11" s="7">
        <v>81.56</v>
      </c>
      <c r="E11" s="7">
        <v>82.66</v>
      </c>
      <c r="F11" s="7">
        <v>79.209999999999994</v>
      </c>
      <c r="G11" s="7">
        <v>79.8</v>
      </c>
      <c r="H11" s="15">
        <v>81.83</v>
      </c>
      <c r="I11" s="15">
        <v>81.5</v>
      </c>
      <c r="J11" s="21">
        <v>-4</v>
      </c>
      <c r="K11" s="13" t="s">
        <v>32</v>
      </c>
      <c r="L11" s="8">
        <f t="shared" si="0"/>
        <v>80.556666666666658</v>
      </c>
      <c r="M11" s="9">
        <f t="shared" si="1"/>
        <v>80.935000000000002</v>
      </c>
      <c r="N11" s="9">
        <f t="shared" si="2"/>
        <v>-0.37833333333334451</v>
      </c>
      <c r="O11" s="9">
        <f t="shared" si="3"/>
        <v>80.178333333333313</v>
      </c>
      <c r="P11" s="9">
        <f t="shared" si="4"/>
        <v>80.935000000000002</v>
      </c>
      <c r="Q11" s="10">
        <f t="shared" si="5"/>
        <v>3.4500000000000028</v>
      </c>
      <c r="R11" s="10">
        <f t="shared" si="17"/>
        <v>2.4799999999999898</v>
      </c>
      <c r="S11" s="10">
        <f t="shared" si="18"/>
        <v>-0.97000000000001307</v>
      </c>
      <c r="T11" s="11">
        <v>26.3</v>
      </c>
      <c r="U11" s="12"/>
      <c r="V11" s="21"/>
      <c r="W11" s="12"/>
      <c r="X11" s="16">
        <f t="shared" si="6"/>
        <v>0.32999999999999829</v>
      </c>
      <c r="Y11" s="17">
        <f t="shared" si="7"/>
        <v>0</v>
      </c>
      <c r="Z11" s="17">
        <f t="shared" si="8"/>
        <v>0</v>
      </c>
      <c r="AA11" s="56">
        <f t="shared" si="9"/>
        <v>3.4500000000000028</v>
      </c>
      <c r="AB11" s="18">
        <f t="shared" si="10"/>
        <v>9.5652173913042898E-2</v>
      </c>
      <c r="AC11" s="19">
        <f t="shared" si="11"/>
        <v>1.2547528517110201E-2</v>
      </c>
      <c r="AD11" s="130">
        <f t="shared" si="19"/>
        <v>82.66</v>
      </c>
      <c r="AE11" s="130">
        <f t="shared" si="20"/>
        <v>78.63</v>
      </c>
      <c r="AF11" s="69">
        <f t="shared" si="21"/>
        <v>82.66</v>
      </c>
      <c r="AG11" s="69">
        <f t="shared" si="22"/>
        <v>72.459999999999994</v>
      </c>
      <c r="AH11" s="14">
        <f>MAX(E2:E11)</f>
        <v>82.66</v>
      </c>
      <c r="AI11" s="14">
        <f>MIN(F2:F11)</f>
        <v>72.459999999999994</v>
      </c>
      <c r="AJ11" s="70">
        <f>MAX(E2:E11)</f>
        <v>82.66</v>
      </c>
      <c r="AK11" s="70">
        <f>MIN(F2:F11)</f>
        <v>72.459999999999994</v>
      </c>
      <c r="AL11" s="134">
        <f t="shared" si="12"/>
        <v>80.36333333333333</v>
      </c>
      <c r="AM11" s="134">
        <f t="shared" si="13"/>
        <v>80.644999999999996</v>
      </c>
      <c r="AN11" s="134">
        <f t="shared" si="14"/>
        <v>-0.28166666666666629</v>
      </c>
      <c r="AO11" s="134">
        <f t="shared" si="15"/>
        <v>80.081666666666663</v>
      </c>
      <c r="AP11" s="134">
        <f t="shared" si="16"/>
        <v>80.644999999999996</v>
      </c>
    </row>
    <row r="12" spans="1:45" x14ac:dyDescent="0.3">
      <c r="A12" s="5">
        <v>44944</v>
      </c>
      <c r="B12" s="6" t="s">
        <v>27</v>
      </c>
      <c r="C12" s="6" t="s">
        <v>40</v>
      </c>
      <c r="D12" s="7">
        <v>79.67</v>
      </c>
      <c r="E12" s="7">
        <v>81.489999999999995</v>
      </c>
      <c r="F12" s="7">
        <v>79.650000000000006</v>
      </c>
      <c r="G12" s="7">
        <v>80.33</v>
      </c>
      <c r="H12" s="15">
        <v>80.319999999999993</v>
      </c>
      <c r="I12" s="15">
        <v>79.650000000000006</v>
      </c>
      <c r="J12" s="21">
        <v>2</v>
      </c>
      <c r="K12" s="13">
        <v>0</v>
      </c>
      <c r="L12" s="8">
        <f t="shared" si="0"/>
        <v>80.489999999999995</v>
      </c>
      <c r="M12" s="9">
        <f t="shared" si="1"/>
        <v>80.569999999999993</v>
      </c>
      <c r="N12" s="9">
        <f t="shared" si="2"/>
        <v>-7.9999999999998295E-2</v>
      </c>
      <c r="O12" s="9">
        <f t="shared" si="3"/>
        <v>80.41</v>
      </c>
      <c r="P12" s="9">
        <f t="shared" si="4"/>
        <v>80.569999999999993</v>
      </c>
      <c r="Q12" s="10">
        <f t="shared" si="5"/>
        <v>1.8399999999999892</v>
      </c>
      <c r="R12" s="10">
        <f t="shared" si="17"/>
        <v>1.6899999999999977</v>
      </c>
      <c r="S12" s="10">
        <f t="shared" si="18"/>
        <v>-0.14999999999999147</v>
      </c>
      <c r="T12" s="11">
        <v>18.399999999999999</v>
      </c>
      <c r="U12" s="12"/>
      <c r="V12" s="21"/>
      <c r="W12" s="12"/>
      <c r="X12" s="16">
        <f t="shared" si="6"/>
        <v>0.66999999999998749</v>
      </c>
      <c r="Y12" s="17">
        <f t="shared" si="7"/>
        <v>0</v>
      </c>
      <c r="Z12" s="17" t="b">
        <f t="shared" si="8"/>
        <v>1</v>
      </c>
      <c r="AA12" s="56">
        <f t="shared" si="9"/>
        <v>1.8399999999999892</v>
      </c>
      <c r="AB12" s="18">
        <f t="shared" si="10"/>
        <v>0.36413043478260404</v>
      </c>
      <c r="AC12" s="19">
        <f t="shared" si="11"/>
        <v>3.6413043478260194E-2</v>
      </c>
      <c r="AD12" s="130">
        <f t="shared" si="19"/>
        <v>82.66</v>
      </c>
      <c r="AE12" s="130">
        <f t="shared" si="20"/>
        <v>79.209999999999994</v>
      </c>
      <c r="AF12" s="69">
        <f t="shared" si="21"/>
        <v>82.66</v>
      </c>
      <c r="AG12" s="69">
        <f t="shared" si="22"/>
        <v>73.25</v>
      </c>
      <c r="AH12" s="14">
        <f>MAX(E2:E12)</f>
        <v>82.66</v>
      </c>
      <c r="AI12" s="14">
        <f>MIN(F2:F12)</f>
        <v>72.459999999999994</v>
      </c>
      <c r="AJ12" s="70">
        <f>MAX(E2:E12)</f>
        <v>82.66</v>
      </c>
      <c r="AK12" s="70">
        <f>MIN(F2:F12)</f>
        <v>72.459999999999994</v>
      </c>
      <c r="AL12" s="134">
        <f t="shared" si="12"/>
        <v>80.733333333333334</v>
      </c>
      <c r="AM12" s="134">
        <f t="shared" si="13"/>
        <v>80.935000000000002</v>
      </c>
      <c r="AN12" s="134">
        <f t="shared" si="14"/>
        <v>-0.20166666666666799</v>
      </c>
      <c r="AO12" s="134">
        <f t="shared" si="15"/>
        <v>80.531666666666666</v>
      </c>
      <c r="AP12" s="134">
        <f t="shared" si="16"/>
        <v>80.935000000000002</v>
      </c>
    </row>
    <row r="13" spans="1:45" x14ac:dyDescent="0.3">
      <c r="A13" s="5">
        <v>44945</v>
      </c>
      <c r="B13" s="6" t="s">
        <v>27</v>
      </c>
      <c r="C13" s="6" t="s">
        <v>40</v>
      </c>
      <c r="D13" s="7">
        <v>81.150000000000006</v>
      </c>
      <c r="E13" s="7">
        <v>81.91</v>
      </c>
      <c r="F13" s="7">
        <v>79.91</v>
      </c>
      <c r="G13" s="7">
        <v>81.64</v>
      </c>
      <c r="H13" s="15">
        <v>81.23</v>
      </c>
      <c r="I13" s="15">
        <v>80.8</v>
      </c>
      <c r="J13" s="21">
        <v>4</v>
      </c>
      <c r="K13" s="13">
        <v>0</v>
      </c>
      <c r="L13" s="8">
        <f t="shared" si="0"/>
        <v>81.153333333333336</v>
      </c>
      <c r="M13" s="9">
        <f t="shared" si="1"/>
        <v>80.91</v>
      </c>
      <c r="N13" s="9">
        <f t="shared" si="2"/>
        <v>0.2433333333333394</v>
      </c>
      <c r="O13" s="9">
        <f t="shared" si="3"/>
        <v>81.396666666666675</v>
      </c>
      <c r="P13" s="9">
        <f t="shared" si="4"/>
        <v>80.91</v>
      </c>
      <c r="Q13" s="10">
        <f t="shared" si="5"/>
        <v>2</v>
      </c>
      <c r="R13" s="10">
        <f t="shared" si="17"/>
        <v>1.5799999999999983</v>
      </c>
      <c r="S13" s="10">
        <f t="shared" si="18"/>
        <v>-0.42000000000000171</v>
      </c>
      <c r="T13" s="11">
        <v>10.6</v>
      </c>
      <c r="U13" s="12"/>
      <c r="V13" s="21"/>
      <c r="W13" s="12"/>
      <c r="X13" s="16">
        <f t="shared" si="6"/>
        <v>0.43000000000000682</v>
      </c>
      <c r="Y13" s="17">
        <f t="shared" si="7"/>
        <v>0</v>
      </c>
      <c r="Z13" s="17">
        <f t="shared" si="8"/>
        <v>0</v>
      </c>
      <c r="AA13" s="56">
        <f t="shared" si="9"/>
        <v>2</v>
      </c>
      <c r="AB13" s="18">
        <f t="shared" si="10"/>
        <v>0.21500000000000341</v>
      </c>
      <c r="AC13" s="19">
        <f t="shared" si="11"/>
        <v>4.05660377358497E-2</v>
      </c>
      <c r="AD13" s="130">
        <f t="shared" si="19"/>
        <v>82.66</v>
      </c>
      <c r="AE13" s="130">
        <f t="shared" si="20"/>
        <v>79.209999999999994</v>
      </c>
      <c r="AF13" s="69">
        <f t="shared" si="21"/>
        <v>82.66</v>
      </c>
      <c r="AG13" s="69">
        <f t="shared" si="22"/>
        <v>74.02</v>
      </c>
      <c r="AH13" s="14">
        <f>MAX(E2:E13)</f>
        <v>82.66</v>
      </c>
      <c r="AI13" s="14">
        <f>MIN(F2:F13)</f>
        <v>72.459999999999994</v>
      </c>
      <c r="AJ13" s="70">
        <f>MAX(E2:E13)</f>
        <v>82.66</v>
      </c>
      <c r="AK13" s="70">
        <f>MIN(F2:F13)</f>
        <v>72.459999999999994</v>
      </c>
      <c r="AL13" s="134">
        <f t="shared" si="12"/>
        <v>81.17</v>
      </c>
      <c r="AM13" s="134">
        <f t="shared" si="13"/>
        <v>80.935000000000002</v>
      </c>
      <c r="AN13" s="134">
        <f t="shared" si="14"/>
        <v>0.23499999999999943</v>
      </c>
      <c r="AO13" s="134">
        <f t="shared" si="15"/>
        <v>81.405000000000001</v>
      </c>
      <c r="AP13" s="134">
        <f t="shared" si="16"/>
        <v>80.935000000000002</v>
      </c>
    </row>
    <row r="14" spans="1:45" x14ac:dyDescent="0.3">
      <c r="A14" s="5">
        <v>44946</v>
      </c>
      <c r="B14" s="6" t="s">
        <v>27</v>
      </c>
      <c r="C14" s="6" t="s">
        <v>40</v>
      </c>
      <c r="D14" s="7">
        <v>82.43</v>
      </c>
      <c r="E14" s="7">
        <v>82.64</v>
      </c>
      <c r="F14" s="7">
        <v>81.400000000000006</v>
      </c>
      <c r="G14" s="7">
        <v>81.62</v>
      </c>
      <c r="H14" s="15">
        <v>82.5</v>
      </c>
      <c r="I14" s="15">
        <v>82.02</v>
      </c>
      <c r="J14" s="21">
        <v>0</v>
      </c>
      <c r="K14" s="13">
        <v>0</v>
      </c>
      <c r="L14" s="8">
        <f t="shared" si="0"/>
        <v>81.88666666666667</v>
      </c>
      <c r="M14" s="9">
        <f t="shared" si="1"/>
        <v>82.02000000000001</v>
      </c>
      <c r="N14" s="9">
        <f t="shared" si="2"/>
        <v>-0.13333333333333997</v>
      </c>
      <c r="O14" s="9">
        <f t="shared" si="3"/>
        <v>81.75333333333333</v>
      </c>
      <c r="P14" s="9">
        <f t="shared" si="4"/>
        <v>82.02000000000001</v>
      </c>
      <c r="Q14" s="10">
        <f t="shared" si="5"/>
        <v>1.2399999999999949</v>
      </c>
      <c r="R14" s="10">
        <f t="shared" si="17"/>
        <v>1</v>
      </c>
      <c r="S14" s="10">
        <f t="shared" si="18"/>
        <v>-0.23999999999999488</v>
      </c>
      <c r="T14" s="11">
        <v>17.3</v>
      </c>
      <c r="U14" s="12"/>
      <c r="V14" s="21"/>
      <c r="W14" s="12"/>
      <c r="X14" s="16">
        <f t="shared" si="6"/>
        <v>0.48000000000000398</v>
      </c>
      <c r="Y14" s="17">
        <f t="shared" si="7"/>
        <v>0</v>
      </c>
      <c r="Z14" s="17">
        <f t="shared" si="8"/>
        <v>0</v>
      </c>
      <c r="AA14" s="56">
        <f t="shared" si="9"/>
        <v>1.2399999999999949</v>
      </c>
      <c r="AB14" s="18">
        <f t="shared" si="10"/>
        <v>0.38709677419355321</v>
      </c>
      <c r="AC14" s="19">
        <f t="shared" si="11"/>
        <v>2.7745664739884622E-2</v>
      </c>
      <c r="AD14" s="130">
        <f t="shared" si="19"/>
        <v>82.64</v>
      </c>
      <c r="AE14" s="130">
        <f t="shared" si="20"/>
        <v>79.650000000000006</v>
      </c>
      <c r="AF14" s="69">
        <f t="shared" si="21"/>
        <v>82.66</v>
      </c>
      <c r="AG14" s="69">
        <f t="shared" si="22"/>
        <v>74.02</v>
      </c>
      <c r="AH14" s="14">
        <f>MAX(E2:E14)</f>
        <v>82.66</v>
      </c>
      <c r="AI14" s="14">
        <f>MIN(F2:F14)</f>
        <v>72.459999999999994</v>
      </c>
      <c r="AJ14" s="70">
        <f>MAX(E2:E14)</f>
        <v>82.66</v>
      </c>
      <c r="AK14" s="70">
        <f>MIN(F2:F14)</f>
        <v>72.459999999999994</v>
      </c>
      <c r="AL14" s="134">
        <f t="shared" si="12"/>
        <v>81.303333333333342</v>
      </c>
      <c r="AM14" s="134">
        <f t="shared" si="13"/>
        <v>81.14500000000001</v>
      </c>
      <c r="AN14" s="134">
        <f t="shared" si="14"/>
        <v>0.15833333333333144</v>
      </c>
      <c r="AO14" s="134">
        <f t="shared" si="15"/>
        <v>81.461666666666673</v>
      </c>
      <c r="AP14" s="134">
        <f t="shared" si="16"/>
        <v>81.14500000000001</v>
      </c>
    </row>
    <row r="15" spans="1:45" x14ac:dyDescent="0.3">
      <c r="A15" s="5">
        <v>44949</v>
      </c>
      <c r="B15" s="6" t="s">
        <v>27</v>
      </c>
      <c r="C15" s="6" t="s">
        <v>40</v>
      </c>
      <c r="D15" s="7">
        <v>81.81</v>
      </c>
      <c r="E15" s="7">
        <v>81.91</v>
      </c>
      <c r="F15" s="7">
        <v>79.66</v>
      </c>
      <c r="G15" s="7">
        <v>80.13</v>
      </c>
      <c r="H15" s="15">
        <v>81.91</v>
      </c>
      <c r="I15" s="15">
        <v>81.53</v>
      </c>
      <c r="J15" s="21">
        <v>-2</v>
      </c>
      <c r="K15" s="13">
        <v>0</v>
      </c>
      <c r="L15" s="8">
        <f t="shared" si="0"/>
        <v>80.566666666666663</v>
      </c>
      <c r="M15" s="9">
        <f t="shared" si="1"/>
        <v>80.784999999999997</v>
      </c>
      <c r="N15" s="9">
        <f t="shared" si="2"/>
        <v>-0.21833333333333371</v>
      </c>
      <c r="O15" s="9">
        <f t="shared" si="3"/>
        <v>80.348333333333329</v>
      </c>
      <c r="P15" s="9">
        <f t="shared" si="4"/>
        <v>80.784999999999997</v>
      </c>
      <c r="Q15" s="10">
        <f t="shared" si="5"/>
        <v>2.25</v>
      </c>
      <c r="R15" s="10">
        <f t="shared" si="17"/>
        <v>0.28999999999999204</v>
      </c>
      <c r="S15" s="10">
        <f t="shared" si="18"/>
        <v>-1.960000000000008</v>
      </c>
      <c r="T15" s="11">
        <v>20.100000000000001</v>
      </c>
      <c r="U15" s="12"/>
      <c r="V15" s="21"/>
      <c r="W15" s="12"/>
      <c r="X15" s="16">
        <f t="shared" si="6"/>
        <v>0.37999999999999545</v>
      </c>
      <c r="Y15" s="17" t="b">
        <f t="shared" si="7"/>
        <v>1</v>
      </c>
      <c r="Z15" s="17">
        <f t="shared" si="8"/>
        <v>0</v>
      </c>
      <c r="AA15" s="56">
        <f t="shared" si="9"/>
        <v>2.25</v>
      </c>
      <c r="AB15" s="18">
        <f t="shared" si="10"/>
        <v>0.16888888888888687</v>
      </c>
      <c r="AC15" s="19">
        <f t="shared" si="11"/>
        <v>1.8905472636815693E-2</v>
      </c>
      <c r="AD15" s="130">
        <f t="shared" si="19"/>
        <v>82.64</v>
      </c>
      <c r="AE15" s="130">
        <f t="shared" si="20"/>
        <v>79.66</v>
      </c>
      <c r="AF15" s="69">
        <f t="shared" si="21"/>
        <v>82.66</v>
      </c>
      <c r="AG15" s="69">
        <f t="shared" si="22"/>
        <v>75.7</v>
      </c>
      <c r="AH15" s="14">
        <f>MAX(E2:E15)</f>
        <v>82.66</v>
      </c>
      <c r="AI15" s="14">
        <f>MIN(F2:F15)</f>
        <v>72.459999999999994</v>
      </c>
      <c r="AJ15" s="70">
        <f>MAX(E2:E15)</f>
        <v>82.66</v>
      </c>
      <c r="AK15" s="70">
        <f>MIN(F2:F15)</f>
        <v>72.459999999999994</v>
      </c>
      <c r="AL15" s="134">
        <f t="shared" si="12"/>
        <v>80.81</v>
      </c>
      <c r="AM15" s="134">
        <f t="shared" si="13"/>
        <v>81.150000000000006</v>
      </c>
      <c r="AN15" s="134">
        <f t="shared" si="14"/>
        <v>-0.34000000000000341</v>
      </c>
      <c r="AO15" s="134">
        <f t="shared" si="15"/>
        <v>80.47</v>
      </c>
      <c r="AP15" s="134">
        <f t="shared" si="16"/>
        <v>81.150000000000006</v>
      </c>
    </row>
    <row r="16" spans="1:45" x14ac:dyDescent="0.3">
      <c r="A16" s="5">
        <v>44950</v>
      </c>
      <c r="B16" s="6" t="s">
        <v>27</v>
      </c>
      <c r="C16" s="6" t="s">
        <v>40</v>
      </c>
      <c r="D16" s="7">
        <v>80.14</v>
      </c>
      <c r="E16" s="7">
        <v>81.23</v>
      </c>
      <c r="F16" s="7">
        <v>79.45</v>
      </c>
      <c r="G16" s="7">
        <v>80.150000000000006</v>
      </c>
      <c r="H16" s="15">
        <v>80.48</v>
      </c>
      <c r="I16" s="15">
        <v>80.099999999999994</v>
      </c>
      <c r="J16" s="21">
        <v>0</v>
      </c>
      <c r="K16" s="13">
        <v>0</v>
      </c>
      <c r="L16" s="8">
        <f t="shared" si="0"/>
        <v>80.276666666666657</v>
      </c>
      <c r="M16" s="9">
        <f t="shared" si="1"/>
        <v>80.34</v>
      </c>
      <c r="N16" s="9">
        <f t="shared" si="2"/>
        <v>-6.3333333333346786E-2</v>
      </c>
      <c r="O16" s="9">
        <f t="shared" si="3"/>
        <v>80.21333333333331</v>
      </c>
      <c r="P16" s="9">
        <f t="shared" si="4"/>
        <v>80.34</v>
      </c>
      <c r="Q16" s="10">
        <f t="shared" si="5"/>
        <v>1.7800000000000011</v>
      </c>
      <c r="R16" s="10">
        <f t="shared" si="17"/>
        <v>1.1000000000000085</v>
      </c>
      <c r="S16" s="10">
        <f t="shared" si="18"/>
        <v>-0.67999999999999261</v>
      </c>
      <c r="T16" s="11">
        <v>22.6</v>
      </c>
      <c r="U16" s="12"/>
      <c r="V16" s="21"/>
      <c r="W16" s="12"/>
      <c r="X16" s="16">
        <f t="shared" si="6"/>
        <v>0.38000000000000966</v>
      </c>
      <c r="Y16" s="17">
        <f t="shared" si="7"/>
        <v>0</v>
      </c>
      <c r="Z16" s="17">
        <f t="shared" si="8"/>
        <v>0</v>
      </c>
      <c r="AA16" s="56">
        <f t="shared" si="9"/>
        <v>1.7800000000000011</v>
      </c>
      <c r="AB16" s="18">
        <f t="shared" si="10"/>
        <v>0.21348314606742103</v>
      </c>
      <c r="AC16" s="19">
        <f t="shared" si="11"/>
        <v>1.6814159292035825E-2</v>
      </c>
      <c r="AD16" s="130">
        <f t="shared" si="19"/>
        <v>82.64</v>
      </c>
      <c r="AE16" s="130">
        <f t="shared" si="20"/>
        <v>79.45</v>
      </c>
      <c r="AF16" s="69">
        <f t="shared" si="21"/>
        <v>82.66</v>
      </c>
      <c r="AG16" s="69">
        <f t="shared" si="22"/>
        <v>77.959999999999994</v>
      </c>
      <c r="AH16" s="14">
        <f>MAX(E2:E16)</f>
        <v>82.66</v>
      </c>
      <c r="AI16" s="14">
        <f>MIN(F2:F16)</f>
        <v>72.459999999999994</v>
      </c>
      <c r="AJ16" s="70">
        <f>MAX(E2:E16)</f>
        <v>82.66</v>
      </c>
      <c r="AK16" s="70">
        <f>MIN(F2:F16)</f>
        <v>72.459999999999994</v>
      </c>
      <c r="AL16" s="134">
        <f t="shared" si="12"/>
        <v>80.74666666666667</v>
      </c>
      <c r="AM16" s="134">
        <f t="shared" si="13"/>
        <v>81.045000000000002</v>
      </c>
      <c r="AN16" s="134">
        <f t="shared" si="14"/>
        <v>-0.29833333333333201</v>
      </c>
      <c r="AO16" s="134">
        <f t="shared" si="15"/>
        <v>80.448333333333338</v>
      </c>
      <c r="AP16" s="134">
        <f t="shared" si="16"/>
        <v>81.045000000000002</v>
      </c>
      <c r="AQ16" s="136">
        <f t="shared" ref="AQ16:AQ47" si="23">AVERAGE(L3:L16)</f>
        <v>78.443333333333314</v>
      </c>
    </row>
    <row r="17" spans="1:44" x14ac:dyDescent="0.3">
      <c r="A17" s="5">
        <v>44951</v>
      </c>
      <c r="B17" s="6" t="s">
        <v>27</v>
      </c>
      <c r="C17" s="6" t="s">
        <v>40</v>
      </c>
      <c r="D17" s="7">
        <v>81.739999999999995</v>
      </c>
      <c r="E17" s="7">
        <v>82.14</v>
      </c>
      <c r="F17" s="7">
        <v>80.23</v>
      </c>
      <c r="G17" s="7">
        <v>81.010000000000005</v>
      </c>
      <c r="H17" s="15">
        <v>81.98</v>
      </c>
      <c r="I17" s="15">
        <v>81.680000000000007</v>
      </c>
      <c r="J17" s="21">
        <v>-4</v>
      </c>
      <c r="K17" s="13">
        <v>0</v>
      </c>
      <c r="L17" s="8">
        <f t="shared" si="0"/>
        <v>81.126666666666665</v>
      </c>
      <c r="M17" s="9">
        <f t="shared" si="1"/>
        <v>81.185000000000002</v>
      </c>
      <c r="N17" s="9">
        <f t="shared" si="2"/>
        <v>-5.8333333333337123E-2</v>
      </c>
      <c r="O17" s="9">
        <f t="shared" si="3"/>
        <v>81.068333333333328</v>
      </c>
      <c r="P17" s="9">
        <f t="shared" si="4"/>
        <v>81.185000000000002</v>
      </c>
      <c r="Q17" s="10">
        <f t="shared" si="5"/>
        <v>1.9099999999999966</v>
      </c>
      <c r="R17" s="10">
        <f t="shared" si="17"/>
        <v>1.9899999999999949</v>
      </c>
      <c r="S17" s="10">
        <f t="shared" si="18"/>
        <v>7.9999999999998295E-2</v>
      </c>
      <c r="T17" s="11">
        <v>24.4</v>
      </c>
      <c r="U17" s="12"/>
      <c r="V17" s="21"/>
      <c r="W17" s="12"/>
      <c r="X17" s="16">
        <f t="shared" si="6"/>
        <v>0.29999999999999716</v>
      </c>
      <c r="Y17" s="17">
        <f t="shared" si="7"/>
        <v>0</v>
      </c>
      <c r="Z17" s="17">
        <f t="shared" si="8"/>
        <v>0</v>
      </c>
      <c r="AA17" s="56">
        <f t="shared" si="9"/>
        <v>1.9099999999999966</v>
      </c>
      <c r="AB17" s="18">
        <f t="shared" si="10"/>
        <v>0.15706806282722394</v>
      </c>
      <c r="AC17" s="19">
        <f t="shared" si="11"/>
        <v>1.2295081967212998E-2</v>
      </c>
      <c r="AD17" s="130">
        <f t="shared" si="19"/>
        <v>82.14</v>
      </c>
      <c r="AE17" s="130">
        <f t="shared" si="20"/>
        <v>79.45</v>
      </c>
      <c r="AF17" s="69">
        <f t="shared" si="21"/>
        <v>82.66</v>
      </c>
      <c r="AG17" s="69">
        <f t="shared" si="22"/>
        <v>78.63</v>
      </c>
      <c r="AH17" s="14">
        <f>MAX(E2:E17)</f>
        <v>82.66</v>
      </c>
      <c r="AI17" s="14">
        <f>MIN(F2:F17)</f>
        <v>72.459999999999994</v>
      </c>
      <c r="AJ17" s="70">
        <f>MAX(E2:E17)</f>
        <v>82.66</v>
      </c>
      <c r="AK17" s="70">
        <f>MIN(F2:F17)</f>
        <v>72.459999999999994</v>
      </c>
      <c r="AL17" s="134">
        <f t="shared" si="12"/>
        <v>80.866666666666674</v>
      </c>
      <c r="AM17" s="134">
        <f t="shared" si="13"/>
        <v>80.795000000000002</v>
      </c>
      <c r="AN17" s="134">
        <f t="shared" si="14"/>
        <v>7.166666666667254E-2</v>
      </c>
      <c r="AO17" s="134">
        <f t="shared" si="15"/>
        <v>80.938333333333347</v>
      </c>
      <c r="AP17" s="134">
        <f t="shared" si="16"/>
        <v>80.795000000000002</v>
      </c>
      <c r="AQ17" s="136">
        <f t="shared" si="23"/>
        <v>78.975238095238083</v>
      </c>
    </row>
    <row r="18" spans="1:44" x14ac:dyDescent="0.3">
      <c r="A18" s="5">
        <v>44952</v>
      </c>
      <c r="B18" s="6" t="s">
        <v>27</v>
      </c>
      <c r="C18" s="6" t="s">
        <v>40</v>
      </c>
      <c r="D18" s="7">
        <v>82.15</v>
      </c>
      <c r="E18" s="7">
        <v>82.48</v>
      </c>
      <c r="F18" s="7">
        <v>79.040000000000006</v>
      </c>
      <c r="G18" s="7">
        <v>79.680000000000007</v>
      </c>
      <c r="H18" s="15">
        <v>82.48</v>
      </c>
      <c r="I18" s="15">
        <v>81.760000000000005</v>
      </c>
      <c r="J18" s="21">
        <v>-2</v>
      </c>
      <c r="K18" s="13" t="s">
        <v>32</v>
      </c>
      <c r="L18" s="8">
        <f t="shared" si="0"/>
        <v>80.40000000000002</v>
      </c>
      <c r="M18" s="9">
        <f t="shared" si="1"/>
        <v>80.760000000000005</v>
      </c>
      <c r="N18" s="9">
        <f t="shared" si="2"/>
        <v>-0.35999999999998522</v>
      </c>
      <c r="O18" s="9">
        <f t="shared" si="3"/>
        <v>80.040000000000035</v>
      </c>
      <c r="P18" s="9">
        <f t="shared" si="4"/>
        <v>80.760000000000005</v>
      </c>
      <c r="Q18" s="10">
        <f t="shared" si="5"/>
        <v>3.4399999999999977</v>
      </c>
      <c r="R18" s="10">
        <f t="shared" si="17"/>
        <v>1.4699999999999989</v>
      </c>
      <c r="S18" s="10">
        <f t="shared" si="18"/>
        <v>-1.9699999999999989</v>
      </c>
      <c r="T18" s="11">
        <v>18.899999999999999</v>
      </c>
      <c r="U18" s="12"/>
      <c r="V18" s="21"/>
      <c r="W18" s="12"/>
      <c r="X18" s="16">
        <f t="shared" si="6"/>
        <v>0.71999999999999886</v>
      </c>
      <c r="Y18" s="17" t="b">
        <f t="shared" si="7"/>
        <v>1</v>
      </c>
      <c r="Z18" s="17">
        <f t="shared" si="8"/>
        <v>0</v>
      </c>
      <c r="AA18" s="56">
        <f t="shared" si="9"/>
        <v>3.4399999999999977</v>
      </c>
      <c r="AB18" s="18">
        <f t="shared" si="10"/>
        <v>0.20930232558139517</v>
      </c>
      <c r="AC18" s="19">
        <f t="shared" si="11"/>
        <v>3.8095238095238036E-2</v>
      </c>
      <c r="AD18" s="130">
        <f t="shared" si="19"/>
        <v>82.48</v>
      </c>
      <c r="AE18" s="130">
        <f t="shared" si="20"/>
        <v>79.040000000000006</v>
      </c>
      <c r="AF18" s="69">
        <f t="shared" si="21"/>
        <v>82.66</v>
      </c>
      <c r="AG18" s="69">
        <f t="shared" si="22"/>
        <v>79.040000000000006</v>
      </c>
      <c r="AH18" s="14">
        <f>MAX(E2:E18)</f>
        <v>82.66</v>
      </c>
      <c r="AI18" s="14">
        <f>MIN(F2:F18)</f>
        <v>72.459999999999994</v>
      </c>
      <c r="AJ18" s="70">
        <f>MAX(E2:E18)</f>
        <v>82.66</v>
      </c>
      <c r="AK18" s="70">
        <f>MIN(F2:F18)</f>
        <v>72.459999999999994</v>
      </c>
      <c r="AL18" s="134">
        <f t="shared" si="12"/>
        <v>80.400000000000006</v>
      </c>
      <c r="AM18" s="134">
        <f t="shared" si="13"/>
        <v>80.760000000000005</v>
      </c>
      <c r="AN18" s="134">
        <f t="shared" si="14"/>
        <v>-0.35999999999999943</v>
      </c>
      <c r="AO18" s="134">
        <f t="shared" si="15"/>
        <v>80.040000000000006</v>
      </c>
      <c r="AP18" s="134">
        <f t="shared" si="16"/>
        <v>80.760000000000005</v>
      </c>
      <c r="AQ18" s="136">
        <f t="shared" si="23"/>
        <v>79.420714285714283</v>
      </c>
    </row>
    <row r="19" spans="1:44" x14ac:dyDescent="0.3">
      <c r="A19" s="5">
        <v>44953</v>
      </c>
      <c r="B19" s="6" t="s">
        <v>27</v>
      </c>
      <c r="C19" s="6" t="s">
        <v>40</v>
      </c>
      <c r="D19" s="7">
        <v>78.16</v>
      </c>
      <c r="E19" s="7">
        <v>79.930000000000007</v>
      </c>
      <c r="F19" s="7">
        <v>77.66</v>
      </c>
      <c r="G19" s="7">
        <v>77.900000000000006</v>
      </c>
      <c r="H19" s="15">
        <v>78.45</v>
      </c>
      <c r="I19" s="15">
        <v>77.849999999999994</v>
      </c>
      <c r="J19" s="21">
        <v>0</v>
      </c>
      <c r="K19" s="13">
        <v>0</v>
      </c>
      <c r="L19" s="8">
        <f t="shared" si="0"/>
        <v>78.49666666666667</v>
      </c>
      <c r="M19" s="9">
        <f t="shared" si="1"/>
        <v>78.795000000000002</v>
      </c>
      <c r="N19" s="9">
        <f t="shared" si="2"/>
        <v>-0.29833333333333201</v>
      </c>
      <c r="O19" s="9">
        <f t="shared" si="3"/>
        <v>78.198333333333338</v>
      </c>
      <c r="P19" s="9">
        <f t="shared" si="4"/>
        <v>78.795000000000002</v>
      </c>
      <c r="Q19" s="10">
        <f t="shared" si="5"/>
        <v>2.2700000000000102</v>
      </c>
      <c r="R19" s="10">
        <f t="shared" si="17"/>
        <v>0.25</v>
      </c>
      <c r="S19" s="10">
        <f t="shared" si="18"/>
        <v>-2.0200000000000102</v>
      </c>
      <c r="T19" s="11">
        <v>13.3</v>
      </c>
      <c r="U19" s="12"/>
      <c r="V19" s="21"/>
      <c r="W19" s="12"/>
      <c r="X19" s="16">
        <f t="shared" si="6"/>
        <v>0.60000000000000853</v>
      </c>
      <c r="Y19" s="17">
        <f t="shared" si="7"/>
        <v>0</v>
      </c>
      <c r="Z19" s="17">
        <f t="shared" si="8"/>
        <v>0</v>
      </c>
      <c r="AA19" s="56">
        <f t="shared" si="9"/>
        <v>2.2700000000000102</v>
      </c>
      <c r="AB19" s="18">
        <f t="shared" si="10"/>
        <v>0.26431718061674264</v>
      </c>
      <c r="AC19" s="19">
        <f t="shared" si="11"/>
        <v>4.5112781954887854E-2</v>
      </c>
      <c r="AD19" s="130">
        <f t="shared" si="19"/>
        <v>82.48</v>
      </c>
      <c r="AE19" s="130">
        <f t="shared" si="20"/>
        <v>77.66</v>
      </c>
      <c r="AF19" s="69">
        <f t="shared" si="21"/>
        <v>82.66</v>
      </c>
      <c r="AG19" s="69">
        <f t="shared" si="22"/>
        <v>77.66</v>
      </c>
      <c r="AH19" s="14">
        <f>MAX(E2:E19)</f>
        <v>82.66</v>
      </c>
      <c r="AI19" s="14">
        <f>MIN(F2:F19)</f>
        <v>72.459999999999994</v>
      </c>
      <c r="AJ19" s="70">
        <f>MAX(E2:E19)</f>
        <v>82.66</v>
      </c>
      <c r="AK19" s="70">
        <f>MIN(F2:F19)</f>
        <v>72.459999999999994</v>
      </c>
      <c r="AL19" s="134">
        <f t="shared" si="12"/>
        <v>79.346666666666664</v>
      </c>
      <c r="AM19" s="134">
        <f t="shared" si="13"/>
        <v>80.069999999999993</v>
      </c>
      <c r="AN19" s="134">
        <f t="shared" si="14"/>
        <v>-0.72333333333332916</v>
      </c>
      <c r="AO19" s="134">
        <f t="shared" si="15"/>
        <v>78.623333333333335</v>
      </c>
      <c r="AP19" s="134">
        <f t="shared" si="16"/>
        <v>80.069999999999993</v>
      </c>
      <c r="AQ19" s="136">
        <f t="shared" si="23"/>
        <v>79.653809523809514</v>
      </c>
    </row>
    <row r="20" spans="1:44" x14ac:dyDescent="0.3">
      <c r="A20" s="5">
        <v>44956</v>
      </c>
      <c r="B20" s="6" t="s">
        <v>27</v>
      </c>
      <c r="C20" s="6" t="s">
        <v>40</v>
      </c>
      <c r="D20" s="7">
        <v>77.36</v>
      </c>
      <c r="E20" s="7">
        <v>79.25</v>
      </c>
      <c r="F20" s="7">
        <v>77.040000000000006</v>
      </c>
      <c r="G20" s="7">
        <v>78.87</v>
      </c>
      <c r="H20" s="15">
        <v>77.540000000000006</v>
      </c>
      <c r="I20" s="15">
        <v>77.040000000000006</v>
      </c>
      <c r="J20" s="21">
        <v>2</v>
      </c>
      <c r="K20" s="13" t="s">
        <v>31</v>
      </c>
      <c r="L20" s="8">
        <f t="shared" si="0"/>
        <v>78.38666666666667</v>
      </c>
      <c r="M20" s="9">
        <f t="shared" si="1"/>
        <v>78.14500000000001</v>
      </c>
      <c r="N20" s="9">
        <f t="shared" si="2"/>
        <v>0.24166666666666003</v>
      </c>
      <c r="O20" s="9">
        <f t="shared" si="3"/>
        <v>78.62833333333333</v>
      </c>
      <c r="P20" s="9">
        <f t="shared" si="4"/>
        <v>78.14500000000001</v>
      </c>
      <c r="Q20" s="10">
        <f t="shared" si="5"/>
        <v>2.2099999999999937</v>
      </c>
      <c r="R20" s="10">
        <f t="shared" si="17"/>
        <v>1.3499999999999943</v>
      </c>
      <c r="S20" s="10">
        <f t="shared" si="18"/>
        <v>-0.85999999999999943</v>
      </c>
      <c r="T20" s="11">
        <v>24.7</v>
      </c>
      <c r="U20" s="12"/>
      <c r="V20" s="21"/>
      <c r="W20" s="12"/>
      <c r="X20" s="16">
        <f t="shared" si="6"/>
        <v>0.5</v>
      </c>
      <c r="Y20" s="17">
        <f t="shared" si="7"/>
        <v>0</v>
      </c>
      <c r="Z20" s="17" t="b">
        <f t="shared" si="8"/>
        <v>1</v>
      </c>
      <c r="AA20" s="56">
        <f t="shared" si="9"/>
        <v>2.2099999999999937</v>
      </c>
      <c r="AB20" s="18">
        <f t="shared" si="10"/>
        <v>0.22624434389140335</v>
      </c>
      <c r="AC20" s="19">
        <f t="shared" si="11"/>
        <v>2.0242914979757085E-2</v>
      </c>
      <c r="AD20" s="130">
        <f t="shared" si="19"/>
        <v>82.48</v>
      </c>
      <c r="AE20" s="130">
        <f t="shared" si="20"/>
        <v>77.040000000000006</v>
      </c>
      <c r="AF20" s="69">
        <f t="shared" si="21"/>
        <v>82.64</v>
      </c>
      <c r="AG20" s="69">
        <f t="shared" si="22"/>
        <v>77.040000000000006</v>
      </c>
      <c r="AH20" s="14">
        <f>MAX(E2:E20)</f>
        <v>82.66</v>
      </c>
      <c r="AI20" s="14">
        <f>MIN(F2:F20)</f>
        <v>72.459999999999994</v>
      </c>
      <c r="AJ20" s="70">
        <f>MAX(E2:E20)</f>
        <v>82.66</v>
      </c>
      <c r="AK20" s="70">
        <f>MIN(F2:F20)</f>
        <v>72.459999999999994</v>
      </c>
      <c r="AL20" s="134">
        <f t="shared" si="12"/>
        <v>79.463333333333338</v>
      </c>
      <c r="AM20" s="134">
        <f t="shared" si="13"/>
        <v>79.760000000000005</v>
      </c>
      <c r="AN20" s="134">
        <f t="shared" si="14"/>
        <v>-0.29666666666666686</v>
      </c>
      <c r="AO20" s="134">
        <f t="shared" si="15"/>
        <v>79.166666666666671</v>
      </c>
      <c r="AP20" s="134">
        <f t="shared" si="16"/>
        <v>79.760000000000005</v>
      </c>
      <c r="AQ20" s="136">
        <f t="shared" si="23"/>
        <v>79.894285714285729</v>
      </c>
    </row>
    <row r="21" spans="1:44" x14ac:dyDescent="0.3">
      <c r="A21" s="5">
        <v>44957</v>
      </c>
      <c r="B21" s="6" t="s">
        <v>27</v>
      </c>
      <c r="C21" s="6" t="s">
        <v>40</v>
      </c>
      <c r="D21" s="7">
        <v>78.8</v>
      </c>
      <c r="E21" s="7">
        <v>79.260000000000005</v>
      </c>
      <c r="F21" s="7">
        <v>76.05</v>
      </c>
      <c r="G21" s="7">
        <v>76.41</v>
      </c>
      <c r="H21" s="15">
        <v>78.98</v>
      </c>
      <c r="I21" s="15">
        <v>78.67</v>
      </c>
      <c r="J21" s="21">
        <v>-4</v>
      </c>
      <c r="K21" s="13" t="s">
        <v>32</v>
      </c>
      <c r="L21" s="8">
        <f t="shared" si="0"/>
        <v>77.240000000000009</v>
      </c>
      <c r="M21" s="9">
        <f t="shared" si="1"/>
        <v>77.655000000000001</v>
      </c>
      <c r="N21" s="9">
        <f t="shared" si="2"/>
        <v>-0.41499999999999204</v>
      </c>
      <c r="O21" s="9">
        <f t="shared" si="3"/>
        <v>76.825000000000017</v>
      </c>
      <c r="P21" s="9">
        <f t="shared" si="4"/>
        <v>77.655000000000001</v>
      </c>
      <c r="Q21" s="10">
        <f t="shared" si="5"/>
        <v>3.210000000000008</v>
      </c>
      <c r="R21" s="10">
        <f t="shared" si="17"/>
        <v>0.39000000000000057</v>
      </c>
      <c r="S21" s="10">
        <f t="shared" si="18"/>
        <v>-2.8200000000000074</v>
      </c>
      <c r="T21" s="11">
        <v>12.9</v>
      </c>
      <c r="U21" s="12"/>
      <c r="V21" s="21"/>
      <c r="W21" s="12"/>
      <c r="X21" s="16">
        <f t="shared" si="6"/>
        <v>0.31000000000000227</v>
      </c>
      <c r="Y21" s="17">
        <f t="shared" si="7"/>
        <v>0</v>
      </c>
      <c r="Z21" s="17">
        <f t="shared" si="8"/>
        <v>0</v>
      </c>
      <c r="AA21" s="56">
        <f t="shared" si="9"/>
        <v>3.210000000000008</v>
      </c>
      <c r="AB21" s="18">
        <f t="shared" si="10"/>
        <v>9.6573208722741902E-2</v>
      </c>
      <c r="AC21" s="19">
        <f t="shared" si="11"/>
        <v>2.4031007751938161E-2</v>
      </c>
      <c r="AD21" s="130">
        <f t="shared" si="19"/>
        <v>79.930000000000007</v>
      </c>
      <c r="AE21" s="130">
        <f t="shared" si="20"/>
        <v>76.05</v>
      </c>
      <c r="AF21" s="69">
        <f t="shared" si="21"/>
        <v>82.64</v>
      </c>
      <c r="AG21" s="69">
        <f t="shared" si="22"/>
        <v>76.05</v>
      </c>
      <c r="AH21" s="14">
        <f t="shared" ref="AH21:AH84" si="24">MAX(E2:E21)</f>
        <v>82.66</v>
      </c>
      <c r="AI21" s="14">
        <f t="shared" ref="AI21:AI84" si="25">MIN(F2:F21)</f>
        <v>72.459999999999994</v>
      </c>
      <c r="AJ21" s="70">
        <f>MAX(E2:E21)</f>
        <v>82.66</v>
      </c>
      <c r="AK21" s="70">
        <f>MIN(F2:F21)</f>
        <v>72.459999999999994</v>
      </c>
      <c r="AL21" s="134">
        <f t="shared" si="12"/>
        <v>77.463333333333338</v>
      </c>
      <c r="AM21" s="134">
        <f t="shared" si="13"/>
        <v>77.990000000000009</v>
      </c>
      <c r="AN21" s="134">
        <f t="shared" si="14"/>
        <v>-0.52666666666667084</v>
      </c>
      <c r="AO21" s="134">
        <f t="shared" si="15"/>
        <v>76.936666666666667</v>
      </c>
      <c r="AP21" s="134">
        <f t="shared" si="16"/>
        <v>77.990000000000009</v>
      </c>
      <c r="AQ21" s="136">
        <f t="shared" si="23"/>
        <v>79.91261904761906</v>
      </c>
    </row>
    <row r="22" spans="1:44" x14ac:dyDescent="0.3">
      <c r="A22" s="5">
        <v>44958</v>
      </c>
      <c r="B22" s="6" t="s">
        <v>27</v>
      </c>
      <c r="C22" s="6" t="s">
        <v>40</v>
      </c>
      <c r="D22" s="7">
        <v>76.02</v>
      </c>
      <c r="E22" s="7">
        <v>76.92</v>
      </c>
      <c r="F22" s="7">
        <v>74.97</v>
      </c>
      <c r="G22" s="7">
        <v>75.88</v>
      </c>
      <c r="H22" s="15">
        <v>76.38</v>
      </c>
      <c r="I22" s="15">
        <v>75.72</v>
      </c>
      <c r="J22" s="21">
        <v>0</v>
      </c>
      <c r="K22" s="13">
        <v>0</v>
      </c>
      <c r="L22" s="8">
        <f t="shared" si="0"/>
        <v>75.923333333333332</v>
      </c>
      <c r="M22" s="9">
        <f t="shared" si="1"/>
        <v>75.944999999999993</v>
      </c>
      <c r="N22" s="9">
        <f t="shared" si="2"/>
        <v>-2.1666666666661172E-2</v>
      </c>
      <c r="O22" s="9">
        <f t="shared" si="3"/>
        <v>75.901666666666671</v>
      </c>
      <c r="P22" s="9">
        <f t="shared" si="4"/>
        <v>75.944999999999993</v>
      </c>
      <c r="Q22" s="10">
        <f t="shared" si="5"/>
        <v>1.9500000000000028</v>
      </c>
      <c r="R22" s="10">
        <f t="shared" si="17"/>
        <v>0.51000000000000512</v>
      </c>
      <c r="S22" s="10">
        <f t="shared" si="18"/>
        <v>-1.4399999999999977</v>
      </c>
      <c r="T22" s="11">
        <v>43.5</v>
      </c>
      <c r="U22" s="12"/>
      <c r="V22" s="21"/>
      <c r="W22" s="12"/>
      <c r="X22" s="16">
        <f t="shared" si="6"/>
        <v>0.65999999999999659</v>
      </c>
      <c r="Y22" s="17">
        <f t="shared" si="7"/>
        <v>0</v>
      </c>
      <c r="Z22" s="17">
        <f t="shared" si="8"/>
        <v>0</v>
      </c>
      <c r="AA22" s="56">
        <f t="shared" si="9"/>
        <v>1.9500000000000028</v>
      </c>
      <c r="AB22" s="18">
        <f t="shared" si="10"/>
        <v>0.3384615384615362</v>
      </c>
      <c r="AC22" s="19">
        <f t="shared" si="11"/>
        <v>1.517241379310337E-2</v>
      </c>
      <c r="AD22" s="130">
        <f t="shared" si="19"/>
        <v>79.260000000000005</v>
      </c>
      <c r="AE22" s="130">
        <f t="shared" si="20"/>
        <v>74.97</v>
      </c>
      <c r="AF22" s="69">
        <f t="shared" si="21"/>
        <v>82.64</v>
      </c>
      <c r="AG22" s="69">
        <f t="shared" si="22"/>
        <v>74.97</v>
      </c>
      <c r="AH22" s="14">
        <f t="shared" si="24"/>
        <v>82.66</v>
      </c>
      <c r="AI22" s="14">
        <f t="shared" si="25"/>
        <v>72.459999999999994</v>
      </c>
      <c r="AJ22" s="70">
        <f>MAX(E2:E22)</f>
        <v>82.66</v>
      </c>
      <c r="AK22" s="70">
        <f>MIN(F2:F22)</f>
        <v>72.459999999999994</v>
      </c>
      <c r="AL22" s="134">
        <f t="shared" si="12"/>
        <v>76.703333333333333</v>
      </c>
      <c r="AM22" s="134">
        <f t="shared" si="13"/>
        <v>77.115000000000009</v>
      </c>
      <c r="AN22" s="134">
        <f t="shared" si="14"/>
        <v>-0.41166666666667595</v>
      </c>
      <c r="AO22" s="134">
        <f t="shared" si="15"/>
        <v>76.291666666666657</v>
      </c>
      <c r="AP22" s="134">
        <f t="shared" si="16"/>
        <v>77.115000000000009</v>
      </c>
      <c r="AQ22" s="136">
        <f t="shared" si="23"/>
        <v>79.728333333333325</v>
      </c>
    </row>
    <row r="23" spans="1:44" x14ac:dyDescent="0.3">
      <c r="A23" s="5">
        <v>44959</v>
      </c>
      <c r="B23" s="6" t="s">
        <v>27</v>
      </c>
      <c r="C23" s="6" t="s">
        <v>40</v>
      </c>
      <c r="D23" s="7">
        <v>76.59</v>
      </c>
      <c r="E23" s="7">
        <v>78</v>
      </c>
      <c r="F23" s="7">
        <v>73.099999999999994</v>
      </c>
      <c r="G23" s="7">
        <v>73.39</v>
      </c>
      <c r="H23" s="15">
        <v>76.59</v>
      </c>
      <c r="I23" s="15">
        <v>76.12</v>
      </c>
      <c r="J23" s="21">
        <v>0</v>
      </c>
      <c r="K23" s="13" t="s">
        <v>32</v>
      </c>
      <c r="L23" s="8">
        <f t="shared" si="0"/>
        <v>74.83</v>
      </c>
      <c r="M23" s="9">
        <f t="shared" si="1"/>
        <v>75.55</v>
      </c>
      <c r="N23" s="9">
        <f t="shared" si="2"/>
        <v>-0.71999999999999886</v>
      </c>
      <c r="O23" s="9">
        <f t="shared" si="3"/>
        <v>74.11</v>
      </c>
      <c r="P23" s="9">
        <f t="shared" si="4"/>
        <v>75.55</v>
      </c>
      <c r="Q23" s="10">
        <f t="shared" si="5"/>
        <v>4.9000000000000057</v>
      </c>
      <c r="R23" s="10">
        <f t="shared" si="17"/>
        <v>2.1200000000000045</v>
      </c>
      <c r="S23" s="10">
        <f t="shared" si="18"/>
        <v>-2.7800000000000011</v>
      </c>
      <c r="T23" s="11">
        <v>56.3</v>
      </c>
      <c r="U23" s="12"/>
      <c r="V23" s="21"/>
      <c r="W23" s="12"/>
      <c r="X23" s="16">
        <f t="shared" si="6"/>
        <v>0.46999999999999886</v>
      </c>
      <c r="Y23" s="17">
        <f t="shared" si="7"/>
        <v>0</v>
      </c>
      <c r="Z23" s="17">
        <f t="shared" si="8"/>
        <v>0</v>
      </c>
      <c r="AA23" s="56">
        <f t="shared" si="9"/>
        <v>4.9000000000000057</v>
      </c>
      <c r="AB23" s="18">
        <f t="shared" si="10"/>
        <v>9.5918367346938427E-2</v>
      </c>
      <c r="AC23" s="19">
        <f t="shared" si="11"/>
        <v>8.3481349911189856E-3</v>
      </c>
      <c r="AD23" s="130">
        <f t="shared" si="19"/>
        <v>79.260000000000005</v>
      </c>
      <c r="AE23" s="130">
        <f t="shared" si="20"/>
        <v>73.099999999999994</v>
      </c>
      <c r="AF23" s="69">
        <f t="shared" si="21"/>
        <v>82.48</v>
      </c>
      <c r="AG23" s="69">
        <f t="shared" si="22"/>
        <v>73.099999999999994</v>
      </c>
      <c r="AH23" s="14">
        <f t="shared" si="24"/>
        <v>82.66</v>
      </c>
      <c r="AI23" s="14">
        <f t="shared" si="25"/>
        <v>73.099999999999994</v>
      </c>
      <c r="AJ23" s="70">
        <f>MAX(E2:E23)</f>
        <v>82.66</v>
      </c>
      <c r="AK23" s="70">
        <f>MIN(F2:F23)</f>
        <v>72.459999999999994</v>
      </c>
      <c r="AL23" s="134">
        <f t="shared" si="12"/>
        <v>75.25</v>
      </c>
      <c r="AM23" s="134">
        <f t="shared" si="13"/>
        <v>76.180000000000007</v>
      </c>
      <c r="AN23" s="134">
        <f t="shared" si="14"/>
        <v>-0.93000000000000682</v>
      </c>
      <c r="AO23" s="134">
        <f t="shared" si="15"/>
        <v>74.319999999999993</v>
      </c>
      <c r="AP23" s="134">
        <f t="shared" si="16"/>
        <v>76.180000000000007</v>
      </c>
      <c r="AQ23" s="136">
        <f t="shared" si="23"/>
        <v>79.396666666666661</v>
      </c>
    </row>
    <row r="24" spans="1:44" x14ac:dyDescent="0.3">
      <c r="A24" s="5">
        <v>44960</v>
      </c>
      <c r="B24" s="6" t="s">
        <v>27</v>
      </c>
      <c r="C24" s="6" t="s">
        <v>40</v>
      </c>
      <c r="D24" s="7">
        <v>74.23</v>
      </c>
      <c r="E24" s="7">
        <v>74.5</v>
      </c>
      <c r="F24" s="7">
        <v>72.81</v>
      </c>
      <c r="G24" s="7">
        <v>74.11</v>
      </c>
      <c r="H24" s="15">
        <v>74.349999999999994</v>
      </c>
      <c r="I24" s="15">
        <v>73.78</v>
      </c>
      <c r="J24" s="21">
        <v>0</v>
      </c>
      <c r="K24" s="13">
        <v>0</v>
      </c>
      <c r="L24" s="8">
        <f t="shared" si="0"/>
        <v>73.806666666666672</v>
      </c>
      <c r="M24" s="9">
        <f t="shared" si="1"/>
        <v>73.655000000000001</v>
      </c>
      <c r="N24" s="9">
        <f t="shared" si="2"/>
        <v>0.15166666666667084</v>
      </c>
      <c r="O24" s="9">
        <f t="shared" si="3"/>
        <v>73.958333333333343</v>
      </c>
      <c r="P24" s="9">
        <f t="shared" si="4"/>
        <v>73.655000000000001</v>
      </c>
      <c r="Q24" s="10">
        <f t="shared" si="5"/>
        <v>1.6899999999999977</v>
      </c>
      <c r="R24" s="10">
        <f t="shared" si="17"/>
        <v>1.1099999999999994</v>
      </c>
      <c r="S24" s="10">
        <f t="shared" si="18"/>
        <v>-0.57999999999999829</v>
      </c>
      <c r="T24" s="11">
        <v>13.2</v>
      </c>
      <c r="U24" s="12"/>
      <c r="V24" s="21"/>
      <c r="W24" s="12"/>
      <c r="X24" s="16">
        <f t="shared" si="6"/>
        <v>0.56999999999999318</v>
      </c>
      <c r="Y24" s="17">
        <f t="shared" si="7"/>
        <v>0</v>
      </c>
      <c r="Z24" s="17">
        <f t="shared" si="8"/>
        <v>0</v>
      </c>
      <c r="AA24" s="56">
        <f t="shared" si="9"/>
        <v>1.6899999999999977</v>
      </c>
      <c r="AB24" s="18">
        <f t="shared" si="10"/>
        <v>0.33727810650887213</v>
      </c>
      <c r="AC24" s="19">
        <f t="shared" si="11"/>
        <v>4.3181818181817669E-2</v>
      </c>
      <c r="AD24" s="130">
        <f t="shared" si="19"/>
        <v>78</v>
      </c>
      <c r="AE24" s="130">
        <f t="shared" si="20"/>
        <v>72.81</v>
      </c>
      <c r="AF24" s="69">
        <f t="shared" si="21"/>
        <v>82.48</v>
      </c>
      <c r="AG24" s="69">
        <f t="shared" si="22"/>
        <v>72.81</v>
      </c>
      <c r="AH24" s="14">
        <f t="shared" si="24"/>
        <v>82.66</v>
      </c>
      <c r="AI24" s="14">
        <f t="shared" si="25"/>
        <v>72.81</v>
      </c>
      <c r="AJ24" s="70">
        <f>MAX(E2:E24)</f>
        <v>82.66</v>
      </c>
      <c r="AK24" s="70">
        <f>MIN(F2:F24)</f>
        <v>72.459999999999994</v>
      </c>
      <c r="AL24" s="134">
        <f t="shared" si="12"/>
        <v>74.973333333333343</v>
      </c>
      <c r="AM24" s="134">
        <f t="shared" si="13"/>
        <v>75.405000000000001</v>
      </c>
      <c r="AN24" s="134">
        <f t="shared" si="14"/>
        <v>-0.43166666666665776</v>
      </c>
      <c r="AO24" s="134">
        <f t="shared" si="15"/>
        <v>74.541666666666686</v>
      </c>
      <c r="AP24" s="134">
        <f t="shared" si="16"/>
        <v>75.405000000000001</v>
      </c>
      <c r="AQ24" s="136">
        <f t="shared" si="23"/>
        <v>78.938571428571422</v>
      </c>
    </row>
    <row r="25" spans="1:44" x14ac:dyDescent="0.3">
      <c r="A25" s="5">
        <v>44963</v>
      </c>
      <c r="B25" s="6" t="s">
        <v>27</v>
      </c>
      <c r="C25" s="6" t="s">
        <v>40</v>
      </c>
      <c r="D25" s="7">
        <v>75.37</v>
      </c>
      <c r="E25" s="7">
        <v>77.22</v>
      </c>
      <c r="F25" s="7">
        <v>74.75</v>
      </c>
      <c r="G25" s="7">
        <v>77.14</v>
      </c>
      <c r="H25" s="15">
        <v>75.400000000000006</v>
      </c>
      <c r="I25" s="15">
        <v>75.05</v>
      </c>
      <c r="J25" s="21">
        <v>4</v>
      </c>
      <c r="K25" s="13">
        <v>0</v>
      </c>
      <c r="L25" s="8">
        <f t="shared" si="0"/>
        <v>76.37</v>
      </c>
      <c r="M25" s="9">
        <f t="shared" si="1"/>
        <v>75.984999999999999</v>
      </c>
      <c r="N25" s="9">
        <f t="shared" si="2"/>
        <v>0.38500000000000512</v>
      </c>
      <c r="O25" s="9">
        <f t="shared" si="3"/>
        <v>76.75500000000001</v>
      </c>
      <c r="P25" s="9">
        <f t="shared" si="4"/>
        <v>75.984999999999999</v>
      </c>
      <c r="Q25" s="10">
        <f t="shared" si="5"/>
        <v>2.4699999999999989</v>
      </c>
      <c r="R25" s="10">
        <f t="shared" si="17"/>
        <v>3.1099999999999994</v>
      </c>
      <c r="S25" s="10">
        <f t="shared" si="18"/>
        <v>0.64000000000000057</v>
      </c>
      <c r="T25" s="11">
        <v>19.7</v>
      </c>
      <c r="U25" s="12"/>
      <c r="V25" s="21"/>
      <c r="W25" s="12"/>
      <c r="X25" s="16">
        <f t="shared" si="6"/>
        <v>0.35000000000000853</v>
      </c>
      <c r="Y25" s="17">
        <f t="shared" si="7"/>
        <v>0</v>
      </c>
      <c r="Z25" s="17">
        <f t="shared" si="8"/>
        <v>0</v>
      </c>
      <c r="AA25" s="56">
        <f t="shared" si="9"/>
        <v>2.4699999999999989</v>
      </c>
      <c r="AB25" s="18">
        <f t="shared" si="10"/>
        <v>0.14170040485830313</v>
      </c>
      <c r="AC25" s="19">
        <f t="shared" si="11"/>
        <v>1.7766497461929369E-2</v>
      </c>
      <c r="AD25" s="130">
        <f t="shared" si="19"/>
        <v>78</v>
      </c>
      <c r="AE25" s="130">
        <f t="shared" si="20"/>
        <v>72.81</v>
      </c>
      <c r="AF25" s="69">
        <f t="shared" si="21"/>
        <v>82.48</v>
      </c>
      <c r="AG25" s="69">
        <f t="shared" si="22"/>
        <v>72.81</v>
      </c>
      <c r="AH25" s="14">
        <f t="shared" si="24"/>
        <v>82.66</v>
      </c>
      <c r="AI25" s="14">
        <f t="shared" si="25"/>
        <v>72.81</v>
      </c>
      <c r="AJ25" s="70">
        <f>MAX(E2:E25)</f>
        <v>82.66</v>
      </c>
      <c r="AK25" s="70">
        <f>MIN(F2:F25)</f>
        <v>72.459999999999994</v>
      </c>
      <c r="AL25" s="134">
        <f t="shared" si="12"/>
        <v>75.983333333333334</v>
      </c>
      <c r="AM25" s="134">
        <f t="shared" si="13"/>
        <v>75.405000000000001</v>
      </c>
      <c r="AN25" s="134">
        <f t="shared" si="14"/>
        <v>0.57833333333333314</v>
      </c>
      <c r="AO25" s="134">
        <f t="shared" si="15"/>
        <v>76.561666666666667</v>
      </c>
      <c r="AP25" s="134">
        <f t="shared" si="16"/>
        <v>75.405000000000001</v>
      </c>
      <c r="AQ25" s="136">
        <f t="shared" si="23"/>
        <v>78.639523809523808</v>
      </c>
    </row>
    <row r="26" spans="1:44" x14ac:dyDescent="0.3">
      <c r="A26" s="5">
        <v>44964</v>
      </c>
      <c r="B26" s="6" t="s">
        <v>27</v>
      </c>
      <c r="C26" s="6" t="s">
        <v>40</v>
      </c>
      <c r="D26" s="7">
        <v>78.260000000000005</v>
      </c>
      <c r="E26" s="7">
        <v>78.569999999999993</v>
      </c>
      <c r="F26" s="7">
        <v>77.150000000000006</v>
      </c>
      <c r="G26" s="7">
        <v>78.47</v>
      </c>
      <c r="H26" s="15">
        <v>78.400000000000006</v>
      </c>
      <c r="I26" s="15">
        <v>78.010000000000005</v>
      </c>
      <c r="J26" s="21">
        <v>4</v>
      </c>
      <c r="K26" s="13">
        <v>0</v>
      </c>
      <c r="L26" s="8">
        <f t="shared" si="0"/>
        <v>78.063333333333333</v>
      </c>
      <c r="M26" s="9">
        <f t="shared" si="1"/>
        <v>77.86</v>
      </c>
      <c r="N26" s="9">
        <f t="shared" si="2"/>
        <v>0.20333333333333314</v>
      </c>
      <c r="O26" s="9">
        <f t="shared" si="3"/>
        <v>78.266666666666666</v>
      </c>
      <c r="P26" s="9">
        <f t="shared" si="4"/>
        <v>77.86</v>
      </c>
      <c r="Q26" s="10">
        <f t="shared" si="5"/>
        <v>1.4199999999999875</v>
      </c>
      <c r="R26" s="10">
        <f t="shared" si="17"/>
        <v>1.4299999999999926</v>
      </c>
      <c r="S26" s="10">
        <f t="shared" si="18"/>
        <v>1.0000000000005116E-2</v>
      </c>
      <c r="T26" s="11">
        <v>14.3</v>
      </c>
      <c r="U26" s="12"/>
      <c r="V26" s="21"/>
      <c r="W26" s="12"/>
      <c r="X26" s="16">
        <f t="shared" si="6"/>
        <v>0.39000000000000057</v>
      </c>
      <c r="Y26" s="17">
        <f t="shared" si="7"/>
        <v>0</v>
      </c>
      <c r="Z26" s="17">
        <f t="shared" si="8"/>
        <v>0</v>
      </c>
      <c r="AA26" s="56">
        <f t="shared" si="9"/>
        <v>1.4199999999999875</v>
      </c>
      <c r="AB26" s="18">
        <f t="shared" si="10"/>
        <v>0.27464788732394646</v>
      </c>
      <c r="AC26" s="19">
        <f t="shared" si="11"/>
        <v>2.727272727272731E-2</v>
      </c>
      <c r="AD26" s="130">
        <f t="shared" si="19"/>
        <v>78.569999999999993</v>
      </c>
      <c r="AE26" s="130">
        <f t="shared" si="20"/>
        <v>72.81</v>
      </c>
      <c r="AF26" s="69">
        <f t="shared" si="21"/>
        <v>82.48</v>
      </c>
      <c r="AG26" s="69">
        <f t="shared" si="22"/>
        <v>72.81</v>
      </c>
      <c r="AH26" s="14">
        <f t="shared" si="24"/>
        <v>82.66</v>
      </c>
      <c r="AI26" s="14">
        <f t="shared" si="25"/>
        <v>72.81</v>
      </c>
      <c r="AJ26" s="70">
        <f>MAX(E2:E26)</f>
        <v>82.66</v>
      </c>
      <c r="AK26" s="70">
        <f>MIN(F2:F26)</f>
        <v>72.459999999999994</v>
      </c>
      <c r="AL26" s="134">
        <f t="shared" si="12"/>
        <v>76.61666666666666</v>
      </c>
      <c r="AM26" s="134">
        <f t="shared" si="13"/>
        <v>75.69</v>
      </c>
      <c r="AN26" s="134">
        <f t="shared" si="14"/>
        <v>0.92666666666666231</v>
      </c>
      <c r="AO26" s="134">
        <f t="shared" si="15"/>
        <v>77.543333333333322</v>
      </c>
      <c r="AP26" s="134">
        <f t="shared" si="16"/>
        <v>75.69</v>
      </c>
      <c r="AQ26" s="136">
        <f t="shared" si="23"/>
        <v>78.466190476190491</v>
      </c>
    </row>
    <row r="27" spans="1:44" x14ac:dyDescent="0.3">
      <c r="A27" s="5">
        <v>44965</v>
      </c>
      <c r="B27" s="6" t="s">
        <v>27</v>
      </c>
      <c r="C27" s="6" t="s">
        <v>40</v>
      </c>
      <c r="D27" s="7">
        <v>77.77</v>
      </c>
      <c r="E27" s="7">
        <v>78.27</v>
      </c>
      <c r="F27" s="7">
        <v>76.52</v>
      </c>
      <c r="G27" s="7">
        <v>78.06</v>
      </c>
      <c r="H27" s="15">
        <v>77.98</v>
      </c>
      <c r="I27" s="15">
        <v>77.67</v>
      </c>
      <c r="J27" s="21">
        <v>4</v>
      </c>
      <c r="K27" s="13">
        <v>0</v>
      </c>
      <c r="L27" s="8">
        <f t="shared" si="0"/>
        <v>77.61666666666666</v>
      </c>
      <c r="M27" s="9">
        <f t="shared" si="1"/>
        <v>77.394999999999996</v>
      </c>
      <c r="N27" s="9">
        <f t="shared" si="2"/>
        <v>0.22166666666666401</v>
      </c>
      <c r="O27" s="9">
        <f t="shared" si="3"/>
        <v>77.838333333333324</v>
      </c>
      <c r="P27" s="9">
        <f t="shared" si="4"/>
        <v>77.394999999999996</v>
      </c>
      <c r="Q27" s="10">
        <f t="shared" si="5"/>
        <v>1.75</v>
      </c>
      <c r="R27" s="10">
        <f t="shared" si="17"/>
        <v>-0.20000000000000284</v>
      </c>
      <c r="S27" s="10">
        <f t="shared" si="18"/>
        <v>-1.9500000000000028</v>
      </c>
      <c r="T27" s="11">
        <v>28.4</v>
      </c>
      <c r="U27" s="12"/>
      <c r="V27" s="21"/>
      <c r="W27" s="12"/>
      <c r="X27" s="16">
        <f t="shared" si="6"/>
        <v>0.31000000000000227</v>
      </c>
      <c r="Y27" s="17">
        <f t="shared" si="7"/>
        <v>0</v>
      </c>
      <c r="Z27" s="17">
        <f t="shared" si="8"/>
        <v>0</v>
      </c>
      <c r="AA27" s="56">
        <f t="shared" si="9"/>
        <v>1.75</v>
      </c>
      <c r="AB27" s="18">
        <f t="shared" si="10"/>
        <v>0.17714285714285843</v>
      </c>
      <c r="AC27" s="19">
        <f t="shared" si="11"/>
        <v>1.091549295774656E-2</v>
      </c>
      <c r="AD27" s="130">
        <f t="shared" si="19"/>
        <v>78.569999999999993</v>
      </c>
      <c r="AE27" s="130">
        <f t="shared" si="20"/>
        <v>74.75</v>
      </c>
      <c r="AF27" s="69">
        <f t="shared" si="21"/>
        <v>79.930000000000007</v>
      </c>
      <c r="AG27" s="69">
        <f t="shared" si="22"/>
        <v>72.81</v>
      </c>
      <c r="AH27" s="14">
        <f t="shared" si="24"/>
        <v>82.66</v>
      </c>
      <c r="AI27" s="14">
        <f t="shared" si="25"/>
        <v>72.81</v>
      </c>
      <c r="AJ27" s="70">
        <f>MAX(E2:E27)</f>
        <v>82.66</v>
      </c>
      <c r="AK27" s="70">
        <f>MIN(F2:F27)</f>
        <v>72.459999999999994</v>
      </c>
      <c r="AL27" s="134">
        <f t="shared" si="12"/>
        <v>77.126666666666665</v>
      </c>
      <c r="AM27" s="134">
        <f t="shared" si="13"/>
        <v>76.66</v>
      </c>
      <c r="AN27" s="134">
        <f t="shared" si="14"/>
        <v>0.46666666666666856</v>
      </c>
      <c r="AO27" s="134">
        <f t="shared" si="15"/>
        <v>77.593333333333334</v>
      </c>
      <c r="AP27" s="134">
        <f t="shared" si="16"/>
        <v>76.66</v>
      </c>
      <c r="AQ27" s="136">
        <f t="shared" si="23"/>
        <v>78.213571428571427</v>
      </c>
    </row>
    <row r="28" spans="1:44" x14ac:dyDescent="0.3">
      <c r="A28" s="5">
        <v>44966</v>
      </c>
      <c r="B28" s="6" t="s">
        <v>27</v>
      </c>
      <c r="C28" s="6" t="s">
        <v>40</v>
      </c>
      <c r="D28" s="7">
        <v>78.91</v>
      </c>
      <c r="E28" s="7">
        <v>79.97</v>
      </c>
      <c r="F28" s="7">
        <v>78.61</v>
      </c>
      <c r="G28" s="7">
        <v>79.72</v>
      </c>
      <c r="H28" s="15">
        <v>79.25</v>
      </c>
      <c r="I28" s="15">
        <v>78.73</v>
      </c>
      <c r="J28" s="21">
        <v>2</v>
      </c>
      <c r="K28" s="13">
        <v>0</v>
      </c>
      <c r="L28" s="8">
        <f t="shared" si="0"/>
        <v>79.433333333333337</v>
      </c>
      <c r="M28" s="9">
        <f t="shared" si="1"/>
        <v>79.289999999999992</v>
      </c>
      <c r="N28" s="9">
        <f t="shared" si="2"/>
        <v>0.14333333333334508</v>
      </c>
      <c r="O28" s="9">
        <f t="shared" si="3"/>
        <v>79.576666666666682</v>
      </c>
      <c r="P28" s="9">
        <f t="shared" si="4"/>
        <v>79.289999999999992</v>
      </c>
      <c r="Q28" s="10">
        <f t="shared" si="5"/>
        <v>1.3599999999999994</v>
      </c>
      <c r="R28" s="10">
        <f t="shared" si="17"/>
        <v>1.9099999999999966</v>
      </c>
      <c r="S28" s="10">
        <f t="shared" si="18"/>
        <v>0.54999999999999716</v>
      </c>
      <c r="T28" s="11">
        <v>12.4</v>
      </c>
      <c r="U28" s="12"/>
      <c r="V28" s="21"/>
      <c r="W28" s="12"/>
      <c r="X28" s="16">
        <f t="shared" si="6"/>
        <v>0.51999999999999602</v>
      </c>
      <c r="Y28" s="17">
        <f t="shared" si="7"/>
        <v>0</v>
      </c>
      <c r="Z28" s="17">
        <f t="shared" si="8"/>
        <v>0</v>
      </c>
      <c r="AA28" s="56">
        <f t="shared" si="9"/>
        <v>1.3599999999999994</v>
      </c>
      <c r="AB28" s="18">
        <f t="shared" si="10"/>
        <v>0.38235294117646784</v>
      </c>
      <c r="AC28" s="19">
        <f t="shared" si="11"/>
        <v>4.1935483870967419E-2</v>
      </c>
      <c r="AD28" s="130">
        <f t="shared" si="19"/>
        <v>79.97</v>
      </c>
      <c r="AE28" s="130">
        <f t="shared" si="20"/>
        <v>76.52</v>
      </c>
      <c r="AF28" s="69">
        <f t="shared" si="21"/>
        <v>79.97</v>
      </c>
      <c r="AG28" s="69">
        <f t="shared" si="22"/>
        <v>72.81</v>
      </c>
      <c r="AH28" s="14">
        <f t="shared" si="24"/>
        <v>82.66</v>
      </c>
      <c r="AI28" s="14">
        <f t="shared" si="25"/>
        <v>72.81</v>
      </c>
      <c r="AJ28" s="70">
        <f>MAX(E2:E28)</f>
        <v>82.66</v>
      </c>
      <c r="AK28" s="70">
        <f>MIN(F2:F28)</f>
        <v>72.459999999999994</v>
      </c>
      <c r="AL28" s="134">
        <f t="shared" si="12"/>
        <v>78.736666666666665</v>
      </c>
      <c r="AM28" s="134">
        <f t="shared" si="13"/>
        <v>78.245000000000005</v>
      </c>
      <c r="AN28" s="134">
        <f t="shared" si="14"/>
        <v>0.49166666666666003</v>
      </c>
      <c r="AO28" s="134">
        <f t="shared" si="15"/>
        <v>79.228333333333325</v>
      </c>
      <c r="AP28" s="134">
        <f t="shared" si="16"/>
        <v>78.245000000000005</v>
      </c>
      <c r="AQ28" s="136">
        <f t="shared" si="23"/>
        <v>78.038333333333327</v>
      </c>
    </row>
    <row r="29" spans="1:44" x14ac:dyDescent="0.3">
      <c r="A29" s="5">
        <v>44967</v>
      </c>
      <c r="B29" s="6" t="s">
        <v>27</v>
      </c>
      <c r="C29" s="6" t="s">
        <v>40</v>
      </c>
      <c r="D29" s="7">
        <v>79.209999999999994</v>
      </c>
      <c r="E29" s="7">
        <v>80.62</v>
      </c>
      <c r="F29" s="7">
        <v>78.849999999999994</v>
      </c>
      <c r="G29" s="7">
        <v>80.14</v>
      </c>
      <c r="H29" s="15">
        <v>79.349999999999994</v>
      </c>
      <c r="I29" s="15">
        <v>79.14</v>
      </c>
      <c r="J29" s="21">
        <v>0</v>
      </c>
      <c r="K29" s="13" t="s">
        <v>31</v>
      </c>
      <c r="L29" s="8">
        <f t="shared" si="0"/>
        <v>79.86999999999999</v>
      </c>
      <c r="M29" s="9">
        <f t="shared" si="1"/>
        <v>79.734999999999999</v>
      </c>
      <c r="N29" s="9">
        <f t="shared" si="2"/>
        <v>0.13499999999999091</v>
      </c>
      <c r="O29" s="9">
        <f t="shared" si="3"/>
        <v>80.004999999999981</v>
      </c>
      <c r="P29" s="9">
        <f t="shared" si="4"/>
        <v>79.734999999999999</v>
      </c>
      <c r="Q29" s="10">
        <f t="shared" si="5"/>
        <v>1.7700000000000102</v>
      </c>
      <c r="R29" s="10">
        <f t="shared" si="17"/>
        <v>0.90000000000000568</v>
      </c>
      <c r="S29" s="10">
        <f t="shared" si="18"/>
        <v>-0.87000000000000455</v>
      </c>
      <c r="T29" s="11">
        <v>13.7</v>
      </c>
      <c r="U29" s="12"/>
      <c r="V29" s="21"/>
      <c r="W29" s="12"/>
      <c r="X29" s="16">
        <f t="shared" si="6"/>
        <v>0.20999999999999375</v>
      </c>
      <c r="Y29" s="17">
        <f t="shared" si="7"/>
        <v>0</v>
      </c>
      <c r="Z29" s="17">
        <f t="shared" si="8"/>
        <v>0</v>
      </c>
      <c r="AA29" s="56">
        <f t="shared" si="9"/>
        <v>1.7700000000000102</v>
      </c>
      <c r="AB29" s="18">
        <f t="shared" si="10"/>
        <v>0.11864406779660595</v>
      </c>
      <c r="AC29" s="19">
        <f t="shared" si="11"/>
        <v>1.5328467153284215E-2</v>
      </c>
      <c r="AD29" s="130">
        <f t="shared" si="19"/>
        <v>80.62</v>
      </c>
      <c r="AE29" s="130">
        <f t="shared" si="20"/>
        <v>76.52</v>
      </c>
      <c r="AF29" s="69">
        <f t="shared" si="21"/>
        <v>80.62</v>
      </c>
      <c r="AG29" s="69">
        <f t="shared" si="22"/>
        <v>72.81</v>
      </c>
      <c r="AH29" s="14">
        <f t="shared" si="24"/>
        <v>82.66</v>
      </c>
      <c r="AI29" s="14">
        <f t="shared" si="25"/>
        <v>72.81</v>
      </c>
      <c r="AJ29" s="70">
        <f>MAX(E2:E29)</f>
        <v>82.66</v>
      </c>
      <c r="AK29" s="70">
        <f>MIN(F2:F29)</f>
        <v>72.459999999999994</v>
      </c>
      <c r="AL29" s="134">
        <f t="shared" si="12"/>
        <v>79.09333333333332</v>
      </c>
      <c r="AM29" s="134">
        <f t="shared" si="13"/>
        <v>78.569999999999993</v>
      </c>
      <c r="AN29" s="134">
        <f t="shared" si="14"/>
        <v>0.52333333333332632</v>
      </c>
      <c r="AO29" s="134">
        <f t="shared" si="15"/>
        <v>79.616666666666646</v>
      </c>
      <c r="AP29" s="134">
        <f t="shared" si="16"/>
        <v>78.569999999999993</v>
      </c>
      <c r="AQ29" s="136">
        <f t="shared" si="23"/>
        <v>77.988571428571419</v>
      </c>
    </row>
    <row r="30" spans="1:44" x14ac:dyDescent="0.3">
      <c r="A30" s="5">
        <v>44970</v>
      </c>
      <c r="B30" s="6" t="s">
        <v>27</v>
      </c>
      <c r="C30" s="6" t="s">
        <v>40</v>
      </c>
      <c r="D30" s="7">
        <v>78.83</v>
      </c>
      <c r="E30" s="7">
        <v>79.45</v>
      </c>
      <c r="F30" s="7">
        <v>77.959999999999994</v>
      </c>
      <c r="G30" s="7">
        <v>79.06</v>
      </c>
      <c r="H30" s="15">
        <v>79.12</v>
      </c>
      <c r="I30" s="15">
        <v>78.38</v>
      </c>
      <c r="J30" s="21">
        <v>0</v>
      </c>
      <c r="K30" s="13">
        <v>0</v>
      </c>
      <c r="L30" s="8">
        <f t="shared" si="0"/>
        <v>78.823333333333323</v>
      </c>
      <c r="M30" s="9">
        <f t="shared" si="1"/>
        <v>78.704999999999998</v>
      </c>
      <c r="N30" s="9">
        <f t="shared" si="2"/>
        <v>0.11833333333332519</v>
      </c>
      <c r="O30" s="9">
        <f t="shared" si="3"/>
        <v>78.941666666666649</v>
      </c>
      <c r="P30" s="9">
        <f t="shared" si="4"/>
        <v>78.704999999999998</v>
      </c>
      <c r="Q30" s="10">
        <f t="shared" si="5"/>
        <v>1.4900000000000091</v>
      </c>
      <c r="R30" s="10">
        <f t="shared" si="17"/>
        <v>-0.68999999999999773</v>
      </c>
      <c r="S30" s="10">
        <f t="shared" si="18"/>
        <v>-2.1800000000000068</v>
      </c>
      <c r="T30" s="11">
        <v>29.1</v>
      </c>
      <c r="U30" s="12"/>
      <c r="V30" s="21">
        <f t="shared" ref="V30:V93" si="26">J2</f>
        <v>-2</v>
      </c>
      <c r="W30" s="12">
        <f>SUM(V2:V30)</f>
        <v>-2</v>
      </c>
      <c r="X30" s="16">
        <f t="shared" si="6"/>
        <v>0.74000000000000909</v>
      </c>
      <c r="Y30" s="17">
        <f t="shared" si="7"/>
        <v>0</v>
      </c>
      <c r="Z30" s="17">
        <f t="shared" si="8"/>
        <v>0</v>
      </c>
      <c r="AA30" s="56">
        <f t="shared" si="9"/>
        <v>1.4900000000000091</v>
      </c>
      <c r="AB30" s="18">
        <f t="shared" si="10"/>
        <v>0.49664429530201648</v>
      </c>
      <c r="AC30" s="19">
        <f t="shared" si="11"/>
        <v>2.5429553264605123E-2</v>
      </c>
      <c r="AD30" s="130">
        <f t="shared" si="19"/>
        <v>80.62</v>
      </c>
      <c r="AE30" s="130">
        <f t="shared" si="20"/>
        <v>77.959999999999994</v>
      </c>
      <c r="AF30" s="69">
        <f t="shared" si="21"/>
        <v>80.62</v>
      </c>
      <c r="AG30" s="69">
        <f t="shared" si="22"/>
        <v>72.81</v>
      </c>
      <c r="AH30" s="14">
        <f t="shared" si="24"/>
        <v>82.66</v>
      </c>
      <c r="AI30" s="14">
        <f t="shared" si="25"/>
        <v>72.81</v>
      </c>
      <c r="AJ30" s="70">
        <f>MAX(E2:E30)</f>
        <v>82.66</v>
      </c>
      <c r="AK30" s="70">
        <f>MIN(F2:F30)</f>
        <v>72.459999999999994</v>
      </c>
      <c r="AL30" s="134">
        <f t="shared" si="12"/>
        <v>79.213333333333324</v>
      </c>
      <c r="AM30" s="134">
        <f t="shared" si="13"/>
        <v>79.289999999999992</v>
      </c>
      <c r="AN30" s="134">
        <f t="shared" si="14"/>
        <v>-7.6666666666667993E-2</v>
      </c>
      <c r="AO30" s="134">
        <f t="shared" si="15"/>
        <v>79.136666666666656</v>
      </c>
      <c r="AP30" s="134">
        <f t="shared" si="16"/>
        <v>79.289999999999992</v>
      </c>
      <c r="AQ30" s="136">
        <f t="shared" si="23"/>
        <v>77.884761904761916</v>
      </c>
      <c r="AR30" s="138">
        <f>AVERAGE(L2:L30)</f>
        <v>78.006206896551717</v>
      </c>
    </row>
    <row r="31" spans="1:44" x14ac:dyDescent="0.3">
      <c r="A31" s="5">
        <v>44971</v>
      </c>
      <c r="B31" s="6" t="s">
        <v>27</v>
      </c>
      <c r="C31" s="6" t="s">
        <v>40</v>
      </c>
      <c r="D31" s="7">
        <v>78.2</v>
      </c>
      <c r="E31" s="7">
        <v>79.150000000000006</v>
      </c>
      <c r="F31" s="7">
        <v>77.25</v>
      </c>
      <c r="G31" s="7">
        <v>78.59</v>
      </c>
      <c r="H31" s="15">
        <v>78.45</v>
      </c>
      <c r="I31" s="15">
        <v>78.11</v>
      </c>
      <c r="J31" s="21">
        <v>0</v>
      </c>
      <c r="K31" s="13">
        <v>0</v>
      </c>
      <c r="L31" s="8">
        <f t="shared" si="0"/>
        <v>78.33</v>
      </c>
      <c r="M31" s="9">
        <f t="shared" si="1"/>
        <v>78.2</v>
      </c>
      <c r="N31" s="9">
        <f t="shared" si="2"/>
        <v>0.12999999999999545</v>
      </c>
      <c r="O31" s="9">
        <f t="shared" si="3"/>
        <v>78.459999999999994</v>
      </c>
      <c r="P31" s="9">
        <f t="shared" si="4"/>
        <v>78.2</v>
      </c>
      <c r="Q31" s="10">
        <f t="shared" si="5"/>
        <v>1.9000000000000057</v>
      </c>
      <c r="R31" s="10">
        <f t="shared" si="17"/>
        <v>9.0000000000003411E-2</v>
      </c>
      <c r="S31" s="10">
        <f t="shared" si="18"/>
        <v>-1.8100000000000023</v>
      </c>
      <c r="T31" s="11">
        <v>26.1</v>
      </c>
      <c r="U31" s="12"/>
      <c r="V31" s="21">
        <f t="shared" si="26"/>
        <v>4</v>
      </c>
      <c r="W31" s="12">
        <f t="shared" ref="W31:W94" si="27">SUM(V2:V31)</f>
        <v>2</v>
      </c>
      <c r="X31" s="16">
        <f t="shared" si="6"/>
        <v>0.34000000000000341</v>
      </c>
      <c r="Y31" s="17">
        <f t="shared" si="7"/>
        <v>0</v>
      </c>
      <c r="Z31" s="17">
        <f t="shared" si="8"/>
        <v>0</v>
      </c>
      <c r="AA31" s="56">
        <f t="shared" si="9"/>
        <v>1.9000000000000057</v>
      </c>
      <c r="AB31" s="18">
        <f t="shared" si="10"/>
        <v>0.17894736842105388</v>
      </c>
      <c r="AC31" s="19">
        <f t="shared" si="11"/>
        <v>1.3026819923371777E-2</v>
      </c>
      <c r="AD31" s="130">
        <f t="shared" si="19"/>
        <v>80.62</v>
      </c>
      <c r="AE31" s="130">
        <f t="shared" si="20"/>
        <v>77.25</v>
      </c>
      <c r="AF31" s="69">
        <f t="shared" si="21"/>
        <v>80.62</v>
      </c>
      <c r="AG31" s="69">
        <f t="shared" si="22"/>
        <v>72.81</v>
      </c>
      <c r="AH31" s="14">
        <f t="shared" si="24"/>
        <v>82.64</v>
      </c>
      <c r="AI31" s="14">
        <f t="shared" si="25"/>
        <v>72.81</v>
      </c>
      <c r="AJ31" s="70">
        <f>MAX(E2:E31)</f>
        <v>82.66</v>
      </c>
      <c r="AK31" s="70">
        <f>MIN(F2:F31)</f>
        <v>72.459999999999994</v>
      </c>
      <c r="AL31" s="134">
        <f t="shared" si="12"/>
        <v>78.820000000000007</v>
      </c>
      <c r="AM31" s="134">
        <f t="shared" si="13"/>
        <v>78.935000000000002</v>
      </c>
      <c r="AN31" s="134">
        <f t="shared" si="14"/>
        <v>-0.11499999999999488</v>
      </c>
      <c r="AO31" s="134">
        <f t="shared" si="15"/>
        <v>78.705000000000013</v>
      </c>
      <c r="AP31" s="134">
        <f t="shared" si="16"/>
        <v>78.935000000000002</v>
      </c>
      <c r="AQ31" s="136">
        <f t="shared" si="23"/>
        <v>77.684999999999988</v>
      </c>
      <c r="AR31" s="138">
        <f t="shared" ref="AR31:AR62" si="28">AVERAGE(L2:L31)</f>
        <v>78.016999999999996</v>
      </c>
    </row>
    <row r="32" spans="1:44" x14ac:dyDescent="0.3">
      <c r="A32" s="5">
        <v>44972</v>
      </c>
      <c r="B32" s="6" t="s">
        <v>27</v>
      </c>
      <c r="C32" s="6" t="s">
        <v>41</v>
      </c>
      <c r="D32" s="7">
        <v>78.709999999999994</v>
      </c>
      <c r="E32" s="7">
        <v>79.180000000000007</v>
      </c>
      <c r="F32" s="7">
        <v>77.92</v>
      </c>
      <c r="G32" s="7">
        <v>78.739999999999995</v>
      </c>
      <c r="H32" s="15">
        <v>79.099999999999994</v>
      </c>
      <c r="I32" s="15">
        <v>78.67</v>
      </c>
      <c r="J32" s="21">
        <v>-2</v>
      </c>
      <c r="K32" s="13">
        <v>0</v>
      </c>
      <c r="L32" s="8">
        <f t="shared" si="0"/>
        <v>78.613333333333344</v>
      </c>
      <c r="M32" s="9">
        <f t="shared" si="1"/>
        <v>78.550000000000011</v>
      </c>
      <c r="N32" s="9">
        <f t="shared" si="2"/>
        <v>6.3333333333332575E-2</v>
      </c>
      <c r="O32" s="9">
        <f t="shared" si="3"/>
        <v>78.676666666666677</v>
      </c>
      <c r="P32" s="9">
        <f t="shared" si="4"/>
        <v>78.550000000000011</v>
      </c>
      <c r="Q32" s="10">
        <f t="shared" si="5"/>
        <v>1.2600000000000051</v>
      </c>
      <c r="R32" s="10">
        <f t="shared" si="17"/>
        <v>0.59000000000000341</v>
      </c>
      <c r="S32" s="10">
        <f t="shared" si="18"/>
        <v>-0.67000000000000171</v>
      </c>
      <c r="T32" s="11">
        <v>18</v>
      </c>
      <c r="U32" s="12"/>
      <c r="V32" s="21">
        <f t="shared" si="26"/>
        <v>-2</v>
      </c>
      <c r="W32" s="12">
        <f t="shared" si="27"/>
        <v>0</v>
      </c>
      <c r="X32" s="16">
        <f t="shared" si="6"/>
        <v>0.42999999999999261</v>
      </c>
      <c r="Y32" s="17">
        <f t="shared" si="7"/>
        <v>0</v>
      </c>
      <c r="Z32" s="17">
        <f t="shared" si="8"/>
        <v>0</v>
      </c>
      <c r="AA32" s="56">
        <f t="shared" si="9"/>
        <v>1.2600000000000051</v>
      </c>
      <c r="AB32" s="18">
        <f t="shared" si="10"/>
        <v>0.34126984126983401</v>
      </c>
      <c r="AC32" s="19">
        <f t="shared" si="11"/>
        <v>2.3888888888888477E-2</v>
      </c>
      <c r="AD32" s="130">
        <f t="shared" si="19"/>
        <v>79.45</v>
      </c>
      <c r="AE32" s="130">
        <f t="shared" si="20"/>
        <v>77.25</v>
      </c>
      <c r="AF32" s="69">
        <f t="shared" si="21"/>
        <v>80.62</v>
      </c>
      <c r="AG32" s="69">
        <f t="shared" si="22"/>
        <v>72.81</v>
      </c>
      <c r="AH32" s="14">
        <f t="shared" si="24"/>
        <v>82.64</v>
      </c>
      <c r="AI32" s="14">
        <f t="shared" si="25"/>
        <v>72.81</v>
      </c>
      <c r="AJ32" s="70">
        <f>MAX(E2:E32)</f>
        <v>82.66</v>
      </c>
      <c r="AK32" s="70">
        <f>MIN(F2:F32)</f>
        <v>72.459999999999994</v>
      </c>
      <c r="AL32" s="134">
        <f t="shared" si="12"/>
        <v>78.48</v>
      </c>
      <c r="AM32" s="134">
        <f t="shared" si="13"/>
        <v>78.349999999999994</v>
      </c>
      <c r="AN32" s="134">
        <f t="shared" si="14"/>
        <v>0.13000000000000966</v>
      </c>
      <c r="AO32" s="134">
        <f t="shared" si="15"/>
        <v>78.610000000000014</v>
      </c>
      <c r="AP32" s="134">
        <f t="shared" si="16"/>
        <v>78.349999999999994</v>
      </c>
      <c r="AQ32" s="136">
        <f t="shared" si="23"/>
        <v>77.557380952380953</v>
      </c>
      <c r="AR32" s="138">
        <f t="shared" si="28"/>
        <v>78.184555555555534</v>
      </c>
    </row>
    <row r="33" spans="1:44" x14ac:dyDescent="0.3">
      <c r="A33" s="5">
        <v>44973</v>
      </c>
      <c r="B33" s="6" t="s">
        <v>27</v>
      </c>
      <c r="C33" s="6" t="s">
        <v>41</v>
      </c>
      <c r="D33" s="7">
        <v>76.33</v>
      </c>
      <c r="E33" s="7">
        <v>76.819999999999993</v>
      </c>
      <c r="F33" s="7">
        <v>75.319999999999993</v>
      </c>
      <c r="G33" s="7">
        <v>76.55</v>
      </c>
      <c r="H33" s="15">
        <v>76.33</v>
      </c>
      <c r="I33" s="15">
        <v>75.67</v>
      </c>
      <c r="J33" s="21">
        <v>4</v>
      </c>
      <c r="K33" s="13">
        <v>0</v>
      </c>
      <c r="L33" s="8">
        <f t="shared" si="0"/>
        <v>76.23</v>
      </c>
      <c r="M33" s="9">
        <f t="shared" si="1"/>
        <v>76.069999999999993</v>
      </c>
      <c r="N33" s="9">
        <f t="shared" si="2"/>
        <v>0.1600000000000108</v>
      </c>
      <c r="O33" s="9">
        <f t="shared" si="3"/>
        <v>76.390000000000015</v>
      </c>
      <c r="P33" s="9">
        <f t="shared" si="4"/>
        <v>76.069999999999993</v>
      </c>
      <c r="Q33" s="10">
        <f t="shared" si="5"/>
        <v>1.5</v>
      </c>
      <c r="R33" s="10">
        <f t="shared" si="17"/>
        <v>-1.9200000000000017</v>
      </c>
      <c r="S33" s="10">
        <f t="shared" si="18"/>
        <v>-3.4200000000000017</v>
      </c>
      <c r="T33" s="11">
        <v>21.2</v>
      </c>
      <c r="U33" s="12"/>
      <c r="V33" s="21">
        <f t="shared" si="26"/>
        <v>0</v>
      </c>
      <c r="W33" s="12">
        <f t="shared" si="27"/>
        <v>0</v>
      </c>
      <c r="X33" s="16">
        <f t="shared" si="6"/>
        <v>0.65999999999999659</v>
      </c>
      <c r="Y33" s="17">
        <f t="shared" si="7"/>
        <v>0</v>
      </c>
      <c r="Z33" s="17">
        <f t="shared" si="8"/>
        <v>0</v>
      </c>
      <c r="AA33" s="56">
        <f t="shared" si="9"/>
        <v>1.5</v>
      </c>
      <c r="AB33" s="18">
        <f t="shared" si="10"/>
        <v>0.43999999999999773</v>
      </c>
      <c r="AC33" s="19">
        <f t="shared" si="11"/>
        <v>3.1132075471697954E-2</v>
      </c>
      <c r="AD33" s="130">
        <f t="shared" si="19"/>
        <v>79.180000000000007</v>
      </c>
      <c r="AE33" s="130">
        <f t="shared" si="20"/>
        <v>75.319999999999993</v>
      </c>
      <c r="AF33" s="69">
        <f t="shared" si="21"/>
        <v>80.62</v>
      </c>
      <c r="AG33" s="69">
        <f t="shared" si="22"/>
        <v>74.75</v>
      </c>
      <c r="AH33" s="14">
        <f t="shared" si="24"/>
        <v>82.64</v>
      </c>
      <c r="AI33" s="14">
        <f t="shared" si="25"/>
        <v>72.81</v>
      </c>
      <c r="AJ33" s="70">
        <f>MAX(E2:E33)</f>
        <v>82.66</v>
      </c>
      <c r="AK33" s="70">
        <f>MIN(F2:F33)</f>
        <v>72.459999999999994</v>
      </c>
      <c r="AL33" s="134">
        <f t="shared" si="12"/>
        <v>77.016666666666666</v>
      </c>
      <c r="AM33" s="134">
        <f t="shared" si="13"/>
        <v>77.25</v>
      </c>
      <c r="AN33" s="134">
        <f t="shared" si="14"/>
        <v>-0.23333333333333428</v>
      </c>
      <c r="AO33" s="134">
        <f t="shared" si="15"/>
        <v>76.783333333333331</v>
      </c>
      <c r="AP33" s="134">
        <f t="shared" si="16"/>
        <v>77.25</v>
      </c>
      <c r="AQ33" s="136">
        <f t="shared" si="23"/>
        <v>77.395476190476202</v>
      </c>
      <c r="AR33" s="138">
        <f t="shared" si="28"/>
        <v>78.269555555555542</v>
      </c>
    </row>
    <row r="34" spans="1:44" x14ac:dyDescent="0.3">
      <c r="A34" s="5">
        <v>44974</v>
      </c>
      <c r="B34" s="6" t="s">
        <v>27</v>
      </c>
      <c r="C34" s="6" t="s">
        <v>41</v>
      </c>
      <c r="D34" s="7">
        <v>77.03</v>
      </c>
      <c r="E34" s="7">
        <v>77.44</v>
      </c>
      <c r="F34" s="7">
        <v>75.900000000000006</v>
      </c>
      <c r="G34" s="7">
        <v>76.36</v>
      </c>
      <c r="H34" s="15">
        <v>77.16</v>
      </c>
      <c r="I34" s="15">
        <v>76.650000000000006</v>
      </c>
      <c r="J34" s="21">
        <v>-4</v>
      </c>
      <c r="K34" s="13">
        <v>0</v>
      </c>
      <c r="L34" s="8">
        <f t="shared" si="0"/>
        <v>76.566666666666677</v>
      </c>
      <c r="M34" s="9">
        <f t="shared" si="1"/>
        <v>76.67</v>
      </c>
      <c r="N34" s="9">
        <f t="shared" si="2"/>
        <v>-0.10333333333332462</v>
      </c>
      <c r="O34" s="9">
        <f t="shared" si="3"/>
        <v>76.463333333333352</v>
      </c>
      <c r="P34" s="9">
        <f t="shared" si="4"/>
        <v>76.67</v>
      </c>
      <c r="Q34" s="10">
        <f t="shared" si="5"/>
        <v>1.539999999999992</v>
      </c>
      <c r="R34" s="10">
        <f t="shared" si="17"/>
        <v>0.89000000000000057</v>
      </c>
      <c r="S34" s="10">
        <f t="shared" si="18"/>
        <v>-0.64999999999999147</v>
      </c>
      <c r="T34" s="11">
        <v>12.5</v>
      </c>
      <c r="U34" s="12"/>
      <c r="V34" s="21">
        <f t="shared" si="26"/>
        <v>0</v>
      </c>
      <c r="W34" s="12">
        <f t="shared" si="27"/>
        <v>0</v>
      </c>
      <c r="X34" s="16">
        <f t="shared" si="6"/>
        <v>0.50999999999999091</v>
      </c>
      <c r="Y34" s="17">
        <f t="shared" si="7"/>
        <v>0</v>
      </c>
      <c r="Z34" s="17">
        <f t="shared" si="8"/>
        <v>0</v>
      </c>
      <c r="AA34" s="56">
        <f t="shared" si="9"/>
        <v>1.539999999999992</v>
      </c>
      <c r="AB34" s="18">
        <f t="shared" si="10"/>
        <v>0.33116883116882695</v>
      </c>
      <c r="AC34" s="19">
        <f t="shared" si="11"/>
        <v>4.0799999999999274E-2</v>
      </c>
      <c r="AD34" s="130">
        <f t="shared" si="19"/>
        <v>79.180000000000007</v>
      </c>
      <c r="AE34" s="130">
        <f t="shared" si="20"/>
        <v>75.319999999999993</v>
      </c>
      <c r="AF34" s="69">
        <f t="shared" si="21"/>
        <v>80.62</v>
      </c>
      <c r="AG34" s="69">
        <f t="shared" si="22"/>
        <v>75.319999999999993</v>
      </c>
      <c r="AH34" s="14">
        <f t="shared" si="24"/>
        <v>82.48</v>
      </c>
      <c r="AI34" s="14">
        <f t="shared" si="25"/>
        <v>72.81</v>
      </c>
      <c r="AJ34" s="70">
        <f>MAX(E2:E34)</f>
        <v>82.66</v>
      </c>
      <c r="AK34" s="70">
        <f>MIN(F2:F34)</f>
        <v>72.459999999999994</v>
      </c>
      <c r="AL34" s="134">
        <f t="shared" si="12"/>
        <v>76.953333333333333</v>
      </c>
      <c r="AM34" s="134">
        <f t="shared" si="13"/>
        <v>77.25</v>
      </c>
      <c r="AN34" s="134">
        <f t="shared" si="14"/>
        <v>-0.29666666666666686</v>
      </c>
      <c r="AO34" s="134">
        <f t="shared" si="15"/>
        <v>76.656666666666666</v>
      </c>
      <c r="AP34" s="134">
        <f t="shared" si="16"/>
        <v>77.25</v>
      </c>
      <c r="AQ34" s="136">
        <f t="shared" si="23"/>
        <v>77.265476190476193</v>
      </c>
      <c r="AR34" s="138">
        <f t="shared" si="28"/>
        <v>78.34966666666665</v>
      </c>
    </row>
    <row r="35" spans="1:44" x14ac:dyDescent="0.3">
      <c r="A35" s="5">
        <v>44978</v>
      </c>
      <c r="B35" s="6" t="s">
        <v>27</v>
      </c>
      <c r="C35" s="6" t="s">
        <v>41</v>
      </c>
      <c r="D35" s="7">
        <v>75.98</v>
      </c>
      <c r="E35" s="7">
        <v>76.25</v>
      </c>
      <c r="F35" s="7">
        <v>73.91</v>
      </c>
      <c r="G35" s="7">
        <v>73.95</v>
      </c>
      <c r="H35" s="15">
        <v>76.14</v>
      </c>
      <c r="I35" s="15">
        <v>75.78</v>
      </c>
      <c r="J35" s="21">
        <v>-2</v>
      </c>
      <c r="K35" s="13">
        <v>0</v>
      </c>
      <c r="L35" s="8">
        <f t="shared" si="0"/>
        <v>74.703333333333333</v>
      </c>
      <c r="M35" s="9">
        <f t="shared" si="1"/>
        <v>75.08</v>
      </c>
      <c r="N35" s="9">
        <f t="shared" si="2"/>
        <v>-0.37666666666666515</v>
      </c>
      <c r="O35" s="9">
        <f t="shared" si="3"/>
        <v>74.326666666666668</v>
      </c>
      <c r="P35" s="9">
        <f t="shared" si="4"/>
        <v>75.08</v>
      </c>
      <c r="Q35" s="10">
        <f t="shared" si="5"/>
        <v>2.3400000000000034</v>
      </c>
      <c r="R35" s="10">
        <f t="shared" si="17"/>
        <v>-0.10999999999999943</v>
      </c>
      <c r="S35" s="10">
        <f t="shared" si="18"/>
        <v>-2.4500000000000028</v>
      </c>
      <c r="T35" s="11">
        <v>8.6</v>
      </c>
      <c r="U35" s="12"/>
      <c r="V35" s="21">
        <f t="shared" si="26"/>
        <v>4</v>
      </c>
      <c r="W35" s="12">
        <f t="shared" si="27"/>
        <v>4</v>
      </c>
      <c r="X35" s="16">
        <f t="shared" si="6"/>
        <v>0.35999999999999943</v>
      </c>
      <c r="Y35" s="17">
        <f t="shared" si="7"/>
        <v>0</v>
      </c>
      <c r="Z35" s="17">
        <f t="shared" si="8"/>
        <v>0</v>
      </c>
      <c r="AA35" s="56">
        <f t="shared" si="9"/>
        <v>2.3400000000000034</v>
      </c>
      <c r="AB35" s="18">
        <f t="shared" si="10"/>
        <v>0.15384615384615338</v>
      </c>
      <c r="AC35" s="19">
        <f t="shared" si="11"/>
        <v>4.1860465116279007E-2</v>
      </c>
      <c r="AD35" s="130">
        <f t="shared" si="19"/>
        <v>77.44</v>
      </c>
      <c r="AE35" s="130">
        <f t="shared" si="20"/>
        <v>73.91</v>
      </c>
      <c r="AF35" s="69">
        <f t="shared" si="21"/>
        <v>80.62</v>
      </c>
      <c r="AG35" s="69">
        <f t="shared" si="22"/>
        <v>73.91</v>
      </c>
      <c r="AH35" s="14">
        <f t="shared" si="24"/>
        <v>82.48</v>
      </c>
      <c r="AI35" s="14">
        <f t="shared" si="25"/>
        <v>72.81</v>
      </c>
      <c r="AJ35" s="70">
        <f>MAX(E2:E35)</f>
        <v>82.66</v>
      </c>
      <c r="AK35" s="70">
        <f>MIN(F2:F35)</f>
        <v>72.459999999999994</v>
      </c>
      <c r="AL35" s="134">
        <f t="shared" si="12"/>
        <v>75.100000000000009</v>
      </c>
      <c r="AM35" s="134">
        <f t="shared" si="13"/>
        <v>75.674999999999997</v>
      </c>
      <c r="AN35" s="134">
        <f t="shared" si="14"/>
        <v>-0.57499999999998863</v>
      </c>
      <c r="AO35" s="134">
        <f t="shared" si="15"/>
        <v>74.52500000000002</v>
      </c>
      <c r="AP35" s="134">
        <f t="shared" si="16"/>
        <v>75.674999999999997</v>
      </c>
      <c r="AQ35" s="136">
        <f t="shared" si="23"/>
        <v>77.084285714285713</v>
      </c>
      <c r="AR35" s="138">
        <f t="shared" si="28"/>
        <v>78.331999999999979</v>
      </c>
    </row>
    <row r="36" spans="1:44" x14ac:dyDescent="0.3">
      <c r="A36" s="5">
        <v>44979</v>
      </c>
      <c r="B36" s="6" t="s">
        <v>27</v>
      </c>
      <c r="C36" s="6" t="s">
        <v>41</v>
      </c>
      <c r="D36" s="7">
        <v>74.97</v>
      </c>
      <c r="E36" s="7">
        <v>75.989999999999995</v>
      </c>
      <c r="F36" s="7">
        <v>74.78</v>
      </c>
      <c r="G36" s="7">
        <v>75.39</v>
      </c>
      <c r="H36" s="15">
        <v>75.03</v>
      </c>
      <c r="I36" s="15">
        <v>74.78</v>
      </c>
      <c r="J36" s="21">
        <v>2</v>
      </c>
      <c r="K36" s="13" t="s">
        <v>31</v>
      </c>
      <c r="L36" s="8">
        <f t="shared" si="0"/>
        <v>75.38666666666667</v>
      </c>
      <c r="M36" s="9">
        <f t="shared" si="1"/>
        <v>75.384999999999991</v>
      </c>
      <c r="N36" s="9">
        <f t="shared" si="2"/>
        <v>1.6666666666793617E-3</v>
      </c>
      <c r="O36" s="9">
        <f t="shared" si="3"/>
        <v>75.38833333333335</v>
      </c>
      <c r="P36" s="9">
        <f t="shared" si="4"/>
        <v>75.384999999999991</v>
      </c>
      <c r="Q36" s="10">
        <f t="shared" si="5"/>
        <v>1.2099999999999937</v>
      </c>
      <c r="R36" s="10">
        <f t="shared" si="17"/>
        <v>2.039999999999992</v>
      </c>
      <c r="S36" s="10">
        <f t="shared" si="18"/>
        <v>0.82999999999999829</v>
      </c>
      <c r="T36" s="11">
        <v>16.7</v>
      </c>
      <c r="U36" s="12"/>
      <c r="V36" s="21">
        <f t="shared" si="26"/>
        <v>0</v>
      </c>
      <c r="W36" s="12">
        <f t="shared" si="27"/>
        <v>4</v>
      </c>
      <c r="X36" s="16">
        <f t="shared" si="6"/>
        <v>0.25</v>
      </c>
      <c r="Y36" s="17">
        <f t="shared" si="7"/>
        <v>0</v>
      </c>
      <c r="Z36" s="17" t="b">
        <f t="shared" si="8"/>
        <v>1</v>
      </c>
      <c r="AA36" s="56">
        <f t="shared" si="9"/>
        <v>1.2099999999999937</v>
      </c>
      <c r="AB36" s="18">
        <f t="shared" si="10"/>
        <v>0.20661157024793494</v>
      </c>
      <c r="AC36" s="19">
        <f t="shared" si="11"/>
        <v>1.4970059880239521E-2</v>
      </c>
      <c r="AD36" s="130">
        <f t="shared" ref="AD36:AD67" si="29">MAX(E34:E36)</f>
        <v>77.44</v>
      </c>
      <c r="AE36" s="130">
        <f t="shared" ref="AE36:AE67" si="30">MIN(F34:F36)</f>
        <v>73.91</v>
      </c>
      <c r="AF36" s="69">
        <f t="shared" si="21"/>
        <v>80.62</v>
      </c>
      <c r="AG36" s="69">
        <f t="shared" si="22"/>
        <v>73.91</v>
      </c>
      <c r="AH36" s="14">
        <f t="shared" si="24"/>
        <v>82.48</v>
      </c>
      <c r="AI36" s="14">
        <f t="shared" si="25"/>
        <v>72.81</v>
      </c>
      <c r="AJ36" s="70">
        <f>MAX(E2:E36)</f>
        <v>82.66</v>
      </c>
      <c r="AK36" s="70">
        <f>MIN(F2:F36)</f>
        <v>72.459999999999994</v>
      </c>
      <c r="AL36" s="134">
        <f t="shared" si="12"/>
        <v>75.58</v>
      </c>
      <c r="AM36" s="134">
        <f t="shared" si="13"/>
        <v>75.674999999999997</v>
      </c>
      <c r="AN36" s="134">
        <f t="shared" si="14"/>
        <v>-9.4999999999998863E-2</v>
      </c>
      <c r="AO36" s="134">
        <f t="shared" si="15"/>
        <v>75.484999999999999</v>
      </c>
      <c r="AP36" s="134">
        <f t="shared" si="16"/>
        <v>75.674999999999997</v>
      </c>
      <c r="AQ36" s="136">
        <f t="shared" si="23"/>
        <v>77.045952380952386</v>
      </c>
      <c r="AR36" s="138">
        <f t="shared" si="28"/>
        <v>78.344222222222214</v>
      </c>
    </row>
    <row r="37" spans="1:44" x14ac:dyDescent="0.3">
      <c r="A37" s="5">
        <v>44980</v>
      </c>
      <c r="B37" s="6" t="s">
        <v>27</v>
      </c>
      <c r="C37" s="6" t="s">
        <v>41</v>
      </c>
      <c r="D37" s="7">
        <v>75.569999999999993</v>
      </c>
      <c r="E37" s="7">
        <v>76.52</v>
      </c>
      <c r="F37" s="7">
        <v>74.09</v>
      </c>
      <c r="G37" s="7">
        <v>76.319999999999993</v>
      </c>
      <c r="H37" s="15">
        <v>75.849999999999994</v>
      </c>
      <c r="I37" s="15">
        <v>75.47</v>
      </c>
      <c r="J37" s="21">
        <v>4</v>
      </c>
      <c r="K37" s="13">
        <v>0</v>
      </c>
      <c r="L37" s="8">
        <f t="shared" si="0"/>
        <v>75.643333333333331</v>
      </c>
      <c r="M37" s="9">
        <f t="shared" si="1"/>
        <v>75.305000000000007</v>
      </c>
      <c r="N37" s="9">
        <f t="shared" si="2"/>
        <v>0.33833333333332405</v>
      </c>
      <c r="O37" s="9">
        <f t="shared" si="3"/>
        <v>75.981666666666655</v>
      </c>
      <c r="P37" s="9">
        <f t="shared" si="4"/>
        <v>75.305000000000007</v>
      </c>
      <c r="Q37" s="10">
        <f t="shared" si="5"/>
        <v>2.4299999999999926</v>
      </c>
      <c r="R37" s="10">
        <f t="shared" si="17"/>
        <v>1.1299999999999955</v>
      </c>
      <c r="S37" s="10">
        <f t="shared" si="18"/>
        <v>-1.2999999999999972</v>
      </c>
      <c r="T37" s="11">
        <v>11.3</v>
      </c>
      <c r="U37" s="12"/>
      <c r="V37" s="21">
        <f t="shared" si="26"/>
        <v>2</v>
      </c>
      <c r="W37" s="12">
        <f t="shared" si="27"/>
        <v>6</v>
      </c>
      <c r="X37" s="16">
        <f t="shared" si="6"/>
        <v>0.37999999999999545</v>
      </c>
      <c r="Y37" s="17">
        <f t="shared" si="7"/>
        <v>0</v>
      </c>
      <c r="Z37" s="17">
        <f t="shared" si="8"/>
        <v>0</v>
      </c>
      <c r="AA37" s="56">
        <f t="shared" si="9"/>
        <v>2.4299999999999926</v>
      </c>
      <c r="AB37" s="18">
        <f t="shared" si="10"/>
        <v>0.15637860082304386</v>
      </c>
      <c r="AC37" s="19">
        <f t="shared" si="11"/>
        <v>3.3628318584070394E-2</v>
      </c>
      <c r="AD37" s="130">
        <f t="shared" si="29"/>
        <v>76.52</v>
      </c>
      <c r="AE37" s="130">
        <f t="shared" si="30"/>
        <v>73.91</v>
      </c>
      <c r="AF37" s="69">
        <f t="shared" si="21"/>
        <v>80.62</v>
      </c>
      <c r="AG37" s="69">
        <f t="shared" si="22"/>
        <v>73.91</v>
      </c>
      <c r="AH37" s="14">
        <f t="shared" si="24"/>
        <v>82.48</v>
      </c>
      <c r="AI37" s="14">
        <f t="shared" si="25"/>
        <v>72.81</v>
      </c>
      <c r="AJ37" s="70">
        <f>MAX(E2:E37)</f>
        <v>82.66</v>
      </c>
      <c r="AK37" s="70">
        <f>MIN(F2:F37)</f>
        <v>72.459999999999994</v>
      </c>
      <c r="AL37" s="134">
        <f t="shared" si="12"/>
        <v>75.583333333333329</v>
      </c>
      <c r="AM37" s="134">
        <f t="shared" si="13"/>
        <v>75.215000000000003</v>
      </c>
      <c r="AN37" s="134">
        <f t="shared" si="14"/>
        <v>0.36833333333332519</v>
      </c>
      <c r="AO37" s="134">
        <f t="shared" si="15"/>
        <v>75.951666666666654</v>
      </c>
      <c r="AP37" s="134">
        <f t="shared" si="16"/>
        <v>75.215000000000003</v>
      </c>
      <c r="AQ37" s="136">
        <f t="shared" si="23"/>
        <v>77.104047619047634</v>
      </c>
      <c r="AR37" s="138">
        <f t="shared" si="28"/>
        <v>78.299555555555557</v>
      </c>
    </row>
    <row r="38" spans="1:44" x14ac:dyDescent="0.3">
      <c r="A38" s="5">
        <v>44981</v>
      </c>
      <c r="B38" s="6" t="s">
        <v>27</v>
      </c>
      <c r="C38" s="6" t="s">
        <v>41</v>
      </c>
      <c r="D38" s="7">
        <v>75.989999999999995</v>
      </c>
      <c r="E38" s="7">
        <v>76.28</v>
      </c>
      <c r="F38" s="7">
        <v>74.989999999999995</v>
      </c>
      <c r="G38" s="7">
        <v>75.680000000000007</v>
      </c>
      <c r="H38" s="15">
        <v>76.260000000000005</v>
      </c>
      <c r="I38" s="15">
        <v>75.91</v>
      </c>
      <c r="J38" s="21">
        <v>0</v>
      </c>
      <c r="K38" s="13">
        <v>0</v>
      </c>
      <c r="L38" s="8">
        <f t="shared" si="0"/>
        <v>75.649999999999991</v>
      </c>
      <c r="M38" s="9">
        <f t="shared" si="1"/>
        <v>75.634999999999991</v>
      </c>
      <c r="N38" s="9">
        <f t="shared" si="2"/>
        <v>1.5000000000000568E-2</v>
      </c>
      <c r="O38" s="9">
        <f t="shared" si="3"/>
        <v>75.664999999999992</v>
      </c>
      <c r="P38" s="9">
        <f t="shared" si="4"/>
        <v>75.634999999999991</v>
      </c>
      <c r="Q38" s="10">
        <f t="shared" si="5"/>
        <v>1.2900000000000063</v>
      </c>
      <c r="R38" s="10">
        <f t="shared" si="17"/>
        <v>-3.9999999999992042E-2</v>
      </c>
      <c r="S38" s="10">
        <f t="shared" si="18"/>
        <v>-1.3299999999999983</v>
      </c>
      <c r="T38" s="11">
        <v>9.8000000000000007</v>
      </c>
      <c r="U38" s="12"/>
      <c r="V38" s="21">
        <f t="shared" si="26"/>
        <v>-4</v>
      </c>
      <c r="W38" s="12">
        <f t="shared" si="27"/>
        <v>2</v>
      </c>
      <c r="X38" s="16">
        <f t="shared" si="6"/>
        <v>0.35000000000000853</v>
      </c>
      <c r="Y38" s="17">
        <f t="shared" si="7"/>
        <v>0</v>
      </c>
      <c r="Z38" s="17">
        <f t="shared" si="8"/>
        <v>0</v>
      </c>
      <c r="AA38" s="56">
        <f t="shared" si="9"/>
        <v>1.2900000000000063</v>
      </c>
      <c r="AB38" s="18">
        <f t="shared" si="10"/>
        <v>0.27131782945736965</v>
      </c>
      <c r="AC38" s="19">
        <f t="shared" si="11"/>
        <v>3.571428571428658E-2</v>
      </c>
      <c r="AD38" s="130">
        <f t="shared" si="29"/>
        <v>76.52</v>
      </c>
      <c r="AE38" s="130">
        <f t="shared" si="30"/>
        <v>74.09</v>
      </c>
      <c r="AF38" s="69">
        <f t="shared" si="21"/>
        <v>79.45</v>
      </c>
      <c r="AG38" s="69">
        <f t="shared" si="22"/>
        <v>73.91</v>
      </c>
      <c r="AH38" s="14">
        <f t="shared" si="24"/>
        <v>80.62</v>
      </c>
      <c r="AI38" s="14">
        <f t="shared" si="25"/>
        <v>72.81</v>
      </c>
      <c r="AJ38" s="70">
        <f>MAX(E2:E38)</f>
        <v>82.66</v>
      </c>
      <c r="AK38" s="70">
        <f>MIN(F2:F38)</f>
        <v>72.459999999999994</v>
      </c>
      <c r="AL38" s="134">
        <f t="shared" si="12"/>
        <v>75.430000000000007</v>
      </c>
      <c r="AM38" s="134">
        <f t="shared" si="13"/>
        <v>75.305000000000007</v>
      </c>
      <c r="AN38" s="134">
        <f t="shared" si="14"/>
        <v>0.125</v>
      </c>
      <c r="AO38" s="134">
        <f t="shared" si="15"/>
        <v>75.555000000000007</v>
      </c>
      <c r="AP38" s="134">
        <f t="shared" si="16"/>
        <v>75.305000000000007</v>
      </c>
      <c r="AQ38" s="136">
        <f t="shared" si="23"/>
        <v>77.235714285714295</v>
      </c>
      <c r="AR38" s="138">
        <f t="shared" si="28"/>
        <v>78.20444444444442</v>
      </c>
    </row>
    <row r="39" spans="1:44" x14ac:dyDescent="0.3">
      <c r="A39" s="5">
        <v>44984</v>
      </c>
      <c r="B39" s="6" t="s">
        <v>27</v>
      </c>
      <c r="C39" s="6" t="s">
        <v>41</v>
      </c>
      <c r="D39" s="7">
        <v>77.41</v>
      </c>
      <c r="E39" s="7">
        <v>77.83</v>
      </c>
      <c r="F39" s="7">
        <v>76.87</v>
      </c>
      <c r="G39" s="7">
        <v>77.05</v>
      </c>
      <c r="H39" s="15">
        <v>77.709999999999994</v>
      </c>
      <c r="I39" s="15">
        <v>77.39</v>
      </c>
      <c r="J39" s="21">
        <v>-3</v>
      </c>
      <c r="K39" s="13">
        <v>0</v>
      </c>
      <c r="L39" s="8">
        <f t="shared" si="0"/>
        <v>77.25</v>
      </c>
      <c r="M39" s="9">
        <f t="shared" si="1"/>
        <v>77.349999999999994</v>
      </c>
      <c r="N39" s="9">
        <f t="shared" si="2"/>
        <v>-9.9999999999994316E-2</v>
      </c>
      <c r="O39" s="9">
        <f t="shared" si="3"/>
        <v>77.150000000000006</v>
      </c>
      <c r="P39" s="9">
        <f t="shared" si="4"/>
        <v>77.349999999999994</v>
      </c>
      <c r="Q39" s="10">
        <f t="shared" si="5"/>
        <v>0.95999999999999375</v>
      </c>
      <c r="R39" s="10">
        <f t="shared" si="17"/>
        <v>2.1499999999999915</v>
      </c>
      <c r="S39" s="10">
        <f t="shared" si="18"/>
        <v>1.1899999999999977</v>
      </c>
      <c r="T39" s="11">
        <v>24.7</v>
      </c>
      <c r="U39" s="12"/>
      <c r="V39" s="21">
        <f t="shared" si="26"/>
        <v>-4</v>
      </c>
      <c r="W39" s="12">
        <f t="shared" si="27"/>
        <v>-2</v>
      </c>
      <c r="X39" s="16">
        <f t="shared" si="6"/>
        <v>0.31999999999999318</v>
      </c>
      <c r="Y39" s="17">
        <f t="shared" si="7"/>
        <v>0</v>
      </c>
      <c r="Z39" s="17">
        <f t="shared" si="8"/>
        <v>0</v>
      </c>
      <c r="AA39" s="56">
        <f t="shared" si="9"/>
        <v>0.95999999999999375</v>
      </c>
      <c r="AB39" s="18">
        <f t="shared" si="10"/>
        <v>0.33333333333332837</v>
      </c>
      <c r="AC39" s="19">
        <f t="shared" si="11"/>
        <v>1.2955465587044258E-2</v>
      </c>
      <c r="AD39" s="130">
        <f t="shared" si="29"/>
        <v>77.83</v>
      </c>
      <c r="AE39" s="130">
        <f t="shared" si="30"/>
        <v>74.09</v>
      </c>
      <c r="AF39" s="69">
        <f t="shared" si="21"/>
        <v>79.180000000000007</v>
      </c>
      <c r="AG39" s="69">
        <f t="shared" si="22"/>
        <v>73.91</v>
      </c>
      <c r="AH39" s="14">
        <f t="shared" si="24"/>
        <v>80.62</v>
      </c>
      <c r="AI39" s="14">
        <f t="shared" si="25"/>
        <v>72.81</v>
      </c>
      <c r="AJ39" s="70">
        <f>MAX(E2:E39)</f>
        <v>82.66</v>
      </c>
      <c r="AK39" s="70">
        <f>MIN(F2:F39)</f>
        <v>72.459999999999994</v>
      </c>
      <c r="AL39" s="134">
        <f t="shared" si="12"/>
        <v>76.323333333333338</v>
      </c>
      <c r="AM39" s="134">
        <f t="shared" si="13"/>
        <v>75.960000000000008</v>
      </c>
      <c r="AN39" s="134">
        <f t="shared" si="14"/>
        <v>0.36333333333332973</v>
      </c>
      <c r="AO39" s="134">
        <f t="shared" si="15"/>
        <v>76.686666666666667</v>
      </c>
      <c r="AP39" s="134">
        <f t="shared" si="16"/>
        <v>75.960000000000008</v>
      </c>
      <c r="AQ39" s="136">
        <f t="shared" si="23"/>
        <v>77.298571428571435</v>
      </c>
      <c r="AR39" s="138">
        <f t="shared" si="28"/>
        <v>78.130333333333326</v>
      </c>
    </row>
    <row r="40" spans="1:44" x14ac:dyDescent="0.3">
      <c r="A40" s="5">
        <v>44985</v>
      </c>
      <c r="B40" s="6" t="s">
        <v>27</v>
      </c>
      <c r="C40" s="6" t="s">
        <v>41</v>
      </c>
      <c r="D40" s="7">
        <v>76.62</v>
      </c>
      <c r="E40" s="7">
        <v>77.760000000000005</v>
      </c>
      <c r="F40" s="7">
        <v>76.16</v>
      </c>
      <c r="G40" s="7">
        <v>77.69</v>
      </c>
      <c r="H40" s="15">
        <v>76.87</v>
      </c>
      <c r="I40" s="15">
        <v>76.510000000000005</v>
      </c>
      <c r="J40" s="21">
        <v>0</v>
      </c>
      <c r="K40" s="13" t="s">
        <v>31</v>
      </c>
      <c r="L40" s="8">
        <f t="shared" si="0"/>
        <v>77.203333333333333</v>
      </c>
      <c r="M40" s="9">
        <f t="shared" si="1"/>
        <v>76.960000000000008</v>
      </c>
      <c r="N40" s="9">
        <f t="shared" si="2"/>
        <v>0.24333333333332519</v>
      </c>
      <c r="O40" s="9">
        <f t="shared" si="3"/>
        <v>77.446666666666658</v>
      </c>
      <c r="P40" s="9">
        <f t="shared" si="4"/>
        <v>76.960000000000008</v>
      </c>
      <c r="Q40" s="10">
        <f t="shared" si="5"/>
        <v>1.6000000000000085</v>
      </c>
      <c r="R40" s="10">
        <f t="shared" si="17"/>
        <v>0.71000000000000796</v>
      </c>
      <c r="S40" s="10">
        <f t="shared" si="18"/>
        <v>-0.89000000000000057</v>
      </c>
      <c r="T40" s="11">
        <v>15.8</v>
      </c>
      <c r="U40" s="12"/>
      <c r="V40" s="21">
        <f t="shared" si="26"/>
        <v>2</v>
      </c>
      <c r="W40" s="12">
        <f t="shared" si="27"/>
        <v>0</v>
      </c>
      <c r="X40" s="16">
        <f t="shared" si="6"/>
        <v>0.35999999999999943</v>
      </c>
      <c r="Y40" s="17">
        <f t="shared" si="7"/>
        <v>0</v>
      </c>
      <c r="Z40" s="17">
        <f t="shared" si="8"/>
        <v>0</v>
      </c>
      <c r="AA40" s="56">
        <f t="shared" si="9"/>
        <v>1.6000000000000085</v>
      </c>
      <c r="AB40" s="18">
        <f t="shared" si="10"/>
        <v>0.22499999999999845</v>
      </c>
      <c r="AC40" s="19">
        <f t="shared" si="11"/>
        <v>2.278481012658224E-2</v>
      </c>
      <c r="AD40" s="130">
        <f t="shared" si="29"/>
        <v>77.83</v>
      </c>
      <c r="AE40" s="130">
        <f t="shared" si="30"/>
        <v>74.989999999999995</v>
      </c>
      <c r="AF40" s="69">
        <f t="shared" si="21"/>
        <v>79.180000000000007</v>
      </c>
      <c r="AG40" s="69">
        <f t="shared" si="22"/>
        <v>73.91</v>
      </c>
      <c r="AH40" s="14">
        <f t="shared" si="24"/>
        <v>80.62</v>
      </c>
      <c r="AI40" s="14">
        <f t="shared" si="25"/>
        <v>72.81</v>
      </c>
      <c r="AJ40" s="70">
        <f>MAX(E2:E40)</f>
        <v>82.66</v>
      </c>
      <c r="AK40" s="70">
        <f>MIN(F2:F40)</f>
        <v>72.459999999999994</v>
      </c>
      <c r="AL40" s="134">
        <f t="shared" si="12"/>
        <v>76.836666666666659</v>
      </c>
      <c r="AM40" s="134">
        <f t="shared" si="13"/>
        <v>76.41</v>
      </c>
      <c r="AN40" s="134">
        <f t="shared" si="14"/>
        <v>0.42666666666666231</v>
      </c>
      <c r="AO40" s="134">
        <f t="shared" si="15"/>
        <v>77.263333333333321</v>
      </c>
      <c r="AP40" s="134">
        <f t="shared" si="16"/>
        <v>76.41</v>
      </c>
      <c r="AQ40" s="136">
        <f t="shared" si="23"/>
        <v>77.237142857142857</v>
      </c>
      <c r="AR40" s="138">
        <f t="shared" si="28"/>
        <v>78.029777777777767</v>
      </c>
    </row>
    <row r="41" spans="1:44" x14ac:dyDescent="0.3">
      <c r="A41" s="5">
        <v>44986</v>
      </c>
      <c r="B41" s="6" t="s">
        <v>27</v>
      </c>
      <c r="C41" s="6" t="s">
        <v>41</v>
      </c>
      <c r="D41" s="7">
        <v>77.849999999999994</v>
      </c>
      <c r="E41" s="7">
        <v>78.59</v>
      </c>
      <c r="F41" s="7">
        <v>77.53</v>
      </c>
      <c r="G41" s="7">
        <v>78.16</v>
      </c>
      <c r="H41" s="15">
        <v>78.19</v>
      </c>
      <c r="I41" s="15">
        <v>77.849999999999994</v>
      </c>
      <c r="J41" s="21">
        <v>0</v>
      </c>
      <c r="K41" s="13">
        <v>0</v>
      </c>
      <c r="L41" s="8">
        <f t="shared" si="0"/>
        <v>78.093333333333334</v>
      </c>
      <c r="M41" s="9">
        <f t="shared" si="1"/>
        <v>78.06</v>
      </c>
      <c r="N41" s="9">
        <f t="shared" si="2"/>
        <v>3.3333333333331439E-2</v>
      </c>
      <c r="O41" s="9">
        <f t="shared" si="3"/>
        <v>78.126666666666665</v>
      </c>
      <c r="P41" s="9">
        <f t="shared" si="4"/>
        <v>78.06</v>
      </c>
      <c r="Q41" s="10">
        <f t="shared" si="5"/>
        <v>1.0600000000000023</v>
      </c>
      <c r="R41" s="10">
        <f t="shared" si="17"/>
        <v>0.90000000000000568</v>
      </c>
      <c r="S41" s="10">
        <f t="shared" si="18"/>
        <v>-0.15999999999999659</v>
      </c>
      <c r="T41" s="11">
        <v>9.5</v>
      </c>
      <c r="U41" s="12"/>
      <c r="V41" s="21">
        <f t="shared" si="26"/>
        <v>4</v>
      </c>
      <c r="W41" s="12">
        <f t="shared" si="27"/>
        <v>4</v>
      </c>
      <c r="X41" s="16">
        <f t="shared" si="6"/>
        <v>0.34000000000000341</v>
      </c>
      <c r="Y41" s="17">
        <f t="shared" si="7"/>
        <v>0</v>
      </c>
      <c r="Z41" s="17">
        <f t="shared" si="8"/>
        <v>0</v>
      </c>
      <c r="AA41" s="56">
        <f t="shared" si="9"/>
        <v>1.0600000000000023</v>
      </c>
      <c r="AB41" s="18">
        <f t="shared" si="10"/>
        <v>0.32075471698113461</v>
      </c>
      <c r="AC41" s="19">
        <f t="shared" si="11"/>
        <v>3.5789473684210885E-2</v>
      </c>
      <c r="AD41" s="130">
        <f t="shared" si="29"/>
        <v>78.59</v>
      </c>
      <c r="AE41" s="130">
        <f t="shared" si="30"/>
        <v>76.16</v>
      </c>
      <c r="AF41" s="69">
        <f t="shared" si="21"/>
        <v>78.59</v>
      </c>
      <c r="AG41" s="69">
        <f t="shared" si="22"/>
        <v>73.91</v>
      </c>
      <c r="AH41" s="14">
        <f t="shared" si="24"/>
        <v>80.62</v>
      </c>
      <c r="AI41" s="14">
        <f t="shared" si="25"/>
        <v>72.81</v>
      </c>
      <c r="AJ41" s="70">
        <f>MAX(E2:E41)</f>
        <v>82.66</v>
      </c>
      <c r="AK41" s="70">
        <f>MIN(F2:F41)</f>
        <v>72.459999999999994</v>
      </c>
      <c r="AL41" s="134">
        <f t="shared" si="12"/>
        <v>77.63666666666667</v>
      </c>
      <c r="AM41" s="134">
        <f t="shared" si="13"/>
        <v>77.375</v>
      </c>
      <c r="AN41" s="134">
        <f t="shared" si="14"/>
        <v>0.26166666666667027</v>
      </c>
      <c r="AO41" s="134">
        <f t="shared" si="15"/>
        <v>77.898333333333341</v>
      </c>
      <c r="AP41" s="134">
        <f t="shared" si="16"/>
        <v>77.375</v>
      </c>
      <c r="AQ41" s="136">
        <f t="shared" si="23"/>
        <v>77.271190476190469</v>
      </c>
      <c r="AR41" s="138">
        <f t="shared" si="28"/>
        <v>77.947666666666663</v>
      </c>
    </row>
    <row r="42" spans="1:44" x14ac:dyDescent="0.3">
      <c r="A42" s="5">
        <v>44987</v>
      </c>
      <c r="B42" s="6" t="s">
        <v>27</v>
      </c>
      <c r="C42" s="6" t="s">
        <v>41</v>
      </c>
      <c r="D42" s="7">
        <v>76.650000000000006</v>
      </c>
      <c r="E42" s="7">
        <v>79.73</v>
      </c>
      <c r="F42" s="7">
        <v>75.83</v>
      </c>
      <c r="G42" s="7">
        <v>79.680000000000007</v>
      </c>
      <c r="H42" s="15">
        <v>76.73</v>
      </c>
      <c r="I42" s="15">
        <v>75.83</v>
      </c>
      <c r="J42" s="21">
        <v>2</v>
      </c>
      <c r="K42" s="13" t="s">
        <v>31</v>
      </c>
      <c r="L42" s="8">
        <f t="shared" si="0"/>
        <v>78.413333333333341</v>
      </c>
      <c r="M42" s="9">
        <f t="shared" si="1"/>
        <v>77.78</v>
      </c>
      <c r="N42" s="9">
        <f t="shared" si="2"/>
        <v>0.63333333333333997</v>
      </c>
      <c r="O42" s="9">
        <f t="shared" si="3"/>
        <v>79.046666666666681</v>
      </c>
      <c r="P42" s="9">
        <f t="shared" si="4"/>
        <v>77.78</v>
      </c>
      <c r="Q42" s="10">
        <f t="shared" si="5"/>
        <v>3.9000000000000057</v>
      </c>
      <c r="R42" s="10">
        <f t="shared" si="17"/>
        <v>1.5700000000000074</v>
      </c>
      <c r="S42" s="10">
        <f t="shared" si="18"/>
        <v>-2.3299999999999983</v>
      </c>
      <c r="T42" s="11">
        <v>14.4</v>
      </c>
      <c r="U42" s="12"/>
      <c r="V42" s="21">
        <f t="shared" si="26"/>
        <v>0</v>
      </c>
      <c r="W42" s="12">
        <f t="shared" si="27"/>
        <v>4</v>
      </c>
      <c r="X42" s="16">
        <f t="shared" si="6"/>
        <v>0.90000000000000568</v>
      </c>
      <c r="Y42" s="17">
        <f t="shared" si="7"/>
        <v>0</v>
      </c>
      <c r="Z42" s="17" t="b">
        <f t="shared" si="8"/>
        <v>1</v>
      </c>
      <c r="AA42" s="56">
        <f t="shared" si="9"/>
        <v>3.9000000000000057</v>
      </c>
      <c r="AB42" s="18">
        <f t="shared" si="10"/>
        <v>0.23076923076923189</v>
      </c>
      <c r="AC42" s="19">
        <f t="shared" si="11"/>
        <v>6.2500000000000389E-2</v>
      </c>
      <c r="AD42" s="130">
        <f t="shared" si="29"/>
        <v>79.73</v>
      </c>
      <c r="AE42" s="130">
        <f t="shared" si="30"/>
        <v>75.83</v>
      </c>
      <c r="AF42" s="69">
        <f t="shared" si="21"/>
        <v>79.73</v>
      </c>
      <c r="AG42" s="69">
        <f t="shared" si="22"/>
        <v>73.91</v>
      </c>
      <c r="AH42" s="14">
        <f t="shared" si="24"/>
        <v>80.62</v>
      </c>
      <c r="AI42" s="14">
        <f t="shared" si="25"/>
        <v>72.81</v>
      </c>
      <c r="AJ42" s="70">
        <f>MAX(E2:E42)</f>
        <v>82.66</v>
      </c>
      <c r="AK42" s="70">
        <f>MIN(F2:F42)</f>
        <v>72.459999999999994</v>
      </c>
      <c r="AL42" s="134">
        <f t="shared" si="12"/>
        <v>78.413333333333341</v>
      </c>
      <c r="AM42" s="134">
        <f t="shared" si="13"/>
        <v>77.78</v>
      </c>
      <c r="AN42" s="134">
        <f t="shared" si="14"/>
        <v>0.63333333333333997</v>
      </c>
      <c r="AO42" s="134">
        <f t="shared" si="15"/>
        <v>79.046666666666681</v>
      </c>
      <c r="AP42" s="134">
        <f t="shared" si="16"/>
        <v>77.78</v>
      </c>
      <c r="AQ42" s="136">
        <f t="shared" si="23"/>
        <v>77.198333333333338</v>
      </c>
      <c r="AR42" s="138">
        <f t="shared" si="28"/>
        <v>77.878444444444455</v>
      </c>
    </row>
    <row r="43" spans="1:44" x14ac:dyDescent="0.3">
      <c r="A43" s="5">
        <v>44988</v>
      </c>
      <c r="B43" s="6" t="s">
        <v>27</v>
      </c>
      <c r="C43" s="6" t="s">
        <v>41</v>
      </c>
      <c r="D43" s="7">
        <v>78.86</v>
      </c>
      <c r="E43" s="7">
        <v>80.5</v>
      </c>
      <c r="F43" s="7">
        <v>78.41</v>
      </c>
      <c r="G43" s="7">
        <v>80.459999999999994</v>
      </c>
      <c r="H43" s="15">
        <v>78.900000000000006</v>
      </c>
      <c r="I43" s="15">
        <v>78.41</v>
      </c>
      <c r="J43" s="21">
        <v>2</v>
      </c>
      <c r="K43" s="13">
        <v>0</v>
      </c>
      <c r="L43" s="8">
        <f t="shared" si="0"/>
        <v>79.789999999999992</v>
      </c>
      <c r="M43" s="9">
        <f t="shared" si="1"/>
        <v>79.454999999999998</v>
      </c>
      <c r="N43" s="9">
        <f t="shared" si="2"/>
        <v>0.33499999999999375</v>
      </c>
      <c r="O43" s="9">
        <f t="shared" si="3"/>
        <v>80.124999999999986</v>
      </c>
      <c r="P43" s="9">
        <f t="shared" si="4"/>
        <v>79.454999999999998</v>
      </c>
      <c r="Q43" s="10">
        <f t="shared" si="5"/>
        <v>2.0900000000000034</v>
      </c>
      <c r="R43" s="10">
        <f t="shared" si="17"/>
        <v>0.81999999999999318</v>
      </c>
      <c r="S43" s="10">
        <f t="shared" si="18"/>
        <v>-1.2700000000000102</v>
      </c>
      <c r="T43" s="11">
        <v>6.1</v>
      </c>
      <c r="U43" s="12"/>
      <c r="V43" s="21">
        <f t="shared" si="26"/>
        <v>-2</v>
      </c>
      <c r="W43" s="12">
        <f t="shared" si="27"/>
        <v>2</v>
      </c>
      <c r="X43" s="16">
        <f t="shared" si="6"/>
        <v>0.49000000000000909</v>
      </c>
      <c r="Y43" s="17">
        <f t="shared" si="7"/>
        <v>0</v>
      </c>
      <c r="Z43" s="17" t="b">
        <f t="shared" si="8"/>
        <v>1</v>
      </c>
      <c r="AA43" s="56">
        <f t="shared" si="9"/>
        <v>2.0900000000000034</v>
      </c>
      <c r="AB43" s="18">
        <f t="shared" si="10"/>
        <v>0.23444976076555421</v>
      </c>
      <c r="AC43" s="19">
        <f t="shared" si="11"/>
        <v>8.0327868852460516E-2</v>
      </c>
      <c r="AD43" s="130">
        <f t="shared" si="29"/>
        <v>80.5</v>
      </c>
      <c r="AE43" s="130">
        <f t="shared" si="30"/>
        <v>75.83</v>
      </c>
      <c r="AF43" s="69">
        <f t="shared" si="21"/>
        <v>80.5</v>
      </c>
      <c r="AG43" s="69">
        <f t="shared" si="22"/>
        <v>73.91</v>
      </c>
      <c r="AH43" s="14">
        <f t="shared" si="24"/>
        <v>80.62</v>
      </c>
      <c r="AI43" s="14">
        <f t="shared" si="25"/>
        <v>72.81</v>
      </c>
      <c r="AJ43" s="70">
        <f>MAX(E2:E43)</f>
        <v>82.66</v>
      </c>
      <c r="AK43" s="70">
        <f>MIN(F2:F43)</f>
        <v>72.459999999999994</v>
      </c>
      <c r="AL43" s="134">
        <f t="shared" si="12"/>
        <v>78.929999999999993</v>
      </c>
      <c r="AM43" s="134">
        <f t="shared" si="13"/>
        <v>78.164999999999992</v>
      </c>
      <c r="AN43" s="134">
        <f t="shared" si="14"/>
        <v>0.76500000000000057</v>
      </c>
      <c r="AO43" s="134">
        <f t="shared" si="15"/>
        <v>79.694999999999993</v>
      </c>
      <c r="AP43" s="134">
        <f t="shared" si="16"/>
        <v>78.164999999999992</v>
      </c>
      <c r="AQ43" s="136">
        <f t="shared" si="23"/>
        <v>77.192619047619047</v>
      </c>
      <c r="AR43" s="138">
        <f t="shared" si="28"/>
        <v>77.833000000000013</v>
      </c>
    </row>
    <row r="44" spans="1:44" x14ac:dyDescent="0.3">
      <c r="A44" s="5">
        <v>44991</v>
      </c>
      <c r="B44" s="6" t="s">
        <v>27</v>
      </c>
      <c r="C44" s="6" t="s">
        <v>41</v>
      </c>
      <c r="D44" s="7">
        <v>79.8</v>
      </c>
      <c r="E44" s="7">
        <v>80.239999999999995</v>
      </c>
      <c r="F44" s="7">
        <v>77.47</v>
      </c>
      <c r="G44" s="7">
        <v>77.58</v>
      </c>
      <c r="H44" s="15">
        <v>80.040000000000006</v>
      </c>
      <c r="I44" s="15">
        <v>79.760000000000005</v>
      </c>
      <c r="J44" s="21">
        <v>-4</v>
      </c>
      <c r="K44" s="13">
        <v>0</v>
      </c>
      <c r="L44" s="8">
        <f t="shared" si="0"/>
        <v>78.429999999999993</v>
      </c>
      <c r="M44" s="9">
        <f t="shared" si="1"/>
        <v>78.85499999999999</v>
      </c>
      <c r="N44" s="9">
        <f t="shared" si="2"/>
        <v>-0.42499999999999716</v>
      </c>
      <c r="O44" s="9">
        <f t="shared" si="3"/>
        <v>78.004999999999995</v>
      </c>
      <c r="P44" s="9">
        <f t="shared" si="4"/>
        <v>78.85499999999999</v>
      </c>
      <c r="Q44" s="10">
        <f t="shared" si="5"/>
        <v>2.769999999999996</v>
      </c>
      <c r="R44" s="10">
        <f t="shared" si="17"/>
        <v>-0.21999999999999886</v>
      </c>
      <c r="S44" s="10">
        <f t="shared" si="18"/>
        <v>-2.9899999999999949</v>
      </c>
      <c r="T44" s="11">
        <v>36.1</v>
      </c>
      <c r="U44" s="12"/>
      <c r="V44" s="21">
        <f t="shared" si="26"/>
        <v>0</v>
      </c>
      <c r="W44" s="12">
        <f t="shared" si="27"/>
        <v>2</v>
      </c>
      <c r="X44" s="16">
        <f t="shared" si="6"/>
        <v>0.28000000000000114</v>
      </c>
      <c r="Y44" s="17">
        <f t="shared" si="7"/>
        <v>0</v>
      </c>
      <c r="Z44" s="17">
        <f t="shared" si="8"/>
        <v>0</v>
      </c>
      <c r="AA44" s="56">
        <f t="shared" si="9"/>
        <v>2.769999999999996</v>
      </c>
      <c r="AB44" s="18">
        <f t="shared" si="10"/>
        <v>0.10108303249097529</v>
      </c>
      <c r="AC44" s="19">
        <f t="shared" si="11"/>
        <v>7.7562326869806408E-3</v>
      </c>
      <c r="AD44" s="130">
        <f t="shared" si="29"/>
        <v>80.5</v>
      </c>
      <c r="AE44" s="130">
        <f t="shared" si="30"/>
        <v>75.83</v>
      </c>
      <c r="AF44" s="69">
        <f t="shared" si="21"/>
        <v>80.5</v>
      </c>
      <c r="AG44" s="69">
        <f t="shared" si="22"/>
        <v>74.09</v>
      </c>
      <c r="AH44" s="14">
        <f t="shared" si="24"/>
        <v>80.62</v>
      </c>
      <c r="AI44" s="14">
        <f t="shared" si="25"/>
        <v>73.91</v>
      </c>
      <c r="AJ44" s="70">
        <f>MAX(E2:E44)</f>
        <v>82.66</v>
      </c>
      <c r="AK44" s="70">
        <f>MIN(F2:F44)</f>
        <v>72.459999999999994</v>
      </c>
      <c r="AL44" s="134">
        <f t="shared" si="12"/>
        <v>77.969999999999985</v>
      </c>
      <c r="AM44" s="134">
        <f t="shared" si="13"/>
        <v>78.164999999999992</v>
      </c>
      <c r="AN44" s="134">
        <f t="shared" si="14"/>
        <v>-0.19500000000000739</v>
      </c>
      <c r="AO44" s="134">
        <f t="shared" si="15"/>
        <v>77.774999999999977</v>
      </c>
      <c r="AP44" s="134">
        <f t="shared" si="16"/>
        <v>78.164999999999992</v>
      </c>
      <c r="AQ44" s="136">
        <f t="shared" si="23"/>
        <v>77.1645238095238</v>
      </c>
      <c r="AR44" s="138">
        <f t="shared" si="28"/>
        <v>77.717777777777783</v>
      </c>
    </row>
    <row r="45" spans="1:44" x14ac:dyDescent="0.3">
      <c r="A45" s="5">
        <v>44992</v>
      </c>
      <c r="B45" s="6" t="s">
        <v>27</v>
      </c>
      <c r="C45" s="6" t="s">
        <v>41</v>
      </c>
      <c r="D45" s="7">
        <v>76.7</v>
      </c>
      <c r="E45" s="7">
        <v>77.39</v>
      </c>
      <c r="F45" s="7">
        <v>76.11</v>
      </c>
      <c r="G45" s="7">
        <v>76.66</v>
      </c>
      <c r="H45" s="15">
        <v>76.7</v>
      </c>
      <c r="I45" s="15">
        <v>76.349999999999994</v>
      </c>
      <c r="J45" s="21">
        <v>0</v>
      </c>
      <c r="K45" s="13">
        <v>0</v>
      </c>
      <c r="L45" s="8">
        <f t="shared" si="0"/>
        <v>76.720000000000013</v>
      </c>
      <c r="M45" s="9">
        <f t="shared" si="1"/>
        <v>76.75</v>
      </c>
      <c r="N45" s="9">
        <f t="shared" si="2"/>
        <v>-2.9999999999986926E-2</v>
      </c>
      <c r="O45" s="9">
        <f t="shared" si="3"/>
        <v>76.690000000000026</v>
      </c>
      <c r="P45" s="9">
        <f t="shared" si="4"/>
        <v>76.75</v>
      </c>
      <c r="Q45" s="10">
        <f t="shared" si="5"/>
        <v>1.2800000000000011</v>
      </c>
      <c r="R45" s="10">
        <f t="shared" si="17"/>
        <v>-0.18999999999999773</v>
      </c>
      <c r="S45" s="10">
        <f t="shared" si="18"/>
        <v>-1.4699999999999989</v>
      </c>
      <c r="T45" s="11">
        <v>12.5</v>
      </c>
      <c r="U45" s="12"/>
      <c r="V45" s="21">
        <f t="shared" si="26"/>
        <v>-4</v>
      </c>
      <c r="W45" s="12">
        <f t="shared" si="27"/>
        <v>-2</v>
      </c>
      <c r="X45" s="16">
        <f t="shared" si="6"/>
        <v>0.35000000000000853</v>
      </c>
      <c r="Y45" s="17">
        <f t="shared" si="7"/>
        <v>0</v>
      </c>
      <c r="Z45" s="17">
        <f t="shared" si="8"/>
        <v>0</v>
      </c>
      <c r="AA45" s="56">
        <f t="shared" si="9"/>
        <v>1.2800000000000011</v>
      </c>
      <c r="AB45" s="18">
        <f t="shared" si="10"/>
        <v>0.27343750000000644</v>
      </c>
      <c r="AC45" s="19">
        <f t="shared" si="11"/>
        <v>2.8000000000000681E-2</v>
      </c>
      <c r="AD45" s="130">
        <f t="shared" si="29"/>
        <v>80.5</v>
      </c>
      <c r="AE45" s="130">
        <f t="shared" si="30"/>
        <v>76.11</v>
      </c>
      <c r="AF45" s="69">
        <f t="shared" si="21"/>
        <v>80.5</v>
      </c>
      <c r="AG45" s="69">
        <f t="shared" si="22"/>
        <v>74.09</v>
      </c>
      <c r="AH45" s="14">
        <f t="shared" si="24"/>
        <v>80.62</v>
      </c>
      <c r="AI45" s="14">
        <f t="shared" si="25"/>
        <v>73.91</v>
      </c>
      <c r="AJ45" s="70">
        <f>MAX(E2:E45)</f>
        <v>82.66</v>
      </c>
      <c r="AK45" s="70">
        <f>MIN(F2:F45)</f>
        <v>72.459999999999994</v>
      </c>
      <c r="AL45" s="134">
        <f t="shared" si="12"/>
        <v>77.756666666666675</v>
      </c>
      <c r="AM45" s="134">
        <f t="shared" si="13"/>
        <v>78.305000000000007</v>
      </c>
      <c r="AN45" s="134">
        <f t="shared" si="14"/>
        <v>-0.54833333333333201</v>
      </c>
      <c r="AO45" s="134">
        <f t="shared" si="15"/>
        <v>77.208333333333343</v>
      </c>
      <c r="AP45" s="134">
        <f t="shared" si="16"/>
        <v>78.305000000000007</v>
      </c>
      <c r="AQ45" s="136">
        <f t="shared" si="23"/>
        <v>77.049523809523791</v>
      </c>
      <c r="AR45" s="138">
        <f t="shared" si="28"/>
        <v>77.589555555555549</v>
      </c>
    </row>
    <row r="46" spans="1:44" x14ac:dyDescent="0.3">
      <c r="A46" s="5">
        <v>44993</v>
      </c>
      <c r="B46" s="6" t="s">
        <v>27</v>
      </c>
      <c r="C46" s="6" t="s">
        <v>41</v>
      </c>
      <c r="D46" s="7">
        <v>77.33</v>
      </c>
      <c r="E46" s="7">
        <v>78.06</v>
      </c>
      <c r="F46" s="7">
        <v>75.58</v>
      </c>
      <c r="G46" s="7">
        <v>75.72</v>
      </c>
      <c r="H46" s="15">
        <v>77.489999999999995</v>
      </c>
      <c r="I46" s="15">
        <v>77.13</v>
      </c>
      <c r="J46" s="21">
        <v>0</v>
      </c>
      <c r="K46" s="13" t="s">
        <v>32</v>
      </c>
      <c r="L46" s="8">
        <f t="shared" si="0"/>
        <v>76.453333333333333</v>
      </c>
      <c r="M46" s="9">
        <f t="shared" si="1"/>
        <v>76.819999999999993</v>
      </c>
      <c r="N46" s="9">
        <f t="shared" si="2"/>
        <v>-0.36666666666666003</v>
      </c>
      <c r="O46" s="9">
        <f t="shared" si="3"/>
        <v>76.086666666666673</v>
      </c>
      <c r="P46" s="9">
        <f t="shared" si="4"/>
        <v>76.819999999999993</v>
      </c>
      <c r="Q46" s="10">
        <f t="shared" si="5"/>
        <v>2.480000000000004</v>
      </c>
      <c r="R46" s="10">
        <f t="shared" si="17"/>
        <v>1.4000000000000057</v>
      </c>
      <c r="S46" s="10">
        <f t="shared" si="18"/>
        <v>-1.0799999999999983</v>
      </c>
      <c r="T46" s="11">
        <v>20.8</v>
      </c>
      <c r="U46" s="12"/>
      <c r="V46" s="21">
        <f t="shared" si="26"/>
        <v>-2</v>
      </c>
      <c r="W46" s="12">
        <f t="shared" si="27"/>
        <v>-4</v>
      </c>
      <c r="X46" s="16">
        <f t="shared" si="6"/>
        <v>0.35999999999999943</v>
      </c>
      <c r="Y46" s="17">
        <f t="shared" si="7"/>
        <v>0</v>
      </c>
      <c r="Z46" s="17">
        <f t="shared" si="8"/>
        <v>0</v>
      </c>
      <c r="AA46" s="56">
        <f t="shared" si="9"/>
        <v>2.480000000000004</v>
      </c>
      <c r="AB46" s="18">
        <f t="shared" si="10"/>
        <v>0.14516129032258018</v>
      </c>
      <c r="AC46" s="19">
        <f t="shared" si="11"/>
        <v>1.7307692307692281E-2</v>
      </c>
      <c r="AD46" s="130">
        <f t="shared" si="29"/>
        <v>80.239999999999995</v>
      </c>
      <c r="AE46" s="130">
        <f t="shared" si="30"/>
        <v>75.58</v>
      </c>
      <c r="AF46" s="69">
        <f t="shared" si="21"/>
        <v>80.5</v>
      </c>
      <c r="AG46" s="69">
        <f t="shared" si="22"/>
        <v>74.989999999999995</v>
      </c>
      <c r="AH46" s="14">
        <f t="shared" si="24"/>
        <v>80.62</v>
      </c>
      <c r="AI46" s="14">
        <f t="shared" si="25"/>
        <v>73.91</v>
      </c>
      <c r="AJ46" s="70">
        <f t="shared" ref="AJ46:AJ77" si="31">MAX(E2:E46)</f>
        <v>82.66</v>
      </c>
      <c r="AK46" s="70">
        <f t="shared" ref="AK46:AK77" si="32">MIN(F2:F46)</f>
        <v>72.459999999999994</v>
      </c>
      <c r="AL46" s="134">
        <f t="shared" si="12"/>
        <v>77.179999999999993</v>
      </c>
      <c r="AM46" s="134">
        <f t="shared" si="13"/>
        <v>77.91</v>
      </c>
      <c r="AN46" s="134">
        <f t="shared" si="14"/>
        <v>-0.73000000000000398</v>
      </c>
      <c r="AO46" s="134">
        <f t="shared" si="15"/>
        <v>76.449999999999989</v>
      </c>
      <c r="AP46" s="134">
        <f t="shared" si="16"/>
        <v>77.91</v>
      </c>
      <c r="AQ46" s="136">
        <f t="shared" si="23"/>
        <v>76.895238095238099</v>
      </c>
      <c r="AR46" s="138">
        <f t="shared" si="28"/>
        <v>77.462111111111113</v>
      </c>
    </row>
    <row r="47" spans="1:44" x14ac:dyDescent="0.3">
      <c r="A47" s="5">
        <v>44994</v>
      </c>
      <c r="B47" s="6" t="s">
        <v>27</v>
      </c>
      <c r="C47" s="6" t="s">
        <v>41</v>
      </c>
      <c r="D47" s="7">
        <v>75.98</v>
      </c>
      <c r="E47" s="7">
        <v>77.11</v>
      </c>
      <c r="F47" s="7">
        <v>75.36</v>
      </c>
      <c r="G47" s="7">
        <v>76.680000000000007</v>
      </c>
      <c r="H47" s="15">
        <v>76.02</v>
      </c>
      <c r="I47" s="15">
        <v>75.56</v>
      </c>
      <c r="J47" s="21">
        <v>0</v>
      </c>
      <c r="K47" s="13">
        <v>0</v>
      </c>
      <c r="L47" s="8">
        <f t="shared" si="0"/>
        <v>76.38333333333334</v>
      </c>
      <c r="M47" s="9">
        <f t="shared" si="1"/>
        <v>76.234999999999999</v>
      </c>
      <c r="N47" s="9">
        <f t="shared" si="2"/>
        <v>0.14833333333334053</v>
      </c>
      <c r="O47" s="9">
        <f t="shared" si="3"/>
        <v>76.53166666666668</v>
      </c>
      <c r="P47" s="9">
        <f t="shared" si="4"/>
        <v>76.234999999999999</v>
      </c>
      <c r="Q47" s="10">
        <f t="shared" si="5"/>
        <v>1.75</v>
      </c>
      <c r="R47" s="10">
        <f t="shared" si="17"/>
        <v>1.3900000000000006</v>
      </c>
      <c r="S47" s="10">
        <f t="shared" si="18"/>
        <v>-0.35999999999999943</v>
      </c>
      <c r="T47" s="11">
        <v>41.9</v>
      </c>
      <c r="U47" s="12"/>
      <c r="V47" s="21">
        <f t="shared" si="26"/>
        <v>0</v>
      </c>
      <c r="W47" s="12">
        <f t="shared" si="27"/>
        <v>-4</v>
      </c>
      <c r="X47" s="16">
        <f t="shared" si="6"/>
        <v>0.45999999999999375</v>
      </c>
      <c r="Y47" s="17">
        <f t="shared" si="7"/>
        <v>0</v>
      </c>
      <c r="Z47" s="17">
        <f t="shared" si="8"/>
        <v>0</v>
      </c>
      <c r="AA47" s="56">
        <f t="shared" si="9"/>
        <v>1.75</v>
      </c>
      <c r="AB47" s="18">
        <f t="shared" si="10"/>
        <v>0.26285714285713929</v>
      </c>
      <c r="AC47" s="19">
        <f t="shared" si="11"/>
        <v>1.0978520286396032E-2</v>
      </c>
      <c r="AD47" s="130">
        <f t="shared" si="29"/>
        <v>78.06</v>
      </c>
      <c r="AE47" s="130">
        <f t="shared" si="30"/>
        <v>75.36</v>
      </c>
      <c r="AF47" s="69">
        <f t="shared" si="21"/>
        <v>80.5</v>
      </c>
      <c r="AG47" s="69">
        <f t="shared" si="22"/>
        <v>75.36</v>
      </c>
      <c r="AH47" s="14">
        <f t="shared" si="24"/>
        <v>80.62</v>
      </c>
      <c r="AI47" s="14">
        <f t="shared" si="25"/>
        <v>73.91</v>
      </c>
      <c r="AJ47" s="70">
        <f t="shared" si="31"/>
        <v>82.66</v>
      </c>
      <c r="AK47" s="70">
        <f t="shared" si="32"/>
        <v>72.459999999999994</v>
      </c>
      <c r="AL47" s="134">
        <f t="shared" si="12"/>
        <v>76.7</v>
      </c>
      <c r="AM47" s="134">
        <f t="shared" si="13"/>
        <v>76.710000000000008</v>
      </c>
      <c r="AN47" s="134">
        <f t="shared" si="14"/>
        <v>-1.0000000000005116E-2</v>
      </c>
      <c r="AO47" s="134">
        <f t="shared" si="15"/>
        <v>76.69</v>
      </c>
      <c r="AP47" s="134">
        <f t="shared" si="16"/>
        <v>76.710000000000008</v>
      </c>
      <c r="AQ47" s="136">
        <f t="shared" si="23"/>
        <v>76.906190476190474</v>
      </c>
      <c r="AR47" s="138">
        <f t="shared" si="28"/>
        <v>77.304000000000002</v>
      </c>
    </row>
    <row r="48" spans="1:44" x14ac:dyDescent="0.3">
      <c r="A48" s="5">
        <v>44995</v>
      </c>
      <c r="B48" s="6" t="s">
        <v>27</v>
      </c>
      <c r="C48" s="6" t="s">
        <v>41</v>
      </c>
      <c r="D48" s="7">
        <v>72.86</v>
      </c>
      <c r="E48" s="7">
        <v>76.260000000000005</v>
      </c>
      <c r="F48" s="7">
        <v>72.59</v>
      </c>
      <c r="G48" s="7">
        <v>74.8</v>
      </c>
      <c r="H48" s="15">
        <v>73.14</v>
      </c>
      <c r="I48" s="15">
        <v>72.59</v>
      </c>
      <c r="J48" s="21">
        <v>2</v>
      </c>
      <c r="K48" s="13">
        <v>0</v>
      </c>
      <c r="L48" s="8">
        <f t="shared" si="0"/>
        <v>74.55</v>
      </c>
      <c r="M48" s="9">
        <f t="shared" si="1"/>
        <v>74.425000000000011</v>
      </c>
      <c r="N48" s="9">
        <f t="shared" si="2"/>
        <v>0.12499999999998579</v>
      </c>
      <c r="O48" s="9">
        <f t="shared" si="3"/>
        <v>74.674999999999983</v>
      </c>
      <c r="P48" s="9">
        <f t="shared" si="4"/>
        <v>74.425000000000011</v>
      </c>
      <c r="Q48" s="10">
        <f t="shared" si="5"/>
        <v>3.6700000000000017</v>
      </c>
      <c r="R48" s="10">
        <f t="shared" si="17"/>
        <v>-0.42000000000000171</v>
      </c>
      <c r="S48" s="10">
        <f t="shared" si="18"/>
        <v>-4.0900000000000034</v>
      </c>
      <c r="T48" s="11">
        <v>51.1</v>
      </c>
      <c r="U48" s="12"/>
      <c r="V48" s="21">
        <f t="shared" si="26"/>
        <v>2</v>
      </c>
      <c r="W48" s="12">
        <f t="shared" si="27"/>
        <v>-2</v>
      </c>
      <c r="X48" s="16">
        <f t="shared" si="6"/>
        <v>0.54999999999999716</v>
      </c>
      <c r="Y48" s="17">
        <f t="shared" si="7"/>
        <v>0</v>
      </c>
      <c r="Z48" s="17" t="b">
        <f t="shared" si="8"/>
        <v>1</v>
      </c>
      <c r="AA48" s="56">
        <f t="shared" si="9"/>
        <v>3.6700000000000017</v>
      </c>
      <c r="AB48" s="18">
        <f t="shared" si="10"/>
        <v>0.14986376021798281</v>
      </c>
      <c r="AC48" s="19">
        <f t="shared" si="11"/>
        <v>1.0763209393346324E-2</v>
      </c>
      <c r="AD48" s="130">
        <f t="shared" si="29"/>
        <v>78.06</v>
      </c>
      <c r="AE48" s="130">
        <f t="shared" si="30"/>
        <v>72.59</v>
      </c>
      <c r="AF48" s="69">
        <f t="shared" si="21"/>
        <v>80.5</v>
      </c>
      <c r="AG48" s="69">
        <f t="shared" si="22"/>
        <v>72.59</v>
      </c>
      <c r="AH48" s="14">
        <f t="shared" si="24"/>
        <v>80.62</v>
      </c>
      <c r="AI48" s="14">
        <f t="shared" si="25"/>
        <v>72.59</v>
      </c>
      <c r="AJ48" s="70">
        <f t="shared" si="31"/>
        <v>82.66</v>
      </c>
      <c r="AK48" s="70">
        <f t="shared" si="32"/>
        <v>72.59</v>
      </c>
      <c r="AL48" s="134">
        <f t="shared" si="12"/>
        <v>75.149999999999991</v>
      </c>
      <c r="AM48" s="134">
        <f t="shared" si="13"/>
        <v>75.325000000000003</v>
      </c>
      <c r="AN48" s="134">
        <f t="shared" si="14"/>
        <v>-0.17500000000001137</v>
      </c>
      <c r="AO48" s="134">
        <f t="shared" si="15"/>
        <v>74.97499999999998</v>
      </c>
      <c r="AP48" s="134">
        <f t="shared" si="16"/>
        <v>75.325000000000003</v>
      </c>
      <c r="AQ48" s="136">
        <f t="shared" ref="AQ48:AQ79" si="33">AVERAGE(L35:L48)</f>
        <v>76.762142857142848</v>
      </c>
      <c r="AR48" s="138">
        <f t="shared" si="28"/>
        <v>77.109000000000009</v>
      </c>
    </row>
    <row r="49" spans="1:45" x14ac:dyDescent="0.3">
      <c r="A49" s="5">
        <v>44998</v>
      </c>
      <c r="B49" s="6" t="s">
        <v>27</v>
      </c>
      <c r="C49" s="6" t="s">
        <v>41</v>
      </c>
      <c r="D49" s="7">
        <v>73.53</v>
      </c>
      <c r="E49" s="7">
        <v>74.430000000000007</v>
      </c>
      <c r="F49" s="7">
        <v>71.28</v>
      </c>
      <c r="G49" s="7">
        <v>71.33</v>
      </c>
      <c r="H49" s="15">
        <v>73.569999999999993</v>
      </c>
      <c r="I49" s="15">
        <v>73.13</v>
      </c>
      <c r="J49" s="21">
        <v>0</v>
      </c>
      <c r="K49" s="13">
        <v>0</v>
      </c>
      <c r="L49" s="8">
        <f t="shared" si="0"/>
        <v>72.346666666666664</v>
      </c>
      <c r="M49" s="9">
        <f t="shared" si="1"/>
        <v>72.855000000000004</v>
      </c>
      <c r="N49" s="9">
        <f t="shared" si="2"/>
        <v>-0.50833333333333997</v>
      </c>
      <c r="O49" s="9">
        <f t="shared" si="3"/>
        <v>71.838333333333324</v>
      </c>
      <c r="P49" s="9">
        <f t="shared" si="4"/>
        <v>72.855000000000004</v>
      </c>
      <c r="Q49" s="10">
        <f t="shared" si="5"/>
        <v>3.1500000000000057</v>
      </c>
      <c r="R49" s="10">
        <f t="shared" si="17"/>
        <v>-0.36999999999999034</v>
      </c>
      <c r="S49" s="10">
        <f t="shared" si="18"/>
        <v>-3.519999999999996</v>
      </c>
      <c r="T49" s="11">
        <v>17.3</v>
      </c>
      <c r="U49" s="12"/>
      <c r="V49" s="21">
        <f t="shared" si="26"/>
        <v>-4</v>
      </c>
      <c r="W49" s="12">
        <f t="shared" si="27"/>
        <v>-6</v>
      </c>
      <c r="X49" s="16">
        <f t="shared" si="6"/>
        <v>0.43999999999999773</v>
      </c>
      <c r="Y49" s="17">
        <f t="shared" si="7"/>
        <v>0</v>
      </c>
      <c r="Z49" s="17">
        <f t="shared" si="8"/>
        <v>0</v>
      </c>
      <c r="AA49" s="56">
        <f t="shared" si="9"/>
        <v>3.1500000000000057</v>
      </c>
      <c r="AB49" s="18">
        <f t="shared" si="10"/>
        <v>0.13968253968253871</v>
      </c>
      <c r="AC49" s="19">
        <f t="shared" si="11"/>
        <v>2.543352601156056E-2</v>
      </c>
      <c r="AD49" s="130">
        <f t="shared" si="29"/>
        <v>77.11</v>
      </c>
      <c r="AE49" s="130">
        <f t="shared" si="30"/>
        <v>71.28</v>
      </c>
      <c r="AF49" s="69">
        <f t="shared" si="21"/>
        <v>80.5</v>
      </c>
      <c r="AG49" s="69">
        <f t="shared" si="22"/>
        <v>71.28</v>
      </c>
      <c r="AH49" s="14">
        <f t="shared" si="24"/>
        <v>80.5</v>
      </c>
      <c r="AI49" s="14">
        <f t="shared" si="25"/>
        <v>71.28</v>
      </c>
      <c r="AJ49" s="70">
        <f t="shared" si="31"/>
        <v>82.66</v>
      </c>
      <c r="AK49" s="70">
        <f t="shared" si="32"/>
        <v>71.28</v>
      </c>
      <c r="AL49" s="134">
        <f t="shared" si="12"/>
        <v>73.239999999999995</v>
      </c>
      <c r="AM49" s="134">
        <f t="shared" si="13"/>
        <v>74.194999999999993</v>
      </c>
      <c r="AN49" s="134">
        <f t="shared" si="14"/>
        <v>-0.95499999999999829</v>
      </c>
      <c r="AO49" s="134">
        <f t="shared" si="15"/>
        <v>72.284999999999997</v>
      </c>
      <c r="AP49" s="134">
        <f t="shared" si="16"/>
        <v>74.194999999999993</v>
      </c>
      <c r="AQ49" s="136">
        <f t="shared" si="33"/>
        <v>76.593809523809526</v>
      </c>
      <c r="AR49" s="138">
        <f t="shared" si="28"/>
        <v>76.904000000000025</v>
      </c>
    </row>
    <row r="50" spans="1:45" x14ac:dyDescent="0.3">
      <c r="A50" s="5">
        <v>44999</v>
      </c>
      <c r="B50" s="6" t="s">
        <v>27</v>
      </c>
      <c r="C50" s="6" t="s">
        <v>41</v>
      </c>
      <c r="D50" s="7">
        <v>69.400000000000006</v>
      </c>
      <c r="E50" s="7">
        <v>69.489999999999995</v>
      </c>
      <c r="F50" s="7">
        <v>65.650000000000006</v>
      </c>
      <c r="G50" s="7">
        <v>67.61</v>
      </c>
      <c r="H50" s="15">
        <v>69.489999999999995</v>
      </c>
      <c r="I50" s="15">
        <v>68.89</v>
      </c>
      <c r="J50" s="21">
        <v>-2</v>
      </c>
      <c r="K50" s="13">
        <v>0</v>
      </c>
      <c r="L50" s="8">
        <f t="shared" si="0"/>
        <v>67.583333333333329</v>
      </c>
      <c r="M50" s="9">
        <f t="shared" si="1"/>
        <v>67.569999999999993</v>
      </c>
      <c r="N50" s="9">
        <f t="shared" si="2"/>
        <v>1.3333333333335418E-2</v>
      </c>
      <c r="O50" s="9">
        <f t="shared" si="3"/>
        <v>67.596666666666664</v>
      </c>
      <c r="P50" s="9">
        <f t="shared" si="4"/>
        <v>67.569999999999993</v>
      </c>
      <c r="Q50" s="10">
        <f t="shared" si="5"/>
        <v>3.8399999999999892</v>
      </c>
      <c r="R50" s="10">
        <f t="shared" si="17"/>
        <v>-1.8400000000000034</v>
      </c>
      <c r="S50" s="10">
        <f t="shared" si="18"/>
        <v>-5.6799999999999926</v>
      </c>
      <c r="T50" s="11">
        <v>31.6</v>
      </c>
      <c r="U50" s="12"/>
      <c r="V50" s="21">
        <f t="shared" si="26"/>
        <v>0</v>
      </c>
      <c r="W50" s="12">
        <f t="shared" si="27"/>
        <v>-6</v>
      </c>
      <c r="X50" s="16">
        <f t="shared" si="6"/>
        <v>0.59999999999999432</v>
      </c>
      <c r="Y50" s="17" t="b">
        <f t="shared" si="7"/>
        <v>1</v>
      </c>
      <c r="Z50" s="17">
        <f t="shared" si="8"/>
        <v>0</v>
      </c>
      <c r="AA50" s="56">
        <f t="shared" si="9"/>
        <v>3.8399999999999892</v>
      </c>
      <c r="AB50" s="18">
        <f t="shared" si="10"/>
        <v>0.15624999999999895</v>
      </c>
      <c r="AC50" s="19">
        <f t="shared" si="11"/>
        <v>1.8987341772151719E-2</v>
      </c>
      <c r="AD50" s="130">
        <f t="shared" si="29"/>
        <v>76.260000000000005</v>
      </c>
      <c r="AE50" s="130">
        <f t="shared" si="30"/>
        <v>65.650000000000006</v>
      </c>
      <c r="AF50" s="69">
        <f t="shared" si="21"/>
        <v>80.5</v>
      </c>
      <c r="AG50" s="69">
        <f t="shared" si="22"/>
        <v>65.650000000000006</v>
      </c>
      <c r="AH50" s="14">
        <f t="shared" si="24"/>
        <v>80.5</v>
      </c>
      <c r="AI50" s="14">
        <f t="shared" si="25"/>
        <v>65.650000000000006</v>
      </c>
      <c r="AJ50" s="70">
        <f t="shared" si="31"/>
        <v>82.66</v>
      </c>
      <c r="AK50" s="70">
        <f t="shared" si="32"/>
        <v>65.650000000000006</v>
      </c>
      <c r="AL50" s="134">
        <f t="shared" si="12"/>
        <v>69.840000000000018</v>
      </c>
      <c r="AM50" s="134">
        <f t="shared" si="13"/>
        <v>70.955000000000013</v>
      </c>
      <c r="AN50" s="134">
        <f t="shared" si="14"/>
        <v>-1.1149999999999949</v>
      </c>
      <c r="AO50" s="134">
        <f t="shared" si="15"/>
        <v>68.725000000000023</v>
      </c>
      <c r="AP50" s="134">
        <f t="shared" si="16"/>
        <v>70.955000000000013</v>
      </c>
      <c r="AQ50" s="136">
        <f t="shared" si="33"/>
        <v>76.036428571428573</v>
      </c>
      <c r="AR50" s="138">
        <f t="shared" si="28"/>
        <v>76.543888888888915</v>
      </c>
    </row>
    <row r="51" spans="1:45" x14ac:dyDescent="0.3">
      <c r="A51" s="5">
        <v>45000</v>
      </c>
      <c r="B51" s="6" t="s">
        <v>27</v>
      </c>
      <c r="C51" s="6" t="s">
        <v>41</v>
      </c>
      <c r="D51" s="7">
        <v>67.540000000000006</v>
      </c>
      <c r="E51" s="7">
        <v>69.38</v>
      </c>
      <c r="F51" s="7">
        <v>65.709999999999994</v>
      </c>
      <c r="G51" s="7">
        <v>68.349999999999994</v>
      </c>
      <c r="H51" s="15">
        <v>67.58</v>
      </c>
      <c r="I51" s="15">
        <v>67</v>
      </c>
      <c r="J51" s="21">
        <v>4</v>
      </c>
      <c r="K51" s="13" t="s">
        <v>31</v>
      </c>
      <c r="L51" s="8">
        <f t="shared" si="0"/>
        <v>67.813333333333333</v>
      </c>
      <c r="M51" s="9">
        <f t="shared" si="1"/>
        <v>67.544999999999987</v>
      </c>
      <c r="N51" s="9">
        <f t="shared" si="2"/>
        <v>0.26833333333334508</v>
      </c>
      <c r="O51" s="9">
        <f t="shared" si="3"/>
        <v>68.081666666666678</v>
      </c>
      <c r="P51" s="9">
        <f t="shared" si="4"/>
        <v>67.544999999999987</v>
      </c>
      <c r="Q51" s="10">
        <f t="shared" si="5"/>
        <v>3.6700000000000017</v>
      </c>
      <c r="R51" s="10">
        <f t="shared" si="17"/>
        <v>1.769999999999996</v>
      </c>
      <c r="S51" s="10">
        <f t="shared" si="18"/>
        <v>-1.9000000000000057</v>
      </c>
      <c r="T51" s="11">
        <v>20.8</v>
      </c>
      <c r="U51" s="12"/>
      <c r="V51" s="21">
        <f t="shared" si="26"/>
        <v>0</v>
      </c>
      <c r="W51" s="12">
        <f t="shared" si="27"/>
        <v>-6</v>
      </c>
      <c r="X51" s="16">
        <f t="shared" si="6"/>
        <v>0.57999999999999829</v>
      </c>
      <c r="Y51" s="17">
        <f t="shared" si="7"/>
        <v>0</v>
      </c>
      <c r="Z51" s="17">
        <f t="shared" si="8"/>
        <v>0</v>
      </c>
      <c r="AA51" s="56">
        <f t="shared" si="9"/>
        <v>3.6700000000000017</v>
      </c>
      <c r="AB51" s="18">
        <f t="shared" si="10"/>
        <v>0.15803814713896405</v>
      </c>
      <c r="AC51" s="19">
        <f t="shared" si="11"/>
        <v>2.7884615384615303E-2</v>
      </c>
      <c r="AD51" s="130">
        <f t="shared" si="29"/>
        <v>74.430000000000007</v>
      </c>
      <c r="AE51" s="130">
        <f t="shared" si="30"/>
        <v>65.650000000000006</v>
      </c>
      <c r="AF51" s="69">
        <f t="shared" si="21"/>
        <v>80.5</v>
      </c>
      <c r="AG51" s="69">
        <f t="shared" si="22"/>
        <v>65.650000000000006</v>
      </c>
      <c r="AH51" s="14">
        <f t="shared" si="24"/>
        <v>80.5</v>
      </c>
      <c r="AI51" s="14">
        <f t="shared" si="25"/>
        <v>65.650000000000006</v>
      </c>
      <c r="AJ51" s="70">
        <f t="shared" si="31"/>
        <v>82.66</v>
      </c>
      <c r="AK51" s="70">
        <f t="shared" si="32"/>
        <v>65.650000000000006</v>
      </c>
      <c r="AL51" s="134">
        <f t="shared" si="12"/>
        <v>69.476666666666674</v>
      </c>
      <c r="AM51" s="134">
        <f t="shared" si="13"/>
        <v>70.040000000000006</v>
      </c>
      <c r="AN51" s="134">
        <f t="shared" si="14"/>
        <v>-0.56333333333333258</v>
      </c>
      <c r="AO51" s="134">
        <f t="shared" si="15"/>
        <v>68.913333333333341</v>
      </c>
      <c r="AP51" s="134">
        <f t="shared" si="16"/>
        <v>70.040000000000006</v>
      </c>
      <c r="AQ51" s="136">
        <f t="shared" si="33"/>
        <v>75.477142857142866</v>
      </c>
      <c r="AR51" s="138">
        <f t="shared" si="28"/>
        <v>76.229666666666702</v>
      </c>
      <c r="AS51" s="140">
        <f t="shared" ref="AS51:AS82" si="34">AVERAGE(L2:L51)</f>
        <v>77.086666666666673</v>
      </c>
    </row>
    <row r="52" spans="1:45" x14ac:dyDescent="0.3">
      <c r="A52" s="5">
        <v>45001</v>
      </c>
      <c r="B52" s="6" t="s">
        <v>27</v>
      </c>
      <c r="C52" s="6" t="s">
        <v>28</v>
      </c>
      <c r="D52" s="7">
        <v>67.8</v>
      </c>
      <c r="E52" s="7">
        <v>68.27</v>
      </c>
      <c r="F52" s="7">
        <v>65.89</v>
      </c>
      <c r="G52" s="7">
        <v>66.930000000000007</v>
      </c>
      <c r="H52" s="15">
        <v>67.94</v>
      </c>
      <c r="I52" s="15">
        <v>67.3</v>
      </c>
      <c r="J52" s="21">
        <v>-3</v>
      </c>
      <c r="K52" s="13">
        <v>0</v>
      </c>
      <c r="L52" s="8">
        <f t="shared" si="0"/>
        <v>67.029999999999987</v>
      </c>
      <c r="M52" s="9">
        <f t="shared" si="1"/>
        <v>67.08</v>
      </c>
      <c r="N52" s="9">
        <f t="shared" si="2"/>
        <v>-5.0000000000011369E-2</v>
      </c>
      <c r="O52" s="9">
        <f t="shared" si="3"/>
        <v>66.979999999999976</v>
      </c>
      <c r="P52" s="9">
        <f t="shared" si="4"/>
        <v>67.08</v>
      </c>
      <c r="Q52" s="10">
        <f t="shared" si="5"/>
        <v>2.3799999999999955</v>
      </c>
      <c r="R52" s="10">
        <f t="shared" si="17"/>
        <v>-7.9999999999998295E-2</v>
      </c>
      <c r="S52" s="10">
        <f t="shared" si="18"/>
        <v>-2.4599999999999937</v>
      </c>
      <c r="T52" s="11">
        <v>51</v>
      </c>
      <c r="U52" s="12"/>
      <c r="V52" s="21">
        <f t="shared" si="26"/>
        <v>0</v>
      </c>
      <c r="W52" s="12">
        <f t="shared" si="27"/>
        <v>-6</v>
      </c>
      <c r="X52" s="16">
        <f t="shared" si="6"/>
        <v>0.64000000000000057</v>
      </c>
      <c r="Y52" s="17">
        <f t="shared" si="7"/>
        <v>0</v>
      </c>
      <c r="Z52" s="17">
        <f t="shared" si="8"/>
        <v>0</v>
      </c>
      <c r="AA52" s="56">
        <f t="shared" si="9"/>
        <v>2.3799999999999955</v>
      </c>
      <c r="AB52" s="18">
        <f t="shared" si="10"/>
        <v>0.26890756302521085</v>
      </c>
      <c r="AC52" s="19">
        <f t="shared" si="11"/>
        <v>1.2549019607843149E-2</v>
      </c>
      <c r="AD52" s="130">
        <f t="shared" si="29"/>
        <v>69.489999999999995</v>
      </c>
      <c r="AE52" s="130">
        <f t="shared" si="30"/>
        <v>65.650000000000006</v>
      </c>
      <c r="AF52" s="69">
        <f t="shared" si="21"/>
        <v>80.239999999999995</v>
      </c>
      <c r="AG52" s="69">
        <f t="shared" si="22"/>
        <v>65.650000000000006</v>
      </c>
      <c r="AH52" s="14">
        <f t="shared" si="24"/>
        <v>80.5</v>
      </c>
      <c r="AI52" s="14">
        <f t="shared" si="25"/>
        <v>65.650000000000006</v>
      </c>
      <c r="AJ52" s="70">
        <f t="shared" si="31"/>
        <v>82.66</v>
      </c>
      <c r="AK52" s="70">
        <f t="shared" si="32"/>
        <v>65.650000000000006</v>
      </c>
      <c r="AL52" s="134">
        <f t="shared" si="12"/>
        <v>67.356666666666669</v>
      </c>
      <c r="AM52" s="134">
        <f t="shared" si="13"/>
        <v>67.569999999999993</v>
      </c>
      <c r="AN52" s="134">
        <f t="shared" si="14"/>
        <v>-0.21333333333332405</v>
      </c>
      <c r="AO52" s="134">
        <f t="shared" si="15"/>
        <v>67.143333333333345</v>
      </c>
      <c r="AP52" s="134">
        <f t="shared" si="16"/>
        <v>67.569999999999993</v>
      </c>
      <c r="AQ52" s="136">
        <f t="shared" si="33"/>
        <v>74.861428571428561</v>
      </c>
      <c r="AR52" s="138">
        <f t="shared" si="28"/>
        <v>75.933222222222255</v>
      </c>
      <c r="AS52" s="140">
        <f t="shared" si="34"/>
        <v>76.955533333333335</v>
      </c>
    </row>
    <row r="53" spans="1:45" x14ac:dyDescent="0.3">
      <c r="A53" s="5">
        <v>45002</v>
      </c>
      <c r="B53" s="6" t="s">
        <v>27</v>
      </c>
      <c r="C53" s="6" t="s">
        <v>28</v>
      </c>
      <c r="D53" s="7">
        <v>66.91</v>
      </c>
      <c r="E53" s="7">
        <v>67.17</v>
      </c>
      <c r="F53" s="7">
        <v>65.69</v>
      </c>
      <c r="G53" s="7">
        <v>67.819999999999993</v>
      </c>
      <c r="H53" s="15">
        <v>66.930000000000007</v>
      </c>
      <c r="I53" s="15">
        <v>66.41</v>
      </c>
      <c r="J53" s="21">
        <v>0</v>
      </c>
      <c r="K53" s="13">
        <v>0</v>
      </c>
      <c r="L53" s="8">
        <f t="shared" si="0"/>
        <v>66.893333333333331</v>
      </c>
      <c r="M53" s="9">
        <f t="shared" si="1"/>
        <v>66.430000000000007</v>
      </c>
      <c r="N53" s="9">
        <f t="shared" si="2"/>
        <v>0.46333333333332405</v>
      </c>
      <c r="O53" s="9">
        <f t="shared" si="3"/>
        <v>67.356666666666655</v>
      </c>
      <c r="P53" s="9">
        <f t="shared" si="4"/>
        <v>66.430000000000007</v>
      </c>
      <c r="Q53" s="10">
        <f t="shared" si="5"/>
        <v>1.480000000000004</v>
      </c>
      <c r="R53" s="10">
        <f t="shared" si="17"/>
        <v>0.23999999999999488</v>
      </c>
      <c r="S53" s="10">
        <f t="shared" si="18"/>
        <v>-1.2400000000000091</v>
      </c>
      <c r="T53" s="11">
        <v>21.1</v>
      </c>
      <c r="U53" s="12"/>
      <c r="V53" s="21">
        <f t="shared" si="26"/>
        <v>4</v>
      </c>
      <c r="W53" s="12">
        <f t="shared" si="27"/>
        <v>-2</v>
      </c>
      <c r="X53" s="16">
        <f t="shared" si="6"/>
        <v>0.52000000000001023</v>
      </c>
      <c r="Y53" s="17">
        <f t="shared" si="7"/>
        <v>0</v>
      </c>
      <c r="Z53" s="17">
        <f t="shared" si="8"/>
        <v>0</v>
      </c>
      <c r="AA53" s="56">
        <f t="shared" si="9"/>
        <v>1.480000000000004</v>
      </c>
      <c r="AB53" s="18">
        <f t="shared" si="10"/>
        <v>0.35135135135135731</v>
      </c>
      <c r="AC53" s="19">
        <f t="shared" si="11"/>
        <v>2.4644549763033659E-2</v>
      </c>
      <c r="AD53" s="130">
        <f t="shared" si="29"/>
        <v>69.38</v>
      </c>
      <c r="AE53" s="130">
        <f t="shared" si="30"/>
        <v>65.69</v>
      </c>
      <c r="AF53" s="69">
        <f t="shared" si="21"/>
        <v>78.06</v>
      </c>
      <c r="AG53" s="69">
        <f t="shared" si="22"/>
        <v>65.650000000000006</v>
      </c>
      <c r="AH53" s="14">
        <f t="shared" si="24"/>
        <v>80.5</v>
      </c>
      <c r="AI53" s="14">
        <f t="shared" si="25"/>
        <v>65.650000000000006</v>
      </c>
      <c r="AJ53" s="70">
        <f t="shared" si="31"/>
        <v>82.66</v>
      </c>
      <c r="AK53" s="70">
        <f t="shared" si="32"/>
        <v>65.650000000000006</v>
      </c>
      <c r="AL53" s="134">
        <f t="shared" si="12"/>
        <v>67.63</v>
      </c>
      <c r="AM53" s="134">
        <f t="shared" si="13"/>
        <v>67.534999999999997</v>
      </c>
      <c r="AN53" s="134">
        <f t="shared" si="14"/>
        <v>9.4999999999998863E-2</v>
      </c>
      <c r="AO53" s="134">
        <f t="shared" si="15"/>
        <v>67.724999999999994</v>
      </c>
      <c r="AP53" s="134">
        <f t="shared" si="16"/>
        <v>67.534999999999997</v>
      </c>
      <c r="AQ53" s="136">
        <f t="shared" si="33"/>
        <v>74.12166666666667</v>
      </c>
      <c r="AR53" s="138">
        <f t="shared" si="28"/>
        <v>75.668666666666695</v>
      </c>
      <c r="AS53" s="140">
        <f t="shared" si="34"/>
        <v>76.819800000000001</v>
      </c>
    </row>
    <row r="54" spans="1:45" x14ac:dyDescent="0.3">
      <c r="A54" s="5">
        <v>45005</v>
      </c>
      <c r="B54" s="6" t="s">
        <v>27</v>
      </c>
      <c r="C54" s="6" t="s">
        <v>28</v>
      </c>
      <c r="D54" s="7">
        <v>69.02</v>
      </c>
      <c r="E54" s="7">
        <v>69.77</v>
      </c>
      <c r="F54" s="7">
        <v>68.19</v>
      </c>
      <c r="G54" s="7">
        <v>69.67</v>
      </c>
      <c r="H54" s="15">
        <v>69.03</v>
      </c>
      <c r="I54" s="15">
        <v>68.45</v>
      </c>
      <c r="J54" s="21">
        <v>0</v>
      </c>
      <c r="K54" s="13">
        <v>0</v>
      </c>
      <c r="L54" s="8">
        <f t="shared" si="0"/>
        <v>69.209999999999994</v>
      </c>
      <c r="M54" s="9">
        <f t="shared" si="1"/>
        <v>68.97999999999999</v>
      </c>
      <c r="N54" s="9">
        <f t="shared" si="2"/>
        <v>0.23000000000000398</v>
      </c>
      <c r="O54" s="9">
        <f t="shared" si="3"/>
        <v>69.44</v>
      </c>
      <c r="P54" s="9">
        <f t="shared" si="4"/>
        <v>68.97999999999999</v>
      </c>
      <c r="Q54" s="10">
        <f t="shared" si="5"/>
        <v>1.5799999999999983</v>
      </c>
      <c r="R54" s="10">
        <f t="shared" si="17"/>
        <v>1.9500000000000028</v>
      </c>
      <c r="S54" s="10">
        <f t="shared" si="18"/>
        <v>0.37000000000000455</v>
      </c>
      <c r="T54" s="11">
        <v>43.2</v>
      </c>
      <c r="U54" s="12"/>
      <c r="V54" s="21">
        <f t="shared" si="26"/>
        <v>4</v>
      </c>
      <c r="W54" s="12">
        <f t="shared" si="27"/>
        <v>2</v>
      </c>
      <c r="X54" s="16">
        <f t="shared" si="6"/>
        <v>0.57999999999999829</v>
      </c>
      <c r="Y54" s="17">
        <f t="shared" si="7"/>
        <v>0</v>
      </c>
      <c r="Z54" s="17">
        <f t="shared" si="8"/>
        <v>0</v>
      </c>
      <c r="AA54" s="56">
        <f t="shared" si="9"/>
        <v>1.5799999999999983</v>
      </c>
      <c r="AB54" s="18">
        <f t="shared" si="10"/>
        <v>0.367088607594936</v>
      </c>
      <c r="AC54" s="19">
        <f t="shared" si="11"/>
        <v>1.3425925925925886E-2</v>
      </c>
      <c r="AD54" s="130">
        <f t="shared" si="29"/>
        <v>69.77</v>
      </c>
      <c r="AE54" s="130">
        <f t="shared" si="30"/>
        <v>65.69</v>
      </c>
      <c r="AF54" s="69">
        <f t="shared" si="21"/>
        <v>78.06</v>
      </c>
      <c r="AG54" s="69">
        <f t="shared" si="22"/>
        <v>65.650000000000006</v>
      </c>
      <c r="AH54" s="14">
        <f t="shared" si="24"/>
        <v>80.5</v>
      </c>
      <c r="AI54" s="14">
        <f t="shared" si="25"/>
        <v>65.650000000000006</v>
      </c>
      <c r="AJ54" s="70">
        <f t="shared" si="31"/>
        <v>82.66</v>
      </c>
      <c r="AK54" s="70">
        <f t="shared" si="32"/>
        <v>65.650000000000006</v>
      </c>
      <c r="AL54" s="134">
        <f t="shared" si="12"/>
        <v>68.376666666666665</v>
      </c>
      <c r="AM54" s="134">
        <f t="shared" si="13"/>
        <v>67.72999999999999</v>
      </c>
      <c r="AN54" s="134">
        <f t="shared" si="14"/>
        <v>0.64666666666667538</v>
      </c>
      <c r="AO54" s="134">
        <f t="shared" si="15"/>
        <v>69.023333333333341</v>
      </c>
      <c r="AP54" s="134">
        <f t="shared" si="16"/>
        <v>67.72999999999999</v>
      </c>
      <c r="AQ54" s="136">
        <f t="shared" si="33"/>
        <v>73.550714285714278</v>
      </c>
      <c r="AR54" s="138">
        <f t="shared" si="28"/>
        <v>75.515444444444469</v>
      </c>
      <c r="AS54" s="140">
        <f t="shared" si="34"/>
        <v>76.720733333333342</v>
      </c>
    </row>
    <row r="55" spans="1:45" x14ac:dyDescent="0.3">
      <c r="A55" s="5">
        <v>45006</v>
      </c>
      <c r="B55" s="6" t="s">
        <v>27</v>
      </c>
      <c r="C55" s="6" t="s">
        <v>28</v>
      </c>
      <c r="D55" s="7">
        <v>70.010000000000005</v>
      </c>
      <c r="E55" s="7">
        <v>71.05</v>
      </c>
      <c r="F55" s="7">
        <v>69.22</v>
      </c>
      <c r="G55" s="7">
        <v>70.900000000000006</v>
      </c>
      <c r="H55" s="15">
        <v>70.25</v>
      </c>
      <c r="I55" s="15">
        <v>69.86</v>
      </c>
      <c r="J55" s="21">
        <v>4</v>
      </c>
      <c r="K55" s="13">
        <v>0</v>
      </c>
      <c r="L55" s="8">
        <f t="shared" si="0"/>
        <v>70.39</v>
      </c>
      <c r="M55" s="9">
        <f t="shared" si="1"/>
        <v>70.134999999999991</v>
      </c>
      <c r="N55" s="9">
        <f t="shared" si="2"/>
        <v>0.25500000000000966</v>
      </c>
      <c r="O55" s="9">
        <f t="shared" si="3"/>
        <v>70.64500000000001</v>
      </c>
      <c r="P55" s="9">
        <f t="shared" si="4"/>
        <v>70.134999999999991</v>
      </c>
      <c r="Q55" s="10">
        <f t="shared" si="5"/>
        <v>1.8299999999999983</v>
      </c>
      <c r="R55" s="10">
        <f t="shared" si="17"/>
        <v>1.3799999999999955</v>
      </c>
      <c r="S55" s="10">
        <f t="shared" si="18"/>
        <v>-0.45000000000000284</v>
      </c>
      <c r="T55" s="11">
        <v>15.2</v>
      </c>
      <c r="U55" s="12"/>
      <c r="V55" s="21">
        <f t="shared" si="26"/>
        <v>4</v>
      </c>
      <c r="W55" s="12">
        <f t="shared" si="27"/>
        <v>6</v>
      </c>
      <c r="X55" s="16">
        <f t="shared" si="6"/>
        <v>0.39000000000000057</v>
      </c>
      <c r="Y55" s="17">
        <f t="shared" si="7"/>
        <v>0</v>
      </c>
      <c r="Z55" s="17">
        <f t="shared" si="8"/>
        <v>0</v>
      </c>
      <c r="AA55" s="56">
        <f t="shared" si="9"/>
        <v>1.8299999999999983</v>
      </c>
      <c r="AB55" s="18">
        <f t="shared" si="10"/>
        <v>0.21311475409836117</v>
      </c>
      <c r="AC55" s="19">
        <f t="shared" si="11"/>
        <v>2.5657894736842143E-2</v>
      </c>
      <c r="AD55" s="130">
        <f t="shared" si="29"/>
        <v>71.05</v>
      </c>
      <c r="AE55" s="130">
        <f t="shared" si="30"/>
        <v>65.69</v>
      </c>
      <c r="AF55" s="69">
        <f t="shared" si="21"/>
        <v>77.11</v>
      </c>
      <c r="AG55" s="69">
        <f t="shared" si="22"/>
        <v>65.650000000000006</v>
      </c>
      <c r="AH55" s="14">
        <f t="shared" si="24"/>
        <v>80.5</v>
      </c>
      <c r="AI55" s="14">
        <f t="shared" si="25"/>
        <v>65.650000000000006</v>
      </c>
      <c r="AJ55" s="70">
        <f t="shared" si="31"/>
        <v>82.66</v>
      </c>
      <c r="AK55" s="70">
        <f t="shared" si="32"/>
        <v>65.650000000000006</v>
      </c>
      <c r="AL55" s="134">
        <f t="shared" si="12"/>
        <v>69.213333333333338</v>
      </c>
      <c r="AM55" s="134">
        <f t="shared" si="13"/>
        <v>68.37</v>
      </c>
      <c r="AN55" s="134">
        <f t="shared" si="14"/>
        <v>0.84333333333333371</v>
      </c>
      <c r="AO55" s="134">
        <f t="shared" si="15"/>
        <v>70.056666666666672</v>
      </c>
      <c r="AP55" s="134">
        <f t="shared" si="16"/>
        <v>68.37</v>
      </c>
      <c r="AQ55" s="136">
        <f t="shared" si="33"/>
        <v>73.000476190476192</v>
      </c>
      <c r="AR55" s="138">
        <f t="shared" si="28"/>
        <v>75.316111111111113</v>
      </c>
      <c r="AS55" s="140">
        <f t="shared" si="34"/>
        <v>76.623866666666672</v>
      </c>
    </row>
    <row r="56" spans="1:45" x14ac:dyDescent="0.3">
      <c r="A56" s="5">
        <v>45007</v>
      </c>
      <c r="B56" s="6" t="s">
        <v>27</v>
      </c>
      <c r="C56" s="6" t="s">
        <v>28</v>
      </c>
      <c r="D56" s="7">
        <v>70.48</v>
      </c>
      <c r="E56" s="7">
        <v>71.67</v>
      </c>
      <c r="F56" s="7">
        <v>69.849999999999994</v>
      </c>
      <c r="G56" s="7">
        <v>69.959999999999994</v>
      </c>
      <c r="H56" s="15">
        <v>70.63</v>
      </c>
      <c r="I56" s="15">
        <v>70.3</v>
      </c>
      <c r="J56" s="21">
        <v>-4</v>
      </c>
      <c r="K56" s="13">
        <v>0</v>
      </c>
      <c r="L56" s="8">
        <f t="shared" si="0"/>
        <v>70.493333333333325</v>
      </c>
      <c r="M56" s="9">
        <f t="shared" si="1"/>
        <v>70.759999999999991</v>
      </c>
      <c r="N56" s="9">
        <f t="shared" si="2"/>
        <v>-0.26666666666666572</v>
      </c>
      <c r="O56" s="9">
        <f t="shared" si="3"/>
        <v>70.226666666666659</v>
      </c>
      <c r="P56" s="9">
        <f t="shared" si="4"/>
        <v>70.759999999999991</v>
      </c>
      <c r="Q56" s="10">
        <f t="shared" si="5"/>
        <v>1.8200000000000074</v>
      </c>
      <c r="R56" s="10">
        <f t="shared" si="17"/>
        <v>0.76999999999999602</v>
      </c>
      <c r="S56" s="10">
        <f t="shared" si="18"/>
        <v>-1.0500000000000114</v>
      </c>
      <c r="T56" s="11">
        <v>48.4</v>
      </c>
      <c r="U56" s="12"/>
      <c r="V56" s="21">
        <f t="shared" si="26"/>
        <v>2</v>
      </c>
      <c r="W56" s="12">
        <f t="shared" si="27"/>
        <v>8</v>
      </c>
      <c r="X56" s="16">
        <f t="shared" si="6"/>
        <v>0.32999999999999829</v>
      </c>
      <c r="Y56" s="17">
        <f t="shared" si="7"/>
        <v>0</v>
      </c>
      <c r="Z56" s="17">
        <f t="shared" si="8"/>
        <v>0</v>
      </c>
      <c r="AA56" s="56">
        <f t="shared" si="9"/>
        <v>1.8200000000000074</v>
      </c>
      <c r="AB56" s="18">
        <f t="shared" si="10"/>
        <v>0.18131868131867965</v>
      </c>
      <c r="AC56" s="19">
        <f t="shared" si="11"/>
        <v>6.8181818181817832E-3</v>
      </c>
      <c r="AD56" s="130">
        <f t="shared" si="29"/>
        <v>71.67</v>
      </c>
      <c r="AE56" s="130">
        <f t="shared" si="30"/>
        <v>68.19</v>
      </c>
      <c r="AF56" s="69">
        <f t="shared" si="21"/>
        <v>76.260000000000005</v>
      </c>
      <c r="AG56" s="69">
        <f t="shared" si="22"/>
        <v>65.650000000000006</v>
      </c>
      <c r="AH56" s="14">
        <f t="shared" si="24"/>
        <v>80.5</v>
      </c>
      <c r="AI56" s="14">
        <f t="shared" si="25"/>
        <v>65.650000000000006</v>
      </c>
      <c r="AJ56" s="70">
        <f t="shared" si="31"/>
        <v>82.64</v>
      </c>
      <c r="AK56" s="70">
        <f t="shared" si="32"/>
        <v>65.650000000000006</v>
      </c>
      <c r="AL56" s="134">
        <f t="shared" si="12"/>
        <v>69.94</v>
      </c>
      <c r="AM56" s="134">
        <f t="shared" si="13"/>
        <v>69.930000000000007</v>
      </c>
      <c r="AN56" s="134">
        <f t="shared" si="14"/>
        <v>9.9999999999909051E-3</v>
      </c>
      <c r="AO56" s="134">
        <f t="shared" si="15"/>
        <v>69.949999999999989</v>
      </c>
      <c r="AP56" s="134">
        <f t="shared" si="16"/>
        <v>69.930000000000007</v>
      </c>
      <c r="AQ56" s="136">
        <f t="shared" si="33"/>
        <v>72.434761904761899</v>
      </c>
      <c r="AR56" s="138">
        <f t="shared" si="28"/>
        <v>75.063777777777759</v>
      </c>
      <c r="AS56" s="140">
        <f t="shared" si="34"/>
        <v>76.533333333333346</v>
      </c>
    </row>
    <row r="57" spans="1:45" x14ac:dyDescent="0.3">
      <c r="A57" s="5">
        <v>45008</v>
      </c>
      <c r="B57" s="6" t="s">
        <v>27</v>
      </c>
      <c r="C57" s="6" t="s">
        <v>28</v>
      </c>
      <c r="D57" s="7">
        <v>67.739999999999995</v>
      </c>
      <c r="E57" s="7">
        <v>69.58</v>
      </c>
      <c r="F57" s="7">
        <v>67.69</v>
      </c>
      <c r="G57" s="7">
        <v>69.260000000000005</v>
      </c>
      <c r="H57" s="15">
        <v>68.319999999999993</v>
      </c>
      <c r="I57" s="15">
        <v>67.69</v>
      </c>
      <c r="J57" s="21">
        <v>2</v>
      </c>
      <c r="K57" s="13">
        <v>0</v>
      </c>
      <c r="L57" s="8">
        <f t="shared" si="0"/>
        <v>68.843333333333334</v>
      </c>
      <c r="M57" s="9">
        <f t="shared" si="1"/>
        <v>68.634999999999991</v>
      </c>
      <c r="N57" s="9">
        <f t="shared" si="2"/>
        <v>0.20833333333334281</v>
      </c>
      <c r="O57" s="9">
        <f t="shared" si="3"/>
        <v>69.051666666666677</v>
      </c>
      <c r="P57" s="9">
        <f t="shared" si="4"/>
        <v>68.634999999999991</v>
      </c>
      <c r="Q57" s="10">
        <f t="shared" si="5"/>
        <v>1.8900000000000006</v>
      </c>
      <c r="R57" s="10">
        <f t="shared" si="17"/>
        <v>-0.37999999999999545</v>
      </c>
      <c r="S57" s="10">
        <f t="shared" si="18"/>
        <v>-2.269999999999996</v>
      </c>
      <c r="T57" s="11">
        <v>24.3</v>
      </c>
      <c r="U57" s="12"/>
      <c r="V57" s="21">
        <f t="shared" si="26"/>
        <v>0</v>
      </c>
      <c r="W57" s="12">
        <f t="shared" si="27"/>
        <v>8</v>
      </c>
      <c r="X57" s="16">
        <f t="shared" si="6"/>
        <v>0.62999999999999545</v>
      </c>
      <c r="Y57" s="17">
        <f t="shared" si="7"/>
        <v>0</v>
      </c>
      <c r="Z57" s="17" t="b">
        <f t="shared" si="8"/>
        <v>1</v>
      </c>
      <c r="AA57" s="56">
        <f t="shared" si="9"/>
        <v>1.8900000000000006</v>
      </c>
      <c r="AB57" s="18">
        <f t="shared" si="10"/>
        <v>0.33333333333333082</v>
      </c>
      <c r="AC57" s="19">
        <f t="shared" si="11"/>
        <v>2.5925925925925738E-2</v>
      </c>
      <c r="AD57" s="130">
        <f t="shared" si="29"/>
        <v>71.67</v>
      </c>
      <c r="AE57" s="130">
        <f t="shared" si="30"/>
        <v>67.69</v>
      </c>
      <c r="AF57" s="69">
        <f t="shared" si="21"/>
        <v>74.430000000000007</v>
      </c>
      <c r="AG57" s="69">
        <f t="shared" si="22"/>
        <v>65.650000000000006</v>
      </c>
      <c r="AH57" s="14">
        <f t="shared" si="24"/>
        <v>80.5</v>
      </c>
      <c r="AI57" s="14">
        <f t="shared" si="25"/>
        <v>65.650000000000006</v>
      </c>
      <c r="AJ57" s="70">
        <f t="shared" si="31"/>
        <v>82.64</v>
      </c>
      <c r="AK57" s="70">
        <f t="shared" si="32"/>
        <v>65.650000000000006</v>
      </c>
      <c r="AL57" s="134">
        <f t="shared" si="12"/>
        <v>69.540000000000006</v>
      </c>
      <c r="AM57" s="134">
        <f t="shared" si="13"/>
        <v>69.680000000000007</v>
      </c>
      <c r="AN57" s="134">
        <f t="shared" si="14"/>
        <v>-0.14000000000000057</v>
      </c>
      <c r="AO57" s="134">
        <f t="shared" si="15"/>
        <v>69.400000000000006</v>
      </c>
      <c r="AP57" s="134">
        <f t="shared" si="16"/>
        <v>69.680000000000007</v>
      </c>
      <c r="AQ57" s="136">
        <f t="shared" si="33"/>
        <v>71.652857142857144</v>
      </c>
      <c r="AR57" s="138">
        <f t="shared" si="28"/>
        <v>74.771333333333331</v>
      </c>
      <c r="AS57" s="140">
        <f t="shared" si="34"/>
        <v>76.370533333333341</v>
      </c>
    </row>
    <row r="58" spans="1:45" x14ac:dyDescent="0.3">
      <c r="A58" s="5">
        <v>45009</v>
      </c>
      <c r="B58" s="6" t="s">
        <v>27</v>
      </c>
      <c r="C58" s="6" t="s">
        <v>28</v>
      </c>
      <c r="D58" s="7">
        <v>70.64</v>
      </c>
      <c r="E58" s="7">
        <v>72.97</v>
      </c>
      <c r="F58" s="7">
        <v>70.209999999999994</v>
      </c>
      <c r="G58" s="7">
        <v>72.81</v>
      </c>
      <c r="H58" s="15">
        <v>70.739999999999995</v>
      </c>
      <c r="I58" s="15">
        <v>70.44</v>
      </c>
      <c r="J58" s="21">
        <v>0</v>
      </c>
      <c r="K58" s="13">
        <v>0</v>
      </c>
      <c r="L58" s="8">
        <f t="shared" si="0"/>
        <v>71.99666666666667</v>
      </c>
      <c r="M58" s="9">
        <f t="shared" si="1"/>
        <v>71.59</v>
      </c>
      <c r="N58" s="9">
        <f t="shared" si="2"/>
        <v>0.40666666666666629</v>
      </c>
      <c r="O58" s="9">
        <f t="shared" si="3"/>
        <v>72.403333333333336</v>
      </c>
      <c r="P58" s="9">
        <f t="shared" si="4"/>
        <v>71.59</v>
      </c>
      <c r="Q58" s="10">
        <f t="shared" si="5"/>
        <v>2.7600000000000051</v>
      </c>
      <c r="R58" s="10">
        <f t="shared" si="17"/>
        <v>3.7099999999999937</v>
      </c>
      <c r="S58" s="10">
        <f t="shared" si="18"/>
        <v>0.94999999999998863</v>
      </c>
      <c r="T58" s="11">
        <v>38.799999999999997</v>
      </c>
      <c r="U58" s="12"/>
      <c r="V58" s="21">
        <f t="shared" si="26"/>
        <v>0</v>
      </c>
      <c r="W58" s="12">
        <f t="shared" si="27"/>
        <v>8</v>
      </c>
      <c r="X58" s="16">
        <f t="shared" si="6"/>
        <v>0.29999999999999716</v>
      </c>
      <c r="Y58" s="17">
        <f t="shared" si="7"/>
        <v>0</v>
      </c>
      <c r="Z58" s="17">
        <f t="shared" si="8"/>
        <v>0</v>
      </c>
      <c r="AA58" s="56">
        <f t="shared" si="9"/>
        <v>2.7600000000000051</v>
      </c>
      <c r="AB58" s="18">
        <f t="shared" si="10"/>
        <v>0.10869565217391181</v>
      </c>
      <c r="AC58" s="19">
        <f t="shared" si="11"/>
        <v>7.7319587628865254E-3</v>
      </c>
      <c r="AD58" s="130">
        <f t="shared" si="29"/>
        <v>72.97</v>
      </c>
      <c r="AE58" s="130">
        <f t="shared" si="30"/>
        <v>67.69</v>
      </c>
      <c r="AF58" s="69">
        <f t="shared" si="21"/>
        <v>72.97</v>
      </c>
      <c r="AG58" s="69">
        <f t="shared" si="22"/>
        <v>65.650000000000006</v>
      </c>
      <c r="AH58" s="14">
        <f t="shared" si="24"/>
        <v>80.5</v>
      </c>
      <c r="AI58" s="14">
        <f t="shared" si="25"/>
        <v>65.650000000000006</v>
      </c>
      <c r="AJ58" s="70">
        <f t="shared" si="31"/>
        <v>82.64</v>
      </c>
      <c r="AK58" s="70">
        <f t="shared" si="32"/>
        <v>65.650000000000006</v>
      </c>
      <c r="AL58" s="134">
        <f t="shared" si="12"/>
        <v>71.156666666666666</v>
      </c>
      <c r="AM58" s="134">
        <f t="shared" si="13"/>
        <v>70.33</v>
      </c>
      <c r="AN58" s="134">
        <f t="shared" si="14"/>
        <v>0.82666666666666799</v>
      </c>
      <c r="AO58" s="134">
        <f t="shared" si="15"/>
        <v>71.983333333333334</v>
      </c>
      <c r="AP58" s="134">
        <f t="shared" si="16"/>
        <v>70.33</v>
      </c>
      <c r="AQ58" s="136">
        <f t="shared" si="33"/>
        <v>71.193333333333342</v>
      </c>
      <c r="AR58" s="138">
        <f t="shared" si="28"/>
        <v>74.523444444444436</v>
      </c>
      <c r="AS58" s="140">
        <f t="shared" si="34"/>
        <v>76.240399999999994</v>
      </c>
    </row>
    <row r="59" spans="1:45" x14ac:dyDescent="0.3">
      <c r="A59" s="5">
        <v>45012</v>
      </c>
      <c r="B59" s="6" t="s">
        <v>27</v>
      </c>
      <c r="C59" s="6" t="s">
        <v>28</v>
      </c>
      <c r="D59" s="7">
        <v>72.88</v>
      </c>
      <c r="E59" s="7">
        <v>73.930000000000007</v>
      </c>
      <c r="F59" s="7">
        <v>72.19</v>
      </c>
      <c r="G59" s="7">
        <v>73.2</v>
      </c>
      <c r="H59" s="15">
        <v>73.05</v>
      </c>
      <c r="I59" s="15">
        <v>72.75</v>
      </c>
      <c r="J59" s="21">
        <v>4</v>
      </c>
      <c r="K59" s="13">
        <v>0</v>
      </c>
      <c r="L59" s="8">
        <f t="shared" si="0"/>
        <v>73.106666666666669</v>
      </c>
      <c r="M59" s="9">
        <f t="shared" si="1"/>
        <v>73.06</v>
      </c>
      <c r="N59" s="9">
        <f t="shared" si="2"/>
        <v>4.6666666666666856E-2</v>
      </c>
      <c r="O59" s="9">
        <f t="shared" si="3"/>
        <v>73.153333333333336</v>
      </c>
      <c r="P59" s="9">
        <f t="shared" si="4"/>
        <v>73.06</v>
      </c>
      <c r="Q59" s="10">
        <f t="shared" si="5"/>
        <v>1.7400000000000091</v>
      </c>
      <c r="R59" s="10">
        <f t="shared" si="17"/>
        <v>1.1200000000000045</v>
      </c>
      <c r="S59" s="10">
        <f t="shared" si="18"/>
        <v>-0.62000000000000455</v>
      </c>
      <c r="T59" s="11">
        <v>21.2</v>
      </c>
      <c r="U59" s="12"/>
      <c r="V59" s="21">
        <f t="shared" si="26"/>
        <v>0</v>
      </c>
      <c r="W59" s="12">
        <f t="shared" si="27"/>
        <v>8</v>
      </c>
      <c r="X59" s="16">
        <f t="shared" si="6"/>
        <v>0.29999999999999716</v>
      </c>
      <c r="Y59" s="17">
        <f t="shared" si="7"/>
        <v>0</v>
      </c>
      <c r="Z59" s="17">
        <f t="shared" si="8"/>
        <v>0</v>
      </c>
      <c r="AA59" s="56">
        <f t="shared" si="9"/>
        <v>1.7400000000000091</v>
      </c>
      <c r="AB59" s="18">
        <f t="shared" si="10"/>
        <v>0.17241379310344573</v>
      </c>
      <c r="AC59" s="19">
        <f t="shared" si="11"/>
        <v>1.4150943396226282E-2</v>
      </c>
      <c r="AD59" s="130">
        <f t="shared" si="29"/>
        <v>73.930000000000007</v>
      </c>
      <c r="AE59" s="130">
        <f t="shared" si="30"/>
        <v>67.69</v>
      </c>
      <c r="AF59" s="69">
        <f t="shared" si="21"/>
        <v>73.930000000000007</v>
      </c>
      <c r="AG59" s="69">
        <f t="shared" si="22"/>
        <v>65.69</v>
      </c>
      <c r="AH59" s="14">
        <f t="shared" si="24"/>
        <v>80.5</v>
      </c>
      <c r="AI59" s="14">
        <f t="shared" si="25"/>
        <v>65.650000000000006</v>
      </c>
      <c r="AJ59" s="70">
        <f t="shared" si="31"/>
        <v>82.48</v>
      </c>
      <c r="AK59" s="70">
        <f t="shared" si="32"/>
        <v>65.650000000000006</v>
      </c>
      <c r="AL59" s="134">
        <f t="shared" si="12"/>
        <v>71.606666666666669</v>
      </c>
      <c r="AM59" s="134">
        <f t="shared" si="13"/>
        <v>70.81</v>
      </c>
      <c r="AN59" s="134">
        <f t="shared" si="14"/>
        <v>0.79666666666666686</v>
      </c>
      <c r="AO59" s="134">
        <f t="shared" si="15"/>
        <v>72.403333333333336</v>
      </c>
      <c r="AP59" s="134">
        <f t="shared" si="16"/>
        <v>70.81</v>
      </c>
      <c r="AQ59" s="136">
        <f t="shared" si="33"/>
        <v>70.935238095238091</v>
      </c>
      <c r="AR59" s="138">
        <f t="shared" si="28"/>
        <v>74.298000000000016</v>
      </c>
      <c r="AS59" s="140">
        <f t="shared" si="34"/>
        <v>76.113066666666668</v>
      </c>
    </row>
    <row r="60" spans="1:45" x14ac:dyDescent="0.3">
      <c r="A60" s="5">
        <v>45013</v>
      </c>
      <c r="B60" s="6" t="s">
        <v>27</v>
      </c>
      <c r="C60" s="6" t="s">
        <v>28</v>
      </c>
      <c r="D60" s="7">
        <v>74.17</v>
      </c>
      <c r="E60" s="7">
        <v>74.37</v>
      </c>
      <c r="F60" s="7">
        <v>72.760000000000005</v>
      </c>
      <c r="G60" s="7">
        <v>72.97</v>
      </c>
      <c r="H60" s="15">
        <v>74.239999999999995</v>
      </c>
      <c r="I60" s="15">
        <v>74.099999999999994</v>
      </c>
      <c r="J60" s="21">
        <v>-2</v>
      </c>
      <c r="K60" s="13" t="s">
        <v>32</v>
      </c>
      <c r="L60" s="8">
        <f t="shared" si="0"/>
        <v>73.366666666666674</v>
      </c>
      <c r="M60" s="9">
        <f t="shared" si="1"/>
        <v>73.564999999999998</v>
      </c>
      <c r="N60" s="9">
        <f t="shared" si="2"/>
        <v>-0.19833333333332348</v>
      </c>
      <c r="O60" s="9">
        <f t="shared" si="3"/>
        <v>73.168333333333351</v>
      </c>
      <c r="P60" s="9">
        <f t="shared" si="4"/>
        <v>73.564999999999998</v>
      </c>
      <c r="Q60" s="10">
        <f t="shared" si="5"/>
        <v>1.6099999999999994</v>
      </c>
      <c r="R60" s="10">
        <f t="shared" si="17"/>
        <v>1.1700000000000017</v>
      </c>
      <c r="S60" s="10">
        <f t="shared" si="18"/>
        <v>-0.43999999999999773</v>
      </c>
      <c r="T60" s="11">
        <v>16.8</v>
      </c>
      <c r="U60" s="12">
        <f t="shared" ref="U60:U123" si="35">W31</f>
        <v>2</v>
      </c>
      <c r="V60" s="21">
        <f t="shared" si="26"/>
        <v>-2</v>
      </c>
      <c r="W60" s="12">
        <f t="shared" si="27"/>
        <v>8</v>
      </c>
      <c r="X60" s="16">
        <f t="shared" si="6"/>
        <v>0.14000000000000057</v>
      </c>
      <c r="Y60" s="17">
        <f t="shared" si="7"/>
        <v>0</v>
      </c>
      <c r="Z60" s="17">
        <f t="shared" si="8"/>
        <v>0</v>
      </c>
      <c r="AA60" s="56">
        <f t="shared" si="9"/>
        <v>1.6099999999999994</v>
      </c>
      <c r="AB60" s="18">
        <f t="shared" si="10"/>
        <v>8.6956521739130821E-2</v>
      </c>
      <c r="AC60" s="19">
        <f t="shared" si="11"/>
        <v>8.3333333333333662E-3</v>
      </c>
      <c r="AD60" s="130">
        <f t="shared" si="29"/>
        <v>74.37</v>
      </c>
      <c r="AE60" s="130">
        <f t="shared" si="30"/>
        <v>70.209999999999994</v>
      </c>
      <c r="AF60" s="69">
        <f t="shared" si="21"/>
        <v>74.37</v>
      </c>
      <c r="AG60" s="69">
        <f t="shared" si="22"/>
        <v>65.69</v>
      </c>
      <c r="AH60" s="14">
        <f t="shared" si="24"/>
        <v>80.5</v>
      </c>
      <c r="AI60" s="14">
        <f t="shared" si="25"/>
        <v>65.650000000000006</v>
      </c>
      <c r="AJ60" s="70">
        <f t="shared" si="31"/>
        <v>82.48</v>
      </c>
      <c r="AK60" s="70">
        <f t="shared" si="32"/>
        <v>65.650000000000006</v>
      </c>
      <c r="AL60" s="134">
        <f t="shared" si="12"/>
        <v>72.516666666666666</v>
      </c>
      <c r="AM60" s="134">
        <f t="shared" si="13"/>
        <v>72.289999999999992</v>
      </c>
      <c r="AN60" s="134">
        <f t="shared" si="14"/>
        <v>0.22666666666667368</v>
      </c>
      <c r="AO60" s="134">
        <f t="shared" si="15"/>
        <v>72.743333333333339</v>
      </c>
      <c r="AP60" s="134">
        <f t="shared" si="16"/>
        <v>72.289999999999992</v>
      </c>
      <c r="AQ60" s="136">
        <f t="shared" si="33"/>
        <v>70.7147619047619</v>
      </c>
      <c r="AR60" s="138">
        <f t="shared" si="28"/>
        <v>74.116111111111124</v>
      </c>
      <c r="AS60" s="140">
        <f t="shared" si="34"/>
        <v>75.975999999999999</v>
      </c>
    </row>
    <row r="61" spans="1:45" x14ac:dyDescent="0.3">
      <c r="A61" s="5">
        <v>45014</v>
      </c>
      <c r="B61" s="6" t="s">
        <v>27</v>
      </c>
      <c r="C61" s="6" t="s">
        <v>28</v>
      </c>
      <c r="D61" s="7">
        <v>73.489999999999995</v>
      </c>
      <c r="E61" s="7">
        <v>74.63</v>
      </c>
      <c r="F61" s="7">
        <v>72.98</v>
      </c>
      <c r="G61" s="7">
        <v>74.37</v>
      </c>
      <c r="H61" s="15">
        <v>73.819999999999993</v>
      </c>
      <c r="I61" s="15">
        <v>73.41</v>
      </c>
      <c r="J61" s="21">
        <v>4</v>
      </c>
      <c r="K61" s="13">
        <v>0</v>
      </c>
      <c r="L61" s="8">
        <f t="shared" si="0"/>
        <v>73.993333333333339</v>
      </c>
      <c r="M61" s="9">
        <f t="shared" si="1"/>
        <v>73.805000000000007</v>
      </c>
      <c r="N61" s="9">
        <f t="shared" si="2"/>
        <v>0.18833333333333258</v>
      </c>
      <c r="O61" s="9">
        <f t="shared" si="3"/>
        <v>74.181666666666672</v>
      </c>
      <c r="P61" s="9">
        <f t="shared" si="4"/>
        <v>73.805000000000007</v>
      </c>
      <c r="Q61" s="10">
        <f t="shared" si="5"/>
        <v>1.6499999999999915</v>
      </c>
      <c r="R61" s="10">
        <f t="shared" si="17"/>
        <v>1.6599999999999966</v>
      </c>
      <c r="S61" s="10">
        <f t="shared" si="18"/>
        <v>1.0000000000005116E-2</v>
      </c>
      <c r="T61" s="11">
        <v>21.2</v>
      </c>
      <c r="U61" s="12">
        <f t="shared" si="35"/>
        <v>0</v>
      </c>
      <c r="V61" s="21">
        <f t="shared" si="26"/>
        <v>4</v>
      </c>
      <c r="W61" s="12">
        <f t="shared" si="27"/>
        <v>8</v>
      </c>
      <c r="X61" s="16">
        <f t="shared" si="6"/>
        <v>0.40999999999999659</v>
      </c>
      <c r="Y61" s="17">
        <f t="shared" si="7"/>
        <v>0</v>
      </c>
      <c r="Z61" s="17">
        <f t="shared" si="8"/>
        <v>0</v>
      </c>
      <c r="AA61" s="56">
        <f t="shared" si="9"/>
        <v>1.6499999999999915</v>
      </c>
      <c r="AB61" s="18">
        <f t="shared" si="10"/>
        <v>0.2484848484848477</v>
      </c>
      <c r="AC61" s="19">
        <f t="shared" si="11"/>
        <v>1.9339622641509274E-2</v>
      </c>
      <c r="AD61" s="130">
        <f t="shared" si="29"/>
        <v>74.63</v>
      </c>
      <c r="AE61" s="130">
        <f t="shared" si="30"/>
        <v>72.19</v>
      </c>
      <c r="AF61" s="69">
        <f t="shared" si="21"/>
        <v>74.63</v>
      </c>
      <c r="AG61" s="69">
        <f t="shared" si="22"/>
        <v>65.69</v>
      </c>
      <c r="AH61" s="14">
        <f t="shared" si="24"/>
        <v>80.5</v>
      </c>
      <c r="AI61" s="14">
        <f t="shared" si="25"/>
        <v>65.650000000000006</v>
      </c>
      <c r="AJ61" s="70">
        <f t="shared" si="31"/>
        <v>82.48</v>
      </c>
      <c r="AK61" s="70">
        <f t="shared" si="32"/>
        <v>65.650000000000006</v>
      </c>
      <c r="AL61" s="134">
        <f t="shared" si="12"/>
        <v>73.73</v>
      </c>
      <c r="AM61" s="134">
        <f t="shared" si="13"/>
        <v>73.41</v>
      </c>
      <c r="AN61" s="134">
        <f t="shared" si="14"/>
        <v>0.32000000000000739</v>
      </c>
      <c r="AO61" s="134">
        <f t="shared" si="15"/>
        <v>74.050000000000011</v>
      </c>
      <c r="AP61" s="134">
        <f t="shared" si="16"/>
        <v>73.41</v>
      </c>
      <c r="AQ61" s="136">
        <f t="shared" si="33"/>
        <v>70.544047619047618</v>
      </c>
      <c r="AR61" s="138">
        <f t="shared" si="28"/>
        <v>73.971555555555554</v>
      </c>
      <c r="AS61" s="140">
        <f t="shared" si="34"/>
        <v>75.844733333333338</v>
      </c>
    </row>
    <row r="62" spans="1:45" x14ac:dyDescent="0.3">
      <c r="A62" s="5">
        <v>45015</v>
      </c>
      <c r="B62" s="6" t="s">
        <v>27</v>
      </c>
      <c r="C62" s="6" t="s">
        <v>28</v>
      </c>
      <c r="D62" s="7">
        <v>74.87</v>
      </c>
      <c r="E62" s="7">
        <v>75.72</v>
      </c>
      <c r="F62" s="7">
        <v>74.260000000000005</v>
      </c>
      <c r="G62" s="7">
        <v>75.67</v>
      </c>
      <c r="H62" s="15">
        <v>75.069999999999993</v>
      </c>
      <c r="I62" s="15">
        <v>74.77</v>
      </c>
      <c r="J62" s="21">
        <v>0</v>
      </c>
      <c r="K62" s="13">
        <v>0</v>
      </c>
      <c r="L62" s="8">
        <f t="shared" si="0"/>
        <v>75.216666666666654</v>
      </c>
      <c r="M62" s="9">
        <f t="shared" si="1"/>
        <v>74.990000000000009</v>
      </c>
      <c r="N62" s="9">
        <f t="shared" si="2"/>
        <v>0.22666666666664526</v>
      </c>
      <c r="O62" s="9">
        <f t="shared" si="3"/>
        <v>75.4433333333333</v>
      </c>
      <c r="P62" s="9">
        <f t="shared" si="4"/>
        <v>74.990000000000009</v>
      </c>
      <c r="Q62" s="10">
        <f t="shared" si="5"/>
        <v>1.4599999999999937</v>
      </c>
      <c r="R62" s="10">
        <f t="shared" si="17"/>
        <v>1.3499999999999943</v>
      </c>
      <c r="S62" s="10">
        <f t="shared" si="18"/>
        <v>-0.10999999999999943</v>
      </c>
      <c r="T62" s="11">
        <v>20.100000000000001</v>
      </c>
      <c r="U62" s="12">
        <f t="shared" si="35"/>
        <v>0</v>
      </c>
      <c r="V62" s="21">
        <f t="shared" si="26"/>
        <v>-4</v>
      </c>
      <c r="W62" s="12">
        <f t="shared" si="27"/>
        <v>6</v>
      </c>
      <c r="X62" s="16">
        <f t="shared" si="6"/>
        <v>0.29999999999999716</v>
      </c>
      <c r="Y62" s="17">
        <f t="shared" si="7"/>
        <v>0</v>
      </c>
      <c r="Z62" s="17">
        <f t="shared" si="8"/>
        <v>0</v>
      </c>
      <c r="AA62" s="56">
        <f t="shared" si="9"/>
        <v>1.4599999999999937</v>
      </c>
      <c r="AB62" s="18">
        <f t="shared" si="10"/>
        <v>0.20547945205479345</v>
      </c>
      <c r="AC62" s="19">
        <f t="shared" si="11"/>
        <v>1.4925373134328216E-2</v>
      </c>
      <c r="AD62" s="130">
        <f t="shared" si="29"/>
        <v>75.72</v>
      </c>
      <c r="AE62" s="130">
        <f t="shared" si="30"/>
        <v>72.760000000000005</v>
      </c>
      <c r="AF62" s="69">
        <f t="shared" si="21"/>
        <v>75.72</v>
      </c>
      <c r="AG62" s="69">
        <f t="shared" si="22"/>
        <v>67.69</v>
      </c>
      <c r="AH62" s="14">
        <f t="shared" si="24"/>
        <v>80.5</v>
      </c>
      <c r="AI62" s="14">
        <f t="shared" si="25"/>
        <v>65.650000000000006</v>
      </c>
      <c r="AJ62" s="70">
        <f t="shared" si="31"/>
        <v>82.48</v>
      </c>
      <c r="AK62" s="70">
        <f t="shared" si="32"/>
        <v>65.650000000000006</v>
      </c>
      <c r="AL62" s="134">
        <f t="shared" si="12"/>
        <v>74.716666666666683</v>
      </c>
      <c r="AM62" s="134">
        <f t="shared" si="13"/>
        <v>74.240000000000009</v>
      </c>
      <c r="AN62" s="134">
        <f t="shared" si="14"/>
        <v>0.47666666666667368</v>
      </c>
      <c r="AO62" s="134">
        <f t="shared" si="15"/>
        <v>75.193333333333356</v>
      </c>
      <c r="AP62" s="134">
        <f t="shared" si="16"/>
        <v>74.240000000000009</v>
      </c>
      <c r="AQ62" s="136">
        <f t="shared" si="33"/>
        <v>70.591666666666669</v>
      </c>
      <c r="AR62" s="138">
        <f t="shared" si="28"/>
        <v>73.858333333333334</v>
      </c>
      <c r="AS62" s="140">
        <f t="shared" si="34"/>
        <v>75.73926666666668</v>
      </c>
    </row>
    <row r="63" spans="1:45" x14ac:dyDescent="0.3">
      <c r="A63" s="5">
        <v>45016</v>
      </c>
      <c r="B63" s="6" t="s">
        <v>27</v>
      </c>
      <c r="C63" s="6" t="s">
        <v>28</v>
      </c>
      <c r="D63" s="7">
        <v>80.180000000000007</v>
      </c>
      <c r="E63" s="7">
        <v>80.95</v>
      </c>
      <c r="F63" s="7">
        <v>79.650000000000006</v>
      </c>
      <c r="G63" s="7">
        <v>80.42</v>
      </c>
      <c r="H63" s="15">
        <v>80.260000000000005</v>
      </c>
      <c r="I63" s="15">
        <v>70.94</v>
      </c>
      <c r="J63" s="21">
        <v>0</v>
      </c>
      <c r="K63" s="13">
        <v>0</v>
      </c>
      <c r="L63" s="8">
        <f t="shared" si="0"/>
        <v>80.34</v>
      </c>
      <c r="M63" s="9">
        <f t="shared" si="1"/>
        <v>80.300000000000011</v>
      </c>
      <c r="N63" s="9">
        <f t="shared" si="2"/>
        <v>3.9999999999992042E-2</v>
      </c>
      <c r="O63" s="9">
        <f t="shared" si="3"/>
        <v>80.38</v>
      </c>
      <c r="P63" s="9">
        <f t="shared" si="4"/>
        <v>80.300000000000011</v>
      </c>
      <c r="Q63" s="10">
        <f t="shared" si="5"/>
        <v>1.2999999999999972</v>
      </c>
      <c r="R63" s="10">
        <f t="shared" si="17"/>
        <v>5.2800000000000011</v>
      </c>
      <c r="S63" s="10">
        <f t="shared" si="18"/>
        <v>3.980000000000004</v>
      </c>
      <c r="T63" s="11">
        <v>21.8</v>
      </c>
      <c r="U63" s="12">
        <f t="shared" si="35"/>
        <v>0</v>
      </c>
      <c r="V63" s="21">
        <f t="shared" si="26"/>
        <v>-2</v>
      </c>
      <c r="W63" s="12">
        <f t="shared" si="27"/>
        <v>4</v>
      </c>
      <c r="X63" s="16">
        <f t="shared" si="6"/>
        <v>9.3200000000000074</v>
      </c>
      <c r="Y63" s="17">
        <f t="shared" si="7"/>
        <v>0</v>
      </c>
      <c r="Z63" s="17">
        <f t="shared" si="8"/>
        <v>0</v>
      </c>
      <c r="AA63" s="56">
        <f t="shared" si="9"/>
        <v>1.2999999999999972</v>
      </c>
      <c r="AB63" s="18">
        <f t="shared" si="10"/>
        <v>7.1692307692307908</v>
      </c>
      <c r="AC63" s="19">
        <f t="shared" si="11"/>
        <v>0.42752293577981682</v>
      </c>
      <c r="AD63" s="130">
        <f t="shared" si="29"/>
        <v>80.95</v>
      </c>
      <c r="AE63" s="130">
        <f t="shared" si="30"/>
        <v>72.98</v>
      </c>
      <c r="AF63" s="69">
        <f t="shared" si="21"/>
        <v>80.95</v>
      </c>
      <c r="AG63" s="69">
        <f t="shared" si="22"/>
        <v>67.69</v>
      </c>
      <c r="AH63" s="14">
        <f t="shared" si="24"/>
        <v>80.95</v>
      </c>
      <c r="AI63" s="14">
        <f t="shared" si="25"/>
        <v>65.650000000000006</v>
      </c>
      <c r="AJ63" s="70">
        <f t="shared" si="31"/>
        <v>80.95</v>
      </c>
      <c r="AK63" s="70">
        <f t="shared" si="32"/>
        <v>65.650000000000006</v>
      </c>
      <c r="AL63" s="134">
        <f t="shared" si="12"/>
        <v>78.116666666666674</v>
      </c>
      <c r="AM63" s="134">
        <f t="shared" si="13"/>
        <v>76.965000000000003</v>
      </c>
      <c r="AN63" s="134">
        <f t="shared" si="14"/>
        <v>1.1516666666666708</v>
      </c>
      <c r="AO63" s="134">
        <f t="shared" si="15"/>
        <v>79.268333333333345</v>
      </c>
      <c r="AP63" s="134">
        <f t="shared" si="16"/>
        <v>76.965000000000003</v>
      </c>
      <c r="AQ63" s="136">
        <f t="shared" si="33"/>
        <v>71.162619047619046</v>
      </c>
      <c r="AR63" s="138">
        <f t="shared" ref="AR63:AR94" si="36">AVERAGE(L34:L63)</f>
        <v>73.995333333333335</v>
      </c>
      <c r="AS63" s="140">
        <f t="shared" si="34"/>
        <v>75.723000000000013</v>
      </c>
    </row>
    <row r="64" spans="1:45" x14ac:dyDescent="0.3">
      <c r="A64" s="5">
        <v>45019</v>
      </c>
      <c r="B64" s="6" t="s">
        <v>27</v>
      </c>
      <c r="C64" s="6" t="s">
        <v>28</v>
      </c>
      <c r="D64" s="7">
        <v>81.2</v>
      </c>
      <c r="E64" s="7">
        <v>81.81</v>
      </c>
      <c r="F64" s="7">
        <v>79.61</v>
      </c>
      <c r="G64" s="7">
        <v>80.709999999999994</v>
      </c>
      <c r="H64" s="15">
        <v>81.64</v>
      </c>
      <c r="I64" s="15">
        <v>81.180000000000007</v>
      </c>
      <c r="J64" s="21">
        <v>-3</v>
      </c>
      <c r="K64" s="13">
        <v>0</v>
      </c>
      <c r="L64" s="8">
        <f t="shared" si="0"/>
        <v>80.709999999999994</v>
      </c>
      <c r="M64" s="9">
        <f t="shared" si="1"/>
        <v>80.710000000000008</v>
      </c>
      <c r="N64" s="9">
        <f t="shared" si="2"/>
        <v>0</v>
      </c>
      <c r="O64" s="9">
        <f t="shared" si="3"/>
        <v>80.709999999999994</v>
      </c>
      <c r="P64" s="9">
        <f t="shared" si="4"/>
        <v>80.709999999999994</v>
      </c>
      <c r="Q64" s="10">
        <f t="shared" si="5"/>
        <v>2.2000000000000028</v>
      </c>
      <c r="R64" s="10">
        <f t="shared" si="17"/>
        <v>1.3900000000000006</v>
      </c>
      <c r="S64" s="10">
        <f t="shared" si="18"/>
        <v>-0.81000000000000227</v>
      </c>
      <c r="T64" s="11">
        <v>44.8</v>
      </c>
      <c r="U64" s="12">
        <f t="shared" si="35"/>
        <v>4</v>
      </c>
      <c r="V64" s="21">
        <f t="shared" si="26"/>
        <v>2</v>
      </c>
      <c r="W64" s="12">
        <f t="shared" si="27"/>
        <v>6</v>
      </c>
      <c r="X64" s="16">
        <f t="shared" si="6"/>
        <v>0.45999999999999375</v>
      </c>
      <c r="Y64" s="17">
        <f t="shared" si="7"/>
        <v>0</v>
      </c>
      <c r="Z64" s="17">
        <f t="shared" si="8"/>
        <v>0</v>
      </c>
      <c r="AA64" s="56">
        <f t="shared" si="9"/>
        <v>2.2000000000000028</v>
      </c>
      <c r="AB64" s="18">
        <f t="shared" si="10"/>
        <v>0.20909090909090597</v>
      </c>
      <c r="AC64" s="19">
        <f t="shared" si="11"/>
        <v>1.0267857142857004E-2</v>
      </c>
      <c r="AD64" s="130">
        <f t="shared" si="29"/>
        <v>81.81</v>
      </c>
      <c r="AE64" s="130">
        <f t="shared" si="30"/>
        <v>74.260000000000005</v>
      </c>
      <c r="AF64" s="69">
        <f t="shared" si="21"/>
        <v>81.81</v>
      </c>
      <c r="AG64" s="69">
        <f t="shared" si="22"/>
        <v>67.69</v>
      </c>
      <c r="AH64" s="14">
        <f t="shared" si="24"/>
        <v>81.81</v>
      </c>
      <c r="AI64" s="14">
        <f t="shared" si="25"/>
        <v>65.650000000000006</v>
      </c>
      <c r="AJ64" s="70">
        <f t="shared" si="31"/>
        <v>81.81</v>
      </c>
      <c r="AK64" s="70">
        <f t="shared" si="32"/>
        <v>65.650000000000006</v>
      </c>
      <c r="AL64" s="134">
        <f t="shared" si="12"/>
        <v>78.926666666666662</v>
      </c>
      <c r="AM64" s="134">
        <f t="shared" si="13"/>
        <v>78.034999999999997</v>
      </c>
      <c r="AN64" s="134">
        <f t="shared" si="14"/>
        <v>0.89166666666666572</v>
      </c>
      <c r="AO64" s="134">
        <f t="shared" si="15"/>
        <v>79.818333333333328</v>
      </c>
      <c r="AP64" s="134">
        <f t="shared" si="16"/>
        <v>78.034999999999997</v>
      </c>
      <c r="AQ64" s="136">
        <f t="shared" si="33"/>
        <v>72.100238095238097</v>
      </c>
      <c r="AR64" s="138">
        <f t="shared" si="36"/>
        <v>74.133444444444436</v>
      </c>
      <c r="AS64" s="140">
        <f t="shared" si="34"/>
        <v>75.69946666666668</v>
      </c>
    </row>
    <row r="65" spans="1:45" x14ac:dyDescent="0.3">
      <c r="A65" s="5">
        <v>45020</v>
      </c>
      <c r="B65" s="6" t="s">
        <v>27</v>
      </c>
      <c r="C65" s="6" t="s">
        <v>28</v>
      </c>
      <c r="D65" s="7">
        <v>80.47</v>
      </c>
      <c r="E65" s="7">
        <v>80.83</v>
      </c>
      <c r="F65" s="7">
        <v>79.72</v>
      </c>
      <c r="G65" s="7">
        <v>80.61</v>
      </c>
      <c r="H65" s="15">
        <v>80.790000000000006</v>
      </c>
      <c r="I65" s="15">
        <v>80.459999999999994</v>
      </c>
      <c r="J65" s="21">
        <v>0</v>
      </c>
      <c r="K65" s="13">
        <v>0</v>
      </c>
      <c r="L65" s="8">
        <f t="shared" ref="L65:L128" si="37">(E65+G65+F65)/3</f>
        <v>80.38666666666667</v>
      </c>
      <c r="M65" s="9">
        <f t="shared" ref="M65:M128" si="38">(E65+F65)/2</f>
        <v>80.275000000000006</v>
      </c>
      <c r="N65" s="9">
        <f t="shared" ref="N65:N128" si="39">L65-M65</f>
        <v>0.11166666666666458</v>
      </c>
      <c r="O65" s="9">
        <f t="shared" ref="O65:O128" si="40">L65+N65</f>
        <v>80.498333333333335</v>
      </c>
      <c r="P65" s="9">
        <f t="shared" ref="P65:P128" si="41">L65-N65</f>
        <v>80.275000000000006</v>
      </c>
      <c r="Q65" s="10">
        <f t="shared" ref="Q65:Q128" si="42">E65-F65</f>
        <v>1.1099999999999994</v>
      </c>
      <c r="R65" s="10">
        <f t="shared" si="17"/>
        <v>0.12000000000000455</v>
      </c>
      <c r="S65" s="10">
        <f t="shared" si="18"/>
        <v>-0.98999999999999488</v>
      </c>
      <c r="T65" s="11">
        <v>23.1</v>
      </c>
      <c r="U65" s="12">
        <f t="shared" si="35"/>
        <v>4</v>
      </c>
      <c r="V65" s="21">
        <f t="shared" si="26"/>
        <v>4</v>
      </c>
      <c r="W65" s="12">
        <f t="shared" si="27"/>
        <v>6</v>
      </c>
      <c r="X65" s="16">
        <f t="shared" si="6"/>
        <v>0.33000000000001251</v>
      </c>
      <c r="Y65" s="17">
        <f t="shared" si="7"/>
        <v>0</v>
      </c>
      <c r="Z65" s="17">
        <f t="shared" si="8"/>
        <v>0</v>
      </c>
      <c r="AA65" s="56">
        <f t="shared" si="9"/>
        <v>1.1099999999999994</v>
      </c>
      <c r="AB65" s="18">
        <f t="shared" si="10"/>
        <v>0.29729729729730869</v>
      </c>
      <c r="AC65" s="19">
        <f t="shared" si="11"/>
        <v>1.4285714285714827E-2</v>
      </c>
      <c r="AD65" s="130">
        <f t="shared" si="29"/>
        <v>81.81</v>
      </c>
      <c r="AE65" s="130">
        <f t="shared" si="30"/>
        <v>79.61</v>
      </c>
      <c r="AF65" s="69">
        <f t="shared" si="21"/>
        <v>81.81</v>
      </c>
      <c r="AG65" s="69">
        <f t="shared" si="22"/>
        <v>67.69</v>
      </c>
      <c r="AH65" s="14">
        <f t="shared" si="24"/>
        <v>81.81</v>
      </c>
      <c r="AI65" s="14">
        <f t="shared" si="25"/>
        <v>65.650000000000006</v>
      </c>
      <c r="AJ65" s="70">
        <f t="shared" si="31"/>
        <v>81.81</v>
      </c>
      <c r="AK65" s="70">
        <f t="shared" si="32"/>
        <v>65.650000000000006</v>
      </c>
      <c r="AL65" s="134">
        <f t="shared" si="12"/>
        <v>80.676666666666677</v>
      </c>
      <c r="AM65" s="134">
        <f t="shared" si="13"/>
        <v>80.710000000000008</v>
      </c>
      <c r="AN65" s="134">
        <f t="shared" si="14"/>
        <v>-3.3333333333331439E-2</v>
      </c>
      <c r="AO65" s="134">
        <f t="shared" si="15"/>
        <v>80.643333333333345</v>
      </c>
      <c r="AP65" s="134">
        <f t="shared" si="16"/>
        <v>80.710000000000008</v>
      </c>
      <c r="AQ65" s="136">
        <f t="shared" si="33"/>
        <v>72.998333333333349</v>
      </c>
      <c r="AR65" s="138">
        <f t="shared" si="36"/>
        <v>74.322888888888897</v>
      </c>
      <c r="AS65" s="140">
        <f t="shared" si="34"/>
        <v>75.695866666666689</v>
      </c>
    </row>
    <row r="66" spans="1:45" x14ac:dyDescent="0.3">
      <c r="A66" s="5">
        <v>45021</v>
      </c>
      <c r="B66" s="6" t="s">
        <v>27</v>
      </c>
      <c r="C66" s="6" t="s">
        <v>28</v>
      </c>
      <c r="D66" s="7">
        <v>80.61</v>
      </c>
      <c r="E66" s="7">
        <v>80.78</v>
      </c>
      <c r="F66" s="7">
        <v>79.84</v>
      </c>
      <c r="G66" s="7">
        <v>80.7</v>
      </c>
      <c r="H66" s="15">
        <v>80.78</v>
      </c>
      <c r="I66" s="15">
        <v>80.41</v>
      </c>
      <c r="J66" s="21">
        <v>0</v>
      </c>
      <c r="K66" s="13">
        <v>0</v>
      </c>
      <c r="L66" s="8">
        <f t="shared" si="37"/>
        <v>80.440000000000012</v>
      </c>
      <c r="M66" s="9">
        <f t="shared" si="38"/>
        <v>80.31</v>
      </c>
      <c r="N66" s="9">
        <f t="shared" si="39"/>
        <v>0.13000000000000966</v>
      </c>
      <c r="O66" s="9">
        <f t="shared" si="40"/>
        <v>80.570000000000022</v>
      </c>
      <c r="P66" s="9">
        <f t="shared" si="41"/>
        <v>80.31</v>
      </c>
      <c r="Q66" s="10">
        <f t="shared" si="42"/>
        <v>0.93999999999999773</v>
      </c>
      <c r="R66" s="10">
        <f t="shared" ref="R66:R129" si="43">E66-G65</f>
        <v>0.17000000000000171</v>
      </c>
      <c r="S66" s="10">
        <f t="shared" ref="S66:S129" si="44">F66-G65</f>
        <v>-0.76999999999999602</v>
      </c>
      <c r="T66" s="11">
        <v>20.3</v>
      </c>
      <c r="U66" s="12">
        <f t="shared" si="35"/>
        <v>6</v>
      </c>
      <c r="V66" s="21">
        <f t="shared" si="26"/>
        <v>0</v>
      </c>
      <c r="W66" s="12">
        <f t="shared" si="27"/>
        <v>6</v>
      </c>
      <c r="X66" s="16">
        <f t="shared" ref="X66:X129" si="45">H66-I66</f>
        <v>0.37000000000000455</v>
      </c>
      <c r="Y66" s="17" t="b">
        <f t="shared" ref="Y66:Y129" si="46">IF((E66=H66),TRUE,0)</f>
        <v>1</v>
      </c>
      <c r="Z66" s="17">
        <f t="shared" ref="Z66:Z129" si="47">IF((F66=I66),TRUE,0)</f>
        <v>0</v>
      </c>
      <c r="AA66" s="56">
        <f t="shared" ref="AA66:AA129" si="48">E66-F66</f>
        <v>0.93999999999999773</v>
      </c>
      <c r="AB66" s="18">
        <f t="shared" ref="AB66:AB129" si="49">X66/AA66</f>
        <v>0.39361702127660153</v>
      </c>
      <c r="AC66" s="19">
        <f t="shared" ref="AC66:AC129" si="50">X66/T66</f>
        <v>1.82266009852219E-2</v>
      </c>
      <c r="AD66" s="130">
        <f t="shared" si="29"/>
        <v>81.81</v>
      </c>
      <c r="AE66" s="130">
        <f t="shared" si="30"/>
        <v>79.61</v>
      </c>
      <c r="AF66" s="69">
        <f t="shared" si="21"/>
        <v>81.81</v>
      </c>
      <c r="AG66" s="69">
        <f t="shared" si="22"/>
        <v>70.209999999999994</v>
      </c>
      <c r="AH66" s="14">
        <f t="shared" si="24"/>
        <v>81.81</v>
      </c>
      <c r="AI66" s="14">
        <f t="shared" si="25"/>
        <v>65.650000000000006</v>
      </c>
      <c r="AJ66" s="70">
        <f t="shared" si="31"/>
        <v>81.81</v>
      </c>
      <c r="AK66" s="70">
        <f t="shared" si="32"/>
        <v>65.650000000000006</v>
      </c>
      <c r="AL66" s="134">
        <f t="shared" ref="AL66:AL129" si="51">(AD66+AE66+G66)/3</f>
        <v>80.706666666666663</v>
      </c>
      <c r="AM66" s="134">
        <f t="shared" ref="AM66:AM129" si="52">(AD66+AE66)/2</f>
        <v>80.710000000000008</v>
      </c>
      <c r="AN66" s="134">
        <f t="shared" ref="AN66:AN129" si="53">AL66-AM66</f>
        <v>-3.3333333333445125E-3</v>
      </c>
      <c r="AO66" s="134">
        <f t="shared" ref="AO66:AO129" si="54">AL66+AN66</f>
        <v>80.703333333333319</v>
      </c>
      <c r="AP66" s="134">
        <f t="shared" ref="AP66:AP129" si="55">AL66-AN66</f>
        <v>80.710000000000008</v>
      </c>
      <c r="AQ66" s="136">
        <f t="shared" si="33"/>
        <v>73.956190476190486</v>
      </c>
      <c r="AR66" s="138">
        <f t="shared" si="36"/>
        <v>74.49133333333333</v>
      </c>
      <c r="AS66" s="140">
        <f t="shared" si="34"/>
        <v>75.69913333333335</v>
      </c>
    </row>
    <row r="67" spans="1:45" x14ac:dyDescent="0.3">
      <c r="A67" s="5">
        <v>45022</v>
      </c>
      <c r="B67" s="6" t="s">
        <v>27</v>
      </c>
      <c r="C67" s="6" t="s">
        <v>28</v>
      </c>
      <c r="D67" s="7">
        <v>79.819999999999993</v>
      </c>
      <c r="E67" s="7">
        <v>81.13</v>
      </c>
      <c r="F67" s="7">
        <v>79.61</v>
      </c>
      <c r="G67" s="7">
        <v>79.739999999999995</v>
      </c>
      <c r="H67" s="15">
        <v>80.430000000000007</v>
      </c>
      <c r="I67" s="15">
        <v>79.739999999999995</v>
      </c>
      <c r="J67" s="21">
        <v>0</v>
      </c>
      <c r="K67" s="13">
        <v>0</v>
      </c>
      <c r="L67" s="8">
        <f t="shared" si="37"/>
        <v>80.160000000000011</v>
      </c>
      <c r="M67" s="9">
        <f t="shared" si="38"/>
        <v>80.37</v>
      </c>
      <c r="N67" s="9">
        <f t="shared" si="39"/>
        <v>-0.20999999999999375</v>
      </c>
      <c r="O67" s="9">
        <f t="shared" si="40"/>
        <v>79.950000000000017</v>
      </c>
      <c r="P67" s="9">
        <f t="shared" si="41"/>
        <v>80.37</v>
      </c>
      <c r="Q67" s="10">
        <f t="shared" si="42"/>
        <v>1.519999999999996</v>
      </c>
      <c r="R67" s="10">
        <f t="shared" si="43"/>
        <v>0.42999999999999261</v>
      </c>
      <c r="S67" s="10">
        <f t="shared" si="44"/>
        <v>-1.0900000000000034</v>
      </c>
      <c r="T67" s="11">
        <v>29.9</v>
      </c>
      <c r="U67" s="12">
        <f t="shared" si="35"/>
        <v>2</v>
      </c>
      <c r="V67" s="21">
        <f t="shared" si="26"/>
        <v>-3</v>
      </c>
      <c r="W67" s="12">
        <f t="shared" si="27"/>
        <v>1</v>
      </c>
      <c r="X67" s="16">
        <f t="shared" si="45"/>
        <v>0.69000000000001194</v>
      </c>
      <c r="Y67" s="17">
        <f t="shared" si="46"/>
        <v>0</v>
      </c>
      <c r="Z67" s="17">
        <f t="shared" si="47"/>
        <v>0</v>
      </c>
      <c r="AA67" s="56">
        <f t="shared" si="48"/>
        <v>1.519999999999996</v>
      </c>
      <c r="AB67" s="18">
        <f t="shared" si="49"/>
        <v>0.45394736842106165</v>
      </c>
      <c r="AC67" s="19">
        <f t="shared" si="50"/>
        <v>2.3076923076923477E-2</v>
      </c>
      <c r="AD67" s="130">
        <f t="shared" si="29"/>
        <v>81.13</v>
      </c>
      <c r="AE67" s="130">
        <f t="shared" si="30"/>
        <v>79.61</v>
      </c>
      <c r="AF67" s="69">
        <f t="shared" si="21"/>
        <v>81.81</v>
      </c>
      <c r="AG67" s="69">
        <f t="shared" si="22"/>
        <v>72.19</v>
      </c>
      <c r="AH67" s="14">
        <f t="shared" si="24"/>
        <v>81.81</v>
      </c>
      <c r="AI67" s="14">
        <f t="shared" si="25"/>
        <v>65.650000000000006</v>
      </c>
      <c r="AJ67" s="70">
        <f t="shared" si="31"/>
        <v>81.81</v>
      </c>
      <c r="AK67" s="70">
        <f t="shared" si="32"/>
        <v>65.650000000000006</v>
      </c>
      <c r="AL67" s="134">
        <f t="shared" si="51"/>
        <v>80.160000000000011</v>
      </c>
      <c r="AM67" s="134">
        <f t="shared" si="52"/>
        <v>80.37</v>
      </c>
      <c r="AN67" s="134">
        <f t="shared" si="53"/>
        <v>-0.20999999999999375</v>
      </c>
      <c r="AO67" s="134">
        <f t="shared" si="54"/>
        <v>79.950000000000017</v>
      </c>
      <c r="AP67" s="134">
        <f t="shared" si="55"/>
        <v>80.37</v>
      </c>
      <c r="AQ67" s="136">
        <f t="shared" si="33"/>
        <v>74.903809523809528</v>
      </c>
      <c r="AR67" s="138">
        <f t="shared" si="36"/>
        <v>74.641888888888886</v>
      </c>
      <c r="AS67" s="140">
        <f t="shared" si="34"/>
        <v>75.679800000000014</v>
      </c>
    </row>
    <row r="68" spans="1:45" x14ac:dyDescent="0.3">
      <c r="A68" s="5">
        <v>45026</v>
      </c>
      <c r="B68" s="6" t="s">
        <v>27</v>
      </c>
      <c r="C68" s="6" t="s">
        <v>28</v>
      </c>
      <c r="D68" s="7">
        <v>79.709999999999994</v>
      </c>
      <c r="E68" s="7">
        <v>81.59</v>
      </c>
      <c r="F68" s="7">
        <v>79.64</v>
      </c>
      <c r="G68" s="7">
        <v>81.53</v>
      </c>
      <c r="H68" s="15">
        <v>80.260000000000005</v>
      </c>
      <c r="I68" s="15">
        <v>79.64</v>
      </c>
      <c r="J68" s="21">
        <v>2</v>
      </c>
      <c r="K68" s="13" t="s">
        <v>31</v>
      </c>
      <c r="L68" s="8">
        <f t="shared" si="37"/>
        <v>80.92</v>
      </c>
      <c r="M68" s="9">
        <f t="shared" si="38"/>
        <v>80.615000000000009</v>
      </c>
      <c r="N68" s="9">
        <f t="shared" si="39"/>
        <v>0.30499999999999261</v>
      </c>
      <c r="O68" s="9">
        <f t="shared" si="40"/>
        <v>81.224999999999994</v>
      </c>
      <c r="P68" s="9">
        <f t="shared" si="41"/>
        <v>80.615000000000009</v>
      </c>
      <c r="Q68" s="10">
        <f t="shared" si="42"/>
        <v>1.9500000000000028</v>
      </c>
      <c r="R68" s="10">
        <f t="shared" si="43"/>
        <v>1.8500000000000085</v>
      </c>
      <c r="S68" s="10">
        <f t="shared" si="44"/>
        <v>-9.9999999999994316E-2</v>
      </c>
      <c r="T68" s="11">
        <v>18.100000000000001</v>
      </c>
      <c r="U68" s="12">
        <f t="shared" si="35"/>
        <v>-2</v>
      </c>
      <c r="V68" s="21">
        <f t="shared" si="26"/>
        <v>0</v>
      </c>
      <c r="W68" s="12">
        <f t="shared" si="27"/>
        <v>5</v>
      </c>
      <c r="X68" s="16">
        <f t="shared" si="45"/>
        <v>0.62000000000000455</v>
      </c>
      <c r="Y68" s="17">
        <f t="shared" si="46"/>
        <v>0</v>
      </c>
      <c r="Z68" s="17" t="b">
        <f t="shared" si="47"/>
        <v>1</v>
      </c>
      <c r="AA68" s="56">
        <f t="shared" si="48"/>
        <v>1.9500000000000028</v>
      </c>
      <c r="AB68" s="18">
        <f t="shared" si="49"/>
        <v>0.31794871794871982</v>
      </c>
      <c r="AC68" s="19">
        <f t="shared" si="50"/>
        <v>3.4254143646409087E-2</v>
      </c>
      <c r="AD68" s="130">
        <f t="shared" ref="AD68:AD99" si="56">MAX(E66:E68)</f>
        <v>81.59</v>
      </c>
      <c r="AE68" s="130">
        <f t="shared" ref="AE68:AE99" si="57">MIN(F66:F68)</f>
        <v>79.61</v>
      </c>
      <c r="AF68" s="69">
        <f t="shared" si="21"/>
        <v>81.81</v>
      </c>
      <c r="AG68" s="69">
        <f t="shared" si="22"/>
        <v>72.760000000000005</v>
      </c>
      <c r="AH68" s="14">
        <f t="shared" si="24"/>
        <v>81.81</v>
      </c>
      <c r="AI68" s="14">
        <f t="shared" si="25"/>
        <v>65.650000000000006</v>
      </c>
      <c r="AJ68" s="70">
        <f t="shared" si="31"/>
        <v>81.81</v>
      </c>
      <c r="AK68" s="70">
        <f t="shared" si="32"/>
        <v>65.650000000000006</v>
      </c>
      <c r="AL68" s="134">
        <f t="shared" si="51"/>
        <v>80.91</v>
      </c>
      <c r="AM68" s="134">
        <f t="shared" si="52"/>
        <v>80.599999999999994</v>
      </c>
      <c r="AN68" s="134">
        <f t="shared" si="53"/>
        <v>0.31000000000000227</v>
      </c>
      <c r="AO68" s="134">
        <f t="shared" si="54"/>
        <v>81.22</v>
      </c>
      <c r="AP68" s="134">
        <f t="shared" si="55"/>
        <v>80.599999999999994</v>
      </c>
      <c r="AQ68" s="136">
        <f t="shared" si="33"/>
        <v>75.740238095238098</v>
      </c>
      <c r="AR68" s="138">
        <f t="shared" si="36"/>
        <v>74.817555555555558</v>
      </c>
      <c r="AS68" s="140">
        <f t="shared" si="34"/>
        <v>75.690200000000019</v>
      </c>
    </row>
    <row r="69" spans="1:45" x14ac:dyDescent="0.3">
      <c r="A69" s="5">
        <v>45027</v>
      </c>
      <c r="B69" s="6" t="s">
        <v>27</v>
      </c>
      <c r="C69" s="6" t="s">
        <v>28</v>
      </c>
      <c r="D69" s="7">
        <v>81.98</v>
      </c>
      <c r="E69" s="7">
        <v>83.53</v>
      </c>
      <c r="F69" s="7">
        <v>81.900000000000006</v>
      </c>
      <c r="G69" s="7">
        <v>83.26</v>
      </c>
      <c r="H69" s="15">
        <v>82.14</v>
      </c>
      <c r="I69" s="15">
        <v>81.900000000000006</v>
      </c>
      <c r="J69" s="21">
        <v>2</v>
      </c>
      <c r="K69" s="13">
        <v>0</v>
      </c>
      <c r="L69" s="8">
        <f t="shared" si="37"/>
        <v>82.896666666666675</v>
      </c>
      <c r="M69" s="9">
        <f t="shared" si="38"/>
        <v>82.715000000000003</v>
      </c>
      <c r="N69" s="9">
        <f t="shared" si="39"/>
        <v>0.18166666666667197</v>
      </c>
      <c r="O69" s="9">
        <f t="shared" si="40"/>
        <v>83.078333333333347</v>
      </c>
      <c r="P69" s="9">
        <f t="shared" si="41"/>
        <v>82.715000000000003</v>
      </c>
      <c r="Q69" s="10">
        <f t="shared" si="42"/>
        <v>1.6299999999999955</v>
      </c>
      <c r="R69" s="10">
        <f t="shared" si="43"/>
        <v>2</v>
      </c>
      <c r="S69" s="10">
        <f t="shared" si="44"/>
        <v>0.37000000000000455</v>
      </c>
      <c r="T69" s="11">
        <v>28.2</v>
      </c>
      <c r="U69" s="12">
        <f t="shared" si="35"/>
        <v>0</v>
      </c>
      <c r="V69" s="21">
        <f t="shared" si="26"/>
        <v>0</v>
      </c>
      <c r="W69" s="12">
        <f t="shared" si="27"/>
        <v>9</v>
      </c>
      <c r="X69" s="16">
        <f t="shared" si="45"/>
        <v>0.23999999999999488</v>
      </c>
      <c r="Y69" s="17">
        <f t="shared" si="46"/>
        <v>0</v>
      </c>
      <c r="Z69" s="17" t="b">
        <f t="shared" si="47"/>
        <v>1</v>
      </c>
      <c r="AA69" s="56">
        <f t="shared" si="48"/>
        <v>1.6299999999999955</v>
      </c>
      <c r="AB69" s="18">
        <f t="shared" si="49"/>
        <v>0.14723926380367824</v>
      </c>
      <c r="AC69" s="19">
        <f t="shared" si="50"/>
        <v>8.5106382978721584E-3</v>
      </c>
      <c r="AD69" s="130">
        <f t="shared" si="56"/>
        <v>83.53</v>
      </c>
      <c r="AE69" s="130">
        <f t="shared" si="57"/>
        <v>79.61</v>
      </c>
      <c r="AF69" s="69">
        <f t="shared" si="21"/>
        <v>83.53</v>
      </c>
      <c r="AG69" s="69">
        <f t="shared" si="22"/>
        <v>72.98</v>
      </c>
      <c r="AH69" s="14">
        <f t="shared" si="24"/>
        <v>83.53</v>
      </c>
      <c r="AI69" s="14">
        <f t="shared" si="25"/>
        <v>65.650000000000006</v>
      </c>
      <c r="AJ69" s="70">
        <f t="shared" si="31"/>
        <v>83.53</v>
      </c>
      <c r="AK69" s="70">
        <f t="shared" si="32"/>
        <v>65.650000000000006</v>
      </c>
      <c r="AL69" s="134">
        <f t="shared" si="51"/>
        <v>82.133333333333326</v>
      </c>
      <c r="AM69" s="134">
        <f t="shared" si="52"/>
        <v>81.569999999999993</v>
      </c>
      <c r="AN69" s="134">
        <f t="shared" si="53"/>
        <v>0.56333333333333258</v>
      </c>
      <c r="AO69" s="134">
        <f t="shared" si="54"/>
        <v>82.696666666666658</v>
      </c>
      <c r="AP69" s="134">
        <f t="shared" si="55"/>
        <v>81.569999999999993</v>
      </c>
      <c r="AQ69" s="136">
        <f t="shared" si="33"/>
        <v>76.633571428571443</v>
      </c>
      <c r="AR69" s="138">
        <f t="shared" si="36"/>
        <v>75.005777777777794</v>
      </c>
      <c r="AS69" s="140">
        <f t="shared" si="34"/>
        <v>75.778200000000027</v>
      </c>
    </row>
    <row r="70" spans="1:45" x14ac:dyDescent="0.3">
      <c r="A70" s="5">
        <v>45028</v>
      </c>
      <c r="B70" s="6" t="s">
        <v>27</v>
      </c>
      <c r="C70" s="6" t="s">
        <v>28</v>
      </c>
      <c r="D70" s="7">
        <v>82.88</v>
      </c>
      <c r="E70" s="7">
        <v>83.42</v>
      </c>
      <c r="F70" s="7">
        <v>82.13</v>
      </c>
      <c r="G70" s="7">
        <v>82.16</v>
      </c>
      <c r="H70" s="15">
        <v>83.05</v>
      </c>
      <c r="I70" s="15">
        <v>82.72</v>
      </c>
      <c r="J70" s="21">
        <v>-4</v>
      </c>
      <c r="K70" s="13">
        <v>0</v>
      </c>
      <c r="L70" s="8">
        <f t="shared" si="37"/>
        <v>82.57</v>
      </c>
      <c r="M70" s="9">
        <f t="shared" si="38"/>
        <v>82.775000000000006</v>
      </c>
      <c r="N70" s="9">
        <f t="shared" si="39"/>
        <v>-0.20500000000001251</v>
      </c>
      <c r="O70" s="9">
        <f t="shared" si="40"/>
        <v>82.364999999999981</v>
      </c>
      <c r="P70" s="9">
        <f t="shared" si="41"/>
        <v>82.775000000000006</v>
      </c>
      <c r="Q70" s="10">
        <f t="shared" si="42"/>
        <v>1.2900000000000063</v>
      </c>
      <c r="R70" s="10">
        <f t="shared" si="43"/>
        <v>0.15999999999999659</v>
      </c>
      <c r="S70" s="10">
        <f t="shared" si="44"/>
        <v>-1.1300000000000097</v>
      </c>
      <c r="T70" s="11">
        <v>38.5</v>
      </c>
      <c r="U70" s="12">
        <f t="shared" si="35"/>
        <v>4</v>
      </c>
      <c r="V70" s="21">
        <f t="shared" si="26"/>
        <v>2</v>
      </c>
      <c r="W70" s="12">
        <f t="shared" si="27"/>
        <v>9</v>
      </c>
      <c r="X70" s="16">
        <f t="shared" si="45"/>
        <v>0.32999999999999829</v>
      </c>
      <c r="Y70" s="17">
        <f t="shared" si="46"/>
        <v>0</v>
      </c>
      <c r="Z70" s="17">
        <f t="shared" si="47"/>
        <v>0</v>
      </c>
      <c r="AA70" s="56">
        <f t="shared" si="48"/>
        <v>1.2900000000000063</v>
      </c>
      <c r="AB70" s="18">
        <f t="shared" si="49"/>
        <v>0.25581395348836955</v>
      </c>
      <c r="AC70" s="19">
        <f t="shared" si="50"/>
        <v>8.5714285714285268E-3</v>
      </c>
      <c r="AD70" s="130">
        <f t="shared" si="56"/>
        <v>83.53</v>
      </c>
      <c r="AE70" s="130">
        <f t="shared" si="57"/>
        <v>79.64</v>
      </c>
      <c r="AF70" s="69">
        <f t="shared" si="21"/>
        <v>83.53</v>
      </c>
      <c r="AG70" s="69">
        <f t="shared" si="22"/>
        <v>74.260000000000005</v>
      </c>
      <c r="AH70" s="14">
        <f t="shared" si="24"/>
        <v>83.53</v>
      </c>
      <c r="AI70" s="14">
        <f t="shared" si="25"/>
        <v>65.69</v>
      </c>
      <c r="AJ70" s="70">
        <f t="shared" si="31"/>
        <v>83.53</v>
      </c>
      <c r="AK70" s="70">
        <f t="shared" si="32"/>
        <v>65.650000000000006</v>
      </c>
      <c r="AL70" s="134">
        <f t="shared" si="51"/>
        <v>81.776666666666671</v>
      </c>
      <c r="AM70" s="134">
        <f t="shared" si="52"/>
        <v>81.585000000000008</v>
      </c>
      <c r="AN70" s="134">
        <f t="shared" si="53"/>
        <v>0.19166666666666288</v>
      </c>
      <c r="AO70" s="134">
        <f t="shared" si="54"/>
        <v>81.968333333333334</v>
      </c>
      <c r="AP70" s="134">
        <f t="shared" si="55"/>
        <v>81.585000000000008</v>
      </c>
      <c r="AQ70" s="136">
        <f t="shared" si="33"/>
        <v>77.496190476190478</v>
      </c>
      <c r="AR70" s="138">
        <f t="shared" si="36"/>
        <v>75.184666666666672</v>
      </c>
      <c r="AS70" s="140">
        <f t="shared" si="34"/>
        <v>75.861866666666685</v>
      </c>
    </row>
    <row r="71" spans="1:45" x14ac:dyDescent="0.3">
      <c r="A71" s="5">
        <v>45029</v>
      </c>
      <c r="B71" s="6" t="s">
        <v>27</v>
      </c>
      <c r="C71" s="6" t="s">
        <v>28</v>
      </c>
      <c r="D71" s="7">
        <v>82.21</v>
      </c>
      <c r="E71" s="7">
        <v>83.12</v>
      </c>
      <c r="F71" s="7">
        <v>81.760000000000005</v>
      </c>
      <c r="G71" s="7">
        <v>82.52</v>
      </c>
      <c r="H71" s="15">
        <v>82.44</v>
      </c>
      <c r="I71" s="15">
        <v>82.16</v>
      </c>
      <c r="J71" s="21">
        <v>0</v>
      </c>
      <c r="K71" s="13">
        <v>0</v>
      </c>
      <c r="L71" s="8">
        <f t="shared" si="37"/>
        <v>82.466666666666654</v>
      </c>
      <c r="M71" s="9">
        <f t="shared" si="38"/>
        <v>82.44</v>
      </c>
      <c r="N71" s="9">
        <f t="shared" si="39"/>
        <v>2.6666666666656624E-2</v>
      </c>
      <c r="O71" s="9">
        <f t="shared" si="40"/>
        <v>82.493333333333311</v>
      </c>
      <c r="P71" s="9">
        <f t="shared" si="41"/>
        <v>82.44</v>
      </c>
      <c r="Q71" s="10">
        <f t="shared" si="42"/>
        <v>1.3599999999999994</v>
      </c>
      <c r="R71" s="10">
        <f t="shared" si="43"/>
        <v>0.96000000000000796</v>
      </c>
      <c r="S71" s="10">
        <f t="shared" si="44"/>
        <v>-0.39999999999999147</v>
      </c>
      <c r="T71" s="11">
        <v>49.3</v>
      </c>
      <c r="U71" s="12">
        <f t="shared" si="35"/>
        <v>4</v>
      </c>
      <c r="V71" s="21">
        <f t="shared" si="26"/>
        <v>2</v>
      </c>
      <c r="W71" s="12">
        <f t="shared" si="27"/>
        <v>7</v>
      </c>
      <c r="X71" s="16">
        <f t="shared" si="45"/>
        <v>0.28000000000000114</v>
      </c>
      <c r="Y71" s="17">
        <f t="shared" si="46"/>
        <v>0</v>
      </c>
      <c r="Z71" s="17">
        <f t="shared" si="47"/>
        <v>0</v>
      </c>
      <c r="AA71" s="56">
        <f t="shared" si="48"/>
        <v>1.3599999999999994</v>
      </c>
      <c r="AB71" s="18">
        <f t="shared" si="49"/>
        <v>0.2058823529411774</v>
      </c>
      <c r="AC71" s="19">
        <f t="shared" si="50"/>
        <v>5.6795131845842018E-3</v>
      </c>
      <c r="AD71" s="130">
        <f t="shared" si="56"/>
        <v>83.53</v>
      </c>
      <c r="AE71" s="130">
        <f t="shared" si="57"/>
        <v>81.760000000000005</v>
      </c>
      <c r="AF71" s="69">
        <f t="shared" si="21"/>
        <v>83.53</v>
      </c>
      <c r="AG71" s="69">
        <f t="shared" si="22"/>
        <v>79.61</v>
      </c>
      <c r="AH71" s="14">
        <f t="shared" si="24"/>
        <v>83.53</v>
      </c>
      <c r="AI71" s="14">
        <f t="shared" si="25"/>
        <v>65.69</v>
      </c>
      <c r="AJ71" s="70">
        <f t="shared" si="31"/>
        <v>83.53</v>
      </c>
      <c r="AK71" s="70">
        <f t="shared" si="32"/>
        <v>65.650000000000006</v>
      </c>
      <c r="AL71" s="134">
        <f t="shared" si="51"/>
        <v>82.603333333333339</v>
      </c>
      <c r="AM71" s="134">
        <f t="shared" si="52"/>
        <v>82.64500000000001</v>
      </c>
      <c r="AN71" s="134">
        <f t="shared" si="53"/>
        <v>-4.1666666666671404E-2</v>
      </c>
      <c r="AO71" s="134">
        <f t="shared" si="54"/>
        <v>82.561666666666667</v>
      </c>
      <c r="AP71" s="134">
        <f t="shared" si="55"/>
        <v>82.64500000000001</v>
      </c>
      <c r="AQ71" s="136">
        <f t="shared" si="33"/>
        <v>78.469285714285704</v>
      </c>
      <c r="AR71" s="138">
        <f t="shared" si="36"/>
        <v>75.330444444444453</v>
      </c>
      <c r="AS71" s="140">
        <f t="shared" si="34"/>
        <v>75.966400000000036</v>
      </c>
    </row>
    <row r="72" spans="1:45" x14ac:dyDescent="0.3">
      <c r="A72" s="5">
        <v>45030</v>
      </c>
      <c r="B72" s="6" t="s">
        <v>27</v>
      </c>
      <c r="C72" s="6" t="s">
        <v>28</v>
      </c>
      <c r="D72" s="7">
        <v>81.87</v>
      </c>
      <c r="E72" s="7">
        <v>82.21</v>
      </c>
      <c r="F72" s="7">
        <v>80.47</v>
      </c>
      <c r="G72" s="7">
        <v>80.83</v>
      </c>
      <c r="H72" s="15">
        <v>82.04</v>
      </c>
      <c r="I72" s="15">
        <v>81.72</v>
      </c>
      <c r="J72" s="21">
        <v>-3</v>
      </c>
      <c r="K72" s="13">
        <v>0</v>
      </c>
      <c r="L72" s="8">
        <f t="shared" si="37"/>
        <v>81.17</v>
      </c>
      <c r="M72" s="9">
        <f t="shared" si="38"/>
        <v>81.34</v>
      </c>
      <c r="N72" s="9">
        <f t="shared" si="39"/>
        <v>-0.17000000000000171</v>
      </c>
      <c r="O72" s="9">
        <f t="shared" si="40"/>
        <v>81</v>
      </c>
      <c r="P72" s="9">
        <f t="shared" si="41"/>
        <v>81.34</v>
      </c>
      <c r="Q72" s="10">
        <f t="shared" si="42"/>
        <v>1.7399999999999949</v>
      </c>
      <c r="R72" s="10">
        <f t="shared" si="43"/>
        <v>-0.31000000000000227</v>
      </c>
      <c r="S72" s="10">
        <f t="shared" si="44"/>
        <v>-2.0499999999999972</v>
      </c>
      <c r="T72" s="11">
        <v>25.5</v>
      </c>
      <c r="U72" s="12">
        <f t="shared" si="35"/>
        <v>2</v>
      </c>
      <c r="V72" s="21">
        <f t="shared" si="26"/>
        <v>-4</v>
      </c>
      <c r="W72" s="12">
        <f t="shared" si="27"/>
        <v>3</v>
      </c>
      <c r="X72" s="16">
        <f t="shared" si="45"/>
        <v>0.32000000000000739</v>
      </c>
      <c r="Y72" s="17">
        <f t="shared" si="46"/>
        <v>0</v>
      </c>
      <c r="Z72" s="17">
        <f t="shared" si="47"/>
        <v>0</v>
      </c>
      <c r="AA72" s="56">
        <f t="shared" si="48"/>
        <v>1.7399999999999949</v>
      </c>
      <c r="AB72" s="18">
        <f t="shared" si="49"/>
        <v>0.18390804597701629</v>
      </c>
      <c r="AC72" s="19">
        <f t="shared" si="50"/>
        <v>1.2549019607843426E-2</v>
      </c>
      <c r="AD72" s="130">
        <f t="shared" si="56"/>
        <v>83.42</v>
      </c>
      <c r="AE72" s="130">
        <f t="shared" si="57"/>
        <v>80.47</v>
      </c>
      <c r="AF72" s="69">
        <f t="shared" si="21"/>
        <v>83.53</v>
      </c>
      <c r="AG72" s="69">
        <f t="shared" si="22"/>
        <v>79.61</v>
      </c>
      <c r="AH72" s="14">
        <f t="shared" si="24"/>
        <v>83.53</v>
      </c>
      <c r="AI72" s="14">
        <f t="shared" si="25"/>
        <v>65.69</v>
      </c>
      <c r="AJ72" s="70">
        <f t="shared" si="31"/>
        <v>83.53</v>
      </c>
      <c r="AK72" s="70">
        <f t="shared" si="32"/>
        <v>65.650000000000006</v>
      </c>
      <c r="AL72" s="134">
        <f t="shared" si="51"/>
        <v>81.573333333333323</v>
      </c>
      <c r="AM72" s="134">
        <f t="shared" si="52"/>
        <v>81.944999999999993</v>
      </c>
      <c r="AN72" s="134">
        <f t="shared" si="53"/>
        <v>-0.3716666666666697</v>
      </c>
      <c r="AO72" s="134">
        <f t="shared" si="54"/>
        <v>81.201666666666654</v>
      </c>
      <c r="AP72" s="134">
        <f t="shared" si="55"/>
        <v>81.944999999999993</v>
      </c>
      <c r="AQ72" s="136">
        <f t="shared" si="33"/>
        <v>79.124523809523808</v>
      </c>
      <c r="AR72" s="138">
        <f t="shared" si="36"/>
        <v>75.422333333333341</v>
      </c>
      <c r="AS72" s="140">
        <f t="shared" si="34"/>
        <v>76.071333333333371</v>
      </c>
    </row>
    <row r="73" spans="1:45" x14ac:dyDescent="0.3">
      <c r="A73" s="5">
        <v>45033</v>
      </c>
      <c r="B73" s="6" t="s">
        <v>27</v>
      </c>
      <c r="C73" s="6" t="s">
        <v>29</v>
      </c>
      <c r="D73" s="7">
        <v>80.319999999999993</v>
      </c>
      <c r="E73" s="7">
        <v>81.52</v>
      </c>
      <c r="F73" s="7">
        <v>79.91</v>
      </c>
      <c r="G73" s="7">
        <v>80.900000000000006</v>
      </c>
      <c r="H73" s="15">
        <v>80.89</v>
      </c>
      <c r="I73" s="15">
        <v>80.319999999999993</v>
      </c>
      <c r="J73" s="21">
        <v>4</v>
      </c>
      <c r="K73" s="13">
        <v>0</v>
      </c>
      <c r="L73" s="8">
        <f t="shared" si="37"/>
        <v>80.776666666666671</v>
      </c>
      <c r="M73" s="9">
        <f t="shared" si="38"/>
        <v>80.715000000000003</v>
      </c>
      <c r="N73" s="9">
        <f t="shared" si="39"/>
        <v>6.1666666666667425E-2</v>
      </c>
      <c r="O73" s="9">
        <f t="shared" si="40"/>
        <v>80.838333333333338</v>
      </c>
      <c r="P73" s="9">
        <f t="shared" si="41"/>
        <v>80.715000000000003</v>
      </c>
      <c r="Q73" s="10">
        <f t="shared" si="42"/>
        <v>1.6099999999999994</v>
      </c>
      <c r="R73" s="10">
        <f t="shared" si="43"/>
        <v>0.68999999999999773</v>
      </c>
      <c r="S73" s="10">
        <f t="shared" si="44"/>
        <v>-0.92000000000000171</v>
      </c>
      <c r="T73" s="11">
        <v>21.3</v>
      </c>
      <c r="U73" s="12">
        <f t="shared" si="35"/>
        <v>2</v>
      </c>
      <c r="V73" s="21">
        <f t="shared" si="26"/>
        <v>0</v>
      </c>
      <c r="W73" s="12">
        <f t="shared" si="27"/>
        <v>5</v>
      </c>
      <c r="X73" s="16">
        <f t="shared" si="45"/>
        <v>0.57000000000000739</v>
      </c>
      <c r="Y73" s="17">
        <f t="shared" si="46"/>
        <v>0</v>
      </c>
      <c r="Z73" s="17">
        <f t="shared" si="47"/>
        <v>0</v>
      </c>
      <c r="AA73" s="56">
        <f t="shared" si="48"/>
        <v>1.6099999999999994</v>
      </c>
      <c r="AB73" s="18">
        <f t="shared" si="49"/>
        <v>0.35403726708075006</v>
      </c>
      <c r="AC73" s="19">
        <f t="shared" si="50"/>
        <v>2.6760563380282036E-2</v>
      </c>
      <c r="AD73" s="130">
        <f t="shared" si="56"/>
        <v>83.12</v>
      </c>
      <c r="AE73" s="130">
        <f t="shared" si="57"/>
        <v>79.91</v>
      </c>
      <c r="AF73" s="69">
        <f t="shared" si="21"/>
        <v>83.53</v>
      </c>
      <c r="AG73" s="69">
        <f t="shared" si="22"/>
        <v>79.61</v>
      </c>
      <c r="AH73" s="14">
        <f t="shared" si="24"/>
        <v>83.53</v>
      </c>
      <c r="AI73" s="14">
        <f t="shared" si="25"/>
        <v>67.69</v>
      </c>
      <c r="AJ73" s="70">
        <f t="shared" si="31"/>
        <v>83.53</v>
      </c>
      <c r="AK73" s="70">
        <f t="shared" si="32"/>
        <v>65.650000000000006</v>
      </c>
      <c r="AL73" s="134">
        <f t="shared" si="51"/>
        <v>81.31</v>
      </c>
      <c r="AM73" s="134">
        <f t="shared" si="52"/>
        <v>81.515000000000001</v>
      </c>
      <c r="AN73" s="134">
        <f t="shared" si="53"/>
        <v>-0.20499999999999829</v>
      </c>
      <c r="AO73" s="134">
        <f t="shared" si="54"/>
        <v>81.105000000000004</v>
      </c>
      <c r="AP73" s="134">
        <f t="shared" si="55"/>
        <v>81.515000000000001</v>
      </c>
      <c r="AQ73" s="136">
        <f t="shared" si="33"/>
        <v>79.672380952380948</v>
      </c>
      <c r="AR73" s="138">
        <f t="shared" si="36"/>
        <v>75.455222222222247</v>
      </c>
      <c r="AS73" s="140">
        <f t="shared" si="34"/>
        <v>76.190266666666687</v>
      </c>
    </row>
    <row r="74" spans="1:45" x14ac:dyDescent="0.3">
      <c r="A74" s="5">
        <v>45034</v>
      </c>
      <c r="B74" s="6" t="s">
        <v>27</v>
      </c>
      <c r="C74" s="6" t="s">
        <v>29</v>
      </c>
      <c r="D74" s="7">
        <v>79.680000000000007</v>
      </c>
      <c r="E74" s="7">
        <v>79.89</v>
      </c>
      <c r="F74" s="7">
        <v>78.53</v>
      </c>
      <c r="G74" s="7">
        <v>79.16</v>
      </c>
      <c r="H74" s="15">
        <v>79.73</v>
      </c>
      <c r="I74" s="15">
        <v>79.53</v>
      </c>
      <c r="J74" s="21">
        <v>0</v>
      </c>
      <c r="K74" s="13">
        <v>0</v>
      </c>
      <c r="L74" s="8">
        <f t="shared" si="37"/>
        <v>79.193333333333342</v>
      </c>
      <c r="M74" s="9">
        <f t="shared" si="38"/>
        <v>79.210000000000008</v>
      </c>
      <c r="N74" s="9">
        <f t="shared" si="39"/>
        <v>-1.6666666666665719E-2</v>
      </c>
      <c r="O74" s="9">
        <f t="shared" si="40"/>
        <v>79.176666666666677</v>
      </c>
      <c r="P74" s="9">
        <f t="shared" si="41"/>
        <v>79.210000000000008</v>
      </c>
      <c r="Q74" s="10">
        <f t="shared" si="42"/>
        <v>1.3599999999999994</v>
      </c>
      <c r="R74" s="10">
        <f t="shared" si="43"/>
        <v>-1.0100000000000051</v>
      </c>
      <c r="S74" s="10">
        <f t="shared" si="44"/>
        <v>-2.3700000000000045</v>
      </c>
      <c r="T74" s="11">
        <v>36</v>
      </c>
      <c r="U74" s="12">
        <f t="shared" si="35"/>
        <v>-2</v>
      </c>
      <c r="V74" s="21">
        <f t="shared" si="26"/>
        <v>0</v>
      </c>
      <c r="W74" s="12">
        <f t="shared" si="27"/>
        <v>5</v>
      </c>
      <c r="X74" s="16">
        <f t="shared" si="45"/>
        <v>0.20000000000000284</v>
      </c>
      <c r="Y74" s="17">
        <f t="shared" si="46"/>
        <v>0</v>
      </c>
      <c r="Z74" s="17">
        <f t="shared" si="47"/>
        <v>0</v>
      </c>
      <c r="AA74" s="56">
        <f t="shared" si="48"/>
        <v>1.3599999999999994</v>
      </c>
      <c r="AB74" s="18">
        <f t="shared" si="49"/>
        <v>0.14705882352941391</v>
      </c>
      <c r="AC74" s="19">
        <f t="shared" si="50"/>
        <v>5.5555555555556347E-3</v>
      </c>
      <c r="AD74" s="130">
        <f t="shared" si="56"/>
        <v>82.21</v>
      </c>
      <c r="AE74" s="130">
        <f t="shared" si="57"/>
        <v>78.53</v>
      </c>
      <c r="AF74" s="69">
        <f t="shared" ref="AF74:AF137" si="58">MAX(E66:E74)</f>
        <v>83.53</v>
      </c>
      <c r="AG74" s="69">
        <f t="shared" ref="AG74:AG137" si="59">MIN(F66:F74)</f>
        <v>78.53</v>
      </c>
      <c r="AH74" s="14">
        <f t="shared" si="24"/>
        <v>83.53</v>
      </c>
      <c r="AI74" s="14">
        <f t="shared" si="25"/>
        <v>67.69</v>
      </c>
      <c r="AJ74" s="70">
        <f t="shared" si="31"/>
        <v>83.53</v>
      </c>
      <c r="AK74" s="70">
        <f t="shared" si="32"/>
        <v>65.650000000000006</v>
      </c>
      <c r="AL74" s="134">
        <f t="shared" si="51"/>
        <v>79.966666666666669</v>
      </c>
      <c r="AM74" s="134">
        <f t="shared" si="52"/>
        <v>80.37</v>
      </c>
      <c r="AN74" s="134">
        <f t="shared" si="53"/>
        <v>-0.40333333333333599</v>
      </c>
      <c r="AO74" s="134">
        <f t="shared" si="54"/>
        <v>79.563333333333333</v>
      </c>
      <c r="AP74" s="134">
        <f t="shared" si="55"/>
        <v>80.37</v>
      </c>
      <c r="AQ74" s="136">
        <f t="shared" si="33"/>
        <v>80.088571428571427</v>
      </c>
      <c r="AR74" s="138">
        <f t="shared" si="36"/>
        <v>75.480666666666664</v>
      </c>
      <c r="AS74" s="140">
        <f t="shared" si="34"/>
        <v>76.298000000000016</v>
      </c>
    </row>
    <row r="75" spans="1:45" x14ac:dyDescent="0.3">
      <c r="A75" s="5">
        <v>45035</v>
      </c>
      <c r="B75" s="6" t="s">
        <v>27</v>
      </c>
      <c r="C75" s="6" t="s">
        <v>29</v>
      </c>
      <c r="D75" s="7">
        <v>77.930000000000007</v>
      </c>
      <c r="E75" s="7">
        <v>78.11</v>
      </c>
      <c r="F75" s="7">
        <v>76.97</v>
      </c>
      <c r="G75" s="7">
        <v>77.37</v>
      </c>
      <c r="H75" s="15">
        <v>78.11</v>
      </c>
      <c r="I75" s="15">
        <v>77.680000000000007</v>
      </c>
      <c r="J75" s="21">
        <v>-2</v>
      </c>
      <c r="K75" s="13">
        <v>0</v>
      </c>
      <c r="L75" s="8">
        <f t="shared" si="37"/>
        <v>77.483333333333334</v>
      </c>
      <c r="M75" s="9">
        <f t="shared" si="38"/>
        <v>77.539999999999992</v>
      </c>
      <c r="N75" s="9">
        <f t="shared" si="39"/>
        <v>-5.6666666666657761E-2</v>
      </c>
      <c r="O75" s="9">
        <f t="shared" si="40"/>
        <v>77.426666666666677</v>
      </c>
      <c r="P75" s="9">
        <f t="shared" si="41"/>
        <v>77.539999999999992</v>
      </c>
      <c r="Q75" s="10">
        <f t="shared" si="42"/>
        <v>1.1400000000000006</v>
      </c>
      <c r="R75" s="10">
        <f t="shared" si="43"/>
        <v>-1.0499999999999972</v>
      </c>
      <c r="S75" s="10">
        <f t="shared" si="44"/>
        <v>-2.1899999999999977</v>
      </c>
      <c r="T75" s="11">
        <v>16.899999999999999</v>
      </c>
      <c r="U75" s="12">
        <f t="shared" si="35"/>
        <v>-4</v>
      </c>
      <c r="V75" s="21">
        <f t="shared" si="26"/>
        <v>0</v>
      </c>
      <c r="W75" s="12">
        <f t="shared" si="27"/>
        <v>9</v>
      </c>
      <c r="X75" s="16">
        <f t="shared" si="45"/>
        <v>0.42999999999999261</v>
      </c>
      <c r="Y75" s="17" t="b">
        <f t="shared" si="46"/>
        <v>1</v>
      </c>
      <c r="Z75" s="17">
        <f t="shared" si="47"/>
        <v>0</v>
      </c>
      <c r="AA75" s="56">
        <f t="shared" si="48"/>
        <v>1.1400000000000006</v>
      </c>
      <c r="AB75" s="18">
        <f t="shared" si="49"/>
        <v>0.3771929824561337</v>
      </c>
      <c r="AC75" s="19">
        <f t="shared" si="50"/>
        <v>2.5443786982248084E-2</v>
      </c>
      <c r="AD75" s="130">
        <f t="shared" si="56"/>
        <v>81.52</v>
      </c>
      <c r="AE75" s="130">
        <f t="shared" si="57"/>
        <v>76.97</v>
      </c>
      <c r="AF75" s="69">
        <f t="shared" si="58"/>
        <v>83.53</v>
      </c>
      <c r="AG75" s="69">
        <f t="shared" si="59"/>
        <v>76.97</v>
      </c>
      <c r="AH75" s="14">
        <f t="shared" si="24"/>
        <v>83.53</v>
      </c>
      <c r="AI75" s="14">
        <f t="shared" si="25"/>
        <v>67.69</v>
      </c>
      <c r="AJ75" s="70">
        <f t="shared" si="31"/>
        <v>83.53</v>
      </c>
      <c r="AK75" s="70">
        <f t="shared" si="32"/>
        <v>65.650000000000006</v>
      </c>
      <c r="AL75" s="134">
        <f t="shared" si="51"/>
        <v>78.62</v>
      </c>
      <c r="AM75" s="134">
        <f t="shared" si="52"/>
        <v>79.245000000000005</v>
      </c>
      <c r="AN75" s="134">
        <f t="shared" si="53"/>
        <v>-0.625</v>
      </c>
      <c r="AO75" s="134">
        <f t="shared" si="54"/>
        <v>77.995000000000005</v>
      </c>
      <c r="AP75" s="134">
        <f t="shared" si="55"/>
        <v>79.245000000000005</v>
      </c>
      <c r="AQ75" s="136">
        <f t="shared" si="33"/>
        <v>80.337857142857132</v>
      </c>
      <c r="AR75" s="138">
        <f t="shared" si="36"/>
        <v>75.50611111111111</v>
      </c>
      <c r="AS75" s="140">
        <f t="shared" si="34"/>
        <v>76.320266666666669</v>
      </c>
    </row>
    <row r="76" spans="1:45" x14ac:dyDescent="0.3">
      <c r="A76" s="5">
        <v>45036</v>
      </c>
      <c r="B76" s="6" t="s">
        <v>27</v>
      </c>
      <c r="C76" s="6" t="s">
        <v>29</v>
      </c>
      <c r="D76" s="7">
        <v>77.7</v>
      </c>
      <c r="E76" s="7">
        <v>78.39</v>
      </c>
      <c r="F76" s="7">
        <v>77.3</v>
      </c>
      <c r="G76" s="7">
        <v>77.87</v>
      </c>
      <c r="H76" s="15">
        <v>77.87</v>
      </c>
      <c r="I76" s="15">
        <v>77.61</v>
      </c>
      <c r="J76" s="21">
        <v>0</v>
      </c>
      <c r="K76" s="13">
        <v>0</v>
      </c>
      <c r="L76" s="8">
        <f t="shared" si="37"/>
        <v>77.853333333333339</v>
      </c>
      <c r="M76" s="9">
        <f t="shared" si="38"/>
        <v>77.844999999999999</v>
      </c>
      <c r="N76" s="9">
        <f t="shared" si="39"/>
        <v>8.3333333333399651E-3</v>
      </c>
      <c r="O76" s="9">
        <f t="shared" si="40"/>
        <v>77.861666666666679</v>
      </c>
      <c r="P76" s="9">
        <f t="shared" si="41"/>
        <v>77.844999999999999</v>
      </c>
      <c r="Q76" s="10">
        <f t="shared" si="42"/>
        <v>1.0900000000000034</v>
      </c>
      <c r="R76" s="10">
        <f t="shared" si="43"/>
        <v>1.019999999999996</v>
      </c>
      <c r="S76" s="10">
        <f t="shared" si="44"/>
        <v>-7.000000000000739E-2</v>
      </c>
      <c r="T76" s="11">
        <v>35.200000000000003</v>
      </c>
      <c r="U76" s="12">
        <f t="shared" si="35"/>
        <v>-4</v>
      </c>
      <c r="V76" s="21">
        <f t="shared" si="26"/>
        <v>2</v>
      </c>
      <c r="W76" s="12">
        <f t="shared" si="27"/>
        <v>13</v>
      </c>
      <c r="X76" s="16">
        <f t="shared" si="45"/>
        <v>0.26000000000000512</v>
      </c>
      <c r="Y76" s="17">
        <f t="shared" si="46"/>
        <v>0</v>
      </c>
      <c r="Z76" s="17">
        <f t="shared" si="47"/>
        <v>0</v>
      </c>
      <c r="AA76" s="56">
        <f t="shared" si="48"/>
        <v>1.0900000000000034</v>
      </c>
      <c r="AB76" s="18">
        <f t="shared" si="49"/>
        <v>0.23853211009174707</v>
      </c>
      <c r="AC76" s="19">
        <f t="shared" si="50"/>
        <v>7.3863636363637811E-3</v>
      </c>
      <c r="AD76" s="130">
        <f t="shared" si="56"/>
        <v>79.89</v>
      </c>
      <c r="AE76" s="130">
        <f t="shared" si="57"/>
        <v>76.97</v>
      </c>
      <c r="AF76" s="69">
        <f t="shared" si="58"/>
        <v>83.53</v>
      </c>
      <c r="AG76" s="69">
        <f t="shared" si="59"/>
        <v>76.97</v>
      </c>
      <c r="AH76" s="14">
        <f t="shared" si="24"/>
        <v>83.53</v>
      </c>
      <c r="AI76" s="14">
        <f t="shared" si="25"/>
        <v>67.69</v>
      </c>
      <c r="AJ76" s="70">
        <f t="shared" si="31"/>
        <v>83.53</v>
      </c>
      <c r="AK76" s="70">
        <f t="shared" si="32"/>
        <v>65.650000000000006</v>
      </c>
      <c r="AL76" s="134">
        <f t="shared" si="51"/>
        <v>78.243333333333339</v>
      </c>
      <c r="AM76" s="134">
        <f t="shared" si="52"/>
        <v>78.430000000000007</v>
      </c>
      <c r="AN76" s="134">
        <f t="shared" si="53"/>
        <v>-0.18666666666666742</v>
      </c>
      <c r="AO76" s="134">
        <f t="shared" si="54"/>
        <v>78.056666666666672</v>
      </c>
      <c r="AP76" s="134">
        <f t="shared" si="55"/>
        <v>78.430000000000007</v>
      </c>
      <c r="AQ76" s="136">
        <f t="shared" si="33"/>
        <v>80.526190476190465</v>
      </c>
      <c r="AR76" s="138">
        <f t="shared" si="36"/>
        <v>75.552777777777777</v>
      </c>
      <c r="AS76" s="140">
        <f t="shared" si="34"/>
        <v>76.316066666666671</v>
      </c>
    </row>
    <row r="77" spans="1:45" x14ac:dyDescent="0.3">
      <c r="A77" s="5">
        <v>45037</v>
      </c>
      <c r="B77" s="6" t="s">
        <v>27</v>
      </c>
      <c r="C77" s="6" t="s">
        <v>29</v>
      </c>
      <c r="D77" s="7">
        <v>77.22</v>
      </c>
      <c r="E77" s="7">
        <v>79.180000000000007</v>
      </c>
      <c r="F77" s="7">
        <v>76.95</v>
      </c>
      <c r="G77" s="7">
        <v>78.760000000000005</v>
      </c>
      <c r="H77" s="15">
        <v>77.33</v>
      </c>
      <c r="I77" s="15">
        <v>76.95</v>
      </c>
      <c r="J77" s="21">
        <v>2</v>
      </c>
      <c r="K77" s="13" t="s">
        <v>31</v>
      </c>
      <c r="L77" s="8">
        <f t="shared" si="37"/>
        <v>78.296666666666667</v>
      </c>
      <c r="M77" s="9">
        <f t="shared" si="38"/>
        <v>78.064999999999998</v>
      </c>
      <c r="N77" s="9">
        <f t="shared" si="39"/>
        <v>0.23166666666666913</v>
      </c>
      <c r="O77" s="9">
        <f t="shared" si="40"/>
        <v>78.528333333333336</v>
      </c>
      <c r="P77" s="9">
        <f t="shared" si="41"/>
        <v>78.064999999999998</v>
      </c>
      <c r="Q77" s="10">
        <f t="shared" si="42"/>
        <v>2.230000000000004</v>
      </c>
      <c r="R77" s="10">
        <f t="shared" si="43"/>
        <v>1.3100000000000023</v>
      </c>
      <c r="S77" s="10">
        <f t="shared" si="44"/>
        <v>-0.92000000000000171</v>
      </c>
      <c r="T77" s="11">
        <v>17.100000000000001</v>
      </c>
      <c r="U77" s="12">
        <f t="shared" si="35"/>
        <v>-2</v>
      </c>
      <c r="V77" s="21">
        <f t="shared" si="26"/>
        <v>0</v>
      </c>
      <c r="W77" s="12">
        <f t="shared" si="27"/>
        <v>13</v>
      </c>
      <c r="X77" s="16">
        <f t="shared" si="45"/>
        <v>0.37999999999999545</v>
      </c>
      <c r="Y77" s="17">
        <f t="shared" si="46"/>
        <v>0</v>
      </c>
      <c r="Z77" s="17" t="b">
        <f t="shared" si="47"/>
        <v>1</v>
      </c>
      <c r="AA77" s="56">
        <f t="shared" si="48"/>
        <v>2.230000000000004</v>
      </c>
      <c r="AB77" s="18">
        <f t="shared" si="49"/>
        <v>0.17040358744394385</v>
      </c>
      <c r="AC77" s="19">
        <f t="shared" si="50"/>
        <v>2.2222222222221956E-2</v>
      </c>
      <c r="AD77" s="130">
        <f t="shared" si="56"/>
        <v>79.180000000000007</v>
      </c>
      <c r="AE77" s="130">
        <f t="shared" si="57"/>
        <v>76.95</v>
      </c>
      <c r="AF77" s="69">
        <f t="shared" si="58"/>
        <v>83.53</v>
      </c>
      <c r="AG77" s="69">
        <f t="shared" si="59"/>
        <v>76.95</v>
      </c>
      <c r="AH77" s="14">
        <f t="shared" si="24"/>
        <v>83.53</v>
      </c>
      <c r="AI77" s="14">
        <f t="shared" si="25"/>
        <v>70.209999999999994</v>
      </c>
      <c r="AJ77" s="70">
        <f t="shared" si="31"/>
        <v>83.53</v>
      </c>
      <c r="AK77" s="70">
        <f t="shared" si="32"/>
        <v>65.650000000000006</v>
      </c>
      <c r="AL77" s="134">
        <f t="shared" si="51"/>
        <v>78.296666666666667</v>
      </c>
      <c r="AM77" s="134">
        <f t="shared" si="52"/>
        <v>78.064999999999998</v>
      </c>
      <c r="AN77" s="134">
        <f t="shared" si="53"/>
        <v>0.23166666666666913</v>
      </c>
      <c r="AO77" s="134">
        <f t="shared" si="54"/>
        <v>78.528333333333336</v>
      </c>
      <c r="AP77" s="134">
        <f t="shared" si="55"/>
        <v>78.064999999999998</v>
      </c>
      <c r="AQ77" s="136">
        <f t="shared" si="33"/>
        <v>80.380238095238113</v>
      </c>
      <c r="AR77" s="138">
        <f t="shared" si="36"/>
        <v>75.616555555555564</v>
      </c>
      <c r="AS77" s="140">
        <f t="shared" si="34"/>
        <v>76.329666666666668</v>
      </c>
    </row>
    <row r="78" spans="1:45" x14ac:dyDescent="0.3">
      <c r="A78" s="5">
        <v>45040</v>
      </c>
      <c r="B78" s="6" t="s">
        <v>27</v>
      </c>
      <c r="C78" s="6" t="s">
        <v>29</v>
      </c>
      <c r="D78" s="7">
        <v>77.95</v>
      </c>
      <c r="E78" s="7">
        <v>78.11</v>
      </c>
      <c r="F78" s="7">
        <v>76.5</v>
      </c>
      <c r="G78" s="7">
        <v>77.069999999999993</v>
      </c>
      <c r="H78" s="15">
        <v>78.06</v>
      </c>
      <c r="I78" s="15">
        <v>77.59</v>
      </c>
      <c r="J78" s="21">
        <v>-2</v>
      </c>
      <c r="K78" s="13">
        <v>0</v>
      </c>
      <c r="L78" s="8">
        <f t="shared" si="37"/>
        <v>77.226666666666674</v>
      </c>
      <c r="M78" s="9">
        <f t="shared" si="38"/>
        <v>77.305000000000007</v>
      </c>
      <c r="N78" s="9">
        <f t="shared" si="39"/>
        <v>-7.8333333333333144E-2</v>
      </c>
      <c r="O78" s="9">
        <f t="shared" si="40"/>
        <v>77.148333333333341</v>
      </c>
      <c r="P78" s="9">
        <f t="shared" si="41"/>
        <v>77.305000000000007</v>
      </c>
      <c r="Q78" s="10">
        <f t="shared" si="42"/>
        <v>1.6099999999999994</v>
      </c>
      <c r="R78" s="10">
        <f t="shared" si="43"/>
        <v>-0.65000000000000568</v>
      </c>
      <c r="S78" s="10">
        <f t="shared" si="44"/>
        <v>-2.2600000000000051</v>
      </c>
      <c r="T78" s="11">
        <v>17</v>
      </c>
      <c r="U78" s="12">
        <f t="shared" si="35"/>
        <v>-6</v>
      </c>
      <c r="V78" s="21">
        <f t="shared" si="26"/>
        <v>-2</v>
      </c>
      <c r="W78" s="12">
        <f t="shared" si="27"/>
        <v>9</v>
      </c>
      <c r="X78" s="16">
        <f t="shared" si="45"/>
        <v>0.46999999999999886</v>
      </c>
      <c r="Y78" s="17">
        <f t="shared" si="46"/>
        <v>0</v>
      </c>
      <c r="Z78" s="17">
        <f t="shared" si="47"/>
        <v>0</v>
      </c>
      <c r="AA78" s="56">
        <f t="shared" si="48"/>
        <v>1.6099999999999994</v>
      </c>
      <c r="AB78" s="18">
        <f t="shared" si="49"/>
        <v>0.2919254658385087</v>
      </c>
      <c r="AC78" s="19">
        <f t="shared" si="50"/>
        <v>2.7647058823529344E-2</v>
      </c>
      <c r="AD78" s="130">
        <f t="shared" si="56"/>
        <v>79.180000000000007</v>
      </c>
      <c r="AE78" s="130">
        <f t="shared" si="57"/>
        <v>76.5</v>
      </c>
      <c r="AF78" s="69">
        <f t="shared" si="58"/>
        <v>83.42</v>
      </c>
      <c r="AG78" s="69">
        <f t="shared" si="59"/>
        <v>76.5</v>
      </c>
      <c r="AH78" s="14">
        <f t="shared" si="24"/>
        <v>83.53</v>
      </c>
      <c r="AI78" s="14">
        <f t="shared" si="25"/>
        <v>72.19</v>
      </c>
      <c r="AJ78" s="70">
        <f t="shared" ref="AJ78:AJ109" si="60">MAX(E34:E78)</f>
        <v>83.53</v>
      </c>
      <c r="AK78" s="70">
        <f t="shared" ref="AK78:AK109" si="61">MIN(F34:F78)</f>
        <v>65.650000000000006</v>
      </c>
      <c r="AL78" s="134">
        <f t="shared" si="51"/>
        <v>77.583333333333329</v>
      </c>
      <c r="AM78" s="134">
        <f t="shared" si="52"/>
        <v>77.84</v>
      </c>
      <c r="AN78" s="134">
        <f t="shared" si="53"/>
        <v>-0.25666666666667481</v>
      </c>
      <c r="AO78" s="134">
        <f t="shared" si="54"/>
        <v>77.326666666666654</v>
      </c>
      <c r="AP78" s="134">
        <f t="shared" si="55"/>
        <v>77.84</v>
      </c>
      <c r="AQ78" s="136">
        <f t="shared" si="33"/>
        <v>80.131428571428586</v>
      </c>
      <c r="AR78" s="138">
        <f t="shared" si="36"/>
        <v>75.705777777777783</v>
      </c>
      <c r="AS78" s="140">
        <f t="shared" si="34"/>
        <v>76.285533333333319</v>
      </c>
    </row>
    <row r="79" spans="1:45" x14ac:dyDescent="0.3">
      <c r="A79" s="5">
        <v>45041</v>
      </c>
      <c r="B79" s="6" t="s">
        <v>27</v>
      </c>
      <c r="C79" s="6" t="s">
        <v>29</v>
      </c>
      <c r="D79" s="7">
        <v>76.400000000000006</v>
      </c>
      <c r="E79" s="7">
        <v>77.22</v>
      </c>
      <c r="F79" s="7">
        <v>74.260000000000005</v>
      </c>
      <c r="G79" s="7">
        <v>74.3</v>
      </c>
      <c r="H79" s="15">
        <v>76.62</v>
      </c>
      <c r="I79" s="15">
        <v>76.2</v>
      </c>
      <c r="J79" s="21">
        <v>0</v>
      </c>
      <c r="K79" s="13">
        <v>0</v>
      </c>
      <c r="L79" s="8">
        <f t="shared" si="37"/>
        <v>75.259999999999991</v>
      </c>
      <c r="M79" s="9">
        <f t="shared" si="38"/>
        <v>75.740000000000009</v>
      </c>
      <c r="N79" s="9">
        <f t="shared" si="39"/>
        <v>-0.48000000000001819</v>
      </c>
      <c r="O79" s="9">
        <f t="shared" si="40"/>
        <v>74.779999999999973</v>
      </c>
      <c r="P79" s="9">
        <f t="shared" si="41"/>
        <v>75.740000000000009</v>
      </c>
      <c r="Q79" s="10">
        <f t="shared" si="42"/>
        <v>2.9599999999999937</v>
      </c>
      <c r="R79" s="10">
        <f t="shared" si="43"/>
        <v>0.15000000000000568</v>
      </c>
      <c r="S79" s="10">
        <f t="shared" si="44"/>
        <v>-2.8099999999999881</v>
      </c>
      <c r="T79" s="11">
        <v>25.4</v>
      </c>
      <c r="U79" s="12">
        <f t="shared" si="35"/>
        <v>-6</v>
      </c>
      <c r="V79" s="21">
        <f t="shared" si="26"/>
        <v>4</v>
      </c>
      <c r="W79" s="12">
        <f t="shared" si="27"/>
        <v>17</v>
      </c>
      <c r="X79" s="16">
        <f t="shared" si="45"/>
        <v>0.42000000000000171</v>
      </c>
      <c r="Y79" s="17">
        <f t="shared" si="46"/>
        <v>0</v>
      </c>
      <c r="Z79" s="17">
        <f t="shared" si="47"/>
        <v>0</v>
      </c>
      <c r="AA79" s="56">
        <f t="shared" si="48"/>
        <v>2.9599999999999937</v>
      </c>
      <c r="AB79" s="18">
        <f t="shared" si="49"/>
        <v>0.14189189189189277</v>
      </c>
      <c r="AC79" s="19">
        <f t="shared" si="50"/>
        <v>1.6535433070866211E-2</v>
      </c>
      <c r="AD79" s="130">
        <f t="shared" si="56"/>
        <v>79.180000000000007</v>
      </c>
      <c r="AE79" s="130">
        <f t="shared" si="57"/>
        <v>74.260000000000005</v>
      </c>
      <c r="AF79" s="69">
        <f t="shared" si="58"/>
        <v>83.12</v>
      </c>
      <c r="AG79" s="69">
        <f t="shared" si="59"/>
        <v>74.260000000000005</v>
      </c>
      <c r="AH79" s="14">
        <f t="shared" si="24"/>
        <v>83.53</v>
      </c>
      <c r="AI79" s="14">
        <f t="shared" si="25"/>
        <v>72.760000000000005</v>
      </c>
      <c r="AJ79" s="70">
        <f t="shared" si="60"/>
        <v>83.53</v>
      </c>
      <c r="AK79" s="70">
        <f t="shared" si="61"/>
        <v>65.650000000000006</v>
      </c>
      <c r="AL79" s="134">
        <f t="shared" si="51"/>
        <v>75.913333333333341</v>
      </c>
      <c r="AM79" s="134">
        <f t="shared" si="52"/>
        <v>76.72</v>
      </c>
      <c r="AN79" s="134">
        <f t="shared" si="53"/>
        <v>-0.80666666666665776</v>
      </c>
      <c r="AO79" s="134">
        <f t="shared" si="54"/>
        <v>75.106666666666683</v>
      </c>
      <c r="AP79" s="134">
        <f t="shared" si="55"/>
        <v>76.72</v>
      </c>
      <c r="AQ79" s="136">
        <f t="shared" si="33"/>
        <v>79.765238095238104</v>
      </c>
      <c r="AR79" s="138">
        <f t="shared" si="36"/>
        <v>75.802888888888901</v>
      </c>
      <c r="AS79" s="140">
        <f t="shared" si="34"/>
        <v>76.193333333333342</v>
      </c>
    </row>
    <row r="80" spans="1:45" x14ac:dyDescent="0.3">
      <c r="A80" s="5">
        <v>45042</v>
      </c>
      <c r="B80" s="6" t="s">
        <v>27</v>
      </c>
      <c r="C80" s="6" t="s">
        <v>29</v>
      </c>
      <c r="D80" s="7">
        <v>74.5</v>
      </c>
      <c r="E80" s="7">
        <v>75.28</v>
      </c>
      <c r="F80" s="7">
        <v>74.03</v>
      </c>
      <c r="G80" s="7">
        <v>74.760000000000005</v>
      </c>
      <c r="H80" s="15">
        <v>74.55</v>
      </c>
      <c r="I80" s="15">
        <v>74.260000000000005</v>
      </c>
      <c r="J80" s="21">
        <v>0</v>
      </c>
      <c r="K80" s="13">
        <v>0</v>
      </c>
      <c r="L80" s="8">
        <f t="shared" si="37"/>
        <v>74.690000000000012</v>
      </c>
      <c r="M80" s="9">
        <f t="shared" si="38"/>
        <v>74.655000000000001</v>
      </c>
      <c r="N80" s="9">
        <f t="shared" si="39"/>
        <v>3.50000000000108E-2</v>
      </c>
      <c r="O80" s="9">
        <f t="shared" si="40"/>
        <v>74.725000000000023</v>
      </c>
      <c r="P80" s="9">
        <f t="shared" si="41"/>
        <v>74.655000000000001</v>
      </c>
      <c r="Q80" s="10">
        <f t="shared" si="42"/>
        <v>1.25</v>
      </c>
      <c r="R80" s="10">
        <f t="shared" si="43"/>
        <v>0.98000000000000398</v>
      </c>
      <c r="S80" s="10">
        <f t="shared" si="44"/>
        <v>-0.26999999999999602</v>
      </c>
      <c r="T80" s="11">
        <v>31.3</v>
      </c>
      <c r="U80" s="12">
        <f t="shared" si="35"/>
        <v>-6</v>
      </c>
      <c r="V80" s="21">
        <f t="shared" si="26"/>
        <v>-3</v>
      </c>
      <c r="W80" s="12">
        <f t="shared" si="27"/>
        <v>14</v>
      </c>
      <c r="X80" s="16">
        <f t="shared" si="45"/>
        <v>0.28999999999999204</v>
      </c>
      <c r="Y80" s="17">
        <f t="shared" si="46"/>
        <v>0</v>
      </c>
      <c r="Z80" s="17">
        <f t="shared" si="47"/>
        <v>0</v>
      </c>
      <c r="AA80" s="56">
        <f t="shared" si="48"/>
        <v>1.25</v>
      </c>
      <c r="AB80" s="18">
        <f t="shared" si="49"/>
        <v>0.23199999999999363</v>
      </c>
      <c r="AC80" s="19">
        <f t="shared" si="50"/>
        <v>9.2651757188495863E-3</v>
      </c>
      <c r="AD80" s="130">
        <f t="shared" si="56"/>
        <v>78.11</v>
      </c>
      <c r="AE80" s="130">
        <f t="shared" si="57"/>
        <v>74.03</v>
      </c>
      <c r="AF80" s="69">
        <f t="shared" si="58"/>
        <v>82.21</v>
      </c>
      <c r="AG80" s="69">
        <f t="shared" si="59"/>
        <v>74.03</v>
      </c>
      <c r="AH80" s="14">
        <f t="shared" si="24"/>
        <v>83.53</v>
      </c>
      <c r="AI80" s="14">
        <f t="shared" si="25"/>
        <v>72.98</v>
      </c>
      <c r="AJ80" s="70">
        <f t="shared" si="60"/>
        <v>83.53</v>
      </c>
      <c r="AK80" s="70">
        <f t="shared" si="61"/>
        <v>65.650000000000006</v>
      </c>
      <c r="AL80" s="134">
        <f t="shared" si="51"/>
        <v>75.633333333333326</v>
      </c>
      <c r="AM80" s="134">
        <f t="shared" si="52"/>
        <v>76.069999999999993</v>
      </c>
      <c r="AN80" s="134">
        <f t="shared" si="53"/>
        <v>-0.43666666666666742</v>
      </c>
      <c r="AO80" s="134">
        <f t="shared" si="54"/>
        <v>75.196666666666658</v>
      </c>
      <c r="AP80" s="134">
        <f t="shared" si="55"/>
        <v>76.069999999999993</v>
      </c>
      <c r="AQ80" s="136">
        <f t="shared" ref="AQ80:AQ111" si="62">AVERAGE(L67:L80)</f>
        <v>79.354523809523826</v>
      </c>
      <c r="AR80" s="138">
        <f t="shared" si="36"/>
        <v>76.0397777777778</v>
      </c>
      <c r="AS80" s="140">
        <f t="shared" si="34"/>
        <v>76.11066666666666</v>
      </c>
    </row>
    <row r="81" spans="1:45" x14ac:dyDescent="0.3">
      <c r="A81" s="5">
        <v>45043</v>
      </c>
      <c r="B81" s="6" t="s">
        <v>27</v>
      </c>
      <c r="C81" s="6" t="s">
        <v>29</v>
      </c>
      <c r="D81" s="7">
        <v>75.23</v>
      </c>
      <c r="E81" s="7">
        <v>76.92</v>
      </c>
      <c r="F81" s="7">
        <v>74.510000000000005</v>
      </c>
      <c r="G81" s="7">
        <v>76.78</v>
      </c>
      <c r="H81" s="15">
        <v>75.28</v>
      </c>
      <c r="I81" s="15">
        <v>74.95</v>
      </c>
      <c r="J81" s="21">
        <v>4</v>
      </c>
      <c r="K81" s="13">
        <v>0</v>
      </c>
      <c r="L81" s="8">
        <f t="shared" si="37"/>
        <v>76.069999999999993</v>
      </c>
      <c r="M81" s="9">
        <f t="shared" si="38"/>
        <v>75.715000000000003</v>
      </c>
      <c r="N81" s="9">
        <f t="shared" si="39"/>
        <v>0.35499999999998977</v>
      </c>
      <c r="O81" s="9">
        <f t="shared" si="40"/>
        <v>76.424999999999983</v>
      </c>
      <c r="P81" s="9">
        <f t="shared" si="41"/>
        <v>75.715000000000003</v>
      </c>
      <c r="Q81" s="10">
        <f t="shared" si="42"/>
        <v>2.4099999999999966</v>
      </c>
      <c r="R81" s="10">
        <f t="shared" si="43"/>
        <v>2.1599999999999966</v>
      </c>
      <c r="S81" s="10">
        <f t="shared" si="44"/>
        <v>-0.25</v>
      </c>
      <c r="T81" s="11">
        <v>19.7</v>
      </c>
      <c r="U81" s="12">
        <f t="shared" si="35"/>
        <v>-6</v>
      </c>
      <c r="V81" s="21">
        <f t="shared" si="26"/>
        <v>0</v>
      </c>
      <c r="W81" s="12">
        <f t="shared" si="27"/>
        <v>14</v>
      </c>
      <c r="X81" s="16">
        <f t="shared" si="45"/>
        <v>0.32999999999999829</v>
      </c>
      <c r="Y81" s="17">
        <f t="shared" si="46"/>
        <v>0</v>
      </c>
      <c r="Z81" s="17">
        <f t="shared" si="47"/>
        <v>0</v>
      </c>
      <c r="AA81" s="56">
        <f t="shared" si="48"/>
        <v>2.4099999999999966</v>
      </c>
      <c r="AB81" s="18">
        <f t="shared" si="49"/>
        <v>0.13692946058091235</v>
      </c>
      <c r="AC81" s="19">
        <f t="shared" si="50"/>
        <v>1.6751269035532909E-2</v>
      </c>
      <c r="AD81" s="130">
        <f t="shared" si="56"/>
        <v>77.22</v>
      </c>
      <c r="AE81" s="130">
        <f t="shared" si="57"/>
        <v>74.03</v>
      </c>
      <c r="AF81" s="69">
        <f t="shared" si="58"/>
        <v>81.52</v>
      </c>
      <c r="AG81" s="69">
        <f t="shared" si="59"/>
        <v>74.03</v>
      </c>
      <c r="AH81" s="14">
        <f t="shared" si="24"/>
        <v>83.53</v>
      </c>
      <c r="AI81" s="14">
        <f t="shared" si="25"/>
        <v>74.03</v>
      </c>
      <c r="AJ81" s="70">
        <f t="shared" si="60"/>
        <v>83.53</v>
      </c>
      <c r="AK81" s="70">
        <f t="shared" si="61"/>
        <v>65.650000000000006</v>
      </c>
      <c r="AL81" s="134">
        <f t="shared" si="51"/>
        <v>76.010000000000005</v>
      </c>
      <c r="AM81" s="134">
        <f t="shared" si="52"/>
        <v>75.625</v>
      </c>
      <c r="AN81" s="134">
        <f t="shared" si="53"/>
        <v>0.38500000000000512</v>
      </c>
      <c r="AO81" s="134">
        <f t="shared" si="54"/>
        <v>76.39500000000001</v>
      </c>
      <c r="AP81" s="134">
        <f t="shared" si="55"/>
        <v>75.625</v>
      </c>
      <c r="AQ81" s="136">
        <f t="shared" si="62"/>
        <v>79.062380952380948</v>
      </c>
      <c r="AR81" s="138">
        <f t="shared" si="36"/>
        <v>76.315000000000026</v>
      </c>
      <c r="AS81" s="140">
        <f t="shared" si="34"/>
        <v>76.065466666666666</v>
      </c>
    </row>
    <row r="82" spans="1:45" x14ac:dyDescent="0.3">
      <c r="A82" s="5">
        <v>45044</v>
      </c>
      <c r="B82" s="6" t="s">
        <v>27</v>
      </c>
      <c r="C82" s="6" t="s">
        <v>29</v>
      </c>
      <c r="D82" s="7">
        <v>74.989999999999995</v>
      </c>
      <c r="E82" s="7">
        <v>76.069999999999993</v>
      </c>
      <c r="F82" s="7">
        <v>74.53</v>
      </c>
      <c r="G82" s="7">
        <v>75.66</v>
      </c>
      <c r="H82" s="15">
        <v>75.45</v>
      </c>
      <c r="I82" s="15">
        <v>74.64</v>
      </c>
      <c r="J82" s="21">
        <v>0</v>
      </c>
      <c r="K82" s="13">
        <v>0</v>
      </c>
      <c r="L82" s="8">
        <f t="shared" si="37"/>
        <v>75.42</v>
      </c>
      <c r="M82" s="9">
        <f t="shared" si="38"/>
        <v>75.3</v>
      </c>
      <c r="N82" s="9">
        <f t="shared" si="39"/>
        <v>0.12000000000000455</v>
      </c>
      <c r="O82" s="9">
        <f t="shared" si="40"/>
        <v>75.540000000000006</v>
      </c>
      <c r="P82" s="9">
        <f t="shared" si="41"/>
        <v>75.3</v>
      </c>
      <c r="Q82" s="10">
        <f t="shared" si="42"/>
        <v>1.539999999999992</v>
      </c>
      <c r="R82" s="10">
        <f t="shared" si="43"/>
        <v>-0.71000000000000796</v>
      </c>
      <c r="S82" s="10">
        <f t="shared" si="44"/>
        <v>-2.25</v>
      </c>
      <c r="T82" s="11">
        <v>26.9</v>
      </c>
      <c r="U82" s="12">
        <f t="shared" si="35"/>
        <v>-2</v>
      </c>
      <c r="V82" s="21">
        <f t="shared" si="26"/>
        <v>0</v>
      </c>
      <c r="W82" s="12">
        <f t="shared" si="27"/>
        <v>14</v>
      </c>
      <c r="X82" s="16">
        <f t="shared" si="45"/>
        <v>0.81000000000000227</v>
      </c>
      <c r="Y82" s="17">
        <f t="shared" si="46"/>
        <v>0</v>
      </c>
      <c r="Z82" s="17">
        <f t="shared" si="47"/>
        <v>0</v>
      </c>
      <c r="AA82" s="56">
        <f t="shared" si="48"/>
        <v>1.539999999999992</v>
      </c>
      <c r="AB82" s="18">
        <f t="shared" si="49"/>
        <v>0.5259740259740302</v>
      </c>
      <c r="AC82" s="19">
        <f t="shared" si="50"/>
        <v>3.011152416356886E-2</v>
      </c>
      <c r="AD82" s="130">
        <f t="shared" si="56"/>
        <v>76.92</v>
      </c>
      <c r="AE82" s="130">
        <f t="shared" si="57"/>
        <v>74.03</v>
      </c>
      <c r="AF82" s="69">
        <f t="shared" si="58"/>
        <v>79.89</v>
      </c>
      <c r="AG82" s="69">
        <f t="shared" si="59"/>
        <v>74.03</v>
      </c>
      <c r="AH82" s="14">
        <f t="shared" si="24"/>
        <v>83.53</v>
      </c>
      <c r="AI82" s="14">
        <f t="shared" si="25"/>
        <v>74.03</v>
      </c>
      <c r="AJ82" s="70">
        <f t="shared" si="60"/>
        <v>83.53</v>
      </c>
      <c r="AK82" s="70">
        <f t="shared" si="61"/>
        <v>65.650000000000006</v>
      </c>
      <c r="AL82" s="134">
        <f t="shared" si="51"/>
        <v>75.536666666666662</v>
      </c>
      <c r="AM82" s="134">
        <f t="shared" si="52"/>
        <v>75.474999999999994</v>
      </c>
      <c r="AN82" s="134">
        <f t="shared" si="53"/>
        <v>6.1666666666667425E-2</v>
      </c>
      <c r="AO82" s="134">
        <f t="shared" si="54"/>
        <v>75.598333333333329</v>
      </c>
      <c r="AP82" s="134">
        <f t="shared" si="55"/>
        <v>75.474999999999994</v>
      </c>
      <c r="AQ82" s="136">
        <f t="shared" si="62"/>
        <v>78.669523809523824</v>
      </c>
      <c r="AR82" s="138">
        <f t="shared" si="36"/>
        <v>76.594666666666683</v>
      </c>
      <c r="AS82" s="140">
        <f t="shared" si="34"/>
        <v>76.001599999999996</v>
      </c>
    </row>
    <row r="83" spans="1:45" x14ac:dyDescent="0.3">
      <c r="A83" s="5">
        <v>45047</v>
      </c>
      <c r="B83" s="6" t="s">
        <v>27</v>
      </c>
      <c r="C83" s="6" t="s">
        <v>29</v>
      </c>
      <c r="D83" s="7">
        <v>75.16</v>
      </c>
      <c r="E83" s="7">
        <v>75.17</v>
      </c>
      <c r="F83" s="7">
        <v>71.42</v>
      </c>
      <c r="G83" s="7">
        <v>71.66</v>
      </c>
      <c r="H83" s="15">
        <v>75.17</v>
      </c>
      <c r="I83" s="15">
        <v>74.5</v>
      </c>
      <c r="J83" s="21">
        <v>-2</v>
      </c>
      <c r="K83" s="13">
        <v>0</v>
      </c>
      <c r="L83" s="8">
        <f t="shared" si="37"/>
        <v>72.75</v>
      </c>
      <c r="M83" s="9">
        <f t="shared" si="38"/>
        <v>73.295000000000002</v>
      </c>
      <c r="N83" s="9">
        <f t="shared" si="39"/>
        <v>-0.54500000000000171</v>
      </c>
      <c r="O83" s="9">
        <f t="shared" si="40"/>
        <v>72.204999999999998</v>
      </c>
      <c r="P83" s="9">
        <f t="shared" si="41"/>
        <v>73.295000000000002</v>
      </c>
      <c r="Q83" s="10">
        <f t="shared" si="42"/>
        <v>3.75</v>
      </c>
      <c r="R83" s="10">
        <f t="shared" si="43"/>
        <v>-0.48999999999999488</v>
      </c>
      <c r="S83" s="10">
        <f t="shared" si="44"/>
        <v>-4.2399999999999949</v>
      </c>
      <c r="T83" s="11">
        <v>36.6</v>
      </c>
      <c r="U83" s="12">
        <f t="shared" si="35"/>
        <v>2</v>
      </c>
      <c r="V83" s="21">
        <f t="shared" si="26"/>
        <v>4</v>
      </c>
      <c r="W83" s="12">
        <f t="shared" si="27"/>
        <v>14</v>
      </c>
      <c r="X83" s="16">
        <f t="shared" si="45"/>
        <v>0.67000000000000171</v>
      </c>
      <c r="Y83" s="17" t="b">
        <f t="shared" si="46"/>
        <v>1</v>
      </c>
      <c r="Z83" s="17">
        <f t="shared" si="47"/>
        <v>0</v>
      </c>
      <c r="AA83" s="56">
        <f t="shared" si="48"/>
        <v>3.75</v>
      </c>
      <c r="AB83" s="18">
        <f t="shared" si="49"/>
        <v>0.17866666666666711</v>
      </c>
      <c r="AC83" s="19">
        <f t="shared" si="50"/>
        <v>1.8306010928961794E-2</v>
      </c>
      <c r="AD83" s="130">
        <f t="shared" si="56"/>
        <v>76.92</v>
      </c>
      <c r="AE83" s="130">
        <f t="shared" si="57"/>
        <v>71.42</v>
      </c>
      <c r="AF83" s="69">
        <f t="shared" si="58"/>
        <v>79.180000000000007</v>
      </c>
      <c r="AG83" s="69">
        <f t="shared" si="59"/>
        <v>71.42</v>
      </c>
      <c r="AH83" s="14">
        <f t="shared" si="24"/>
        <v>83.53</v>
      </c>
      <c r="AI83" s="14">
        <f t="shared" si="25"/>
        <v>71.42</v>
      </c>
      <c r="AJ83" s="70">
        <f t="shared" si="60"/>
        <v>83.53</v>
      </c>
      <c r="AK83" s="70">
        <f t="shared" si="61"/>
        <v>65.650000000000006</v>
      </c>
      <c r="AL83" s="134">
        <f t="shared" si="51"/>
        <v>73.333333333333329</v>
      </c>
      <c r="AM83" s="134">
        <f t="shared" si="52"/>
        <v>74.17</v>
      </c>
      <c r="AN83" s="134">
        <f t="shared" si="53"/>
        <v>-0.83666666666667311</v>
      </c>
      <c r="AO83" s="134">
        <f t="shared" si="54"/>
        <v>72.496666666666655</v>
      </c>
      <c r="AP83" s="134">
        <f t="shared" si="55"/>
        <v>74.17</v>
      </c>
      <c r="AQ83" s="136">
        <f t="shared" si="62"/>
        <v>77.94476190476189</v>
      </c>
      <c r="AR83" s="138">
        <f t="shared" si="36"/>
        <v>76.78988888888891</v>
      </c>
      <c r="AS83" s="140">
        <f t="shared" ref="AS83:AS114" si="63">AVERAGE(L34:L83)</f>
        <v>75.932000000000002</v>
      </c>
    </row>
    <row r="84" spans="1:45" x14ac:dyDescent="0.3">
      <c r="A84" s="5">
        <v>45048</v>
      </c>
      <c r="B84" s="6" t="s">
        <v>27</v>
      </c>
      <c r="C84" s="6" t="s">
        <v>29</v>
      </c>
      <c r="D84" s="7">
        <v>69.36</v>
      </c>
      <c r="E84" s="7">
        <v>69.64</v>
      </c>
      <c r="F84" s="7">
        <v>67.95</v>
      </c>
      <c r="G84" s="7">
        <v>68.599999999999994</v>
      </c>
      <c r="H84" s="15">
        <v>69.59</v>
      </c>
      <c r="I84" s="15">
        <v>69.14</v>
      </c>
      <c r="J84" s="21">
        <v>-2</v>
      </c>
      <c r="K84" s="13">
        <v>0</v>
      </c>
      <c r="L84" s="8">
        <f t="shared" si="37"/>
        <v>68.73</v>
      </c>
      <c r="M84" s="9">
        <f t="shared" si="38"/>
        <v>68.795000000000002</v>
      </c>
      <c r="N84" s="9">
        <f t="shared" si="39"/>
        <v>-6.4999999999997726E-2</v>
      </c>
      <c r="O84" s="9">
        <f t="shared" si="40"/>
        <v>68.665000000000006</v>
      </c>
      <c r="P84" s="9">
        <f t="shared" si="41"/>
        <v>68.795000000000002</v>
      </c>
      <c r="Q84" s="10">
        <f t="shared" si="42"/>
        <v>1.6899999999999977</v>
      </c>
      <c r="R84" s="10">
        <f t="shared" si="43"/>
        <v>-2.019999999999996</v>
      </c>
      <c r="S84" s="10">
        <f t="shared" si="44"/>
        <v>-3.7099999999999937</v>
      </c>
      <c r="T84" s="11">
        <v>18.7</v>
      </c>
      <c r="U84" s="12">
        <f t="shared" si="35"/>
        <v>6</v>
      </c>
      <c r="V84" s="21">
        <f t="shared" si="26"/>
        <v>-4</v>
      </c>
      <c r="W84" s="12">
        <f t="shared" si="27"/>
        <v>6</v>
      </c>
      <c r="X84" s="16">
        <f t="shared" si="45"/>
        <v>0.45000000000000284</v>
      </c>
      <c r="Y84" s="17">
        <f t="shared" si="46"/>
        <v>0</v>
      </c>
      <c r="Z84" s="17">
        <f t="shared" si="47"/>
        <v>0</v>
      </c>
      <c r="AA84" s="56">
        <f t="shared" si="48"/>
        <v>1.6899999999999977</v>
      </c>
      <c r="AB84" s="18">
        <f t="shared" si="49"/>
        <v>0.26627218934911445</v>
      </c>
      <c r="AC84" s="19">
        <f t="shared" si="50"/>
        <v>2.4064171122994804E-2</v>
      </c>
      <c r="AD84" s="130">
        <f t="shared" si="56"/>
        <v>76.069999999999993</v>
      </c>
      <c r="AE84" s="130">
        <f t="shared" si="57"/>
        <v>67.95</v>
      </c>
      <c r="AF84" s="69">
        <f t="shared" si="58"/>
        <v>79.180000000000007</v>
      </c>
      <c r="AG84" s="69">
        <f t="shared" si="59"/>
        <v>67.95</v>
      </c>
      <c r="AH84" s="14">
        <f t="shared" si="24"/>
        <v>83.53</v>
      </c>
      <c r="AI84" s="14">
        <f t="shared" si="25"/>
        <v>67.95</v>
      </c>
      <c r="AJ84" s="70">
        <f t="shared" si="60"/>
        <v>83.53</v>
      </c>
      <c r="AK84" s="70">
        <f t="shared" si="61"/>
        <v>65.650000000000006</v>
      </c>
      <c r="AL84" s="134">
        <f t="shared" si="51"/>
        <v>70.873333333333321</v>
      </c>
      <c r="AM84" s="134">
        <f t="shared" si="52"/>
        <v>72.009999999999991</v>
      </c>
      <c r="AN84" s="134">
        <f t="shared" si="53"/>
        <v>-1.1366666666666703</v>
      </c>
      <c r="AO84" s="134">
        <f t="shared" si="54"/>
        <v>69.73666666666665</v>
      </c>
      <c r="AP84" s="134">
        <f t="shared" si="55"/>
        <v>72.009999999999991</v>
      </c>
      <c r="AQ84" s="136">
        <f t="shared" si="62"/>
        <v>76.956190476190471</v>
      </c>
      <c r="AR84" s="138">
        <f t="shared" si="36"/>
        <v>76.773888888888905</v>
      </c>
      <c r="AS84" s="140">
        <f t="shared" si="63"/>
        <v>75.775266666666653</v>
      </c>
    </row>
    <row r="85" spans="1:45" x14ac:dyDescent="0.3">
      <c r="A85" s="5">
        <v>45049</v>
      </c>
      <c r="B85" s="6" t="s">
        <v>27</v>
      </c>
      <c r="C85" s="6" t="s">
        <v>29</v>
      </c>
      <c r="D85" s="7">
        <v>68.599999999999994</v>
      </c>
      <c r="E85" s="7">
        <v>69.84</v>
      </c>
      <c r="F85" s="7">
        <v>67.48</v>
      </c>
      <c r="G85" s="7">
        <v>68.56</v>
      </c>
      <c r="H85" s="15">
        <v>68.77</v>
      </c>
      <c r="I85" s="15">
        <v>68.42</v>
      </c>
      <c r="J85" s="21">
        <v>0</v>
      </c>
      <c r="K85" s="13">
        <v>0</v>
      </c>
      <c r="L85" s="8">
        <f t="shared" si="37"/>
        <v>68.626666666666665</v>
      </c>
      <c r="M85" s="9">
        <f t="shared" si="38"/>
        <v>68.66</v>
      </c>
      <c r="N85" s="9">
        <f t="shared" si="39"/>
        <v>-3.3333333333331439E-2</v>
      </c>
      <c r="O85" s="9">
        <f t="shared" si="40"/>
        <v>68.593333333333334</v>
      </c>
      <c r="P85" s="9">
        <f t="shared" si="41"/>
        <v>68.66</v>
      </c>
      <c r="Q85" s="10">
        <f t="shared" si="42"/>
        <v>2.3599999999999994</v>
      </c>
      <c r="R85" s="10">
        <f t="shared" si="43"/>
        <v>1.2400000000000091</v>
      </c>
      <c r="S85" s="10">
        <f t="shared" si="44"/>
        <v>-1.1199999999999903</v>
      </c>
      <c r="T85" s="11">
        <v>31.1</v>
      </c>
      <c r="U85" s="12">
        <f t="shared" si="35"/>
        <v>8</v>
      </c>
      <c r="V85" s="21">
        <f t="shared" si="26"/>
        <v>2</v>
      </c>
      <c r="W85" s="12">
        <f t="shared" si="27"/>
        <v>4</v>
      </c>
      <c r="X85" s="16">
        <f t="shared" si="45"/>
        <v>0.34999999999999432</v>
      </c>
      <c r="Y85" s="17">
        <f t="shared" si="46"/>
        <v>0</v>
      </c>
      <c r="Z85" s="17">
        <f t="shared" si="47"/>
        <v>0</v>
      </c>
      <c r="AA85" s="56">
        <f t="shared" si="48"/>
        <v>2.3599999999999994</v>
      </c>
      <c r="AB85" s="18">
        <f t="shared" si="49"/>
        <v>0.14830508474576035</v>
      </c>
      <c r="AC85" s="19">
        <f t="shared" si="50"/>
        <v>1.1254019292604318E-2</v>
      </c>
      <c r="AD85" s="130">
        <f t="shared" si="56"/>
        <v>75.17</v>
      </c>
      <c r="AE85" s="130">
        <f t="shared" si="57"/>
        <v>67.48</v>
      </c>
      <c r="AF85" s="69">
        <f t="shared" si="58"/>
        <v>79.180000000000007</v>
      </c>
      <c r="AG85" s="69">
        <f t="shared" si="59"/>
        <v>67.48</v>
      </c>
      <c r="AH85" s="14">
        <f t="shared" ref="AH85:AH148" si="64">MAX(E66:E85)</f>
        <v>83.53</v>
      </c>
      <c r="AI85" s="14">
        <f t="shared" ref="AI85:AI148" si="65">MIN(F66:F85)</f>
        <v>67.48</v>
      </c>
      <c r="AJ85" s="70">
        <f t="shared" si="60"/>
        <v>83.53</v>
      </c>
      <c r="AK85" s="70">
        <f t="shared" si="61"/>
        <v>65.650000000000006</v>
      </c>
      <c r="AL85" s="134">
        <f t="shared" si="51"/>
        <v>70.403333333333336</v>
      </c>
      <c r="AM85" s="134">
        <f t="shared" si="52"/>
        <v>71.325000000000003</v>
      </c>
      <c r="AN85" s="134">
        <f t="shared" si="53"/>
        <v>-0.92166666666666686</v>
      </c>
      <c r="AO85" s="134">
        <f t="shared" si="54"/>
        <v>69.481666666666669</v>
      </c>
      <c r="AP85" s="134">
        <f t="shared" si="55"/>
        <v>71.325000000000003</v>
      </c>
      <c r="AQ85" s="136">
        <f t="shared" si="62"/>
        <v>75.967619047619038</v>
      </c>
      <c r="AR85" s="138">
        <f t="shared" si="36"/>
        <v>76.715111111111113</v>
      </c>
      <c r="AS85" s="140">
        <f t="shared" si="63"/>
        <v>75.653733333333335</v>
      </c>
    </row>
    <row r="86" spans="1:45" x14ac:dyDescent="0.3">
      <c r="A86" s="5">
        <v>45050</v>
      </c>
      <c r="B86" s="6" t="s">
        <v>27</v>
      </c>
      <c r="C86" s="6" t="s">
        <v>29</v>
      </c>
      <c r="D86" s="7">
        <v>70.45</v>
      </c>
      <c r="E86" s="7">
        <v>71.81</v>
      </c>
      <c r="F86" s="7">
        <v>70.03</v>
      </c>
      <c r="G86" s="7">
        <v>71.34</v>
      </c>
      <c r="H86" s="15">
        <v>70.69</v>
      </c>
      <c r="I86" s="15">
        <v>70.03</v>
      </c>
      <c r="J86" s="21">
        <v>2</v>
      </c>
      <c r="K86" s="13">
        <v>0</v>
      </c>
      <c r="L86" s="8">
        <f t="shared" si="37"/>
        <v>71.06</v>
      </c>
      <c r="M86" s="9">
        <f t="shared" si="38"/>
        <v>70.92</v>
      </c>
      <c r="N86" s="9">
        <f t="shared" si="39"/>
        <v>0.14000000000000057</v>
      </c>
      <c r="O86" s="9">
        <f t="shared" si="40"/>
        <v>71.2</v>
      </c>
      <c r="P86" s="9">
        <f t="shared" si="41"/>
        <v>70.92</v>
      </c>
      <c r="Q86" s="10">
        <f t="shared" si="42"/>
        <v>1.7800000000000011</v>
      </c>
      <c r="R86" s="10">
        <f t="shared" si="43"/>
        <v>3.25</v>
      </c>
      <c r="S86" s="10">
        <f t="shared" si="44"/>
        <v>1.4699999999999989</v>
      </c>
      <c r="T86" s="11">
        <v>48.7</v>
      </c>
      <c r="U86" s="12">
        <f t="shared" si="35"/>
        <v>8</v>
      </c>
      <c r="V86" s="21">
        <f t="shared" si="26"/>
        <v>0</v>
      </c>
      <c r="W86" s="12">
        <f t="shared" si="27"/>
        <v>2</v>
      </c>
      <c r="X86" s="16">
        <f t="shared" si="45"/>
        <v>0.65999999999999659</v>
      </c>
      <c r="Y86" s="17">
        <f t="shared" si="46"/>
        <v>0</v>
      </c>
      <c r="Z86" s="17" t="b">
        <f t="shared" si="47"/>
        <v>1</v>
      </c>
      <c r="AA86" s="56">
        <f t="shared" si="48"/>
        <v>1.7800000000000011</v>
      </c>
      <c r="AB86" s="18">
        <f t="shared" si="49"/>
        <v>0.37078651685393044</v>
      </c>
      <c r="AC86" s="19">
        <f t="shared" si="50"/>
        <v>1.3552361396303831E-2</v>
      </c>
      <c r="AD86" s="130">
        <f t="shared" si="56"/>
        <v>71.81</v>
      </c>
      <c r="AE86" s="130">
        <f t="shared" si="57"/>
        <v>67.48</v>
      </c>
      <c r="AF86" s="69">
        <f t="shared" si="58"/>
        <v>78.11</v>
      </c>
      <c r="AG86" s="69">
        <f t="shared" si="59"/>
        <v>67.48</v>
      </c>
      <c r="AH86" s="14">
        <f t="shared" si="64"/>
        <v>83.53</v>
      </c>
      <c r="AI86" s="14">
        <f t="shared" si="65"/>
        <v>67.48</v>
      </c>
      <c r="AJ86" s="70">
        <f t="shared" si="60"/>
        <v>83.53</v>
      </c>
      <c r="AK86" s="70">
        <f t="shared" si="61"/>
        <v>65.650000000000006</v>
      </c>
      <c r="AL86" s="134">
        <f t="shared" si="51"/>
        <v>70.210000000000008</v>
      </c>
      <c r="AM86" s="134">
        <f t="shared" si="52"/>
        <v>69.64500000000001</v>
      </c>
      <c r="AN86" s="134">
        <f t="shared" si="53"/>
        <v>0.56499999999999773</v>
      </c>
      <c r="AO86" s="134">
        <f t="shared" si="54"/>
        <v>70.775000000000006</v>
      </c>
      <c r="AP86" s="134">
        <f t="shared" si="55"/>
        <v>69.64500000000001</v>
      </c>
      <c r="AQ86" s="136">
        <f t="shared" si="62"/>
        <v>75.245476190476197</v>
      </c>
      <c r="AR86" s="138">
        <f t="shared" si="36"/>
        <v>76.733999999999995</v>
      </c>
      <c r="AS86" s="140">
        <f t="shared" si="63"/>
        <v>75.567199999999985</v>
      </c>
    </row>
    <row r="87" spans="1:45" x14ac:dyDescent="0.3">
      <c r="A87" s="5">
        <v>45051</v>
      </c>
      <c r="B87" s="6" t="s">
        <v>27</v>
      </c>
      <c r="C87" s="6" t="s">
        <v>29</v>
      </c>
      <c r="D87" s="7">
        <v>73</v>
      </c>
      <c r="E87" s="7">
        <v>73.69</v>
      </c>
      <c r="F87" s="7">
        <v>72.61</v>
      </c>
      <c r="G87" s="7">
        <v>73.16</v>
      </c>
      <c r="H87" s="15">
        <v>73.349999999999994</v>
      </c>
      <c r="I87" s="15">
        <v>72.86</v>
      </c>
      <c r="J87" s="21">
        <v>0</v>
      </c>
      <c r="K87" s="13">
        <v>0</v>
      </c>
      <c r="L87" s="8">
        <f t="shared" si="37"/>
        <v>73.153333333333322</v>
      </c>
      <c r="M87" s="9">
        <f t="shared" si="38"/>
        <v>73.150000000000006</v>
      </c>
      <c r="N87" s="9">
        <f t="shared" si="39"/>
        <v>3.3333333333160908E-3</v>
      </c>
      <c r="O87" s="9">
        <f t="shared" si="40"/>
        <v>73.156666666666638</v>
      </c>
      <c r="P87" s="9">
        <f t="shared" si="41"/>
        <v>73.150000000000006</v>
      </c>
      <c r="Q87" s="10">
        <f t="shared" si="42"/>
        <v>1.0799999999999983</v>
      </c>
      <c r="R87" s="10">
        <f t="shared" si="43"/>
        <v>2.3499999999999943</v>
      </c>
      <c r="S87" s="10">
        <f t="shared" si="44"/>
        <v>1.269999999999996</v>
      </c>
      <c r="T87" s="11">
        <v>12.3</v>
      </c>
      <c r="U87" s="12">
        <f t="shared" si="35"/>
        <v>8</v>
      </c>
      <c r="V87" s="21">
        <f t="shared" si="26"/>
        <v>4</v>
      </c>
      <c r="W87" s="12">
        <f t="shared" si="27"/>
        <v>6</v>
      </c>
      <c r="X87" s="16">
        <f t="shared" si="45"/>
        <v>0.48999999999999488</v>
      </c>
      <c r="Y87" s="17">
        <f t="shared" si="46"/>
        <v>0</v>
      </c>
      <c r="Z87" s="17">
        <f t="shared" si="47"/>
        <v>0</v>
      </c>
      <c r="AA87" s="56">
        <f t="shared" si="48"/>
        <v>1.0799999999999983</v>
      </c>
      <c r="AB87" s="18">
        <f t="shared" si="49"/>
        <v>0.45370370370369967</v>
      </c>
      <c r="AC87" s="19">
        <f t="shared" si="50"/>
        <v>3.983739837398332E-2</v>
      </c>
      <c r="AD87" s="130">
        <f t="shared" si="56"/>
        <v>73.69</v>
      </c>
      <c r="AE87" s="130">
        <f t="shared" si="57"/>
        <v>67.48</v>
      </c>
      <c r="AF87" s="69">
        <f t="shared" si="58"/>
        <v>77.22</v>
      </c>
      <c r="AG87" s="69">
        <f t="shared" si="59"/>
        <v>67.48</v>
      </c>
      <c r="AH87" s="14">
        <f t="shared" si="64"/>
        <v>83.53</v>
      </c>
      <c r="AI87" s="14">
        <f t="shared" si="65"/>
        <v>67.48</v>
      </c>
      <c r="AJ87" s="70">
        <f t="shared" si="60"/>
        <v>83.53</v>
      </c>
      <c r="AK87" s="70">
        <f t="shared" si="61"/>
        <v>65.650000000000006</v>
      </c>
      <c r="AL87" s="134">
        <f t="shared" si="51"/>
        <v>71.443333333333342</v>
      </c>
      <c r="AM87" s="134">
        <f t="shared" si="52"/>
        <v>70.585000000000008</v>
      </c>
      <c r="AN87" s="134">
        <f t="shared" si="53"/>
        <v>0.85833333333333428</v>
      </c>
      <c r="AO87" s="134">
        <f t="shared" si="54"/>
        <v>72.301666666666677</v>
      </c>
      <c r="AP87" s="134">
        <f t="shared" si="55"/>
        <v>70.585000000000008</v>
      </c>
      <c r="AQ87" s="136">
        <f t="shared" si="62"/>
        <v>74.700952380952387</v>
      </c>
      <c r="AR87" s="138">
        <f t="shared" si="36"/>
        <v>76.877666666666656</v>
      </c>
      <c r="AS87" s="140">
        <f t="shared" si="63"/>
        <v>75.517399999999995</v>
      </c>
    </row>
    <row r="88" spans="1:45" x14ac:dyDescent="0.3">
      <c r="A88" s="5">
        <v>45054</v>
      </c>
      <c r="B88" s="6" t="s">
        <v>27</v>
      </c>
      <c r="C88" s="6" t="s">
        <v>29</v>
      </c>
      <c r="D88" s="7">
        <v>72.64</v>
      </c>
      <c r="E88" s="7">
        <v>73.77</v>
      </c>
      <c r="F88" s="7">
        <v>71.34</v>
      </c>
      <c r="G88" s="7">
        <v>73.709999999999994</v>
      </c>
      <c r="H88" s="15">
        <v>72.72</v>
      </c>
      <c r="I88" s="15">
        <v>72.239999999999995</v>
      </c>
      <c r="J88" s="21">
        <v>4</v>
      </c>
      <c r="K88" s="13" t="s">
        <v>31</v>
      </c>
      <c r="L88" s="8">
        <f t="shared" si="37"/>
        <v>72.94</v>
      </c>
      <c r="M88" s="9">
        <f t="shared" si="38"/>
        <v>72.555000000000007</v>
      </c>
      <c r="N88" s="9">
        <f t="shared" si="39"/>
        <v>0.38499999999999091</v>
      </c>
      <c r="O88" s="9">
        <f t="shared" si="40"/>
        <v>73.324999999999989</v>
      </c>
      <c r="P88" s="9">
        <f t="shared" si="41"/>
        <v>72.555000000000007</v>
      </c>
      <c r="Q88" s="10">
        <f t="shared" si="42"/>
        <v>2.4299999999999926</v>
      </c>
      <c r="R88" s="10">
        <f t="shared" si="43"/>
        <v>0.60999999999999943</v>
      </c>
      <c r="S88" s="10">
        <f t="shared" si="44"/>
        <v>-1.8199999999999932</v>
      </c>
      <c r="T88" s="11">
        <v>14.1</v>
      </c>
      <c r="U88" s="12">
        <f t="shared" si="35"/>
        <v>8</v>
      </c>
      <c r="V88" s="21">
        <f t="shared" si="26"/>
        <v>-2</v>
      </c>
      <c r="W88" s="12">
        <f t="shared" si="27"/>
        <v>4</v>
      </c>
      <c r="X88" s="16">
        <f t="shared" si="45"/>
        <v>0.48000000000000398</v>
      </c>
      <c r="Y88" s="17">
        <f t="shared" si="46"/>
        <v>0</v>
      </c>
      <c r="Z88" s="17">
        <f t="shared" si="47"/>
        <v>0</v>
      </c>
      <c r="AA88" s="56">
        <f t="shared" si="48"/>
        <v>2.4299999999999926</v>
      </c>
      <c r="AB88" s="18">
        <f t="shared" si="49"/>
        <v>0.1975308641975331</v>
      </c>
      <c r="AC88" s="19">
        <f t="shared" si="50"/>
        <v>3.4042553191489647E-2</v>
      </c>
      <c r="AD88" s="130">
        <f t="shared" si="56"/>
        <v>73.77</v>
      </c>
      <c r="AE88" s="130">
        <f t="shared" si="57"/>
        <v>70.03</v>
      </c>
      <c r="AF88" s="69">
        <f t="shared" si="58"/>
        <v>76.92</v>
      </c>
      <c r="AG88" s="69">
        <f t="shared" si="59"/>
        <v>67.48</v>
      </c>
      <c r="AH88" s="14">
        <f t="shared" si="64"/>
        <v>83.53</v>
      </c>
      <c r="AI88" s="14">
        <f t="shared" si="65"/>
        <v>67.48</v>
      </c>
      <c r="AJ88" s="70">
        <f t="shared" si="60"/>
        <v>83.53</v>
      </c>
      <c r="AK88" s="70">
        <f t="shared" si="61"/>
        <v>65.650000000000006</v>
      </c>
      <c r="AL88" s="134">
        <f t="shared" si="51"/>
        <v>72.50333333333333</v>
      </c>
      <c r="AM88" s="134">
        <f t="shared" si="52"/>
        <v>71.900000000000006</v>
      </c>
      <c r="AN88" s="134">
        <f t="shared" si="53"/>
        <v>0.60333333333332462</v>
      </c>
      <c r="AO88" s="134">
        <f t="shared" si="54"/>
        <v>73.106666666666655</v>
      </c>
      <c r="AP88" s="134">
        <f t="shared" si="55"/>
        <v>71.900000000000006</v>
      </c>
      <c r="AQ88" s="136">
        <f t="shared" si="62"/>
        <v>74.254285714285714</v>
      </c>
      <c r="AR88" s="138">
        <f t="shared" si="36"/>
        <v>76.909111111111102</v>
      </c>
      <c r="AS88" s="140">
        <f t="shared" si="63"/>
        <v>75.463199999999986</v>
      </c>
    </row>
    <row r="89" spans="1:45" x14ac:dyDescent="0.3">
      <c r="A89" s="5">
        <v>45055</v>
      </c>
      <c r="B89" s="6" t="s">
        <v>27</v>
      </c>
      <c r="C89" s="6" t="s">
        <v>29</v>
      </c>
      <c r="D89" s="7">
        <v>73.83</v>
      </c>
      <c r="E89" s="7">
        <v>73.86</v>
      </c>
      <c r="F89" s="7">
        <v>71.8</v>
      </c>
      <c r="G89" s="7">
        <v>72.56</v>
      </c>
      <c r="H89" s="15">
        <v>73.86</v>
      </c>
      <c r="I89" s="15">
        <v>73.5</v>
      </c>
      <c r="J89" s="21">
        <v>-2</v>
      </c>
      <c r="K89" s="13" t="s">
        <v>32</v>
      </c>
      <c r="L89" s="8">
        <f t="shared" si="37"/>
        <v>72.740000000000009</v>
      </c>
      <c r="M89" s="9">
        <f t="shared" si="38"/>
        <v>72.83</v>
      </c>
      <c r="N89" s="9">
        <f t="shared" si="39"/>
        <v>-8.99999999999892E-2</v>
      </c>
      <c r="O89" s="9">
        <f t="shared" si="40"/>
        <v>72.65000000000002</v>
      </c>
      <c r="P89" s="9">
        <f t="shared" si="41"/>
        <v>72.83</v>
      </c>
      <c r="Q89" s="10">
        <f t="shared" si="42"/>
        <v>2.0600000000000023</v>
      </c>
      <c r="R89" s="10">
        <f t="shared" si="43"/>
        <v>0.15000000000000568</v>
      </c>
      <c r="S89" s="10">
        <f t="shared" si="44"/>
        <v>-1.9099999999999966</v>
      </c>
      <c r="T89" s="11">
        <v>27.7</v>
      </c>
      <c r="U89" s="12">
        <f t="shared" si="35"/>
        <v>8</v>
      </c>
      <c r="V89" s="21">
        <f t="shared" si="26"/>
        <v>4</v>
      </c>
      <c r="W89" s="12">
        <f t="shared" si="27"/>
        <v>8</v>
      </c>
      <c r="X89" s="16">
        <f t="shared" si="45"/>
        <v>0.35999999999999943</v>
      </c>
      <c r="Y89" s="17" t="b">
        <f t="shared" si="46"/>
        <v>1</v>
      </c>
      <c r="Z89" s="17">
        <f t="shared" si="47"/>
        <v>0</v>
      </c>
      <c r="AA89" s="56">
        <f t="shared" si="48"/>
        <v>2.0600000000000023</v>
      </c>
      <c r="AB89" s="18">
        <f t="shared" si="49"/>
        <v>0.17475728155339759</v>
      </c>
      <c r="AC89" s="19">
        <f t="shared" si="50"/>
        <v>1.2996389891696731E-2</v>
      </c>
      <c r="AD89" s="130">
        <f t="shared" si="56"/>
        <v>73.86</v>
      </c>
      <c r="AE89" s="130">
        <f t="shared" si="57"/>
        <v>71.34</v>
      </c>
      <c r="AF89" s="69">
        <f t="shared" si="58"/>
        <v>76.92</v>
      </c>
      <c r="AG89" s="69">
        <f t="shared" si="59"/>
        <v>67.48</v>
      </c>
      <c r="AH89" s="14">
        <f t="shared" si="64"/>
        <v>83.42</v>
      </c>
      <c r="AI89" s="14">
        <f t="shared" si="65"/>
        <v>67.48</v>
      </c>
      <c r="AJ89" s="70">
        <f t="shared" si="60"/>
        <v>83.53</v>
      </c>
      <c r="AK89" s="70">
        <f t="shared" si="61"/>
        <v>65.650000000000006</v>
      </c>
      <c r="AL89" s="134">
        <f t="shared" si="51"/>
        <v>72.586666666666659</v>
      </c>
      <c r="AM89" s="134">
        <f t="shared" si="52"/>
        <v>72.599999999999994</v>
      </c>
      <c r="AN89" s="134">
        <f t="shared" si="53"/>
        <v>-1.3333333333335418E-2</v>
      </c>
      <c r="AO89" s="134">
        <f t="shared" si="54"/>
        <v>72.573333333333323</v>
      </c>
      <c r="AP89" s="134">
        <f t="shared" si="55"/>
        <v>72.599999999999994</v>
      </c>
      <c r="AQ89" s="136">
        <f t="shared" si="62"/>
        <v>73.915476190476184</v>
      </c>
      <c r="AR89" s="138">
        <f t="shared" si="36"/>
        <v>76.896888888888896</v>
      </c>
      <c r="AS89" s="140">
        <f t="shared" si="63"/>
        <v>75.373000000000005</v>
      </c>
    </row>
    <row r="90" spans="1:45" x14ac:dyDescent="0.3">
      <c r="A90" s="5">
        <v>45056</v>
      </c>
      <c r="B90" s="6" t="s">
        <v>27</v>
      </c>
      <c r="C90" s="6" t="s">
        <v>29</v>
      </c>
      <c r="D90" s="7">
        <v>71.78</v>
      </c>
      <c r="E90" s="7">
        <v>71.88</v>
      </c>
      <c r="F90" s="7">
        <v>70.63</v>
      </c>
      <c r="G90" s="7">
        <v>70.87</v>
      </c>
      <c r="H90" s="15">
        <v>71.78</v>
      </c>
      <c r="I90" s="15">
        <v>71.19</v>
      </c>
      <c r="J90" s="21">
        <v>0</v>
      </c>
      <c r="K90" s="13">
        <v>0</v>
      </c>
      <c r="L90" s="8">
        <f t="shared" si="37"/>
        <v>71.126666666666665</v>
      </c>
      <c r="M90" s="9">
        <f t="shared" si="38"/>
        <v>71.254999999999995</v>
      </c>
      <c r="N90" s="9">
        <f t="shared" si="39"/>
        <v>-0.1283333333333303</v>
      </c>
      <c r="O90" s="9">
        <f t="shared" si="40"/>
        <v>70.998333333333335</v>
      </c>
      <c r="P90" s="9">
        <f t="shared" si="41"/>
        <v>71.254999999999995</v>
      </c>
      <c r="Q90" s="10">
        <f t="shared" si="42"/>
        <v>1.25</v>
      </c>
      <c r="R90" s="10">
        <f t="shared" si="43"/>
        <v>-0.68000000000000682</v>
      </c>
      <c r="S90" s="10">
        <f t="shared" si="44"/>
        <v>-1.9300000000000068</v>
      </c>
      <c r="T90" s="11">
        <v>30.9</v>
      </c>
      <c r="U90" s="12">
        <f t="shared" si="35"/>
        <v>8</v>
      </c>
      <c r="V90" s="21">
        <f t="shared" si="26"/>
        <v>0</v>
      </c>
      <c r="W90" s="12">
        <f t="shared" si="27"/>
        <v>10</v>
      </c>
      <c r="X90" s="16">
        <f t="shared" si="45"/>
        <v>0.59000000000000341</v>
      </c>
      <c r="Y90" s="17">
        <f t="shared" si="46"/>
        <v>0</v>
      </c>
      <c r="Z90" s="17">
        <f t="shared" si="47"/>
        <v>0</v>
      </c>
      <c r="AA90" s="56">
        <f t="shared" si="48"/>
        <v>1.25</v>
      </c>
      <c r="AB90" s="18">
        <f t="shared" si="49"/>
        <v>0.47200000000000275</v>
      </c>
      <c r="AC90" s="19">
        <f t="shared" si="50"/>
        <v>1.9093851132686194E-2</v>
      </c>
      <c r="AD90" s="130">
        <f t="shared" si="56"/>
        <v>73.86</v>
      </c>
      <c r="AE90" s="130">
        <f t="shared" si="57"/>
        <v>70.63</v>
      </c>
      <c r="AF90" s="69">
        <f t="shared" si="58"/>
        <v>76.069999999999993</v>
      </c>
      <c r="AG90" s="69">
        <f t="shared" si="59"/>
        <v>67.48</v>
      </c>
      <c r="AH90" s="14">
        <f t="shared" si="64"/>
        <v>83.12</v>
      </c>
      <c r="AI90" s="14">
        <f t="shared" si="65"/>
        <v>67.48</v>
      </c>
      <c r="AJ90" s="70">
        <f t="shared" si="60"/>
        <v>83.53</v>
      </c>
      <c r="AK90" s="70">
        <f t="shared" si="61"/>
        <v>65.650000000000006</v>
      </c>
      <c r="AL90" s="134">
        <f t="shared" si="51"/>
        <v>71.786666666666676</v>
      </c>
      <c r="AM90" s="134">
        <f t="shared" si="52"/>
        <v>72.245000000000005</v>
      </c>
      <c r="AN90" s="134">
        <f t="shared" si="53"/>
        <v>-0.4583333333333286</v>
      </c>
      <c r="AO90" s="134">
        <f t="shared" si="54"/>
        <v>71.328333333333347</v>
      </c>
      <c r="AP90" s="134">
        <f t="shared" si="55"/>
        <v>72.245000000000005</v>
      </c>
      <c r="AQ90" s="136">
        <f t="shared" si="62"/>
        <v>73.435000000000016</v>
      </c>
      <c r="AR90" s="138">
        <f t="shared" si="36"/>
        <v>76.822222222222223</v>
      </c>
      <c r="AS90" s="140">
        <f t="shared" si="63"/>
        <v>75.251466666666659</v>
      </c>
    </row>
    <row r="91" spans="1:45" x14ac:dyDescent="0.3">
      <c r="A91" s="5">
        <v>45057</v>
      </c>
      <c r="B91" s="6" t="s">
        <v>27</v>
      </c>
      <c r="C91" s="6" t="s">
        <v>29</v>
      </c>
      <c r="D91" s="7">
        <v>71.349999999999994</v>
      </c>
      <c r="E91" s="7">
        <v>71.78</v>
      </c>
      <c r="F91" s="7">
        <v>69.930000000000007</v>
      </c>
      <c r="G91" s="7">
        <v>70.040000000000006</v>
      </c>
      <c r="H91" s="15">
        <v>71.599999999999994</v>
      </c>
      <c r="I91" s="15">
        <v>71.150000000000006</v>
      </c>
      <c r="J91" s="21">
        <v>-3</v>
      </c>
      <c r="K91" s="13" t="s">
        <v>32</v>
      </c>
      <c r="L91" s="8">
        <f t="shared" si="37"/>
        <v>70.583333333333329</v>
      </c>
      <c r="M91" s="9">
        <f t="shared" si="38"/>
        <v>70.855000000000004</v>
      </c>
      <c r="N91" s="9">
        <f t="shared" si="39"/>
        <v>-0.27166666666667538</v>
      </c>
      <c r="O91" s="9">
        <f t="shared" si="40"/>
        <v>70.311666666666653</v>
      </c>
      <c r="P91" s="9">
        <f t="shared" si="41"/>
        <v>70.855000000000004</v>
      </c>
      <c r="Q91" s="10">
        <f t="shared" si="42"/>
        <v>1.8499999999999943</v>
      </c>
      <c r="R91" s="10">
        <f t="shared" si="43"/>
        <v>0.90999999999999659</v>
      </c>
      <c r="S91" s="10">
        <f t="shared" si="44"/>
        <v>-0.93999999999999773</v>
      </c>
      <c r="T91" s="11">
        <v>19</v>
      </c>
      <c r="U91" s="12">
        <f t="shared" si="35"/>
        <v>6</v>
      </c>
      <c r="V91" s="21">
        <f t="shared" si="26"/>
        <v>0</v>
      </c>
      <c r="W91" s="12">
        <f t="shared" si="27"/>
        <v>6</v>
      </c>
      <c r="X91" s="16">
        <f t="shared" si="45"/>
        <v>0.44999999999998863</v>
      </c>
      <c r="Y91" s="17">
        <f t="shared" si="46"/>
        <v>0</v>
      </c>
      <c r="Z91" s="17">
        <f t="shared" si="47"/>
        <v>0</v>
      </c>
      <c r="AA91" s="56">
        <f t="shared" si="48"/>
        <v>1.8499999999999943</v>
      </c>
      <c r="AB91" s="18">
        <f t="shared" si="49"/>
        <v>0.24324324324323784</v>
      </c>
      <c r="AC91" s="19">
        <f t="shared" si="50"/>
        <v>2.368421052631519E-2</v>
      </c>
      <c r="AD91" s="130">
        <f t="shared" si="56"/>
        <v>73.86</v>
      </c>
      <c r="AE91" s="130">
        <f t="shared" si="57"/>
        <v>69.930000000000007</v>
      </c>
      <c r="AF91" s="69">
        <f t="shared" si="58"/>
        <v>75.17</v>
      </c>
      <c r="AG91" s="69">
        <f t="shared" si="59"/>
        <v>67.48</v>
      </c>
      <c r="AH91" s="14">
        <f t="shared" si="64"/>
        <v>82.21</v>
      </c>
      <c r="AI91" s="14">
        <f t="shared" si="65"/>
        <v>67.48</v>
      </c>
      <c r="AJ91" s="70">
        <f t="shared" si="60"/>
        <v>83.53</v>
      </c>
      <c r="AK91" s="70">
        <f t="shared" si="61"/>
        <v>65.650000000000006</v>
      </c>
      <c r="AL91" s="134">
        <f t="shared" si="51"/>
        <v>71.276666666666685</v>
      </c>
      <c r="AM91" s="134">
        <f t="shared" si="52"/>
        <v>71.89500000000001</v>
      </c>
      <c r="AN91" s="134">
        <f t="shared" si="53"/>
        <v>-0.61833333333332519</v>
      </c>
      <c r="AO91" s="134">
        <f t="shared" si="54"/>
        <v>70.65833333333336</v>
      </c>
      <c r="AP91" s="134">
        <f t="shared" si="55"/>
        <v>71.89500000000001</v>
      </c>
      <c r="AQ91" s="136">
        <f t="shared" si="62"/>
        <v>72.884047619047607</v>
      </c>
      <c r="AR91" s="138">
        <f t="shared" si="36"/>
        <v>76.708555555555535</v>
      </c>
      <c r="AS91" s="140">
        <f t="shared" si="63"/>
        <v>75.101266666666675</v>
      </c>
    </row>
    <row r="92" spans="1:45" x14ac:dyDescent="0.3">
      <c r="A92" s="5">
        <v>45058</v>
      </c>
      <c r="B92" s="6" t="s">
        <v>27</v>
      </c>
      <c r="C92" s="6" t="s">
        <v>29</v>
      </c>
      <c r="D92" s="7">
        <v>70.39</v>
      </c>
      <c r="E92" s="7">
        <v>71.69</v>
      </c>
      <c r="F92" s="7">
        <v>70.33</v>
      </c>
      <c r="G92" s="7">
        <v>71.11</v>
      </c>
      <c r="H92" s="15">
        <v>70.66</v>
      </c>
      <c r="I92" s="15">
        <v>70.33</v>
      </c>
      <c r="J92" s="21">
        <v>2</v>
      </c>
      <c r="K92" s="13">
        <v>0</v>
      </c>
      <c r="L92" s="8">
        <f t="shared" si="37"/>
        <v>71.043333333333337</v>
      </c>
      <c r="M92" s="9">
        <f t="shared" si="38"/>
        <v>71.009999999999991</v>
      </c>
      <c r="N92" s="9">
        <f t="shared" si="39"/>
        <v>3.3333333333345649E-2</v>
      </c>
      <c r="O92" s="9">
        <f t="shared" si="40"/>
        <v>71.076666666666682</v>
      </c>
      <c r="P92" s="9">
        <f t="shared" si="41"/>
        <v>71.009999999999991</v>
      </c>
      <c r="Q92" s="10">
        <f t="shared" si="42"/>
        <v>1.3599999999999994</v>
      </c>
      <c r="R92" s="10">
        <f t="shared" si="43"/>
        <v>1.6499999999999915</v>
      </c>
      <c r="S92" s="10">
        <f t="shared" si="44"/>
        <v>0.28999999999999204</v>
      </c>
      <c r="T92" s="11">
        <v>11.4</v>
      </c>
      <c r="U92" s="12">
        <f t="shared" si="35"/>
        <v>4</v>
      </c>
      <c r="V92" s="21">
        <f t="shared" si="26"/>
        <v>-3</v>
      </c>
      <c r="W92" s="12">
        <f t="shared" si="27"/>
        <v>7</v>
      </c>
      <c r="X92" s="16">
        <f t="shared" si="45"/>
        <v>0.32999999999999829</v>
      </c>
      <c r="Y92" s="17">
        <f t="shared" si="46"/>
        <v>0</v>
      </c>
      <c r="Z92" s="17" t="b">
        <f t="shared" si="47"/>
        <v>1</v>
      </c>
      <c r="AA92" s="56">
        <f t="shared" si="48"/>
        <v>1.3599999999999994</v>
      </c>
      <c r="AB92" s="18">
        <f t="shared" si="49"/>
        <v>0.24264705882352827</v>
      </c>
      <c r="AC92" s="19">
        <f t="shared" si="50"/>
        <v>2.8947368421052482E-2</v>
      </c>
      <c r="AD92" s="130">
        <f t="shared" si="56"/>
        <v>71.88</v>
      </c>
      <c r="AE92" s="130">
        <f t="shared" si="57"/>
        <v>69.930000000000007</v>
      </c>
      <c r="AF92" s="69">
        <f t="shared" si="58"/>
        <v>73.86</v>
      </c>
      <c r="AG92" s="69">
        <f t="shared" si="59"/>
        <v>67.48</v>
      </c>
      <c r="AH92" s="14">
        <f t="shared" si="64"/>
        <v>81.52</v>
      </c>
      <c r="AI92" s="14">
        <f t="shared" si="65"/>
        <v>67.48</v>
      </c>
      <c r="AJ92" s="70">
        <f t="shared" si="60"/>
        <v>83.53</v>
      </c>
      <c r="AK92" s="70">
        <f t="shared" si="61"/>
        <v>65.650000000000006</v>
      </c>
      <c r="AL92" s="134">
        <f t="shared" si="51"/>
        <v>70.973333333333343</v>
      </c>
      <c r="AM92" s="134">
        <f t="shared" si="52"/>
        <v>70.905000000000001</v>
      </c>
      <c r="AN92" s="134">
        <f t="shared" si="53"/>
        <v>6.8333333333342239E-2</v>
      </c>
      <c r="AO92" s="134">
        <f t="shared" si="54"/>
        <v>71.041666666666686</v>
      </c>
      <c r="AP92" s="134">
        <f t="shared" si="55"/>
        <v>70.905000000000001</v>
      </c>
      <c r="AQ92" s="136">
        <f t="shared" si="62"/>
        <v>72.442380952380958</v>
      </c>
      <c r="AR92" s="138">
        <f t="shared" si="36"/>
        <v>76.569444444444443</v>
      </c>
      <c r="AS92" s="140">
        <f t="shared" si="63"/>
        <v>74.95386666666667</v>
      </c>
    </row>
    <row r="93" spans="1:45" x14ac:dyDescent="0.3">
      <c r="A93" s="5">
        <v>45061</v>
      </c>
      <c r="B93" s="6" t="s">
        <v>27</v>
      </c>
      <c r="C93" s="6" t="s">
        <v>29</v>
      </c>
      <c r="D93" s="7">
        <v>71.209999999999994</v>
      </c>
      <c r="E93" s="7">
        <v>71.760000000000005</v>
      </c>
      <c r="F93" s="7">
        <v>70.45</v>
      </c>
      <c r="G93" s="7">
        <v>70.86</v>
      </c>
      <c r="H93" s="15">
        <v>71.42</v>
      </c>
      <c r="I93" s="15">
        <v>71</v>
      </c>
      <c r="J93" s="21">
        <v>-4</v>
      </c>
      <c r="K93" s="13" t="s">
        <v>32</v>
      </c>
      <c r="L93" s="8">
        <f t="shared" si="37"/>
        <v>71.023333333333326</v>
      </c>
      <c r="M93" s="9">
        <f t="shared" si="38"/>
        <v>71.105000000000004</v>
      </c>
      <c r="N93" s="9">
        <f t="shared" si="39"/>
        <v>-8.1666666666677656E-2</v>
      </c>
      <c r="O93" s="9">
        <f t="shared" si="40"/>
        <v>70.941666666666649</v>
      </c>
      <c r="P93" s="9">
        <f t="shared" si="41"/>
        <v>71.105000000000004</v>
      </c>
      <c r="Q93" s="10">
        <f t="shared" si="42"/>
        <v>1.3100000000000023</v>
      </c>
      <c r="R93" s="10">
        <f t="shared" si="43"/>
        <v>0.65000000000000568</v>
      </c>
      <c r="S93" s="10">
        <f t="shared" si="44"/>
        <v>-0.65999999999999659</v>
      </c>
      <c r="T93" s="11">
        <v>33.6</v>
      </c>
      <c r="U93" s="12">
        <f t="shared" si="35"/>
        <v>6</v>
      </c>
      <c r="V93" s="21">
        <f t="shared" si="26"/>
        <v>0</v>
      </c>
      <c r="W93" s="12">
        <f t="shared" si="27"/>
        <v>9</v>
      </c>
      <c r="X93" s="16">
        <f t="shared" si="45"/>
        <v>0.42000000000000171</v>
      </c>
      <c r="Y93" s="17">
        <f t="shared" si="46"/>
        <v>0</v>
      </c>
      <c r="Z93" s="17">
        <f t="shared" si="47"/>
        <v>0</v>
      </c>
      <c r="AA93" s="56">
        <f t="shared" si="48"/>
        <v>1.3100000000000023</v>
      </c>
      <c r="AB93" s="18">
        <f t="shared" si="49"/>
        <v>0.32061068702290152</v>
      </c>
      <c r="AC93" s="19">
        <f t="shared" si="50"/>
        <v>1.2500000000000051E-2</v>
      </c>
      <c r="AD93" s="130">
        <f t="shared" si="56"/>
        <v>71.78</v>
      </c>
      <c r="AE93" s="130">
        <f t="shared" si="57"/>
        <v>69.930000000000007</v>
      </c>
      <c r="AF93" s="69">
        <f t="shared" si="58"/>
        <v>73.86</v>
      </c>
      <c r="AG93" s="69">
        <f t="shared" si="59"/>
        <v>67.48</v>
      </c>
      <c r="AH93" s="14">
        <f t="shared" si="64"/>
        <v>79.89</v>
      </c>
      <c r="AI93" s="14">
        <f t="shared" si="65"/>
        <v>67.48</v>
      </c>
      <c r="AJ93" s="70">
        <f t="shared" si="60"/>
        <v>83.53</v>
      </c>
      <c r="AK93" s="70">
        <f t="shared" si="61"/>
        <v>65.650000000000006</v>
      </c>
      <c r="AL93" s="134">
        <f t="shared" si="51"/>
        <v>70.856666666666669</v>
      </c>
      <c r="AM93" s="134">
        <f t="shared" si="52"/>
        <v>70.855000000000004</v>
      </c>
      <c r="AN93" s="134">
        <f t="shared" si="53"/>
        <v>1.6666666666651508E-3</v>
      </c>
      <c r="AO93" s="134">
        <f t="shared" si="54"/>
        <v>70.858333333333334</v>
      </c>
      <c r="AP93" s="134">
        <f t="shared" si="55"/>
        <v>70.855000000000004</v>
      </c>
      <c r="AQ93" s="136">
        <f t="shared" si="62"/>
        <v>72.139761904761912</v>
      </c>
      <c r="AR93" s="138">
        <f t="shared" si="36"/>
        <v>76.258888888888904</v>
      </c>
      <c r="AS93" s="140">
        <f t="shared" si="63"/>
        <v>74.778533333333357</v>
      </c>
    </row>
    <row r="94" spans="1:45" x14ac:dyDescent="0.3">
      <c r="A94" s="5">
        <v>45062</v>
      </c>
      <c r="B94" s="6" t="s">
        <v>27</v>
      </c>
      <c r="C94" s="6" t="s">
        <v>29</v>
      </c>
      <c r="D94" s="7">
        <v>71.12</v>
      </c>
      <c r="E94" s="7">
        <v>73.260000000000005</v>
      </c>
      <c r="F94" s="7">
        <v>71.010000000000005</v>
      </c>
      <c r="G94" s="7">
        <v>72.83</v>
      </c>
      <c r="H94" s="15">
        <v>71.7</v>
      </c>
      <c r="I94" s="15">
        <v>71.11</v>
      </c>
      <c r="J94" s="21">
        <v>0</v>
      </c>
      <c r="K94" s="13">
        <v>0</v>
      </c>
      <c r="L94" s="8">
        <f t="shared" si="37"/>
        <v>72.366666666666674</v>
      </c>
      <c r="M94" s="9">
        <f t="shared" si="38"/>
        <v>72.135000000000005</v>
      </c>
      <c r="N94" s="9">
        <f t="shared" si="39"/>
        <v>0.23166666666666913</v>
      </c>
      <c r="O94" s="9">
        <f t="shared" si="40"/>
        <v>72.598333333333343</v>
      </c>
      <c r="P94" s="9">
        <f t="shared" si="41"/>
        <v>72.135000000000005</v>
      </c>
      <c r="Q94" s="10">
        <f t="shared" si="42"/>
        <v>2.25</v>
      </c>
      <c r="R94" s="10">
        <f t="shared" si="43"/>
        <v>2.4000000000000057</v>
      </c>
      <c r="S94" s="10">
        <f t="shared" si="44"/>
        <v>0.15000000000000568</v>
      </c>
      <c r="T94" s="11">
        <v>14.9</v>
      </c>
      <c r="U94" s="12">
        <f t="shared" si="35"/>
        <v>6</v>
      </c>
      <c r="V94" s="21">
        <f t="shared" ref="V94:V157" si="66">J66</f>
        <v>0</v>
      </c>
      <c r="W94" s="12">
        <f t="shared" si="27"/>
        <v>7</v>
      </c>
      <c r="X94" s="16">
        <f t="shared" si="45"/>
        <v>0.59000000000000341</v>
      </c>
      <c r="Y94" s="17">
        <f t="shared" si="46"/>
        <v>0</v>
      </c>
      <c r="Z94" s="17">
        <f t="shared" si="47"/>
        <v>0</v>
      </c>
      <c r="AA94" s="56">
        <f t="shared" si="48"/>
        <v>2.25</v>
      </c>
      <c r="AB94" s="18">
        <f t="shared" si="49"/>
        <v>0.26222222222222374</v>
      </c>
      <c r="AC94" s="19">
        <f t="shared" si="50"/>
        <v>3.9597315436241835E-2</v>
      </c>
      <c r="AD94" s="130">
        <f t="shared" si="56"/>
        <v>73.260000000000005</v>
      </c>
      <c r="AE94" s="130">
        <f t="shared" si="57"/>
        <v>70.33</v>
      </c>
      <c r="AF94" s="69">
        <f t="shared" si="58"/>
        <v>73.86</v>
      </c>
      <c r="AG94" s="69">
        <f t="shared" si="59"/>
        <v>69.930000000000007</v>
      </c>
      <c r="AH94" s="14">
        <f t="shared" si="64"/>
        <v>79.180000000000007</v>
      </c>
      <c r="AI94" s="14">
        <f t="shared" si="65"/>
        <v>67.48</v>
      </c>
      <c r="AJ94" s="70">
        <f t="shared" si="60"/>
        <v>83.53</v>
      </c>
      <c r="AK94" s="70">
        <f t="shared" si="61"/>
        <v>65.650000000000006</v>
      </c>
      <c r="AL94" s="134">
        <f t="shared" si="51"/>
        <v>72.14</v>
      </c>
      <c r="AM94" s="134">
        <f t="shared" si="52"/>
        <v>71.795000000000002</v>
      </c>
      <c r="AN94" s="134">
        <f t="shared" si="53"/>
        <v>0.34499999999999886</v>
      </c>
      <c r="AO94" s="134">
        <f t="shared" si="54"/>
        <v>72.484999999999999</v>
      </c>
      <c r="AP94" s="134">
        <f t="shared" si="55"/>
        <v>71.795000000000002</v>
      </c>
      <c r="AQ94" s="136">
        <f t="shared" si="62"/>
        <v>71.973809523809521</v>
      </c>
      <c r="AR94" s="138">
        <f t="shared" si="36"/>
        <v>75.980777777777803</v>
      </c>
      <c r="AS94" s="140">
        <f t="shared" si="63"/>
        <v>74.657266666666686</v>
      </c>
    </row>
    <row r="95" spans="1:45" x14ac:dyDescent="0.3">
      <c r="A95" s="5">
        <v>45063</v>
      </c>
      <c r="B95" s="6" t="s">
        <v>27</v>
      </c>
      <c r="C95" s="6" t="s">
        <v>30</v>
      </c>
      <c r="D95" s="7">
        <v>72.17</v>
      </c>
      <c r="E95" s="7">
        <v>72.58</v>
      </c>
      <c r="F95" s="7">
        <v>71.52</v>
      </c>
      <c r="G95" s="7">
        <v>71.94</v>
      </c>
      <c r="H95" s="15">
        <v>72.5</v>
      </c>
      <c r="I95" s="15">
        <v>72.069999999999993</v>
      </c>
      <c r="J95" s="21">
        <v>-2</v>
      </c>
      <c r="K95" s="13">
        <v>0</v>
      </c>
      <c r="L95" s="8">
        <f t="shared" si="37"/>
        <v>72.013333333333321</v>
      </c>
      <c r="M95" s="9">
        <f t="shared" si="38"/>
        <v>72.05</v>
      </c>
      <c r="N95" s="9">
        <f t="shared" si="39"/>
        <v>-3.6666666666675951E-2</v>
      </c>
      <c r="O95" s="9">
        <f t="shared" si="40"/>
        <v>71.976666666666645</v>
      </c>
      <c r="P95" s="9">
        <f t="shared" si="41"/>
        <v>72.05</v>
      </c>
      <c r="Q95" s="10">
        <f t="shared" si="42"/>
        <v>1.0600000000000023</v>
      </c>
      <c r="R95" s="10">
        <f t="shared" si="43"/>
        <v>-0.25</v>
      </c>
      <c r="S95" s="10">
        <f t="shared" si="44"/>
        <v>-1.3100000000000023</v>
      </c>
      <c r="T95" s="11">
        <v>30.5</v>
      </c>
      <c r="U95" s="12">
        <f t="shared" si="35"/>
        <v>6</v>
      </c>
      <c r="V95" s="21">
        <f t="shared" si="66"/>
        <v>0</v>
      </c>
      <c r="W95" s="12">
        <f t="shared" ref="W95:W158" si="67">SUM(V66:V95)</f>
        <v>3</v>
      </c>
      <c r="X95" s="16">
        <f t="shared" si="45"/>
        <v>0.43000000000000682</v>
      </c>
      <c r="Y95" s="17">
        <f t="shared" si="46"/>
        <v>0</v>
      </c>
      <c r="Z95" s="17">
        <f t="shared" si="47"/>
        <v>0</v>
      </c>
      <c r="AA95" s="56">
        <f t="shared" si="48"/>
        <v>1.0600000000000023</v>
      </c>
      <c r="AB95" s="18">
        <f t="shared" si="49"/>
        <v>0.40566037735849614</v>
      </c>
      <c r="AC95" s="19">
        <f t="shared" si="50"/>
        <v>1.4098360655737928E-2</v>
      </c>
      <c r="AD95" s="130">
        <f t="shared" si="56"/>
        <v>73.260000000000005</v>
      </c>
      <c r="AE95" s="130">
        <f t="shared" si="57"/>
        <v>70.45</v>
      </c>
      <c r="AF95" s="69">
        <f t="shared" si="58"/>
        <v>73.86</v>
      </c>
      <c r="AG95" s="69">
        <f t="shared" si="59"/>
        <v>69.930000000000007</v>
      </c>
      <c r="AH95" s="14">
        <f t="shared" si="64"/>
        <v>79.180000000000007</v>
      </c>
      <c r="AI95" s="14">
        <f t="shared" si="65"/>
        <v>67.48</v>
      </c>
      <c r="AJ95" s="70">
        <f t="shared" si="60"/>
        <v>83.53</v>
      </c>
      <c r="AK95" s="70">
        <f t="shared" si="61"/>
        <v>65.69</v>
      </c>
      <c r="AL95" s="134">
        <f t="shared" si="51"/>
        <v>71.88333333333334</v>
      </c>
      <c r="AM95" s="134">
        <f t="shared" si="52"/>
        <v>71.855000000000004</v>
      </c>
      <c r="AN95" s="134">
        <f t="shared" si="53"/>
        <v>2.8333333333335986E-2</v>
      </c>
      <c r="AO95" s="134">
        <f t="shared" si="54"/>
        <v>71.911666666666676</v>
      </c>
      <c r="AP95" s="134">
        <f t="shared" si="55"/>
        <v>71.855000000000004</v>
      </c>
      <c r="AQ95" s="136">
        <f t="shared" si="62"/>
        <v>71.684047619047618</v>
      </c>
      <c r="AR95" s="138">
        <f t="shared" ref="AR95:AR126" si="68">AVERAGE(L66:L95)</f>
        <v>75.701666666666668</v>
      </c>
      <c r="AS95" s="140">
        <f t="shared" si="63"/>
        <v>74.56313333333334</v>
      </c>
    </row>
    <row r="96" spans="1:45" x14ac:dyDescent="0.3">
      <c r="A96" s="5">
        <v>45064</v>
      </c>
      <c r="B96" s="6" t="s">
        <v>27</v>
      </c>
      <c r="C96" s="6" t="s">
        <v>30</v>
      </c>
      <c r="D96" s="7">
        <v>73.42</v>
      </c>
      <c r="E96" s="7">
        <v>73.58</v>
      </c>
      <c r="F96" s="7">
        <v>71.180000000000007</v>
      </c>
      <c r="G96" s="7">
        <v>71.69</v>
      </c>
      <c r="H96" s="15">
        <v>73.58</v>
      </c>
      <c r="I96" s="15">
        <v>73.209999999999994</v>
      </c>
      <c r="J96" s="21">
        <v>-2</v>
      </c>
      <c r="K96" s="13" t="s">
        <v>32</v>
      </c>
      <c r="L96" s="8">
        <f t="shared" si="37"/>
        <v>72.149999999999991</v>
      </c>
      <c r="M96" s="9">
        <f t="shared" si="38"/>
        <v>72.38</v>
      </c>
      <c r="N96" s="9">
        <f t="shared" si="39"/>
        <v>-0.23000000000000398</v>
      </c>
      <c r="O96" s="9">
        <f t="shared" si="40"/>
        <v>71.919999999999987</v>
      </c>
      <c r="P96" s="9">
        <f t="shared" si="41"/>
        <v>72.38</v>
      </c>
      <c r="Q96" s="10">
        <f t="shared" si="42"/>
        <v>2.3999999999999915</v>
      </c>
      <c r="R96" s="10">
        <f t="shared" si="43"/>
        <v>1.6400000000000006</v>
      </c>
      <c r="S96" s="10">
        <f t="shared" si="44"/>
        <v>-0.75999999999999091</v>
      </c>
      <c r="T96" s="11">
        <v>28.5</v>
      </c>
      <c r="U96" s="12">
        <f t="shared" si="35"/>
        <v>1</v>
      </c>
      <c r="V96" s="21">
        <f t="shared" si="66"/>
        <v>2</v>
      </c>
      <c r="W96" s="12">
        <f t="shared" si="67"/>
        <v>5</v>
      </c>
      <c r="X96" s="16">
        <f t="shared" si="45"/>
        <v>0.37000000000000455</v>
      </c>
      <c r="Y96" s="17" t="b">
        <f t="shared" si="46"/>
        <v>1</v>
      </c>
      <c r="Z96" s="17">
        <f t="shared" si="47"/>
        <v>0</v>
      </c>
      <c r="AA96" s="56">
        <f t="shared" si="48"/>
        <v>2.3999999999999915</v>
      </c>
      <c r="AB96" s="18">
        <f t="shared" si="49"/>
        <v>0.15416666666666912</v>
      </c>
      <c r="AC96" s="19">
        <f t="shared" si="50"/>
        <v>1.2982456140351036E-2</v>
      </c>
      <c r="AD96" s="130">
        <f t="shared" si="56"/>
        <v>73.58</v>
      </c>
      <c r="AE96" s="130">
        <f t="shared" si="57"/>
        <v>71.010000000000005</v>
      </c>
      <c r="AF96" s="69">
        <f t="shared" si="58"/>
        <v>73.86</v>
      </c>
      <c r="AG96" s="69">
        <f t="shared" si="59"/>
        <v>69.930000000000007</v>
      </c>
      <c r="AH96" s="14">
        <f t="shared" si="64"/>
        <v>79.180000000000007</v>
      </c>
      <c r="AI96" s="14">
        <f t="shared" si="65"/>
        <v>67.48</v>
      </c>
      <c r="AJ96" s="70">
        <f t="shared" si="60"/>
        <v>83.53</v>
      </c>
      <c r="AK96" s="70">
        <f t="shared" si="61"/>
        <v>65.69</v>
      </c>
      <c r="AL96" s="134">
        <f t="shared" si="51"/>
        <v>72.093333333333334</v>
      </c>
      <c r="AM96" s="134">
        <f t="shared" si="52"/>
        <v>72.295000000000002</v>
      </c>
      <c r="AN96" s="134">
        <f t="shared" si="53"/>
        <v>-0.20166666666666799</v>
      </c>
      <c r="AO96" s="134">
        <f t="shared" si="54"/>
        <v>71.891666666666666</v>
      </c>
      <c r="AP96" s="134">
        <f t="shared" si="55"/>
        <v>72.295000000000002</v>
      </c>
      <c r="AQ96" s="136">
        <f t="shared" si="62"/>
        <v>71.450476190476181</v>
      </c>
      <c r="AR96" s="138">
        <f t="shared" si="68"/>
        <v>75.425333333333342</v>
      </c>
      <c r="AS96" s="140">
        <f t="shared" si="63"/>
        <v>74.477066666666687</v>
      </c>
    </row>
    <row r="97" spans="1:45" x14ac:dyDescent="0.3">
      <c r="A97" s="5">
        <v>45065</v>
      </c>
      <c r="B97" s="6" t="s">
        <v>27</v>
      </c>
      <c r="C97" s="6" t="s">
        <v>30</v>
      </c>
      <c r="D97" s="7">
        <v>71.61</v>
      </c>
      <c r="E97" s="7">
        <v>72.53</v>
      </c>
      <c r="F97" s="7">
        <v>71.34</v>
      </c>
      <c r="G97" s="7">
        <v>72.05</v>
      </c>
      <c r="H97" s="15">
        <v>72.05</v>
      </c>
      <c r="I97" s="15">
        <v>71.569999999999993</v>
      </c>
      <c r="J97" s="21">
        <v>0</v>
      </c>
      <c r="K97" s="13">
        <v>0</v>
      </c>
      <c r="L97" s="8">
        <f t="shared" si="37"/>
        <v>71.973333333333329</v>
      </c>
      <c r="M97" s="9">
        <f t="shared" si="38"/>
        <v>71.935000000000002</v>
      </c>
      <c r="N97" s="9">
        <f t="shared" si="39"/>
        <v>3.8333333333326891E-2</v>
      </c>
      <c r="O97" s="9">
        <f t="shared" si="40"/>
        <v>72.011666666666656</v>
      </c>
      <c r="P97" s="9">
        <f t="shared" si="41"/>
        <v>71.935000000000002</v>
      </c>
      <c r="Q97" s="10">
        <f t="shared" si="42"/>
        <v>1.1899999999999977</v>
      </c>
      <c r="R97" s="10">
        <f t="shared" si="43"/>
        <v>0.84000000000000341</v>
      </c>
      <c r="S97" s="10">
        <f t="shared" si="44"/>
        <v>-0.34999999999999432</v>
      </c>
      <c r="T97" s="11">
        <v>10.9</v>
      </c>
      <c r="U97" s="12">
        <f t="shared" si="35"/>
        <v>5</v>
      </c>
      <c r="V97" s="21">
        <f t="shared" si="66"/>
        <v>2</v>
      </c>
      <c r="W97" s="12">
        <f t="shared" si="67"/>
        <v>10</v>
      </c>
      <c r="X97" s="16">
        <f t="shared" si="45"/>
        <v>0.48000000000000398</v>
      </c>
      <c r="Y97" s="17">
        <f t="shared" si="46"/>
        <v>0</v>
      </c>
      <c r="Z97" s="17">
        <f t="shared" si="47"/>
        <v>0</v>
      </c>
      <c r="AA97" s="56">
        <f t="shared" si="48"/>
        <v>1.1899999999999977</v>
      </c>
      <c r="AB97" s="18">
        <f t="shared" si="49"/>
        <v>0.40336134453781924</v>
      </c>
      <c r="AC97" s="19">
        <f t="shared" si="50"/>
        <v>4.4036697247706785E-2</v>
      </c>
      <c r="AD97" s="130">
        <f t="shared" si="56"/>
        <v>73.58</v>
      </c>
      <c r="AE97" s="130">
        <f t="shared" si="57"/>
        <v>71.180000000000007</v>
      </c>
      <c r="AF97" s="69">
        <f t="shared" si="58"/>
        <v>73.86</v>
      </c>
      <c r="AG97" s="69">
        <f t="shared" si="59"/>
        <v>69.930000000000007</v>
      </c>
      <c r="AH97" s="14">
        <f t="shared" si="64"/>
        <v>78.11</v>
      </c>
      <c r="AI97" s="14">
        <f t="shared" si="65"/>
        <v>67.48</v>
      </c>
      <c r="AJ97" s="70">
        <f t="shared" si="60"/>
        <v>83.53</v>
      </c>
      <c r="AK97" s="70">
        <f t="shared" si="61"/>
        <v>65.69</v>
      </c>
      <c r="AL97" s="134">
        <f t="shared" si="51"/>
        <v>72.27</v>
      </c>
      <c r="AM97" s="134">
        <f t="shared" si="52"/>
        <v>72.38</v>
      </c>
      <c r="AN97" s="134">
        <f t="shared" si="53"/>
        <v>-0.10999999999999943</v>
      </c>
      <c r="AO97" s="134">
        <f t="shared" si="54"/>
        <v>72.16</v>
      </c>
      <c r="AP97" s="134">
        <f t="shared" si="55"/>
        <v>72.38</v>
      </c>
      <c r="AQ97" s="136">
        <f t="shared" si="62"/>
        <v>71.394999999999996</v>
      </c>
      <c r="AR97" s="138">
        <f t="shared" si="68"/>
        <v>75.152444444444441</v>
      </c>
      <c r="AS97" s="140">
        <f t="shared" si="63"/>
        <v>74.388866666666686</v>
      </c>
    </row>
    <row r="98" spans="1:45" x14ac:dyDescent="0.3">
      <c r="A98" s="5">
        <v>45068</v>
      </c>
      <c r="B98" s="6" t="s">
        <v>27</v>
      </c>
      <c r="C98" s="6" t="s">
        <v>30</v>
      </c>
      <c r="D98" s="7">
        <v>73.040000000000006</v>
      </c>
      <c r="E98" s="7">
        <v>73.760000000000005</v>
      </c>
      <c r="F98" s="7">
        <v>72.650000000000006</v>
      </c>
      <c r="G98" s="7">
        <v>72.91</v>
      </c>
      <c r="H98" s="15">
        <v>73.099999999999994</v>
      </c>
      <c r="I98" s="15">
        <v>72.81</v>
      </c>
      <c r="J98" s="21">
        <v>0</v>
      </c>
      <c r="K98" s="13">
        <v>0</v>
      </c>
      <c r="L98" s="8">
        <f t="shared" si="37"/>
        <v>73.106666666666669</v>
      </c>
      <c r="M98" s="9">
        <f t="shared" si="38"/>
        <v>73.205000000000013</v>
      </c>
      <c r="N98" s="9">
        <f t="shared" si="39"/>
        <v>-9.8333333333343376E-2</v>
      </c>
      <c r="O98" s="9">
        <f t="shared" si="40"/>
        <v>73.008333333333326</v>
      </c>
      <c r="P98" s="9">
        <f t="shared" si="41"/>
        <v>73.205000000000013</v>
      </c>
      <c r="Q98" s="10">
        <f t="shared" si="42"/>
        <v>1.1099999999999994</v>
      </c>
      <c r="R98" s="10">
        <f t="shared" si="43"/>
        <v>1.710000000000008</v>
      </c>
      <c r="S98" s="10">
        <f t="shared" si="44"/>
        <v>0.60000000000000853</v>
      </c>
      <c r="T98" s="11">
        <v>17.8</v>
      </c>
      <c r="U98" s="12">
        <f t="shared" si="35"/>
        <v>9</v>
      </c>
      <c r="V98" s="21">
        <f t="shared" si="66"/>
        <v>-4</v>
      </c>
      <c r="W98" s="12">
        <f t="shared" si="67"/>
        <v>6</v>
      </c>
      <c r="X98" s="16">
        <f t="shared" si="45"/>
        <v>0.28999999999999204</v>
      </c>
      <c r="Y98" s="17">
        <f t="shared" si="46"/>
        <v>0</v>
      </c>
      <c r="Z98" s="17">
        <f t="shared" si="47"/>
        <v>0</v>
      </c>
      <c r="AA98" s="56">
        <f t="shared" si="48"/>
        <v>1.1099999999999994</v>
      </c>
      <c r="AB98" s="18">
        <f t="shared" si="49"/>
        <v>0.26126126126125421</v>
      </c>
      <c r="AC98" s="19">
        <f t="shared" si="50"/>
        <v>1.6292134831460227E-2</v>
      </c>
      <c r="AD98" s="130">
        <f t="shared" si="56"/>
        <v>73.760000000000005</v>
      </c>
      <c r="AE98" s="130">
        <f t="shared" si="57"/>
        <v>71.180000000000007</v>
      </c>
      <c r="AF98" s="69">
        <f t="shared" si="58"/>
        <v>73.760000000000005</v>
      </c>
      <c r="AG98" s="69">
        <f t="shared" si="59"/>
        <v>69.930000000000007</v>
      </c>
      <c r="AH98" s="14">
        <f t="shared" si="64"/>
        <v>77.22</v>
      </c>
      <c r="AI98" s="14">
        <f t="shared" si="65"/>
        <v>67.48</v>
      </c>
      <c r="AJ98" s="70">
        <f t="shared" si="60"/>
        <v>83.53</v>
      </c>
      <c r="AK98" s="70">
        <f t="shared" si="61"/>
        <v>67.48</v>
      </c>
      <c r="AL98" s="134">
        <f t="shared" si="51"/>
        <v>72.61666666666666</v>
      </c>
      <c r="AM98" s="134">
        <f t="shared" si="52"/>
        <v>72.47</v>
      </c>
      <c r="AN98" s="134">
        <f t="shared" si="53"/>
        <v>0.14666666666666117</v>
      </c>
      <c r="AO98" s="134">
        <f t="shared" si="54"/>
        <v>72.763333333333321</v>
      </c>
      <c r="AP98" s="134">
        <f t="shared" si="55"/>
        <v>72.47</v>
      </c>
      <c r="AQ98" s="136">
        <f t="shared" si="62"/>
        <v>71.707619047619048</v>
      </c>
      <c r="AR98" s="138">
        <f t="shared" si="68"/>
        <v>74.891999999999996</v>
      </c>
      <c r="AS98" s="140">
        <f t="shared" si="63"/>
        <v>74.360000000000014</v>
      </c>
    </row>
    <row r="99" spans="1:45" x14ac:dyDescent="0.3">
      <c r="A99" s="5">
        <v>45069</v>
      </c>
      <c r="B99" s="6" t="s">
        <v>27</v>
      </c>
      <c r="C99" s="6" t="s">
        <v>30</v>
      </c>
      <c r="D99" s="7">
        <v>74.14</v>
      </c>
      <c r="E99" s="7">
        <v>74.73</v>
      </c>
      <c r="F99" s="7">
        <v>73.13</v>
      </c>
      <c r="G99" s="7">
        <v>74.34</v>
      </c>
      <c r="H99" s="15">
        <v>74.260000000000005</v>
      </c>
      <c r="I99" s="15">
        <v>73.989999999999995</v>
      </c>
      <c r="J99" s="21">
        <v>0</v>
      </c>
      <c r="K99" s="13">
        <v>0</v>
      </c>
      <c r="L99" s="8">
        <f t="shared" si="37"/>
        <v>74.066666666666663</v>
      </c>
      <c r="M99" s="9">
        <f t="shared" si="38"/>
        <v>73.930000000000007</v>
      </c>
      <c r="N99" s="9">
        <f t="shared" si="39"/>
        <v>0.13666666666665606</v>
      </c>
      <c r="O99" s="9">
        <f t="shared" si="40"/>
        <v>74.203333333333319</v>
      </c>
      <c r="P99" s="9">
        <f t="shared" si="41"/>
        <v>73.930000000000007</v>
      </c>
      <c r="Q99" s="10">
        <f t="shared" si="42"/>
        <v>1.6000000000000085</v>
      </c>
      <c r="R99" s="10">
        <f t="shared" si="43"/>
        <v>1.8200000000000074</v>
      </c>
      <c r="S99" s="10">
        <f t="shared" si="44"/>
        <v>0.21999999999999886</v>
      </c>
      <c r="T99" s="11">
        <v>29.5</v>
      </c>
      <c r="U99" s="12">
        <f t="shared" si="35"/>
        <v>9</v>
      </c>
      <c r="V99" s="21">
        <f t="shared" si="66"/>
        <v>0</v>
      </c>
      <c r="W99" s="12">
        <f t="shared" si="67"/>
        <v>6</v>
      </c>
      <c r="X99" s="16">
        <f t="shared" si="45"/>
        <v>0.27000000000001023</v>
      </c>
      <c r="Y99" s="17">
        <f t="shared" si="46"/>
        <v>0</v>
      </c>
      <c r="Z99" s="17">
        <f t="shared" si="47"/>
        <v>0</v>
      </c>
      <c r="AA99" s="56">
        <f t="shared" si="48"/>
        <v>1.6000000000000085</v>
      </c>
      <c r="AB99" s="18">
        <f t="shared" si="49"/>
        <v>0.16875000000000551</v>
      </c>
      <c r="AC99" s="19">
        <f t="shared" si="50"/>
        <v>9.1525423728817026E-3</v>
      </c>
      <c r="AD99" s="130">
        <f t="shared" si="56"/>
        <v>74.73</v>
      </c>
      <c r="AE99" s="130">
        <f t="shared" si="57"/>
        <v>71.34</v>
      </c>
      <c r="AF99" s="69">
        <f t="shared" si="58"/>
        <v>74.73</v>
      </c>
      <c r="AG99" s="69">
        <f t="shared" si="59"/>
        <v>69.930000000000007</v>
      </c>
      <c r="AH99" s="14">
        <f t="shared" si="64"/>
        <v>76.92</v>
      </c>
      <c r="AI99" s="14">
        <f t="shared" si="65"/>
        <v>67.48</v>
      </c>
      <c r="AJ99" s="70">
        <f t="shared" si="60"/>
        <v>83.53</v>
      </c>
      <c r="AK99" s="70">
        <f t="shared" si="61"/>
        <v>67.48</v>
      </c>
      <c r="AL99" s="134">
        <f t="shared" si="51"/>
        <v>73.47</v>
      </c>
      <c r="AM99" s="134">
        <f t="shared" si="52"/>
        <v>73.034999999999997</v>
      </c>
      <c r="AN99" s="134">
        <f t="shared" si="53"/>
        <v>0.43500000000000227</v>
      </c>
      <c r="AO99" s="134">
        <f t="shared" si="54"/>
        <v>73.905000000000001</v>
      </c>
      <c r="AP99" s="134">
        <f t="shared" si="55"/>
        <v>73.034999999999997</v>
      </c>
      <c r="AQ99" s="136">
        <f t="shared" si="62"/>
        <v>72.096190476190472</v>
      </c>
      <c r="AR99" s="138">
        <f t="shared" si="68"/>
        <v>74.59766666666664</v>
      </c>
      <c r="AS99" s="140">
        <f t="shared" si="63"/>
        <v>74.394400000000019</v>
      </c>
    </row>
    <row r="100" spans="1:45" x14ac:dyDescent="0.3">
      <c r="A100" s="5">
        <v>45070</v>
      </c>
      <c r="B100" s="6" t="s">
        <v>27</v>
      </c>
      <c r="C100" s="6" t="s">
        <v>30</v>
      </c>
      <c r="D100" s="7">
        <v>73.239999999999995</v>
      </c>
      <c r="E100" s="7">
        <v>73.38</v>
      </c>
      <c r="F100" s="7">
        <v>70.98</v>
      </c>
      <c r="G100" s="7">
        <v>71.83</v>
      </c>
      <c r="H100" s="15">
        <v>73.38</v>
      </c>
      <c r="I100" s="15">
        <v>72.94</v>
      </c>
      <c r="J100" s="21">
        <v>-2</v>
      </c>
      <c r="K100" s="13">
        <v>0</v>
      </c>
      <c r="L100" s="8">
        <f t="shared" si="37"/>
        <v>72.063333333333333</v>
      </c>
      <c r="M100" s="9">
        <f t="shared" si="38"/>
        <v>72.180000000000007</v>
      </c>
      <c r="N100" s="9">
        <f t="shared" si="39"/>
        <v>-0.11666666666667425</v>
      </c>
      <c r="O100" s="9">
        <f t="shared" si="40"/>
        <v>71.946666666666658</v>
      </c>
      <c r="P100" s="9">
        <f t="shared" si="41"/>
        <v>72.180000000000007</v>
      </c>
      <c r="Q100" s="10">
        <f t="shared" si="42"/>
        <v>2.3999999999999915</v>
      </c>
      <c r="R100" s="10">
        <f t="shared" si="43"/>
        <v>-0.96000000000000796</v>
      </c>
      <c r="S100" s="10">
        <f t="shared" si="44"/>
        <v>-3.3599999999999994</v>
      </c>
      <c r="T100" s="11">
        <v>25.4</v>
      </c>
      <c r="U100" s="12">
        <f t="shared" si="35"/>
        <v>7</v>
      </c>
      <c r="V100" s="21">
        <f t="shared" si="66"/>
        <v>-3</v>
      </c>
      <c r="W100" s="12">
        <f t="shared" si="67"/>
        <v>1</v>
      </c>
      <c r="X100" s="16">
        <f t="shared" si="45"/>
        <v>0.43999999999999773</v>
      </c>
      <c r="Y100" s="17" t="b">
        <f t="shared" si="46"/>
        <v>1</v>
      </c>
      <c r="Z100" s="17">
        <f t="shared" si="47"/>
        <v>0</v>
      </c>
      <c r="AA100" s="56">
        <f t="shared" si="48"/>
        <v>2.3999999999999915</v>
      </c>
      <c r="AB100" s="18">
        <f t="shared" si="49"/>
        <v>0.18333333333333304</v>
      </c>
      <c r="AC100" s="19">
        <f t="shared" si="50"/>
        <v>1.7322834645669204E-2</v>
      </c>
      <c r="AD100" s="130">
        <f t="shared" ref="AD100:AD131" si="69">MAX(E98:E100)</f>
        <v>74.73</v>
      </c>
      <c r="AE100" s="130">
        <f t="shared" ref="AE100:AE131" si="70">MIN(F98:F100)</f>
        <v>70.98</v>
      </c>
      <c r="AF100" s="69">
        <f t="shared" si="58"/>
        <v>74.73</v>
      </c>
      <c r="AG100" s="69">
        <f t="shared" si="59"/>
        <v>70.33</v>
      </c>
      <c r="AH100" s="14">
        <f t="shared" si="64"/>
        <v>76.92</v>
      </c>
      <c r="AI100" s="14">
        <f t="shared" si="65"/>
        <v>67.48</v>
      </c>
      <c r="AJ100" s="70">
        <f t="shared" si="60"/>
        <v>83.53</v>
      </c>
      <c r="AK100" s="70">
        <f t="shared" si="61"/>
        <v>67.48</v>
      </c>
      <c r="AL100" s="134">
        <f t="shared" si="51"/>
        <v>72.513333333333335</v>
      </c>
      <c r="AM100" s="134">
        <f t="shared" si="52"/>
        <v>72.855000000000004</v>
      </c>
      <c r="AN100" s="134">
        <f t="shared" si="53"/>
        <v>-0.34166666666666856</v>
      </c>
      <c r="AO100" s="134">
        <f t="shared" si="54"/>
        <v>72.171666666666667</v>
      </c>
      <c r="AP100" s="134">
        <f t="shared" si="55"/>
        <v>72.855000000000004</v>
      </c>
      <c r="AQ100" s="136">
        <f t="shared" si="62"/>
        <v>72.16785714285713</v>
      </c>
      <c r="AR100" s="138">
        <f t="shared" si="68"/>
        <v>74.24744444444444</v>
      </c>
      <c r="AS100" s="140">
        <f t="shared" si="63"/>
        <v>74.484000000000037</v>
      </c>
    </row>
    <row r="101" spans="1:45" x14ac:dyDescent="0.3">
      <c r="A101" s="5">
        <v>45071</v>
      </c>
      <c r="B101" s="6" t="s">
        <v>27</v>
      </c>
      <c r="C101" s="6" t="s">
        <v>30</v>
      </c>
      <c r="D101" s="7">
        <v>72.739999999999995</v>
      </c>
      <c r="E101" s="7">
        <v>73.05</v>
      </c>
      <c r="F101" s="7">
        <v>72.3</v>
      </c>
      <c r="G101" s="7">
        <v>72.67</v>
      </c>
      <c r="H101" s="15">
        <v>72.959999999999994</v>
      </c>
      <c r="I101" s="15">
        <v>72.599999999999994</v>
      </c>
      <c r="J101" s="21">
        <v>0</v>
      </c>
      <c r="K101" s="13">
        <v>0</v>
      </c>
      <c r="L101" s="8">
        <f t="shared" si="37"/>
        <v>72.673333333333332</v>
      </c>
      <c r="M101" s="9">
        <f t="shared" si="38"/>
        <v>72.674999999999997</v>
      </c>
      <c r="N101" s="9">
        <f t="shared" si="39"/>
        <v>-1.6666666666651508E-3</v>
      </c>
      <c r="O101" s="9">
        <f t="shared" si="40"/>
        <v>72.671666666666667</v>
      </c>
      <c r="P101" s="9">
        <f t="shared" si="41"/>
        <v>72.674999999999997</v>
      </c>
      <c r="Q101" s="10">
        <f t="shared" si="42"/>
        <v>0.75</v>
      </c>
      <c r="R101" s="10">
        <f t="shared" si="43"/>
        <v>1.2199999999999989</v>
      </c>
      <c r="S101" s="10">
        <f t="shared" si="44"/>
        <v>0.46999999999999886</v>
      </c>
      <c r="T101" s="11">
        <v>15</v>
      </c>
      <c r="U101" s="12">
        <f t="shared" si="35"/>
        <v>3</v>
      </c>
      <c r="V101" s="21">
        <f t="shared" si="66"/>
        <v>4</v>
      </c>
      <c r="W101" s="12">
        <f t="shared" si="67"/>
        <v>3</v>
      </c>
      <c r="X101" s="16">
        <f t="shared" si="45"/>
        <v>0.35999999999999943</v>
      </c>
      <c r="Y101" s="17">
        <f t="shared" si="46"/>
        <v>0</v>
      </c>
      <c r="Z101" s="17">
        <f t="shared" si="47"/>
        <v>0</v>
      </c>
      <c r="AA101" s="56">
        <f t="shared" si="48"/>
        <v>0.75</v>
      </c>
      <c r="AB101" s="18">
        <f t="shared" si="49"/>
        <v>0.47999999999999926</v>
      </c>
      <c r="AC101" s="19">
        <f t="shared" si="50"/>
        <v>2.3999999999999962E-2</v>
      </c>
      <c r="AD101" s="130">
        <f t="shared" si="69"/>
        <v>74.73</v>
      </c>
      <c r="AE101" s="130">
        <f t="shared" si="70"/>
        <v>70.98</v>
      </c>
      <c r="AF101" s="69">
        <f t="shared" si="58"/>
        <v>74.73</v>
      </c>
      <c r="AG101" s="69">
        <f t="shared" si="59"/>
        <v>70.45</v>
      </c>
      <c r="AH101" s="14">
        <f t="shared" si="64"/>
        <v>76.069999999999993</v>
      </c>
      <c r="AI101" s="14">
        <f t="shared" si="65"/>
        <v>67.48</v>
      </c>
      <c r="AJ101" s="70">
        <f t="shared" si="60"/>
        <v>83.53</v>
      </c>
      <c r="AK101" s="70">
        <f t="shared" si="61"/>
        <v>67.48</v>
      </c>
      <c r="AL101" s="134">
        <f t="shared" si="51"/>
        <v>72.793333333333337</v>
      </c>
      <c r="AM101" s="134">
        <f t="shared" si="52"/>
        <v>72.855000000000004</v>
      </c>
      <c r="AN101" s="134">
        <f t="shared" si="53"/>
        <v>-6.1666666666667425E-2</v>
      </c>
      <c r="AO101" s="134">
        <f t="shared" si="54"/>
        <v>72.731666666666669</v>
      </c>
      <c r="AP101" s="134">
        <f t="shared" si="55"/>
        <v>72.855000000000004</v>
      </c>
      <c r="AQ101" s="136">
        <f t="shared" si="62"/>
        <v>72.133571428571415</v>
      </c>
      <c r="AR101" s="138">
        <f t="shared" si="68"/>
        <v>73.920999999999992</v>
      </c>
      <c r="AS101" s="140">
        <f t="shared" si="63"/>
        <v>74.581200000000024</v>
      </c>
    </row>
    <row r="102" spans="1:45" x14ac:dyDescent="0.3">
      <c r="A102" s="5">
        <v>45072</v>
      </c>
      <c r="B102" s="6" t="s">
        <v>27</v>
      </c>
      <c r="C102" s="6" t="s">
        <v>30</v>
      </c>
      <c r="D102" s="7">
        <v>71.349999999999994</v>
      </c>
      <c r="E102" s="7">
        <v>71.38</v>
      </c>
      <c r="F102" s="7">
        <v>69.02</v>
      </c>
      <c r="G102" s="7">
        <v>69.459999999999994</v>
      </c>
      <c r="H102" s="15">
        <v>71.38</v>
      </c>
      <c r="I102" s="15">
        <v>70.47</v>
      </c>
      <c r="J102" s="21">
        <v>-2</v>
      </c>
      <c r="K102" s="13">
        <v>0</v>
      </c>
      <c r="L102" s="8">
        <f t="shared" si="37"/>
        <v>69.953333333333319</v>
      </c>
      <c r="M102" s="9">
        <f t="shared" si="38"/>
        <v>70.199999999999989</v>
      </c>
      <c r="N102" s="9">
        <f t="shared" si="39"/>
        <v>-0.2466666666666697</v>
      </c>
      <c r="O102" s="9">
        <f t="shared" si="40"/>
        <v>69.706666666666649</v>
      </c>
      <c r="P102" s="9">
        <f t="shared" si="41"/>
        <v>70.199999999999989</v>
      </c>
      <c r="Q102" s="10">
        <f t="shared" si="42"/>
        <v>2.3599999999999994</v>
      </c>
      <c r="R102" s="10">
        <f t="shared" si="43"/>
        <v>-1.2900000000000063</v>
      </c>
      <c r="S102" s="10">
        <f t="shared" si="44"/>
        <v>-3.6500000000000057</v>
      </c>
      <c r="T102" s="11">
        <v>37.6</v>
      </c>
      <c r="U102" s="12">
        <f t="shared" si="35"/>
        <v>5</v>
      </c>
      <c r="V102" s="21">
        <f t="shared" si="66"/>
        <v>0</v>
      </c>
      <c r="W102" s="12">
        <f t="shared" si="67"/>
        <v>7</v>
      </c>
      <c r="X102" s="16">
        <f t="shared" si="45"/>
        <v>0.90999999999999659</v>
      </c>
      <c r="Y102" s="17" t="b">
        <f t="shared" si="46"/>
        <v>1</v>
      </c>
      <c r="Z102" s="17">
        <f t="shared" si="47"/>
        <v>0</v>
      </c>
      <c r="AA102" s="56">
        <f t="shared" si="48"/>
        <v>2.3599999999999994</v>
      </c>
      <c r="AB102" s="18">
        <f t="shared" si="49"/>
        <v>0.38559322033898169</v>
      </c>
      <c r="AC102" s="19">
        <f t="shared" si="50"/>
        <v>2.4202127659574378E-2</v>
      </c>
      <c r="AD102" s="130">
        <f t="shared" si="69"/>
        <v>73.38</v>
      </c>
      <c r="AE102" s="130">
        <f t="shared" si="70"/>
        <v>69.02</v>
      </c>
      <c r="AF102" s="69">
        <f t="shared" si="58"/>
        <v>74.73</v>
      </c>
      <c r="AG102" s="69">
        <f t="shared" si="59"/>
        <v>69.02</v>
      </c>
      <c r="AH102" s="14">
        <f t="shared" si="64"/>
        <v>75.17</v>
      </c>
      <c r="AI102" s="14">
        <f t="shared" si="65"/>
        <v>67.48</v>
      </c>
      <c r="AJ102" s="70">
        <f t="shared" si="60"/>
        <v>83.53</v>
      </c>
      <c r="AK102" s="70">
        <f t="shared" si="61"/>
        <v>67.48</v>
      </c>
      <c r="AL102" s="134">
        <f t="shared" si="51"/>
        <v>70.61999999999999</v>
      </c>
      <c r="AM102" s="134">
        <f t="shared" si="52"/>
        <v>71.199999999999989</v>
      </c>
      <c r="AN102" s="134">
        <f t="shared" si="53"/>
        <v>-0.57999999999999829</v>
      </c>
      <c r="AO102" s="134">
        <f t="shared" si="54"/>
        <v>70.039999999999992</v>
      </c>
      <c r="AP102" s="134">
        <f t="shared" si="55"/>
        <v>71.199999999999989</v>
      </c>
      <c r="AQ102" s="136">
        <f t="shared" si="62"/>
        <v>71.920238095238091</v>
      </c>
      <c r="AR102" s="138">
        <f t="shared" si="68"/>
        <v>73.547111111111107</v>
      </c>
      <c r="AS102" s="140">
        <f t="shared" si="63"/>
        <v>74.639666666666685</v>
      </c>
    </row>
    <row r="103" spans="1:45" x14ac:dyDescent="0.3">
      <c r="A103" s="5">
        <v>45076</v>
      </c>
      <c r="B103" s="6" t="s">
        <v>27</v>
      </c>
      <c r="C103" s="6" t="s">
        <v>30</v>
      </c>
      <c r="D103" s="7">
        <v>67.33</v>
      </c>
      <c r="E103" s="7">
        <v>69.48</v>
      </c>
      <c r="F103" s="7">
        <v>67.03</v>
      </c>
      <c r="G103" s="7">
        <v>68.09</v>
      </c>
      <c r="H103" s="15">
        <v>67.819999999999993</v>
      </c>
      <c r="I103" s="15">
        <v>67.03</v>
      </c>
      <c r="J103" s="21">
        <v>2</v>
      </c>
      <c r="K103" s="13">
        <v>0</v>
      </c>
      <c r="L103" s="8">
        <f t="shared" si="37"/>
        <v>68.2</v>
      </c>
      <c r="M103" s="9">
        <f t="shared" si="38"/>
        <v>68.254999999999995</v>
      </c>
      <c r="N103" s="9">
        <f t="shared" si="39"/>
        <v>-5.499999999999261E-2</v>
      </c>
      <c r="O103" s="9">
        <f t="shared" si="40"/>
        <v>68.14500000000001</v>
      </c>
      <c r="P103" s="9">
        <f t="shared" si="41"/>
        <v>68.254999999999995</v>
      </c>
      <c r="Q103" s="10">
        <f t="shared" si="42"/>
        <v>2.4500000000000028</v>
      </c>
      <c r="R103" s="10">
        <f t="shared" si="43"/>
        <v>2.0000000000010232E-2</v>
      </c>
      <c r="S103" s="10">
        <f t="shared" si="44"/>
        <v>-2.4299999999999926</v>
      </c>
      <c r="T103" s="11">
        <v>16</v>
      </c>
      <c r="U103" s="12">
        <f t="shared" si="35"/>
        <v>5</v>
      </c>
      <c r="V103" s="21">
        <f t="shared" si="66"/>
        <v>-2</v>
      </c>
      <c r="W103" s="12">
        <f t="shared" si="67"/>
        <v>5</v>
      </c>
      <c r="X103" s="16">
        <f t="shared" si="45"/>
        <v>0.78999999999999204</v>
      </c>
      <c r="Y103" s="17">
        <f t="shared" si="46"/>
        <v>0</v>
      </c>
      <c r="Z103" s="17" t="b">
        <f t="shared" si="47"/>
        <v>1</v>
      </c>
      <c r="AA103" s="56">
        <f t="shared" si="48"/>
        <v>2.4500000000000028</v>
      </c>
      <c r="AB103" s="18">
        <f t="shared" si="49"/>
        <v>0.32244897959183311</v>
      </c>
      <c r="AC103" s="19">
        <f t="shared" si="50"/>
        <v>4.9374999999999503E-2</v>
      </c>
      <c r="AD103" s="130">
        <f t="shared" si="69"/>
        <v>73.05</v>
      </c>
      <c r="AE103" s="130">
        <f t="shared" si="70"/>
        <v>67.03</v>
      </c>
      <c r="AF103" s="69">
        <f t="shared" si="58"/>
        <v>74.73</v>
      </c>
      <c r="AG103" s="69">
        <f t="shared" si="59"/>
        <v>67.03</v>
      </c>
      <c r="AH103" s="14">
        <f t="shared" si="64"/>
        <v>74.73</v>
      </c>
      <c r="AI103" s="14">
        <f t="shared" si="65"/>
        <v>67.03</v>
      </c>
      <c r="AJ103" s="70">
        <f t="shared" si="60"/>
        <v>83.53</v>
      </c>
      <c r="AK103" s="70">
        <f t="shared" si="61"/>
        <v>67.03</v>
      </c>
      <c r="AL103" s="134">
        <f t="shared" si="51"/>
        <v>69.39</v>
      </c>
      <c r="AM103" s="134">
        <f t="shared" si="52"/>
        <v>70.039999999999992</v>
      </c>
      <c r="AN103" s="134">
        <f t="shared" si="53"/>
        <v>-0.64999999999999147</v>
      </c>
      <c r="AO103" s="134">
        <f t="shared" si="54"/>
        <v>68.740000000000009</v>
      </c>
      <c r="AP103" s="134">
        <f t="shared" si="55"/>
        <v>70.039999999999992</v>
      </c>
      <c r="AQ103" s="136">
        <f t="shared" si="62"/>
        <v>71.595952380952369</v>
      </c>
      <c r="AR103" s="138">
        <f t="shared" si="68"/>
        <v>73.12788888888889</v>
      </c>
      <c r="AS103" s="140">
        <f t="shared" si="63"/>
        <v>74.665800000000004</v>
      </c>
    </row>
    <row r="104" spans="1:45" x14ac:dyDescent="0.3">
      <c r="A104" s="5">
        <v>45077</v>
      </c>
      <c r="B104" s="6" t="s">
        <v>27</v>
      </c>
      <c r="C104" s="6" t="s">
        <v>30</v>
      </c>
      <c r="D104" s="7">
        <v>68.290000000000006</v>
      </c>
      <c r="E104" s="7">
        <v>71.069999999999993</v>
      </c>
      <c r="F104" s="7">
        <v>67.64</v>
      </c>
      <c r="G104" s="7">
        <v>70.099999999999994</v>
      </c>
      <c r="H104" s="15">
        <v>68.31</v>
      </c>
      <c r="I104" s="15">
        <v>67.64</v>
      </c>
      <c r="J104" s="21">
        <v>2</v>
      </c>
      <c r="K104" s="13">
        <v>0</v>
      </c>
      <c r="L104" s="8">
        <f t="shared" si="37"/>
        <v>69.603333333333339</v>
      </c>
      <c r="M104" s="9">
        <f t="shared" si="38"/>
        <v>69.35499999999999</v>
      </c>
      <c r="N104" s="9">
        <f t="shared" si="39"/>
        <v>0.24833333333334906</v>
      </c>
      <c r="O104" s="9">
        <f t="shared" si="40"/>
        <v>69.851666666666688</v>
      </c>
      <c r="P104" s="9">
        <f t="shared" si="41"/>
        <v>69.35499999999999</v>
      </c>
      <c r="Q104" s="10">
        <f t="shared" si="42"/>
        <v>3.4299999999999926</v>
      </c>
      <c r="R104" s="10">
        <f t="shared" si="43"/>
        <v>2.9799999999999898</v>
      </c>
      <c r="S104" s="10">
        <f t="shared" si="44"/>
        <v>-0.45000000000000284</v>
      </c>
      <c r="T104" s="11">
        <v>25.2</v>
      </c>
      <c r="U104" s="12">
        <f t="shared" si="35"/>
        <v>9</v>
      </c>
      <c r="V104" s="21">
        <f t="shared" si="66"/>
        <v>0</v>
      </c>
      <c r="W104" s="12">
        <f t="shared" si="67"/>
        <v>5</v>
      </c>
      <c r="X104" s="16">
        <f t="shared" si="45"/>
        <v>0.67000000000000171</v>
      </c>
      <c r="Y104" s="17">
        <f t="shared" si="46"/>
        <v>0</v>
      </c>
      <c r="Z104" s="17" t="b">
        <f t="shared" si="47"/>
        <v>1</v>
      </c>
      <c r="AA104" s="56">
        <f t="shared" si="48"/>
        <v>3.4299999999999926</v>
      </c>
      <c r="AB104" s="18">
        <f t="shared" si="49"/>
        <v>0.19533527696793096</v>
      </c>
      <c r="AC104" s="19">
        <f t="shared" si="50"/>
        <v>2.6587301587301656E-2</v>
      </c>
      <c r="AD104" s="130">
        <f t="shared" si="69"/>
        <v>71.38</v>
      </c>
      <c r="AE104" s="130">
        <f t="shared" si="70"/>
        <v>67.03</v>
      </c>
      <c r="AF104" s="69">
        <f t="shared" si="58"/>
        <v>74.73</v>
      </c>
      <c r="AG104" s="69">
        <f t="shared" si="59"/>
        <v>67.03</v>
      </c>
      <c r="AH104" s="14">
        <f t="shared" si="64"/>
        <v>74.73</v>
      </c>
      <c r="AI104" s="14">
        <f t="shared" si="65"/>
        <v>67.03</v>
      </c>
      <c r="AJ104" s="70">
        <f t="shared" si="60"/>
        <v>83.53</v>
      </c>
      <c r="AK104" s="70">
        <f t="shared" si="61"/>
        <v>67.03</v>
      </c>
      <c r="AL104" s="134">
        <f t="shared" si="51"/>
        <v>69.50333333333333</v>
      </c>
      <c r="AM104" s="134">
        <f t="shared" si="52"/>
        <v>69.204999999999998</v>
      </c>
      <c r="AN104" s="134">
        <f t="shared" si="53"/>
        <v>0.29833333333333201</v>
      </c>
      <c r="AO104" s="134">
        <f t="shared" si="54"/>
        <v>69.801666666666662</v>
      </c>
      <c r="AP104" s="134">
        <f t="shared" si="55"/>
        <v>69.204999999999998</v>
      </c>
      <c r="AQ104" s="136">
        <f t="shared" si="62"/>
        <v>71.487142857142842</v>
      </c>
      <c r="AR104" s="138">
        <f t="shared" si="68"/>
        <v>72.808222222222213</v>
      </c>
      <c r="AS104" s="140">
        <f t="shared" si="63"/>
        <v>74.673666666666676</v>
      </c>
    </row>
    <row r="105" spans="1:45" x14ac:dyDescent="0.3">
      <c r="A105" s="5">
        <v>45078</v>
      </c>
      <c r="B105" s="6" t="s">
        <v>27</v>
      </c>
      <c r="C105" s="6" t="s">
        <v>30</v>
      </c>
      <c r="D105" s="7">
        <v>71.650000000000006</v>
      </c>
      <c r="E105" s="7">
        <v>72.17</v>
      </c>
      <c r="F105" s="7">
        <v>71.11</v>
      </c>
      <c r="G105" s="7">
        <v>71.739999999999995</v>
      </c>
      <c r="H105" s="15">
        <v>71.92</v>
      </c>
      <c r="I105" s="15">
        <v>71.45</v>
      </c>
      <c r="J105" s="21">
        <v>0</v>
      </c>
      <c r="K105" s="13">
        <v>0</v>
      </c>
      <c r="L105" s="8">
        <f t="shared" si="37"/>
        <v>71.673333333333332</v>
      </c>
      <c r="M105" s="9">
        <f t="shared" si="38"/>
        <v>71.64</v>
      </c>
      <c r="N105" s="9">
        <f t="shared" si="39"/>
        <v>3.3333333333331439E-2</v>
      </c>
      <c r="O105" s="9">
        <f t="shared" si="40"/>
        <v>71.706666666666663</v>
      </c>
      <c r="P105" s="9">
        <f t="shared" si="41"/>
        <v>71.64</v>
      </c>
      <c r="Q105" s="10">
        <f t="shared" si="42"/>
        <v>1.0600000000000023</v>
      </c>
      <c r="R105" s="10">
        <f t="shared" si="43"/>
        <v>2.0700000000000074</v>
      </c>
      <c r="S105" s="10">
        <f t="shared" si="44"/>
        <v>1.0100000000000051</v>
      </c>
      <c r="T105" s="11">
        <v>29</v>
      </c>
      <c r="U105" s="12">
        <f t="shared" si="35"/>
        <v>13</v>
      </c>
      <c r="V105" s="21">
        <f t="shared" si="66"/>
        <v>2</v>
      </c>
      <c r="W105" s="12">
        <f t="shared" si="67"/>
        <v>7</v>
      </c>
      <c r="X105" s="16">
        <f t="shared" si="45"/>
        <v>0.46999999999999886</v>
      </c>
      <c r="Y105" s="17">
        <f t="shared" si="46"/>
        <v>0</v>
      </c>
      <c r="Z105" s="17">
        <f t="shared" si="47"/>
        <v>0</v>
      </c>
      <c r="AA105" s="56">
        <f t="shared" si="48"/>
        <v>1.0600000000000023</v>
      </c>
      <c r="AB105" s="18">
        <f t="shared" si="49"/>
        <v>0.4433962264150923</v>
      </c>
      <c r="AC105" s="19">
        <f t="shared" si="50"/>
        <v>1.6206896551724099E-2</v>
      </c>
      <c r="AD105" s="130">
        <f t="shared" si="69"/>
        <v>72.17</v>
      </c>
      <c r="AE105" s="130">
        <f t="shared" si="70"/>
        <v>67.03</v>
      </c>
      <c r="AF105" s="69">
        <f t="shared" si="58"/>
        <v>74.73</v>
      </c>
      <c r="AG105" s="69">
        <f t="shared" si="59"/>
        <v>67.03</v>
      </c>
      <c r="AH105" s="14">
        <f t="shared" si="64"/>
        <v>74.73</v>
      </c>
      <c r="AI105" s="14">
        <f t="shared" si="65"/>
        <v>67.03</v>
      </c>
      <c r="AJ105" s="70">
        <f t="shared" si="60"/>
        <v>83.53</v>
      </c>
      <c r="AK105" s="70">
        <f t="shared" si="61"/>
        <v>67.03</v>
      </c>
      <c r="AL105" s="134">
        <f t="shared" si="51"/>
        <v>70.313333333333333</v>
      </c>
      <c r="AM105" s="134">
        <f t="shared" si="52"/>
        <v>69.599999999999994</v>
      </c>
      <c r="AN105" s="134">
        <f t="shared" si="53"/>
        <v>0.71333333333333826</v>
      </c>
      <c r="AO105" s="134">
        <f t="shared" si="54"/>
        <v>71.026666666666671</v>
      </c>
      <c r="AP105" s="134">
        <f t="shared" si="55"/>
        <v>69.599999999999994</v>
      </c>
      <c r="AQ105" s="136">
        <f t="shared" si="62"/>
        <v>71.564999999999984</v>
      </c>
      <c r="AR105" s="138">
        <f t="shared" si="68"/>
        <v>72.61455555555554</v>
      </c>
      <c r="AS105" s="140">
        <f t="shared" si="63"/>
        <v>74.699333333333328</v>
      </c>
    </row>
    <row r="106" spans="1:45" x14ac:dyDescent="0.3">
      <c r="A106" s="5">
        <v>45079</v>
      </c>
      <c r="B106" s="6" t="s">
        <v>27</v>
      </c>
      <c r="C106" s="6" t="s">
        <v>30</v>
      </c>
      <c r="D106" s="7">
        <v>73.510000000000005</v>
      </c>
      <c r="E106" s="7">
        <v>73.760000000000005</v>
      </c>
      <c r="F106" s="7">
        <v>72.02</v>
      </c>
      <c r="G106" s="7">
        <v>72.150000000000006</v>
      </c>
      <c r="H106" s="15">
        <v>73.709999999999994</v>
      </c>
      <c r="I106" s="15">
        <v>73.42</v>
      </c>
      <c r="J106" s="21">
        <v>-2</v>
      </c>
      <c r="K106" s="13">
        <v>0</v>
      </c>
      <c r="L106" s="8">
        <f t="shared" si="37"/>
        <v>72.643333333333331</v>
      </c>
      <c r="M106" s="9">
        <f t="shared" si="38"/>
        <v>72.89</v>
      </c>
      <c r="N106" s="9">
        <f t="shared" si="39"/>
        <v>-0.2466666666666697</v>
      </c>
      <c r="O106" s="9">
        <f t="shared" si="40"/>
        <v>72.396666666666661</v>
      </c>
      <c r="P106" s="9">
        <f t="shared" si="41"/>
        <v>72.89</v>
      </c>
      <c r="Q106" s="10">
        <f t="shared" si="42"/>
        <v>1.7400000000000091</v>
      </c>
      <c r="R106" s="10">
        <f t="shared" si="43"/>
        <v>2.0200000000000102</v>
      </c>
      <c r="S106" s="10">
        <f t="shared" si="44"/>
        <v>0.28000000000000114</v>
      </c>
      <c r="T106" s="11">
        <v>24.2</v>
      </c>
      <c r="U106" s="12">
        <f t="shared" si="35"/>
        <v>13</v>
      </c>
      <c r="V106" s="21">
        <f t="shared" si="66"/>
        <v>-2</v>
      </c>
      <c r="W106" s="12">
        <f t="shared" si="67"/>
        <v>3</v>
      </c>
      <c r="X106" s="16">
        <f t="shared" si="45"/>
        <v>0.28999999999999204</v>
      </c>
      <c r="Y106" s="17">
        <f t="shared" si="46"/>
        <v>0</v>
      </c>
      <c r="Z106" s="17">
        <f t="shared" si="47"/>
        <v>0</v>
      </c>
      <c r="AA106" s="56">
        <f t="shared" si="48"/>
        <v>1.7400000000000091</v>
      </c>
      <c r="AB106" s="18">
        <f t="shared" si="49"/>
        <v>0.16666666666666122</v>
      </c>
      <c r="AC106" s="19">
        <f t="shared" si="50"/>
        <v>1.1983471074379836E-2</v>
      </c>
      <c r="AD106" s="130">
        <f t="shared" si="69"/>
        <v>73.760000000000005</v>
      </c>
      <c r="AE106" s="130">
        <f t="shared" si="70"/>
        <v>67.64</v>
      </c>
      <c r="AF106" s="69">
        <f t="shared" si="58"/>
        <v>74.73</v>
      </c>
      <c r="AG106" s="69">
        <f t="shared" si="59"/>
        <v>67.03</v>
      </c>
      <c r="AH106" s="14">
        <f t="shared" si="64"/>
        <v>74.73</v>
      </c>
      <c r="AI106" s="14">
        <f t="shared" si="65"/>
        <v>67.03</v>
      </c>
      <c r="AJ106" s="70">
        <f t="shared" si="60"/>
        <v>83.53</v>
      </c>
      <c r="AK106" s="70">
        <f t="shared" si="61"/>
        <v>67.03</v>
      </c>
      <c r="AL106" s="134">
        <f t="shared" si="51"/>
        <v>71.183333333333337</v>
      </c>
      <c r="AM106" s="134">
        <f t="shared" si="52"/>
        <v>70.7</v>
      </c>
      <c r="AN106" s="134">
        <f t="shared" si="53"/>
        <v>0.48333333333333428</v>
      </c>
      <c r="AO106" s="134">
        <f t="shared" si="54"/>
        <v>71.666666666666671</v>
      </c>
      <c r="AP106" s="134">
        <f t="shared" si="55"/>
        <v>70.7</v>
      </c>
      <c r="AQ106" s="136">
        <f t="shared" si="62"/>
        <v>71.679285714285712</v>
      </c>
      <c r="AR106" s="138">
        <f t="shared" si="68"/>
        <v>72.440888888888878</v>
      </c>
      <c r="AS106" s="140">
        <f t="shared" si="63"/>
        <v>74.742333333333349</v>
      </c>
    </row>
    <row r="107" spans="1:45" x14ac:dyDescent="0.3">
      <c r="A107" s="5">
        <v>45082</v>
      </c>
      <c r="B107" s="6" t="s">
        <v>27</v>
      </c>
      <c r="C107" s="6" t="s">
        <v>30</v>
      </c>
      <c r="D107" s="7">
        <v>70.64</v>
      </c>
      <c r="E107" s="7">
        <v>72.33</v>
      </c>
      <c r="F107" s="7">
        <v>70.52</v>
      </c>
      <c r="G107" s="7">
        <v>71.739999999999995</v>
      </c>
      <c r="H107" s="15">
        <v>71.010000000000005</v>
      </c>
      <c r="I107" s="15">
        <v>70.52</v>
      </c>
      <c r="J107" s="21">
        <v>2</v>
      </c>
      <c r="K107" s="13">
        <v>0</v>
      </c>
      <c r="L107" s="8">
        <f t="shared" si="37"/>
        <v>71.529999999999987</v>
      </c>
      <c r="M107" s="9">
        <f t="shared" si="38"/>
        <v>71.424999999999997</v>
      </c>
      <c r="N107" s="9">
        <f t="shared" si="39"/>
        <v>0.10499999999998977</v>
      </c>
      <c r="O107" s="9">
        <f t="shared" si="40"/>
        <v>71.634999999999977</v>
      </c>
      <c r="P107" s="9">
        <f t="shared" si="41"/>
        <v>71.424999999999997</v>
      </c>
      <c r="Q107" s="10">
        <f t="shared" si="42"/>
        <v>1.8100000000000023</v>
      </c>
      <c r="R107" s="10">
        <f t="shared" si="43"/>
        <v>0.17999999999999261</v>
      </c>
      <c r="S107" s="10">
        <f t="shared" si="44"/>
        <v>-1.6300000000000097</v>
      </c>
      <c r="T107" s="11">
        <v>12.6</v>
      </c>
      <c r="U107" s="12">
        <f t="shared" si="35"/>
        <v>9</v>
      </c>
      <c r="V107" s="21">
        <f t="shared" si="66"/>
        <v>0</v>
      </c>
      <c r="W107" s="12">
        <f t="shared" si="67"/>
        <v>3</v>
      </c>
      <c r="X107" s="16">
        <f t="shared" si="45"/>
        <v>0.49000000000000909</v>
      </c>
      <c r="Y107" s="17">
        <f t="shared" si="46"/>
        <v>0</v>
      </c>
      <c r="Z107" s="17" t="b">
        <f t="shared" si="47"/>
        <v>1</v>
      </c>
      <c r="AA107" s="56">
        <f t="shared" si="48"/>
        <v>1.8100000000000023</v>
      </c>
      <c r="AB107" s="18">
        <f t="shared" si="49"/>
        <v>0.27071823204420359</v>
      </c>
      <c r="AC107" s="19">
        <f t="shared" si="50"/>
        <v>3.8888888888889611E-2</v>
      </c>
      <c r="AD107" s="130">
        <f t="shared" si="69"/>
        <v>73.760000000000005</v>
      </c>
      <c r="AE107" s="130">
        <f t="shared" si="70"/>
        <v>70.52</v>
      </c>
      <c r="AF107" s="69">
        <f t="shared" si="58"/>
        <v>74.73</v>
      </c>
      <c r="AG107" s="69">
        <f t="shared" si="59"/>
        <v>67.03</v>
      </c>
      <c r="AH107" s="14">
        <f t="shared" si="64"/>
        <v>74.73</v>
      </c>
      <c r="AI107" s="14">
        <f t="shared" si="65"/>
        <v>67.03</v>
      </c>
      <c r="AJ107" s="70">
        <f t="shared" si="60"/>
        <v>83.53</v>
      </c>
      <c r="AK107" s="70">
        <f t="shared" si="61"/>
        <v>67.03</v>
      </c>
      <c r="AL107" s="134">
        <f t="shared" si="51"/>
        <v>72.006666666666661</v>
      </c>
      <c r="AM107" s="134">
        <f t="shared" si="52"/>
        <v>72.14</v>
      </c>
      <c r="AN107" s="134">
        <f t="shared" si="53"/>
        <v>-0.13333333333333997</v>
      </c>
      <c r="AO107" s="134">
        <f t="shared" si="54"/>
        <v>71.873333333333321</v>
      </c>
      <c r="AP107" s="134">
        <f t="shared" si="55"/>
        <v>72.14</v>
      </c>
      <c r="AQ107" s="136">
        <f t="shared" si="62"/>
        <v>71.715476190476181</v>
      </c>
      <c r="AR107" s="138">
        <f t="shared" si="68"/>
        <v>72.215333333333334</v>
      </c>
      <c r="AS107" s="140">
        <f t="shared" si="63"/>
        <v>74.796066666666661</v>
      </c>
    </row>
    <row r="108" spans="1:45" x14ac:dyDescent="0.3">
      <c r="A108" s="5">
        <v>45083</v>
      </c>
      <c r="B108" s="6" t="s">
        <v>27</v>
      </c>
      <c r="C108" s="6" t="s">
        <v>30</v>
      </c>
      <c r="D108" s="7">
        <v>72.63</v>
      </c>
      <c r="E108" s="7">
        <v>73.19</v>
      </c>
      <c r="F108" s="7">
        <v>72.03</v>
      </c>
      <c r="G108" s="7">
        <v>72.53</v>
      </c>
      <c r="H108" s="15">
        <v>72.64</v>
      </c>
      <c r="I108" s="15">
        <v>72.31</v>
      </c>
      <c r="J108" s="21">
        <v>0</v>
      </c>
      <c r="K108" s="13">
        <v>0</v>
      </c>
      <c r="L108" s="8">
        <f t="shared" si="37"/>
        <v>72.583333333333329</v>
      </c>
      <c r="M108" s="9">
        <f t="shared" si="38"/>
        <v>72.61</v>
      </c>
      <c r="N108" s="9">
        <f t="shared" si="39"/>
        <v>-2.6666666666670835E-2</v>
      </c>
      <c r="O108" s="9">
        <f t="shared" si="40"/>
        <v>72.556666666666658</v>
      </c>
      <c r="P108" s="9">
        <f t="shared" si="41"/>
        <v>72.61</v>
      </c>
      <c r="Q108" s="10">
        <f t="shared" si="42"/>
        <v>1.1599999999999966</v>
      </c>
      <c r="R108" s="10">
        <f t="shared" si="43"/>
        <v>1.4500000000000028</v>
      </c>
      <c r="S108" s="10">
        <f t="shared" si="44"/>
        <v>0.29000000000000625</v>
      </c>
      <c r="T108" s="11">
        <v>30.2</v>
      </c>
      <c r="U108" s="12">
        <f t="shared" si="35"/>
        <v>17</v>
      </c>
      <c r="V108" s="21">
        <f t="shared" si="66"/>
        <v>0</v>
      </c>
      <c r="W108" s="12">
        <f t="shared" si="67"/>
        <v>5</v>
      </c>
      <c r="X108" s="16">
        <f t="shared" si="45"/>
        <v>0.32999999999999829</v>
      </c>
      <c r="Y108" s="17">
        <f t="shared" si="46"/>
        <v>0</v>
      </c>
      <c r="Z108" s="17">
        <f t="shared" si="47"/>
        <v>0</v>
      </c>
      <c r="AA108" s="56">
        <f t="shared" si="48"/>
        <v>1.1599999999999966</v>
      </c>
      <c r="AB108" s="18">
        <f t="shared" si="49"/>
        <v>0.284482758620689</v>
      </c>
      <c r="AC108" s="19">
        <f t="shared" si="50"/>
        <v>1.0927152317880738E-2</v>
      </c>
      <c r="AD108" s="130">
        <f t="shared" si="69"/>
        <v>73.760000000000005</v>
      </c>
      <c r="AE108" s="130">
        <f t="shared" si="70"/>
        <v>70.52</v>
      </c>
      <c r="AF108" s="69">
        <f t="shared" si="58"/>
        <v>73.760000000000005</v>
      </c>
      <c r="AG108" s="69">
        <f t="shared" si="59"/>
        <v>67.03</v>
      </c>
      <c r="AH108" s="14">
        <f t="shared" si="64"/>
        <v>74.73</v>
      </c>
      <c r="AI108" s="14">
        <f t="shared" si="65"/>
        <v>67.03</v>
      </c>
      <c r="AJ108" s="70">
        <f t="shared" si="60"/>
        <v>83.53</v>
      </c>
      <c r="AK108" s="70">
        <f t="shared" si="61"/>
        <v>67.03</v>
      </c>
      <c r="AL108" s="134">
        <f t="shared" si="51"/>
        <v>72.27</v>
      </c>
      <c r="AM108" s="134">
        <f t="shared" si="52"/>
        <v>72.14</v>
      </c>
      <c r="AN108" s="134">
        <f t="shared" si="53"/>
        <v>0.12999999999999545</v>
      </c>
      <c r="AO108" s="134">
        <f t="shared" si="54"/>
        <v>72.399999999999991</v>
      </c>
      <c r="AP108" s="134">
        <f t="shared" si="55"/>
        <v>72.14</v>
      </c>
      <c r="AQ108" s="136">
        <f t="shared" si="62"/>
        <v>71.730952380952388</v>
      </c>
      <c r="AR108" s="138">
        <f t="shared" si="68"/>
        <v>72.060555555555567</v>
      </c>
      <c r="AS108" s="140">
        <f t="shared" si="63"/>
        <v>74.807800000000015</v>
      </c>
    </row>
    <row r="109" spans="1:45" x14ac:dyDescent="0.3">
      <c r="A109" s="5">
        <v>45084</v>
      </c>
      <c r="B109" s="6" t="s">
        <v>27</v>
      </c>
      <c r="C109" s="6" t="s">
        <v>30</v>
      </c>
      <c r="D109" s="7">
        <v>72.989999999999995</v>
      </c>
      <c r="E109" s="7">
        <v>73</v>
      </c>
      <c r="F109" s="7">
        <v>69.03</v>
      </c>
      <c r="G109" s="7">
        <v>71.290000000000006</v>
      </c>
      <c r="H109" s="15">
        <v>73</v>
      </c>
      <c r="I109" s="15">
        <v>72.66</v>
      </c>
      <c r="J109" s="21">
        <v>-2</v>
      </c>
      <c r="K109" s="13" t="s">
        <v>32</v>
      </c>
      <c r="L109" s="8">
        <f t="shared" si="37"/>
        <v>71.106666666666669</v>
      </c>
      <c r="M109" s="9">
        <f t="shared" si="38"/>
        <v>71.015000000000001</v>
      </c>
      <c r="N109" s="9">
        <f t="shared" si="39"/>
        <v>9.1666666666668561E-2</v>
      </c>
      <c r="O109" s="9">
        <f t="shared" si="40"/>
        <v>71.198333333333338</v>
      </c>
      <c r="P109" s="9">
        <f t="shared" si="41"/>
        <v>71.015000000000001</v>
      </c>
      <c r="Q109" s="10">
        <f t="shared" si="42"/>
        <v>3.9699999999999989</v>
      </c>
      <c r="R109" s="10">
        <f t="shared" si="43"/>
        <v>0.46999999999999886</v>
      </c>
      <c r="S109" s="10">
        <f t="shared" si="44"/>
        <v>-3.5</v>
      </c>
      <c r="T109" s="11">
        <v>25.3</v>
      </c>
      <c r="U109" s="12">
        <f t="shared" si="35"/>
        <v>14</v>
      </c>
      <c r="V109" s="21">
        <f t="shared" si="66"/>
        <v>4</v>
      </c>
      <c r="W109" s="12">
        <f t="shared" si="67"/>
        <v>5</v>
      </c>
      <c r="X109" s="16">
        <f t="shared" si="45"/>
        <v>0.34000000000000341</v>
      </c>
      <c r="Y109" s="17" t="b">
        <f t="shared" si="46"/>
        <v>1</v>
      </c>
      <c r="Z109" s="17">
        <f t="shared" si="47"/>
        <v>0</v>
      </c>
      <c r="AA109" s="56">
        <f t="shared" si="48"/>
        <v>3.9699999999999989</v>
      </c>
      <c r="AB109" s="18">
        <f t="shared" si="49"/>
        <v>8.5642317380353522E-2</v>
      </c>
      <c r="AC109" s="19">
        <f t="shared" si="50"/>
        <v>1.3438735177865747E-2</v>
      </c>
      <c r="AD109" s="130">
        <f t="shared" si="69"/>
        <v>73.19</v>
      </c>
      <c r="AE109" s="130">
        <f t="shared" si="70"/>
        <v>69.03</v>
      </c>
      <c r="AF109" s="69">
        <f t="shared" si="58"/>
        <v>73.760000000000005</v>
      </c>
      <c r="AG109" s="69">
        <f t="shared" si="59"/>
        <v>67.03</v>
      </c>
      <c r="AH109" s="14">
        <f t="shared" si="64"/>
        <v>74.73</v>
      </c>
      <c r="AI109" s="14">
        <f t="shared" si="65"/>
        <v>67.03</v>
      </c>
      <c r="AJ109" s="70">
        <f t="shared" si="60"/>
        <v>83.53</v>
      </c>
      <c r="AK109" s="70">
        <f t="shared" si="61"/>
        <v>67.03</v>
      </c>
      <c r="AL109" s="134">
        <f t="shared" si="51"/>
        <v>71.17</v>
      </c>
      <c r="AM109" s="134">
        <f t="shared" si="52"/>
        <v>71.11</v>
      </c>
      <c r="AN109" s="134">
        <f t="shared" si="53"/>
        <v>6.0000000000002274E-2</v>
      </c>
      <c r="AO109" s="134">
        <f t="shared" si="54"/>
        <v>71.23</v>
      </c>
      <c r="AP109" s="134">
        <f t="shared" si="55"/>
        <v>71.11</v>
      </c>
      <c r="AQ109" s="136">
        <f t="shared" si="62"/>
        <v>71.666190476190479</v>
      </c>
      <c r="AR109" s="138">
        <f t="shared" si="68"/>
        <v>71.922111111111107</v>
      </c>
      <c r="AS109" s="140">
        <f t="shared" si="63"/>
        <v>74.767800000000022</v>
      </c>
    </row>
    <row r="110" spans="1:45" x14ac:dyDescent="0.3">
      <c r="A110" s="5">
        <v>45085</v>
      </c>
      <c r="B110" s="6" t="s">
        <v>27</v>
      </c>
      <c r="C110" s="6" t="s">
        <v>30</v>
      </c>
      <c r="D110" s="7">
        <v>71.56</v>
      </c>
      <c r="E110" s="7">
        <v>71.77</v>
      </c>
      <c r="F110" s="7">
        <v>70.099999999999994</v>
      </c>
      <c r="G110" s="7">
        <v>70.17</v>
      </c>
      <c r="H110" s="15">
        <v>71.569999999999993</v>
      </c>
      <c r="I110" s="15">
        <v>71</v>
      </c>
      <c r="J110" s="21">
        <v>0</v>
      </c>
      <c r="K110" s="13">
        <v>0</v>
      </c>
      <c r="L110" s="8">
        <f t="shared" si="37"/>
        <v>70.679999999999993</v>
      </c>
      <c r="M110" s="9">
        <f t="shared" si="38"/>
        <v>70.935000000000002</v>
      </c>
      <c r="N110" s="9">
        <f t="shared" si="39"/>
        <v>-0.25500000000000966</v>
      </c>
      <c r="O110" s="9">
        <f t="shared" si="40"/>
        <v>70.424999999999983</v>
      </c>
      <c r="P110" s="9">
        <f t="shared" si="41"/>
        <v>70.935000000000002</v>
      </c>
      <c r="Q110" s="10">
        <f t="shared" si="42"/>
        <v>1.6700000000000017</v>
      </c>
      <c r="R110" s="10">
        <f t="shared" si="43"/>
        <v>0.47999999999998977</v>
      </c>
      <c r="S110" s="10">
        <f t="shared" si="44"/>
        <v>-1.1900000000000119</v>
      </c>
      <c r="T110" s="11">
        <v>16.8</v>
      </c>
      <c r="U110" s="12">
        <f t="shared" si="35"/>
        <v>14</v>
      </c>
      <c r="V110" s="21">
        <f t="shared" si="66"/>
        <v>0</v>
      </c>
      <c r="W110" s="12">
        <f t="shared" si="67"/>
        <v>8</v>
      </c>
      <c r="X110" s="16">
        <f t="shared" si="45"/>
        <v>0.56999999999999318</v>
      </c>
      <c r="Y110" s="17">
        <f t="shared" si="46"/>
        <v>0</v>
      </c>
      <c r="Z110" s="17">
        <f t="shared" si="47"/>
        <v>0</v>
      </c>
      <c r="AA110" s="56">
        <f t="shared" si="48"/>
        <v>1.6700000000000017</v>
      </c>
      <c r="AB110" s="18">
        <f t="shared" si="49"/>
        <v>0.34131736526945666</v>
      </c>
      <c r="AC110" s="19">
        <f t="shared" si="50"/>
        <v>3.3928571428571024E-2</v>
      </c>
      <c r="AD110" s="130">
        <f t="shared" si="69"/>
        <v>73.19</v>
      </c>
      <c r="AE110" s="130">
        <f t="shared" si="70"/>
        <v>69.03</v>
      </c>
      <c r="AF110" s="69">
        <f t="shared" si="58"/>
        <v>73.760000000000005</v>
      </c>
      <c r="AG110" s="69">
        <f t="shared" si="59"/>
        <v>67.03</v>
      </c>
      <c r="AH110" s="14">
        <f t="shared" si="64"/>
        <v>74.73</v>
      </c>
      <c r="AI110" s="14">
        <f t="shared" si="65"/>
        <v>67.03</v>
      </c>
      <c r="AJ110" s="70">
        <f t="shared" ref="AJ110:AJ141" si="71">MAX(E66:E110)</f>
        <v>83.53</v>
      </c>
      <c r="AK110" s="70">
        <f t="shared" ref="AK110:AK141" si="72">MIN(F66:F110)</f>
        <v>67.03</v>
      </c>
      <c r="AL110" s="134">
        <f t="shared" si="51"/>
        <v>70.796666666666667</v>
      </c>
      <c r="AM110" s="134">
        <f t="shared" si="52"/>
        <v>71.11</v>
      </c>
      <c r="AN110" s="134">
        <f t="shared" si="53"/>
        <v>-0.31333333333333258</v>
      </c>
      <c r="AO110" s="134">
        <f t="shared" si="54"/>
        <v>70.483333333333334</v>
      </c>
      <c r="AP110" s="134">
        <f t="shared" si="55"/>
        <v>71.11</v>
      </c>
      <c r="AQ110" s="136">
        <f t="shared" si="62"/>
        <v>71.561190476190475</v>
      </c>
      <c r="AR110" s="138">
        <f t="shared" si="68"/>
        <v>71.788444444444437</v>
      </c>
      <c r="AS110" s="140">
        <f t="shared" si="63"/>
        <v>74.714066666666682</v>
      </c>
    </row>
    <row r="111" spans="1:45" x14ac:dyDescent="0.3">
      <c r="A111" s="5">
        <v>45086</v>
      </c>
      <c r="B111" s="6" t="s">
        <v>27</v>
      </c>
      <c r="C111" s="6" t="s">
        <v>30</v>
      </c>
      <c r="D111" s="7">
        <v>68.03</v>
      </c>
      <c r="E111" s="7">
        <v>68.34</v>
      </c>
      <c r="F111" s="7">
        <v>66.8</v>
      </c>
      <c r="G111" s="7">
        <v>67.12</v>
      </c>
      <c r="H111" s="15">
        <v>68.34</v>
      </c>
      <c r="I111" s="15">
        <v>67.900000000000006</v>
      </c>
      <c r="J111" s="21">
        <v>-2</v>
      </c>
      <c r="K111" s="13">
        <v>0</v>
      </c>
      <c r="L111" s="8">
        <f t="shared" si="37"/>
        <v>67.42</v>
      </c>
      <c r="M111" s="9">
        <f t="shared" si="38"/>
        <v>67.569999999999993</v>
      </c>
      <c r="N111" s="9">
        <f t="shared" si="39"/>
        <v>-0.14999999999999147</v>
      </c>
      <c r="O111" s="9">
        <f t="shared" si="40"/>
        <v>67.27000000000001</v>
      </c>
      <c r="P111" s="9">
        <f t="shared" si="41"/>
        <v>67.569999999999993</v>
      </c>
      <c r="Q111" s="10">
        <f t="shared" si="42"/>
        <v>1.5400000000000063</v>
      </c>
      <c r="R111" s="10">
        <f t="shared" si="43"/>
        <v>-1.8299999999999983</v>
      </c>
      <c r="S111" s="10">
        <f t="shared" si="44"/>
        <v>-3.3700000000000045</v>
      </c>
      <c r="T111" s="11">
        <v>17.3</v>
      </c>
      <c r="U111" s="12">
        <f t="shared" si="35"/>
        <v>14</v>
      </c>
      <c r="V111" s="21">
        <f t="shared" si="66"/>
        <v>-2</v>
      </c>
      <c r="W111" s="12">
        <f t="shared" si="67"/>
        <v>6</v>
      </c>
      <c r="X111" s="16">
        <f t="shared" si="45"/>
        <v>0.43999999999999773</v>
      </c>
      <c r="Y111" s="17" t="b">
        <f t="shared" si="46"/>
        <v>1</v>
      </c>
      <c r="Z111" s="17">
        <f t="shared" si="47"/>
        <v>0</v>
      </c>
      <c r="AA111" s="56">
        <f t="shared" si="48"/>
        <v>1.5400000000000063</v>
      </c>
      <c r="AB111" s="18">
        <f t="shared" si="49"/>
        <v>0.28571428571428309</v>
      </c>
      <c r="AC111" s="19">
        <f t="shared" si="50"/>
        <v>2.543352601156056E-2</v>
      </c>
      <c r="AD111" s="130">
        <f t="shared" si="69"/>
        <v>73</v>
      </c>
      <c r="AE111" s="130">
        <f t="shared" si="70"/>
        <v>66.8</v>
      </c>
      <c r="AF111" s="69">
        <f t="shared" si="58"/>
        <v>73.760000000000005</v>
      </c>
      <c r="AG111" s="69">
        <f t="shared" si="59"/>
        <v>66.8</v>
      </c>
      <c r="AH111" s="14">
        <f t="shared" si="64"/>
        <v>74.73</v>
      </c>
      <c r="AI111" s="14">
        <f t="shared" si="65"/>
        <v>66.8</v>
      </c>
      <c r="AJ111" s="70">
        <f t="shared" si="71"/>
        <v>83.53</v>
      </c>
      <c r="AK111" s="70">
        <f t="shared" si="72"/>
        <v>66.8</v>
      </c>
      <c r="AL111" s="134">
        <f t="shared" si="51"/>
        <v>68.973333333333343</v>
      </c>
      <c r="AM111" s="134">
        <f t="shared" si="52"/>
        <v>69.900000000000006</v>
      </c>
      <c r="AN111" s="134">
        <f t="shared" si="53"/>
        <v>-0.92666666666666231</v>
      </c>
      <c r="AO111" s="134">
        <f t="shared" si="54"/>
        <v>68.046666666666681</v>
      </c>
      <c r="AP111" s="134">
        <f t="shared" si="55"/>
        <v>69.900000000000006</v>
      </c>
      <c r="AQ111" s="136">
        <f t="shared" si="62"/>
        <v>71.235952380952384</v>
      </c>
      <c r="AR111" s="138">
        <f t="shared" si="68"/>
        <v>71.50011111111111</v>
      </c>
      <c r="AS111" s="140">
        <f t="shared" si="63"/>
        <v>74.582599999999999</v>
      </c>
    </row>
    <row r="112" spans="1:45" x14ac:dyDescent="0.3">
      <c r="A112" s="5">
        <v>45089</v>
      </c>
      <c r="B112" s="6" t="s">
        <v>27</v>
      </c>
      <c r="C112" s="6" t="s">
        <v>30</v>
      </c>
      <c r="D112" s="7">
        <v>68.84</v>
      </c>
      <c r="E112" s="7">
        <v>69.83</v>
      </c>
      <c r="F112" s="7">
        <v>68.72</v>
      </c>
      <c r="G112" s="7">
        <v>69.42</v>
      </c>
      <c r="H112" s="15">
        <v>69.22</v>
      </c>
      <c r="I112" s="15">
        <v>68.72</v>
      </c>
      <c r="J112" s="21">
        <v>2</v>
      </c>
      <c r="K112" s="13">
        <v>0</v>
      </c>
      <c r="L112" s="8">
        <f t="shared" si="37"/>
        <v>69.323333333333338</v>
      </c>
      <c r="M112" s="9">
        <f t="shared" si="38"/>
        <v>69.275000000000006</v>
      </c>
      <c r="N112" s="9">
        <f t="shared" si="39"/>
        <v>4.8333333333332007E-2</v>
      </c>
      <c r="O112" s="9">
        <f t="shared" si="40"/>
        <v>69.37166666666667</v>
      </c>
      <c r="P112" s="9">
        <f t="shared" si="41"/>
        <v>69.275000000000006</v>
      </c>
      <c r="Q112" s="10">
        <f t="shared" si="42"/>
        <v>1.1099999999999994</v>
      </c>
      <c r="R112" s="10">
        <f t="shared" si="43"/>
        <v>2.7099999999999937</v>
      </c>
      <c r="S112" s="10">
        <f t="shared" si="44"/>
        <v>1.5999999999999943</v>
      </c>
      <c r="T112" s="11">
        <v>30.8</v>
      </c>
      <c r="U112" s="12">
        <f t="shared" si="35"/>
        <v>14</v>
      </c>
      <c r="V112" s="21">
        <f t="shared" si="66"/>
        <v>-2</v>
      </c>
      <c r="W112" s="12">
        <f t="shared" si="67"/>
        <v>4</v>
      </c>
      <c r="X112" s="16">
        <f t="shared" si="45"/>
        <v>0.5</v>
      </c>
      <c r="Y112" s="17">
        <f t="shared" si="46"/>
        <v>0</v>
      </c>
      <c r="Z112" s="17" t="b">
        <f t="shared" si="47"/>
        <v>1</v>
      </c>
      <c r="AA112" s="56">
        <f t="shared" si="48"/>
        <v>1.1099999999999994</v>
      </c>
      <c r="AB112" s="18">
        <f t="shared" si="49"/>
        <v>0.45045045045045068</v>
      </c>
      <c r="AC112" s="19">
        <f t="shared" si="50"/>
        <v>1.6233766233766232E-2</v>
      </c>
      <c r="AD112" s="130">
        <f t="shared" si="69"/>
        <v>71.77</v>
      </c>
      <c r="AE112" s="130">
        <f t="shared" si="70"/>
        <v>66.8</v>
      </c>
      <c r="AF112" s="69">
        <f t="shared" si="58"/>
        <v>73.760000000000005</v>
      </c>
      <c r="AG112" s="69">
        <f t="shared" si="59"/>
        <v>66.8</v>
      </c>
      <c r="AH112" s="14">
        <f t="shared" si="64"/>
        <v>74.73</v>
      </c>
      <c r="AI112" s="14">
        <f t="shared" si="65"/>
        <v>66.8</v>
      </c>
      <c r="AJ112" s="70">
        <f t="shared" si="71"/>
        <v>83.53</v>
      </c>
      <c r="AK112" s="70">
        <f t="shared" si="72"/>
        <v>66.8</v>
      </c>
      <c r="AL112" s="134">
        <f t="shared" si="51"/>
        <v>69.33</v>
      </c>
      <c r="AM112" s="134">
        <f t="shared" si="52"/>
        <v>69.284999999999997</v>
      </c>
      <c r="AN112" s="134">
        <f t="shared" si="53"/>
        <v>4.5000000000001705E-2</v>
      </c>
      <c r="AO112" s="134">
        <f t="shared" si="54"/>
        <v>69.375</v>
      </c>
      <c r="AP112" s="134">
        <f t="shared" si="55"/>
        <v>69.284999999999997</v>
      </c>
      <c r="AQ112" s="136">
        <f t="shared" ref="AQ112:AQ143" si="73">AVERAGE(L99:L112)</f>
        <v>70.965714285714284</v>
      </c>
      <c r="AR112" s="138">
        <f t="shared" si="68"/>
        <v>71.296888888888873</v>
      </c>
      <c r="AS112" s="140">
        <f t="shared" si="63"/>
        <v>74.464733333333342</v>
      </c>
    </row>
    <row r="113" spans="1:45" x14ac:dyDescent="0.3">
      <c r="A113" s="5">
        <v>45090</v>
      </c>
      <c r="B113" s="6" t="s">
        <v>27</v>
      </c>
      <c r="C113" s="6" t="s">
        <v>30</v>
      </c>
      <c r="D113" s="7">
        <v>70.17</v>
      </c>
      <c r="E113" s="7">
        <v>70.459999999999994</v>
      </c>
      <c r="F113" s="7">
        <v>68.17</v>
      </c>
      <c r="G113" s="7">
        <v>68.27</v>
      </c>
      <c r="H113" s="15">
        <v>70.349999999999994</v>
      </c>
      <c r="I113" s="15">
        <v>70.069999999999993</v>
      </c>
      <c r="J113" s="21">
        <v>-3</v>
      </c>
      <c r="K113" s="13" t="s">
        <v>32</v>
      </c>
      <c r="L113" s="8">
        <f t="shared" si="37"/>
        <v>68.966666666666654</v>
      </c>
      <c r="M113" s="9">
        <f t="shared" si="38"/>
        <v>69.314999999999998</v>
      </c>
      <c r="N113" s="9">
        <f t="shared" si="39"/>
        <v>-0.34833333333334338</v>
      </c>
      <c r="O113" s="9">
        <f t="shared" si="40"/>
        <v>68.618333333333311</v>
      </c>
      <c r="P113" s="9">
        <f t="shared" si="41"/>
        <v>69.314999999999998</v>
      </c>
      <c r="Q113" s="10">
        <f t="shared" si="42"/>
        <v>2.289999999999992</v>
      </c>
      <c r="R113" s="10">
        <f t="shared" si="43"/>
        <v>1.039999999999992</v>
      </c>
      <c r="S113" s="10">
        <f t="shared" si="44"/>
        <v>-1.25</v>
      </c>
      <c r="T113" s="11">
        <v>15.3</v>
      </c>
      <c r="U113" s="12">
        <f t="shared" si="35"/>
        <v>6</v>
      </c>
      <c r="V113" s="21">
        <f t="shared" si="66"/>
        <v>0</v>
      </c>
      <c r="W113" s="12">
        <f t="shared" si="67"/>
        <v>0</v>
      </c>
      <c r="X113" s="16">
        <f t="shared" si="45"/>
        <v>0.28000000000000114</v>
      </c>
      <c r="Y113" s="17">
        <f t="shared" si="46"/>
        <v>0</v>
      </c>
      <c r="Z113" s="17">
        <f t="shared" si="47"/>
        <v>0</v>
      </c>
      <c r="AA113" s="56">
        <f t="shared" si="48"/>
        <v>2.289999999999992</v>
      </c>
      <c r="AB113" s="18">
        <f t="shared" si="49"/>
        <v>0.12227074235807953</v>
      </c>
      <c r="AC113" s="19">
        <f t="shared" si="50"/>
        <v>1.8300653594771316E-2</v>
      </c>
      <c r="AD113" s="130">
        <f t="shared" si="69"/>
        <v>70.459999999999994</v>
      </c>
      <c r="AE113" s="130">
        <f t="shared" si="70"/>
        <v>66.8</v>
      </c>
      <c r="AF113" s="69">
        <f t="shared" si="58"/>
        <v>73.760000000000005</v>
      </c>
      <c r="AG113" s="69">
        <f t="shared" si="59"/>
        <v>66.8</v>
      </c>
      <c r="AH113" s="14">
        <f t="shared" si="64"/>
        <v>74.73</v>
      </c>
      <c r="AI113" s="14">
        <f t="shared" si="65"/>
        <v>66.8</v>
      </c>
      <c r="AJ113" s="70">
        <f t="shared" si="71"/>
        <v>83.53</v>
      </c>
      <c r="AK113" s="70">
        <f t="shared" si="72"/>
        <v>66.8</v>
      </c>
      <c r="AL113" s="134">
        <f t="shared" si="51"/>
        <v>68.509999999999991</v>
      </c>
      <c r="AM113" s="134">
        <f t="shared" si="52"/>
        <v>68.63</v>
      </c>
      <c r="AN113" s="134">
        <f t="shared" si="53"/>
        <v>-0.12000000000000455</v>
      </c>
      <c r="AO113" s="134">
        <f t="shared" si="54"/>
        <v>68.389999999999986</v>
      </c>
      <c r="AP113" s="134">
        <f t="shared" si="55"/>
        <v>68.63</v>
      </c>
      <c r="AQ113" s="136">
        <f t="shared" si="73"/>
        <v>70.601428571428571</v>
      </c>
      <c r="AR113" s="138">
        <f t="shared" si="68"/>
        <v>71.170777777777786</v>
      </c>
      <c r="AS113" s="140">
        <f t="shared" si="63"/>
        <v>74.237266666666685</v>
      </c>
    </row>
    <row r="114" spans="1:45" x14ac:dyDescent="0.3">
      <c r="A114" s="5">
        <v>45091</v>
      </c>
      <c r="B114" s="6" t="s">
        <v>27</v>
      </c>
      <c r="C114" s="6" t="s">
        <v>33</v>
      </c>
      <c r="D114" s="7">
        <v>69.13</v>
      </c>
      <c r="E114" s="7">
        <v>71.150000000000006</v>
      </c>
      <c r="F114" s="7">
        <v>69.03</v>
      </c>
      <c r="G114" s="7">
        <v>70.81</v>
      </c>
      <c r="H114" s="15">
        <v>69.44</v>
      </c>
      <c r="I114" s="15">
        <v>69.03</v>
      </c>
      <c r="J114" s="21">
        <v>2</v>
      </c>
      <c r="K114" s="13">
        <v>0</v>
      </c>
      <c r="L114" s="8">
        <f t="shared" si="37"/>
        <v>70.33</v>
      </c>
      <c r="M114" s="9">
        <f t="shared" si="38"/>
        <v>70.09</v>
      </c>
      <c r="N114" s="9">
        <f t="shared" si="39"/>
        <v>0.23999999999999488</v>
      </c>
      <c r="O114" s="9">
        <f t="shared" si="40"/>
        <v>70.569999999999993</v>
      </c>
      <c r="P114" s="9">
        <f t="shared" si="41"/>
        <v>70.09</v>
      </c>
      <c r="Q114" s="10">
        <f t="shared" si="42"/>
        <v>2.1200000000000045</v>
      </c>
      <c r="R114" s="10">
        <f t="shared" si="43"/>
        <v>2.8800000000000097</v>
      </c>
      <c r="S114" s="10">
        <f t="shared" si="44"/>
        <v>0.76000000000000512</v>
      </c>
      <c r="T114" s="11">
        <v>36.700000000000003</v>
      </c>
      <c r="U114" s="12">
        <f t="shared" si="35"/>
        <v>4</v>
      </c>
      <c r="V114" s="21">
        <f t="shared" si="66"/>
        <v>2</v>
      </c>
      <c r="W114" s="12">
        <f t="shared" si="67"/>
        <v>6</v>
      </c>
      <c r="X114" s="16">
        <f t="shared" si="45"/>
        <v>0.40999999999999659</v>
      </c>
      <c r="Y114" s="17">
        <f t="shared" si="46"/>
        <v>0</v>
      </c>
      <c r="Z114" s="17" t="b">
        <f t="shared" si="47"/>
        <v>1</v>
      </c>
      <c r="AA114" s="56">
        <f t="shared" si="48"/>
        <v>2.1200000000000045</v>
      </c>
      <c r="AB114" s="18">
        <f t="shared" si="49"/>
        <v>0.19339622641509233</v>
      </c>
      <c r="AC114" s="19">
        <f t="shared" si="50"/>
        <v>1.1171662125340506E-2</v>
      </c>
      <c r="AD114" s="130">
        <f t="shared" si="69"/>
        <v>71.150000000000006</v>
      </c>
      <c r="AE114" s="130">
        <f t="shared" si="70"/>
        <v>68.17</v>
      </c>
      <c r="AF114" s="69">
        <f t="shared" si="58"/>
        <v>73.760000000000005</v>
      </c>
      <c r="AG114" s="69">
        <f t="shared" si="59"/>
        <v>66.8</v>
      </c>
      <c r="AH114" s="14">
        <f t="shared" si="64"/>
        <v>74.73</v>
      </c>
      <c r="AI114" s="14">
        <f t="shared" si="65"/>
        <v>66.8</v>
      </c>
      <c r="AJ114" s="70">
        <f t="shared" si="71"/>
        <v>83.42</v>
      </c>
      <c r="AK114" s="70">
        <f t="shared" si="72"/>
        <v>66.8</v>
      </c>
      <c r="AL114" s="134">
        <f t="shared" si="51"/>
        <v>70.043333333333337</v>
      </c>
      <c r="AM114" s="134">
        <f t="shared" si="52"/>
        <v>69.66</v>
      </c>
      <c r="AN114" s="134">
        <f t="shared" si="53"/>
        <v>0.38333333333333997</v>
      </c>
      <c r="AO114" s="134">
        <f t="shared" si="54"/>
        <v>70.426666666666677</v>
      </c>
      <c r="AP114" s="134">
        <f t="shared" si="55"/>
        <v>69.66</v>
      </c>
      <c r="AQ114" s="136">
        <f t="shared" si="73"/>
        <v>70.477619047619058</v>
      </c>
      <c r="AR114" s="138">
        <f t="shared" si="68"/>
        <v>71.224111111111114</v>
      </c>
      <c r="AS114" s="140">
        <f t="shared" si="63"/>
        <v>74.029666666666685</v>
      </c>
    </row>
    <row r="115" spans="1:45" x14ac:dyDescent="0.3">
      <c r="A115" s="5">
        <v>45092</v>
      </c>
      <c r="B115" s="6" t="s">
        <v>27</v>
      </c>
      <c r="C115" s="6" t="s">
        <v>33</v>
      </c>
      <c r="D115" s="7">
        <v>71.400000000000006</v>
      </c>
      <c r="E115" s="7">
        <v>72.010000000000005</v>
      </c>
      <c r="F115" s="7">
        <v>70.53</v>
      </c>
      <c r="G115" s="7">
        <v>71.930000000000007</v>
      </c>
      <c r="H115" s="15">
        <v>71.459999999999994</v>
      </c>
      <c r="I115" s="15">
        <v>71.239999999999995</v>
      </c>
      <c r="J115" s="21">
        <v>4</v>
      </c>
      <c r="K115" s="13">
        <v>0</v>
      </c>
      <c r="L115" s="8">
        <f t="shared" si="37"/>
        <v>71.489999999999995</v>
      </c>
      <c r="M115" s="9">
        <f t="shared" si="38"/>
        <v>71.27000000000001</v>
      </c>
      <c r="N115" s="9">
        <f t="shared" si="39"/>
        <v>0.21999999999998465</v>
      </c>
      <c r="O115" s="9">
        <f t="shared" si="40"/>
        <v>71.70999999999998</v>
      </c>
      <c r="P115" s="9">
        <f t="shared" si="41"/>
        <v>71.27000000000001</v>
      </c>
      <c r="Q115" s="10">
        <f t="shared" si="42"/>
        <v>1.480000000000004</v>
      </c>
      <c r="R115" s="10">
        <f t="shared" si="43"/>
        <v>1.2000000000000028</v>
      </c>
      <c r="S115" s="10">
        <f t="shared" si="44"/>
        <v>-0.28000000000000114</v>
      </c>
      <c r="T115" s="11">
        <v>14.8</v>
      </c>
      <c r="U115" s="12">
        <f t="shared" si="35"/>
        <v>2</v>
      </c>
      <c r="V115" s="21">
        <f t="shared" si="66"/>
        <v>0</v>
      </c>
      <c r="W115" s="12">
        <f t="shared" si="67"/>
        <v>4</v>
      </c>
      <c r="X115" s="16">
        <f t="shared" si="45"/>
        <v>0.21999999999999886</v>
      </c>
      <c r="Y115" s="17">
        <f t="shared" si="46"/>
        <v>0</v>
      </c>
      <c r="Z115" s="17">
        <f t="shared" si="47"/>
        <v>0</v>
      </c>
      <c r="AA115" s="56">
        <f t="shared" si="48"/>
        <v>1.480000000000004</v>
      </c>
      <c r="AB115" s="18">
        <f t="shared" si="49"/>
        <v>0.14864864864864749</v>
      </c>
      <c r="AC115" s="19">
        <f t="shared" si="50"/>
        <v>1.4864864864864788E-2</v>
      </c>
      <c r="AD115" s="130">
        <f t="shared" si="69"/>
        <v>72.010000000000005</v>
      </c>
      <c r="AE115" s="130">
        <f t="shared" si="70"/>
        <v>68.17</v>
      </c>
      <c r="AF115" s="69">
        <f t="shared" si="58"/>
        <v>73.19</v>
      </c>
      <c r="AG115" s="69">
        <f t="shared" si="59"/>
        <v>66.8</v>
      </c>
      <c r="AH115" s="14">
        <f t="shared" si="64"/>
        <v>74.73</v>
      </c>
      <c r="AI115" s="14">
        <f t="shared" si="65"/>
        <v>66.8</v>
      </c>
      <c r="AJ115" s="70">
        <f t="shared" si="71"/>
        <v>83.12</v>
      </c>
      <c r="AK115" s="70">
        <f t="shared" si="72"/>
        <v>66.8</v>
      </c>
      <c r="AL115" s="134">
        <f t="shared" si="51"/>
        <v>70.703333333333333</v>
      </c>
      <c r="AM115" s="134">
        <f t="shared" si="52"/>
        <v>70.09</v>
      </c>
      <c r="AN115" s="134">
        <f t="shared" si="53"/>
        <v>0.61333333333332973</v>
      </c>
      <c r="AO115" s="134">
        <f t="shared" si="54"/>
        <v>71.316666666666663</v>
      </c>
      <c r="AP115" s="134">
        <f t="shared" si="55"/>
        <v>70.09</v>
      </c>
      <c r="AQ115" s="136">
        <f t="shared" si="73"/>
        <v>70.393095238095242</v>
      </c>
      <c r="AR115" s="138">
        <f t="shared" si="68"/>
        <v>71.319555555555553</v>
      </c>
      <c r="AS115" s="140">
        <f t="shared" ref="AS115:AS146" si="74">AVERAGE(L66:L115)</f>
        <v>73.851733333333328</v>
      </c>
    </row>
    <row r="116" spans="1:45" x14ac:dyDescent="0.3">
      <c r="A116" s="5">
        <v>45093</v>
      </c>
      <c r="B116" s="6" t="s">
        <v>27</v>
      </c>
      <c r="C116" s="6" t="s">
        <v>33</v>
      </c>
      <c r="D116" s="7">
        <v>71.150000000000006</v>
      </c>
      <c r="E116" s="7">
        <v>71.42</v>
      </c>
      <c r="F116" s="7">
        <v>69.760000000000005</v>
      </c>
      <c r="G116" s="7">
        <v>71.19</v>
      </c>
      <c r="H116" s="15">
        <v>71.47</v>
      </c>
      <c r="I116" s="15">
        <v>71.13</v>
      </c>
      <c r="J116" s="21">
        <v>0</v>
      </c>
      <c r="K116" s="13">
        <v>0</v>
      </c>
      <c r="L116" s="8">
        <f t="shared" si="37"/>
        <v>70.790000000000006</v>
      </c>
      <c r="M116" s="9">
        <f t="shared" si="38"/>
        <v>70.59</v>
      </c>
      <c r="N116" s="9">
        <f t="shared" si="39"/>
        <v>0.20000000000000284</v>
      </c>
      <c r="O116" s="9">
        <f t="shared" si="40"/>
        <v>70.990000000000009</v>
      </c>
      <c r="P116" s="9">
        <f t="shared" si="41"/>
        <v>70.59</v>
      </c>
      <c r="Q116" s="10">
        <f t="shared" si="42"/>
        <v>1.6599999999999966</v>
      </c>
      <c r="R116" s="10">
        <f t="shared" si="43"/>
        <v>-0.51000000000000512</v>
      </c>
      <c r="S116" s="10">
        <f t="shared" si="44"/>
        <v>-2.1700000000000017</v>
      </c>
      <c r="T116" s="11">
        <v>30.4</v>
      </c>
      <c r="U116" s="12">
        <f t="shared" si="35"/>
        <v>6</v>
      </c>
      <c r="V116" s="21">
        <f t="shared" si="66"/>
        <v>4</v>
      </c>
      <c r="W116" s="12">
        <f t="shared" si="67"/>
        <v>8</v>
      </c>
      <c r="X116" s="16">
        <f t="shared" si="45"/>
        <v>0.34000000000000341</v>
      </c>
      <c r="Y116" s="17">
        <f t="shared" si="46"/>
        <v>0</v>
      </c>
      <c r="Z116" s="17">
        <f t="shared" si="47"/>
        <v>0</v>
      </c>
      <c r="AA116" s="56">
        <f t="shared" si="48"/>
        <v>1.6599999999999966</v>
      </c>
      <c r="AB116" s="18">
        <f t="shared" si="49"/>
        <v>0.2048192771084362</v>
      </c>
      <c r="AC116" s="19">
        <f t="shared" si="50"/>
        <v>1.1184210526315902E-2</v>
      </c>
      <c r="AD116" s="130">
        <f t="shared" si="69"/>
        <v>72.010000000000005</v>
      </c>
      <c r="AE116" s="130">
        <f t="shared" si="70"/>
        <v>69.03</v>
      </c>
      <c r="AF116" s="69">
        <f t="shared" si="58"/>
        <v>73.19</v>
      </c>
      <c r="AG116" s="69">
        <f t="shared" si="59"/>
        <v>66.8</v>
      </c>
      <c r="AH116" s="14">
        <f t="shared" si="64"/>
        <v>74.73</v>
      </c>
      <c r="AI116" s="14">
        <f t="shared" si="65"/>
        <v>66.8</v>
      </c>
      <c r="AJ116" s="70">
        <f t="shared" si="71"/>
        <v>82.21</v>
      </c>
      <c r="AK116" s="70">
        <f t="shared" si="72"/>
        <v>66.8</v>
      </c>
      <c r="AL116" s="134">
        <f t="shared" si="51"/>
        <v>70.743333333333339</v>
      </c>
      <c r="AM116" s="134">
        <f t="shared" si="52"/>
        <v>70.52000000000001</v>
      </c>
      <c r="AN116" s="134">
        <f t="shared" si="53"/>
        <v>0.22333333333332916</v>
      </c>
      <c r="AO116" s="134">
        <f t="shared" si="54"/>
        <v>70.966666666666669</v>
      </c>
      <c r="AP116" s="134">
        <f t="shared" si="55"/>
        <v>70.52000000000001</v>
      </c>
      <c r="AQ116" s="136">
        <f t="shared" si="73"/>
        <v>70.452857142857141</v>
      </c>
      <c r="AR116" s="138">
        <f t="shared" si="68"/>
        <v>71.310555555555553</v>
      </c>
      <c r="AS116" s="140">
        <f t="shared" si="74"/>
        <v>73.658733333333331</v>
      </c>
    </row>
    <row r="117" spans="1:45" x14ac:dyDescent="0.3">
      <c r="A117" s="5">
        <v>45097</v>
      </c>
      <c r="B117" s="6" t="s">
        <v>27</v>
      </c>
      <c r="C117" s="6" t="s">
        <v>33</v>
      </c>
      <c r="D117" s="7">
        <v>71.3</v>
      </c>
      <c r="E117" s="7">
        <v>72.72</v>
      </c>
      <c r="F117" s="7">
        <v>71.09</v>
      </c>
      <c r="G117" s="7">
        <v>72.53</v>
      </c>
      <c r="H117" s="15">
        <v>71.47</v>
      </c>
      <c r="I117" s="15">
        <v>71.16</v>
      </c>
      <c r="J117" s="21">
        <v>2</v>
      </c>
      <c r="K117" s="13">
        <v>0</v>
      </c>
      <c r="L117" s="8">
        <f t="shared" si="37"/>
        <v>72.11333333333333</v>
      </c>
      <c r="M117" s="9">
        <f t="shared" si="38"/>
        <v>71.905000000000001</v>
      </c>
      <c r="N117" s="9">
        <f t="shared" si="39"/>
        <v>0.2083333333333286</v>
      </c>
      <c r="O117" s="9">
        <f t="shared" si="40"/>
        <v>72.321666666666658</v>
      </c>
      <c r="P117" s="9">
        <f t="shared" si="41"/>
        <v>71.905000000000001</v>
      </c>
      <c r="Q117" s="10">
        <f t="shared" si="42"/>
        <v>1.6299999999999955</v>
      </c>
      <c r="R117" s="10">
        <f t="shared" si="43"/>
        <v>1.5300000000000011</v>
      </c>
      <c r="S117" s="10">
        <f t="shared" si="44"/>
        <v>-9.9999999999994316E-2</v>
      </c>
      <c r="T117" s="11">
        <v>18.399999999999999</v>
      </c>
      <c r="U117" s="12">
        <f t="shared" si="35"/>
        <v>4</v>
      </c>
      <c r="V117" s="21">
        <f t="shared" si="66"/>
        <v>-2</v>
      </c>
      <c r="W117" s="12">
        <f t="shared" si="67"/>
        <v>2</v>
      </c>
      <c r="X117" s="16">
        <f t="shared" si="45"/>
        <v>0.31000000000000227</v>
      </c>
      <c r="Y117" s="17">
        <f t="shared" si="46"/>
        <v>0</v>
      </c>
      <c r="Z117" s="17">
        <f t="shared" si="47"/>
        <v>0</v>
      </c>
      <c r="AA117" s="56">
        <f t="shared" si="48"/>
        <v>1.6299999999999955</v>
      </c>
      <c r="AB117" s="18">
        <f t="shared" si="49"/>
        <v>0.19018404907975653</v>
      </c>
      <c r="AC117" s="19">
        <f t="shared" si="50"/>
        <v>1.6847826086956647E-2</v>
      </c>
      <c r="AD117" s="130">
        <f t="shared" si="69"/>
        <v>72.72</v>
      </c>
      <c r="AE117" s="130">
        <f t="shared" si="70"/>
        <v>69.760000000000005</v>
      </c>
      <c r="AF117" s="69">
        <f t="shared" si="58"/>
        <v>73</v>
      </c>
      <c r="AG117" s="69">
        <f t="shared" si="59"/>
        <v>66.8</v>
      </c>
      <c r="AH117" s="14">
        <f t="shared" si="64"/>
        <v>74.73</v>
      </c>
      <c r="AI117" s="14">
        <f t="shared" si="65"/>
        <v>66.8</v>
      </c>
      <c r="AJ117" s="70">
        <f t="shared" si="71"/>
        <v>81.52</v>
      </c>
      <c r="AK117" s="70">
        <f t="shared" si="72"/>
        <v>66.8</v>
      </c>
      <c r="AL117" s="134">
        <f t="shared" si="51"/>
        <v>71.67</v>
      </c>
      <c r="AM117" s="134">
        <f t="shared" si="52"/>
        <v>71.240000000000009</v>
      </c>
      <c r="AN117" s="134">
        <f t="shared" si="53"/>
        <v>0.42999999999999261</v>
      </c>
      <c r="AO117" s="134">
        <f t="shared" si="54"/>
        <v>72.099999999999994</v>
      </c>
      <c r="AP117" s="134">
        <f t="shared" si="55"/>
        <v>71.240000000000009</v>
      </c>
      <c r="AQ117" s="136">
        <f t="shared" si="73"/>
        <v>70.732380952380964</v>
      </c>
      <c r="AR117" s="138">
        <f t="shared" si="68"/>
        <v>71.275888888888872</v>
      </c>
      <c r="AS117" s="140">
        <f t="shared" si="74"/>
        <v>73.497799999999984</v>
      </c>
    </row>
    <row r="118" spans="1:45" x14ac:dyDescent="0.3">
      <c r="A118" s="5">
        <v>45098</v>
      </c>
      <c r="B118" s="6" t="s">
        <v>27</v>
      </c>
      <c r="C118" s="6" t="s">
        <v>33</v>
      </c>
      <c r="D118" s="7">
        <v>71.03</v>
      </c>
      <c r="E118" s="7">
        <v>71.05</v>
      </c>
      <c r="F118" s="7">
        <v>68.930000000000007</v>
      </c>
      <c r="G118" s="7">
        <v>69.510000000000005</v>
      </c>
      <c r="H118" s="15">
        <v>71.05</v>
      </c>
      <c r="I118" s="15">
        <v>70.319999999999993</v>
      </c>
      <c r="J118" s="21">
        <v>-2</v>
      </c>
      <c r="K118" s="13">
        <v>0</v>
      </c>
      <c r="L118" s="8">
        <f t="shared" si="37"/>
        <v>69.83</v>
      </c>
      <c r="M118" s="9">
        <f t="shared" si="38"/>
        <v>69.990000000000009</v>
      </c>
      <c r="N118" s="9">
        <f t="shared" si="39"/>
        <v>-0.1600000000000108</v>
      </c>
      <c r="O118" s="9">
        <f t="shared" si="40"/>
        <v>69.669999999999987</v>
      </c>
      <c r="P118" s="9">
        <f t="shared" si="41"/>
        <v>69.990000000000009</v>
      </c>
      <c r="Q118" s="10">
        <f t="shared" si="42"/>
        <v>2.1199999999999903</v>
      </c>
      <c r="R118" s="10">
        <f t="shared" si="43"/>
        <v>-1.480000000000004</v>
      </c>
      <c r="S118" s="10">
        <f t="shared" si="44"/>
        <v>-3.5999999999999943</v>
      </c>
      <c r="T118" s="11">
        <v>22.3</v>
      </c>
      <c r="U118" s="12">
        <f t="shared" si="35"/>
        <v>8</v>
      </c>
      <c r="V118" s="21">
        <f t="shared" si="66"/>
        <v>0</v>
      </c>
      <c r="W118" s="12">
        <f t="shared" si="67"/>
        <v>4</v>
      </c>
      <c r="X118" s="16">
        <f t="shared" si="45"/>
        <v>0.73000000000000398</v>
      </c>
      <c r="Y118" s="17" t="b">
        <f t="shared" si="46"/>
        <v>1</v>
      </c>
      <c r="Z118" s="17">
        <f t="shared" si="47"/>
        <v>0</v>
      </c>
      <c r="AA118" s="56">
        <f t="shared" si="48"/>
        <v>2.1199999999999903</v>
      </c>
      <c r="AB118" s="18">
        <f t="shared" si="49"/>
        <v>0.34433962264151285</v>
      </c>
      <c r="AC118" s="19">
        <f t="shared" si="50"/>
        <v>3.2735426008968789E-2</v>
      </c>
      <c r="AD118" s="130">
        <f t="shared" si="69"/>
        <v>72.72</v>
      </c>
      <c r="AE118" s="130">
        <f t="shared" si="70"/>
        <v>68.930000000000007</v>
      </c>
      <c r="AF118" s="69">
        <f t="shared" si="58"/>
        <v>72.72</v>
      </c>
      <c r="AG118" s="69">
        <f t="shared" si="59"/>
        <v>66.8</v>
      </c>
      <c r="AH118" s="14">
        <f t="shared" si="64"/>
        <v>74.73</v>
      </c>
      <c r="AI118" s="14">
        <f t="shared" si="65"/>
        <v>66.8</v>
      </c>
      <c r="AJ118" s="70">
        <f t="shared" si="71"/>
        <v>79.89</v>
      </c>
      <c r="AK118" s="70">
        <f t="shared" si="72"/>
        <v>66.8</v>
      </c>
      <c r="AL118" s="134">
        <f t="shared" si="51"/>
        <v>70.38666666666667</v>
      </c>
      <c r="AM118" s="134">
        <f t="shared" si="52"/>
        <v>70.825000000000003</v>
      </c>
      <c r="AN118" s="134">
        <f t="shared" si="53"/>
        <v>-0.43833333333333258</v>
      </c>
      <c r="AO118" s="134">
        <f t="shared" si="54"/>
        <v>69.948333333333338</v>
      </c>
      <c r="AP118" s="134">
        <f t="shared" si="55"/>
        <v>70.825000000000003</v>
      </c>
      <c r="AQ118" s="136">
        <f t="shared" si="73"/>
        <v>70.748571428571438</v>
      </c>
      <c r="AR118" s="138">
        <f t="shared" si="68"/>
        <v>71.172222222222217</v>
      </c>
      <c r="AS118" s="140">
        <f t="shared" si="74"/>
        <v>73.275999999999982</v>
      </c>
    </row>
    <row r="119" spans="1:45" x14ac:dyDescent="0.3">
      <c r="A119" s="5">
        <v>45099</v>
      </c>
      <c r="B119" s="6" t="s">
        <v>27</v>
      </c>
      <c r="C119" s="6" t="s">
        <v>33</v>
      </c>
      <c r="D119" s="7">
        <v>68.22</v>
      </c>
      <c r="E119" s="7">
        <v>69.34</v>
      </c>
      <c r="F119" s="7">
        <v>67.349999999999994</v>
      </c>
      <c r="G119" s="7">
        <v>69.16</v>
      </c>
      <c r="H119" s="15">
        <v>68.23</v>
      </c>
      <c r="I119" s="15">
        <v>67.8</v>
      </c>
      <c r="J119" s="21">
        <v>4</v>
      </c>
      <c r="K119" s="13">
        <v>0</v>
      </c>
      <c r="L119" s="8">
        <f t="shared" si="37"/>
        <v>68.61666666666666</v>
      </c>
      <c r="M119" s="9">
        <f t="shared" si="38"/>
        <v>68.344999999999999</v>
      </c>
      <c r="N119" s="9">
        <f t="shared" si="39"/>
        <v>0.27166666666666117</v>
      </c>
      <c r="O119" s="9">
        <f t="shared" si="40"/>
        <v>68.888333333333321</v>
      </c>
      <c r="P119" s="9">
        <f t="shared" si="41"/>
        <v>68.344999999999999</v>
      </c>
      <c r="Q119" s="10">
        <f t="shared" si="42"/>
        <v>1.9900000000000091</v>
      </c>
      <c r="R119" s="10">
        <f t="shared" si="43"/>
        <v>-0.17000000000000171</v>
      </c>
      <c r="S119" s="10">
        <f t="shared" si="44"/>
        <v>-2.1600000000000108</v>
      </c>
      <c r="T119" s="11">
        <v>25.3</v>
      </c>
      <c r="U119" s="12">
        <f t="shared" si="35"/>
        <v>10</v>
      </c>
      <c r="V119" s="21">
        <f t="shared" si="66"/>
        <v>-3</v>
      </c>
      <c r="W119" s="12">
        <f t="shared" si="67"/>
        <v>-3</v>
      </c>
      <c r="X119" s="16">
        <f t="shared" si="45"/>
        <v>0.43000000000000682</v>
      </c>
      <c r="Y119" s="17">
        <f t="shared" si="46"/>
        <v>0</v>
      </c>
      <c r="Z119" s="17">
        <f t="shared" si="47"/>
        <v>0</v>
      </c>
      <c r="AA119" s="56">
        <f t="shared" si="48"/>
        <v>1.9900000000000091</v>
      </c>
      <c r="AB119" s="18">
        <f t="shared" si="49"/>
        <v>0.21608040201005269</v>
      </c>
      <c r="AC119" s="19">
        <f t="shared" si="50"/>
        <v>1.6996047430830309E-2</v>
      </c>
      <c r="AD119" s="130">
        <f t="shared" si="69"/>
        <v>72.72</v>
      </c>
      <c r="AE119" s="130">
        <f t="shared" si="70"/>
        <v>67.349999999999994</v>
      </c>
      <c r="AF119" s="69">
        <f t="shared" si="58"/>
        <v>72.72</v>
      </c>
      <c r="AG119" s="69">
        <f t="shared" si="59"/>
        <v>66.8</v>
      </c>
      <c r="AH119" s="14">
        <f t="shared" si="64"/>
        <v>73.760000000000005</v>
      </c>
      <c r="AI119" s="14">
        <f t="shared" si="65"/>
        <v>66.8</v>
      </c>
      <c r="AJ119" s="70">
        <f t="shared" si="71"/>
        <v>79.180000000000007</v>
      </c>
      <c r="AK119" s="70">
        <f t="shared" si="72"/>
        <v>66.8</v>
      </c>
      <c r="AL119" s="134">
        <f t="shared" si="51"/>
        <v>69.743333333333325</v>
      </c>
      <c r="AM119" s="134">
        <f t="shared" si="52"/>
        <v>70.034999999999997</v>
      </c>
      <c r="AN119" s="134">
        <f t="shared" si="53"/>
        <v>-0.2916666666666714</v>
      </c>
      <c r="AO119" s="134">
        <f t="shared" si="54"/>
        <v>69.451666666666654</v>
      </c>
      <c r="AP119" s="134">
        <f t="shared" si="55"/>
        <v>70.034999999999997</v>
      </c>
      <c r="AQ119" s="136">
        <f t="shared" si="73"/>
        <v>70.530238095238104</v>
      </c>
      <c r="AR119" s="138">
        <f t="shared" si="68"/>
        <v>71.034777777777762</v>
      </c>
      <c r="AS119" s="140">
        <f t="shared" si="74"/>
        <v>72.99039999999998</v>
      </c>
    </row>
    <row r="120" spans="1:45" x14ac:dyDescent="0.3">
      <c r="A120" s="5">
        <v>45100</v>
      </c>
      <c r="B120" s="6" t="s">
        <v>27</v>
      </c>
      <c r="C120" s="6" t="s">
        <v>33</v>
      </c>
      <c r="D120" s="7">
        <v>69.11</v>
      </c>
      <c r="E120" s="7">
        <v>70.05</v>
      </c>
      <c r="F120" s="7">
        <v>68.989999999999995</v>
      </c>
      <c r="G120" s="7">
        <v>69.37</v>
      </c>
      <c r="H120" s="15">
        <v>69.48</v>
      </c>
      <c r="I120" s="15">
        <v>69.099999999999994</v>
      </c>
      <c r="J120" s="21">
        <v>0</v>
      </c>
      <c r="K120" s="13">
        <v>0</v>
      </c>
      <c r="L120" s="8">
        <f t="shared" si="37"/>
        <v>69.470000000000013</v>
      </c>
      <c r="M120" s="9">
        <f t="shared" si="38"/>
        <v>69.52</v>
      </c>
      <c r="N120" s="9">
        <f t="shared" si="39"/>
        <v>-4.9999999999982947E-2</v>
      </c>
      <c r="O120" s="9">
        <f t="shared" si="40"/>
        <v>69.42000000000003</v>
      </c>
      <c r="P120" s="9">
        <f t="shared" si="41"/>
        <v>69.52</v>
      </c>
      <c r="Q120" s="10">
        <f t="shared" si="42"/>
        <v>1.0600000000000023</v>
      </c>
      <c r="R120" s="10">
        <f t="shared" si="43"/>
        <v>0.89000000000000057</v>
      </c>
      <c r="S120" s="10">
        <f t="shared" si="44"/>
        <v>-0.17000000000000171</v>
      </c>
      <c r="T120" s="11">
        <v>13.4</v>
      </c>
      <c r="U120" s="12">
        <f t="shared" si="35"/>
        <v>6</v>
      </c>
      <c r="V120" s="21">
        <f t="shared" si="66"/>
        <v>2</v>
      </c>
      <c r="W120" s="12">
        <f t="shared" si="67"/>
        <v>-1</v>
      </c>
      <c r="X120" s="16">
        <f t="shared" si="45"/>
        <v>0.38000000000000966</v>
      </c>
      <c r="Y120" s="17">
        <f t="shared" si="46"/>
        <v>0</v>
      </c>
      <c r="Z120" s="17">
        <f t="shared" si="47"/>
        <v>0</v>
      </c>
      <c r="AA120" s="56">
        <f t="shared" si="48"/>
        <v>1.0600000000000023</v>
      </c>
      <c r="AB120" s="18">
        <f t="shared" si="49"/>
        <v>0.35849056603774421</v>
      </c>
      <c r="AC120" s="19">
        <f t="shared" si="50"/>
        <v>2.83582089552246E-2</v>
      </c>
      <c r="AD120" s="130">
        <f t="shared" si="69"/>
        <v>71.05</v>
      </c>
      <c r="AE120" s="130">
        <f t="shared" si="70"/>
        <v>67.349999999999994</v>
      </c>
      <c r="AF120" s="69">
        <f t="shared" si="58"/>
        <v>72.72</v>
      </c>
      <c r="AG120" s="69">
        <f t="shared" si="59"/>
        <v>67.349999999999994</v>
      </c>
      <c r="AH120" s="14">
        <f t="shared" si="64"/>
        <v>73.760000000000005</v>
      </c>
      <c r="AI120" s="14">
        <f t="shared" si="65"/>
        <v>66.8</v>
      </c>
      <c r="AJ120" s="70">
        <f t="shared" si="71"/>
        <v>79.180000000000007</v>
      </c>
      <c r="AK120" s="70">
        <f t="shared" si="72"/>
        <v>66.8</v>
      </c>
      <c r="AL120" s="134">
        <f t="shared" si="51"/>
        <v>69.256666666666661</v>
      </c>
      <c r="AM120" s="134">
        <f t="shared" si="52"/>
        <v>69.199999999999989</v>
      </c>
      <c r="AN120" s="134">
        <f t="shared" si="53"/>
        <v>5.6666666666671972E-2</v>
      </c>
      <c r="AO120" s="134">
        <f t="shared" si="54"/>
        <v>69.313333333333333</v>
      </c>
      <c r="AP120" s="134">
        <f t="shared" si="55"/>
        <v>69.199999999999989</v>
      </c>
      <c r="AQ120" s="136">
        <f t="shared" si="73"/>
        <v>70.303571428571431</v>
      </c>
      <c r="AR120" s="138">
        <f t="shared" si="68"/>
        <v>70.979555555555535</v>
      </c>
      <c r="AS120" s="140">
        <f t="shared" si="74"/>
        <v>72.728399999999979</v>
      </c>
    </row>
    <row r="121" spans="1:45" x14ac:dyDescent="0.3">
      <c r="A121" s="5">
        <v>45103</v>
      </c>
      <c r="B121" s="6" t="s">
        <v>27</v>
      </c>
      <c r="C121" s="6" t="s">
        <v>33</v>
      </c>
      <c r="D121" s="7">
        <v>68.540000000000006</v>
      </c>
      <c r="E121" s="7">
        <v>69.349999999999994</v>
      </c>
      <c r="F121" s="7">
        <v>67.569999999999993</v>
      </c>
      <c r="G121" s="7">
        <v>67.7</v>
      </c>
      <c r="H121" s="15">
        <v>68.94</v>
      </c>
      <c r="I121" s="15">
        <v>68.53</v>
      </c>
      <c r="J121" s="21">
        <v>-4</v>
      </c>
      <c r="K121" s="13">
        <v>0</v>
      </c>
      <c r="L121" s="8">
        <f t="shared" si="37"/>
        <v>68.206666666666663</v>
      </c>
      <c r="M121" s="9">
        <f t="shared" si="38"/>
        <v>68.459999999999994</v>
      </c>
      <c r="N121" s="9">
        <f t="shared" si="39"/>
        <v>-0.2533333333333303</v>
      </c>
      <c r="O121" s="9">
        <f t="shared" si="40"/>
        <v>67.953333333333333</v>
      </c>
      <c r="P121" s="9">
        <f t="shared" si="41"/>
        <v>68.459999999999994</v>
      </c>
      <c r="Q121" s="10">
        <f t="shared" si="42"/>
        <v>1.7800000000000011</v>
      </c>
      <c r="R121" s="10">
        <f t="shared" si="43"/>
        <v>-2.0000000000010232E-2</v>
      </c>
      <c r="S121" s="10">
        <f t="shared" si="44"/>
        <v>-1.8000000000000114</v>
      </c>
      <c r="T121" s="11">
        <v>19.7</v>
      </c>
      <c r="U121" s="12">
        <f t="shared" si="35"/>
        <v>7</v>
      </c>
      <c r="V121" s="21">
        <f t="shared" si="66"/>
        <v>-4</v>
      </c>
      <c r="W121" s="12">
        <f t="shared" si="67"/>
        <v>-5</v>
      </c>
      <c r="X121" s="16">
        <f t="shared" si="45"/>
        <v>0.40999999999999659</v>
      </c>
      <c r="Y121" s="17">
        <f t="shared" si="46"/>
        <v>0</v>
      </c>
      <c r="Z121" s="17">
        <f t="shared" si="47"/>
        <v>0</v>
      </c>
      <c r="AA121" s="56">
        <f t="shared" si="48"/>
        <v>1.7800000000000011</v>
      </c>
      <c r="AB121" s="18">
        <f t="shared" si="49"/>
        <v>0.23033707865168332</v>
      </c>
      <c r="AC121" s="19">
        <f t="shared" si="50"/>
        <v>2.081218274111658E-2</v>
      </c>
      <c r="AD121" s="130">
        <f t="shared" si="69"/>
        <v>70.05</v>
      </c>
      <c r="AE121" s="130">
        <f t="shared" si="70"/>
        <v>67.349999999999994</v>
      </c>
      <c r="AF121" s="69">
        <f t="shared" si="58"/>
        <v>72.72</v>
      </c>
      <c r="AG121" s="69">
        <f t="shared" si="59"/>
        <v>67.349999999999994</v>
      </c>
      <c r="AH121" s="14">
        <f t="shared" si="64"/>
        <v>73.760000000000005</v>
      </c>
      <c r="AI121" s="14">
        <f t="shared" si="65"/>
        <v>66.8</v>
      </c>
      <c r="AJ121" s="70">
        <f t="shared" si="71"/>
        <v>79.180000000000007</v>
      </c>
      <c r="AK121" s="70">
        <f t="shared" si="72"/>
        <v>66.8</v>
      </c>
      <c r="AL121" s="134">
        <f t="shared" si="51"/>
        <v>68.36666666666666</v>
      </c>
      <c r="AM121" s="134">
        <f t="shared" si="52"/>
        <v>68.699999999999989</v>
      </c>
      <c r="AN121" s="134">
        <f t="shared" si="53"/>
        <v>-0.3333333333333286</v>
      </c>
      <c r="AO121" s="134">
        <f t="shared" si="54"/>
        <v>68.033333333333331</v>
      </c>
      <c r="AP121" s="134">
        <f t="shared" si="55"/>
        <v>68.699999999999989</v>
      </c>
      <c r="AQ121" s="136">
        <f t="shared" si="73"/>
        <v>70.066190476190485</v>
      </c>
      <c r="AR121" s="138">
        <f t="shared" si="68"/>
        <v>70.900333333333307</v>
      </c>
      <c r="AS121" s="140">
        <f t="shared" si="74"/>
        <v>72.443199999999976</v>
      </c>
    </row>
    <row r="122" spans="1:45" x14ac:dyDescent="0.3">
      <c r="A122" s="5">
        <v>45104</v>
      </c>
      <c r="B122" s="6" t="s">
        <v>27</v>
      </c>
      <c r="C122" s="6" t="s">
        <v>33</v>
      </c>
      <c r="D122" s="7">
        <v>67.459999999999994</v>
      </c>
      <c r="E122" s="7">
        <v>69.73</v>
      </c>
      <c r="F122" s="7">
        <v>67.22</v>
      </c>
      <c r="G122" s="7">
        <v>69.56</v>
      </c>
      <c r="H122" s="15">
        <v>68.02</v>
      </c>
      <c r="I122" s="15">
        <v>67.38</v>
      </c>
      <c r="J122" s="21">
        <v>3</v>
      </c>
      <c r="K122" s="13" t="s">
        <v>31</v>
      </c>
      <c r="L122" s="8">
        <f t="shared" si="37"/>
        <v>68.836666666666673</v>
      </c>
      <c r="M122" s="9">
        <f t="shared" si="38"/>
        <v>68.474999999999994</v>
      </c>
      <c r="N122" s="9">
        <f t="shared" si="39"/>
        <v>0.36166666666667879</v>
      </c>
      <c r="O122" s="9">
        <f t="shared" si="40"/>
        <v>69.198333333333352</v>
      </c>
      <c r="P122" s="9">
        <f t="shared" si="41"/>
        <v>68.474999999999994</v>
      </c>
      <c r="Q122" s="10">
        <f t="shared" si="42"/>
        <v>2.5100000000000051</v>
      </c>
      <c r="R122" s="10">
        <f t="shared" si="43"/>
        <v>2.0300000000000011</v>
      </c>
      <c r="S122" s="10">
        <f t="shared" si="44"/>
        <v>-0.48000000000000398</v>
      </c>
      <c r="T122" s="11">
        <v>12.4</v>
      </c>
      <c r="U122" s="12">
        <f t="shared" si="35"/>
        <v>9</v>
      </c>
      <c r="V122" s="21">
        <f t="shared" si="66"/>
        <v>0</v>
      </c>
      <c r="W122" s="12">
        <f t="shared" si="67"/>
        <v>-2</v>
      </c>
      <c r="X122" s="16">
        <f t="shared" si="45"/>
        <v>0.64000000000000057</v>
      </c>
      <c r="Y122" s="17">
        <f t="shared" si="46"/>
        <v>0</v>
      </c>
      <c r="Z122" s="17">
        <f t="shared" si="47"/>
        <v>0</v>
      </c>
      <c r="AA122" s="56">
        <f t="shared" si="48"/>
        <v>2.5100000000000051</v>
      </c>
      <c r="AB122" s="18">
        <f t="shared" si="49"/>
        <v>0.25498007968127462</v>
      </c>
      <c r="AC122" s="19">
        <f t="shared" si="50"/>
        <v>5.1612903225806493E-2</v>
      </c>
      <c r="AD122" s="130">
        <f t="shared" si="69"/>
        <v>70.05</v>
      </c>
      <c r="AE122" s="130">
        <f t="shared" si="70"/>
        <v>67.22</v>
      </c>
      <c r="AF122" s="69">
        <f t="shared" si="58"/>
        <v>72.72</v>
      </c>
      <c r="AG122" s="69">
        <f t="shared" si="59"/>
        <v>67.22</v>
      </c>
      <c r="AH122" s="14">
        <f t="shared" si="64"/>
        <v>73.760000000000005</v>
      </c>
      <c r="AI122" s="14">
        <f t="shared" si="65"/>
        <v>66.8</v>
      </c>
      <c r="AJ122" s="70">
        <f t="shared" si="71"/>
        <v>78.11</v>
      </c>
      <c r="AK122" s="70">
        <f t="shared" si="72"/>
        <v>66.8</v>
      </c>
      <c r="AL122" s="134">
        <f t="shared" si="51"/>
        <v>68.943333333333328</v>
      </c>
      <c r="AM122" s="134">
        <f t="shared" si="52"/>
        <v>68.634999999999991</v>
      </c>
      <c r="AN122" s="134">
        <f t="shared" si="53"/>
        <v>0.30833333333333712</v>
      </c>
      <c r="AO122" s="134">
        <f t="shared" si="54"/>
        <v>69.251666666666665</v>
      </c>
      <c r="AP122" s="134">
        <f t="shared" si="55"/>
        <v>68.634999999999991</v>
      </c>
      <c r="AQ122" s="136">
        <f t="shared" si="73"/>
        <v>69.798571428571435</v>
      </c>
      <c r="AR122" s="138">
        <f t="shared" si="68"/>
        <v>70.826777777777764</v>
      </c>
      <c r="AS122" s="140">
        <f t="shared" si="74"/>
        <v>72.196533333333321</v>
      </c>
    </row>
    <row r="123" spans="1:45" x14ac:dyDescent="0.3">
      <c r="A123" s="5">
        <v>45105</v>
      </c>
      <c r="B123" s="6" t="s">
        <v>27</v>
      </c>
      <c r="C123" s="6" t="s">
        <v>33</v>
      </c>
      <c r="D123" s="7">
        <v>69.41</v>
      </c>
      <c r="E123" s="7">
        <v>70.599999999999994</v>
      </c>
      <c r="F123" s="7">
        <v>68.930000000000007</v>
      </c>
      <c r="G123" s="7">
        <v>69.86</v>
      </c>
      <c r="H123" s="15">
        <v>69.81</v>
      </c>
      <c r="I123" s="15">
        <v>69.22</v>
      </c>
      <c r="J123" s="21">
        <v>0</v>
      </c>
      <c r="K123" s="13">
        <v>0</v>
      </c>
      <c r="L123" s="8">
        <f t="shared" si="37"/>
        <v>69.796666666666667</v>
      </c>
      <c r="M123" s="9">
        <f t="shared" si="38"/>
        <v>69.765000000000001</v>
      </c>
      <c r="N123" s="9">
        <f t="shared" si="39"/>
        <v>3.1666666666666288E-2</v>
      </c>
      <c r="O123" s="9">
        <f t="shared" si="40"/>
        <v>69.828333333333333</v>
      </c>
      <c r="P123" s="9">
        <f t="shared" si="41"/>
        <v>69.765000000000001</v>
      </c>
      <c r="Q123" s="10">
        <f t="shared" si="42"/>
        <v>1.6699999999999875</v>
      </c>
      <c r="R123" s="10">
        <f t="shared" si="43"/>
        <v>1.039999999999992</v>
      </c>
      <c r="S123" s="10">
        <f t="shared" si="44"/>
        <v>-0.62999999999999545</v>
      </c>
      <c r="T123" s="11">
        <v>21.6</v>
      </c>
      <c r="U123" s="12">
        <f t="shared" si="35"/>
        <v>7</v>
      </c>
      <c r="V123" s="21">
        <f t="shared" si="66"/>
        <v>-2</v>
      </c>
      <c r="W123" s="12">
        <f t="shared" si="67"/>
        <v>-4</v>
      </c>
      <c r="X123" s="16">
        <f t="shared" si="45"/>
        <v>0.59000000000000341</v>
      </c>
      <c r="Y123" s="17">
        <f t="shared" si="46"/>
        <v>0</v>
      </c>
      <c r="Z123" s="17">
        <f t="shared" si="47"/>
        <v>0</v>
      </c>
      <c r="AA123" s="56">
        <f t="shared" si="48"/>
        <v>1.6699999999999875</v>
      </c>
      <c r="AB123" s="18">
        <f t="shared" si="49"/>
        <v>0.35329341317365737</v>
      </c>
      <c r="AC123" s="19">
        <f t="shared" si="50"/>
        <v>2.7314814814814972E-2</v>
      </c>
      <c r="AD123" s="130">
        <f t="shared" si="69"/>
        <v>70.599999999999994</v>
      </c>
      <c r="AE123" s="130">
        <f t="shared" si="70"/>
        <v>67.22</v>
      </c>
      <c r="AF123" s="69">
        <f t="shared" si="58"/>
        <v>72.72</v>
      </c>
      <c r="AG123" s="69">
        <f t="shared" si="59"/>
        <v>67.22</v>
      </c>
      <c r="AH123" s="14">
        <f t="shared" si="64"/>
        <v>73.760000000000005</v>
      </c>
      <c r="AI123" s="14">
        <f t="shared" si="65"/>
        <v>66.8</v>
      </c>
      <c r="AJ123" s="70">
        <f t="shared" si="71"/>
        <v>77.22</v>
      </c>
      <c r="AK123" s="70">
        <f t="shared" si="72"/>
        <v>66.8</v>
      </c>
      <c r="AL123" s="134">
        <f t="shared" si="51"/>
        <v>69.226666666666674</v>
      </c>
      <c r="AM123" s="134">
        <f t="shared" si="52"/>
        <v>68.91</v>
      </c>
      <c r="AN123" s="134">
        <f t="shared" si="53"/>
        <v>0.31666666666667709</v>
      </c>
      <c r="AO123" s="134">
        <f t="shared" si="54"/>
        <v>69.543333333333351</v>
      </c>
      <c r="AP123" s="134">
        <f t="shared" si="55"/>
        <v>68.91</v>
      </c>
      <c r="AQ123" s="136">
        <f t="shared" si="73"/>
        <v>69.705000000000013</v>
      </c>
      <c r="AR123" s="138">
        <f t="shared" si="68"/>
        <v>70.785888888888877</v>
      </c>
      <c r="AS123" s="140">
        <f t="shared" si="74"/>
        <v>71.976933333333321</v>
      </c>
    </row>
    <row r="124" spans="1:45" x14ac:dyDescent="0.3">
      <c r="A124" s="5">
        <v>45106</v>
      </c>
      <c r="B124" s="6" t="s">
        <v>27</v>
      </c>
      <c r="C124" s="6" t="s">
        <v>33</v>
      </c>
      <c r="D124" s="7">
        <v>70.56</v>
      </c>
      <c r="E124" s="7">
        <v>71.040000000000006</v>
      </c>
      <c r="F124" s="7">
        <v>70.069999999999993</v>
      </c>
      <c r="G124" s="7">
        <v>70.64</v>
      </c>
      <c r="H124" s="15">
        <v>70.81</v>
      </c>
      <c r="I124" s="15">
        <v>70.44</v>
      </c>
      <c r="J124" s="21">
        <v>0</v>
      </c>
      <c r="K124" s="13">
        <v>0</v>
      </c>
      <c r="L124" s="8">
        <f t="shared" si="37"/>
        <v>70.583333333333329</v>
      </c>
      <c r="M124" s="9">
        <f t="shared" si="38"/>
        <v>70.555000000000007</v>
      </c>
      <c r="N124" s="9">
        <f t="shared" si="39"/>
        <v>2.8333333333321775E-2</v>
      </c>
      <c r="O124" s="9">
        <f t="shared" si="40"/>
        <v>70.61166666666665</v>
      </c>
      <c r="P124" s="9">
        <f t="shared" si="41"/>
        <v>70.555000000000007</v>
      </c>
      <c r="Q124" s="10">
        <f t="shared" si="42"/>
        <v>0.97000000000001307</v>
      </c>
      <c r="R124" s="10">
        <f t="shared" si="43"/>
        <v>1.1800000000000068</v>
      </c>
      <c r="S124" s="10">
        <f t="shared" si="44"/>
        <v>0.20999999999999375</v>
      </c>
      <c r="T124" s="11">
        <v>18.7</v>
      </c>
      <c r="U124" s="12">
        <f t="shared" ref="U124:U187" si="75">W95</f>
        <v>3</v>
      </c>
      <c r="V124" s="21">
        <f t="shared" si="66"/>
        <v>-2</v>
      </c>
      <c r="W124" s="12">
        <f t="shared" si="67"/>
        <v>-6</v>
      </c>
      <c r="X124" s="16">
        <f t="shared" si="45"/>
        <v>0.37000000000000455</v>
      </c>
      <c r="Y124" s="17">
        <f t="shared" si="46"/>
        <v>0</v>
      </c>
      <c r="Z124" s="17">
        <f t="shared" si="47"/>
        <v>0</v>
      </c>
      <c r="AA124" s="56">
        <f t="shared" si="48"/>
        <v>0.97000000000001307</v>
      </c>
      <c r="AB124" s="18">
        <f t="shared" si="49"/>
        <v>0.3814432989690717</v>
      </c>
      <c r="AC124" s="19">
        <f t="shared" si="50"/>
        <v>1.9786096256684736E-2</v>
      </c>
      <c r="AD124" s="130">
        <f t="shared" si="69"/>
        <v>71.040000000000006</v>
      </c>
      <c r="AE124" s="130">
        <f t="shared" si="70"/>
        <v>67.22</v>
      </c>
      <c r="AF124" s="69">
        <f t="shared" si="58"/>
        <v>72.72</v>
      </c>
      <c r="AG124" s="69">
        <f t="shared" si="59"/>
        <v>67.22</v>
      </c>
      <c r="AH124" s="14">
        <f t="shared" si="64"/>
        <v>73.760000000000005</v>
      </c>
      <c r="AI124" s="14">
        <f t="shared" si="65"/>
        <v>66.8</v>
      </c>
      <c r="AJ124" s="70">
        <f t="shared" si="71"/>
        <v>76.92</v>
      </c>
      <c r="AK124" s="70">
        <f t="shared" si="72"/>
        <v>66.8</v>
      </c>
      <c r="AL124" s="134">
        <f t="shared" si="51"/>
        <v>69.633333333333326</v>
      </c>
      <c r="AM124" s="134">
        <f t="shared" si="52"/>
        <v>69.13</v>
      </c>
      <c r="AN124" s="134">
        <f t="shared" si="53"/>
        <v>0.5033333333333303</v>
      </c>
      <c r="AO124" s="134">
        <f t="shared" si="54"/>
        <v>70.136666666666656</v>
      </c>
      <c r="AP124" s="134">
        <f t="shared" si="55"/>
        <v>69.13</v>
      </c>
      <c r="AQ124" s="136">
        <f t="shared" si="73"/>
        <v>69.698095238095249</v>
      </c>
      <c r="AR124" s="138">
        <f t="shared" si="68"/>
        <v>70.726444444444439</v>
      </c>
      <c r="AS124" s="140">
        <f t="shared" si="74"/>
        <v>71.804733333333317</v>
      </c>
    </row>
    <row r="125" spans="1:45" x14ac:dyDescent="0.3">
      <c r="A125" s="5">
        <v>45107</v>
      </c>
      <c r="B125" s="6" t="s">
        <v>27</v>
      </c>
      <c r="C125" s="6" t="s">
        <v>33</v>
      </c>
      <c r="D125" s="7">
        <v>71.27</v>
      </c>
      <c r="E125" s="7">
        <v>71.430000000000007</v>
      </c>
      <c r="F125" s="7">
        <v>69.69</v>
      </c>
      <c r="G125" s="7">
        <v>69.790000000000006</v>
      </c>
      <c r="H125" s="15">
        <v>71.430000000000007</v>
      </c>
      <c r="I125" s="15">
        <v>70.75</v>
      </c>
      <c r="J125" s="21">
        <v>-2</v>
      </c>
      <c r="K125" s="13" t="s">
        <v>32</v>
      </c>
      <c r="L125" s="8">
        <f t="shared" si="37"/>
        <v>70.303333333333342</v>
      </c>
      <c r="M125" s="9">
        <f t="shared" si="38"/>
        <v>70.56</v>
      </c>
      <c r="N125" s="9">
        <f t="shared" si="39"/>
        <v>-0.2566666666666606</v>
      </c>
      <c r="O125" s="9">
        <f t="shared" si="40"/>
        <v>70.046666666666681</v>
      </c>
      <c r="P125" s="9">
        <f t="shared" si="41"/>
        <v>70.56</v>
      </c>
      <c r="Q125" s="10">
        <f t="shared" si="42"/>
        <v>1.7400000000000091</v>
      </c>
      <c r="R125" s="10">
        <f t="shared" si="43"/>
        <v>0.79000000000000625</v>
      </c>
      <c r="S125" s="10">
        <f t="shared" si="44"/>
        <v>-0.95000000000000284</v>
      </c>
      <c r="T125" s="11">
        <v>19.7</v>
      </c>
      <c r="U125" s="12">
        <f t="shared" si="75"/>
        <v>5</v>
      </c>
      <c r="V125" s="21">
        <f t="shared" si="66"/>
        <v>0</v>
      </c>
      <c r="W125" s="12">
        <f t="shared" si="67"/>
        <v>-6</v>
      </c>
      <c r="X125" s="16">
        <f t="shared" si="45"/>
        <v>0.68000000000000682</v>
      </c>
      <c r="Y125" s="17" t="b">
        <f t="shared" si="46"/>
        <v>1</v>
      </c>
      <c r="Z125" s="17">
        <f t="shared" si="47"/>
        <v>0</v>
      </c>
      <c r="AA125" s="56">
        <f t="shared" si="48"/>
        <v>1.7400000000000091</v>
      </c>
      <c r="AB125" s="18">
        <f t="shared" si="49"/>
        <v>0.39080459770115128</v>
      </c>
      <c r="AC125" s="19">
        <f t="shared" si="50"/>
        <v>3.4517766497462278E-2</v>
      </c>
      <c r="AD125" s="130">
        <f t="shared" si="69"/>
        <v>71.430000000000007</v>
      </c>
      <c r="AE125" s="130">
        <f t="shared" si="70"/>
        <v>68.930000000000007</v>
      </c>
      <c r="AF125" s="69">
        <f t="shared" si="58"/>
        <v>72.72</v>
      </c>
      <c r="AG125" s="69">
        <f t="shared" si="59"/>
        <v>67.22</v>
      </c>
      <c r="AH125" s="14">
        <f t="shared" si="64"/>
        <v>73.760000000000005</v>
      </c>
      <c r="AI125" s="14">
        <f t="shared" si="65"/>
        <v>66.8</v>
      </c>
      <c r="AJ125" s="70">
        <f t="shared" si="71"/>
        <v>76.92</v>
      </c>
      <c r="AK125" s="70">
        <f t="shared" si="72"/>
        <v>66.8</v>
      </c>
      <c r="AL125" s="134">
        <f t="shared" si="51"/>
        <v>70.050000000000011</v>
      </c>
      <c r="AM125" s="134">
        <f t="shared" si="52"/>
        <v>70.180000000000007</v>
      </c>
      <c r="AN125" s="134">
        <f t="shared" si="53"/>
        <v>-0.12999999999999545</v>
      </c>
      <c r="AO125" s="134">
        <f t="shared" si="54"/>
        <v>69.920000000000016</v>
      </c>
      <c r="AP125" s="134">
        <f t="shared" si="55"/>
        <v>70.180000000000007</v>
      </c>
      <c r="AQ125" s="136">
        <f t="shared" si="73"/>
        <v>69.904047619047631</v>
      </c>
      <c r="AR125" s="138">
        <f t="shared" si="68"/>
        <v>70.669444444444437</v>
      </c>
      <c r="AS125" s="140">
        <f t="shared" si="74"/>
        <v>71.661133333333311</v>
      </c>
    </row>
    <row r="126" spans="1:45" x14ac:dyDescent="0.3">
      <c r="A126" s="5">
        <v>45110</v>
      </c>
      <c r="B126" s="6" t="s">
        <v>27</v>
      </c>
      <c r="C126" s="6" t="s">
        <v>33</v>
      </c>
      <c r="D126" s="7">
        <v>71.33</v>
      </c>
      <c r="E126" s="7">
        <v>72.17</v>
      </c>
      <c r="F126" s="7">
        <v>70.98</v>
      </c>
      <c r="G126" s="7">
        <v>71.790000000000006</v>
      </c>
      <c r="H126" s="15">
        <v>71.540000000000006</v>
      </c>
      <c r="I126" s="15">
        <v>71.14</v>
      </c>
      <c r="J126" s="21">
        <v>0</v>
      </c>
      <c r="K126" s="13">
        <v>0</v>
      </c>
      <c r="L126" s="8">
        <f t="shared" si="37"/>
        <v>71.646666666666661</v>
      </c>
      <c r="M126" s="9">
        <f t="shared" si="38"/>
        <v>71.575000000000003</v>
      </c>
      <c r="N126" s="9">
        <f t="shared" si="39"/>
        <v>7.166666666665833E-2</v>
      </c>
      <c r="O126" s="9">
        <f t="shared" si="40"/>
        <v>71.71833333333332</v>
      </c>
      <c r="P126" s="9">
        <f t="shared" si="41"/>
        <v>71.575000000000003</v>
      </c>
      <c r="Q126" s="10">
        <f t="shared" si="42"/>
        <v>1.1899999999999977</v>
      </c>
      <c r="R126" s="10">
        <f t="shared" si="43"/>
        <v>2.3799999999999955</v>
      </c>
      <c r="S126" s="10">
        <f t="shared" si="44"/>
        <v>1.1899999999999977</v>
      </c>
      <c r="T126" s="11">
        <v>16.7</v>
      </c>
      <c r="U126" s="12">
        <f t="shared" si="75"/>
        <v>10</v>
      </c>
      <c r="V126" s="21">
        <f t="shared" si="66"/>
        <v>0</v>
      </c>
      <c r="W126" s="12">
        <f t="shared" si="67"/>
        <v>-8</v>
      </c>
      <c r="X126" s="16">
        <f t="shared" si="45"/>
        <v>0.40000000000000568</v>
      </c>
      <c r="Y126" s="17">
        <f t="shared" si="46"/>
        <v>0</v>
      </c>
      <c r="Z126" s="17">
        <f t="shared" si="47"/>
        <v>0</v>
      </c>
      <c r="AA126" s="56">
        <f t="shared" si="48"/>
        <v>1.1899999999999977</v>
      </c>
      <c r="AB126" s="18">
        <f t="shared" si="49"/>
        <v>0.33613445378151802</v>
      </c>
      <c r="AC126" s="19">
        <f t="shared" si="50"/>
        <v>2.3952095808383575E-2</v>
      </c>
      <c r="AD126" s="130">
        <f t="shared" si="69"/>
        <v>72.17</v>
      </c>
      <c r="AE126" s="130">
        <f t="shared" si="70"/>
        <v>69.69</v>
      </c>
      <c r="AF126" s="69">
        <f t="shared" si="58"/>
        <v>72.17</v>
      </c>
      <c r="AG126" s="69">
        <f t="shared" si="59"/>
        <v>67.22</v>
      </c>
      <c r="AH126" s="14">
        <f t="shared" si="64"/>
        <v>73.19</v>
      </c>
      <c r="AI126" s="14">
        <f t="shared" si="65"/>
        <v>66.8</v>
      </c>
      <c r="AJ126" s="70">
        <f t="shared" si="71"/>
        <v>76.069999999999993</v>
      </c>
      <c r="AK126" s="70">
        <f t="shared" si="72"/>
        <v>66.8</v>
      </c>
      <c r="AL126" s="134">
        <f t="shared" si="51"/>
        <v>71.216666666666683</v>
      </c>
      <c r="AM126" s="134">
        <f t="shared" si="52"/>
        <v>70.930000000000007</v>
      </c>
      <c r="AN126" s="134">
        <f t="shared" si="53"/>
        <v>0.28666666666667595</v>
      </c>
      <c r="AO126" s="134">
        <f t="shared" si="54"/>
        <v>71.503333333333359</v>
      </c>
      <c r="AP126" s="134">
        <f t="shared" si="55"/>
        <v>70.930000000000007</v>
      </c>
      <c r="AQ126" s="136">
        <f t="shared" si="73"/>
        <v>70.070000000000007</v>
      </c>
      <c r="AR126" s="138">
        <f t="shared" si="68"/>
        <v>70.652666666666647</v>
      </c>
      <c r="AS126" s="140">
        <f t="shared" si="74"/>
        <v>71.536999999999978</v>
      </c>
    </row>
    <row r="127" spans="1:45" x14ac:dyDescent="0.3">
      <c r="A127" s="5">
        <v>45112</v>
      </c>
      <c r="B127" s="6" t="s">
        <v>27</v>
      </c>
      <c r="C127" s="6" t="s">
        <v>33</v>
      </c>
      <c r="D127" s="7">
        <v>71.38</v>
      </c>
      <c r="E127" s="7">
        <v>71.989999999999995</v>
      </c>
      <c r="F127" s="7">
        <v>70.22</v>
      </c>
      <c r="G127" s="7">
        <v>71.8</v>
      </c>
      <c r="H127" s="15">
        <v>71.739999999999995</v>
      </c>
      <c r="I127" s="15">
        <v>71.37</v>
      </c>
      <c r="J127" s="21">
        <v>4</v>
      </c>
      <c r="K127" s="13" t="s">
        <v>31</v>
      </c>
      <c r="L127" s="8">
        <f t="shared" si="37"/>
        <v>71.336666666666659</v>
      </c>
      <c r="M127" s="9">
        <f t="shared" si="38"/>
        <v>71.10499999999999</v>
      </c>
      <c r="N127" s="9">
        <f t="shared" si="39"/>
        <v>0.23166666666666913</v>
      </c>
      <c r="O127" s="9">
        <f t="shared" si="40"/>
        <v>71.568333333333328</v>
      </c>
      <c r="P127" s="9">
        <f t="shared" si="41"/>
        <v>71.10499999999999</v>
      </c>
      <c r="Q127" s="10">
        <f t="shared" si="42"/>
        <v>1.769999999999996</v>
      </c>
      <c r="R127" s="10">
        <f t="shared" si="43"/>
        <v>0.19999999999998863</v>
      </c>
      <c r="S127" s="10">
        <f t="shared" si="44"/>
        <v>-1.5700000000000074</v>
      </c>
      <c r="T127" s="11">
        <v>18.600000000000001</v>
      </c>
      <c r="U127" s="12">
        <f t="shared" si="75"/>
        <v>6</v>
      </c>
      <c r="V127" s="21">
        <f t="shared" si="66"/>
        <v>0</v>
      </c>
      <c r="W127" s="12">
        <f t="shared" si="67"/>
        <v>-10</v>
      </c>
      <c r="X127" s="16">
        <f t="shared" si="45"/>
        <v>0.36999999999999034</v>
      </c>
      <c r="Y127" s="17">
        <f t="shared" si="46"/>
        <v>0</v>
      </c>
      <c r="Z127" s="17">
        <f t="shared" si="47"/>
        <v>0</v>
      </c>
      <c r="AA127" s="56">
        <f t="shared" si="48"/>
        <v>1.769999999999996</v>
      </c>
      <c r="AB127" s="18">
        <f t="shared" si="49"/>
        <v>0.20903954802259389</v>
      </c>
      <c r="AC127" s="19">
        <f t="shared" si="50"/>
        <v>1.9892473118279051E-2</v>
      </c>
      <c r="AD127" s="130">
        <f t="shared" si="69"/>
        <v>72.17</v>
      </c>
      <c r="AE127" s="130">
        <f t="shared" si="70"/>
        <v>69.69</v>
      </c>
      <c r="AF127" s="69">
        <f t="shared" si="58"/>
        <v>72.17</v>
      </c>
      <c r="AG127" s="69">
        <f t="shared" si="59"/>
        <v>67.22</v>
      </c>
      <c r="AH127" s="14">
        <f t="shared" si="64"/>
        <v>73.19</v>
      </c>
      <c r="AI127" s="14">
        <f t="shared" si="65"/>
        <v>66.8</v>
      </c>
      <c r="AJ127" s="70">
        <f t="shared" si="71"/>
        <v>75.17</v>
      </c>
      <c r="AK127" s="70">
        <f t="shared" si="72"/>
        <v>66.8</v>
      </c>
      <c r="AL127" s="134">
        <f t="shared" si="51"/>
        <v>71.220000000000013</v>
      </c>
      <c r="AM127" s="134">
        <f t="shared" si="52"/>
        <v>70.930000000000007</v>
      </c>
      <c r="AN127" s="134">
        <f t="shared" si="53"/>
        <v>0.29000000000000625</v>
      </c>
      <c r="AO127" s="134">
        <f t="shared" si="54"/>
        <v>71.510000000000019</v>
      </c>
      <c r="AP127" s="134">
        <f t="shared" si="55"/>
        <v>70.930000000000007</v>
      </c>
      <c r="AQ127" s="136">
        <f t="shared" si="73"/>
        <v>70.239285714285728</v>
      </c>
      <c r="AR127" s="138">
        <f t="shared" ref="AR127:AR158" si="76">AVERAGE(L98:L127)</f>
        <v>70.631444444444426</v>
      </c>
      <c r="AS127" s="140">
        <f t="shared" si="74"/>
        <v>71.397799999999975</v>
      </c>
    </row>
    <row r="128" spans="1:45" x14ac:dyDescent="0.3">
      <c r="A128" s="5">
        <v>45113</v>
      </c>
      <c r="B128" s="6" t="s">
        <v>27</v>
      </c>
      <c r="C128" s="6" t="s">
        <v>33</v>
      </c>
      <c r="D128" s="7">
        <v>71.94</v>
      </c>
      <c r="E128" s="7">
        <v>73.59</v>
      </c>
      <c r="F128" s="7">
        <v>71.19</v>
      </c>
      <c r="G128" s="7">
        <v>73.86</v>
      </c>
      <c r="H128" s="15">
        <v>71.94</v>
      </c>
      <c r="I128" s="15">
        <v>71.19</v>
      </c>
      <c r="J128" s="21">
        <v>2</v>
      </c>
      <c r="K128" s="13">
        <v>0</v>
      </c>
      <c r="L128" s="8">
        <f t="shared" si="37"/>
        <v>72.88</v>
      </c>
      <c r="M128" s="9">
        <f t="shared" si="38"/>
        <v>72.39</v>
      </c>
      <c r="N128" s="9">
        <f t="shared" si="39"/>
        <v>0.48999999999999488</v>
      </c>
      <c r="O128" s="9">
        <f t="shared" si="40"/>
        <v>73.36999999999999</v>
      </c>
      <c r="P128" s="9">
        <f t="shared" si="41"/>
        <v>72.39</v>
      </c>
      <c r="Q128" s="10">
        <f t="shared" si="42"/>
        <v>2.4000000000000057</v>
      </c>
      <c r="R128" s="10">
        <f t="shared" si="43"/>
        <v>1.7900000000000063</v>
      </c>
      <c r="S128" s="10">
        <f t="shared" si="44"/>
        <v>-0.60999999999999943</v>
      </c>
      <c r="T128" s="11">
        <v>25.7</v>
      </c>
      <c r="U128" s="12">
        <f t="shared" si="75"/>
        <v>6</v>
      </c>
      <c r="V128" s="21">
        <f t="shared" si="66"/>
        <v>-2</v>
      </c>
      <c r="W128" s="12">
        <f t="shared" si="67"/>
        <v>-8</v>
      </c>
      <c r="X128" s="16">
        <f t="shared" si="45"/>
        <v>0.75</v>
      </c>
      <c r="Y128" s="17">
        <f t="shared" si="46"/>
        <v>0</v>
      </c>
      <c r="Z128" s="17" t="b">
        <f t="shared" si="47"/>
        <v>1</v>
      </c>
      <c r="AA128" s="56">
        <f t="shared" si="48"/>
        <v>2.4000000000000057</v>
      </c>
      <c r="AB128" s="18">
        <f t="shared" si="49"/>
        <v>0.31249999999999928</v>
      </c>
      <c r="AC128" s="19">
        <f t="shared" si="50"/>
        <v>2.9182879377431907E-2</v>
      </c>
      <c r="AD128" s="130">
        <f t="shared" si="69"/>
        <v>73.59</v>
      </c>
      <c r="AE128" s="130">
        <f t="shared" si="70"/>
        <v>70.22</v>
      </c>
      <c r="AF128" s="69">
        <f t="shared" si="58"/>
        <v>73.59</v>
      </c>
      <c r="AG128" s="69">
        <f t="shared" si="59"/>
        <v>67.22</v>
      </c>
      <c r="AH128" s="14">
        <f t="shared" si="64"/>
        <v>73.59</v>
      </c>
      <c r="AI128" s="14">
        <f t="shared" si="65"/>
        <v>66.8</v>
      </c>
      <c r="AJ128" s="70">
        <f t="shared" si="71"/>
        <v>74.73</v>
      </c>
      <c r="AK128" s="70">
        <f t="shared" si="72"/>
        <v>66.8</v>
      </c>
      <c r="AL128" s="134">
        <f t="shared" si="51"/>
        <v>72.556666666666672</v>
      </c>
      <c r="AM128" s="134">
        <f t="shared" si="52"/>
        <v>71.905000000000001</v>
      </c>
      <c r="AN128" s="134">
        <f t="shared" si="53"/>
        <v>0.65166666666667084</v>
      </c>
      <c r="AO128" s="134">
        <f t="shared" si="54"/>
        <v>73.208333333333343</v>
      </c>
      <c r="AP128" s="134">
        <f t="shared" si="55"/>
        <v>71.905000000000001</v>
      </c>
      <c r="AQ128" s="136">
        <f t="shared" si="73"/>
        <v>70.421428571428564</v>
      </c>
      <c r="AR128" s="138">
        <f t="shared" si="76"/>
        <v>70.623888888888871</v>
      </c>
      <c r="AS128" s="140">
        <f t="shared" si="74"/>
        <v>71.310866666666655</v>
      </c>
    </row>
    <row r="129" spans="1:45" x14ac:dyDescent="0.3">
      <c r="A129" s="5">
        <v>45114</v>
      </c>
      <c r="B129" s="6" t="s">
        <v>27</v>
      </c>
      <c r="C129" s="6" t="s">
        <v>33</v>
      </c>
      <c r="D129" s="7">
        <v>73.069999999999993</v>
      </c>
      <c r="E129" s="7">
        <v>74.150000000000006</v>
      </c>
      <c r="F129" s="7">
        <v>72.67</v>
      </c>
      <c r="G129" s="7">
        <v>72.989999999999995</v>
      </c>
      <c r="H129" s="15">
        <v>73.41</v>
      </c>
      <c r="I129" s="15">
        <v>73.02</v>
      </c>
      <c r="J129" s="21">
        <v>-4</v>
      </c>
      <c r="K129" s="13">
        <v>0</v>
      </c>
      <c r="L129" s="8">
        <f t="shared" ref="L129:L192" si="77">(E129+G129+F129)/3</f>
        <v>73.27</v>
      </c>
      <c r="M129" s="9">
        <f t="shared" ref="M129:M192" si="78">(E129+F129)/2</f>
        <v>73.41</v>
      </c>
      <c r="N129" s="9">
        <f t="shared" ref="N129:N192" si="79">L129-M129</f>
        <v>-0.14000000000000057</v>
      </c>
      <c r="O129" s="9">
        <f t="shared" ref="O129:O192" si="80">L129+N129</f>
        <v>73.13</v>
      </c>
      <c r="P129" s="9">
        <f t="shared" ref="P129:P192" si="81">L129-N129</f>
        <v>73.41</v>
      </c>
      <c r="Q129" s="10">
        <f t="shared" ref="Q129:Q192" si="82">E129-F129</f>
        <v>1.480000000000004</v>
      </c>
      <c r="R129" s="10">
        <f t="shared" si="43"/>
        <v>0.29000000000000625</v>
      </c>
      <c r="S129" s="10">
        <f t="shared" si="44"/>
        <v>-1.1899999999999977</v>
      </c>
      <c r="T129" s="11">
        <v>14.5</v>
      </c>
      <c r="U129" s="12">
        <f t="shared" si="75"/>
        <v>1</v>
      </c>
      <c r="V129" s="21">
        <f t="shared" si="66"/>
        <v>0</v>
      </c>
      <c r="W129" s="12">
        <f t="shared" si="67"/>
        <v>-8</v>
      </c>
      <c r="X129" s="16">
        <f t="shared" si="45"/>
        <v>0.39000000000000057</v>
      </c>
      <c r="Y129" s="17">
        <f t="shared" si="46"/>
        <v>0</v>
      </c>
      <c r="Z129" s="17">
        <f t="shared" si="47"/>
        <v>0</v>
      </c>
      <c r="AA129" s="56">
        <f t="shared" si="48"/>
        <v>1.480000000000004</v>
      </c>
      <c r="AB129" s="18">
        <f t="shared" si="49"/>
        <v>0.26351351351351321</v>
      </c>
      <c r="AC129" s="19">
        <f t="shared" si="50"/>
        <v>2.689655172413797E-2</v>
      </c>
      <c r="AD129" s="130">
        <f t="shared" si="69"/>
        <v>74.150000000000006</v>
      </c>
      <c r="AE129" s="130">
        <f t="shared" si="70"/>
        <v>70.22</v>
      </c>
      <c r="AF129" s="69">
        <f t="shared" si="58"/>
        <v>74.150000000000006</v>
      </c>
      <c r="AG129" s="69">
        <f t="shared" si="59"/>
        <v>67.22</v>
      </c>
      <c r="AH129" s="14">
        <f t="shared" si="64"/>
        <v>74.150000000000006</v>
      </c>
      <c r="AI129" s="14">
        <f t="shared" si="65"/>
        <v>66.8</v>
      </c>
      <c r="AJ129" s="70">
        <f t="shared" si="71"/>
        <v>74.73</v>
      </c>
      <c r="AK129" s="70">
        <f t="shared" si="72"/>
        <v>66.8</v>
      </c>
      <c r="AL129" s="134">
        <f t="shared" si="51"/>
        <v>72.453333333333333</v>
      </c>
      <c r="AM129" s="134">
        <f t="shared" si="52"/>
        <v>72.185000000000002</v>
      </c>
      <c r="AN129" s="134">
        <f t="shared" si="53"/>
        <v>0.26833333333333087</v>
      </c>
      <c r="AO129" s="134">
        <f t="shared" si="54"/>
        <v>72.721666666666664</v>
      </c>
      <c r="AP129" s="134">
        <f t="shared" si="55"/>
        <v>72.185000000000002</v>
      </c>
      <c r="AQ129" s="136">
        <f t="shared" si="73"/>
        <v>70.548571428571421</v>
      </c>
      <c r="AR129" s="138">
        <f t="shared" si="76"/>
        <v>70.597333333333324</v>
      </c>
      <c r="AS129" s="140">
        <f t="shared" si="74"/>
        <v>71.271066666666641</v>
      </c>
    </row>
    <row r="130" spans="1:45" x14ac:dyDescent="0.3">
      <c r="A130" s="5">
        <v>45117</v>
      </c>
      <c r="B130" s="6" t="s">
        <v>27</v>
      </c>
      <c r="C130" s="6" t="s">
        <v>33</v>
      </c>
      <c r="D130" s="7">
        <v>73.41</v>
      </c>
      <c r="E130" s="7">
        <v>74.930000000000007</v>
      </c>
      <c r="F130" s="7">
        <v>73.400000000000006</v>
      </c>
      <c r="G130" s="7">
        <v>74.83</v>
      </c>
      <c r="H130" s="15">
        <v>73.87</v>
      </c>
      <c r="I130" s="15">
        <v>73.400000000000006</v>
      </c>
      <c r="J130" s="21">
        <v>2</v>
      </c>
      <c r="K130" s="13">
        <v>0</v>
      </c>
      <c r="L130" s="8">
        <f t="shared" si="77"/>
        <v>74.38666666666667</v>
      </c>
      <c r="M130" s="9">
        <f t="shared" si="78"/>
        <v>74.165000000000006</v>
      </c>
      <c r="N130" s="9">
        <f t="shared" si="79"/>
        <v>0.22166666666666401</v>
      </c>
      <c r="O130" s="9">
        <f t="shared" si="80"/>
        <v>74.608333333333334</v>
      </c>
      <c r="P130" s="9">
        <f t="shared" si="81"/>
        <v>74.165000000000006</v>
      </c>
      <c r="Q130" s="10">
        <f t="shared" si="82"/>
        <v>1.5300000000000011</v>
      </c>
      <c r="R130" s="10">
        <f t="shared" ref="R130:R193" si="83">E130-G129</f>
        <v>1.9400000000000119</v>
      </c>
      <c r="S130" s="10">
        <f t="shared" ref="S130:S193" si="84">F130-G129</f>
        <v>0.4100000000000108</v>
      </c>
      <c r="T130" s="11">
        <v>9.9</v>
      </c>
      <c r="U130" s="12">
        <f t="shared" si="75"/>
        <v>3</v>
      </c>
      <c r="V130" s="21">
        <f t="shared" si="66"/>
        <v>-2</v>
      </c>
      <c r="W130" s="12">
        <f t="shared" si="67"/>
        <v>-7</v>
      </c>
      <c r="X130" s="16">
        <f t="shared" ref="X130:X193" si="85">H130-I130</f>
        <v>0.46999999999999886</v>
      </c>
      <c r="Y130" s="17">
        <f t="shared" ref="Y130:Y193" si="86">IF((E130=H130),TRUE,0)</f>
        <v>0</v>
      </c>
      <c r="Z130" s="17" t="b">
        <f t="shared" ref="Z130:Z193" si="87">IF((F130=I130),TRUE,0)</f>
        <v>1</v>
      </c>
      <c r="AA130" s="56">
        <f t="shared" ref="AA130:AA193" si="88">E130-F130</f>
        <v>1.5300000000000011</v>
      </c>
      <c r="AB130" s="18">
        <f t="shared" ref="AB130:AB193" si="89">X130/AA130</f>
        <v>0.30718954248365915</v>
      </c>
      <c r="AC130" s="19">
        <f t="shared" ref="AC130:AC193" si="90">X130/T130</f>
        <v>4.7474747474747357E-2</v>
      </c>
      <c r="AD130" s="130">
        <f t="shared" si="69"/>
        <v>74.930000000000007</v>
      </c>
      <c r="AE130" s="130">
        <f t="shared" si="70"/>
        <v>71.19</v>
      </c>
      <c r="AF130" s="69">
        <f t="shared" si="58"/>
        <v>74.930000000000007</v>
      </c>
      <c r="AG130" s="69">
        <f t="shared" si="59"/>
        <v>67.22</v>
      </c>
      <c r="AH130" s="14">
        <f t="shared" si="64"/>
        <v>74.930000000000007</v>
      </c>
      <c r="AI130" s="14">
        <f t="shared" si="65"/>
        <v>66.8</v>
      </c>
      <c r="AJ130" s="70">
        <f t="shared" si="71"/>
        <v>74.930000000000007</v>
      </c>
      <c r="AK130" s="70">
        <f t="shared" si="72"/>
        <v>66.8</v>
      </c>
      <c r="AL130" s="134">
        <f t="shared" ref="AL130:AL193" si="91">(AD130+AE130+G130)/3</f>
        <v>73.649999999999991</v>
      </c>
      <c r="AM130" s="134">
        <f t="shared" ref="AM130:AM193" si="92">(AD130+AE130)/2</f>
        <v>73.06</v>
      </c>
      <c r="AN130" s="134">
        <f t="shared" ref="AN130:AN193" si="93">AL130-AM130</f>
        <v>0.5899999999999892</v>
      </c>
      <c r="AO130" s="134">
        <f t="shared" ref="AO130:AO193" si="94">AL130+AN130</f>
        <v>74.239999999999981</v>
      </c>
      <c r="AP130" s="134">
        <f t="shared" ref="AP130:AP193" si="95">AL130-AN130</f>
        <v>73.06</v>
      </c>
      <c r="AQ130" s="136">
        <f t="shared" si="73"/>
        <v>70.805476190476185</v>
      </c>
      <c r="AR130" s="138">
        <f t="shared" si="76"/>
        <v>70.674777777777763</v>
      </c>
      <c r="AS130" s="140">
        <f t="shared" si="74"/>
        <v>71.264999999999986</v>
      </c>
    </row>
    <row r="131" spans="1:45" x14ac:dyDescent="0.3">
      <c r="A131" s="5">
        <v>45118</v>
      </c>
      <c r="B131" s="6" t="s">
        <v>27</v>
      </c>
      <c r="C131" s="6" t="s">
        <v>33</v>
      </c>
      <c r="D131" s="7">
        <v>75.459999999999994</v>
      </c>
      <c r="E131" s="7">
        <v>76.150000000000006</v>
      </c>
      <c r="F131" s="7">
        <v>75.27</v>
      </c>
      <c r="G131" s="7">
        <v>75.75</v>
      </c>
      <c r="H131" s="15">
        <v>75.48</v>
      </c>
      <c r="I131" s="15">
        <v>75.27</v>
      </c>
      <c r="J131" s="21">
        <v>2</v>
      </c>
      <c r="K131" s="13">
        <v>0</v>
      </c>
      <c r="L131" s="8">
        <f t="shared" si="77"/>
        <v>75.723333333333343</v>
      </c>
      <c r="M131" s="9">
        <f t="shared" si="78"/>
        <v>75.710000000000008</v>
      </c>
      <c r="N131" s="9">
        <f t="shared" si="79"/>
        <v>1.3333333333335418E-2</v>
      </c>
      <c r="O131" s="9">
        <f t="shared" si="80"/>
        <v>75.736666666666679</v>
      </c>
      <c r="P131" s="9">
        <f t="shared" si="81"/>
        <v>75.710000000000008</v>
      </c>
      <c r="Q131" s="10">
        <f t="shared" si="82"/>
        <v>0.88000000000000966</v>
      </c>
      <c r="R131" s="10">
        <f t="shared" si="83"/>
        <v>1.3200000000000074</v>
      </c>
      <c r="S131" s="10">
        <f t="shared" si="84"/>
        <v>0.43999999999999773</v>
      </c>
      <c r="T131" s="11">
        <v>28</v>
      </c>
      <c r="U131" s="12">
        <f t="shared" si="75"/>
        <v>7</v>
      </c>
      <c r="V131" s="21">
        <f t="shared" si="66"/>
        <v>2</v>
      </c>
      <c r="W131" s="12">
        <f t="shared" si="67"/>
        <v>-9</v>
      </c>
      <c r="X131" s="16">
        <f t="shared" si="85"/>
        <v>0.21000000000000796</v>
      </c>
      <c r="Y131" s="17">
        <f t="shared" si="86"/>
        <v>0</v>
      </c>
      <c r="Z131" s="17" t="b">
        <f t="shared" si="87"/>
        <v>1</v>
      </c>
      <c r="AA131" s="56">
        <f t="shared" si="88"/>
        <v>0.88000000000000966</v>
      </c>
      <c r="AB131" s="18">
        <f t="shared" si="89"/>
        <v>0.23863636363637006</v>
      </c>
      <c r="AC131" s="19">
        <f t="shared" si="90"/>
        <v>7.5000000000002842E-3</v>
      </c>
      <c r="AD131" s="130">
        <f t="shared" si="69"/>
        <v>76.150000000000006</v>
      </c>
      <c r="AE131" s="130">
        <f t="shared" si="70"/>
        <v>72.67</v>
      </c>
      <c r="AF131" s="69">
        <f t="shared" si="58"/>
        <v>76.150000000000006</v>
      </c>
      <c r="AG131" s="69">
        <f t="shared" si="59"/>
        <v>68.930000000000007</v>
      </c>
      <c r="AH131" s="14">
        <f t="shared" si="64"/>
        <v>76.150000000000006</v>
      </c>
      <c r="AI131" s="14">
        <f t="shared" si="65"/>
        <v>67.22</v>
      </c>
      <c r="AJ131" s="70">
        <f t="shared" si="71"/>
        <v>76.150000000000006</v>
      </c>
      <c r="AK131" s="70">
        <f t="shared" si="72"/>
        <v>66.8</v>
      </c>
      <c r="AL131" s="134">
        <f t="shared" si="91"/>
        <v>74.856666666666669</v>
      </c>
      <c r="AM131" s="134">
        <f t="shared" si="92"/>
        <v>74.41</v>
      </c>
      <c r="AN131" s="134">
        <f t="shared" si="93"/>
        <v>0.44666666666667254</v>
      </c>
      <c r="AO131" s="134">
        <f t="shared" si="94"/>
        <v>75.303333333333342</v>
      </c>
      <c r="AP131" s="134">
        <f t="shared" si="95"/>
        <v>74.41</v>
      </c>
      <c r="AQ131" s="136">
        <f t="shared" si="73"/>
        <v>71.063333333333347</v>
      </c>
      <c r="AR131" s="138">
        <f t="shared" si="76"/>
        <v>70.776444444444436</v>
      </c>
      <c r="AS131" s="140">
        <f t="shared" si="74"/>
        <v>71.25806666666665</v>
      </c>
    </row>
    <row r="132" spans="1:45" x14ac:dyDescent="0.3">
      <c r="A132" s="5">
        <v>45119</v>
      </c>
      <c r="B132" s="6" t="s">
        <v>27</v>
      </c>
      <c r="C132" s="6" t="s">
        <v>33</v>
      </c>
      <c r="D132" s="7">
        <v>75.53</v>
      </c>
      <c r="E132" s="7">
        <v>76.94</v>
      </c>
      <c r="F132" s="7">
        <v>75.319999999999993</v>
      </c>
      <c r="G132" s="7">
        <v>76.89</v>
      </c>
      <c r="H132" s="15">
        <v>75.64</v>
      </c>
      <c r="I132" s="15">
        <v>75.400000000000006</v>
      </c>
      <c r="J132" s="21">
        <v>0</v>
      </c>
      <c r="K132" s="13" t="s">
        <v>31</v>
      </c>
      <c r="L132" s="8">
        <f t="shared" si="77"/>
        <v>76.383333333333326</v>
      </c>
      <c r="M132" s="9">
        <f t="shared" si="78"/>
        <v>76.13</v>
      </c>
      <c r="N132" s="9">
        <f t="shared" si="79"/>
        <v>0.2533333333333303</v>
      </c>
      <c r="O132" s="9">
        <f t="shared" si="80"/>
        <v>76.636666666666656</v>
      </c>
      <c r="P132" s="9">
        <f t="shared" si="81"/>
        <v>76.13</v>
      </c>
      <c r="Q132" s="10">
        <f t="shared" si="82"/>
        <v>1.6200000000000045</v>
      </c>
      <c r="R132" s="10">
        <f t="shared" si="83"/>
        <v>1.1899999999999977</v>
      </c>
      <c r="S132" s="10">
        <f t="shared" si="84"/>
        <v>-0.43000000000000682</v>
      </c>
      <c r="T132" s="11">
        <v>11.9</v>
      </c>
      <c r="U132" s="12">
        <f t="shared" si="75"/>
        <v>5</v>
      </c>
      <c r="V132" s="21">
        <f t="shared" si="66"/>
        <v>2</v>
      </c>
      <c r="W132" s="12">
        <f t="shared" si="67"/>
        <v>-7</v>
      </c>
      <c r="X132" s="16">
        <f t="shared" si="85"/>
        <v>0.23999999999999488</v>
      </c>
      <c r="Y132" s="17">
        <f t="shared" si="86"/>
        <v>0</v>
      </c>
      <c r="Z132" s="17">
        <f t="shared" si="87"/>
        <v>0</v>
      </c>
      <c r="AA132" s="56">
        <f t="shared" si="88"/>
        <v>1.6200000000000045</v>
      </c>
      <c r="AB132" s="18">
        <f t="shared" si="89"/>
        <v>0.14814814814814459</v>
      </c>
      <c r="AC132" s="19">
        <f t="shared" si="90"/>
        <v>2.0168067226890327E-2</v>
      </c>
      <c r="AD132" s="130">
        <f t="shared" ref="AD132:AD163" si="96">MAX(E130:E132)</f>
        <v>76.94</v>
      </c>
      <c r="AE132" s="130">
        <f t="shared" ref="AE132:AE163" si="97">MIN(F130:F132)</f>
        <v>73.400000000000006</v>
      </c>
      <c r="AF132" s="69">
        <f t="shared" si="58"/>
        <v>76.94</v>
      </c>
      <c r="AG132" s="69">
        <f t="shared" si="59"/>
        <v>69.69</v>
      </c>
      <c r="AH132" s="14">
        <f t="shared" si="64"/>
        <v>76.94</v>
      </c>
      <c r="AI132" s="14">
        <f t="shared" si="65"/>
        <v>67.22</v>
      </c>
      <c r="AJ132" s="70">
        <f t="shared" si="71"/>
        <v>76.94</v>
      </c>
      <c r="AK132" s="70">
        <f t="shared" si="72"/>
        <v>66.8</v>
      </c>
      <c r="AL132" s="134">
        <f t="shared" si="91"/>
        <v>75.743333333333339</v>
      </c>
      <c r="AM132" s="134">
        <f t="shared" si="92"/>
        <v>75.17</v>
      </c>
      <c r="AN132" s="134">
        <f t="shared" si="93"/>
        <v>0.57333333333333769</v>
      </c>
      <c r="AO132" s="134">
        <f t="shared" si="94"/>
        <v>76.316666666666677</v>
      </c>
      <c r="AP132" s="134">
        <f t="shared" si="95"/>
        <v>75.17</v>
      </c>
      <c r="AQ132" s="136">
        <f t="shared" si="73"/>
        <v>71.531428571428577</v>
      </c>
      <c r="AR132" s="138">
        <f t="shared" si="76"/>
        <v>70.990777777777765</v>
      </c>
      <c r="AS132" s="140">
        <f t="shared" si="74"/>
        <v>71.277333333333303</v>
      </c>
    </row>
    <row r="133" spans="1:45" x14ac:dyDescent="0.3">
      <c r="A133" s="5">
        <v>45120</v>
      </c>
      <c r="B133" s="6" t="s">
        <v>27</v>
      </c>
      <c r="C133" s="6" t="s">
        <v>33</v>
      </c>
      <c r="D133" s="7">
        <v>76.84</v>
      </c>
      <c r="E133" s="7">
        <v>76.900000000000006</v>
      </c>
      <c r="F133" s="7">
        <v>75.11</v>
      </c>
      <c r="G133" s="7">
        <v>75.42</v>
      </c>
      <c r="H133" s="15">
        <v>76.900000000000006</v>
      </c>
      <c r="I133" s="15">
        <v>76.510000000000005</v>
      </c>
      <c r="J133" s="21">
        <v>-2</v>
      </c>
      <c r="K133" s="13" t="s">
        <v>32</v>
      </c>
      <c r="L133" s="8">
        <f t="shared" si="77"/>
        <v>75.81</v>
      </c>
      <c r="M133" s="9">
        <f t="shared" si="78"/>
        <v>76.004999999999995</v>
      </c>
      <c r="N133" s="9">
        <f t="shared" si="79"/>
        <v>-0.19499999999999318</v>
      </c>
      <c r="O133" s="9">
        <f t="shared" si="80"/>
        <v>75.615000000000009</v>
      </c>
      <c r="P133" s="9">
        <f t="shared" si="81"/>
        <v>76.004999999999995</v>
      </c>
      <c r="Q133" s="10">
        <f t="shared" si="82"/>
        <v>1.7900000000000063</v>
      </c>
      <c r="R133" s="10">
        <f t="shared" si="83"/>
        <v>1.0000000000005116E-2</v>
      </c>
      <c r="S133" s="10">
        <f t="shared" si="84"/>
        <v>-1.7800000000000011</v>
      </c>
      <c r="T133" s="11">
        <v>12.3</v>
      </c>
      <c r="U133" s="12">
        <f t="shared" si="75"/>
        <v>5</v>
      </c>
      <c r="V133" s="21">
        <f t="shared" si="66"/>
        <v>0</v>
      </c>
      <c r="W133" s="12">
        <f t="shared" si="67"/>
        <v>-5</v>
      </c>
      <c r="X133" s="16">
        <f t="shared" si="85"/>
        <v>0.39000000000000057</v>
      </c>
      <c r="Y133" s="17" t="b">
        <f t="shared" si="86"/>
        <v>1</v>
      </c>
      <c r="Z133" s="17">
        <f t="shared" si="87"/>
        <v>0</v>
      </c>
      <c r="AA133" s="56">
        <f t="shared" si="88"/>
        <v>1.7900000000000063</v>
      </c>
      <c r="AB133" s="18">
        <f t="shared" si="89"/>
        <v>0.21787709497206659</v>
      </c>
      <c r="AC133" s="19">
        <f t="shared" si="90"/>
        <v>3.1707317073170774E-2</v>
      </c>
      <c r="AD133" s="130">
        <f t="shared" si="96"/>
        <v>76.94</v>
      </c>
      <c r="AE133" s="130">
        <f t="shared" si="97"/>
        <v>75.11</v>
      </c>
      <c r="AF133" s="69">
        <f t="shared" si="58"/>
        <v>76.94</v>
      </c>
      <c r="AG133" s="69">
        <f t="shared" si="59"/>
        <v>69.69</v>
      </c>
      <c r="AH133" s="14">
        <f t="shared" si="64"/>
        <v>76.94</v>
      </c>
      <c r="AI133" s="14">
        <f t="shared" si="65"/>
        <v>67.22</v>
      </c>
      <c r="AJ133" s="70">
        <f t="shared" si="71"/>
        <v>76.94</v>
      </c>
      <c r="AK133" s="70">
        <f t="shared" si="72"/>
        <v>66.8</v>
      </c>
      <c r="AL133" s="134">
        <f t="shared" si="91"/>
        <v>75.823333333333338</v>
      </c>
      <c r="AM133" s="134">
        <f t="shared" si="92"/>
        <v>76.025000000000006</v>
      </c>
      <c r="AN133" s="134">
        <f t="shared" si="93"/>
        <v>-0.20166666666666799</v>
      </c>
      <c r="AO133" s="134">
        <f t="shared" si="94"/>
        <v>75.62166666666667</v>
      </c>
      <c r="AP133" s="134">
        <f t="shared" si="95"/>
        <v>76.025000000000006</v>
      </c>
      <c r="AQ133" s="136">
        <f t="shared" si="73"/>
        <v>72.045238095238091</v>
      </c>
      <c r="AR133" s="138">
        <f t="shared" si="76"/>
        <v>71.24444444444444</v>
      </c>
      <c r="AS133" s="140">
        <f t="shared" si="74"/>
        <v>71.338533333333316</v>
      </c>
    </row>
    <row r="134" spans="1:45" x14ac:dyDescent="0.3">
      <c r="A134" s="5">
        <v>45121</v>
      </c>
      <c r="B134" s="6" t="s">
        <v>27</v>
      </c>
      <c r="C134" s="6" t="s">
        <v>33</v>
      </c>
      <c r="D134" s="7">
        <v>74.38</v>
      </c>
      <c r="E134" s="7">
        <v>75.13</v>
      </c>
      <c r="F134" s="7">
        <v>74.02</v>
      </c>
      <c r="G134" s="7">
        <v>74.150000000000006</v>
      </c>
      <c r="H134" s="15">
        <v>74.8</v>
      </c>
      <c r="I134" s="15">
        <v>74.36</v>
      </c>
      <c r="J134" s="21">
        <v>-4</v>
      </c>
      <c r="K134" s="13">
        <v>0</v>
      </c>
      <c r="L134" s="8">
        <f t="shared" si="77"/>
        <v>74.433333333333337</v>
      </c>
      <c r="M134" s="9">
        <f t="shared" si="78"/>
        <v>74.574999999999989</v>
      </c>
      <c r="N134" s="9">
        <f t="shared" si="79"/>
        <v>-0.14166666666665151</v>
      </c>
      <c r="O134" s="9">
        <f t="shared" si="80"/>
        <v>74.291666666666686</v>
      </c>
      <c r="P134" s="9">
        <f t="shared" si="81"/>
        <v>74.574999999999989</v>
      </c>
      <c r="Q134" s="10">
        <f t="shared" si="82"/>
        <v>1.1099999999999994</v>
      </c>
      <c r="R134" s="10">
        <f t="shared" si="83"/>
        <v>-0.29000000000000625</v>
      </c>
      <c r="S134" s="10">
        <f t="shared" si="84"/>
        <v>-1.4000000000000057</v>
      </c>
      <c r="T134" s="11">
        <v>15.4</v>
      </c>
      <c r="U134" s="12">
        <f t="shared" si="75"/>
        <v>7</v>
      </c>
      <c r="V134" s="21">
        <f t="shared" si="66"/>
        <v>-2</v>
      </c>
      <c r="W134" s="12">
        <f t="shared" si="67"/>
        <v>-7</v>
      </c>
      <c r="X134" s="16">
        <f t="shared" si="85"/>
        <v>0.43999999999999773</v>
      </c>
      <c r="Y134" s="17">
        <f t="shared" si="86"/>
        <v>0</v>
      </c>
      <c r="Z134" s="17">
        <f t="shared" si="87"/>
        <v>0</v>
      </c>
      <c r="AA134" s="56">
        <f t="shared" si="88"/>
        <v>1.1099999999999994</v>
      </c>
      <c r="AB134" s="18">
        <f t="shared" si="89"/>
        <v>0.39639639639639457</v>
      </c>
      <c r="AC134" s="19">
        <f t="shared" si="90"/>
        <v>2.8571428571428425E-2</v>
      </c>
      <c r="AD134" s="130">
        <f t="shared" si="96"/>
        <v>76.94</v>
      </c>
      <c r="AE134" s="130">
        <f t="shared" si="97"/>
        <v>74.02</v>
      </c>
      <c r="AF134" s="69">
        <f t="shared" si="58"/>
        <v>76.94</v>
      </c>
      <c r="AG134" s="69">
        <f t="shared" si="59"/>
        <v>70.22</v>
      </c>
      <c r="AH134" s="14">
        <f t="shared" si="64"/>
        <v>76.94</v>
      </c>
      <c r="AI134" s="14">
        <f t="shared" si="65"/>
        <v>67.22</v>
      </c>
      <c r="AJ134" s="70">
        <f t="shared" si="71"/>
        <v>76.94</v>
      </c>
      <c r="AK134" s="70">
        <f t="shared" si="72"/>
        <v>66.8</v>
      </c>
      <c r="AL134" s="134">
        <f t="shared" si="91"/>
        <v>75.036666666666662</v>
      </c>
      <c r="AM134" s="134">
        <f t="shared" si="92"/>
        <v>75.47999999999999</v>
      </c>
      <c r="AN134" s="134">
        <f t="shared" si="93"/>
        <v>-0.44333333333332803</v>
      </c>
      <c r="AO134" s="134">
        <f t="shared" si="94"/>
        <v>74.593333333333334</v>
      </c>
      <c r="AP134" s="134">
        <f t="shared" si="95"/>
        <v>75.47999999999999</v>
      </c>
      <c r="AQ134" s="136">
        <f t="shared" si="73"/>
        <v>72.399761904761903</v>
      </c>
      <c r="AR134" s="138">
        <f t="shared" si="76"/>
        <v>71.405444444444441</v>
      </c>
      <c r="AS134" s="140">
        <f t="shared" si="74"/>
        <v>71.45259999999999</v>
      </c>
    </row>
    <row r="135" spans="1:45" x14ac:dyDescent="0.3">
      <c r="A135" s="5">
        <v>45124</v>
      </c>
      <c r="B135" s="6" t="s">
        <v>27</v>
      </c>
      <c r="C135" s="6" t="s">
        <v>34</v>
      </c>
      <c r="D135" s="7">
        <v>74.040000000000006</v>
      </c>
      <c r="E135" s="7">
        <v>75.900000000000006</v>
      </c>
      <c r="F135" s="7">
        <v>73.989999999999995</v>
      </c>
      <c r="G135" s="7">
        <v>75.66</v>
      </c>
      <c r="H135" s="15">
        <v>74.33</v>
      </c>
      <c r="I135" s="15">
        <v>73.989999999999995</v>
      </c>
      <c r="J135" s="21">
        <v>2</v>
      </c>
      <c r="K135" s="13" t="s">
        <v>31</v>
      </c>
      <c r="L135" s="8">
        <f t="shared" si="77"/>
        <v>75.183333333333337</v>
      </c>
      <c r="M135" s="9">
        <f t="shared" si="78"/>
        <v>74.944999999999993</v>
      </c>
      <c r="N135" s="9">
        <f t="shared" si="79"/>
        <v>0.23833333333334394</v>
      </c>
      <c r="O135" s="9">
        <f t="shared" si="80"/>
        <v>75.421666666666681</v>
      </c>
      <c r="P135" s="9">
        <f t="shared" si="81"/>
        <v>74.944999999999993</v>
      </c>
      <c r="Q135" s="10">
        <f t="shared" si="82"/>
        <v>1.9100000000000108</v>
      </c>
      <c r="R135" s="10">
        <f t="shared" si="83"/>
        <v>1.75</v>
      </c>
      <c r="S135" s="10">
        <f t="shared" si="84"/>
        <v>-0.1600000000000108</v>
      </c>
      <c r="T135" s="11">
        <v>31.9</v>
      </c>
      <c r="U135" s="12">
        <f t="shared" si="75"/>
        <v>3</v>
      </c>
      <c r="V135" s="21">
        <f t="shared" si="66"/>
        <v>2</v>
      </c>
      <c r="W135" s="12">
        <f t="shared" si="67"/>
        <v>-7</v>
      </c>
      <c r="X135" s="16">
        <f t="shared" si="85"/>
        <v>0.34000000000000341</v>
      </c>
      <c r="Y135" s="17">
        <f t="shared" si="86"/>
        <v>0</v>
      </c>
      <c r="Z135" s="17" t="b">
        <f t="shared" si="87"/>
        <v>1</v>
      </c>
      <c r="AA135" s="56">
        <f t="shared" si="88"/>
        <v>1.9100000000000108</v>
      </c>
      <c r="AB135" s="18">
        <f t="shared" si="89"/>
        <v>0.17801047120418925</v>
      </c>
      <c r="AC135" s="19">
        <f t="shared" si="90"/>
        <v>1.0658307210031455E-2</v>
      </c>
      <c r="AD135" s="130">
        <f t="shared" si="96"/>
        <v>76.900000000000006</v>
      </c>
      <c r="AE135" s="130">
        <f t="shared" si="97"/>
        <v>73.989999999999995</v>
      </c>
      <c r="AF135" s="69">
        <f t="shared" si="58"/>
        <v>76.94</v>
      </c>
      <c r="AG135" s="69">
        <f t="shared" si="59"/>
        <v>70.22</v>
      </c>
      <c r="AH135" s="14">
        <f t="shared" si="64"/>
        <v>76.94</v>
      </c>
      <c r="AI135" s="14">
        <f t="shared" si="65"/>
        <v>67.22</v>
      </c>
      <c r="AJ135" s="70">
        <f t="shared" si="71"/>
        <v>76.94</v>
      </c>
      <c r="AK135" s="70">
        <f t="shared" si="72"/>
        <v>66.8</v>
      </c>
      <c r="AL135" s="134">
        <f t="shared" si="91"/>
        <v>75.516666666666666</v>
      </c>
      <c r="AM135" s="134">
        <f t="shared" si="92"/>
        <v>75.444999999999993</v>
      </c>
      <c r="AN135" s="134">
        <f t="shared" si="93"/>
        <v>7.166666666667254E-2</v>
      </c>
      <c r="AO135" s="134">
        <f t="shared" si="94"/>
        <v>75.588333333333338</v>
      </c>
      <c r="AP135" s="134">
        <f t="shared" si="95"/>
        <v>75.444999999999993</v>
      </c>
      <c r="AQ135" s="136">
        <f t="shared" si="73"/>
        <v>72.898095238095252</v>
      </c>
      <c r="AR135" s="138">
        <f t="shared" si="76"/>
        <v>71.522444444444446</v>
      </c>
      <c r="AS135" s="140">
        <f t="shared" si="74"/>
        <v>71.583733333333328</v>
      </c>
    </row>
    <row r="136" spans="1:45" x14ac:dyDescent="0.3">
      <c r="A136" s="5">
        <v>45125</v>
      </c>
      <c r="B136" s="6" t="s">
        <v>27</v>
      </c>
      <c r="C136" s="6" t="s">
        <v>34</v>
      </c>
      <c r="D136" s="7">
        <v>76.180000000000007</v>
      </c>
      <c r="E136" s="7">
        <v>76.87</v>
      </c>
      <c r="F136" s="7">
        <v>75.02</v>
      </c>
      <c r="G136" s="7">
        <v>75.290000000000006</v>
      </c>
      <c r="H136" s="15">
        <v>76.34</v>
      </c>
      <c r="I136" s="15">
        <v>75.88</v>
      </c>
      <c r="J136" s="21">
        <v>0</v>
      </c>
      <c r="K136" s="13">
        <v>0</v>
      </c>
      <c r="L136" s="8">
        <f t="shared" si="77"/>
        <v>75.726666666666674</v>
      </c>
      <c r="M136" s="9">
        <f t="shared" si="78"/>
        <v>75.944999999999993</v>
      </c>
      <c r="N136" s="9">
        <f t="shared" si="79"/>
        <v>-0.2183333333333195</v>
      </c>
      <c r="O136" s="9">
        <f t="shared" si="80"/>
        <v>75.508333333333354</v>
      </c>
      <c r="P136" s="9">
        <f t="shared" si="81"/>
        <v>75.944999999999993</v>
      </c>
      <c r="Q136" s="10">
        <f t="shared" si="82"/>
        <v>1.8500000000000085</v>
      </c>
      <c r="R136" s="10">
        <f t="shared" si="83"/>
        <v>1.210000000000008</v>
      </c>
      <c r="S136" s="10">
        <f t="shared" si="84"/>
        <v>-0.64000000000000057</v>
      </c>
      <c r="T136" s="11">
        <v>10.6</v>
      </c>
      <c r="U136" s="12">
        <f t="shared" si="75"/>
        <v>3</v>
      </c>
      <c r="V136" s="21">
        <f t="shared" si="66"/>
        <v>0</v>
      </c>
      <c r="W136" s="12">
        <f t="shared" si="67"/>
        <v>-5</v>
      </c>
      <c r="X136" s="16">
        <f t="shared" si="85"/>
        <v>0.46000000000000796</v>
      </c>
      <c r="Y136" s="17">
        <f t="shared" si="86"/>
        <v>0</v>
      </c>
      <c r="Z136" s="17">
        <f t="shared" si="87"/>
        <v>0</v>
      </c>
      <c r="AA136" s="56">
        <f t="shared" si="88"/>
        <v>1.8500000000000085</v>
      </c>
      <c r="AB136" s="18">
        <f t="shared" si="89"/>
        <v>0.2486486486486518</v>
      </c>
      <c r="AC136" s="19">
        <f t="shared" si="90"/>
        <v>4.3396226415095093E-2</v>
      </c>
      <c r="AD136" s="130">
        <f t="shared" si="96"/>
        <v>76.87</v>
      </c>
      <c r="AE136" s="130">
        <f t="shared" si="97"/>
        <v>73.989999999999995</v>
      </c>
      <c r="AF136" s="69">
        <f t="shared" si="58"/>
        <v>76.94</v>
      </c>
      <c r="AG136" s="69">
        <f t="shared" si="59"/>
        <v>71.19</v>
      </c>
      <c r="AH136" s="14">
        <f t="shared" si="64"/>
        <v>76.94</v>
      </c>
      <c r="AI136" s="14">
        <f t="shared" si="65"/>
        <v>67.22</v>
      </c>
      <c r="AJ136" s="70">
        <f t="shared" si="71"/>
        <v>76.94</v>
      </c>
      <c r="AK136" s="70">
        <f t="shared" si="72"/>
        <v>66.8</v>
      </c>
      <c r="AL136" s="134">
        <f t="shared" si="91"/>
        <v>75.38333333333334</v>
      </c>
      <c r="AM136" s="134">
        <f t="shared" si="92"/>
        <v>75.430000000000007</v>
      </c>
      <c r="AN136" s="134">
        <f t="shared" si="93"/>
        <v>-4.6666666666666856E-2</v>
      </c>
      <c r="AO136" s="134">
        <f t="shared" si="94"/>
        <v>75.336666666666673</v>
      </c>
      <c r="AP136" s="134">
        <f t="shared" si="95"/>
        <v>75.430000000000007</v>
      </c>
      <c r="AQ136" s="136">
        <f t="shared" si="73"/>
        <v>73.390238095238104</v>
      </c>
      <c r="AR136" s="138">
        <f t="shared" si="76"/>
        <v>71.625222222222206</v>
      </c>
      <c r="AS136" s="140">
        <f t="shared" si="74"/>
        <v>71.677066666666647</v>
      </c>
    </row>
    <row r="137" spans="1:45" x14ac:dyDescent="0.3">
      <c r="A137" s="5">
        <v>45126</v>
      </c>
      <c r="B137" s="6" t="s">
        <v>27</v>
      </c>
      <c r="C137" s="6" t="s">
        <v>34</v>
      </c>
      <c r="D137" s="7">
        <v>75.62</v>
      </c>
      <c r="E137" s="7">
        <v>76.150000000000006</v>
      </c>
      <c r="F137" s="7">
        <v>74.52</v>
      </c>
      <c r="G137" s="7">
        <v>75.650000000000006</v>
      </c>
      <c r="H137" s="15">
        <v>75.89</v>
      </c>
      <c r="I137" s="15">
        <v>75.569999999999993</v>
      </c>
      <c r="J137" s="21">
        <v>0</v>
      </c>
      <c r="K137" s="13">
        <v>0</v>
      </c>
      <c r="L137" s="8">
        <f t="shared" si="77"/>
        <v>75.44</v>
      </c>
      <c r="M137" s="9">
        <f t="shared" si="78"/>
        <v>75.335000000000008</v>
      </c>
      <c r="N137" s="9">
        <f t="shared" si="79"/>
        <v>0.10499999999998977</v>
      </c>
      <c r="O137" s="9">
        <f t="shared" si="80"/>
        <v>75.544999999999987</v>
      </c>
      <c r="P137" s="9">
        <f t="shared" si="81"/>
        <v>75.335000000000008</v>
      </c>
      <c r="Q137" s="10">
        <f t="shared" si="82"/>
        <v>1.6300000000000097</v>
      </c>
      <c r="R137" s="10">
        <f t="shared" si="83"/>
        <v>0.85999999999999943</v>
      </c>
      <c r="S137" s="10">
        <f t="shared" si="84"/>
        <v>-0.77000000000001023</v>
      </c>
      <c r="T137" s="11">
        <v>16.3</v>
      </c>
      <c r="U137" s="12">
        <f t="shared" si="75"/>
        <v>5</v>
      </c>
      <c r="V137" s="21">
        <f t="shared" si="66"/>
        <v>-2</v>
      </c>
      <c r="W137" s="12">
        <f t="shared" si="67"/>
        <v>-7</v>
      </c>
      <c r="X137" s="16">
        <f t="shared" si="85"/>
        <v>0.32000000000000739</v>
      </c>
      <c r="Y137" s="17">
        <f t="shared" si="86"/>
        <v>0</v>
      </c>
      <c r="Z137" s="17">
        <f t="shared" si="87"/>
        <v>0</v>
      </c>
      <c r="AA137" s="56">
        <f t="shared" si="88"/>
        <v>1.6300000000000097</v>
      </c>
      <c r="AB137" s="18">
        <f t="shared" si="89"/>
        <v>0.19631901840491134</v>
      </c>
      <c r="AC137" s="19">
        <f t="shared" si="90"/>
        <v>1.963190184049125E-2</v>
      </c>
      <c r="AD137" s="130">
        <f t="shared" si="96"/>
        <v>76.87</v>
      </c>
      <c r="AE137" s="130">
        <f t="shared" si="97"/>
        <v>73.989999999999995</v>
      </c>
      <c r="AF137" s="69">
        <f t="shared" si="58"/>
        <v>76.94</v>
      </c>
      <c r="AG137" s="69">
        <f t="shared" si="59"/>
        <v>72.67</v>
      </c>
      <c r="AH137" s="14">
        <f t="shared" si="64"/>
        <v>76.94</v>
      </c>
      <c r="AI137" s="14">
        <f t="shared" si="65"/>
        <v>67.22</v>
      </c>
      <c r="AJ137" s="70">
        <f t="shared" si="71"/>
        <v>76.94</v>
      </c>
      <c r="AK137" s="70">
        <f t="shared" si="72"/>
        <v>66.8</v>
      </c>
      <c r="AL137" s="134">
        <f t="shared" si="91"/>
        <v>75.503333333333345</v>
      </c>
      <c r="AM137" s="134">
        <f t="shared" si="92"/>
        <v>75.430000000000007</v>
      </c>
      <c r="AN137" s="134">
        <f t="shared" si="93"/>
        <v>7.3333333333337691E-2</v>
      </c>
      <c r="AO137" s="134">
        <f t="shared" si="94"/>
        <v>75.576666666666682</v>
      </c>
      <c r="AP137" s="134">
        <f t="shared" si="95"/>
        <v>75.430000000000007</v>
      </c>
      <c r="AQ137" s="136">
        <f t="shared" si="73"/>
        <v>73.793333333333337</v>
      </c>
      <c r="AR137" s="138">
        <f t="shared" si="76"/>
        <v>71.755555555555546</v>
      </c>
      <c r="AS137" s="140">
        <f t="shared" si="74"/>
        <v>71.722799999999978</v>
      </c>
    </row>
    <row r="138" spans="1:45" x14ac:dyDescent="0.3">
      <c r="A138" s="5">
        <v>45127</v>
      </c>
      <c r="B138" s="6" t="s">
        <v>27</v>
      </c>
      <c r="C138" s="6" t="s">
        <v>34</v>
      </c>
      <c r="D138" s="7">
        <v>76.739999999999995</v>
      </c>
      <c r="E138" s="7">
        <v>77.099999999999994</v>
      </c>
      <c r="F138" s="7">
        <v>75.88</v>
      </c>
      <c r="G138" s="7">
        <v>77.069999999999993</v>
      </c>
      <c r="H138" s="15">
        <v>76.739999999999995</v>
      </c>
      <c r="I138" s="15">
        <v>76.290000000000006</v>
      </c>
      <c r="J138" s="21">
        <v>4</v>
      </c>
      <c r="K138" s="13">
        <v>0</v>
      </c>
      <c r="L138" s="8">
        <f t="shared" si="77"/>
        <v>76.683333333333323</v>
      </c>
      <c r="M138" s="9">
        <f t="shared" si="78"/>
        <v>76.489999999999995</v>
      </c>
      <c r="N138" s="9">
        <f t="shared" si="79"/>
        <v>0.19333333333332803</v>
      </c>
      <c r="O138" s="9">
        <f t="shared" si="80"/>
        <v>76.876666666666651</v>
      </c>
      <c r="P138" s="9">
        <f t="shared" si="81"/>
        <v>76.489999999999995</v>
      </c>
      <c r="Q138" s="10">
        <f t="shared" si="82"/>
        <v>1.2199999999999989</v>
      </c>
      <c r="R138" s="10">
        <f t="shared" si="83"/>
        <v>1.4499999999999886</v>
      </c>
      <c r="S138" s="10">
        <f t="shared" si="84"/>
        <v>0.22999999999998977</v>
      </c>
      <c r="T138" s="11">
        <v>12.1</v>
      </c>
      <c r="U138" s="12">
        <f t="shared" si="75"/>
        <v>5</v>
      </c>
      <c r="V138" s="21">
        <f t="shared" si="66"/>
        <v>0</v>
      </c>
      <c r="W138" s="12">
        <f t="shared" si="67"/>
        <v>-7</v>
      </c>
      <c r="X138" s="16">
        <f t="shared" si="85"/>
        <v>0.44999999999998863</v>
      </c>
      <c r="Y138" s="17">
        <f t="shared" si="86"/>
        <v>0</v>
      </c>
      <c r="Z138" s="17">
        <f t="shared" si="87"/>
        <v>0</v>
      </c>
      <c r="AA138" s="56">
        <f t="shared" si="88"/>
        <v>1.2199999999999989</v>
      </c>
      <c r="AB138" s="18">
        <f t="shared" si="89"/>
        <v>0.36885245901638447</v>
      </c>
      <c r="AC138" s="19">
        <f t="shared" si="90"/>
        <v>3.7190082644627163E-2</v>
      </c>
      <c r="AD138" s="130">
        <f t="shared" si="96"/>
        <v>77.099999999999994</v>
      </c>
      <c r="AE138" s="130">
        <f t="shared" si="97"/>
        <v>74.52</v>
      </c>
      <c r="AF138" s="69">
        <f t="shared" ref="AF138:AF201" si="98">MAX(E130:E138)</f>
        <v>77.099999999999994</v>
      </c>
      <c r="AG138" s="69">
        <f t="shared" ref="AG138:AG201" si="99">MIN(F130:F138)</f>
        <v>73.400000000000006</v>
      </c>
      <c r="AH138" s="14">
        <f t="shared" si="64"/>
        <v>77.099999999999994</v>
      </c>
      <c r="AI138" s="14">
        <f t="shared" si="65"/>
        <v>67.22</v>
      </c>
      <c r="AJ138" s="70">
        <f t="shared" si="71"/>
        <v>77.099999999999994</v>
      </c>
      <c r="AK138" s="70">
        <f t="shared" si="72"/>
        <v>66.8</v>
      </c>
      <c r="AL138" s="134">
        <f t="shared" si="91"/>
        <v>76.23</v>
      </c>
      <c r="AM138" s="134">
        <f t="shared" si="92"/>
        <v>75.81</v>
      </c>
      <c r="AN138" s="134">
        <f t="shared" si="93"/>
        <v>0.42000000000000171</v>
      </c>
      <c r="AO138" s="134">
        <f t="shared" si="94"/>
        <v>76.650000000000006</v>
      </c>
      <c r="AP138" s="134">
        <f t="shared" si="95"/>
        <v>75.81</v>
      </c>
      <c r="AQ138" s="136">
        <f t="shared" si="73"/>
        <v>74.229047619047634</v>
      </c>
      <c r="AR138" s="138">
        <f t="shared" si="76"/>
        <v>71.892222222222216</v>
      </c>
      <c r="AS138" s="140">
        <f t="shared" si="74"/>
        <v>71.797666666666657</v>
      </c>
    </row>
    <row r="139" spans="1:45" x14ac:dyDescent="0.3">
      <c r="A139" s="5">
        <v>45128</v>
      </c>
      <c r="B139" s="6" t="s">
        <v>27</v>
      </c>
      <c r="C139" s="6" t="s">
        <v>34</v>
      </c>
      <c r="D139" s="7">
        <v>77.78</v>
      </c>
      <c r="E139" s="7">
        <v>79.28</v>
      </c>
      <c r="F139" s="7">
        <v>77.23</v>
      </c>
      <c r="G139" s="7">
        <v>78.739999999999995</v>
      </c>
      <c r="H139" s="15">
        <v>78.09</v>
      </c>
      <c r="I139" s="15">
        <v>77.78</v>
      </c>
      <c r="J139" s="21">
        <v>4</v>
      </c>
      <c r="K139" s="13">
        <v>0</v>
      </c>
      <c r="L139" s="8">
        <f t="shared" si="77"/>
        <v>78.416666666666671</v>
      </c>
      <c r="M139" s="9">
        <f t="shared" si="78"/>
        <v>78.254999999999995</v>
      </c>
      <c r="N139" s="9">
        <f t="shared" si="79"/>
        <v>0.16166666666667595</v>
      </c>
      <c r="O139" s="9">
        <f t="shared" si="80"/>
        <v>78.578333333333347</v>
      </c>
      <c r="P139" s="9">
        <f t="shared" si="81"/>
        <v>78.254999999999995</v>
      </c>
      <c r="Q139" s="10">
        <f t="shared" si="82"/>
        <v>2.0499999999999972</v>
      </c>
      <c r="R139" s="10">
        <f t="shared" si="83"/>
        <v>2.210000000000008</v>
      </c>
      <c r="S139" s="10">
        <f t="shared" si="84"/>
        <v>0.1600000000000108</v>
      </c>
      <c r="T139" s="11">
        <v>11.3</v>
      </c>
      <c r="U139" s="12">
        <f t="shared" si="75"/>
        <v>8</v>
      </c>
      <c r="V139" s="21">
        <f t="shared" si="66"/>
        <v>-2</v>
      </c>
      <c r="W139" s="12">
        <f t="shared" si="67"/>
        <v>-13</v>
      </c>
      <c r="X139" s="16">
        <f t="shared" si="85"/>
        <v>0.31000000000000227</v>
      </c>
      <c r="Y139" s="17">
        <f t="shared" si="86"/>
        <v>0</v>
      </c>
      <c r="Z139" s="17">
        <f t="shared" si="87"/>
        <v>0</v>
      </c>
      <c r="AA139" s="56">
        <f t="shared" si="88"/>
        <v>2.0499999999999972</v>
      </c>
      <c r="AB139" s="18">
        <f t="shared" si="89"/>
        <v>0.15121951219512328</v>
      </c>
      <c r="AC139" s="19">
        <f t="shared" si="90"/>
        <v>2.7433628318584272E-2</v>
      </c>
      <c r="AD139" s="130">
        <f t="shared" si="96"/>
        <v>79.28</v>
      </c>
      <c r="AE139" s="130">
        <f t="shared" si="97"/>
        <v>74.52</v>
      </c>
      <c r="AF139" s="69">
        <f t="shared" si="98"/>
        <v>79.28</v>
      </c>
      <c r="AG139" s="69">
        <f t="shared" si="99"/>
        <v>73.989999999999995</v>
      </c>
      <c r="AH139" s="14">
        <f t="shared" si="64"/>
        <v>79.28</v>
      </c>
      <c r="AI139" s="14">
        <f t="shared" si="65"/>
        <v>67.22</v>
      </c>
      <c r="AJ139" s="70">
        <f t="shared" si="71"/>
        <v>79.28</v>
      </c>
      <c r="AK139" s="70">
        <f t="shared" si="72"/>
        <v>66.8</v>
      </c>
      <c r="AL139" s="134">
        <f t="shared" si="91"/>
        <v>77.513333333333335</v>
      </c>
      <c r="AM139" s="134">
        <f t="shared" si="92"/>
        <v>76.900000000000006</v>
      </c>
      <c r="AN139" s="134">
        <f t="shared" si="93"/>
        <v>0.61333333333332973</v>
      </c>
      <c r="AO139" s="134">
        <f t="shared" si="94"/>
        <v>78.126666666666665</v>
      </c>
      <c r="AP139" s="134">
        <f t="shared" si="95"/>
        <v>76.900000000000006</v>
      </c>
      <c r="AQ139" s="136">
        <f t="shared" si="73"/>
        <v>74.80857142857144</v>
      </c>
      <c r="AR139" s="138">
        <f t="shared" si="76"/>
        <v>72.135888888888886</v>
      </c>
      <c r="AS139" s="140">
        <f t="shared" si="74"/>
        <v>71.91119999999998</v>
      </c>
    </row>
    <row r="140" spans="1:45" x14ac:dyDescent="0.3">
      <c r="A140" s="5">
        <v>45131</v>
      </c>
      <c r="B140" s="6" t="s">
        <v>27</v>
      </c>
      <c r="C140" s="6" t="s">
        <v>34</v>
      </c>
      <c r="D140" s="7">
        <v>78.47</v>
      </c>
      <c r="E140" s="7">
        <v>79.900000000000006</v>
      </c>
      <c r="F140" s="7">
        <v>78.319999999999993</v>
      </c>
      <c r="G140" s="7">
        <v>79.63</v>
      </c>
      <c r="H140" s="15">
        <v>78.569999999999993</v>
      </c>
      <c r="I140" s="15">
        <v>78.319999999999993</v>
      </c>
      <c r="J140" s="21">
        <v>2</v>
      </c>
      <c r="K140" s="13">
        <v>0</v>
      </c>
      <c r="L140" s="8">
        <f t="shared" si="77"/>
        <v>79.283333333333331</v>
      </c>
      <c r="M140" s="9">
        <f t="shared" si="78"/>
        <v>79.11</v>
      </c>
      <c r="N140" s="9">
        <f t="shared" si="79"/>
        <v>0.17333333333333201</v>
      </c>
      <c r="O140" s="9">
        <f t="shared" si="80"/>
        <v>79.456666666666663</v>
      </c>
      <c r="P140" s="9">
        <f t="shared" si="81"/>
        <v>79.11</v>
      </c>
      <c r="Q140" s="10">
        <f t="shared" si="82"/>
        <v>1.5800000000000125</v>
      </c>
      <c r="R140" s="10">
        <f t="shared" si="83"/>
        <v>1.1600000000000108</v>
      </c>
      <c r="S140" s="10">
        <f t="shared" si="84"/>
        <v>-0.42000000000000171</v>
      </c>
      <c r="T140" s="11">
        <v>15.5</v>
      </c>
      <c r="U140" s="12">
        <f t="shared" si="75"/>
        <v>6</v>
      </c>
      <c r="V140" s="21">
        <f t="shared" si="66"/>
        <v>2</v>
      </c>
      <c r="W140" s="12">
        <f t="shared" si="67"/>
        <v>-11</v>
      </c>
      <c r="X140" s="16">
        <f t="shared" si="85"/>
        <v>0.25</v>
      </c>
      <c r="Y140" s="17">
        <f t="shared" si="86"/>
        <v>0</v>
      </c>
      <c r="Z140" s="17" t="b">
        <f t="shared" si="87"/>
        <v>1</v>
      </c>
      <c r="AA140" s="56">
        <f t="shared" si="88"/>
        <v>1.5800000000000125</v>
      </c>
      <c r="AB140" s="18">
        <f t="shared" si="89"/>
        <v>0.15822784810126456</v>
      </c>
      <c r="AC140" s="19">
        <f t="shared" si="90"/>
        <v>1.6129032258064516E-2</v>
      </c>
      <c r="AD140" s="130">
        <f t="shared" si="96"/>
        <v>79.900000000000006</v>
      </c>
      <c r="AE140" s="130">
        <f t="shared" si="97"/>
        <v>75.88</v>
      </c>
      <c r="AF140" s="69">
        <f t="shared" si="98"/>
        <v>79.900000000000006</v>
      </c>
      <c r="AG140" s="69">
        <f t="shared" si="99"/>
        <v>73.989999999999995</v>
      </c>
      <c r="AH140" s="14">
        <f t="shared" si="64"/>
        <v>79.900000000000006</v>
      </c>
      <c r="AI140" s="14">
        <f t="shared" si="65"/>
        <v>67.22</v>
      </c>
      <c r="AJ140" s="70">
        <f t="shared" si="71"/>
        <v>79.900000000000006</v>
      </c>
      <c r="AK140" s="70">
        <f t="shared" si="72"/>
        <v>66.8</v>
      </c>
      <c r="AL140" s="134">
        <f t="shared" si="91"/>
        <v>78.47</v>
      </c>
      <c r="AM140" s="134">
        <f t="shared" si="92"/>
        <v>77.89</v>
      </c>
      <c r="AN140" s="134">
        <f t="shared" si="93"/>
        <v>0.57999999999999829</v>
      </c>
      <c r="AO140" s="134">
        <f t="shared" si="94"/>
        <v>79.05</v>
      </c>
      <c r="AP140" s="134">
        <f t="shared" si="95"/>
        <v>77.89</v>
      </c>
      <c r="AQ140" s="136">
        <f t="shared" si="73"/>
        <v>75.35404761904762</v>
      </c>
      <c r="AR140" s="138">
        <f t="shared" si="76"/>
        <v>72.422666666666672</v>
      </c>
      <c r="AS140" s="140">
        <f t="shared" si="74"/>
        <v>72.0743333333333</v>
      </c>
    </row>
    <row r="141" spans="1:45" x14ac:dyDescent="0.3">
      <c r="A141" s="5">
        <v>45132</v>
      </c>
      <c r="B141" s="6" t="s">
        <v>27</v>
      </c>
      <c r="C141" s="6" t="s">
        <v>34</v>
      </c>
      <c r="D141" s="7">
        <v>78.8</v>
      </c>
      <c r="E141" s="7">
        <v>79.77</v>
      </c>
      <c r="F141" s="7">
        <v>78.55</v>
      </c>
      <c r="G141" s="7">
        <v>78.78</v>
      </c>
      <c r="H141" s="15">
        <v>79</v>
      </c>
      <c r="I141" s="15">
        <v>78.72</v>
      </c>
      <c r="J141" s="21">
        <v>1</v>
      </c>
      <c r="K141" s="13">
        <v>0</v>
      </c>
      <c r="L141" s="8">
        <f t="shared" si="77"/>
        <v>79.033333333333346</v>
      </c>
      <c r="M141" s="9">
        <f t="shared" si="78"/>
        <v>79.16</v>
      </c>
      <c r="N141" s="9">
        <f t="shared" si="79"/>
        <v>-0.12666666666665094</v>
      </c>
      <c r="O141" s="9">
        <f t="shared" si="80"/>
        <v>78.906666666666695</v>
      </c>
      <c r="P141" s="9">
        <f t="shared" si="81"/>
        <v>79.16</v>
      </c>
      <c r="Q141" s="10">
        <f t="shared" si="82"/>
        <v>1.2199999999999989</v>
      </c>
      <c r="R141" s="10">
        <f t="shared" si="83"/>
        <v>0.14000000000000057</v>
      </c>
      <c r="S141" s="10">
        <f t="shared" si="84"/>
        <v>-1.0799999999999983</v>
      </c>
      <c r="T141" s="11">
        <v>12.6</v>
      </c>
      <c r="U141" s="12">
        <f t="shared" si="75"/>
        <v>4</v>
      </c>
      <c r="V141" s="21">
        <f t="shared" si="66"/>
        <v>-3</v>
      </c>
      <c r="W141" s="12">
        <f t="shared" si="67"/>
        <v>-12</v>
      </c>
      <c r="X141" s="16">
        <f t="shared" si="85"/>
        <v>0.28000000000000114</v>
      </c>
      <c r="Y141" s="17">
        <f t="shared" si="86"/>
        <v>0</v>
      </c>
      <c r="Z141" s="17">
        <f t="shared" si="87"/>
        <v>0</v>
      </c>
      <c r="AA141" s="56">
        <f t="shared" si="88"/>
        <v>1.2199999999999989</v>
      </c>
      <c r="AB141" s="18">
        <f t="shared" si="89"/>
        <v>0.22950819672131262</v>
      </c>
      <c r="AC141" s="19">
        <f t="shared" si="90"/>
        <v>2.2222222222222313E-2</v>
      </c>
      <c r="AD141" s="130">
        <f t="shared" si="96"/>
        <v>79.900000000000006</v>
      </c>
      <c r="AE141" s="130">
        <f t="shared" si="97"/>
        <v>77.23</v>
      </c>
      <c r="AF141" s="69">
        <f t="shared" si="98"/>
        <v>79.900000000000006</v>
      </c>
      <c r="AG141" s="69">
        <f t="shared" si="99"/>
        <v>73.989999999999995</v>
      </c>
      <c r="AH141" s="14">
        <f t="shared" si="64"/>
        <v>79.900000000000006</v>
      </c>
      <c r="AI141" s="14">
        <f t="shared" si="65"/>
        <v>67.22</v>
      </c>
      <c r="AJ141" s="70">
        <f t="shared" si="71"/>
        <v>79.900000000000006</v>
      </c>
      <c r="AK141" s="70">
        <f t="shared" si="72"/>
        <v>66.8</v>
      </c>
      <c r="AL141" s="134">
        <f t="shared" si="91"/>
        <v>78.63666666666667</v>
      </c>
      <c r="AM141" s="134">
        <f t="shared" si="92"/>
        <v>78.564999999999998</v>
      </c>
      <c r="AN141" s="134">
        <f t="shared" si="93"/>
        <v>7.166666666667254E-2</v>
      </c>
      <c r="AO141" s="134">
        <f t="shared" si="94"/>
        <v>78.708333333333343</v>
      </c>
      <c r="AP141" s="134">
        <f t="shared" si="95"/>
        <v>78.564999999999998</v>
      </c>
      <c r="AQ141" s="136">
        <f t="shared" si="73"/>
        <v>75.903809523809514</v>
      </c>
      <c r="AR141" s="138">
        <f t="shared" si="76"/>
        <v>72.809777777777782</v>
      </c>
      <c r="AS141" s="140">
        <f t="shared" si="74"/>
        <v>72.243333333333311</v>
      </c>
    </row>
    <row r="142" spans="1:45" x14ac:dyDescent="0.3">
      <c r="A142" s="5">
        <v>45133</v>
      </c>
      <c r="B142" s="6" t="s">
        <v>27</v>
      </c>
      <c r="C142" s="6" t="s">
        <v>34</v>
      </c>
      <c r="D142" s="7">
        <v>79.849999999999994</v>
      </c>
      <c r="E142" s="7">
        <v>80.599999999999994</v>
      </c>
      <c r="F142" s="7">
        <v>79.03</v>
      </c>
      <c r="G142" s="7">
        <v>80.09</v>
      </c>
      <c r="H142" s="15">
        <v>79.89</v>
      </c>
      <c r="I142" s="15">
        <v>79.64</v>
      </c>
      <c r="J142" s="21">
        <v>0</v>
      </c>
      <c r="K142" s="13">
        <v>0</v>
      </c>
      <c r="L142" s="8">
        <f t="shared" si="77"/>
        <v>79.906666666666666</v>
      </c>
      <c r="M142" s="9">
        <f t="shared" si="78"/>
        <v>79.814999999999998</v>
      </c>
      <c r="N142" s="9">
        <f t="shared" si="79"/>
        <v>9.1666666666668561E-2</v>
      </c>
      <c r="O142" s="9">
        <f t="shared" si="80"/>
        <v>79.998333333333335</v>
      </c>
      <c r="P142" s="9">
        <f t="shared" si="81"/>
        <v>79.814999999999998</v>
      </c>
      <c r="Q142" s="10">
        <f t="shared" si="82"/>
        <v>1.5699999999999932</v>
      </c>
      <c r="R142" s="10">
        <f t="shared" si="83"/>
        <v>1.8199999999999932</v>
      </c>
      <c r="S142" s="10">
        <f t="shared" si="84"/>
        <v>0.25</v>
      </c>
      <c r="T142" s="11">
        <v>35.299999999999997</v>
      </c>
      <c r="U142" s="12">
        <f t="shared" si="75"/>
        <v>0</v>
      </c>
      <c r="V142" s="21">
        <f t="shared" si="66"/>
        <v>2</v>
      </c>
      <c r="W142" s="12">
        <f t="shared" si="67"/>
        <v>-8</v>
      </c>
      <c r="X142" s="16">
        <f t="shared" si="85"/>
        <v>0.25</v>
      </c>
      <c r="Y142" s="17">
        <f t="shared" si="86"/>
        <v>0</v>
      </c>
      <c r="Z142" s="17">
        <f t="shared" si="87"/>
        <v>0</v>
      </c>
      <c r="AA142" s="56">
        <f t="shared" si="88"/>
        <v>1.5699999999999932</v>
      </c>
      <c r="AB142" s="18">
        <f t="shared" si="89"/>
        <v>0.1592356687898096</v>
      </c>
      <c r="AC142" s="19">
        <f t="shared" si="90"/>
        <v>7.0821529745042503E-3</v>
      </c>
      <c r="AD142" s="130">
        <f t="shared" si="96"/>
        <v>80.599999999999994</v>
      </c>
      <c r="AE142" s="130">
        <f t="shared" si="97"/>
        <v>78.319999999999993</v>
      </c>
      <c r="AF142" s="69">
        <f t="shared" si="98"/>
        <v>80.599999999999994</v>
      </c>
      <c r="AG142" s="69">
        <f t="shared" si="99"/>
        <v>73.989999999999995</v>
      </c>
      <c r="AH142" s="14">
        <f t="shared" si="64"/>
        <v>80.599999999999994</v>
      </c>
      <c r="AI142" s="14">
        <f t="shared" si="65"/>
        <v>68.930000000000007</v>
      </c>
      <c r="AJ142" s="70">
        <f t="shared" ref="AJ142:AJ173" si="100">MAX(E98:E142)</f>
        <v>80.599999999999994</v>
      </c>
      <c r="AK142" s="70">
        <f t="shared" ref="AK142:AK173" si="101">MIN(F98:F142)</f>
        <v>66.8</v>
      </c>
      <c r="AL142" s="134">
        <f t="shared" si="91"/>
        <v>79.67</v>
      </c>
      <c r="AM142" s="134">
        <f t="shared" si="92"/>
        <v>79.459999999999994</v>
      </c>
      <c r="AN142" s="134">
        <f t="shared" si="93"/>
        <v>0.21000000000000796</v>
      </c>
      <c r="AO142" s="134">
        <f t="shared" si="94"/>
        <v>79.88000000000001</v>
      </c>
      <c r="AP142" s="134">
        <f t="shared" si="95"/>
        <v>79.459999999999994</v>
      </c>
      <c r="AQ142" s="136">
        <f t="shared" si="73"/>
        <v>76.405714285714296</v>
      </c>
      <c r="AR142" s="138">
        <f t="shared" si="76"/>
        <v>73.162555555555571</v>
      </c>
      <c r="AS142" s="140">
        <f t="shared" si="74"/>
        <v>72.420599999999979</v>
      </c>
    </row>
    <row r="143" spans="1:45" x14ac:dyDescent="0.3">
      <c r="A143" s="5">
        <v>45134</v>
      </c>
      <c r="B143" s="6" t="s">
        <v>27</v>
      </c>
      <c r="C143" s="6" t="s">
        <v>34</v>
      </c>
      <c r="D143" s="7">
        <v>80.17</v>
      </c>
      <c r="E143" s="7">
        <v>80.7</v>
      </c>
      <c r="F143" s="7">
        <v>79.069999999999993</v>
      </c>
      <c r="G143" s="7">
        <v>80.58</v>
      </c>
      <c r="H143" s="15">
        <v>80.19</v>
      </c>
      <c r="I143" s="15">
        <v>80</v>
      </c>
      <c r="J143" s="21">
        <v>0</v>
      </c>
      <c r="K143" s="13">
        <v>0</v>
      </c>
      <c r="L143" s="8">
        <f t="shared" si="77"/>
        <v>80.11666666666666</v>
      </c>
      <c r="M143" s="9">
        <f t="shared" si="78"/>
        <v>79.884999999999991</v>
      </c>
      <c r="N143" s="9">
        <f t="shared" si="79"/>
        <v>0.23166666666666913</v>
      </c>
      <c r="O143" s="9">
        <f t="shared" si="80"/>
        <v>80.348333333333329</v>
      </c>
      <c r="P143" s="9">
        <f t="shared" si="81"/>
        <v>79.884999999999991</v>
      </c>
      <c r="Q143" s="10">
        <f t="shared" si="82"/>
        <v>1.6300000000000097</v>
      </c>
      <c r="R143" s="10">
        <f t="shared" si="83"/>
        <v>0.60999999999999943</v>
      </c>
      <c r="S143" s="10">
        <f t="shared" si="84"/>
        <v>-1.0200000000000102</v>
      </c>
      <c r="T143" s="11">
        <v>56.3</v>
      </c>
      <c r="U143" s="12">
        <f t="shared" si="75"/>
        <v>6</v>
      </c>
      <c r="V143" s="21">
        <f t="shared" si="66"/>
        <v>4</v>
      </c>
      <c r="W143" s="12">
        <f t="shared" si="67"/>
        <v>-4</v>
      </c>
      <c r="X143" s="16">
        <f t="shared" si="85"/>
        <v>0.18999999999999773</v>
      </c>
      <c r="Y143" s="17">
        <f t="shared" si="86"/>
        <v>0</v>
      </c>
      <c r="Z143" s="17">
        <f t="shared" si="87"/>
        <v>0</v>
      </c>
      <c r="AA143" s="56">
        <f t="shared" si="88"/>
        <v>1.6300000000000097</v>
      </c>
      <c r="AB143" s="18">
        <f t="shared" si="89"/>
        <v>0.11656441717791202</v>
      </c>
      <c r="AC143" s="19">
        <f t="shared" si="90"/>
        <v>3.3747779751331745E-3</v>
      </c>
      <c r="AD143" s="130">
        <f t="shared" si="96"/>
        <v>80.7</v>
      </c>
      <c r="AE143" s="130">
        <f t="shared" si="97"/>
        <v>78.55</v>
      </c>
      <c r="AF143" s="69">
        <f t="shared" si="98"/>
        <v>80.7</v>
      </c>
      <c r="AG143" s="69">
        <f t="shared" si="99"/>
        <v>73.989999999999995</v>
      </c>
      <c r="AH143" s="14">
        <f t="shared" si="64"/>
        <v>80.7</v>
      </c>
      <c r="AI143" s="14">
        <f t="shared" si="65"/>
        <v>69.69</v>
      </c>
      <c r="AJ143" s="70">
        <f t="shared" si="100"/>
        <v>80.7</v>
      </c>
      <c r="AK143" s="70">
        <f t="shared" si="101"/>
        <v>66.8</v>
      </c>
      <c r="AL143" s="134">
        <f t="shared" si="91"/>
        <v>79.943333333333328</v>
      </c>
      <c r="AM143" s="134">
        <f t="shared" si="92"/>
        <v>79.625</v>
      </c>
      <c r="AN143" s="134">
        <f t="shared" si="93"/>
        <v>0.31833333333332803</v>
      </c>
      <c r="AO143" s="134">
        <f t="shared" si="94"/>
        <v>80.261666666666656</v>
      </c>
      <c r="AP143" s="134">
        <f t="shared" si="95"/>
        <v>79.625</v>
      </c>
      <c r="AQ143" s="136">
        <f t="shared" si="73"/>
        <v>76.894761904761893</v>
      </c>
      <c r="AR143" s="138">
        <f t="shared" si="76"/>
        <v>73.53422222222224</v>
      </c>
      <c r="AS143" s="140">
        <f t="shared" si="74"/>
        <v>72.602466666666658</v>
      </c>
    </row>
    <row r="144" spans="1:45" x14ac:dyDescent="0.3">
      <c r="A144" s="5">
        <v>45135</v>
      </c>
      <c r="B144" s="6" t="s">
        <v>27</v>
      </c>
      <c r="C144" s="6" t="s">
        <v>34</v>
      </c>
      <c r="D144" s="7">
        <v>81.27</v>
      </c>
      <c r="E144" s="7">
        <v>81.84</v>
      </c>
      <c r="F144" s="7">
        <v>81.02</v>
      </c>
      <c r="G144" s="7">
        <v>81.8</v>
      </c>
      <c r="H144" s="15">
        <v>81.66</v>
      </c>
      <c r="I144" s="15">
        <v>81.13</v>
      </c>
      <c r="J144" s="21">
        <v>2</v>
      </c>
      <c r="K144" s="13">
        <v>0</v>
      </c>
      <c r="L144" s="8">
        <f t="shared" si="77"/>
        <v>81.553333333333327</v>
      </c>
      <c r="M144" s="9">
        <f t="shared" si="78"/>
        <v>81.430000000000007</v>
      </c>
      <c r="N144" s="9">
        <f t="shared" si="79"/>
        <v>0.12333333333332064</v>
      </c>
      <c r="O144" s="9">
        <f t="shared" si="80"/>
        <v>81.676666666666648</v>
      </c>
      <c r="P144" s="9">
        <f t="shared" si="81"/>
        <v>81.430000000000007</v>
      </c>
      <c r="Q144" s="10">
        <f t="shared" si="82"/>
        <v>0.82000000000000739</v>
      </c>
      <c r="R144" s="10">
        <f t="shared" si="83"/>
        <v>1.2600000000000051</v>
      </c>
      <c r="S144" s="10">
        <f t="shared" si="84"/>
        <v>0.43999999999999773</v>
      </c>
      <c r="T144" s="11">
        <v>14.2</v>
      </c>
      <c r="U144" s="12">
        <f t="shared" si="75"/>
        <v>4</v>
      </c>
      <c r="V144" s="21">
        <f t="shared" si="66"/>
        <v>0</v>
      </c>
      <c r="W144" s="12">
        <f t="shared" si="67"/>
        <v>-6</v>
      </c>
      <c r="X144" s="16">
        <f t="shared" si="85"/>
        <v>0.53000000000000114</v>
      </c>
      <c r="Y144" s="17">
        <f t="shared" si="86"/>
        <v>0</v>
      </c>
      <c r="Z144" s="17">
        <f t="shared" si="87"/>
        <v>0</v>
      </c>
      <c r="AA144" s="56">
        <f t="shared" si="88"/>
        <v>0.82000000000000739</v>
      </c>
      <c r="AB144" s="18">
        <f t="shared" si="89"/>
        <v>0.64634146341462972</v>
      </c>
      <c r="AC144" s="19">
        <f t="shared" si="90"/>
        <v>3.7323943661971913E-2</v>
      </c>
      <c r="AD144" s="130">
        <f t="shared" si="96"/>
        <v>81.84</v>
      </c>
      <c r="AE144" s="130">
        <f t="shared" si="97"/>
        <v>79.03</v>
      </c>
      <c r="AF144" s="69">
        <f t="shared" si="98"/>
        <v>81.84</v>
      </c>
      <c r="AG144" s="69">
        <f t="shared" si="99"/>
        <v>74.52</v>
      </c>
      <c r="AH144" s="14">
        <f t="shared" si="64"/>
        <v>81.84</v>
      </c>
      <c r="AI144" s="14">
        <f t="shared" si="65"/>
        <v>69.69</v>
      </c>
      <c r="AJ144" s="70">
        <f t="shared" si="100"/>
        <v>81.84</v>
      </c>
      <c r="AK144" s="70">
        <f t="shared" si="101"/>
        <v>66.8</v>
      </c>
      <c r="AL144" s="134">
        <f t="shared" si="91"/>
        <v>80.89</v>
      </c>
      <c r="AM144" s="134">
        <f t="shared" si="92"/>
        <v>80.435000000000002</v>
      </c>
      <c r="AN144" s="134">
        <f t="shared" si="93"/>
        <v>0.45499999999999829</v>
      </c>
      <c r="AO144" s="134">
        <f t="shared" si="94"/>
        <v>81.344999999999999</v>
      </c>
      <c r="AP144" s="134">
        <f t="shared" si="95"/>
        <v>80.435000000000002</v>
      </c>
      <c r="AQ144" s="136">
        <f t="shared" ref="AQ144:AQ175" si="102">AVERAGE(L131:L144)</f>
        <v>77.406666666666652</v>
      </c>
      <c r="AR144" s="138">
        <f t="shared" si="76"/>
        <v>73.908333333333346</v>
      </c>
      <c r="AS144" s="140">
        <f t="shared" si="74"/>
        <v>72.786199999999994</v>
      </c>
    </row>
    <row r="145" spans="1:45" x14ac:dyDescent="0.3">
      <c r="A145" s="5">
        <v>45138</v>
      </c>
      <c r="B145" s="6" t="s">
        <v>27</v>
      </c>
      <c r="C145" s="6" t="s">
        <v>34</v>
      </c>
      <c r="D145" s="7">
        <v>81.17</v>
      </c>
      <c r="E145" s="7">
        <v>81.91</v>
      </c>
      <c r="F145" s="7">
        <v>80.59</v>
      </c>
      <c r="G145" s="7">
        <v>81.37</v>
      </c>
      <c r="H145" s="15">
        <v>81.290000000000006</v>
      </c>
      <c r="I145" s="15">
        <v>80.959999999999994</v>
      </c>
      <c r="J145" s="21">
        <v>4</v>
      </c>
      <c r="K145" s="13">
        <v>0</v>
      </c>
      <c r="L145" s="8">
        <f t="shared" si="77"/>
        <v>81.290000000000006</v>
      </c>
      <c r="M145" s="9">
        <f t="shared" si="78"/>
        <v>81.25</v>
      </c>
      <c r="N145" s="9">
        <f t="shared" si="79"/>
        <v>4.0000000000006253E-2</v>
      </c>
      <c r="O145" s="9">
        <f t="shared" si="80"/>
        <v>81.330000000000013</v>
      </c>
      <c r="P145" s="9">
        <f t="shared" si="81"/>
        <v>81.25</v>
      </c>
      <c r="Q145" s="10">
        <f t="shared" si="82"/>
        <v>1.3199999999999932</v>
      </c>
      <c r="R145" s="10">
        <f t="shared" si="83"/>
        <v>0.10999999999999943</v>
      </c>
      <c r="S145" s="10">
        <f t="shared" si="84"/>
        <v>-1.2099999999999937</v>
      </c>
      <c r="T145" s="11">
        <v>30.6</v>
      </c>
      <c r="U145" s="12">
        <f t="shared" si="75"/>
        <v>8</v>
      </c>
      <c r="V145" s="21">
        <f t="shared" si="66"/>
        <v>2</v>
      </c>
      <c r="W145" s="12">
        <f t="shared" si="67"/>
        <v>-4</v>
      </c>
      <c r="X145" s="16">
        <f t="shared" si="85"/>
        <v>0.33000000000001251</v>
      </c>
      <c r="Y145" s="17">
        <f t="shared" si="86"/>
        <v>0</v>
      </c>
      <c r="Z145" s="17">
        <f t="shared" si="87"/>
        <v>0</v>
      </c>
      <c r="AA145" s="56">
        <f t="shared" si="88"/>
        <v>1.3199999999999932</v>
      </c>
      <c r="AB145" s="18">
        <f t="shared" si="89"/>
        <v>0.25000000000001077</v>
      </c>
      <c r="AC145" s="19">
        <f t="shared" si="90"/>
        <v>1.0784313725490604E-2</v>
      </c>
      <c r="AD145" s="130">
        <f t="shared" si="96"/>
        <v>81.91</v>
      </c>
      <c r="AE145" s="130">
        <f t="shared" si="97"/>
        <v>79.069999999999993</v>
      </c>
      <c r="AF145" s="69">
        <f t="shared" si="98"/>
        <v>81.91</v>
      </c>
      <c r="AG145" s="69">
        <f t="shared" si="99"/>
        <v>74.52</v>
      </c>
      <c r="AH145" s="14">
        <f t="shared" si="64"/>
        <v>81.91</v>
      </c>
      <c r="AI145" s="14">
        <f t="shared" si="65"/>
        <v>70.22</v>
      </c>
      <c r="AJ145" s="70">
        <f t="shared" si="100"/>
        <v>81.91</v>
      </c>
      <c r="AK145" s="70">
        <f t="shared" si="101"/>
        <v>66.8</v>
      </c>
      <c r="AL145" s="134">
        <f t="shared" si="91"/>
        <v>80.783333333333331</v>
      </c>
      <c r="AM145" s="134">
        <f t="shared" si="92"/>
        <v>80.489999999999995</v>
      </c>
      <c r="AN145" s="134">
        <f t="shared" si="93"/>
        <v>0.29333333333333655</v>
      </c>
      <c r="AO145" s="134">
        <f t="shared" si="94"/>
        <v>81.076666666666668</v>
      </c>
      <c r="AP145" s="134">
        <f t="shared" si="95"/>
        <v>80.489999999999995</v>
      </c>
      <c r="AQ145" s="136">
        <f t="shared" si="102"/>
        <v>77.804285714285697</v>
      </c>
      <c r="AR145" s="138">
        <f t="shared" si="76"/>
        <v>74.234999999999999</v>
      </c>
      <c r="AS145" s="140">
        <f t="shared" si="74"/>
        <v>72.971733333333319</v>
      </c>
    </row>
    <row r="146" spans="1:45" x14ac:dyDescent="0.3">
      <c r="A146" s="5">
        <v>45139</v>
      </c>
      <c r="B146" s="6" t="s">
        <v>27</v>
      </c>
      <c r="C146" s="6" t="s">
        <v>34</v>
      </c>
      <c r="D146" s="7">
        <v>81.88</v>
      </c>
      <c r="E146" s="7">
        <v>81.94</v>
      </c>
      <c r="F146" s="7">
        <v>79.05</v>
      </c>
      <c r="G146" s="7">
        <v>79.489999999999995</v>
      </c>
      <c r="H146" s="15">
        <v>81.94</v>
      </c>
      <c r="I146" s="15">
        <v>81.42</v>
      </c>
      <c r="J146" s="21">
        <v>-2</v>
      </c>
      <c r="K146" s="13" t="s">
        <v>32</v>
      </c>
      <c r="L146" s="8">
        <f t="shared" si="77"/>
        <v>80.160000000000011</v>
      </c>
      <c r="M146" s="9">
        <f t="shared" si="78"/>
        <v>80.495000000000005</v>
      </c>
      <c r="N146" s="9">
        <f t="shared" si="79"/>
        <v>-0.33499999999999375</v>
      </c>
      <c r="O146" s="9">
        <f t="shared" si="80"/>
        <v>79.825000000000017</v>
      </c>
      <c r="P146" s="9">
        <f t="shared" si="81"/>
        <v>80.495000000000005</v>
      </c>
      <c r="Q146" s="10">
        <f t="shared" si="82"/>
        <v>2.8900000000000006</v>
      </c>
      <c r="R146" s="10">
        <f t="shared" si="83"/>
        <v>0.56999999999999318</v>
      </c>
      <c r="S146" s="10">
        <f t="shared" si="84"/>
        <v>-2.3200000000000074</v>
      </c>
      <c r="T146" s="11">
        <v>19.399999999999999</v>
      </c>
      <c r="U146" s="12">
        <f t="shared" si="75"/>
        <v>2</v>
      </c>
      <c r="V146" s="21">
        <f t="shared" si="66"/>
        <v>-2</v>
      </c>
      <c r="W146" s="12">
        <f t="shared" si="67"/>
        <v>-10</v>
      </c>
      <c r="X146" s="16">
        <f t="shared" si="85"/>
        <v>0.51999999999999602</v>
      </c>
      <c r="Y146" s="17" t="b">
        <f t="shared" si="86"/>
        <v>1</v>
      </c>
      <c r="Z146" s="17">
        <f t="shared" si="87"/>
        <v>0</v>
      </c>
      <c r="AA146" s="56">
        <f t="shared" si="88"/>
        <v>2.8900000000000006</v>
      </c>
      <c r="AB146" s="18">
        <f t="shared" si="89"/>
        <v>0.17993079584774946</v>
      </c>
      <c r="AC146" s="19">
        <f t="shared" si="90"/>
        <v>2.6804123711340003E-2</v>
      </c>
      <c r="AD146" s="130">
        <f t="shared" si="96"/>
        <v>81.94</v>
      </c>
      <c r="AE146" s="130">
        <f t="shared" si="97"/>
        <v>79.05</v>
      </c>
      <c r="AF146" s="69">
        <f t="shared" si="98"/>
        <v>81.94</v>
      </c>
      <c r="AG146" s="69">
        <f t="shared" si="99"/>
        <v>75.88</v>
      </c>
      <c r="AH146" s="14">
        <f t="shared" si="64"/>
        <v>81.94</v>
      </c>
      <c r="AI146" s="14">
        <f t="shared" si="65"/>
        <v>70.22</v>
      </c>
      <c r="AJ146" s="70">
        <f t="shared" si="100"/>
        <v>81.94</v>
      </c>
      <c r="AK146" s="70">
        <f t="shared" si="101"/>
        <v>66.8</v>
      </c>
      <c r="AL146" s="134">
        <f t="shared" si="91"/>
        <v>80.160000000000011</v>
      </c>
      <c r="AM146" s="134">
        <f t="shared" si="92"/>
        <v>80.495000000000005</v>
      </c>
      <c r="AN146" s="134">
        <f t="shared" si="93"/>
        <v>-0.33499999999999375</v>
      </c>
      <c r="AO146" s="134">
        <f t="shared" si="94"/>
        <v>79.825000000000017</v>
      </c>
      <c r="AP146" s="134">
        <f t="shared" si="95"/>
        <v>80.495000000000005</v>
      </c>
      <c r="AQ146" s="136">
        <f t="shared" si="102"/>
        <v>78.074047619047619</v>
      </c>
      <c r="AR146" s="138">
        <f t="shared" si="76"/>
        <v>74.547333333333341</v>
      </c>
      <c r="AS146" s="140">
        <f t="shared" si="74"/>
        <v>73.131933333333322</v>
      </c>
    </row>
    <row r="147" spans="1:45" x14ac:dyDescent="0.3">
      <c r="A147" s="5">
        <v>45140</v>
      </c>
      <c r="B147" s="6" t="s">
        <v>27</v>
      </c>
      <c r="C147" s="6" t="s">
        <v>34</v>
      </c>
      <c r="D147" s="7">
        <v>80.75</v>
      </c>
      <c r="E147" s="7">
        <v>81.27</v>
      </c>
      <c r="F147" s="7">
        <v>79.05</v>
      </c>
      <c r="G147" s="7">
        <v>79.489999999999995</v>
      </c>
      <c r="H147" s="15">
        <v>81.09</v>
      </c>
      <c r="I147" s="15">
        <v>80.430000000000007</v>
      </c>
      <c r="J147" s="21">
        <v>4</v>
      </c>
      <c r="K147" s="13">
        <v>0</v>
      </c>
      <c r="L147" s="8">
        <f t="shared" si="77"/>
        <v>79.936666666666667</v>
      </c>
      <c r="M147" s="9">
        <f t="shared" si="78"/>
        <v>80.16</v>
      </c>
      <c r="N147" s="9">
        <f t="shared" si="79"/>
        <v>-0.22333333333332916</v>
      </c>
      <c r="O147" s="9">
        <f t="shared" si="80"/>
        <v>79.713333333333338</v>
      </c>
      <c r="P147" s="9">
        <f t="shared" si="81"/>
        <v>80.16</v>
      </c>
      <c r="Q147" s="10">
        <f t="shared" si="82"/>
        <v>2.2199999999999989</v>
      </c>
      <c r="R147" s="10">
        <f t="shared" si="83"/>
        <v>1.7800000000000011</v>
      </c>
      <c r="S147" s="10">
        <f t="shared" si="84"/>
        <v>-0.43999999999999773</v>
      </c>
      <c r="T147" s="11">
        <v>10.5</v>
      </c>
      <c r="U147" s="12">
        <f t="shared" si="75"/>
        <v>4</v>
      </c>
      <c r="V147" s="21">
        <f t="shared" si="66"/>
        <v>4</v>
      </c>
      <c r="W147" s="12">
        <f t="shared" si="67"/>
        <v>-4</v>
      </c>
      <c r="X147" s="16">
        <f t="shared" si="85"/>
        <v>0.65999999999999659</v>
      </c>
      <c r="Y147" s="17">
        <f t="shared" si="86"/>
        <v>0</v>
      </c>
      <c r="Z147" s="17">
        <f t="shared" si="87"/>
        <v>0</v>
      </c>
      <c r="AA147" s="56">
        <f t="shared" si="88"/>
        <v>2.2199999999999989</v>
      </c>
      <c r="AB147" s="18">
        <f t="shared" si="89"/>
        <v>0.29729729729729593</v>
      </c>
      <c r="AC147" s="19">
        <f t="shared" si="90"/>
        <v>6.2857142857142528E-2</v>
      </c>
      <c r="AD147" s="130">
        <f t="shared" si="96"/>
        <v>81.94</v>
      </c>
      <c r="AE147" s="130">
        <f t="shared" si="97"/>
        <v>79.05</v>
      </c>
      <c r="AF147" s="69">
        <f t="shared" si="98"/>
        <v>81.94</v>
      </c>
      <c r="AG147" s="69">
        <f t="shared" si="99"/>
        <v>77.23</v>
      </c>
      <c r="AH147" s="14">
        <f t="shared" si="64"/>
        <v>81.94</v>
      </c>
      <c r="AI147" s="14">
        <f t="shared" si="65"/>
        <v>71.19</v>
      </c>
      <c r="AJ147" s="70">
        <f t="shared" si="100"/>
        <v>81.94</v>
      </c>
      <c r="AK147" s="70">
        <f t="shared" si="101"/>
        <v>66.8</v>
      </c>
      <c r="AL147" s="134">
        <f t="shared" si="91"/>
        <v>80.160000000000011</v>
      </c>
      <c r="AM147" s="134">
        <f t="shared" si="92"/>
        <v>80.495000000000005</v>
      </c>
      <c r="AN147" s="134">
        <f t="shared" si="93"/>
        <v>-0.33499999999999375</v>
      </c>
      <c r="AO147" s="134">
        <f t="shared" si="94"/>
        <v>79.825000000000017</v>
      </c>
      <c r="AP147" s="134">
        <f t="shared" si="95"/>
        <v>80.495000000000005</v>
      </c>
      <c r="AQ147" s="136">
        <f t="shared" si="102"/>
        <v>78.368809523809517</v>
      </c>
      <c r="AR147" s="138">
        <f t="shared" si="76"/>
        <v>74.808111111111117</v>
      </c>
      <c r="AS147" s="140">
        <f t="shared" ref="AS147:AS178" si="103">AVERAGE(L98:L147)</f>
        <v>73.291199999999975</v>
      </c>
    </row>
    <row r="148" spans="1:45" x14ac:dyDescent="0.3">
      <c r="A148" s="5">
        <v>45141</v>
      </c>
      <c r="B148" s="6" t="s">
        <v>27</v>
      </c>
      <c r="C148" s="6" t="s">
        <v>34</v>
      </c>
      <c r="D148" s="7">
        <v>80.73</v>
      </c>
      <c r="E148" s="7">
        <v>81.86</v>
      </c>
      <c r="F148" s="7">
        <v>79.91</v>
      </c>
      <c r="G148" s="7">
        <v>81.55</v>
      </c>
      <c r="H148" s="15">
        <v>81.09</v>
      </c>
      <c r="I148" s="15">
        <v>80.430000000000007</v>
      </c>
      <c r="J148" s="21">
        <v>4</v>
      </c>
      <c r="K148" s="13">
        <v>0</v>
      </c>
      <c r="L148" s="8">
        <f t="shared" si="77"/>
        <v>81.106666666666669</v>
      </c>
      <c r="M148" s="9">
        <f t="shared" si="78"/>
        <v>80.884999999999991</v>
      </c>
      <c r="N148" s="9">
        <f t="shared" si="79"/>
        <v>0.22166666666667822</v>
      </c>
      <c r="O148" s="9">
        <f t="shared" si="80"/>
        <v>81.328333333333347</v>
      </c>
      <c r="P148" s="9">
        <f t="shared" si="81"/>
        <v>80.884999999999991</v>
      </c>
      <c r="Q148" s="10">
        <f t="shared" si="82"/>
        <v>1.9500000000000028</v>
      </c>
      <c r="R148" s="10">
        <f t="shared" si="83"/>
        <v>2.3700000000000045</v>
      </c>
      <c r="S148" s="10">
        <f t="shared" si="84"/>
        <v>0.42000000000000171</v>
      </c>
      <c r="T148" s="11">
        <v>29.7</v>
      </c>
      <c r="U148" s="12">
        <f t="shared" si="75"/>
        <v>-3</v>
      </c>
      <c r="V148" s="21">
        <f t="shared" si="66"/>
        <v>0</v>
      </c>
      <c r="W148" s="12">
        <f t="shared" si="67"/>
        <v>-4</v>
      </c>
      <c r="X148" s="16">
        <f t="shared" si="85"/>
        <v>0.65999999999999659</v>
      </c>
      <c r="Y148" s="17">
        <f t="shared" si="86"/>
        <v>0</v>
      </c>
      <c r="Z148" s="17">
        <f t="shared" si="87"/>
        <v>0</v>
      </c>
      <c r="AA148" s="56">
        <f t="shared" si="88"/>
        <v>1.9500000000000028</v>
      </c>
      <c r="AB148" s="18">
        <f t="shared" si="89"/>
        <v>0.3384615384615362</v>
      </c>
      <c r="AC148" s="19">
        <f t="shared" si="90"/>
        <v>2.2222222222222109E-2</v>
      </c>
      <c r="AD148" s="130">
        <f t="shared" si="96"/>
        <v>81.94</v>
      </c>
      <c r="AE148" s="130">
        <f t="shared" si="97"/>
        <v>79.05</v>
      </c>
      <c r="AF148" s="69">
        <f t="shared" si="98"/>
        <v>81.94</v>
      </c>
      <c r="AG148" s="69">
        <f t="shared" si="99"/>
        <v>78.319999999999993</v>
      </c>
      <c r="AH148" s="14">
        <f t="shared" si="64"/>
        <v>81.94</v>
      </c>
      <c r="AI148" s="14">
        <f t="shared" si="65"/>
        <v>72.67</v>
      </c>
      <c r="AJ148" s="70">
        <f t="shared" si="100"/>
        <v>81.94</v>
      </c>
      <c r="AK148" s="70">
        <f t="shared" si="101"/>
        <v>66.8</v>
      </c>
      <c r="AL148" s="134">
        <f t="shared" si="91"/>
        <v>80.846666666666678</v>
      </c>
      <c r="AM148" s="134">
        <f t="shared" si="92"/>
        <v>80.495000000000005</v>
      </c>
      <c r="AN148" s="134">
        <f t="shared" si="93"/>
        <v>0.35166666666667368</v>
      </c>
      <c r="AO148" s="134">
        <f t="shared" si="94"/>
        <v>81.198333333333352</v>
      </c>
      <c r="AP148" s="134">
        <f t="shared" si="95"/>
        <v>80.495000000000005</v>
      </c>
      <c r="AQ148" s="136">
        <f t="shared" si="102"/>
        <v>78.845476190476163</v>
      </c>
      <c r="AR148" s="138">
        <f t="shared" si="76"/>
        <v>75.183999999999997</v>
      </c>
      <c r="AS148" s="140">
        <f t="shared" si="103"/>
        <v>73.451199999999986</v>
      </c>
    </row>
    <row r="149" spans="1:45" x14ac:dyDescent="0.3">
      <c r="A149" s="5">
        <v>45142</v>
      </c>
      <c r="B149" s="6" t="s">
        <v>27</v>
      </c>
      <c r="C149" s="6" t="s">
        <v>34</v>
      </c>
      <c r="D149" s="7">
        <v>81.97</v>
      </c>
      <c r="E149" s="7">
        <v>83.24</v>
      </c>
      <c r="F149" s="7">
        <v>81.52</v>
      </c>
      <c r="G149" s="7">
        <v>82.82</v>
      </c>
      <c r="H149" s="15">
        <v>82.21</v>
      </c>
      <c r="I149" s="15">
        <v>81.81</v>
      </c>
      <c r="J149" s="21">
        <v>4</v>
      </c>
      <c r="K149" s="13">
        <v>0</v>
      </c>
      <c r="L149" s="8">
        <f t="shared" si="77"/>
        <v>82.526666666666657</v>
      </c>
      <c r="M149" s="9">
        <f t="shared" si="78"/>
        <v>82.38</v>
      </c>
      <c r="N149" s="9">
        <f t="shared" si="79"/>
        <v>0.14666666666666117</v>
      </c>
      <c r="O149" s="9">
        <f t="shared" si="80"/>
        <v>82.673333333333318</v>
      </c>
      <c r="P149" s="9">
        <f t="shared" si="81"/>
        <v>82.38</v>
      </c>
      <c r="Q149" s="10">
        <f t="shared" si="82"/>
        <v>1.7199999999999989</v>
      </c>
      <c r="R149" s="10">
        <f t="shared" si="83"/>
        <v>1.6899999999999977</v>
      </c>
      <c r="S149" s="10">
        <f t="shared" si="84"/>
        <v>-3.0000000000001137E-2</v>
      </c>
      <c r="T149" s="11">
        <v>10.5</v>
      </c>
      <c r="U149" s="12">
        <f t="shared" si="75"/>
        <v>-1</v>
      </c>
      <c r="V149" s="21">
        <f t="shared" si="66"/>
        <v>-4</v>
      </c>
      <c r="W149" s="12">
        <f t="shared" si="67"/>
        <v>-5</v>
      </c>
      <c r="X149" s="16">
        <f t="shared" si="85"/>
        <v>0.39999999999999147</v>
      </c>
      <c r="Y149" s="17">
        <f t="shared" si="86"/>
        <v>0</v>
      </c>
      <c r="Z149" s="17">
        <f t="shared" si="87"/>
        <v>0</v>
      </c>
      <c r="AA149" s="56">
        <f t="shared" si="88"/>
        <v>1.7199999999999989</v>
      </c>
      <c r="AB149" s="18">
        <f t="shared" si="89"/>
        <v>0.23255813953487892</v>
      </c>
      <c r="AC149" s="19">
        <f t="shared" si="90"/>
        <v>3.809523809523728E-2</v>
      </c>
      <c r="AD149" s="130">
        <f t="shared" si="96"/>
        <v>83.24</v>
      </c>
      <c r="AE149" s="130">
        <f t="shared" si="97"/>
        <v>79.05</v>
      </c>
      <c r="AF149" s="69">
        <f t="shared" si="98"/>
        <v>83.24</v>
      </c>
      <c r="AG149" s="69">
        <f t="shared" si="99"/>
        <v>78.55</v>
      </c>
      <c r="AH149" s="14">
        <f t="shared" ref="AH149:AH212" si="104">MAX(E130:E149)</f>
        <v>83.24</v>
      </c>
      <c r="AI149" s="14">
        <f t="shared" ref="AI149:AI212" si="105">MIN(F130:F149)</f>
        <v>73.400000000000006</v>
      </c>
      <c r="AJ149" s="70">
        <f t="shared" si="100"/>
        <v>83.24</v>
      </c>
      <c r="AK149" s="70">
        <f t="shared" si="101"/>
        <v>66.8</v>
      </c>
      <c r="AL149" s="134">
        <f t="shared" si="91"/>
        <v>81.703333333333333</v>
      </c>
      <c r="AM149" s="134">
        <f t="shared" si="92"/>
        <v>81.144999999999996</v>
      </c>
      <c r="AN149" s="134">
        <f t="shared" si="93"/>
        <v>0.55833333333333712</v>
      </c>
      <c r="AO149" s="134">
        <f t="shared" si="94"/>
        <v>82.26166666666667</v>
      </c>
      <c r="AP149" s="134">
        <f t="shared" si="95"/>
        <v>81.144999999999996</v>
      </c>
      <c r="AQ149" s="136">
        <f t="shared" si="102"/>
        <v>79.36999999999999</v>
      </c>
      <c r="AR149" s="138">
        <f t="shared" si="76"/>
        <v>75.647666666666666</v>
      </c>
      <c r="AS149" s="140">
        <f t="shared" si="103"/>
        <v>73.620399999999975</v>
      </c>
    </row>
    <row r="150" spans="1:45" x14ac:dyDescent="0.3">
      <c r="A150" s="5">
        <v>45145</v>
      </c>
      <c r="B150" s="6" t="s">
        <v>27</v>
      </c>
      <c r="C150" s="6" t="s">
        <v>34</v>
      </c>
      <c r="D150" s="7">
        <v>82.25</v>
      </c>
      <c r="E150" s="7">
        <v>82.47</v>
      </c>
      <c r="F150" s="7">
        <v>81.52</v>
      </c>
      <c r="G150" s="7">
        <v>81.94</v>
      </c>
      <c r="H150" s="15">
        <v>82.47</v>
      </c>
      <c r="I150" s="15">
        <v>82.12</v>
      </c>
      <c r="J150" s="21">
        <v>-2</v>
      </c>
      <c r="K150" s="13">
        <v>0</v>
      </c>
      <c r="L150" s="8">
        <f t="shared" si="77"/>
        <v>81.976666666666674</v>
      </c>
      <c r="M150" s="9">
        <f t="shared" si="78"/>
        <v>81.995000000000005</v>
      </c>
      <c r="N150" s="9">
        <f t="shared" si="79"/>
        <v>-1.833333333333087E-2</v>
      </c>
      <c r="O150" s="9">
        <f t="shared" si="80"/>
        <v>81.958333333333343</v>
      </c>
      <c r="P150" s="9">
        <f t="shared" si="81"/>
        <v>81.995000000000005</v>
      </c>
      <c r="Q150" s="10">
        <f t="shared" si="82"/>
        <v>0.95000000000000284</v>
      </c>
      <c r="R150" s="10">
        <f t="shared" si="83"/>
        <v>-0.34999999999999432</v>
      </c>
      <c r="S150" s="10">
        <f t="shared" si="84"/>
        <v>-1.2999999999999972</v>
      </c>
      <c r="T150" s="11">
        <v>13.5</v>
      </c>
      <c r="U150" s="12">
        <f t="shared" si="75"/>
        <v>-5</v>
      </c>
      <c r="V150" s="21">
        <f t="shared" si="66"/>
        <v>3</v>
      </c>
      <c r="W150" s="12">
        <f t="shared" si="67"/>
        <v>-4</v>
      </c>
      <c r="X150" s="16">
        <f t="shared" si="85"/>
        <v>0.34999999999999432</v>
      </c>
      <c r="Y150" s="17" t="b">
        <f t="shared" si="86"/>
        <v>1</v>
      </c>
      <c r="Z150" s="17">
        <f t="shared" si="87"/>
        <v>0</v>
      </c>
      <c r="AA150" s="56">
        <f t="shared" si="88"/>
        <v>0.95000000000000284</v>
      </c>
      <c r="AB150" s="18">
        <f t="shared" si="89"/>
        <v>0.36842105263157188</v>
      </c>
      <c r="AC150" s="19">
        <f t="shared" si="90"/>
        <v>2.5925925925925505E-2</v>
      </c>
      <c r="AD150" s="130">
        <f t="shared" si="96"/>
        <v>83.24</v>
      </c>
      <c r="AE150" s="130">
        <f t="shared" si="97"/>
        <v>79.91</v>
      </c>
      <c r="AF150" s="69">
        <f t="shared" si="98"/>
        <v>83.24</v>
      </c>
      <c r="AG150" s="69">
        <f t="shared" si="99"/>
        <v>79.03</v>
      </c>
      <c r="AH150" s="14">
        <f t="shared" si="104"/>
        <v>83.24</v>
      </c>
      <c r="AI150" s="14">
        <f t="shared" si="105"/>
        <v>73.989999999999995</v>
      </c>
      <c r="AJ150" s="70">
        <f t="shared" si="100"/>
        <v>83.24</v>
      </c>
      <c r="AK150" s="70">
        <f t="shared" si="101"/>
        <v>66.8</v>
      </c>
      <c r="AL150" s="134">
        <f t="shared" si="91"/>
        <v>81.696666666666658</v>
      </c>
      <c r="AM150" s="134">
        <f t="shared" si="92"/>
        <v>81.574999999999989</v>
      </c>
      <c r="AN150" s="134">
        <f t="shared" si="93"/>
        <v>0.1216666666666697</v>
      </c>
      <c r="AO150" s="134">
        <f t="shared" si="94"/>
        <v>81.818333333333328</v>
      </c>
      <c r="AP150" s="134">
        <f t="shared" si="95"/>
        <v>81.574999999999989</v>
      </c>
      <c r="AQ150" s="136">
        <f t="shared" si="102"/>
        <v>79.816428571428574</v>
      </c>
      <c r="AR150" s="138">
        <f t="shared" si="76"/>
        <v>76.064555555555543</v>
      </c>
      <c r="AS150" s="140">
        <f t="shared" si="103"/>
        <v>73.818666666666644</v>
      </c>
    </row>
    <row r="151" spans="1:45" x14ac:dyDescent="0.3">
      <c r="A151" s="5">
        <v>45146</v>
      </c>
      <c r="B151" s="6" t="s">
        <v>27</v>
      </c>
      <c r="C151" s="6" t="s">
        <v>34</v>
      </c>
      <c r="D151" s="7">
        <v>80.44</v>
      </c>
      <c r="E151" s="7">
        <v>82.97</v>
      </c>
      <c r="F151" s="7">
        <v>80.34</v>
      </c>
      <c r="G151" s="7">
        <v>82.92</v>
      </c>
      <c r="H151" s="15">
        <v>80.72</v>
      </c>
      <c r="I151" s="15">
        <v>80.349999999999994</v>
      </c>
      <c r="J151" s="21">
        <v>2</v>
      </c>
      <c r="K151" s="13" t="s">
        <v>31</v>
      </c>
      <c r="L151" s="8">
        <f t="shared" si="77"/>
        <v>82.076666666666668</v>
      </c>
      <c r="M151" s="9">
        <f t="shared" si="78"/>
        <v>81.655000000000001</v>
      </c>
      <c r="N151" s="9">
        <f t="shared" si="79"/>
        <v>0.42166666666666686</v>
      </c>
      <c r="O151" s="9">
        <f t="shared" si="80"/>
        <v>82.498333333333335</v>
      </c>
      <c r="P151" s="9">
        <f t="shared" si="81"/>
        <v>81.655000000000001</v>
      </c>
      <c r="Q151" s="10">
        <f t="shared" si="82"/>
        <v>2.6299999999999955</v>
      </c>
      <c r="R151" s="10">
        <f t="shared" si="83"/>
        <v>1.0300000000000011</v>
      </c>
      <c r="S151" s="10">
        <f t="shared" si="84"/>
        <v>-1.5999999999999943</v>
      </c>
      <c r="T151" s="11">
        <v>12.7</v>
      </c>
      <c r="U151" s="12">
        <f t="shared" si="75"/>
        <v>-2</v>
      </c>
      <c r="V151" s="21">
        <f t="shared" si="66"/>
        <v>0</v>
      </c>
      <c r="W151" s="12">
        <f t="shared" si="67"/>
        <v>0</v>
      </c>
      <c r="X151" s="16">
        <f t="shared" si="85"/>
        <v>0.37000000000000455</v>
      </c>
      <c r="Y151" s="17">
        <f t="shared" si="86"/>
        <v>0</v>
      </c>
      <c r="Z151" s="17">
        <f t="shared" si="87"/>
        <v>0</v>
      </c>
      <c r="AA151" s="56">
        <f t="shared" si="88"/>
        <v>2.6299999999999955</v>
      </c>
      <c r="AB151" s="18">
        <f t="shared" si="89"/>
        <v>0.14068441064638981</v>
      </c>
      <c r="AC151" s="19">
        <f t="shared" si="90"/>
        <v>2.9133858267716896E-2</v>
      </c>
      <c r="AD151" s="130">
        <f t="shared" si="96"/>
        <v>83.24</v>
      </c>
      <c r="AE151" s="130">
        <f t="shared" si="97"/>
        <v>80.34</v>
      </c>
      <c r="AF151" s="69">
        <f t="shared" si="98"/>
        <v>83.24</v>
      </c>
      <c r="AG151" s="69">
        <f t="shared" si="99"/>
        <v>79.05</v>
      </c>
      <c r="AH151" s="14">
        <f t="shared" si="104"/>
        <v>83.24</v>
      </c>
      <c r="AI151" s="14">
        <f t="shared" si="105"/>
        <v>73.989999999999995</v>
      </c>
      <c r="AJ151" s="70">
        <f t="shared" si="100"/>
        <v>83.24</v>
      </c>
      <c r="AK151" s="70">
        <f t="shared" si="101"/>
        <v>66.8</v>
      </c>
      <c r="AL151" s="134">
        <f t="shared" si="91"/>
        <v>82.166666666666671</v>
      </c>
      <c r="AM151" s="134">
        <f t="shared" si="92"/>
        <v>81.789999999999992</v>
      </c>
      <c r="AN151" s="134">
        <f t="shared" si="93"/>
        <v>0.37666666666667936</v>
      </c>
      <c r="AO151" s="134">
        <f t="shared" si="94"/>
        <v>82.543333333333351</v>
      </c>
      <c r="AP151" s="134">
        <f t="shared" si="95"/>
        <v>81.789999999999992</v>
      </c>
      <c r="AQ151" s="136">
        <f t="shared" si="102"/>
        <v>80.29047619047617</v>
      </c>
      <c r="AR151" s="138">
        <f t="shared" si="76"/>
        <v>76.526888888888891</v>
      </c>
      <c r="AS151" s="140">
        <f t="shared" si="103"/>
        <v>74.006733333333315</v>
      </c>
    </row>
    <row r="152" spans="1:45" x14ac:dyDescent="0.3">
      <c r="A152" s="5">
        <v>45147</v>
      </c>
      <c r="B152" s="6" t="s">
        <v>27</v>
      </c>
      <c r="C152" s="6" t="s">
        <v>34</v>
      </c>
      <c r="D152" s="7">
        <v>83.77</v>
      </c>
      <c r="E152" s="7">
        <v>84.65</v>
      </c>
      <c r="F152" s="7">
        <v>83.02</v>
      </c>
      <c r="G152" s="7">
        <v>84.4</v>
      </c>
      <c r="H152" s="15">
        <v>83.96</v>
      </c>
      <c r="I152" s="15">
        <v>83.59</v>
      </c>
      <c r="J152" s="21">
        <v>0</v>
      </c>
      <c r="K152" s="13">
        <v>0</v>
      </c>
      <c r="L152" s="8">
        <f t="shared" si="77"/>
        <v>84.023333333333326</v>
      </c>
      <c r="M152" s="9">
        <f t="shared" si="78"/>
        <v>83.835000000000008</v>
      </c>
      <c r="N152" s="9">
        <f t="shared" si="79"/>
        <v>0.18833333333331836</v>
      </c>
      <c r="O152" s="9">
        <f t="shared" si="80"/>
        <v>84.211666666666645</v>
      </c>
      <c r="P152" s="9">
        <f t="shared" si="81"/>
        <v>83.835000000000008</v>
      </c>
      <c r="Q152" s="10">
        <f t="shared" si="82"/>
        <v>1.6300000000000097</v>
      </c>
      <c r="R152" s="10">
        <f t="shared" si="83"/>
        <v>1.730000000000004</v>
      </c>
      <c r="S152" s="10">
        <f t="shared" si="84"/>
        <v>9.9999999999994316E-2</v>
      </c>
      <c r="T152" s="11">
        <v>18.399999999999999</v>
      </c>
      <c r="U152" s="12">
        <f t="shared" si="75"/>
        <v>-4</v>
      </c>
      <c r="V152" s="21">
        <f t="shared" si="66"/>
        <v>0</v>
      </c>
      <c r="W152" s="12">
        <f t="shared" si="67"/>
        <v>0</v>
      </c>
      <c r="X152" s="16">
        <f t="shared" si="85"/>
        <v>0.36999999999999034</v>
      </c>
      <c r="Y152" s="17">
        <f t="shared" si="86"/>
        <v>0</v>
      </c>
      <c r="Z152" s="17">
        <f t="shared" si="87"/>
        <v>0</v>
      </c>
      <c r="AA152" s="56">
        <f t="shared" si="88"/>
        <v>1.6300000000000097</v>
      </c>
      <c r="AB152" s="18">
        <f t="shared" si="89"/>
        <v>0.22699386503066757</v>
      </c>
      <c r="AC152" s="19">
        <f t="shared" si="90"/>
        <v>2.0108695652173391E-2</v>
      </c>
      <c r="AD152" s="130">
        <f t="shared" si="96"/>
        <v>84.65</v>
      </c>
      <c r="AE152" s="130">
        <f t="shared" si="97"/>
        <v>80.34</v>
      </c>
      <c r="AF152" s="69">
        <f t="shared" si="98"/>
        <v>84.65</v>
      </c>
      <c r="AG152" s="69">
        <f t="shared" si="99"/>
        <v>79.05</v>
      </c>
      <c r="AH152" s="14">
        <f t="shared" si="104"/>
        <v>84.65</v>
      </c>
      <c r="AI152" s="14">
        <f t="shared" si="105"/>
        <v>73.989999999999995</v>
      </c>
      <c r="AJ152" s="70">
        <f t="shared" si="100"/>
        <v>84.65</v>
      </c>
      <c r="AK152" s="70">
        <f t="shared" si="101"/>
        <v>66.8</v>
      </c>
      <c r="AL152" s="134">
        <f t="shared" si="91"/>
        <v>83.13000000000001</v>
      </c>
      <c r="AM152" s="134">
        <f t="shared" si="92"/>
        <v>82.495000000000005</v>
      </c>
      <c r="AN152" s="134">
        <f t="shared" si="93"/>
        <v>0.63500000000000512</v>
      </c>
      <c r="AO152" s="134">
        <f t="shared" si="94"/>
        <v>83.765000000000015</v>
      </c>
      <c r="AP152" s="134">
        <f t="shared" si="95"/>
        <v>82.495000000000005</v>
      </c>
      <c r="AQ152" s="136">
        <f t="shared" si="102"/>
        <v>80.814761904761909</v>
      </c>
      <c r="AR152" s="138">
        <f t="shared" si="76"/>
        <v>77.033111111111126</v>
      </c>
      <c r="AS152" s="140">
        <f t="shared" si="103"/>
        <v>74.28813333333332</v>
      </c>
    </row>
    <row r="153" spans="1:45" x14ac:dyDescent="0.3">
      <c r="A153" s="5">
        <v>45148</v>
      </c>
      <c r="B153" s="6" t="s">
        <v>27</v>
      </c>
      <c r="C153" s="6" t="s">
        <v>34</v>
      </c>
      <c r="D153" s="7">
        <v>83.98</v>
      </c>
      <c r="E153" s="7">
        <v>84.16</v>
      </c>
      <c r="F153" s="7">
        <v>82.58</v>
      </c>
      <c r="G153" s="7">
        <v>82.82</v>
      </c>
      <c r="H153" s="15">
        <v>84.14</v>
      </c>
      <c r="I153" s="15">
        <v>83.58</v>
      </c>
      <c r="J153" s="21">
        <v>-2</v>
      </c>
      <c r="K153" s="13">
        <v>0</v>
      </c>
      <c r="L153" s="8">
        <f t="shared" si="77"/>
        <v>83.186666666666667</v>
      </c>
      <c r="M153" s="9">
        <f t="shared" si="78"/>
        <v>83.37</v>
      </c>
      <c r="N153" s="9">
        <f t="shared" si="79"/>
        <v>-0.18333333333333712</v>
      </c>
      <c r="O153" s="9">
        <f t="shared" si="80"/>
        <v>83.00333333333333</v>
      </c>
      <c r="P153" s="9">
        <f t="shared" si="81"/>
        <v>83.37</v>
      </c>
      <c r="Q153" s="10">
        <f t="shared" si="82"/>
        <v>1.5799999999999983</v>
      </c>
      <c r="R153" s="10">
        <f t="shared" si="83"/>
        <v>-0.24000000000000909</v>
      </c>
      <c r="S153" s="10">
        <f t="shared" si="84"/>
        <v>-1.8200000000000074</v>
      </c>
      <c r="T153" s="11">
        <v>8.6999999999999993</v>
      </c>
      <c r="U153" s="12">
        <f t="shared" si="75"/>
        <v>-6</v>
      </c>
      <c r="V153" s="21">
        <f t="shared" si="66"/>
        <v>-2</v>
      </c>
      <c r="W153" s="12">
        <f t="shared" si="67"/>
        <v>0</v>
      </c>
      <c r="X153" s="16">
        <f t="shared" si="85"/>
        <v>0.56000000000000227</v>
      </c>
      <c r="Y153" s="17">
        <f t="shared" si="86"/>
        <v>0</v>
      </c>
      <c r="Z153" s="17">
        <f t="shared" si="87"/>
        <v>0</v>
      </c>
      <c r="AA153" s="56">
        <f t="shared" si="88"/>
        <v>1.5799999999999983</v>
      </c>
      <c r="AB153" s="18">
        <f t="shared" si="89"/>
        <v>0.35443037974683728</v>
      </c>
      <c r="AC153" s="19">
        <f t="shared" si="90"/>
        <v>6.4367816091954286E-2</v>
      </c>
      <c r="AD153" s="130">
        <f t="shared" si="96"/>
        <v>84.65</v>
      </c>
      <c r="AE153" s="130">
        <f t="shared" si="97"/>
        <v>80.34</v>
      </c>
      <c r="AF153" s="69">
        <f t="shared" si="98"/>
        <v>84.65</v>
      </c>
      <c r="AG153" s="69">
        <f t="shared" si="99"/>
        <v>79.05</v>
      </c>
      <c r="AH153" s="14">
        <f t="shared" si="104"/>
        <v>84.65</v>
      </c>
      <c r="AI153" s="14">
        <f t="shared" si="105"/>
        <v>73.989999999999995</v>
      </c>
      <c r="AJ153" s="70">
        <f t="shared" si="100"/>
        <v>84.65</v>
      </c>
      <c r="AK153" s="70">
        <f t="shared" si="101"/>
        <v>66.8</v>
      </c>
      <c r="AL153" s="134">
        <f t="shared" si="91"/>
        <v>82.603333333333339</v>
      </c>
      <c r="AM153" s="134">
        <f t="shared" si="92"/>
        <v>82.495000000000005</v>
      </c>
      <c r="AN153" s="134">
        <f t="shared" si="93"/>
        <v>0.10833333333333428</v>
      </c>
      <c r="AO153" s="134">
        <f t="shared" si="94"/>
        <v>82.711666666666673</v>
      </c>
      <c r="AP153" s="134">
        <f t="shared" si="95"/>
        <v>82.495000000000005</v>
      </c>
      <c r="AQ153" s="136">
        <f t="shared" si="102"/>
        <v>81.155476190476193</v>
      </c>
      <c r="AR153" s="138">
        <f t="shared" si="76"/>
        <v>77.479444444444454</v>
      </c>
      <c r="AS153" s="140">
        <f t="shared" si="103"/>
        <v>74.587866666666656</v>
      </c>
    </row>
    <row r="154" spans="1:45" x14ac:dyDescent="0.3">
      <c r="A154" s="5">
        <v>45149</v>
      </c>
      <c r="B154" s="6" t="s">
        <v>27</v>
      </c>
      <c r="C154" s="6" t="s">
        <v>34</v>
      </c>
      <c r="D154" s="7">
        <v>83.44</v>
      </c>
      <c r="E154" s="7">
        <v>83.81</v>
      </c>
      <c r="F154" s="7">
        <v>82.56</v>
      </c>
      <c r="G154" s="7">
        <v>83.19</v>
      </c>
      <c r="H154" s="15">
        <v>83.44</v>
      </c>
      <c r="I154" s="15">
        <v>82.96</v>
      </c>
      <c r="J154" s="21">
        <v>0</v>
      </c>
      <c r="K154" s="13">
        <v>0</v>
      </c>
      <c r="L154" s="8">
        <f t="shared" si="77"/>
        <v>83.186666666666667</v>
      </c>
      <c r="M154" s="9">
        <f t="shared" si="78"/>
        <v>83.185000000000002</v>
      </c>
      <c r="N154" s="9">
        <f t="shared" si="79"/>
        <v>1.6666666666651508E-3</v>
      </c>
      <c r="O154" s="9">
        <f t="shared" si="80"/>
        <v>83.188333333333333</v>
      </c>
      <c r="P154" s="9">
        <f t="shared" si="81"/>
        <v>83.185000000000002</v>
      </c>
      <c r="Q154" s="10">
        <f t="shared" si="82"/>
        <v>1.25</v>
      </c>
      <c r="R154" s="10">
        <f t="shared" si="83"/>
        <v>0.99000000000000909</v>
      </c>
      <c r="S154" s="10">
        <f t="shared" si="84"/>
        <v>-0.25999999999999091</v>
      </c>
      <c r="T154" s="11">
        <v>12.4</v>
      </c>
      <c r="U154" s="12">
        <f t="shared" si="75"/>
        <v>-6</v>
      </c>
      <c r="V154" s="21">
        <f t="shared" si="66"/>
        <v>0</v>
      </c>
      <c r="W154" s="12">
        <f t="shared" si="67"/>
        <v>2</v>
      </c>
      <c r="X154" s="16">
        <f t="shared" si="85"/>
        <v>0.48000000000000398</v>
      </c>
      <c r="Y154" s="17">
        <f t="shared" si="86"/>
        <v>0</v>
      </c>
      <c r="Z154" s="17">
        <f t="shared" si="87"/>
        <v>0</v>
      </c>
      <c r="AA154" s="56">
        <f t="shared" si="88"/>
        <v>1.25</v>
      </c>
      <c r="AB154" s="18">
        <f t="shared" si="89"/>
        <v>0.38400000000000317</v>
      </c>
      <c r="AC154" s="19">
        <f t="shared" si="90"/>
        <v>3.870967741935516E-2</v>
      </c>
      <c r="AD154" s="130">
        <f t="shared" si="96"/>
        <v>84.65</v>
      </c>
      <c r="AE154" s="130">
        <f t="shared" si="97"/>
        <v>82.56</v>
      </c>
      <c r="AF154" s="69">
        <f t="shared" si="98"/>
        <v>84.65</v>
      </c>
      <c r="AG154" s="69">
        <f t="shared" si="99"/>
        <v>79.05</v>
      </c>
      <c r="AH154" s="14">
        <f t="shared" si="104"/>
        <v>84.65</v>
      </c>
      <c r="AI154" s="14">
        <f t="shared" si="105"/>
        <v>73.989999999999995</v>
      </c>
      <c r="AJ154" s="70">
        <f t="shared" si="100"/>
        <v>84.65</v>
      </c>
      <c r="AK154" s="70">
        <f t="shared" si="101"/>
        <v>66.8</v>
      </c>
      <c r="AL154" s="134">
        <f t="shared" si="91"/>
        <v>83.466666666666669</v>
      </c>
      <c r="AM154" s="134">
        <f t="shared" si="92"/>
        <v>83.605000000000004</v>
      </c>
      <c r="AN154" s="134">
        <f t="shared" si="93"/>
        <v>-0.13833333333333542</v>
      </c>
      <c r="AO154" s="134">
        <f t="shared" si="94"/>
        <v>83.328333333333333</v>
      </c>
      <c r="AP154" s="134">
        <f t="shared" si="95"/>
        <v>83.605000000000004</v>
      </c>
      <c r="AQ154" s="136">
        <f t="shared" si="102"/>
        <v>81.434285714285721</v>
      </c>
      <c r="AR154" s="138">
        <f t="shared" si="76"/>
        <v>77.899555555555551</v>
      </c>
      <c r="AS154" s="140">
        <f t="shared" si="103"/>
        <v>74.859533333333317</v>
      </c>
    </row>
    <row r="155" spans="1:45" x14ac:dyDescent="0.3">
      <c r="A155" s="5">
        <v>45152</v>
      </c>
      <c r="B155" s="6" t="s">
        <v>27</v>
      </c>
      <c r="C155" s="6" t="s">
        <v>34</v>
      </c>
      <c r="D155" s="7">
        <v>81.93</v>
      </c>
      <c r="E155" s="7">
        <v>83.2</v>
      </c>
      <c r="F155" s="7">
        <v>82.52</v>
      </c>
      <c r="G155" s="7">
        <v>82.51</v>
      </c>
      <c r="H155" s="15">
        <v>82.35</v>
      </c>
      <c r="I155" s="15">
        <v>81.87</v>
      </c>
      <c r="J155" s="21">
        <v>2</v>
      </c>
      <c r="K155" s="13">
        <v>0</v>
      </c>
      <c r="L155" s="8">
        <f t="shared" si="77"/>
        <v>82.743333333333339</v>
      </c>
      <c r="M155" s="9">
        <f t="shared" si="78"/>
        <v>82.86</v>
      </c>
      <c r="N155" s="9">
        <f t="shared" si="79"/>
        <v>-0.11666666666666003</v>
      </c>
      <c r="O155" s="9">
        <f t="shared" si="80"/>
        <v>82.626666666666679</v>
      </c>
      <c r="P155" s="9">
        <f t="shared" si="81"/>
        <v>82.86</v>
      </c>
      <c r="Q155" s="10">
        <f t="shared" si="82"/>
        <v>0.68000000000000682</v>
      </c>
      <c r="R155" s="10">
        <f t="shared" si="83"/>
        <v>1.0000000000005116E-2</v>
      </c>
      <c r="S155" s="10">
        <f t="shared" si="84"/>
        <v>-0.67000000000000171</v>
      </c>
      <c r="T155" s="11">
        <v>16.8</v>
      </c>
      <c r="U155" s="12">
        <f t="shared" si="75"/>
        <v>-8</v>
      </c>
      <c r="V155" s="21">
        <f t="shared" si="66"/>
        <v>4</v>
      </c>
      <c r="W155" s="12">
        <f t="shared" si="67"/>
        <v>6</v>
      </c>
      <c r="X155" s="16">
        <f t="shared" si="85"/>
        <v>0.47999999999998977</v>
      </c>
      <c r="Y155" s="17">
        <f t="shared" si="86"/>
        <v>0</v>
      </c>
      <c r="Z155" s="17">
        <f t="shared" si="87"/>
        <v>0</v>
      </c>
      <c r="AA155" s="56">
        <f t="shared" si="88"/>
        <v>0.68000000000000682</v>
      </c>
      <c r="AB155" s="18">
        <f t="shared" si="89"/>
        <v>0.70588235294115431</v>
      </c>
      <c r="AC155" s="19">
        <f t="shared" si="90"/>
        <v>2.857142857142796E-2</v>
      </c>
      <c r="AD155" s="130">
        <f t="shared" si="96"/>
        <v>84.16</v>
      </c>
      <c r="AE155" s="130">
        <f t="shared" si="97"/>
        <v>82.52</v>
      </c>
      <c r="AF155" s="69">
        <f t="shared" si="98"/>
        <v>84.65</v>
      </c>
      <c r="AG155" s="69">
        <f t="shared" si="99"/>
        <v>79.05</v>
      </c>
      <c r="AH155" s="14">
        <f t="shared" si="104"/>
        <v>84.65</v>
      </c>
      <c r="AI155" s="14">
        <f t="shared" si="105"/>
        <v>74.52</v>
      </c>
      <c r="AJ155" s="70">
        <f t="shared" si="100"/>
        <v>84.65</v>
      </c>
      <c r="AK155" s="70">
        <f t="shared" si="101"/>
        <v>66.8</v>
      </c>
      <c r="AL155" s="134">
        <f t="shared" si="91"/>
        <v>83.063333333333333</v>
      </c>
      <c r="AM155" s="134">
        <f t="shared" si="92"/>
        <v>83.34</v>
      </c>
      <c r="AN155" s="134">
        <f t="shared" si="93"/>
        <v>-0.27666666666667084</v>
      </c>
      <c r="AO155" s="134">
        <f t="shared" si="94"/>
        <v>82.786666666666662</v>
      </c>
      <c r="AP155" s="134">
        <f t="shared" si="95"/>
        <v>83.34</v>
      </c>
      <c r="AQ155" s="136">
        <f t="shared" si="102"/>
        <v>81.699285714285722</v>
      </c>
      <c r="AR155" s="138">
        <f t="shared" si="76"/>
        <v>78.314222222222213</v>
      </c>
      <c r="AS155" s="140">
        <f t="shared" si="103"/>
        <v>75.08093333333332</v>
      </c>
    </row>
    <row r="156" spans="1:45" x14ac:dyDescent="0.3">
      <c r="A156" s="5">
        <v>45153</v>
      </c>
      <c r="B156" s="6" t="s">
        <v>27</v>
      </c>
      <c r="C156" s="6" t="s">
        <v>34</v>
      </c>
      <c r="D156" s="7">
        <v>81.28</v>
      </c>
      <c r="E156" s="7">
        <v>81.89</v>
      </c>
      <c r="F156" s="7">
        <v>80.400000000000006</v>
      </c>
      <c r="G156" s="7">
        <v>80.989999999999995</v>
      </c>
      <c r="H156" s="15">
        <v>81.69</v>
      </c>
      <c r="I156" s="15">
        <v>81.16</v>
      </c>
      <c r="J156" s="21">
        <v>-4</v>
      </c>
      <c r="K156" s="13">
        <v>0</v>
      </c>
      <c r="L156" s="8">
        <f t="shared" si="77"/>
        <v>81.093333333333334</v>
      </c>
      <c r="M156" s="9">
        <f t="shared" si="78"/>
        <v>81.14500000000001</v>
      </c>
      <c r="N156" s="9">
        <f t="shared" si="79"/>
        <v>-5.166666666667652E-2</v>
      </c>
      <c r="O156" s="9">
        <f t="shared" si="80"/>
        <v>81.041666666666657</v>
      </c>
      <c r="P156" s="9">
        <f t="shared" si="81"/>
        <v>81.14500000000001</v>
      </c>
      <c r="Q156" s="10">
        <f t="shared" si="82"/>
        <v>1.4899999999999949</v>
      </c>
      <c r="R156" s="10">
        <f t="shared" si="83"/>
        <v>-0.62000000000000455</v>
      </c>
      <c r="S156" s="10">
        <f t="shared" si="84"/>
        <v>-2.1099999999999994</v>
      </c>
      <c r="T156" s="11">
        <v>7.5</v>
      </c>
      <c r="U156" s="12">
        <f t="shared" si="75"/>
        <v>-10</v>
      </c>
      <c r="V156" s="21">
        <f t="shared" si="66"/>
        <v>2</v>
      </c>
      <c r="W156" s="12">
        <f t="shared" si="67"/>
        <v>8</v>
      </c>
      <c r="X156" s="16">
        <f t="shared" si="85"/>
        <v>0.53000000000000114</v>
      </c>
      <c r="Y156" s="17">
        <f t="shared" si="86"/>
        <v>0</v>
      </c>
      <c r="Z156" s="17">
        <f t="shared" si="87"/>
        <v>0</v>
      </c>
      <c r="AA156" s="56">
        <f t="shared" si="88"/>
        <v>1.4899999999999949</v>
      </c>
      <c r="AB156" s="18">
        <f t="shared" si="89"/>
        <v>0.35570469798657917</v>
      </c>
      <c r="AC156" s="19">
        <f t="shared" si="90"/>
        <v>7.0666666666666822E-2</v>
      </c>
      <c r="AD156" s="130">
        <f t="shared" si="96"/>
        <v>83.81</v>
      </c>
      <c r="AE156" s="130">
        <f t="shared" si="97"/>
        <v>80.400000000000006</v>
      </c>
      <c r="AF156" s="69">
        <f t="shared" si="98"/>
        <v>84.65</v>
      </c>
      <c r="AG156" s="69">
        <f t="shared" si="99"/>
        <v>79.91</v>
      </c>
      <c r="AH156" s="14">
        <f t="shared" si="104"/>
        <v>84.65</v>
      </c>
      <c r="AI156" s="14">
        <f t="shared" si="105"/>
        <v>74.52</v>
      </c>
      <c r="AJ156" s="70">
        <f t="shared" si="100"/>
        <v>84.65</v>
      </c>
      <c r="AK156" s="70">
        <f t="shared" si="101"/>
        <v>67.22</v>
      </c>
      <c r="AL156" s="134">
        <f t="shared" si="91"/>
        <v>81.733333333333334</v>
      </c>
      <c r="AM156" s="134">
        <f t="shared" si="92"/>
        <v>82.105000000000004</v>
      </c>
      <c r="AN156" s="134">
        <f t="shared" si="93"/>
        <v>-0.3716666666666697</v>
      </c>
      <c r="AO156" s="134">
        <f t="shared" si="94"/>
        <v>81.361666666666665</v>
      </c>
      <c r="AP156" s="134">
        <f t="shared" si="95"/>
        <v>82.105000000000004</v>
      </c>
      <c r="AQ156" s="136">
        <f t="shared" si="102"/>
        <v>81.784047619047627</v>
      </c>
      <c r="AR156" s="138">
        <f t="shared" si="76"/>
        <v>78.629111111111101</v>
      </c>
      <c r="AS156" s="140">
        <f t="shared" si="103"/>
        <v>75.249933333333317</v>
      </c>
    </row>
    <row r="157" spans="1:45" x14ac:dyDescent="0.3">
      <c r="A157" s="5">
        <v>45154</v>
      </c>
      <c r="B157" s="6" t="s">
        <v>27</v>
      </c>
      <c r="C157" s="6" t="s">
        <v>34</v>
      </c>
      <c r="D157" s="7">
        <v>81.150000000000006</v>
      </c>
      <c r="E157" s="7">
        <v>81.41</v>
      </c>
      <c r="F157" s="7">
        <v>79.28</v>
      </c>
      <c r="G157" s="7">
        <v>79.38</v>
      </c>
      <c r="H157" s="15">
        <v>81.239999999999995</v>
      </c>
      <c r="I157" s="15">
        <v>80.83</v>
      </c>
      <c r="J157" s="21">
        <v>-4</v>
      </c>
      <c r="K157" s="13">
        <v>0</v>
      </c>
      <c r="L157" s="8">
        <f t="shared" si="77"/>
        <v>80.023333333333326</v>
      </c>
      <c r="M157" s="9">
        <f t="shared" si="78"/>
        <v>80.344999999999999</v>
      </c>
      <c r="N157" s="9">
        <f t="shared" si="79"/>
        <v>-0.32166666666667254</v>
      </c>
      <c r="O157" s="9">
        <f t="shared" si="80"/>
        <v>79.701666666666654</v>
      </c>
      <c r="P157" s="9">
        <f t="shared" si="81"/>
        <v>80.344999999999999</v>
      </c>
      <c r="Q157" s="10">
        <f t="shared" si="82"/>
        <v>2.1299999999999955</v>
      </c>
      <c r="R157" s="10">
        <f t="shared" si="83"/>
        <v>0.42000000000000171</v>
      </c>
      <c r="S157" s="10">
        <f t="shared" si="84"/>
        <v>-1.7099999999999937</v>
      </c>
      <c r="T157" s="11">
        <v>18.600000000000001</v>
      </c>
      <c r="U157" s="12">
        <f t="shared" si="75"/>
        <v>-8</v>
      </c>
      <c r="V157" s="21">
        <f t="shared" si="66"/>
        <v>-4</v>
      </c>
      <c r="W157" s="12">
        <f t="shared" si="67"/>
        <v>4</v>
      </c>
      <c r="X157" s="16">
        <f t="shared" si="85"/>
        <v>0.40999999999999659</v>
      </c>
      <c r="Y157" s="17">
        <f t="shared" si="86"/>
        <v>0</v>
      </c>
      <c r="Z157" s="17">
        <f t="shared" si="87"/>
        <v>0</v>
      </c>
      <c r="AA157" s="56">
        <f t="shared" si="88"/>
        <v>2.1299999999999955</v>
      </c>
      <c r="AB157" s="18">
        <f t="shared" si="89"/>
        <v>0.19248826291079693</v>
      </c>
      <c r="AC157" s="19">
        <f t="shared" si="90"/>
        <v>2.2043010752687987E-2</v>
      </c>
      <c r="AD157" s="130">
        <f t="shared" si="96"/>
        <v>83.2</v>
      </c>
      <c r="AE157" s="130">
        <f t="shared" si="97"/>
        <v>79.28</v>
      </c>
      <c r="AF157" s="69">
        <f t="shared" si="98"/>
        <v>84.65</v>
      </c>
      <c r="AG157" s="69">
        <f t="shared" si="99"/>
        <v>79.28</v>
      </c>
      <c r="AH157" s="14">
        <f t="shared" si="104"/>
        <v>84.65</v>
      </c>
      <c r="AI157" s="14">
        <f t="shared" si="105"/>
        <v>75.88</v>
      </c>
      <c r="AJ157" s="70">
        <f t="shared" si="100"/>
        <v>84.65</v>
      </c>
      <c r="AK157" s="70">
        <f t="shared" si="101"/>
        <v>67.22</v>
      </c>
      <c r="AL157" s="134">
        <f t="shared" si="91"/>
        <v>80.62</v>
      </c>
      <c r="AM157" s="134">
        <f t="shared" si="92"/>
        <v>81.240000000000009</v>
      </c>
      <c r="AN157" s="134">
        <f t="shared" si="93"/>
        <v>-0.62000000000000455</v>
      </c>
      <c r="AO157" s="134">
        <f t="shared" si="94"/>
        <v>80</v>
      </c>
      <c r="AP157" s="134">
        <f t="shared" si="95"/>
        <v>81.240000000000009</v>
      </c>
      <c r="AQ157" s="136">
        <f t="shared" si="102"/>
        <v>81.777380952380938</v>
      </c>
      <c r="AR157" s="138">
        <f t="shared" si="76"/>
        <v>78.918666666666667</v>
      </c>
      <c r="AS157" s="140">
        <f t="shared" si="103"/>
        <v>75.419799999999981</v>
      </c>
    </row>
    <row r="158" spans="1:45" x14ac:dyDescent="0.3">
      <c r="A158" s="5">
        <v>45155</v>
      </c>
      <c r="B158" s="6" t="s">
        <v>27</v>
      </c>
      <c r="C158" s="6" t="s">
        <v>34</v>
      </c>
      <c r="D158" s="7">
        <v>80.180000000000007</v>
      </c>
      <c r="E158" s="7">
        <v>81.08</v>
      </c>
      <c r="F158" s="7">
        <v>80.150000000000006</v>
      </c>
      <c r="G158" s="7">
        <v>80.39</v>
      </c>
      <c r="H158" s="15">
        <v>80.7</v>
      </c>
      <c r="I158" s="15">
        <v>80.16</v>
      </c>
      <c r="J158" s="21">
        <v>0</v>
      </c>
      <c r="K158" s="13">
        <v>0</v>
      </c>
      <c r="L158" s="8">
        <f t="shared" si="77"/>
        <v>80.540000000000006</v>
      </c>
      <c r="M158" s="9">
        <f t="shared" si="78"/>
        <v>80.615000000000009</v>
      </c>
      <c r="N158" s="9">
        <f t="shared" si="79"/>
        <v>-7.5000000000002842E-2</v>
      </c>
      <c r="O158" s="9">
        <f t="shared" si="80"/>
        <v>80.465000000000003</v>
      </c>
      <c r="P158" s="9">
        <f t="shared" si="81"/>
        <v>80.615000000000009</v>
      </c>
      <c r="Q158" s="10">
        <f t="shared" si="82"/>
        <v>0.92999999999999261</v>
      </c>
      <c r="R158" s="10">
        <f t="shared" si="83"/>
        <v>1.7000000000000028</v>
      </c>
      <c r="S158" s="10">
        <f t="shared" si="84"/>
        <v>0.77000000000001023</v>
      </c>
      <c r="T158" s="11">
        <v>18.600000000000001</v>
      </c>
      <c r="U158" s="12">
        <f t="shared" si="75"/>
        <v>-8</v>
      </c>
      <c r="V158" s="21">
        <f t="shared" ref="V158:V221" si="106">J130</f>
        <v>2</v>
      </c>
      <c r="W158" s="12">
        <f t="shared" si="67"/>
        <v>8</v>
      </c>
      <c r="X158" s="16">
        <f t="shared" si="85"/>
        <v>0.54000000000000625</v>
      </c>
      <c r="Y158" s="17">
        <f t="shared" si="86"/>
        <v>0</v>
      </c>
      <c r="Z158" s="17">
        <f t="shared" si="87"/>
        <v>0</v>
      </c>
      <c r="AA158" s="56">
        <f t="shared" si="88"/>
        <v>0.92999999999999261</v>
      </c>
      <c r="AB158" s="18">
        <f t="shared" si="89"/>
        <v>0.58064516129033394</v>
      </c>
      <c r="AC158" s="19">
        <f t="shared" si="90"/>
        <v>2.9032258064516463E-2</v>
      </c>
      <c r="AD158" s="130">
        <f t="shared" si="96"/>
        <v>81.89</v>
      </c>
      <c r="AE158" s="130">
        <f t="shared" si="97"/>
        <v>79.28</v>
      </c>
      <c r="AF158" s="69">
        <f t="shared" si="98"/>
        <v>84.65</v>
      </c>
      <c r="AG158" s="69">
        <f t="shared" si="99"/>
        <v>79.28</v>
      </c>
      <c r="AH158" s="14">
        <f t="shared" si="104"/>
        <v>84.65</v>
      </c>
      <c r="AI158" s="14">
        <f t="shared" si="105"/>
        <v>77.23</v>
      </c>
      <c r="AJ158" s="70">
        <f t="shared" si="100"/>
        <v>84.65</v>
      </c>
      <c r="AK158" s="70">
        <f t="shared" si="101"/>
        <v>67.22</v>
      </c>
      <c r="AL158" s="134">
        <f t="shared" si="91"/>
        <v>80.52</v>
      </c>
      <c r="AM158" s="134">
        <f t="shared" si="92"/>
        <v>80.585000000000008</v>
      </c>
      <c r="AN158" s="134">
        <f t="shared" si="93"/>
        <v>-6.5000000000011937E-2</v>
      </c>
      <c r="AO158" s="134">
        <f t="shared" si="94"/>
        <v>80.454999999999984</v>
      </c>
      <c r="AP158" s="134">
        <f t="shared" si="95"/>
        <v>80.585000000000008</v>
      </c>
      <c r="AQ158" s="136">
        <f t="shared" si="102"/>
        <v>81.705000000000013</v>
      </c>
      <c r="AR158" s="138">
        <f t="shared" si="76"/>
        <v>79.173999999999992</v>
      </c>
      <c r="AS158" s="140">
        <f t="shared" si="103"/>
        <v>75.57893333333331</v>
      </c>
    </row>
    <row r="159" spans="1:45" x14ac:dyDescent="0.3">
      <c r="A159" s="5">
        <v>45156</v>
      </c>
      <c r="B159" s="6" t="s">
        <v>27</v>
      </c>
      <c r="C159" s="6" t="s">
        <v>35</v>
      </c>
      <c r="D159" s="7">
        <v>79.099999999999994</v>
      </c>
      <c r="E159" s="7">
        <v>80.97</v>
      </c>
      <c r="F159" s="7">
        <v>79.06</v>
      </c>
      <c r="G159" s="7">
        <v>80.66</v>
      </c>
      <c r="H159" s="15">
        <v>79.400000000000006</v>
      </c>
      <c r="I159" s="15">
        <v>79.06</v>
      </c>
      <c r="J159" s="21">
        <v>2</v>
      </c>
      <c r="K159" s="13" t="s">
        <v>31</v>
      </c>
      <c r="L159" s="8">
        <f t="shared" si="77"/>
        <v>80.23</v>
      </c>
      <c r="M159" s="9">
        <f t="shared" si="78"/>
        <v>80.015000000000001</v>
      </c>
      <c r="N159" s="9">
        <f t="shared" si="79"/>
        <v>0.21500000000000341</v>
      </c>
      <c r="O159" s="9">
        <f t="shared" si="80"/>
        <v>80.445000000000007</v>
      </c>
      <c r="P159" s="9">
        <f t="shared" si="81"/>
        <v>80.015000000000001</v>
      </c>
      <c r="Q159" s="10">
        <f t="shared" si="82"/>
        <v>1.9099999999999966</v>
      </c>
      <c r="R159" s="10">
        <f t="shared" si="83"/>
        <v>0.57999999999999829</v>
      </c>
      <c r="S159" s="10">
        <f t="shared" si="84"/>
        <v>-1.3299999999999983</v>
      </c>
      <c r="T159" s="11">
        <v>10.1</v>
      </c>
      <c r="U159" s="12">
        <f t="shared" si="75"/>
        <v>-7</v>
      </c>
      <c r="V159" s="21">
        <f t="shared" si="106"/>
        <v>2</v>
      </c>
      <c r="W159" s="12">
        <f t="shared" ref="W159:W222" si="107">SUM(V130:V159)</f>
        <v>10</v>
      </c>
      <c r="X159" s="16">
        <f t="shared" si="85"/>
        <v>0.34000000000000341</v>
      </c>
      <c r="Y159" s="17">
        <f t="shared" si="86"/>
        <v>0</v>
      </c>
      <c r="Z159" s="17" t="b">
        <f t="shared" si="87"/>
        <v>1</v>
      </c>
      <c r="AA159" s="56">
        <f t="shared" si="88"/>
        <v>1.9099999999999966</v>
      </c>
      <c r="AB159" s="18">
        <f t="shared" si="89"/>
        <v>0.17801047120419058</v>
      </c>
      <c r="AC159" s="19">
        <f t="shared" si="90"/>
        <v>3.3663366336634006E-2</v>
      </c>
      <c r="AD159" s="130">
        <f t="shared" si="96"/>
        <v>81.41</v>
      </c>
      <c r="AE159" s="130">
        <f t="shared" si="97"/>
        <v>79.06</v>
      </c>
      <c r="AF159" s="69">
        <f t="shared" si="98"/>
        <v>84.65</v>
      </c>
      <c r="AG159" s="69">
        <f t="shared" si="99"/>
        <v>79.06</v>
      </c>
      <c r="AH159" s="14">
        <f t="shared" si="104"/>
        <v>84.65</v>
      </c>
      <c r="AI159" s="14">
        <f t="shared" si="105"/>
        <v>78.319999999999993</v>
      </c>
      <c r="AJ159" s="70">
        <f t="shared" si="100"/>
        <v>84.65</v>
      </c>
      <c r="AK159" s="70">
        <f t="shared" si="101"/>
        <v>67.22</v>
      </c>
      <c r="AL159" s="134">
        <f t="shared" si="91"/>
        <v>80.376666666666665</v>
      </c>
      <c r="AM159" s="134">
        <f t="shared" si="92"/>
        <v>80.234999999999999</v>
      </c>
      <c r="AN159" s="134">
        <f t="shared" si="93"/>
        <v>0.14166666666666572</v>
      </c>
      <c r="AO159" s="134">
        <f t="shared" si="94"/>
        <v>80.518333333333331</v>
      </c>
      <c r="AP159" s="134">
        <f t="shared" si="95"/>
        <v>80.234999999999999</v>
      </c>
      <c r="AQ159" s="136">
        <f t="shared" si="102"/>
        <v>81.629285714285729</v>
      </c>
      <c r="AR159" s="138">
        <f t="shared" ref="AR159:AR190" si="108">AVERAGE(L130:L159)</f>
        <v>79.405999999999992</v>
      </c>
      <c r="AS159" s="140">
        <f t="shared" si="103"/>
        <v>75.761399999999981</v>
      </c>
    </row>
    <row r="160" spans="1:45" x14ac:dyDescent="0.3">
      <c r="A160" s="5">
        <v>45159</v>
      </c>
      <c r="B160" s="6" t="s">
        <v>27</v>
      </c>
      <c r="C160" s="6" t="s">
        <v>35</v>
      </c>
      <c r="D160" s="7">
        <v>81.62</v>
      </c>
      <c r="E160" s="7">
        <v>81.63</v>
      </c>
      <c r="F160" s="7">
        <v>79.97</v>
      </c>
      <c r="G160" s="7">
        <v>80.12</v>
      </c>
      <c r="H160" s="15">
        <v>81.63</v>
      </c>
      <c r="I160" s="15">
        <v>81.08</v>
      </c>
      <c r="J160" s="21">
        <v>-2</v>
      </c>
      <c r="K160" s="13">
        <v>0</v>
      </c>
      <c r="L160" s="8">
        <f t="shared" si="77"/>
        <v>80.573333333333338</v>
      </c>
      <c r="M160" s="9">
        <f t="shared" si="78"/>
        <v>80.8</v>
      </c>
      <c r="N160" s="9">
        <f t="shared" si="79"/>
        <v>-0.22666666666665947</v>
      </c>
      <c r="O160" s="9">
        <f t="shared" si="80"/>
        <v>80.346666666666678</v>
      </c>
      <c r="P160" s="9">
        <f t="shared" si="81"/>
        <v>80.8</v>
      </c>
      <c r="Q160" s="10">
        <f t="shared" si="82"/>
        <v>1.6599999999999966</v>
      </c>
      <c r="R160" s="10">
        <f t="shared" si="83"/>
        <v>0.96999999999999886</v>
      </c>
      <c r="S160" s="10">
        <f t="shared" si="84"/>
        <v>-0.68999999999999773</v>
      </c>
      <c r="T160" s="11">
        <v>13.9</v>
      </c>
      <c r="U160" s="12">
        <f t="shared" si="75"/>
        <v>-9</v>
      </c>
      <c r="V160" s="21">
        <f t="shared" si="106"/>
        <v>0</v>
      </c>
      <c r="W160" s="12">
        <f t="shared" si="107"/>
        <v>12</v>
      </c>
      <c r="X160" s="16">
        <f t="shared" si="85"/>
        <v>0.54999999999999716</v>
      </c>
      <c r="Y160" s="17" t="b">
        <f t="shared" si="86"/>
        <v>1</v>
      </c>
      <c r="Z160" s="17">
        <f t="shared" si="87"/>
        <v>0</v>
      </c>
      <c r="AA160" s="56">
        <f t="shared" si="88"/>
        <v>1.6599999999999966</v>
      </c>
      <c r="AB160" s="18">
        <f t="shared" si="89"/>
        <v>0.33132530120481823</v>
      </c>
      <c r="AC160" s="19">
        <f t="shared" si="90"/>
        <v>3.9568345323740803E-2</v>
      </c>
      <c r="AD160" s="130">
        <f t="shared" si="96"/>
        <v>81.63</v>
      </c>
      <c r="AE160" s="130">
        <f t="shared" si="97"/>
        <v>79.06</v>
      </c>
      <c r="AF160" s="69">
        <f t="shared" si="98"/>
        <v>84.65</v>
      </c>
      <c r="AG160" s="69">
        <f t="shared" si="99"/>
        <v>79.06</v>
      </c>
      <c r="AH160" s="14">
        <f t="shared" si="104"/>
        <v>84.65</v>
      </c>
      <c r="AI160" s="14">
        <f t="shared" si="105"/>
        <v>78.55</v>
      </c>
      <c r="AJ160" s="70">
        <f t="shared" si="100"/>
        <v>84.65</v>
      </c>
      <c r="AK160" s="70">
        <f t="shared" si="101"/>
        <v>67.22</v>
      </c>
      <c r="AL160" s="134">
        <f t="shared" si="91"/>
        <v>80.27</v>
      </c>
      <c r="AM160" s="134">
        <f t="shared" si="92"/>
        <v>80.344999999999999</v>
      </c>
      <c r="AN160" s="134">
        <f t="shared" si="93"/>
        <v>-7.5000000000002842E-2</v>
      </c>
      <c r="AO160" s="134">
        <f t="shared" si="94"/>
        <v>80.194999999999993</v>
      </c>
      <c r="AP160" s="134">
        <f t="shared" si="95"/>
        <v>80.344999999999999</v>
      </c>
      <c r="AQ160" s="136">
        <f t="shared" si="102"/>
        <v>81.658809523809509</v>
      </c>
      <c r="AR160" s="138">
        <f t="shared" si="108"/>
        <v>79.612222222222229</v>
      </c>
      <c r="AS160" s="140">
        <f t="shared" si="103"/>
        <v>75.959266666666664</v>
      </c>
    </row>
    <row r="161" spans="1:45" x14ac:dyDescent="0.3">
      <c r="A161" s="5">
        <v>45160</v>
      </c>
      <c r="B161" s="6" t="s">
        <v>27</v>
      </c>
      <c r="C161" s="6" t="s">
        <v>35</v>
      </c>
      <c r="D161" s="7">
        <v>79.87</v>
      </c>
      <c r="E161" s="7">
        <v>80.37</v>
      </c>
      <c r="F161" s="7">
        <v>79.459999999999994</v>
      </c>
      <c r="G161" s="7">
        <v>79.64</v>
      </c>
      <c r="H161" s="15">
        <v>80.010000000000005</v>
      </c>
      <c r="I161" s="15">
        <v>79.61</v>
      </c>
      <c r="J161" s="21">
        <v>3</v>
      </c>
      <c r="K161" s="13">
        <v>0</v>
      </c>
      <c r="L161" s="8">
        <f t="shared" si="77"/>
        <v>79.823333333333323</v>
      </c>
      <c r="M161" s="9">
        <f t="shared" si="78"/>
        <v>79.914999999999992</v>
      </c>
      <c r="N161" s="9">
        <f t="shared" si="79"/>
        <v>-9.1666666666668561E-2</v>
      </c>
      <c r="O161" s="9">
        <f t="shared" si="80"/>
        <v>79.731666666666655</v>
      </c>
      <c r="P161" s="9">
        <f t="shared" si="81"/>
        <v>79.914999999999992</v>
      </c>
      <c r="Q161" s="10">
        <f t="shared" si="82"/>
        <v>0.9100000000000108</v>
      </c>
      <c r="R161" s="10">
        <f t="shared" si="83"/>
        <v>0.25</v>
      </c>
      <c r="S161" s="10">
        <f t="shared" si="84"/>
        <v>-0.6600000000000108</v>
      </c>
      <c r="T161" s="11">
        <v>13.6</v>
      </c>
      <c r="U161" s="12">
        <f t="shared" si="75"/>
        <v>-7</v>
      </c>
      <c r="V161" s="21">
        <f t="shared" si="106"/>
        <v>-2</v>
      </c>
      <c r="W161" s="12">
        <f t="shared" si="107"/>
        <v>8</v>
      </c>
      <c r="X161" s="16">
        <f t="shared" si="85"/>
        <v>0.40000000000000568</v>
      </c>
      <c r="Y161" s="17">
        <f t="shared" si="86"/>
        <v>0</v>
      </c>
      <c r="Z161" s="17">
        <f t="shared" si="87"/>
        <v>0</v>
      </c>
      <c r="AA161" s="56">
        <f t="shared" si="88"/>
        <v>0.9100000000000108</v>
      </c>
      <c r="AB161" s="18">
        <f t="shared" si="89"/>
        <v>0.43956043956044061</v>
      </c>
      <c r="AC161" s="19">
        <f t="shared" si="90"/>
        <v>2.9411764705882772E-2</v>
      </c>
      <c r="AD161" s="130">
        <f t="shared" si="96"/>
        <v>81.63</v>
      </c>
      <c r="AE161" s="130">
        <f t="shared" si="97"/>
        <v>79.06</v>
      </c>
      <c r="AF161" s="69">
        <f t="shared" si="98"/>
        <v>84.16</v>
      </c>
      <c r="AG161" s="69">
        <f t="shared" si="99"/>
        <v>79.06</v>
      </c>
      <c r="AH161" s="14">
        <f t="shared" si="104"/>
        <v>84.65</v>
      </c>
      <c r="AI161" s="14">
        <f t="shared" si="105"/>
        <v>79.03</v>
      </c>
      <c r="AJ161" s="70">
        <f t="shared" si="100"/>
        <v>84.65</v>
      </c>
      <c r="AK161" s="70">
        <f t="shared" si="101"/>
        <v>67.22</v>
      </c>
      <c r="AL161" s="134">
        <f t="shared" si="91"/>
        <v>80.11</v>
      </c>
      <c r="AM161" s="134">
        <f t="shared" si="92"/>
        <v>80.344999999999999</v>
      </c>
      <c r="AN161" s="134">
        <f t="shared" si="93"/>
        <v>-0.23499999999999943</v>
      </c>
      <c r="AO161" s="134">
        <f t="shared" si="94"/>
        <v>79.875</v>
      </c>
      <c r="AP161" s="134">
        <f t="shared" si="95"/>
        <v>80.344999999999999</v>
      </c>
      <c r="AQ161" s="136">
        <f t="shared" si="102"/>
        <v>81.650714285714272</v>
      </c>
      <c r="AR161" s="138">
        <f t="shared" si="108"/>
        <v>79.748888888888871</v>
      </c>
      <c r="AS161" s="140">
        <f t="shared" si="103"/>
        <v>76.207333333333324</v>
      </c>
    </row>
    <row r="162" spans="1:45" x14ac:dyDescent="0.3">
      <c r="A162" s="5">
        <v>45161</v>
      </c>
      <c r="B162" s="6" t="s">
        <v>27</v>
      </c>
      <c r="C162" s="6" t="s">
        <v>35</v>
      </c>
      <c r="D162" s="7">
        <v>78.42</v>
      </c>
      <c r="E162" s="7">
        <v>79.45</v>
      </c>
      <c r="F162" s="7">
        <v>77.62</v>
      </c>
      <c r="G162" s="7">
        <v>78.89</v>
      </c>
      <c r="H162" s="15">
        <v>78.55</v>
      </c>
      <c r="I162" s="15">
        <v>78</v>
      </c>
      <c r="J162" s="21">
        <v>4</v>
      </c>
      <c r="K162" s="13">
        <v>0</v>
      </c>
      <c r="L162" s="8">
        <f t="shared" si="77"/>
        <v>78.653333333333336</v>
      </c>
      <c r="M162" s="9">
        <f t="shared" si="78"/>
        <v>78.534999999999997</v>
      </c>
      <c r="N162" s="9">
        <f t="shared" si="79"/>
        <v>0.1183333333333394</v>
      </c>
      <c r="O162" s="9">
        <f t="shared" si="80"/>
        <v>78.771666666666675</v>
      </c>
      <c r="P162" s="9">
        <f t="shared" si="81"/>
        <v>78.534999999999997</v>
      </c>
      <c r="Q162" s="10">
        <f t="shared" si="82"/>
        <v>1.8299999999999983</v>
      </c>
      <c r="R162" s="10">
        <f t="shared" si="83"/>
        <v>-0.18999999999999773</v>
      </c>
      <c r="S162" s="10">
        <f t="shared" si="84"/>
        <v>-2.019999999999996</v>
      </c>
      <c r="T162" s="11">
        <v>23.7</v>
      </c>
      <c r="U162" s="12">
        <f t="shared" si="75"/>
        <v>-5</v>
      </c>
      <c r="V162" s="21">
        <f t="shared" si="106"/>
        <v>-4</v>
      </c>
      <c r="W162" s="12">
        <f t="shared" si="107"/>
        <v>2</v>
      </c>
      <c r="X162" s="16">
        <f t="shared" si="85"/>
        <v>0.54999999999999716</v>
      </c>
      <c r="Y162" s="17">
        <f t="shared" si="86"/>
        <v>0</v>
      </c>
      <c r="Z162" s="17">
        <f t="shared" si="87"/>
        <v>0</v>
      </c>
      <c r="AA162" s="56">
        <f t="shared" si="88"/>
        <v>1.8299999999999983</v>
      </c>
      <c r="AB162" s="18">
        <f t="shared" si="89"/>
        <v>0.30054644808743042</v>
      </c>
      <c r="AC162" s="19">
        <f t="shared" si="90"/>
        <v>2.32067510548522E-2</v>
      </c>
      <c r="AD162" s="130">
        <f t="shared" si="96"/>
        <v>81.63</v>
      </c>
      <c r="AE162" s="130">
        <f t="shared" si="97"/>
        <v>77.62</v>
      </c>
      <c r="AF162" s="69">
        <f t="shared" si="98"/>
        <v>83.81</v>
      </c>
      <c r="AG162" s="69">
        <f t="shared" si="99"/>
        <v>77.62</v>
      </c>
      <c r="AH162" s="14">
        <f t="shared" si="104"/>
        <v>84.65</v>
      </c>
      <c r="AI162" s="14">
        <f t="shared" si="105"/>
        <v>77.62</v>
      </c>
      <c r="AJ162" s="70">
        <f t="shared" si="100"/>
        <v>84.65</v>
      </c>
      <c r="AK162" s="70">
        <f t="shared" si="101"/>
        <v>67.22</v>
      </c>
      <c r="AL162" s="134">
        <f t="shared" si="91"/>
        <v>79.38</v>
      </c>
      <c r="AM162" s="134">
        <f t="shared" si="92"/>
        <v>79.625</v>
      </c>
      <c r="AN162" s="134">
        <f t="shared" si="93"/>
        <v>-0.24500000000000455</v>
      </c>
      <c r="AO162" s="134">
        <f t="shared" si="94"/>
        <v>79.134999999999991</v>
      </c>
      <c r="AP162" s="134">
        <f t="shared" si="95"/>
        <v>79.625</v>
      </c>
      <c r="AQ162" s="136">
        <f t="shared" si="102"/>
        <v>81.475476190476201</v>
      </c>
      <c r="AR162" s="138">
        <f t="shared" si="108"/>
        <v>79.824555555555534</v>
      </c>
      <c r="AS162" s="140">
        <f t="shared" si="103"/>
        <v>76.393933333333322</v>
      </c>
    </row>
    <row r="163" spans="1:45" x14ac:dyDescent="0.3">
      <c r="A163" s="5">
        <v>45162</v>
      </c>
      <c r="B163" s="6" t="s">
        <v>27</v>
      </c>
      <c r="C163" s="6" t="s">
        <v>35</v>
      </c>
      <c r="D163" s="7">
        <v>78.45</v>
      </c>
      <c r="E163" s="7">
        <v>79.25</v>
      </c>
      <c r="F163" s="7">
        <v>77.739999999999995</v>
      </c>
      <c r="G163" s="7">
        <v>79.05</v>
      </c>
      <c r="H163" s="15">
        <v>78.489999999999995</v>
      </c>
      <c r="I163" s="15">
        <v>78.12</v>
      </c>
      <c r="J163" s="21">
        <v>4</v>
      </c>
      <c r="K163" s="13" t="s">
        <v>31</v>
      </c>
      <c r="L163" s="8">
        <f t="shared" si="77"/>
        <v>78.680000000000007</v>
      </c>
      <c r="M163" s="9">
        <f t="shared" si="78"/>
        <v>78.495000000000005</v>
      </c>
      <c r="N163" s="9">
        <f t="shared" si="79"/>
        <v>0.18500000000000227</v>
      </c>
      <c r="O163" s="9">
        <f t="shared" si="80"/>
        <v>78.865000000000009</v>
      </c>
      <c r="P163" s="9">
        <f t="shared" si="81"/>
        <v>78.495000000000005</v>
      </c>
      <c r="Q163" s="10">
        <f t="shared" si="82"/>
        <v>1.5100000000000051</v>
      </c>
      <c r="R163" s="10">
        <f t="shared" si="83"/>
        <v>0.35999999999999943</v>
      </c>
      <c r="S163" s="10">
        <f t="shared" si="84"/>
        <v>-1.1500000000000057</v>
      </c>
      <c r="T163" s="11">
        <v>21.1</v>
      </c>
      <c r="U163" s="12">
        <f t="shared" si="75"/>
        <v>-7</v>
      </c>
      <c r="V163" s="21">
        <f t="shared" si="106"/>
        <v>2</v>
      </c>
      <c r="W163" s="12">
        <f t="shared" si="107"/>
        <v>4</v>
      </c>
      <c r="X163" s="16">
        <f t="shared" si="85"/>
        <v>0.36999999999999034</v>
      </c>
      <c r="Y163" s="17">
        <f t="shared" si="86"/>
        <v>0</v>
      </c>
      <c r="Z163" s="17">
        <f t="shared" si="87"/>
        <v>0</v>
      </c>
      <c r="AA163" s="56">
        <f t="shared" si="88"/>
        <v>1.5100000000000051</v>
      </c>
      <c r="AB163" s="18">
        <f t="shared" si="89"/>
        <v>0.24503311258277422</v>
      </c>
      <c r="AC163" s="19">
        <f t="shared" si="90"/>
        <v>1.7535545023696222E-2</v>
      </c>
      <c r="AD163" s="130">
        <f t="shared" si="96"/>
        <v>80.37</v>
      </c>
      <c r="AE163" s="130">
        <f t="shared" si="97"/>
        <v>77.62</v>
      </c>
      <c r="AF163" s="69">
        <f t="shared" si="98"/>
        <v>83.2</v>
      </c>
      <c r="AG163" s="69">
        <f t="shared" si="99"/>
        <v>77.62</v>
      </c>
      <c r="AH163" s="14">
        <f t="shared" si="104"/>
        <v>84.65</v>
      </c>
      <c r="AI163" s="14">
        <f t="shared" si="105"/>
        <v>77.62</v>
      </c>
      <c r="AJ163" s="70">
        <f t="shared" si="100"/>
        <v>84.65</v>
      </c>
      <c r="AK163" s="70">
        <f t="shared" si="101"/>
        <v>67.22</v>
      </c>
      <c r="AL163" s="134">
        <f t="shared" si="91"/>
        <v>79.013333333333335</v>
      </c>
      <c r="AM163" s="134">
        <f t="shared" si="92"/>
        <v>78.995000000000005</v>
      </c>
      <c r="AN163" s="134">
        <f t="shared" si="93"/>
        <v>1.833333333333087E-2</v>
      </c>
      <c r="AO163" s="134">
        <f t="shared" si="94"/>
        <v>79.031666666666666</v>
      </c>
      <c r="AP163" s="134">
        <f t="shared" si="95"/>
        <v>78.995000000000005</v>
      </c>
      <c r="AQ163" s="136">
        <f t="shared" si="102"/>
        <v>81.200714285714298</v>
      </c>
      <c r="AR163" s="138">
        <f t="shared" si="108"/>
        <v>79.920222222222193</v>
      </c>
      <c r="AS163" s="140">
        <f t="shared" si="103"/>
        <v>76.588199999999986</v>
      </c>
    </row>
    <row r="164" spans="1:45" x14ac:dyDescent="0.3">
      <c r="A164" s="5">
        <v>45163</v>
      </c>
      <c r="B164" s="6" t="s">
        <v>27</v>
      </c>
      <c r="C164" s="6" t="s">
        <v>35</v>
      </c>
      <c r="D164" s="7">
        <v>80.069999999999993</v>
      </c>
      <c r="E164" s="7">
        <v>80.45</v>
      </c>
      <c r="F164" s="7">
        <v>78.14</v>
      </c>
      <c r="G164" s="7">
        <v>79.83</v>
      </c>
      <c r="H164" s="15">
        <v>80.39</v>
      </c>
      <c r="I164" s="15">
        <v>79.849999999999994</v>
      </c>
      <c r="J164" s="21">
        <v>-2</v>
      </c>
      <c r="K164" s="13">
        <v>0</v>
      </c>
      <c r="L164" s="8">
        <f t="shared" si="77"/>
        <v>79.473333333333343</v>
      </c>
      <c r="M164" s="9">
        <f t="shared" si="78"/>
        <v>79.295000000000002</v>
      </c>
      <c r="N164" s="9">
        <f t="shared" si="79"/>
        <v>0.17833333333334167</v>
      </c>
      <c r="O164" s="9">
        <f t="shared" si="80"/>
        <v>79.651666666666685</v>
      </c>
      <c r="P164" s="9">
        <f t="shared" si="81"/>
        <v>79.295000000000002</v>
      </c>
      <c r="Q164" s="10">
        <f t="shared" si="82"/>
        <v>2.3100000000000023</v>
      </c>
      <c r="R164" s="10">
        <f t="shared" si="83"/>
        <v>1.4000000000000057</v>
      </c>
      <c r="S164" s="10">
        <f t="shared" si="84"/>
        <v>-0.90999999999999659</v>
      </c>
      <c r="T164" s="11">
        <v>19.399999999999999</v>
      </c>
      <c r="U164" s="12">
        <f t="shared" si="75"/>
        <v>-7</v>
      </c>
      <c r="V164" s="21">
        <f t="shared" si="106"/>
        <v>0</v>
      </c>
      <c r="W164" s="12">
        <f t="shared" si="107"/>
        <v>6</v>
      </c>
      <c r="X164" s="16">
        <f t="shared" si="85"/>
        <v>0.54000000000000625</v>
      </c>
      <c r="Y164" s="17">
        <f t="shared" si="86"/>
        <v>0</v>
      </c>
      <c r="Z164" s="17">
        <f t="shared" si="87"/>
        <v>0</v>
      </c>
      <c r="AA164" s="56">
        <f t="shared" si="88"/>
        <v>2.3100000000000023</v>
      </c>
      <c r="AB164" s="18">
        <f t="shared" si="89"/>
        <v>0.23376623376623623</v>
      </c>
      <c r="AC164" s="19">
        <f t="shared" si="90"/>
        <v>2.7835051546392077E-2</v>
      </c>
      <c r="AD164" s="130">
        <f t="shared" ref="AD164:AD195" si="109">MAX(E162:E164)</f>
        <v>80.45</v>
      </c>
      <c r="AE164" s="130">
        <f t="shared" ref="AE164:AE195" si="110">MIN(F162:F164)</f>
        <v>77.62</v>
      </c>
      <c r="AF164" s="69">
        <f t="shared" si="98"/>
        <v>81.89</v>
      </c>
      <c r="AG164" s="69">
        <f t="shared" si="99"/>
        <v>77.62</v>
      </c>
      <c r="AH164" s="14">
        <f t="shared" si="104"/>
        <v>84.65</v>
      </c>
      <c r="AI164" s="14">
        <f t="shared" si="105"/>
        <v>77.62</v>
      </c>
      <c r="AJ164" s="70">
        <f t="shared" si="100"/>
        <v>84.65</v>
      </c>
      <c r="AK164" s="70">
        <f t="shared" si="101"/>
        <v>67.22</v>
      </c>
      <c r="AL164" s="134">
        <f t="shared" si="91"/>
        <v>79.3</v>
      </c>
      <c r="AM164" s="134">
        <f t="shared" si="92"/>
        <v>79.034999999999997</v>
      </c>
      <c r="AN164" s="134">
        <f t="shared" si="93"/>
        <v>0.26500000000000057</v>
      </c>
      <c r="AO164" s="134">
        <f t="shared" si="94"/>
        <v>79.564999999999998</v>
      </c>
      <c r="AP164" s="134">
        <f t="shared" si="95"/>
        <v>79.034999999999997</v>
      </c>
      <c r="AQ164" s="136">
        <f t="shared" si="102"/>
        <v>81.021904761904764</v>
      </c>
      <c r="AR164" s="138">
        <f t="shared" si="108"/>
        <v>80.0882222222222</v>
      </c>
      <c r="AS164" s="140">
        <f t="shared" si="103"/>
        <v>76.771066666666655</v>
      </c>
    </row>
    <row r="165" spans="1:45" x14ac:dyDescent="0.3">
      <c r="A165" s="5">
        <v>45166</v>
      </c>
      <c r="B165" s="6" t="s">
        <v>27</v>
      </c>
      <c r="C165" s="6" t="s">
        <v>35</v>
      </c>
      <c r="D165" s="7">
        <v>79.89</v>
      </c>
      <c r="E165" s="7">
        <v>80.87</v>
      </c>
      <c r="F165" s="7">
        <v>79.709999999999994</v>
      </c>
      <c r="G165" s="7">
        <v>80.099999999999994</v>
      </c>
      <c r="H165" s="15">
        <v>80.25</v>
      </c>
      <c r="I165" s="15">
        <v>79.8</v>
      </c>
      <c r="J165" s="21">
        <v>0</v>
      </c>
      <c r="K165" s="13">
        <v>0</v>
      </c>
      <c r="L165" s="8">
        <f t="shared" si="77"/>
        <v>80.226666666666674</v>
      </c>
      <c r="M165" s="9">
        <f t="shared" si="78"/>
        <v>80.289999999999992</v>
      </c>
      <c r="N165" s="9">
        <f t="shared" si="79"/>
        <v>-6.3333333333318365E-2</v>
      </c>
      <c r="O165" s="9">
        <f t="shared" si="80"/>
        <v>80.163333333333355</v>
      </c>
      <c r="P165" s="9">
        <f t="shared" si="81"/>
        <v>80.289999999999992</v>
      </c>
      <c r="Q165" s="10">
        <f t="shared" si="82"/>
        <v>1.1600000000000108</v>
      </c>
      <c r="R165" s="10">
        <f t="shared" si="83"/>
        <v>1.0400000000000063</v>
      </c>
      <c r="S165" s="10">
        <f t="shared" si="84"/>
        <v>-0.12000000000000455</v>
      </c>
      <c r="T165" s="11">
        <v>14.3</v>
      </c>
      <c r="U165" s="12">
        <f t="shared" si="75"/>
        <v>-5</v>
      </c>
      <c r="V165" s="21">
        <f t="shared" si="106"/>
        <v>0</v>
      </c>
      <c r="W165" s="12">
        <f t="shared" si="107"/>
        <v>4</v>
      </c>
      <c r="X165" s="16">
        <f t="shared" si="85"/>
        <v>0.45000000000000284</v>
      </c>
      <c r="Y165" s="17">
        <f t="shared" si="86"/>
        <v>0</v>
      </c>
      <c r="Z165" s="17">
        <f t="shared" si="87"/>
        <v>0</v>
      </c>
      <c r="AA165" s="56">
        <f t="shared" si="88"/>
        <v>1.1600000000000108</v>
      </c>
      <c r="AB165" s="18">
        <f t="shared" si="89"/>
        <v>0.38793103448275745</v>
      </c>
      <c r="AC165" s="19">
        <f t="shared" si="90"/>
        <v>3.1468531468531666E-2</v>
      </c>
      <c r="AD165" s="130">
        <f t="shared" si="109"/>
        <v>80.87</v>
      </c>
      <c r="AE165" s="130">
        <f t="shared" si="110"/>
        <v>77.739999999999995</v>
      </c>
      <c r="AF165" s="69">
        <f t="shared" si="98"/>
        <v>81.63</v>
      </c>
      <c r="AG165" s="69">
        <f t="shared" si="99"/>
        <v>77.62</v>
      </c>
      <c r="AH165" s="14">
        <f t="shared" si="104"/>
        <v>84.65</v>
      </c>
      <c r="AI165" s="14">
        <f t="shared" si="105"/>
        <v>77.62</v>
      </c>
      <c r="AJ165" s="70">
        <f t="shared" si="100"/>
        <v>84.65</v>
      </c>
      <c r="AK165" s="70">
        <f t="shared" si="101"/>
        <v>67.22</v>
      </c>
      <c r="AL165" s="134">
        <f t="shared" si="91"/>
        <v>79.570000000000007</v>
      </c>
      <c r="AM165" s="134">
        <f t="shared" si="92"/>
        <v>79.305000000000007</v>
      </c>
      <c r="AN165" s="134">
        <f t="shared" si="93"/>
        <v>0.26500000000000057</v>
      </c>
      <c r="AO165" s="134">
        <f t="shared" si="94"/>
        <v>79.835000000000008</v>
      </c>
      <c r="AP165" s="134">
        <f t="shared" si="95"/>
        <v>79.305000000000007</v>
      </c>
      <c r="AQ165" s="136">
        <f t="shared" si="102"/>
        <v>80.889761904761912</v>
      </c>
      <c r="AR165" s="138">
        <f t="shared" si="108"/>
        <v>80.256333333333302</v>
      </c>
      <c r="AS165" s="140">
        <f t="shared" si="103"/>
        <v>76.945799999999977</v>
      </c>
    </row>
    <row r="166" spans="1:45" x14ac:dyDescent="0.3">
      <c r="A166" s="5">
        <v>45167</v>
      </c>
      <c r="B166" s="6" t="s">
        <v>27</v>
      </c>
      <c r="C166" s="6" t="s">
        <v>35</v>
      </c>
      <c r="D166" s="7">
        <v>80.42</v>
      </c>
      <c r="E166" s="7">
        <v>81.260000000000005</v>
      </c>
      <c r="F166" s="7">
        <v>79.34</v>
      </c>
      <c r="G166" s="7">
        <v>81.16</v>
      </c>
      <c r="H166" s="15">
        <v>80.430000000000007</v>
      </c>
      <c r="I166" s="15">
        <v>80.150000000000006</v>
      </c>
      <c r="J166" s="21">
        <v>4</v>
      </c>
      <c r="K166" s="13">
        <v>0</v>
      </c>
      <c r="L166" s="8">
        <f t="shared" si="77"/>
        <v>80.586666666666673</v>
      </c>
      <c r="M166" s="9">
        <f t="shared" si="78"/>
        <v>80.300000000000011</v>
      </c>
      <c r="N166" s="9">
        <f t="shared" si="79"/>
        <v>0.28666666666666174</v>
      </c>
      <c r="O166" s="9">
        <f t="shared" si="80"/>
        <v>80.873333333333335</v>
      </c>
      <c r="P166" s="9">
        <f t="shared" si="81"/>
        <v>80.300000000000011</v>
      </c>
      <c r="Q166" s="10">
        <f t="shared" si="82"/>
        <v>1.9200000000000017</v>
      </c>
      <c r="R166" s="10">
        <f t="shared" si="83"/>
        <v>1.1600000000000108</v>
      </c>
      <c r="S166" s="10">
        <f t="shared" si="84"/>
        <v>-0.75999999999999091</v>
      </c>
      <c r="T166" s="11">
        <v>24.8</v>
      </c>
      <c r="U166" s="12">
        <f t="shared" si="75"/>
        <v>-7</v>
      </c>
      <c r="V166" s="21">
        <f t="shared" si="106"/>
        <v>4</v>
      </c>
      <c r="W166" s="12">
        <f t="shared" si="107"/>
        <v>8</v>
      </c>
      <c r="X166" s="16">
        <f t="shared" si="85"/>
        <v>0.28000000000000114</v>
      </c>
      <c r="Y166" s="17">
        <f t="shared" si="86"/>
        <v>0</v>
      </c>
      <c r="Z166" s="17">
        <f t="shared" si="87"/>
        <v>0</v>
      </c>
      <c r="AA166" s="56">
        <f t="shared" si="88"/>
        <v>1.9200000000000017</v>
      </c>
      <c r="AB166" s="18">
        <f t="shared" si="89"/>
        <v>0.14583333333333379</v>
      </c>
      <c r="AC166" s="19">
        <f t="shared" si="90"/>
        <v>1.1290322580645207E-2</v>
      </c>
      <c r="AD166" s="130">
        <f t="shared" si="109"/>
        <v>81.260000000000005</v>
      </c>
      <c r="AE166" s="130">
        <f t="shared" si="110"/>
        <v>78.14</v>
      </c>
      <c r="AF166" s="69">
        <f t="shared" si="98"/>
        <v>81.63</v>
      </c>
      <c r="AG166" s="69">
        <f t="shared" si="99"/>
        <v>77.62</v>
      </c>
      <c r="AH166" s="14">
        <f t="shared" si="104"/>
        <v>84.65</v>
      </c>
      <c r="AI166" s="14">
        <f t="shared" si="105"/>
        <v>77.62</v>
      </c>
      <c r="AJ166" s="70">
        <f t="shared" si="100"/>
        <v>84.65</v>
      </c>
      <c r="AK166" s="70">
        <f t="shared" si="101"/>
        <v>67.22</v>
      </c>
      <c r="AL166" s="134">
        <f t="shared" si="91"/>
        <v>80.186666666666667</v>
      </c>
      <c r="AM166" s="134">
        <f t="shared" si="92"/>
        <v>79.7</v>
      </c>
      <c r="AN166" s="134">
        <f t="shared" si="93"/>
        <v>0.48666666666666458</v>
      </c>
      <c r="AO166" s="134">
        <f t="shared" si="94"/>
        <v>80.673333333333332</v>
      </c>
      <c r="AP166" s="134">
        <f t="shared" si="95"/>
        <v>79.7</v>
      </c>
      <c r="AQ166" s="136">
        <f t="shared" si="102"/>
        <v>80.644285714285715</v>
      </c>
      <c r="AR166" s="138">
        <f t="shared" si="108"/>
        <v>80.418333333333308</v>
      </c>
      <c r="AS166" s="140">
        <f t="shared" si="103"/>
        <v>77.14173333333332</v>
      </c>
    </row>
    <row r="167" spans="1:45" x14ac:dyDescent="0.3">
      <c r="A167" s="5">
        <v>45168</v>
      </c>
      <c r="B167" s="6" t="s">
        <v>27</v>
      </c>
      <c r="C167" s="6" t="s">
        <v>35</v>
      </c>
      <c r="D167" s="7">
        <v>81.45</v>
      </c>
      <c r="E167" s="7">
        <v>82.05</v>
      </c>
      <c r="F167" s="7">
        <v>80.88</v>
      </c>
      <c r="G167" s="7">
        <v>81.63</v>
      </c>
      <c r="H167" s="15">
        <v>81.790000000000006</v>
      </c>
      <c r="I167" s="15">
        <v>81.400000000000006</v>
      </c>
      <c r="J167" s="21">
        <v>0</v>
      </c>
      <c r="K167" s="13">
        <v>0</v>
      </c>
      <c r="L167" s="8">
        <f t="shared" si="77"/>
        <v>81.52</v>
      </c>
      <c r="M167" s="9">
        <f t="shared" si="78"/>
        <v>81.465000000000003</v>
      </c>
      <c r="N167" s="9">
        <f t="shared" si="79"/>
        <v>5.499999999999261E-2</v>
      </c>
      <c r="O167" s="9">
        <f t="shared" si="80"/>
        <v>81.574999999999989</v>
      </c>
      <c r="P167" s="9">
        <f t="shared" si="81"/>
        <v>81.465000000000003</v>
      </c>
      <c r="Q167" s="10">
        <f t="shared" si="82"/>
        <v>1.1700000000000017</v>
      </c>
      <c r="R167" s="10">
        <f t="shared" si="83"/>
        <v>0.89000000000000057</v>
      </c>
      <c r="S167" s="10">
        <f t="shared" si="84"/>
        <v>-0.28000000000000114</v>
      </c>
      <c r="T167" s="11">
        <v>12</v>
      </c>
      <c r="U167" s="12">
        <f t="shared" si="75"/>
        <v>-7</v>
      </c>
      <c r="V167" s="21">
        <f t="shared" si="106"/>
        <v>4</v>
      </c>
      <c r="W167" s="12">
        <f t="shared" si="107"/>
        <v>14</v>
      </c>
      <c r="X167" s="16">
        <f t="shared" si="85"/>
        <v>0.39000000000000057</v>
      </c>
      <c r="Y167" s="17">
        <f t="shared" si="86"/>
        <v>0</v>
      </c>
      <c r="Z167" s="17">
        <f t="shared" si="87"/>
        <v>0</v>
      </c>
      <c r="AA167" s="56">
        <f t="shared" si="88"/>
        <v>1.1700000000000017</v>
      </c>
      <c r="AB167" s="18">
        <f t="shared" si="89"/>
        <v>0.33333333333333331</v>
      </c>
      <c r="AC167" s="19">
        <f t="shared" si="90"/>
        <v>3.250000000000005E-2</v>
      </c>
      <c r="AD167" s="130">
        <f t="shared" si="109"/>
        <v>82.05</v>
      </c>
      <c r="AE167" s="130">
        <f t="shared" si="110"/>
        <v>79.34</v>
      </c>
      <c r="AF167" s="69">
        <f t="shared" si="98"/>
        <v>82.05</v>
      </c>
      <c r="AG167" s="69">
        <f t="shared" si="99"/>
        <v>77.62</v>
      </c>
      <c r="AH167" s="14">
        <f t="shared" si="104"/>
        <v>84.65</v>
      </c>
      <c r="AI167" s="14">
        <f t="shared" si="105"/>
        <v>77.62</v>
      </c>
      <c r="AJ167" s="70">
        <f t="shared" si="100"/>
        <v>84.65</v>
      </c>
      <c r="AK167" s="70">
        <f t="shared" si="101"/>
        <v>68.930000000000007</v>
      </c>
      <c r="AL167" s="134">
        <f t="shared" si="91"/>
        <v>81.006666666666661</v>
      </c>
      <c r="AM167" s="134">
        <f t="shared" si="92"/>
        <v>80.694999999999993</v>
      </c>
      <c r="AN167" s="134">
        <f t="shared" si="93"/>
        <v>0.31166666666666742</v>
      </c>
      <c r="AO167" s="134">
        <f t="shared" si="94"/>
        <v>81.318333333333328</v>
      </c>
      <c r="AP167" s="134">
        <f t="shared" si="95"/>
        <v>80.694999999999993</v>
      </c>
      <c r="AQ167" s="136">
        <f t="shared" si="102"/>
        <v>80.525238095238095</v>
      </c>
      <c r="AR167" s="138">
        <f t="shared" si="108"/>
        <v>80.620999999999967</v>
      </c>
      <c r="AS167" s="140">
        <f t="shared" si="103"/>
        <v>77.329866666666646</v>
      </c>
    </row>
    <row r="168" spans="1:45" x14ac:dyDescent="0.3">
      <c r="A168" s="5">
        <v>45169</v>
      </c>
      <c r="B168" s="6" t="s">
        <v>27</v>
      </c>
      <c r="C168" s="6" t="s">
        <v>35</v>
      </c>
      <c r="D168" s="7">
        <v>82.65</v>
      </c>
      <c r="E168" s="7">
        <v>83.69</v>
      </c>
      <c r="F168" s="7">
        <v>82.1</v>
      </c>
      <c r="G168" s="7">
        <v>83.63</v>
      </c>
      <c r="H168" s="15">
        <v>82.85</v>
      </c>
      <c r="I168" s="15">
        <v>82.57</v>
      </c>
      <c r="J168" s="21">
        <v>0</v>
      </c>
      <c r="K168" s="13">
        <v>0</v>
      </c>
      <c r="L168" s="8">
        <f t="shared" si="77"/>
        <v>83.14</v>
      </c>
      <c r="M168" s="9">
        <f t="shared" si="78"/>
        <v>82.894999999999996</v>
      </c>
      <c r="N168" s="9">
        <f t="shared" si="79"/>
        <v>0.24500000000000455</v>
      </c>
      <c r="O168" s="9">
        <f t="shared" si="80"/>
        <v>83.385000000000005</v>
      </c>
      <c r="P168" s="9">
        <f t="shared" si="81"/>
        <v>82.894999999999996</v>
      </c>
      <c r="Q168" s="10">
        <f t="shared" si="82"/>
        <v>1.5900000000000034</v>
      </c>
      <c r="R168" s="10">
        <f t="shared" si="83"/>
        <v>2.0600000000000023</v>
      </c>
      <c r="S168" s="10">
        <f t="shared" si="84"/>
        <v>0.46999999999999886</v>
      </c>
      <c r="T168" s="11">
        <v>9.3000000000000007</v>
      </c>
      <c r="U168" s="12">
        <f t="shared" si="75"/>
        <v>-13</v>
      </c>
      <c r="V168" s="21">
        <f t="shared" si="106"/>
        <v>2</v>
      </c>
      <c r="W168" s="12">
        <f t="shared" si="107"/>
        <v>16</v>
      </c>
      <c r="X168" s="16">
        <f t="shared" si="85"/>
        <v>0.28000000000000114</v>
      </c>
      <c r="Y168" s="17">
        <f t="shared" si="86"/>
        <v>0</v>
      </c>
      <c r="Z168" s="17">
        <f t="shared" si="87"/>
        <v>0</v>
      </c>
      <c r="AA168" s="56">
        <f t="shared" si="88"/>
        <v>1.5900000000000034</v>
      </c>
      <c r="AB168" s="18">
        <f t="shared" si="89"/>
        <v>0.17610062893081796</v>
      </c>
      <c r="AC168" s="19">
        <f t="shared" si="90"/>
        <v>3.010752688172055E-2</v>
      </c>
      <c r="AD168" s="130">
        <f t="shared" si="109"/>
        <v>83.69</v>
      </c>
      <c r="AE168" s="130">
        <f t="shared" si="110"/>
        <v>79.34</v>
      </c>
      <c r="AF168" s="69">
        <f t="shared" si="98"/>
        <v>83.69</v>
      </c>
      <c r="AG168" s="69">
        <f t="shared" si="99"/>
        <v>77.62</v>
      </c>
      <c r="AH168" s="14">
        <f t="shared" si="104"/>
        <v>84.65</v>
      </c>
      <c r="AI168" s="14">
        <f t="shared" si="105"/>
        <v>77.62</v>
      </c>
      <c r="AJ168" s="70">
        <f t="shared" si="100"/>
        <v>84.65</v>
      </c>
      <c r="AK168" s="70">
        <f t="shared" si="101"/>
        <v>69.69</v>
      </c>
      <c r="AL168" s="134">
        <f t="shared" si="91"/>
        <v>82.22</v>
      </c>
      <c r="AM168" s="134">
        <f t="shared" si="92"/>
        <v>81.515000000000001</v>
      </c>
      <c r="AN168" s="134">
        <f t="shared" si="93"/>
        <v>0.70499999999999829</v>
      </c>
      <c r="AO168" s="134">
        <f t="shared" si="94"/>
        <v>82.924999999999997</v>
      </c>
      <c r="AP168" s="134">
        <f t="shared" si="95"/>
        <v>81.515000000000001</v>
      </c>
      <c r="AQ168" s="136">
        <f t="shared" si="102"/>
        <v>80.521904761904779</v>
      </c>
      <c r="AR168" s="138">
        <f t="shared" si="108"/>
        <v>80.836222222222204</v>
      </c>
      <c r="AS168" s="140">
        <f t="shared" si="103"/>
        <v>77.596066666666644</v>
      </c>
    </row>
    <row r="169" spans="1:45" x14ac:dyDescent="0.3">
      <c r="A169" s="5">
        <v>45170</v>
      </c>
      <c r="B169" s="6" t="s">
        <v>27</v>
      </c>
      <c r="C169" s="6" t="s">
        <v>35</v>
      </c>
      <c r="D169" s="7">
        <v>84.85</v>
      </c>
      <c r="E169" s="7">
        <v>85.7</v>
      </c>
      <c r="F169" s="7">
        <v>84.61</v>
      </c>
      <c r="G169" s="7">
        <v>85.55</v>
      </c>
      <c r="H169" s="15">
        <v>85.19</v>
      </c>
      <c r="I169" s="15">
        <v>84.8</v>
      </c>
      <c r="J169" s="21">
        <v>2</v>
      </c>
      <c r="K169" s="13">
        <v>0</v>
      </c>
      <c r="L169" s="8">
        <f t="shared" si="77"/>
        <v>85.286666666666676</v>
      </c>
      <c r="M169" s="9">
        <f t="shared" si="78"/>
        <v>85.155000000000001</v>
      </c>
      <c r="N169" s="9">
        <f t="shared" si="79"/>
        <v>0.13166666666667481</v>
      </c>
      <c r="O169" s="9">
        <f t="shared" si="80"/>
        <v>85.418333333333351</v>
      </c>
      <c r="P169" s="9">
        <f t="shared" si="81"/>
        <v>85.155000000000001</v>
      </c>
      <c r="Q169" s="10">
        <f t="shared" si="82"/>
        <v>1.0900000000000034</v>
      </c>
      <c r="R169" s="10">
        <f t="shared" si="83"/>
        <v>2.0700000000000074</v>
      </c>
      <c r="S169" s="10">
        <f t="shared" si="84"/>
        <v>0.98000000000000398</v>
      </c>
      <c r="T169" s="11">
        <v>19.5</v>
      </c>
      <c r="U169" s="12">
        <f t="shared" si="75"/>
        <v>-11</v>
      </c>
      <c r="V169" s="21">
        <f t="shared" si="106"/>
        <v>1</v>
      </c>
      <c r="W169" s="12">
        <f t="shared" si="107"/>
        <v>19</v>
      </c>
      <c r="X169" s="16">
        <f t="shared" si="85"/>
        <v>0.39000000000000057</v>
      </c>
      <c r="Y169" s="17">
        <f t="shared" si="86"/>
        <v>0</v>
      </c>
      <c r="Z169" s="17">
        <f t="shared" si="87"/>
        <v>0</v>
      </c>
      <c r="AA169" s="56">
        <f t="shared" si="88"/>
        <v>1.0900000000000034</v>
      </c>
      <c r="AB169" s="18">
        <f t="shared" si="89"/>
        <v>0.35779816513761409</v>
      </c>
      <c r="AC169" s="19">
        <f t="shared" si="90"/>
        <v>2.0000000000000028E-2</v>
      </c>
      <c r="AD169" s="130">
        <f t="shared" si="109"/>
        <v>85.7</v>
      </c>
      <c r="AE169" s="130">
        <f t="shared" si="110"/>
        <v>80.88</v>
      </c>
      <c r="AF169" s="69">
        <f t="shared" si="98"/>
        <v>85.7</v>
      </c>
      <c r="AG169" s="69">
        <f t="shared" si="99"/>
        <v>77.62</v>
      </c>
      <c r="AH169" s="14">
        <f t="shared" si="104"/>
        <v>85.7</v>
      </c>
      <c r="AI169" s="14">
        <f t="shared" si="105"/>
        <v>77.62</v>
      </c>
      <c r="AJ169" s="70">
        <f t="shared" si="100"/>
        <v>85.7</v>
      </c>
      <c r="AK169" s="70">
        <f t="shared" si="101"/>
        <v>69.69</v>
      </c>
      <c r="AL169" s="134">
        <f t="shared" si="91"/>
        <v>84.043333333333337</v>
      </c>
      <c r="AM169" s="134">
        <f t="shared" si="92"/>
        <v>83.289999999999992</v>
      </c>
      <c r="AN169" s="134">
        <f t="shared" si="93"/>
        <v>0.75333333333334451</v>
      </c>
      <c r="AO169" s="134">
        <f t="shared" si="94"/>
        <v>84.796666666666681</v>
      </c>
      <c r="AP169" s="134">
        <f t="shared" si="95"/>
        <v>83.289999999999992</v>
      </c>
      <c r="AQ169" s="136">
        <f t="shared" si="102"/>
        <v>80.703571428571436</v>
      </c>
      <c r="AR169" s="138">
        <f t="shared" si="108"/>
        <v>81.065222222222218</v>
      </c>
      <c r="AS169" s="140">
        <f t="shared" si="103"/>
        <v>77.929466666666656</v>
      </c>
    </row>
    <row r="170" spans="1:45" x14ac:dyDescent="0.3">
      <c r="A170" s="5">
        <v>45174</v>
      </c>
      <c r="B170" s="6" t="s">
        <v>27</v>
      </c>
      <c r="C170" s="6" t="s">
        <v>35</v>
      </c>
      <c r="D170" s="7">
        <v>85.53</v>
      </c>
      <c r="E170" s="7">
        <v>88.07</v>
      </c>
      <c r="F170" s="7">
        <v>85.52</v>
      </c>
      <c r="G170" s="7">
        <v>86.69</v>
      </c>
      <c r="H170" s="15">
        <v>87.3</v>
      </c>
      <c r="I170" s="15">
        <v>85.52</v>
      </c>
      <c r="J170" s="21">
        <v>0</v>
      </c>
      <c r="K170" s="13">
        <v>0</v>
      </c>
      <c r="L170" s="8">
        <f t="shared" si="77"/>
        <v>86.759999999999991</v>
      </c>
      <c r="M170" s="9">
        <f t="shared" si="78"/>
        <v>86.794999999999987</v>
      </c>
      <c r="N170" s="9">
        <f t="shared" si="79"/>
        <v>-3.4999999999996589E-2</v>
      </c>
      <c r="O170" s="9">
        <f t="shared" si="80"/>
        <v>86.724999999999994</v>
      </c>
      <c r="P170" s="9">
        <f t="shared" si="81"/>
        <v>86.794999999999987</v>
      </c>
      <c r="Q170" s="10">
        <f t="shared" si="82"/>
        <v>2.5499999999999972</v>
      </c>
      <c r="R170" s="10">
        <f t="shared" si="83"/>
        <v>2.519999999999996</v>
      </c>
      <c r="S170" s="10">
        <f t="shared" si="84"/>
        <v>-3.0000000000001137E-2</v>
      </c>
      <c r="T170" s="11">
        <v>16.5</v>
      </c>
      <c r="U170" s="12">
        <f t="shared" si="75"/>
        <v>-12</v>
      </c>
      <c r="V170" s="21">
        <f t="shared" si="106"/>
        <v>0</v>
      </c>
      <c r="W170" s="12">
        <f t="shared" si="107"/>
        <v>17</v>
      </c>
      <c r="X170" s="16">
        <f t="shared" si="85"/>
        <v>1.7800000000000011</v>
      </c>
      <c r="Y170" s="17">
        <f t="shared" si="86"/>
        <v>0</v>
      </c>
      <c r="Z170" s="17" t="b">
        <f t="shared" si="87"/>
        <v>1</v>
      </c>
      <c r="AA170" s="56">
        <f t="shared" si="88"/>
        <v>2.5499999999999972</v>
      </c>
      <c r="AB170" s="18">
        <f t="shared" si="89"/>
        <v>0.69803921568627569</v>
      </c>
      <c r="AC170" s="19">
        <f t="shared" si="90"/>
        <v>0.10787878787878795</v>
      </c>
      <c r="AD170" s="130">
        <f t="shared" si="109"/>
        <v>88.07</v>
      </c>
      <c r="AE170" s="130">
        <f t="shared" si="110"/>
        <v>82.1</v>
      </c>
      <c r="AF170" s="69">
        <f t="shared" si="98"/>
        <v>88.07</v>
      </c>
      <c r="AG170" s="69">
        <f t="shared" si="99"/>
        <v>77.62</v>
      </c>
      <c r="AH170" s="14">
        <f t="shared" si="104"/>
        <v>88.07</v>
      </c>
      <c r="AI170" s="14">
        <f t="shared" si="105"/>
        <v>77.62</v>
      </c>
      <c r="AJ170" s="70">
        <f t="shared" si="100"/>
        <v>88.07</v>
      </c>
      <c r="AK170" s="70">
        <f t="shared" si="101"/>
        <v>70.22</v>
      </c>
      <c r="AL170" s="134">
        <f t="shared" si="91"/>
        <v>85.62</v>
      </c>
      <c r="AM170" s="134">
        <f t="shared" si="92"/>
        <v>85.084999999999994</v>
      </c>
      <c r="AN170" s="134">
        <f t="shared" si="93"/>
        <v>0.5350000000000108</v>
      </c>
      <c r="AO170" s="134">
        <f t="shared" si="94"/>
        <v>86.155000000000015</v>
      </c>
      <c r="AP170" s="134">
        <f t="shared" si="95"/>
        <v>85.084999999999994</v>
      </c>
      <c r="AQ170" s="136">
        <f t="shared" si="102"/>
        <v>81.108333333333334</v>
      </c>
      <c r="AR170" s="138">
        <f t="shared" si="108"/>
        <v>81.314444444444447</v>
      </c>
      <c r="AS170" s="140">
        <f t="shared" si="103"/>
        <v>78.275266666666653</v>
      </c>
    </row>
    <row r="171" spans="1:45" x14ac:dyDescent="0.3">
      <c r="A171" s="5">
        <v>45175</v>
      </c>
      <c r="B171" s="6" t="s">
        <v>27</v>
      </c>
      <c r="C171" s="6" t="s">
        <v>35</v>
      </c>
      <c r="D171" s="7">
        <v>86.43</v>
      </c>
      <c r="E171" s="7">
        <v>88.08</v>
      </c>
      <c r="F171" s="7">
        <v>86.15</v>
      </c>
      <c r="G171" s="7">
        <v>87.54</v>
      </c>
      <c r="H171" s="15">
        <v>86.54</v>
      </c>
      <c r="I171" s="15">
        <v>86.15</v>
      </c>
      <c r="J171" s="21">
        <v>2</v>
      </c>
      <c r="K171" s="13" t="s">
        <v>31</v>
      </c>
      <c r="L171" s="8">
        <f t="shared" si="77"/>
        <v>87.256666666666661</v>
      </c>
      <c r="M171" s="9">
        <f t="shared" si="78"/>
        <v>87.115000000000009</v>
      </c>
      <c r="N171" s="9">
        <f t="shared" si="79"/>
        <v>0.14166666666665151</v>
      </c>
      <c r="O171" s="9">
        <f t="shared" si="80"/>
        <v>87.398333333333312</v>
      </c>
      <c r="P171" s="9">
        <f t="shared" si="81"/>
        <v>87.115000000000009</v>
      </c>
      <c r="Q171" s="10">
        <f t="shared" si="82"/>
        <v>1.9299999999999926</v>
      </c>
      <c r="R171" s="10">
        <f t="shared" si="83"/>
        <v>1.3900000000000006</v>
      </c>
      <c r="S171" s="10">
        <f t="shared" si="84"/>
        <v>-0.53999999999999204</v>
      </c>
      <c r="T171" s="11">
        <v>14.5</v>
      </c>
      <c r="U171" s="12">
        <f t="shared" si="75"/>
        <v>-8</v>
      </c>
      <c r="V171" s="21">
        <f t="shared" si="106"/>
        <v>0</v>
      </c>
      <c r="W171" s="12">
        <f t="shared" si="107"/>
        <v>20</v>
      </c>
      <c r="X171" s="16">
        <f t="shared" si="85"/>
        <v>0.39000000000000057</v>
      </c>
      <c r="Y171" s="17">
        <f t="shared" si="86"/>
        <v>0</v>
      </c>
      <c r="Z171" s="17" t="b">
        <f t="shared" si="87"/>
        <v>1</v>
      </c>
      <c r="AA171" s="56">
        <f t="shared" si="88"/>
        <v>1.9299999999999926</v>
      </c>
      <c r="AB171" s="18">
        <f t="shared" si="89"/>
        <v>0.20207253886010471</v>
      </c>
      <c r="AC171" s="19">
        <f t="shared" si="90"/>
        <v>2.689655172413797E-2</v>
      </c>
      <c r="AD171" s="130">
        <f t="shared" si="109"/>
        <v>88.08</v>
      </c>
      <c r="AE171" s="130">
        <f t="shared" si="110"/>
        <v>84.61</v>
      </c>
      <c r="AF171" s="69">
        <f t="shared" si="98"/>
        <v>88.08</v>
      </c>
      <c r="AG171" s="69">
        <f t="shared" si="99"/>
        <v>77.739999999999995</v>
      </c>
      <c r="AH171" s="14">
        <f t="shared" si="104"/>
        <v>88.08</v>
      </c>
      <c r="AI171" s="14">
        <f t="shared" si="105"/>
        <v>77.62</v>
      </c>
      <c r="AJ171" s="70">
        <f t="shared" si="100"/>
        <v>88.08</v>
      </c>
      <c r="AK171" s="70">
        <f t="shared" si="101"/>
        <v>70.22</v>
      </c>
      <c r="AL171" s="134">
        <f t="shared" si="91"/>
        <v>86.743333333333339</v>
      </c>
      <c r="AM171" s="134">
        <f t="shared" si="92"/>
        <v>86.344999999999999</v>
      </c>
      <c r="AN171" s="134">
        <f t="shared" si="93"/>
        <v>0.39833333333334053</v>
      </c>
      <c r="AO171" s="134">
        <f t="shared" si="94"/>
        <v>87.14166666666668</v>
      </c>
      <c r="AP171" s="134">
        <f t="shared" si="95"/>
        <v>86.344999999999999</v>
      </c>
      <c r="AQ171" s="136">
        <f t="shared" si="102"/>
        <v>81.625</v>
      </c>
      <c r="AR171" s="138">
        <f t="shared" si="108"/>
        <v>81.588555555555573</v>
      </c>
      <c r="AS171" s="140">
        <f t="shared" si="103"/>
        <v>78.656266666666667</v>
      </c>
    </row>
    <row r="172" spans="1:45" x14ac:dyDescent="0.3">
      <c r="A172" s="5">
        <v>45176</v>
      </c>
      <c r="B172" s="6" t="s">
        <v>27</v>
      </c>
      <c r="C172" s="6" t="s">
        <v>35</v>
      </c>
      <c r="D172" s="7">
        <v>87.32</v>
      </c>
      <c r="E172" s="7">
        <v>87.71</v>
      </c>
      <c r="F172" s="7">
        <v>86.39</v>
      </c>
      <c r="G172" s="7">
        <v>86.87</v>
      </c>
      <c r="H172" s="15">
        <v>87.41</v>
      </c>
      <c r="I172" s="15">
        <v>87.02</v>
      </c>
      <c r="J172" s="21">
        <v>-4</v>
      </c>
      <c r="K172" s="13">
        <v>0</v>
      </c>
      <c r="L172" s="8">
        <f t="shared" si="77"/>
        <v>86.99</v>
      </c>
      <c r="M172" s="9">
        <f t="shared" si="78"/>
        <v>87.05</v>
      </c>
      <c r="N172" s="9">
        <f t="shared" si="79"/>
        <v>-6.0000000000002274E-2</v>
      </c>
      <c r="O172" s="9">
        <f t="shared" si="80"/>
        <v>86.929999999999993</v>
      </c>
      <c r="P172" s="9">
        <f t="shared" si="81"/>
        <v>87.05</v>
      </c>
      <c r="Q172" s="10">
        <f t="shared" si="82"/>
        <v>1.3199999999999932</v>
      </c>
      <c r="R172" s="10">
        <f t="shared" si="83"/>
        <v>0.16999999999998749</v>
      </c>
      <c r="S172" s="10">
        <f t="shared" si="84"/>
        <v>-1.1500000000000057</v>
      </c>
      <c r="T172" s="11">
        <v>7.6</v>
      </c>
      <c r="U172" s="12">
        <f t="shared" si="75"/>
        <v>-4</v>
      </c>
      <c r="V172" s="21">
        <f t="shared" si="106"/>
        <v>2</v>
      </c>
      <c r="W172" s="12">
        <f t="shared" si="107"/>
        <v>20</v>
      </c>
      <c r="X172" s="16">
        <f t="shared" si="85"/>
        <v>0.39000000000000057</v>
      </c>
      <c r="Y172" s="17">
        <f t="shared" si="86"/>
        <v>0</v>
      </c>
      <c r="Z172" s="17">
        <f t="shared" si="87"/>
        <v>0</v>
      </c>
      <c r="AA172" s="56">
        <f t="shared" si="88"/>
        <v>1.3199999999999932</v>
      </c>
      <c r="AB172" s="18">
        <f t="shared" si="89"/>
        <v>0.29545454545454741</v>
      </c>
      <c r="AC172" s="19">
        <f t="shared" si="90"/>
        <v>5.1315789473684287E-2</v>
      </c>
      <c r="AD172" s="130">
        <f t="shared" si="109"/>
        <v>88.08</v>
      </c>
      <c r="AE172" s="130">
        <f t="shared" si="110"/>
        <v>85.52</v>
      </c>
      <c r="AF172" s="69">
        <f t="shared" si="98"/>
        <v>88.08</v>
      </c>
      <c r="AG172" s="69">
        <f t="shared" si="99"/>
        <v>78.14</v>
      </c>
      <c r="AH172" s="14">
        <f t="shared" si="104"/>
        <v>88.08</v>
      </c>
      <c r="AI172" s="14">
        <f t="shared" si="105"/>
        <v>77.62</v>
      </c>
      <c r="AJ172" s="70">
        <f t="shared" si="100"/>
        <v>88.08</v>
      </c>
      <c r="AK172" s="70">
        <f t="shared" si="101"/>
        <v>71.19</v>
      </c>
      <c r="AL172" s="134">
        <f t="shared" si="91"/>
        <v>86.823333333333338</v>
      </c>
      <c r="AM172" s="134">
        <f t="shared" si="92"/>
        <v>86.8</v>
      </c>
      <c r="AN172" s="134">
        <f t="shared" si="93"/>
        <v>2.3333333333340533E-2</v>
      </c>
      <c r="AO172" s="134">
        <f t="shared" si="94"/>
        <v>86.846666666666678</v>
      </c>
      <c r="AP172" s="134">
        <f t="shared" si="95"/>
        <v>86.8</v>
      </c>
      <c r="AQ172" s="136">
        <f t="shared" si="102"/>
        <v>82.085714285714289</v>
      </c>
      <c r="AR172" s="138">
        <f t="shared" si="108"/>
        <v>81.824666666666673</v>
      </c>
      <c r="AS172" s="140">
        <f t="shared" si="103"/>
        <v>79.019333333333321</v>
      </c>
    </row>
    <row r="173" spans="1:45" x14ac:dyDescent="0.3">
      <c r="A173" s="5">
        <v>45177</v>
      </c>
      <c r="B173" s="6" t="s">
        <v>27</v>
      </c>
      <c r="C173" s="6" t="s">
        <v>35</v>
      </c>
      <c r="D173" s="7">
        <v>87.62</v>
      </c>
      <c r="E173" s="7">
        <v>87.95</v>
      </c>
      <c r="F173" s="7">
        <v>86.83</v>
      </c>
      <c r="G173" s="7">
        <v>87.51</v>
      </c>
      <c r="H173" s="15">
        <v>87.7</v>
      </c>
      <c r="I173" s="15">
        <v>87.21</v>
      </c>
      <c r="J173" s="21">
        <v>0</v>
      </c>
      <c r="K173" s="13">
        <v>0</v>
      </c>
      <c r="L173" s="8">
        <f t="shared" si="77"/>
        <v>87.43</v>
      </c>
      <c r="M173" s="9">
        <f t="shared" si="78"/>
        <v>87.39</v>
      </c>
      <c r="N173" s="9">
        <f t="shared" si="79"/>
        <v>4.0000000000006253E-2</v>
      </c>
      <c r="O173" s="9">
        <f t="shared" si="80"/>
        <v>87.470000000000013</v>
      </c>
      <c r="P173" s="9">
        <f t="shared" si="81"/>
        <v>87.39</v>
      </c>
      <c r="Q173" s="10">
        <f t="shared" si="82"/>
        <v>1.1200000000000045</v>
      </c>
      <c r="R173" s="10">
        <f t="shared" si="83"/>
        <v>1.0799999999999983</v>
      </c>
      <c r="S173" s="10">
        <f t="shared" si="84"/>
        <v>-4.0000000000006253E-2</v>
      </c>
      <c r="T173" s="11">
        <v>13.2</v>
      </c>
      <c r="U173" s="12">
        <f t="shared" si="75"/>
        <v>-6</v>
      </c>
      <c r="V173" s="21">
        <f t="shared" si="106"/>
        <v>4</v>
      </c>
      <c r="W173" s="12">
        <f t="shared" si="107"/>
        <v>20</v>
      </c>
      <c r="X173" s="16">
        <f t="shared" si="85"/>
        <v>0.49000000000000909</v>
      </c>
      <c r="Y173" s="17">
        <f t="shared" si="86"/>
        <v>0</v>
      </c>
      <c r="Z173" s="17">
        <f t="shared" si="87"/>
        <v>0</v>
      </c>
      <c r="AA173" s="56">
        <f t="shared" si="88"/>
        <v>1.1200000000000045</v>
      </c>
      <c r="AB173" s="18">
        <f t="shared" si="89"/>
        <v>0.43750000000000633</v>
      </c>
      <c r="AC173" s="19">
        <f t="shared" si="90"/>
        <v>3.7121212121212811E-2</v>
      </c>
      <c r="AD173" s="130">
        <f t="shared" si="109"/>
        <v>88.08</v>
      </c>
      <c r="AE173" s="130">
        <f t="shared" si="110"/>
        <v>86.15</v>
      </c>
      <c r="AF173" s="69">
        <f t="shared" si="98"/>
        <v>88.08</v>
      </c>
      <c r="AG173" s="69">
        <f t="shared" si="99"/>
        <v>79.34</v>
      </c>
      <c r="AH173" s="14">
        <f t="shared" si="104"/>
        <v>88.08</v>
      </c>
      <c r="AI173" s="14">
        <f t="shared" si="105"/>
        <v>77.62</v>
      </c>
      <c r="AJ173" s="70">
        <f t="shared" si="100"/>
        <v>88.08</v>
      </c>
      <c r="AK173" s="70">
        <f t="shared" si="101"/>
        <v>72.67</v>
      </c>
      <c r="AL173" s="134">
        <f t="shared" si="91"/>
        <v>87.24666666666667</v>
      </c>
      <c r="AM173" s="134">
        <f t="shared" si="92"/>
        <v>87.115000000000009</v>
      </c>
      <c r="AN173" s="134">
        <f t="shared" si="93"/>
        <v>0.1316666666666606</v>
      </c>
      <c r="AO173" s="134">
        <f t="shared" si="94"/>
        <v>87.37833333333333</v>
      </c>
      <c r="AP173" s="134">
        <f t="shared" si="95"/>
        <v>87.115000000000009</v>
      </c>
      <c r="AQ173" s="136">
        <f t="shared" si="102"/>
        <v>82.600000000000009</v>
      </c>
      <c r="AR173" s="138">
        <f t="shared" si="108"/>
        <v>82.068444444444438</v>
      </c>
      <c r="AS173" s="140">
        <f t="shared" si="103"/>
        <v>79.371999999999986</v>
      </c>
    </row>
    <row r="174" spans="1:45" x14ac:dyDescent="0.3">
      <c r="A174" s="5">
        <v>45180</v>
      </c>
      <c r="B174" s="6" t="s">
        <v>27</v>
      </c>
      <c r="C174" s="6" t="s">
        <v>35</v>
      </c>
      <c r="D174" s="7">
        <v>87.18</v>
      </c>
      <c r="E174" s="7">
        <v>88.15</v>
      </c>
      <c r="F174" s="7">
        <v>86.94</v>
      </c>
      <c r="G174" s="7">
        <v>87.29</v>
      </c>
      <c r="H174" s="15">
        <v>87.58</v>
      </c>
      <c r="I174" s="15">
        <v>87.1</v>
      </c>
      <c r="J174" s="21">
        <v>3</v>
      </c>
      <c r="K174" s="13">
        <v>0</v>
      </c>
      <c r="L174" s="8">
        <f t="shared" si="77"/>
        <v>87.46</v>
      </c>
      <c r="M174" s="9">
        <f t="shared" si="78"/>
        <v>87.545000000000002</v>
      </c>
      <c r="N174" s="9">
        <f t="shared" si="79"/>
        <v>-8.5000000000007958E-2</v>
      </c>
      <c r="O174" s="9">
        <f t="shared" si="80"/>
        <v>87.374999999999986</v>
      </c>
      <c r="P174" s="9">
        <f t="shared" si="81"/>
        <v>87.545000000000002</v>
      </c>
      <c r="Q174" s="10">
        <f t="shared" si="82"/>
        <v>1.210000000000008</v>
      </c>
      <c r="R174" s="10">
        <f t="shared" si="83"/>
        <v>0.64000000000000057</v>
      </c>
      <c r="S174" s="10">
        <f t="shared" si="84"/>
        <v>-0.57000000000000739</v>
      </c>
      <c r="T174" s="11">
        <v>11.1</v>
      </c>
      <c r="U174" s="12">
        <f t="shared" si="75"/>
        <v>-4</v>
      </c>
      <c r="V174" s="21">
        <f t="shared" si="106"/>
        <v>-2</v>
      </c>
      <c r="W174" s="12">
        <f t="shared" si="107"/>
        <v>18</v>
      </c>
      <c r="X174" s="16">
        <f t="shared" si="85"/>
        <v>0.48000000000000398</v>
      </c>
      <c r="Y174" s="17">
        <f t="shared" si="86"/>
        <v>0</v>
      </c>
      <c r="Z174" s="17">
        <f t="shared" si="87"/>
        <v>0</v>
      </c>
      <c r="AA174" s="56">
        <f t="shared" si="88"/>
        <v>1.210000000000008</v>
      </c>
      <c r="AB174" s="18">
        <f t="shared" si="89"/>
        <v>0.39669421487603373</v>
      </c>
      <c r="AC174" s="19">
        <f t="shared" si="90"/>
        <v>4.3243243243243606E-2</v>
      </c>
      <c r="AD174" s="130">
        <f t="shared" si="109"/>
        <v>88.15</v>
      </c>
      <c r="AE174" s="130">
        <f t="shared" si="110"/>
        <v>86.39</v>
      </c>
      <c r="AF174" s="69">
        <f t="shared" si="98"/>
        <v>88.15</v>
      </c>
      <c r="AG174" s="69">
        <f t="shared" si="99"/>
        <v>79.34</v>
      </c>
      <c r="AH174" s="14">
        <f t="shared" si="104"/>
        <v>88.15</v>
      </c>
      <c r="AI174" s="14">
        <f t="shared" si="105"/>
        <v>77.62</v>
      </c>
      <c r="AJ174" s="70">
        <f t="shared" ref="AJ174:AJ205" si="111">MAX(E130:E174)</f>
        <v>88.15</v>
      </c>
      <c r="AK174" s="70">
        <f t="shared" ref="AK174:AK205" si="112">MIN(F130:F174)</f>
        <v>73.400000000000006</v>
      </c>
      <c r="AL174" s="134">
        <f t="shared" si="91"/>
        <v>87.276666666666685</v>
      </c>
      <c r="AM174" s="134">
        <f t="shared" si="92"/>
        <v>87.27000000000001</v>
      </c>
      <c r="AN174" s="134">
        <f t="shared" si="93"/>
        <v>6.6666666666748142E-3</v>
      </c>
      <c r="AO174" s="134">
        <f t="shared" si="94"/>
        <v>87.28333333333336</v>
      </c>
      <c r="AP174" s="134">
        <f t="shared" si="95"/>
        <v>87.27000000000001</v>
      </c>
      <c r="AQ174" s="136">
        <f t="shared" si="102"/>
        <v>83.091904761904757</v>
      </c>
      <c r="AR174" s="138">
        <f t="shared" si="108"/>
        <v>82.265333333333331</v>
      </c>
      <c r="AS174" s="140">
        <f t="shared" si="103"/>
        <v>79.709533333333312</v>
      </c>
    </row>
    <row r="175" spans="1:45" x14ac:dyDescent="0.3">
      <c r="A175" s="5">
        <v>45181</v>
      </c>
      <c r="B175" s="6" t="s">
        <v>27</v>
      </c>
      <c r="C175" s="6" t="s">
        <v>35</v>
      </c>
      <c r="D175" s="7">
        <v>88.52</v>
      </c>
      <c r="E175" s="7">
        <v>89.37</v>
      </c>
      <c r="F175" s="7">
        <v>88.42</v>
      </c>
      <c r="G175" s="7">
        <v>88.84</v>
      </c>
      <c r="H175" s="15">
        <v>88.69</v>
      </c>
      <c r="I175" s="15">
        <v>88.43</v>
      </c>
      <c r="J175" s="21">
        <v>2</v>
      </c>
      <c r="K175" s="13">
        <v>0</v>
      </c>
      <c r="L175" s="8">
        <f t="shared" si="77"/>
        <v>88.876666666666665</v>
      </c>
      <c r="M175" s="9">
        <f t="shared" si="78"/>
        <v>88.89500000000001</v>
      </c>
      <c r="N175" s="9">
        <f t="shared" si="79"/>
        <v>-1.8333333333345081E-2</v>
      </c>
      <c r="O175" s="9">
        <f t="shared" si="80"/>
        <v>88.85833333333332</v>
      </c>
      <c r="P175" s="9">
        <f t="shared" si="81"/>
        <v>88.89500000000001</v>
      </c>
      <c r="Q175" s="10">
        <f t="shared" si="82"/>
        <v>0.95000000000000284</v>
      </c>
      <c r="R175" s="10">
        <f t="shared" si="83"/>
        <v>2.0799999999999983</v>
      </c>
      <c r="S175" s="10">
        <f t="shared" si="84"/>
        <v>1.1299999999999955</v>
      </c>
      <c r="T175" s="11">
        <v>17.3</v>
      </c>
      <c r="U175" s="12">
        <f t="shared" si="75"/>
        <v>-10</v>
      </c>
      <c r="V175" s="21">
        <f t="shared" si="106"/>
        <v>4</v>
      </c>
      <c r="W175" s="12">
        <f t="shared" si="107"/>
        <v>20</v>
      </c>
      <c r="X175" s="16">
        <f t="shared" si="85"/>
        <v>0.25999999999999091</v>
      </c>
      <c r="Y175" s="17">
        <f t="shared" si="86"/>
        <v>0</v>
      </c>
      <c r="Z175" s="17">
        <f t="shared" si="87"/>
        <v>0</v>
      </c>
      <c r="AA175" s="56">
        <f t="shared" si="88"/>
        <v>0.95000000000000284</v>
      </c>
      <c r="AB175" s="18">
        <f t="shared" si="89"/>
        <v>0.27368421052630537</v>
      </c>
      <c r="AC175" s="19">
        <f t="shared" si="90"/>
        <v>1.502890173410352E-2</v>
      </c>
      <c r="AD175" s="130">
        <f t="shared" si="109"/>
        <v>89.37</v>
      </c>
      <c r="AE175" s="130">
        <f t="shared" si="110"/>
        <v>86.83</v>
      </c>
      <c r="AF175" s="69">
        <f t="shared" si="98"/>
        <v>89.37</v>
      </c>
      <c r="AG175" s="69">
        <f t="shared" si="99"/>
        <v>80.88</v>
      </c>
      <c r="AH175" s="14">
        <f t="shared" si="104"/>
        <v>89.37</v>
      </c>
      <c r="AI175" s="14">
        <f t="shared" si="105"/>
        <v>77.62</v>
      </c>
      <c r="AJ175" s="70">
        <f t="shared" si="111"/>
        <v>89.37</v>
      </c>
      <c r="AK175" s="70">
        <f t="shared" si="112"/>
        <v>73.989999999999995</v>
      </c>
      <c r="AL175" s="134">
        <f t="shared" si="91"/>
        <v>88.34666666666665</v>
      </c>
      <c r="AM175" s="134">
        <f t="shared" si="92"/>
        <v>88.1</v>
      </c>
      <c r="AN175" s="134">
        <f t="shared" si="93"/>
        <v>0.24666666666665549</v>
      </c>
      <c r="AO175" s="134">
        <f t="shared" si="94"/>
        <v>88.593333333333305</v>
      </c>
      <c r="AP175" s="134">
        <f t="shared" si="95"/>
        <v>88.1</v>
      </c>
      <c r="AQ175" s="136">
        <f t="shared" si="102"/>
        <v>83.738571428571433</v>
      </c>
      <c r="AR175" s="138">
        <f t="shared" si="108"/>
        <v>82.518222222222207</v>
      </c>
      <c r="AS175" s="140">
        <f t="shared" si="103"/>
        <v>80.080999999999975</v>
      </c>
    </row>
    <row r="176" spans="1:45" x14ac:dyDescent="0.3">
      <c r="A176" s="5">
        <v>45182</v>
      </c>
      <c r="B176" s="6" t="s">
        <v>27</v>
      </c>
      <c r="C176" s="6" t="s">
        <v>35</v>
      </c>
      <c r="D176" s="7">
        <v>89.25</v>
      </c>
      <c r="E176" s="7">
        <v>89.4</v>
      </c>
      <c r="F176" s="7">
        <v>88.29</v>
      </c>
      <c r="G176" s="7">
        <v>88.52</v>
      </c>
      <c r="H176" s="15">
        <v>89.25</v>
      </c>
      <c r="I176" s="15">
        <v>88.79</v>
      </c>
      <c r="J176" s="21">
        <v>-2</v>
      </c>
      <c r="K176" s="13" t="s">
        <v>32</v>
      </c>
      <c r="L176" s="8">
        <f t="shared" si="77"/>
        <v>88.736666666666679</v>
      </c>
      <c r="M176" s="9">
        <f t="shared" si="78"/>
        <v>88.844999999999999</v>
      </c>
      <c r="N176" s="9">
        <f t="shared" si="79"/>
        <v>-0.10833333333332007</v>
      </c>
      <c r="O176" s="9">
        <f t="shared" si="80"/>
        <v>88.628333333333359</v>
      </c>
      <c r="P176" s="9">
        <f t="shared" si="81"/>
        <v>88.844999999999999</v>
      </c>
      <c r="Q176" s="10">
        <f t="shared" si="82"/>
        <v>1.1099999999999994</v>
      </c>
      <c r="R176" s="10">
        <f t="shared" si="83"/>
        <v>0.56000000000000227</v>
      </c>
      <c r="S176" s="10">
        <f t="shared" si="84"/>
        <v>-0.54999999999999716</v>
      </c>
      <c r="T176" s="11">
        <v>11.2</v>
      </c>
      <c r="U176" s="12">
        <f t="shared" si="75"/>
        <v>-4</v>
      </c>
      <c r="V176" s="21">
        <f t="shared" si="106"/>
        <v>4</v>
      </c>
      <c r="W176" s="12">
        <f t="shared" si="107"/>
        <v>26</v>
      </c>
      <c r="X176" s="16">
        <f t="shared" si="85"/>
        <v>0.45999999999999375</v>
      </c>
      <c r="Y176" s="17">
        <f t="shared" si="86"/>
        <v>0</v>
      </c>
      <c r="Z176" s="17">
        <f t="shared" si="87"/>
        <v>0</v>
      </c>
      <c r="AA176" s="56">
        <f t="shared" si="88"/>
        <v>1.1099999999999994</v>
      </c>
      <c r="AB176" s="18">
        <f t="shared" si="89"/>
        <v>0.41441441441440902</v>
      </c>
      <c r="AC176" s="19">
        <f t="shared" si="90"/>
        <v>4.1071428571428016E-2</v>
      </c>
      <c r="AD176" s="130">
        <f t="shared" si="109"/>
        <v>89.4</v>
      </c>
      <c r="AE176" s="130">
        <f t="shared" si="110"/>
        <v>86.94</v>
      </c>
      <c r="AF176" s="69">
        <f t="shared" si="98"/>
        <v>89.4</v>
      </c>
      <c r="AG176" s="69">
        <f t="shared" si="99"/>
        <v>82.1</v>
      </c>
      <c r="AH176" s="14">
        <f t="shared" si="104"/>
        <v>89.4</v>
      </c>
      <c r="AI176" s="14">
        <f t="shared" si="105"/>
        <v>77.62</v>
      </c>
      <c r="AJ176" s="70">
        <f t="shared" si="111"/>
        <v>89.4</v>
      </c>
      <c r="AK176" s="70">
        <f t="shared" si="112"/>
        <v>73.989999999999995</v>
      </c>
      <c r="AL176" s="134">
        <f t="shared" si="91"/>
        <v>88.286666666666676</v>
      </c>
      <c r="AM176" s="134">
        <f t="shared" si="92"/>
        <v>88.17</v>
      </c>
      <c r="AN176" s="134">
        <f t="shared" si="93"/>
        <v>0.11666666666667425</v>
      </c>
      <c r="AO176" s="134">
        <f t="shared" si="94"/>
        <v>88.40333333333335</v>
      </c>
      <c r="AP176" s="134">
        <f t="shared" si="95"/>
        <v>88.17</v>
      </c>
      <c r="AQ176" s="136">
        <f t="shared" ref="AQ176:AQ207" si="113">AVERAGE(L163:L176)</f>
        <v>84.458809523809506</v>
      </c>
      <c r="AR176" s="138">
        <f t="shared" si="108"/>
        <v>82.804111111111098</v>
      </c>
      <c r="AS176" s="140">
        <f t="shared" si="103"/>
        <v>80.422799999999981</v>
      </c>
    </row>
    <row r="177" spans="1:45" x14ac:dyDescent="0.3">
      <c r="A177" s="5">
        <v>45183</v>
      </c>
      <c r="B177" s="6" t="s">
        <v>27</v>
      </c>
      <c r="C177" s="6" t="s">
        <v>35</v>
      </c>
      <c r="D177" s="7">
        <v>89.95</v>
      </c>
      <c r="E177" s="7">
        <v>90.5</v>
      </c>
      <c r="F177" s="7">
        <v>89.61</v>
      </c>
      <c r="G177" s="7">
        <v>90.16</v>
      </c>
      <c r="H177" s="15">
        <v>89.95</v>
      </c>
      <c r="I177" s="15">
        <v>89.68</v>
      </c>
      <c r="J177" s="21">
        <v>3</v>
      </c>
      <c r="K177" s="13">
        <v>0</v>
      </c>
      <c r="L177" s="8">
        <f t="shared" si="77"/>
        <v>90.089999999999989</v>
      </c>
      <c r="M177" s="9">
        <f t="shared" si="78"/>
        <v>90.055000000000007</v>
      </c>
      <c r="N177" s="9">
        <f t="shared" si="79"/>
        <v>3.4999999999982379E-2</v>
      </c>
      <c r="O177" s="9">
        <f t="shared" si="80"/>
        <v>90.124999999999972</v>
      </c>
      <c r="P177" s="9">
        <f t="shared" si="81"/>
        <v>90.055000000000007</v>
      </c>
      <c r="Q177" s="10">
        <f t="shared" si="82"/>
        <v>0.89000000000000057</v>
      </c>
      <c r="R177" s="10">
        <f t="shared" si="83"/>
        <v>1.980000000000004</v>
      </c>
      <c r="S177" s="10">
        <f t="shared" si="84"/>
        <v>1.0900000000000034</v>
      </c>
      <c r="T177" s="11">
        <v>12.1</v>
      </c>
      <c r="U177" s="12">
        <f t="shared" si="75"/>
        <v>-4</v>
      </c>
      <c r="V177" s="21">
        <f t="shared" si="106"/>
        <v>4</v>
      </c>
      <c r="W177" s="12">
        <f t="shared" si="107"/>
        <v>26</v>
      </c>
      <c r="X177" s="16">
        <f t="shared" si="85"/>
        <v>0.26999999999999602</v>
      </c>
      <c r="Y177" s="17">
        <f t="shared" si="86"/>
        <v>0</v>
      </c>
      <c r="Z177" s="17">
        <f t="shared" si="87"/>
        <v>0</v>
      </c>
      <c r="AA177" s="56">
        <f t="shared" si="88"/>
        <v>0.89000000000000057</v>
      </c>
      <c r="AB177" s="18">
        <f t="shared" si="89"/>
        <v>0.30337078651684929</v>
      </c>
      <c r="AC177" s="19">
        <f t="shared" si="90"/>
        <v>2.2314049586776533E-2</v>
      </c>
      <c r="AD177" s="130">
        <f t="shared" si="109"/>
        <v>90.5</v>
      </c>
      <c r="AE177" s="130">
        <f t="shared" si="110"/>
        <v>88.29</v>
      </c>
      <c r="AF177" s="69">
        <f t="shared" si="98"/>
        <v>90.5</v>
      </c>
      <c r="AG177" s="69">
        <f t="shared" si="99"/>
        <v>84.61</v>
      </c>
      <c r="AH177" s="14">
        <f t="shared" si="104"/>
        <v>90.5</v>
      </c>
      <c r="AI177" s="14">
        <f t="shared" si="105"/>
        <v>77.62</v>
      </c>
      <c r="AJ177" s="70">
        <f t="shared" si="111"/>
        <v>90.5</v>
      </c>
      <c r="AK177" s="70">
        <f t="shared" si="112"/>
        <v>73.989999999999995</v>
      </c>
      <c r="AL177" s="134">
        <f t="shared" si="91"/>
        <v>89.65000000000002</v>
      </c>
      <c r="AM177" s="134">
        <f t="shared" si="92"/>
        <v>89.39500000000001</v>
      </c>
      <c r="AN177" s="134">
        <f t="shared" si="93"/>
        <v>0.25500000000000966</v>
      </c>
      <c r="AO177" s="134">
        <f t="shared" si="94"/>
        <v>89.90500000000003</v>
      </c>
      <c r="AP177" s="134">
        <f t="shared" si="95"/>
        <v>89.39500000000001</v>
      </c>
      <c r="AQ177" s="136">
        <f t="shared" si="113"/>
        <v>85.273809523809518</v>
      </c>
      <c r="AR177" s="138">
        <f t="shared" si="108"/>
        <v>83.14255555555556</v>
      </c>
      <c r="AS177" s="140">
        <f t="shared" si="103"/>
        <v>80.797866666666636</v>
      </c>
    </row>
    <row r="178" spans="1:45" x14ac:dyDescent="0.3">
      <c r="A178" s="5">
        <v>45184</v>
      </c>
      <c r="B178" s="6" t="s">
        <v>27</v>
      </c>
      <c r="C178" s="6" t="s">
        <v>35</v>
      </c>
      <c r="D178" s="7">
        <v>90.27</v>
      </c>
      <c r="E178" s="7">
        <v>91.11</v>
      </c>
      <c r="F178" s="7">
        <v>89.22</v>
      </c>
      <c r="G178" s="7">
        <v>90.77</v>
      </c>
      <c r="H178" s="15">
        <v>90.35</v>
      </c>
      <c r="I178" s="15">
        <v>89.86</v>
      </c>
      <c r="J178" s="21">
        <v>4</v>
      </c>
      <c r="K178" s="13">
        <v>0</v>
      </c>
      <c r="L178" s="8">
        <f t="shared" si="77"/>
        <v>90.366666666666674</v>
      </c>
      <c r="M178" s="9">
        <f t="shared" si="78"/>
        <v>90.164999999999992</v>
      </c>
      <c r="N178" s="9">
        <f t="shared" si="79"/>
        <v>0.2016666666666822</v>
      </c>
      <c r="O178" s="9">
        <f t="shared" si="80"/>
        <v>90.568333333333356</v>
      </c>
      <c r="P178" s="9">
        <f t="shared" si="81"/>
        <v>90.164999999999992</v>
      </c>
      <c r="Q178" s="10">
        <f t="shared" si="82"/>
        <v>1.8900000000000006</v>
      </c>
      <c r="R178" s="10">
        <f t="shared" si="83"/>
        <v>0.95000000000000284</v>
      </c>
      <c r="S178" s="10">
        <f t="shared" si="84"/>
        <v>-0.93999999999999773</v>
      </c>
      <c r="T178" s="11">
        <v>19.600000000000001</v>
      </c>
      <c r="U178" s="12">
        <f t="shared" si="75"/>
        <v>-5</v>
      </c>
      <c r="V178" s="21">
        <f t="shared" si="106"/>
        <v>-2</v>
      </c>
      <c r="W178" s="12">
        <f t="shared" si="107"/>
        <v>24</v>
      </c>
      <c r="X178" s="16">
        <f t="shared" si="85"/>
        <v>0.48999999999999488</v>
      </c>
      <c r="Y178" s="17">
        <f t="shared" si="86"/>
        <v>0</v>
      </c>
      <c r="Z178" s="17">
        <f t="shared" si="87"/>
        <v>0</v>
      </c>
      <c r="AA178" s="56">
        <f t="shared" si="88"/>
        <v>1.8900000000000006</v>
      </c>
      <c r="AB178" s="18">
        <f t="shared" si="89"/>
        <v>0.25925925925925647</v>
      </c>
      <c r="AC178" s="19">
        <f t="shared" si="90"/>
        <v>2.4999999999999738E-2</v>
      </c>
      <c r="AD178" s="130">
        <f t="shared" si="109"/>
        <v>91.11</v>
      </c>
      <c r="AE178" s="130">
        <f t="shared" si="110"/>
        <v>88.29</v>
      </c>
      <c r="AF178" s="69">
        <f t="shared" si="98"/>
        <v>91.11</v>
      </c>
      <c r="AG178" s="69">
        <f t="shared" si="99"/>
        <v>85.52</v>
      </c>
      <c r="AH178" s="14">
        <f t="shared" si="104"/>
        <v>91.11</v>
      </c>
      <c r="AI178" s="14">
        <f t="shared" si="105"/>
        <v>77.62</v>
      </c>
      <c r="AJ178" s="70">
        <f t="shared" si="111"/>
        <v>91.11</v>
      </c>
      <c r="AK178" s="70">
        <f t="shared" si="112"/>
        <v>73.989999999999995</v>
      </c>
      <c r="AL178" s="134">
        <f t="shared" si="91"/>
        <v>90.056666666666672</v>
      </c>
      <c r="AM178" s="134">
        <f t="shared" si="92"/>
        <v>89.7</v>
      </c>
      <c r="AN178" s="134">
        <f t="shared" si="93"/>
        <v>0.35666666666666913</v>
      </c>
      <c r="AO178" s="134">
        <f t="shared" si="94"/>
        <v>90.413333333333341</v>
      </c>
      <c r="AP178" s="134">
        <f t="shared" si="95"/>
        <v>89.7</v>
      </c>
      <c r="AQ178" s="136">
        <f t="shared" si="113"/>
        <v>86.051904761904751</v>
      </c>
      <c r="AR178" s="138">
        <f t="shared" si="108"/>
        <v>83.451222222222228</v>
      </c>
      <c r="AS178" s="140">
        <f t="shared" si="103"/>
        <v>81.147599999999969</v>
      </c>
    </row>
    <row r="179" spans="1:45" x14ac:dyDescent="0.3">
      <c r="A179" s="5">
        <v>45187</v>
      </c>
      <c r="B179" s="6" t="s">
        <v>27</v>
      </c>
      <c r="C179" s="6" t="s">
        <v>36</v>
      </c>
      <c r="D179" s="7">
        <v>91.09</v>
      </c>
      <c r="E179" s="7">
        <v>91.1</v>
      </c>
      <c r="F179" s="7">
        <v>89.91</v>
      </c>
      <c r="G179" s="7">
        <v>90.58</v>
      </c>
      <c r="H179" s="15">
        <v>91.18</v>
      </c>
      <c r="I179" s="15">
        <v>90.91</v>
      </c>
      <c r="J179" s="21">
        <v>-4</v>
      </c>
      <c r="K179" s="13">
        <v>0</v>
      </c>
      <c r="L179" s="8">
        <f t="shared" si="77"/>
        <v>90.530000000000015</v>
      </c>
      <c r="M179" s="9">
        <f t="shared" si="78"/>
        <v>90.504999999999995</v>
      </c>
      <c r="N179" s="9">
        <f t="shared" si="79"/>
        <v>2.5000000000019895E-2</v>
      </c>
      <c r="O179" s="9">
        <f t="shared" si="80"/>
        <v>90.555000000000035</v>
      </c>
      <c r="P179" s="9">
        <f t="shared" si="81"/>
        <v>90.504999999999995</v>
      </c>
      <c r="Q179" s="10">
        <f t="shared" si="82"/>
        <v>1.1899999999999977</v>
      </c>
      <c r="R179" s="10">
        <f t="shared" si="83"/>
        <v>0.32999999999999829</v>
      </c>
      <c r="S179" s="10">
        <f t="shared" si="84"/>
        <v>-0.85999999999999943</v>
      </c>
      <c r="T179" s="11">
        <v>10.6</v>
      </c>
      <c r="U179" s="12">
        <f t="shared" si="75"/>
        <v>-4</v>
      </c>
      <c r="V179" s="21">
        <f t="shared" si="106"/>
        <v>2</v>
      </c>
      <c r="W179" s="12">
        <f t="shared" si="107"/>
        <v>30</v>
      </c>
      <c r="X179" s="16">
        <f t="shared" si="85"/>
        <v>0.27000000000001023</v>
      </c>
      <c r="Y179" s="17">
        <f t="shared" si="86"/>
        <v>0</v>
      </c>
      <c r="Z179" s="17">
        <f t="shared" si="87"/>
        <v>0</v>
      </c>
      <c r="AA179" s="56">
        <f t="shared" si="88"/>
        <v>1.1899999999999977</v>
      </c>
      <c r="AB179" s="18">
        <f t="shared" si="89"/>
        <v>0.22689075630253003</v>
      </c>
      <c r="AC179" s="19">
        <f t="shared" si="90"/>
        <v>2.5471698113208513E-2</v>
      </c>
      <c r="AD179" s="130">
        <f t="shared" si="109"/>
        <v>91.11</v>
      </c>
      <c r="AE179" s="130">
        <f t="shared" si="110"/>
        <v>89.22</v>
      </c>
      <c r="AF179" s="69">
        <f t="shared" si="98"/>
        <v>91.11</v>
      </c>
      <c r="AG179" s="69">
        <f t="shared" si="99"/>
        <v>86.15</v>
      </c>
      <c r="AH179" s="14">
        <f t="shared" si="104"/>
        <v>91.11</v>
      </c>
      <c r="AI179" s="14">
        <f t="shared" si="105"/>
        <v>77.62</v>
      </c>
      <c r="AJ179" s="70">
        <f t="shared" si="111"/>
        <v>91.11</v>
      </c>
      <c r="AK179" s="70">
        <f t="shared" si="112"/>
        <v>73.989999999999995</v>
      </c>
      <c r="AL179" s="134">
        <f t="shared" si="91"/>
        <v>90.303333333333327</v>
      </c>
      <c r="AM179" s="134">
        <f t="shared" si="92"/>
        <v>90.164999999999992</v>
      </c>
      <c r="AN179" s="134">
        <f t="shared" si="93"/>
        <v>0.13833333333333542</v>
      </c>
      <c r="AO179" s="134">
        <f t="shared" si="94"/>
        <v>90.441666666666663</v>
      </c>
      <c r="AP179" s="134">
        <f t="shared" si="95"/>
        <v>90.164999999999992</v>
      </c>
      <c r="AQ179" s="136">
        <f t="shared" si="113"/>
        <v>86.787857142857135</v>
      </c>
      <c r="AR179" s="138">
        <f t="shared" si="108"/>
        <v>83.718000000000018</v>
      </c>
      <c r="AS179" s="140">
        <f t="shared" ref="AS179:AS210" si="114">AVERAGE(L130:L179)</f>
        <v>81.492799999999988</v>
      </c>
    </row>
    <row r="180" spans="1:45" x14ac:dyDescent="0.3">
      <c r="A180" s="5">
        <v>45188</v>
      </c>
      <c r="B180" s="6" t="s">
        <v>27</v>
      </c>
      <c r="C180" s="6" t="s">
        <v>36</v>
      </c>
      <c r="D180" s="7">
        <v>91.91</v>
      </c>
      <c r="E180" s="7">
        <v>92.43</v>
      </c>
      <c r="F180" s="7">
        <v>90.31</v>
      </c>
      <c r="G180" s="7">
        <v>90.48</v>
      </c>
      <c r="H180" s="15">
        <v>92.18</v>
      </c>
      <c r="I180" s="15">
        <v>91.98</v>
      </c>
      <c r="J180" s="21">
        <v>-3</v>
      </c>
      <c r="K180" s="13" t="s">
        <v>32</v>
      </c>
      <c r="L180" s="8">
        <f t="shared" si="77"/>
        <v>91.073333333333338</v>
      </c>
      <c r="M180" s="9">
        <f t="shared" si="78"/>
        <v>91.37</v>
      </c>
      <c r="N180" s="9">
        <f t="shared" si="79"/>
        <v>-0.29666666666666686</v>
      </c>
      <c r="O180" s="9">
        <f t="shared" si="80"/>
        <v>90.776666666666671</v>
      </c>
      <c r="P180" s="9">
        <f t="shared" si="81"/>
        <v>91.37</v>
      </c>
      <c r="Q180" s="10">
        <f t="shared" si="82"/>
        <v>2.1200000000000045</v>
      </c>
      <c r="R180" s="10">
        <f t="shared" si="83"/>
        <v>1.8500000000000085</v>
      </c>
      <c r="S180" s="10">
        <f t="shared" si="84"/>
        <v>-0.26999999999999602</v>
      </c>
      <c r="T180" s="11">
        <v>7.2</v>
      </c>
      <c r="U180" s="12">
        <f t="shared" si="75"/>
        <v>0</v>
      </c>
      <c r="V180" s="21">
        <f t="shared" si="106"/>
        <v>0</v>
      </c>
      <c r="W180" s="12">
        <f t="shared" si="107"/>
        <v>27</v>
      </c>
      <c r="X180" s="16">
        <f t="shared" si="85"/>
        <v>0.20000000000000284</v>
      </c>
      <c r="Y180" s="17">
        <f t="shared" si="86"/>
        <v>0</v>
      </c>
      <c r="Z180" s="17">
        <f t="shared" si="87"/>
        <v>0</v>
      </c>
      <c r="AA180" s="56">
        <f t="shared" si="88"/>
        <v>2.1200000000000045</v>
      </c>
      <c r="AB180" s="18">
        <f t="shared" si="89"/>
        <v>9.4339622641510579E-2</v>
      </c>
      <c r="AC180" s="19">
        <f t="shared" si="90"/>
        <v>2.7777777777778172E-2</v>
      </c>
      <c r="AD180" s="130">
        <f t="shared" si="109"/>
        <v>92.43</v>
      </c>
      <c r="AE180" s="130">
        <f t="shared" si="110"/>
        <v>89.22</v>
      </c>
      <c r="AF180" s="69">
        <f t="shared" si="98"/>
        <v>92.43</v>
      </c>
      <c r="AG180" s="69">
        <f t="shared" si="99"/>
        <v>86.39</v>
      </c>
      <c r="AH180" s="14">
        <f t="shared" si="104"/>
        <v>92.43</v>
      </c>
      <c r="AI180" s="14">
        <f t="shared" si="105"/>
        <v>77.62</v>
      </c>
      <c r="AJ180" s="70">
        <f t="shared" si="111"/>
        <v>92.43</v>
      </c>
      <c r="AK180" s="70">
        <f t="shared" si="112"/>
        <v>74.52</v>
      </c>
      <c r="AL180" s="134">
        <f t="shared" si="91"/>
        <v>90.71</v>
      </c>
      <c r="AM180" s="134">
        <f t="shared" si="92"/>
        <v>90.825000000000003</v>
      </c>
      <c r="AN180" s="134">
        <f t="shared" si="93"/>
        <v>-0.11500000000000909</v>
      </c>
      <c r="AO180" s="134">
        <f t="shared" si="94"/>
        <v>90.594999999999985</v>
      </c>
      <c r="AP180" s="134">
        <f t="shared" si="95"/>
        <v>90.825000000000003</v>
      </c>
      <c r="AQ180" s="136">
        <f t="shared" si="113"/>
        <v>87.536904761904765</v>
      </c>
      <c r="AR180" s="138">
        <f t="shared" si="108"/>
        <v>84.021222222222235</v>
      </c>
      <c r="AS180" s="140">
        <f t="shared" si="114"/>
        <v>81.82653333333333</v>
      </c>
    </row>
    <row r="181" spans="1:45" x14ac:dyDescent="0.3">
      <c r="A181" s="5">
        <v>45189</v>
      </c>
      <c r="B181" s="6" t="s">
        <v>27</v>
      </c>
      <c r="C181" s="6" t="s">
        <v>36</v>
      </c>
      <c r="D181" s="7">
        <v>89.61</v>
      </c>
      <c r="E181" s="7">
        <v>91.07</v>
      </c>
      <c r="F181" s="7">
        <v>89.31</v>
      </c>
      <c r="G181" s="7">
        <v>89.66</v>
      </c>
      <c r="H181" s="15">
        <v>89.74</v>
      </c>
      <c r="I181" s="15">
        <v>89.31</v>
      </c>
      <c r="J181" s="21">
        <v>0</v>
      </c>
      <c r="K181" s="13">
        <v>0</v>
      </c>
      <c r="L181" s="8">
        <f t="shared" si="77"/>
        <v>90.013333333333321</v>
      </c>
      <c r="M181" s="9">
        <f t="shared" si="78"/>
        <v>90.19</v>
      </c>
      <c r="N181" s="9">
        <f t="shared" si="79"/>
        <v>-0.17666666666667652</v>
      </c>
      <c r="O181" s="9">
        <f t="shared" si="80"/>
        <v>89.836666666666645</v>
      </c>
      <c r="P181" s="9">
        <f t="shared" si="81"/>
        <v>90.19</v>
      </c>
      <c r="Q181" s="10">
        <f t="shared" si="82"/>
        <v>1.7599999999999909</v>
      </c>
      <c r="R181" s="10">
        <f t="shared" si="83"/>
        <v>0.5899999999999892</v>
      </c>
      <c r="S181" s="10">
        <f t="shared" si="84"/>
        <v>-1.1700000000000017</v>
      </c>
      <c r="T181" s="11">
        <v>17.2</v>
      </c>
      <c r="U181" s="12">
        <f t="shared" si="75"/>
        <v>0</v>
      </c>
      <c r="V181" s="21">
        <f t="shared" si="106"/>
        <v>-2</v>
      </c>
      <c r="W181" s="12">
        <f t="shared" si="107"/>
        <v>25</v>
      </c>
      <c r="X181" s="16">
        <f t="shared" si="85"/>
        <v>0.42999999999999261</v>
      </c>
      <c r="Y181" s="17">
        <f t="shared" si="86"/>
        <v>0</v>
      </c>
      <c r="Z181" s="17" t="b">
        <f t="shared" si="87"/>
        <v>1</v>
      </c>
      <c r="AA181" s="56">
        <f t="shared" si="88"/>
        <v>1.7599999999999909</v>
      </c>
      <c r="AB181" s="18">
        <f t="shared" si="89"/>
        <v>0.24431818181817888</v>
      </c>
      <c r="AC181" s="19">
        <f t="shared" si="90"/>
        <v>2.4999999999999571E-2</v>
      </c>
      <c r="AD181" s="130">
        <f t="shared" si="109"/>
        <v>92.43</v>
      </c>
      <c r="AE181" s="130">
        <f t="shared" si="110"/>
        <v>89.31</v>
      </c>
      <c r="AF181" s="69">
        <f t="shared" si="98"/>
        <v>92.43</v>
      </c>
      <c r="AG181" s="69">
        <f t="shared" si="99"/>
        <v>86.83</v>
      </c>
      <c r="AH181" s="14">
        <f t="shared" si="104"/>
        <v>92.43</v>
      </c>
      <c r="AI181" s="14">
        <f t="shared" si="105"/>
        <v>77.62</v>
      </c>
      <c r="AJ181" s="70">
        <f t="shared" si="111"/>
        <v>92.43</v>
      </c>
      <c r="AK181" s="70">
        <f t="shared" si="112"/>
        <v>74.52</v>
      </c>
      <c r="AL181" s="134">
        <f t="shared" si="91"/>
        <v>90.466666666666654</v>
      </c>
      <c r="AM181" s="134">
        <f t="shared" si="92"/>
        <v>90.87</v>
      </c>
      <c r="AN181" s="134">
        <f t="shared" si="93"/>
        <v>-0.4033333333333502</v>
      </c>
      <c r="AO181" s="134">
        <f t="shared" si="94"/>
        <v>90.063333333333304</v>
      </c>
      <c r="AP181" s="134">
        <f t="shared" si="95"/>
        <v>90.87</v>
      </c>
      <c r="AQ181" s="136">
        <f t="shared" si="113"/>
        <v>88.143571428571434</v>
      </c>
      <c r="AR181" s="138">
        <f t="shared" si="108"/>
        <v>84.285777777777795</v>
      </c>
      <c r="AS181" s="140">
        <f t="shared" si="114"/>
        <v>82.112333333333297</v>
      </c>
    </row>
    <row r="182" spans="1:45" x14ac:dyDescent="0.3">
      <c r="A182" s="5">
        <v>45190</v>
      </c>
      <c r="B182" s="6" t="s">
        <v>27</v>
      </c>
      <c r="C182" s="6" t="s">
        <v>36</v>
      </c>
      <c r="D182" s="7">
        <v>90.02</v>
      </c>
      <c r="E182" s="7">
        <v>90.98</v>
      </c>
      <c r="F182" s="7">
        <v>89.57</v>
      </c>
      <c r="G182" s="7">
        <v>89.63</v>
      </c>
      <c r="H182" s="15">
        <v>90.53</v>
      </c>
      <c r="I182" s="15">
        <v>90</v>
      </c>
      <c r="J182" s="21">
        <v>-4</v>
      </c>
      <c r="K182" s="13" t="s">
        <v>32</v>
      </c>
      <c r="L182" s="8">
        <f t="shared" si="77"/>
        <v>90.06</v>
      </c>
      <c r="M182" s="9">
        <f t="shared" si="78"/>
        <v>90.275000000000006</v>
      </c>
      <c r="N182" s="9">
        <f t="shared" si="79"/>
        <v>-0.21500000000000341</v>
      </c>
      <c r="O182" s="9">
        <f t="shared" si="80"/>
        <v>89.844999999999999</v>
      </c>
      <c r="P182" s="9">
        <f t="shared" si="81"/>
        <v>90.275000000000006</v>
      </c>
      <c r="Q182" s="10">
        <f t="shared" si="82"/>
        <v>1.4100000000000108</v>
      </c>
      <c r="R182" s="10">
        <f t="shared" si="83"/>
        <v>1.3200000000000074</v>
      </c>
      <c r="S182" s="10">
        <f t="shared" si="84"/>
        <v>-9.0000000000003411E-2</v>
      </c>
      <c r="T182" s="11">
        <v>34</v>
      </c>
      <c r="U182" s="12">
        <f t="shared" si="75"/>
        <v>0</v>
      </c>
      <c r="V182" s="21">
        <f t="shared" si="106"/>
        <v>0</v>
      </c>
      <c r="W182" s="12">
        <f t="shared" si="107"/>
        <v>25</v>
      </c>
      <c r="X182" s="16">
        <f t="shared" si="85"/>
        <v>0.53000000000000114</v>
      </c>
      <c r="Y182" s="17">
        <f t="shared" si="86"/>
        <v>0</v>
      </c>
      <c r="Z182" s="17">
        <f t="shared" si="87"/>
        <v>0</v>
      </c>
      <c r="AA182" s="56">
        <f t="shared" si="88"/>
        <v>1.4100000000000108</v>
      </c>
      <c r="AB182" s="18">
        <f t="shared" si="89"/>
        <v>0.37588652482269297</v>
      </c>
      <c r="AC182" s="19">
        <f t="shared" si="90"/>
        <v>1.558823529411768E-2</v>
      </c>
      <c r="AD182" s="130">
        <f t="shared" si="109"/>
        <v>92.43</v>
      </c>
      <c r="AE182" s="130">
        <f t="shared" si="110"/>
        <v>89.31</v>
      </c>
      <c r="AF182" s="69">
        <f t="shared" si="98"/>
        <v>92.43</v>
      </c>
      <c r="AG182" s="69">
        <f t="shared" si="99"/>
        <v>86.94</v>
      </c>
      <c r="AH182" s="14">
        <f t="shared" si="104"/>
        <v>92.43</v>
      </c>
      <c r="AI182" s="14">
        <f t="shared" si="105"/>
        <v>77.739999999999995</v>
      </c>
      <c r="AJ182" s="70">
        <f t="shared" si="111"/>
        <v>92.43</v>
      </c>
      <c r="AK182" s="70">
        <f t="shared" si="112"/>
        <v>75.88</v>
      </c>
      <c r="AL182" s="134">
        <f t="shared" si="91"/>
        <v>90.456666666666663</v>
      </c>
      <c r="AM182" s="134">
        <f t="shared" si="92"/>
        <v>90.87</v>
      </c>
      <c r="AN182" s="134">
        <f t="shared" si="93"/>
        <v>-0.4133333333333411</v>
      </c>
      <c r="AO182" s="134">
        <f t="shared" si="94"/>
        <v>90.043333333333322</v>
      </c>
      <c r="AP182" s="134">
        <f t="shared" si="95"/>
        <v>90.87</v>
      </c>
      <c r="AQ182" s="136">
        <f t="shared" si="113"/>
        <v>88.637857142857143</v>
      </c>
      <c r="AR182" s="138">
        <f t="shared" si="108"/>
        <v>84.487000000000023</v>
      </c>
      <c r="AS182" s="140">
        <f t="shared" si="114"/>
        <v>82.385866666666644</v>
      </c>
    </row>
    <row r="183" spans="1:45" x14ac:dyDescent="0.3">
      <c r="A183" s="5">
        <v>45191</v>
      </c>
      <c r="B183" s="6" t="s">
        <v>27</v>
      </c>
      <c r="C183" s="6" t="s">
        <v>36</v>
      </c>
      <c r="D183" s="7">
        <v>90.95</v>
      </c>
      <c r="E183" s="7">
        <v>91.33</v>
      </c>
      <c r="F183" s="7">
        <v>89.31</v>
      </c>
      <c r="G183" s="7">
        <v>90.03</v>
      </c>
      <c r="H183" s="15">
        <v>91.02</v>
      </c>
      <c r="I183" s="15">
        <v>90.48</v>
      </c>
      <c r="J183" s="21">
        <v>-4</v>
      </c>
      <c r="K183" s="13">
        <v>0</v>
      </c>
      <c r="L183" s="8">
        <f t="shared" si="77"/>
        <v>90.223333333333343</v>
      </c>
      <c r="M183" s="9">
        <f t="shared" si="78"/>
        <v>90.32</v>
      </c>
      <c r="N183" s="9">
        <f t="shared" si="79"/>
        <v>-9.6666666666649803E-2</v>
      </c>
      <c r="O183" s="9">
        <f t="shared" si="80"/>
        <v>90.126666666666694</v>
      </c>
      <c r="P183" s="9">
        <f t="shared" si="81"/>
        <v>90.32</v>
      </c>
      <c r="Q183" s="10">
        <f t="shared" si="82"/>
        <v>2.019999999999996</v>
      </c>
      <c r="R183" s="10">
        <f t="shared" si="83"/>
        <v>1.7000000000000028</v>
      </c>
      <c r="S183" s="10">
        <f t="shared" si="84"/>
        <v>-0.31999999999999318</v>
      </c>
      <c r="T183" s="11">
        <v>9.5</v>
      </c>
      <c r="U183" s="12">
        <f t="shared" si="75"/>
        <v>2</v>
      </c>
      <c r="V183" s="21">
        <f t="shared" si="106"/>
        <v>2</v>
      </c>
      <c r="W183" s="12">
        <f t="shared" si="107"/>
        <v>29</v>
      </c>
      <c r="X183" s="16">
        <f t="shared" si="85"/>
        <v>0.53999999999999204</v>
      </c>
      <c r="Y183" s="17">
        <f t="shared" si="86"/>
        <v>0</v>
      </c>
      <c r="Z183" s="17">
        <f t="shared" si="87"/>
        <v>0</v>
      </c>
      <c r="AA183" s="56">
        <f t="shared" si="88"/>
        <v>2.019999999999996</v>
      </c>
      <c r="AB183" s="18">
        <f t="shared" si="89"/>
        <v>0.2673267326732639</v>
      </c>
      <c r="AC183" s="19">
        <f t="shared" si="90"/>
        <v>5.6842105263157056E-2</v>
      </c>
      <c r="AD183" s="130">
        <f t="shared" si="109"/>
        <v>91.33</v>
      </c>
      <c r="AE183" s="130">
        <f t="shared" si="110"/>
        <v>89.31</v>
      </c>
      <c r="AF183" s="69">
        <f t="shared" si="98"/>
        <v>92.43</v>
      </c>
      <c r="AG183" s="69">
        <f t="shared" si="99"/>
        <v>88.29</v>
      </c>
      <c r="AH183" s="14">
        <f t="shared" si="104"/>
        <v>92.43</v>
      </c>
      <c r="AI183" s="14">
        <f t="shared" si="105"/>
        <v>78.14</v>
      </c>
      <c r="AJ183" s="70">
        <f t="shared" si="111"/>
        <v>92.43</v>
      </c>
      <c r="AK183" s="70">
        <f t="shared" si="112"/>
        <v>77.23</v>
      </c>
      <c r="AL183" s="134">
        <f t="shared" si="91"/>
        <v>90.223333333333315</v>
      </c>
      <c r="AM183" s="134">
        <f t="shared" si="92"/>
        <v>90.32</v>
      </c>
      <c r="AN183" s="134">
        <f t="shared" si="93"/>
        <v>-9.6666666666678225E-2</v>
      </c>
      <c r="AO183" s="134">
        <f t="shared" si="94"/>
        <v>90.126666666666637</v>
      </c>
      <c r="AP183" s="134">
        <f t="shared" si="95"/>
        <v>90.32</v>
      </c>
      <c r="AQ183" s="136">
        <f t="shared" si="113"/>
        <v>88.990476190476201</v>
      </c>
      <c r="AR183" s="138">
        <f t="shared" si="108"/>
        <v>84.721555555555554</v>
      </c>
      <c r="AS183" s="140">
        <f t="shared" si="114"/>
        <v>82.674133333333302</v>
      </c>
    </row>
    <row r="184" spans="1:45" x14ac:dyDescent="0.3">
      <c r="A184" s="5">
        <v>45194</v>
      </c>
      <c r="B184" s="6" t="s">
        <v>27</v>
      </c>
      <c r="C184" s="6" t="s">
        <v>36</v>
      </c>
      <c r="D184" s="7">
        <v>89.87</v>
      </c>
      <c r="E184" s="7">
        <v>90.56</v>
      </c>
      <c r="F184" s="7">
        <v>89.03</v>
      </c>
      <c r="G184" s="7">
        <v>89.68</v>
      </c>
      <c r="H184" s="15">
        <v>90.26</v>
      </c>
      <c r="I184" s="15">
        <v>89.87</v>
      </c>
      <c r="J184" s="21">
        <v>-4</v>
      </c>
      <c r="K184" s="13">
        <v>0</v>
      </c>
      <c r="L184" s="8">
        <f t="shared" si="77"/>
        <v>89.756666666666661</v>
      </c>
      <c r="M184" s="9">
        <f t="shared" si="78"/>
        <v>89.795000000000002</v>
      </c>
      <c r="N184" s="9">
        <f t="shared" si="79"/>
        <v>-3.8333333333341102E-2</v>
      </c>
      <c r="O184" s="9">
        <f t="shared" si="80"/>
        <v>89.71833333333332</v>
      </c>
      <c r="P184" s="9">
        <f t="shared" si="81"/>
        <v>89.795000000000002</v>
      </c>
      <c r="Q184" s="10">
        <f t="shared" si="82"/>
        <v>1.5300000000000011</v>
      </c>
      <c r="R184" s="10">
        <f t="shared" si="83"/>
        <v>0.53000000000000114</v>
      </c>
      <c r="S184" s="10">
        <f t="shared" si="84"/>
        <v>-1</v>
      </c>
      <c r="T184" s="11">
        <v>12.7</v>
      </c>
      <c r="U184" s="12">
        <f t="shared" si="75"/>
        <v>6</v>
      </c>
      <c r="V184" s="21">
        <f t="shared" si="106"/>
        <v>-4</v>
      </c>
      <c r="W184" s="12">
        <f t="shared" si="107"/>
        <v>25</v>
      </c>
      <c r="X184" s="16">
        <f t="shared" si="85"/>
        <v>0.39000000000000057</v>
      </c>
      <c r="Y184" s="17">
        <f t="shared" si="86"/>
        <v>0</v>
      </c>
      <c r="Z184" s="17">
        <f t="shared" si="87"/>
        <v>0</v>
      </c>
      <c r="AA184" s="56">
        <f t="shared" si="88"/>
        <v>1.5300000000000011</v>
      </c>
      <c r="AB184" s="18">
        <f t="shared" si="89"/>
        <v>0.25490196078431393</v>
      </c>
      <c r="AC184" s="19">
        <f t="shared" si="90"/>
        <v>3.0708661417322883E-2</v>
      </c>
      <c r="AD184" s="130">
        <f t="shared" si="109"/>
        <v>91.33</v>
      </c>
      <c r="AE184" s="130">
        <f t="shared" si="110"/>
        <v>89.03</v>
      </c>
      <c r="AF184" s="69">
        <f t="shared" si="98"/>
        <v>92.43</v>
      </c>
      <c r="AG184" s="69">
        <f t="shared" si="99"/>
        <v>88.29</v>
      </c>
      <c r="AH184" s="14">
        <f t="shared" si="104"/>
        <v>92.43</v>
      </c>
      <c r="AI184" s="14">
        <f t="shared" si="105"/>
        <v>79.34</v>
      </c>
      <c r="AJ184" s="70">
        <f t="shared" si="111"/>
        <v>92.43</v>
      </c>
      <c r="AK184" s="70">
        <f t="shared" si="112"/>
        <v>77.62</v>
      </c>
      <c r="AL184" s="134">
        <f t="shared" si="91"/>
        <v>90.013333333333335</v>
      </c>
      <c r="AM184" s="134">
        <f t="shared" si="92"/>
        <v>90.18</v>
      </c>
      <c r="AN184" s="134">
        <f t="shared" si="93"/>
        <v>-0.1666666666666714</v>
      </c>
      <c r="AO184" s="134">
        <f t="shared" si="94"/>
        <v>89.846666666666664</v>
      </c>
      <c r="AP184" s="134">
        <f t="shared" si="95"/>
        <v>90.18</v>
      </c>
      <c r="AQ184" s="136">
        <f t="shared" si="113"/>
        <v>89.20452380952382</v>
      </c>
      <c r="AR184" s="138">
        <f t="shared" si="108"/>
        <v>84.940555555555562</v>
      </c>
      <c r="AS184" s="140">
        <f t="shared" si="114"/>
        <v>82.980599999999981</v>
      </c>
    </row>
    <row r="185" spans="1:45" x14ac:dyDescent="0.3">
      <c r="A185" s="5">
        <v>45195</v>
      </c>
      <c r="B185" s="6" t="s">
        <v>27</v>
      </c>
      <c r="C185" s="6" t="s">
        <v>36</v>
      </c>
      <c r="D185" s="7">
        <v>89.32</v>
      </c>
      <c r="E185" s="7">
        <v>90.74</v>
      </c>
      <c r="F185" s="7">
        <v>89.08</v>
      </c>
      <c r="G185" s="7">
        <v>90.39</v>
      </c>
      <c r="H185" s="15">
        <v>89.53</v>
      </c>
      <c r="I185" s="15">
        <v>89.08</v>
      </c>
      <c r="J185" s="21">
        <v>2</v>
      </c>
      <c r="K185" s="13" t="s">
        <v>31</v>
      </c>
      <c r="L185" s="8">
        <f t="shared" si="77"/>
        <v>90.07</v>
      </c>
      <c r="M185" s="9">
        <f t="shared" si="78"/>
        <v>89.91</v>
      </c>
      <c r="N185" s="9">
        <f t="shared" si="79"/>
        <v>0.15999999999999659</v>
      </c>
      <c r="O185" s="9">
        <f t="shared" si="80"/>
        <v>90.22999999999999</v>
      </c>
      <c r="P185" s="9">
        <f t="shared" si="81"/>
        <v>89.91</v>
      </c>
      <c r="Q185" s="10">
        <f t="shared" si="82"/>
        <v>1.6599999999999966</v>
      </c>
      <c r="R185" s="10">
        <f t="shared" si="83"/>
        <v>1.0599999999999881</v>
      </c>
      <c r="S185" s="10">
        <f t="shared" si="84"/>
        <v>-0.60000000000000853</v>
      </c>
      <c r="T185" s="11">
        <v>17.899999999999999</v>
      </c>
      <c r="U185" s="12">
        <f t="shared" si="75"/>
        <v>8</v>
      </c>
      <c r="V185" s="21">
        <f t="shared" si="106"/>
        <v>-4</v>
      </c>
      <c r="W185" s="12">
        <f t="shared" si="107"/>
        <v>17</v>
      </c>
      <c r="X185" s="16">
        <f t="shared" si="85"/>
        <v>0.45000000000000284</v>
      </c>
      <c r="Y185" s="17">
        <f t="shared" si="86"/>
        <v>0</v>
      </c>
      <c r="Z185" s="17" t="b">
        <f t="shared" si="87"/>
        <v>1</v>
      </c>
      <c r="AA185" s="56">
        <f t="shared" si="88"/>
        <v>1.6599999999999966</v>
      </c>
      <c r="AB185" s="18">
        <f t="shared" si="89"/>
        <v>0.27108433734939985</v>
      </c>
      <c r="AC185" s="19">
        <f t="shared" si="90"/>
        <v>2.5139664804469435E-2</v>
      </c>
      <c r="AD185" s="130">
        <f t="shared" si="109"/>
        <v>91.33</v>
      </c>
      <c r="AE185" s="130">
        <f t="shared" si="110"/>
        <v>89.03</v>
      </c>
      <c r="AF185" s="69">
        <f t="shared" si="98"/>
        <v>92.43</v>
      </c>
      <c r="AG185" s="69">
        <f t="shared" si="99"/>
        <v>89.03</v>
      </c>
      <c r="AH185" s="14">
        <f t="shared" si="104"/>
        <v>92.43</v>
      </c>
      <c r="AI185" s="14">
        <f t="shared" si="105"/>
        <v>79.34</v>
      </c>
      <c r="AJ185" s="70">
        <f t="shared" si="111"/>
        <v>92.43</v>
      </c>
      <c r="AK185" s="70">
        <f t="shared" si="112"/>
        <v>77.62</v>
      </c>
      <c r="AL185" s="134">
        <f t="shared" si="91"/>
        <v>90.25</v>
      </c>
      <c r="AM185" s="134">
        <f t="shared" si="92"/>
        <v>90.18</v>
      </c>
      <c r="AN185" s="134">
        <f t="shared" si="93"/>
        <v>6.9999999999993179E-2</v>
      </c>
      <c r="AO185" s="134">
        <f t="shared" si="94"/>
        <v>90.32</v>
      </c>
      <c r="AP185" s="134">
        <f t="shared" si="95"/>
        <v>90.18</v>
      </c>
      <c r="AQ185" s="136">
        <f t="shared" si="113"/>
        <v>89.405476190476193</v>
      </c>
      <c r="AR185" s="138">
        <f t="shared" si="108"/>
        <v>85.184777777777782</v>
      </c>
      <c r="AS185" s="140">
        <f t="shared" si="114"/>
        <v>83.278333333333322</v>
      </c>
    </row>
    <row r="186" spans="1:45" x14ac:dyDescent="0.3">
      <c r="A186" s="5">
        <v>45196</v>
      </c>
      <c r="B186" s="6" t="s">
        <v>27</v>
      </c>
      <c r="C186" s="6" t="s">
        <v>36</v>
      </c>
      <c r="D186" s="7">
        <v>92.2</v>
      </c>
      <c r="E186" s="7">
        <v>94.17</v>
      </c>
      <c r="F186" s="7">
        <v>91.89</v>
      </c>
      <c r="G186" s="7">
        <v>93.68</v>
      </c>
      <c r="H186" s="15">
        <v>92.4</v>
      </c>
      <c r="I186" s="15">
        <v>91.89</v>
      </c>
      <c r="J186" s="21">
        <v>2</v>
      </c>
      <c r="K186" s="13">
        <v>0</v>
      </c>
      <c r="L186" s="8">
        <f t="shared" si="77"/>
        <v>93.24666666666667</v>
      </c>
      <c r="M186" s="9">
        <f t="shared" si="78"/>
        <v>93.03</v>
      </c>
      <c r="N186" s="9">
        <f t="shared" si="79"/>
        <v>0.21666666666666856</v>
      </c>
      <c r="O186" s="9">
        <f t="shared" si="80"/>
        <v>93.463333333333338</v>
      </c>
      <c r="P186" s="9">
        <f t="shared" si="81"/>
        <v>93.03</v>
      </c>
      <c r="Q186" s="10">
        <f t="shared" si="82"/>
        <v>2.2800000000000011</v>
      </c>
      <c r="R186" s="10">
        <f t="shared" si="83"/>
        <v>3.7800000000000011</v>
      </c>
      <c r="S186" s="10">
        <f t="shared" si="84"/>
        <v>1.5</v>
      </c>
      <c r="T186" s="11">
        <v>29.5</v>
      </c>
      <c r="U186" s="12">
        <f t="shared" si="75"/>
        <v>4</v>
      </c>
      <c r="V186" s="21">
        <f t="shared" si="106"/>
        <v>0</v>
      </c>
      <c r="W186" s="12">
        <f t="shared" si="107"/>
        <v>15</v>
      </c>
      <c r="X186" s="16">
        <f t="shared" si="85"/>
        <v>0.51000000000000512</v>
      </c>
      <c r="Y186" s="17">
        <f t="shared" si="86"/>
        <v>0</v>
      </c>
      <c r="Z186" s="17" t="b">
        <f t="shared" si="87"/>
        <v>1</v>
      </c>
      <c r="AA186" s="56">
        <f t="shared" si="88"/>
        <v>2.2800000000000011</v>
      </c>
      <c r="AB186" s="18">
        <f t="shared" si="89"/>
        <v>0.22368421052631793</v>
      </c>
      <c r="AC186" s="19">
        <f t="shared" si="90"/>
        <v>1.7288135593220514E-2</v>
      </c>
      <c r="AD186" s="130">
        <f t="shared" si="109"/>
        <v>94.17</v>
      </c>
      <c r="AE186" s="130">
        <f t="shared" si="110"/>
        <v>89.03</v>
      </c>
      <c r="AF186" s="69">
        <f t="shared" si="98"/>
        <v>94.17</v>
      </c>
      <c r="AG186" s="69">
        <f t="shared" si="99"/>
        <v>89.03</v>
      </c>
      <c r="AH186" s="14">
        <f t="shared" si="104"/>
        <v>94.17</v>
      </c>
      <c r="AI186" s="14">
        <f t="shared" si="105"/>
        <v>80.88</v>
      </c>
      <c r="AJ186" s="70">
        <f t="shared" si="111"/>
        <v>94.17</v>
      </c>
      <c r="AK186" s="70">
        <f t="shared" si="112"/>
        <v>77.62</v>
      </c>
      <c r="AL186" s="134">
        <f t="shared" si="91"/>
        <v>92.293333333333337</v>
      </c>
      <c r="AM186" s="134">
        <f t="shared" si="92"/>
        <v>91.6</v>
      </c>
      <c r="AN186" s="134">
        <f t="shared" si="93"/>
        <v>0.69333333333334224</v>
      </c>
      <c r="AO186" s="134">
        <f t="shared" si="94"/>
        <v>92.986666666666679</v>
      </c>
      <c r="AP186" s="134">
        <f t="shared" si="95"/>
        <v>91.6</v>
      </c>
      <c r="AQ186" s="136">
        <f t="shared" si="113"/>
        <v>89.852380952380955</v>
      </c>
      <c r="AR186" s="138">
        <f t="shared" si="108"/>
        <v>85.589888888888893</v>
      </c>
      <c r="AS186" s="140">
        <f t="shared" si="114"/>
        <v>83.628733333333329</v>
      </c>
    </row>
    <row r="187" spans="1:45" x14ac:dyDescent="0.3">
      <c r="A187" s="5">
        <v>45197</v>
      </c>
      <c r="B187" s="6" t="s">
        <v>27</v>
      </c>
      <c r="C187" s="6" t="s">
        <v>36</v>
      </c>
      <c r="D187" s="7">
        <v>93.05</v>
      </c>
      <c r="E187" s="7">
        <v>93.38</v>
      </c>
      <c r="F187" s="7">
        <v>91.39</v>
      </c>
      <c r="G187" s="7">
        <v>91.71</v>
      </c>
      <c r="H187" s="15">
        <v>93.38</v>
      </c>
      <c r="I187" s="15">
        <v>92.95</v>
      </c>
      <c r="J187" s="21">
        <v>-2</v>
      </c>
      <c r="K187" s="13">
        <v>0</v>
      </c>
      <c r="L187" s="8">
        <f t="shared" si="77"/>
        <v>92.159999999999982</v>
      </c>
      <c r="M187" s="9">
        <f t="shared" si="78"/>
        <v>92.384999999999991</v>
      </c>
      <c r="N187" s="9">
        <f t="shared" si="79"/>
        <v>-0.22500000000000853</v>
      </c>
      <c r="O187" s="9">
        <f t="shared" si="80"/>
        <v>91.934999999999974</v>
      </c>
      <c r="P187" s="9">
        <f t="shared" si="81"/>
        <v>92.384999999999991</v>
      </c>
      <c r="Q187" s="10">
        <f t="shared" si="82"/>
        <v>1.9899999999999949</v>
      </c>
      <c r="R187" s="10">
        <f t="shared" si="83"/>
        <v>-0.30000000000001137</v>
      </c>
      <c r="S187" s="10">
        <f t="shared" si="84"/>
        <v>-2.2900000000000063</v>
      </c>
      <c r="T187" s="11">
        <v>22.3</v>
      </c>
      <c r="U187" s="12">
        <f t="shared" si="75"/>
        <v>8</v>
      </c>
      <c r="V187" s="21">
        <f t="shared" si="106"/>
        <v>2</v>
      </c>
      <c r="W187" s="12">
        <f t="shared" si="107"/>
        <v>21</v>
      </c>
      <c r="X187" s="16">
        <f t="shared" si="85"/>
        <v>0.42999999999999261</v>
      </c>
      <c r="Y187" s="17" t="b">
        <f t="shared" si="86"/>
        <v>1</v>
      </c>
      <c r="Z187" s="17">
        <f t="shared" si="87"/>
        <v>0</v>
      </c>
      <c r="AA187" s="56">
        <f t="shared" si="88"/>
        <v>1.9899999999999949</v>
      </c>
      <c r="AB187" s="18">
        <f t="shared" si="89"/>
        <v>0.21608040201004711</v>
      </c>
      <c r="AC187" s="19">
        <f t="shared" si="90"/>
        <v>1.9282511210762E-2</v>
      </c>
      <c r="AD187" s="130">
        <f t="shared" si="109"/>
        <v>94.17</v>
      </c>
      <c r="AE187" s="130">
        <f t="shared" si="110"/>
        <v>89.08</v>
      </c>
      <c r="AF187" s="69">
        <f t="shared" si="98"/>
        <v>94.17</v>
      </c>
      <c r="AG187" s="69">
        <f t="shared" si="99"/>
        <v>89.03</v>
      </c>
      <c r="AH187" s="14">
        <f t="shared" si="104"/>
        <v>94.17</v>
      </c>
      <c r="AI187" s="14">
        <f t="shared" si="105"/>
        <v>82.1</v>
      </c>
      <c r="AJ187" s="70">
        <f t="shared" si="111"/>
        <v>94.17</v>
      </c>
      <c r="AK187" s="70">
        <f t="shared" si="112"/>
        <v>77.62</v>
      </c>
      <c r="AL187" s="134">
        <f t="shared" si="91"/>
        <v>91.653333333333322</v>
      </c>
      <c r="AM187" s="134">
        <f t="shared" si="92"/>
        <v>91.625</v>
      </c>
      <c r="AN187" s="134">
        <f t="shared" si="93"/>
        <v>2.8333333333321775E-2</v>
      </c>
      <c r="AO187" s="134">
        <f t="shared" si="94"/>
        <v>91.681666666666644</v>
      </c>
      <c r="AP187" s="134">
        <f t="shared" si="95"/>
        <v>91.625</v>
      </c>
      <c r="AQ187" s="136">
        <f t="shared" si="113"/>
        <v>90.190238095238101</v>
      </c>
      <c r="AR187" s="138">
        <f t="shared" si="108"/>
        <v>85.99444444444444</v>
      </c>
      <c r="AS187" s="140">
        <f t="shared" si="114"/>
        <v>83.963133333333317</v>
      </c>
    </row>
    <row r="188" spans="1:45" x14ac:dyDescent="0.3">
      <c r="A188" s="5">
        <v>45198</v>
      </c>
      <c r="B188" s="6" t="s">
        <v>27</v>
      </c>
      <c r="C188" s="6" t="s">
        <v>36</v>
      </c>
      <c r="D188" s="7">
        <v>92.9</v>
      </c>
      <c r="E188" s="7">
        <v>92.94</v>
      </c>
      <c r="F188" s="7">
        <v>90.35</v>
      </c>
      <c r="G188" s="7">
        <v>90.79</v>
      </c>
      <c r="H188" s="15">
        <v>92.94</v>
      </c>
      <c r="I188" s="15">
        <v>92.46</v>
      </c>
      <c r="J188" s="21">
        <v>-2</v>
      </c>
      <c r="K188" s="13" t="s">
        <v>32</v>
      </c>
      <c r="L188" s="8">
        <f t="shared" si="77"/>
        <v>91.360000000000014</v>
      </c>
      <c r="M188" s="9">
        <f t="shared" si="78"/>
        <v>91.644999999999996</v>
      </c>
      <c r="N188" s="9">
        <f t="shared" si="79"/>
        <v>-0.28499999999998238</v>
      </c>
      <c r="O188" s="9">
        <f t="shared" si="80"/>
        <v>91.075000000000031</v>
      </c>
      <c r="P188" s="9">
        <f t="shared" si="81"/>
        <v>91.644999999999996</v>
      </c>
      <c r="Q188" s="10">
        <f t="shared" si="82"/>
        <v>2.5900000000000034</v>
      </c>
      <c r="R188" s="10">
        <f t="shared" si="83"/>
        <v>1.230000000000004</v>
      </c>
      <c r="S188" s="10">
        <f t="shared" si="84"/>
        <v>-1.3599999999999994</v>
      </c>
      <c r="T188" s="11">
        <v>31.1</v>
      </c>
      <c r="U188" s="12">
        <f t="shared" ref="U188:U242" si="115">W159</f>
        <v>10</v>
      </c>
      <c r="V188" s="21">
        <f t="shared" si="106"/>
        <v>-2</v>
      </c>
      <c r="W188" s="12">
        <f t="shared" si="107"/>
        <v>17</v>
      </c>
      <c r="X188" s="16">
        <f t="shared" si="85"/>
        <v>0.48000000000000398</v>
      </c>
      <c r="Y188" s="17" t="b">
        <f t="shared" si="86"/>
        <v>1</v>
      </c>
      <c r="Z188" s="17">
        <f t="shared" si="87"/>
        <v>0</v>
      </c>
      <c r="AA188" s="56">
        <f t="shared" si="88"/>
        <v>2.5900000000000034</v>
      </c>
      <c r="AB188" s="18">
        <f t="shared" si="89"/>
        <v>0.18532818532818662</v>
      </c>
      <c r="AC188" s="19">
        <f t="shared" si="90"/>
        <v>1.5434083601286301E-2</v>
      </c>
      <c r="AD188" s="130">
        <f t="shared" si="109"/>
        <v>94.17</v>
      </c>
      <c r="AE188" s="130">
        <f t="shared" si="110"/>
        <v>90.35</v>
      </c>
      <c r="AF188" s="69">
        <f t="shared" si="98"/>
        <v>94.17</v>
      </c>
      <c r="AG188" s="69">
        <f t="shared" si="99"/>
        <v>89.03</v>
      </c>
      <c r="AH188" s="14">
        <f t="shared" si="104"/>
        <v>94.17</v>
      </c>
      <c r="AI188" s="14">
        <f t="shared" si="105"/>
        <v>84.61</v>
      </c>
      <c r="AJ188" s="70">
        <f t="shared" si="111"/>
        <v>94.17</v>
      </c>
      <c r="AK188" s="70">
        <f t="shared" si="112"/>
        <v>77.62</v>
      </c>
      <c r="AL188" s="134">
        <f t="shared" si="91"/>
        <v>91.77</v>
      </c>
      <c r="AM188" s="134">
        <f t="shared" si="92"/>
        <v>92.259999999999991</v>
      </c>
      <c r="AN188" s="134">
        <f t="shared" si="93"/>
        <v>-0.48999999999999488</v>
      </c>
      <c r="AO188" s="134">
        <f t="shared" si="94"/>
        <v>91.28</v>
      </c>
      <c r="AP188" s="134">
        <f t="shared" si="95"/>
        <v>92.259999999999991</v>
      </c>
      <c r="AQ188" s="136">
        <f t="shared" si="113"/>
        <v>90.46880952380954</v>
      </c>
      <c r="AR188" s="138">
        <f t="shared" si="108"/>
        <v>86.3551111111111</v>
      </c>
      <c r="AS188" s="140">
        <f t="shared" si="114"/>
        <v>84.256666666666661</v>
      </c>
    </row>
    <row r="189" spans="1:45" x14ac:dyDescent="0.3">
      <c r="A189" s="5">
        <v>45201</v>
      </c>
      <c r="B189" s="6" t="s">
        <v>27</v>
      </c>
      <c r="C189" s="6" t="s">
        <v>36</v>
      </c>
      <c r="D189" s="7">
        <v>90.76</v>
      </c>
      <c r="E189" s="7">
        <v>91.22</v>
      </c>
      <c r="F189" s="7">
        <v>88.72</v>
      </c>
      <c r="G189" s="7">
        <v>88.82</v>
      </c>
      <c r="H189" s="15">
        <v>91.22</v>
      </c>
      <c r="I189" s="15">
        <v>90.67</v>
      </c>
      <c r="J189" s="21">
        <v>-2</v>
      </c>
      <c r="K189" s="13">
        <v>0</v>
      </c>
      <c r="L189" s="8">
        <f t="shared" si="77"/>
        <v>89.586666666666659</v>
      </c>
      <c r="M189" s="9">
        <f t="shared" si="78"/>
        <v>89.97</v>
      </c>
      <c r="N189" s="9">
        <f t="shared" si="79"/>
        <v>-0.38333333333333997</v>
      </c>
      <c r="O189" s="9">
        <f t="shared" si="80"/>
        <v>89.203333333333319</v>
      </c>
      <c r="P189" s="9">
        <f t="shared" si="81"/>
        <v>89.97</v>
      </c>
      <c r="Q189" s="10">
        <f t="shared" si="82"/>
        <v>2.5</v>
      </c>
      <c r="R189" s="10">
        <f t="shared" si="83"/>
        <v>0.42999999999999261</v>
      </c>
      <c r="S189" s="10">
        <f t="shared" si="84"/>
        <v>-2.0700000000000074</v>
      </c>
      <c r="T189" s="11">
        <v>23.4</v>
      </c>
      <c r="U189" s="12">
        <f t="shared" si="115"/>
        <v>12</v>
      </c>
      <c r="V189" s="21">
        <f t="shared" si="106"/>
        <v>3</v>
      </c>
      <c r="W189" s="12">
        <f t="shared" si="107"/>
        <v>18</v>
      </c>
      <c r="X189" s="16">
        <f t="shared" si="85"/>
        <v>0.54999999999999716</v>
      </c>
      <c r="Y189" s="17" t="b">
        <f t="shared" si="86"/>
        <v>1</v>
      </c>
      <c r="Z189" s="17">
        <f t="shared" si="87"/>
        <v>0</v>
      </c>
      <c r="AA189" s="56">
        <f t="shared" si="88"/>
        <v>2.5</v>
      </c>
      <c r="AB189" s="18">
        <f t="shared" si="89"/>
        <v>0.21999999999999886</v>
      </c>
      <c r="AC189" s="19">
        <f t="shared" si="90"/>
        <v>2.3504273504273383E-2</v>
      </c>
      <c r="AD189" s="130">
        <f t="shared" si="109"/>
        <v>93.38</v>
      </c>
      <c r="AE189" s="130">
        <f t="shared" si="110"/>
        <v>88.72</v>
      </c>
      <c r="AF189" s="69">
        <f t="shared" si="98"/>
        <v>94.17</v>
      </c>
      <c r="AG189" s="69">
        <f t="shared" si="99"/>
        <v>88.72</v>
      </c>
      <c r="AH189" s="14">
        <f t="shared" si="104"/>
        <v>94.17</v>
      </c>
      <c r="AI189" s="14">
        <f t="shared" si="105"/>
        <v>85.52</v>
      </c>
      <c r="AJ189" s="70">
        <f t="shared" si="111"/>
        <v>94.17</v>
      </c>
      <c r="AK189" s="70">
        <f t="shared" si="112"/>
        <v>77.62</v>
      </c>
      <c r="AL189" s="134">
        <f t="shared" si="91"/>
        <v>90.306666666666658</v>
      </c>
      <c r="AM189" s="134">
        <f t="shared" si="92"/>
        <v>91.05</v>
      </c>
      <c r="AN189" s="134">
        <f t="shared" si="93"/>
        <v>-0.7433333333333394</v>
      </c>
      <c r="AO189" s="134">
        <f t="shared" si="94"/>
        <v>89.563333333333318</v>
      </c>
      <c r="AP189" s="134">
        <f t="shared" si="95"/>
        <v>91.05</v>
      </c>
      <c r="AQ189" s="136">
        <f t="shared" si="113"/>
        <v>90.51952380952379</v>
      </c>
      <c r="AR189" s="138">
        <f t="shared" si="108"/>
        <v>86.666999999999973</v>
      </c>
      <c r="AS189" s="140">
        <f t="shared" si="114"/>
        <v>84.480066666666659</v>
      </c>
    </row>
    <row r="190" spans="1:45" x14ac:dyDescent="0.3">
      <c r="A190" s="5">
        <v>45202</v>
      </c>
      <c r="B190" s="6" t="s">
        <v>27</v>
      </c>
      <c r="C190" s="6" t="s">
        <v>36</v>
      </c>
      <c r="D190" s="7">
        <v>88.75</v>
      </c>
      <c r="E190" s="7">
        <v>90.27</v>
      </c>
      <c r="F190" s="7">
        <v>88.05</v>
      </c>
      <c r="G190" s="7">
        <v>89.23</v>
      </c>
      <c r="H190" s="15">
        <v>88.86</v>
      </c>
      <c r="I190" s="15">
        <v>88.05</v>
      </c>
      <c r="J190" s="21">
        <v>2</v>
      </c>
      <c r="K190" s="13">
        <v>0</v>
      </c>
      <c r="L190" s="8">
        <f t="shared" si="77"/>
        <v>89.183333333333337</v>
      </c>
      <c r="M190" s="9">
        <f t="shared" si="78"/>
        <v>89.16</v>
      </c>
      <c r="N190" s="9">
        <f t="shared" si="79"/>
        <v>2.3333333333340533E-2</v>
      </c>
      <c r="O190" s="9">
        <f t="shared" si="80"/>
        <v>89.206666666666678</v>
      </c>
      <c r="P190" s="9">
        <f t="shared" si="81"/>
        <v>89.16</v>
      </c>
      <c r="Q190" s="10">
        <f t="shared" si="82"/>
        <v>2.2199999999999989</v>
      </c>
      <c r="R190" s="10">
        <f t="shared" si="83"/>
        <v>1.4500000000000028</v>
      </c>
      <c r="S190" s="10">
        <f t="shared" si="84"/>
        <v>-0.76999999999999602</v>
      </c>
      <c r="T190" s="11">
        <v>14.7</v>
      </c>
      <c r="U190" s="12">
        <f t="shared" si="115"/>
        <v>8</v>
      </c>
      <c r="V190" s="21">
        <f t="shared" si="106"/>
        <v>4</v>
      </c>
      <c r="W190" s="12">
        <f t="shared" si="107"/>
        <v>22</v>
      </c>
      <c r="X190" s="16">
        <f t="shared" si="85"/>
        <v>0.81000000000000227</v>
      </c>
      <c r="Y190" s="17">
        <f t="shared" si="86"/>
        <v>0</v>
      </c>
      <c r="Z190" s="17" t="b">
        <f t="shared" si="87"/>
        <v>1</v>
      </c>
      <c r="AA190" s="56">
        <f t="shared" si="88"/>
        <v>2.2199999999999989</v>
      </c>
      <c r="AB190" s="18">
        <f t="shared" si="89"/>
        <v>0.36486486486486608</v>
      </c>
      <c r="AC190" s="19">
        <f t="shared" si="90"/>
        <v>5.5102040816326685E-2</v>
      </c>
      <c r="AD190" s="130">
        <f t="shared" si="109"/>
        <v>92.94</v>
      </c>
      <c r="AE190" s="130">
        <f t="shared" si="110"/>
        <v>88.05</v>
      </c>
      <c r="AF190" s="69">
        <f t="shared" si="98"/>
        <v>94.17</v>
      </c>
      <c r="AG190" s="69">
        <f t="shared" si="99"/>
        <v>88.05</v>
      </c>
      <c r="AH190" s="14">
        <f t="shared" si="104"/>
        <v>94.17</v>
      </c>
      <c r="AI190" s="14">
        <f t="shared" si="105"/>
        <v>86.15</v>
      </c>
      <c r="AJ190" s="70">
        <f t="shared" si="111"/>
        <v>94.17</v>
      </c>
      <c r="AK190" s="70">
        <f t="shared" si="112"/>
        <v>77.62</v>
      </c>
      <c r="AL190" s="134">
        <f t="shared" si="91"/>
        <v>90.073333333333338</v>
      </c>
      <c r="AM190" s="134">
        <f t="shared" si="92"/>
        <v>90.495000000000005</v>
      </c>
      <c r="AN190" s="134">
        <f t="shared" si="93"/>
        <v>-0.42166666666666686</v>
      </c>
      <c r="AO190" s="134">
        <f t="shared" si="94"/>
        <v>89.651666666666671</v>
      </c>
      <c r="AP190" s="134">
        <f t="shared" si="95"/>
        <v>90.495000000000005</v>
      </c>
      <c r="AQ190" s="136">
        <f t="shared" si="113"/>
        <v>90.551428571428573</v>
      </c>
      <c r="AR190" s="138">
        <f t="shared" si="108"/>
        <v>86.953999999999994</v>
      </c>
      <c r="AS190" s="140">
        <f t="shared" si="114"/>
        <v>84.678066666666666</v>
      </c>
    </row>
    <row r="191" spans="1:45" x14ac:dyDescent="0.3">
      <c r="A191" s="5">
        <v>45203</v>
      </c>
      <c r="B191" s="6" t="s">
        <v>27</v>
      </c>
      <c r="C191" s="6" t="s">
        <v>36</v>
      </c>
      <c r="D191" s="7">
        <v>87.62</v>
      </c>
      <c r="E191" s="7">
        <v>87.83</v>
      </c>
      <c r="F191" s="7">
        <v>84.16</v>
      </c>
      <c r="G191" s="7">
        <v>84.22</v>
      </c>
      <c r="H191" s="15">
        <v>87.83</v>
      </c>
      <c r="I191" s="15">
        <v>87.39</v>
      </c>
      <c r="J191" s="21">
        <v>-2</v>
      </c>
      <c r="K191" s="13">
        <v>0</v>
      </c>
      <c r="L191" s="8">
        <f t="shared" si="77"/>
        <v>85.40333333333335</v>
      </c>
      <c r="M191" s="9">
        <f t="shared" si="78"/>
        <v>85.995000000000005</v>
      </c>
      <c r="N191" s="9">
        <f t="shared" si="79"/>
        <v>-0.59166666666665435</v>
      </c>
      <c r="O191" s="9">
        <f t="shared" si="80"/>
        <v>84.811666666666696</v>
      </c>
      <c r="P191" s="9">
        <f t="shared" si="81"/>
        <v>85.995000000000005</v>
      </c>
      <c r="Q191" s="10">
        <f t="shared" si="82"/>
        <v>3.6700000000000017</v>
      </c>
      <c r="R191" s="10">
        <f t="shared" si="83"/>
        <v>-1.4000000000000057</v>
      </c>
      <c r="S191" s="10">
        <f t="shared" si="84"/>
        <v>-5.0700000000000074</v>
      </c>
      <c r="T191" s="11">
        <v>12.5</v>
      </c>
      <c r="U191" s="12">
        <f t="shared" si="115"/>
        <v>2</v>
      </c>
      <c r="V191" s="21">
        <f t="shared" si="106"/>
        <v>4</v>
      </c>
      <c r="W191" s="12">
        <f t="shared" si="107"/>
        <v>28</v>
      </c>
      <c r="X191" s="16">
        <f t="shared" si="85"/>
        <v>0.43999999999999773</v>
      </c>
      <c r="Y191" s="17" t="b">
        <f t="shared" si="86"/>
        <v>1</v>
      </c>
      <c r="Z191" s="17">
        <f t="shared" si="87"/>
        <v>0</v>
      </c>
      <c r="AA191" s="56">
        <f t="shared" si="88"/>
        <v>3.6700000000000017</v>
      </c>
      <c r="AB191" s="18">
        <f t="shared" si="89"/>
        <v>0.11989100817438625</v>
      </c>
      <c r="AC191" s="19">
        <f t="shared" si="90"/>
        <v>3.5199999999999815E-2</v>
      </c>
      <c r="AD191" s="130">
        <f t="shared" si="109"/>
        <v>91.22</v>
      </c>
      <c r="AE191" s="130">
        <f t="shared" si="110"/>
        <v>84.16</v>
      </c>
      <c r="AF191" s="69">
        <f t="shared" si="98"/>
        <v>94.17</v>
      </c>
      <c r="AG191" s="69">
        <f t="shared" si="99"/>
        <v>84.16</v>
      </c>
      <c r="AH191" s="14">
        <f t="shared" si="104"/>
        <v>94.17</v>
      </c>
      <c r="AI191" s="14">
        <f t="shared" si="105"/>
        <v>84.16</v>
      </c>
      <c r="AJ191" s="70">
        <f t="shared" si="111"/>
        <v>94.17</v>
      </c>
      <c r="AK191" s="70">
        <f t="shared" si="112"/>
        <v>77.62</v>
      </c>
      <c r="AL191" s="134">
        <f t="shared" si="91"/>
        <v>86.533333333333346</v>
      </c>
      <c r="AM191" s="134">
        <f t="shared" si="92"/>
        <v>87.69</v>
      </c>
      <c r="AN191" s="134">
        <f t="shared" si="93"/>
        <v>-1.1566666666666521</v>
      </c>
      <c r="AO191" s="134">
        <f t="shared" si="94"/>
        <v>85.376666666666694</v>
      </c>
      <c r="AP191" s="134">
        <f t="shared" si="95"/>
        <v>87.69</v>
      </c>
      <c r="AQ191" s="136">
        <f t="shared" si="113"/>
        <v>90.216666666666669</v>
      </c>
      <c r="AR191" s="138">
        <f t="shared" ref="AR191:AR222" si="116">AVERAGE(L162:L191)</f>
        <v>87.139999999999972</v>
      </c>
      <c r="AS191" s="140">
        <f t="shared" si="114"/>
        <v>84.805466666666689</v>
      </c>
    </row>
    <row r="192" spans="1:45" x14ac:dyDescent="0.3">
      <c r="A192" s="5">
        <v>45204</v>
      </c>
      <c r="B192" s="6" t="s">
        <v>27</v>
      </c>
      <c r="C192" s="6" t="s">
        <v>36</v>
      </c>
      <c r="D192" s="7">
        <v>83.42</v>
      </c>
      <c r="E192" s="7">
        <v>84.59</v>
      </c>
      <c r="F192" s="7">
        <v>82.2</v>
      </c>
      <c r="G192" s="7">
        <v>82.31</v>
      </c>
      <c r="H192" s="15">
        <v>83.64</v>
      </c>
      <c r="I192" s="15">
        <v>82.83</v>
      </c>
      <c r="J192" s="21">
        <v>0</v>
      </c>
      <c r="K192" s="13">
        <v>0</v>
      </c>
      <c r="L192" s="8">
        <f t="shared" si="77"/>
        <v>83.033333333333346</v>
      </c>
      <c r="M192" s="9">
        <f t="shared" si="78"/>
        <v>83.39500000000001</v>
      </c>
      <c r="N192" s="9">
        <f t="shared" si="79"/>
        <v>-0.36166666666666458</v>
      </c>
      <c r="O192" s="9">
        <f t="shared" si="80"/>
        <v>82.671666666666681</v>
      </c>
      <c r="P192" s="9">
        <f t="shared" si="81"/>
        <v>83.39500000000001</v>
      </c>
      <c r="Q192" s="10">
        <f t="shared" si="82"/>
        <v>2.3900000000000006</v>
      </c>
      <c r="R192" s="10">
        <f t="shared" si="83"/>
        <v>0.37000000000000455</v>
      </c>
      <c r="S192" s="10">
        <f t="shared" si="84"/>
        <v>-2.019999999999996</v>
      </c>
      <c r="T192" s="11">
        <v>9.5</v>
      </c>
      <c r="U192" s="12">
        <f t="shared" si="115"/>
        <v>4</v>
      </c>
      <c r="V192" s="21">
        <f t="shared" si="106"/>
        <v>-2</v>
      </c>
      <c r="W192" s="12">
        <f t="shared" si="107"/>
        <v>30</v>
      </c>
      <c r="X192" s="16">
        <f t="shared" si="85"/>
        <v>0.81000000000000227</v>
      </c>
      <c r="Y192" s="17">
        <f t="shared" si="86"/>
        <v>0</v>
      </c>
      <c r="Z192" s="17">
        <f t="shared" si="87"/>
        <v>0</v>
      </c>
      <c r="AA192" s="56">
        <f t="shared" si="88"/>
        <v>2.3900000000000006</v>
      </c>
      <c r="AB192" s="18">
        <f t="shared" si="89"/>
        <v>0.33891213389121427</v>
      </c>
      <c r="AC192" s="19">
        <f t="shared" si="90"/>
        <v>8.5263157894737082E-2</v>
      </c>
      <c r="AD192" s="130">
        <f t="shared" si="109"/>
        <v>90.27</v>
      </c>
      <c r="AE192" s="130">
        <f t="shared" si="110"/>
        <v>82.2</v>
      </c>
      <c r="AF192" s="69">
        <f t="shared" si="98"/>
        <v>94.17</v>
      </c>
      <c r="AG192" s="69">
        <f t="shared" si="99"/>
        <v>82.2</v>
      </c>
      <c r="AH192" s="14">
        <f t="shared" si="104"/>
        <v>94.17</v>
      </c>
      <c r="AI192" s="14">
        <f t="shared" si="105"/>
        <v>82.2</v>
      </c>
      <c r="AJ192" s="70">
        <f t="shared" si="111"/>
        <v>94.17</v>
      </c>
      <c r="AK192" s="70">
        <f t="shared" si="112"/>
        <v>77.62</v>
      </c>
      <c r="AL192" s="134">
        <f t="shared" si="91"/>
        <v>84.926666666666662</v>
      </c>
      <c r="AM192" s="134">
        <f t="shared" si="92"/>
        <v>86.234999999999999</v>
      </c>
      <c r="AN192" s="134">
        <f t="shared" si="93"/>
        <v>-1.3083333333333371</v>
      </c>
      <c r="AO192" s="134">
        <f t="shared" si="94"/>
        <v>83.618333333333325</v>
      </c>
      <c r="AP192" s="134">
        <f t="shared" si="95"/>
        <v>86.234999999999999</v>
      </c>
      <c r="AQ192" s="136">
        <f t="shared" si="113"/>
        <v>89.69285714285715</v>
      </c>
      <c r="AR192" s="138">
        <f t="shared" si="116"/>
        <v>87.285999999999973</v>
      </c>
      <c r="AS192" s="140">
        <f t="shared" si="114"/>
        <v>84.868000000000023</v>
      </c>
    </row>
    <row r="193" spans="1:45" x14ac:dyDescent="0.3">
      <c r="A193" s="5">
        <v>45205</v>
      </c>
      <c r="B193" s="6" t="s">
        <v>27</v>
      </c>
      <c r="C193" s="6" t="s">
        <v>36</v>
      </c>
      <c r="D193" s="7">
        <v>82.37</v>
      </c>
      <c r="E193" s="7">
        <v>83.28</v>
      </c>
      <c r="F193" s="7">
        <v>81.62</v>
      </c>
      <c r="G193" s="7">
        <v>82.79</v>
      </c>
      <c r="H193" s="15">
        <v>82.59</v>
      </c>
      <c r="I193" s="15">
        <v>82.03</v>
      </c>
      <c r="J193" s="21">
        <v>0</v>
      </c>
      <c r="K193" s="13">
        <v>0</v>
      </c>
      <c r="L193" s="8">
        <f t="shared" ref="L193:L242" si="117">(E193+G193+F193)/3</f>
        <v>82.563333333333333</v>
      </c>
      <c r="M193" s="9">
        <f t="shared" ref="M193:M242" si="118">(E193+F193)/2</f>
        <v>82.45</v>
      </c>
      <c r="N193" s="9">
        <f t="shared" ref="N193:N242" si="119">L193-M193</f>
        <v>0.11333333333332973</v>
      </c>
      <c r="O193" s="9">
        <f t="shared" ref="O193:O242" si="120">L193+N193</f>
        <v>82.676666666666662</v>
      </c>
      <c r="P193" s="9">
        <f t="shared" ref="P193:P242" si="121">L193-N193</f>
        <v>82.45</v>
      </c>
      <c r="Q193" s="10">
        <f t="shared" ref="Q193:Q242" si="122">E193-F193</f>
        <v>1.6599999999999966</v>
      </c>
      <c r="R193" s="10">
        <f t="shared" si="83"/>
        <v>0.96999999999999886</v>
      </c>
      <c r="S193" s="10">
        <f t="shared" si="84"/>
        <v>-0.68999999999999773</v>
      </c>
      <c r="T193" s="11">
        <v>25.5</v>
      </c>
      <c r="U193" s="12">
        <f t="shared" si="115"/>
        <v>6</v>
      </c>
      <c r="V193" s="21">
        <f t="shared" si="106"/>
        <v>0</v>
      </c>
      <c r="W193" s="12">
        <f t="shared" si="107"/>
        <v>28</v>
      </c>
      <c r="X193" s="16">
        <f t="shared" si="85"/>
        <v>0.56000000000000227</v>
      </c>
      <c r="Y193" s="17">
        <f t="shared" si="86"/>
        <v>0</v>
      </c>
      <c r="Z193" s="17">
        <f t="shared" si="87"/>
        <v>0</v>
      </c>
      <c r="AA193" s="56">
        <f t="shared" si="88"/>
        <v>1.6599999999999966</v>
      </c>
      <c r="AB193" s="18">
        <f t="shared" si="89"/>
        <v>0.33734939759036353</v>
      </c>
      <c r="AC193" s="19">
        <f t="shared" si="90"/>
        <v>2.1960784313725581E-2</v>
      </c>
      <c r="AD193" s="130">
        <f t="shared" si="109"/>
        <v>87.83</v>
      </c>
      <c r="AE193" s="130">
        <f t="shared" si="110"/>
        <v>81.62</v>
      </c>
      <c r="AF193" s="69">
        <f t="shared" si="98"/>
        <v>94.17</v>
      </c>
      <c r="AG193" s="69">
        <f t="shared" si="99"/>
        <v>81.62</v>
      </c>
      <c r="AH193" s="14">
        <f t="shared" si="104"/>
        <v>94.17</v>
      </c>
      <c r="AI193" s="14">
        <f t="shared" si="105"/>
        <v>81.62</v>
      </c>
      <c r="AJ193" s="70">
        <f t="shared" si="111"/>
        <v>94.17</v>
      </c>
      <c r="AK193" s="70">
        <f t="shared" si="112"/>
        <v>77.62</v>
      </c>
      <c r="AL193" s="134">
        <f t="shared" si="91"/>
        <v>84.08</v>
      </c>
      <c r="AM193" s="134">
        <f t="shared" si="92"/>
        <v>84.724999999999994</v>
      </c>
      <c r="AN193" s="134">
        <f t="shared" si="93"/>
        <v>-0.64499999999999602</v>
      </c>
      <c r="AO193" s="134">
        <f t="shared" si="94"/>
        <v>83.435000000000002</v>
      </c>
      <c r="AP193" s="134">
        <f t="shared" si="95"/>
        <v>84.724999999999994</v>
      </c>
      <c r="AQ193" s="136">
        <f t="shared" si="113"/>
        <v>89.123809523809527</v>
      </c>
      <c r="AR193" s="138">
        <f t="shared" si="116"/>
        <v>87.415444444444432</v>
      </c>
      <c r="AS193" s="140">
        <f t="shared" si="114"/>
        <v>84.916933333333347</v>
      </c>
    </row>
    <row r="194" spans="1:45" x14ac:dyDescent="0.3">
      <c r="A194" s="5">
        <v>45208</v>
      </c>
      <c r="B194" s="6" t="s">
        <v>27</v>
      </c>
      <c r="C194" s="6" t="s">
        <v>36</v>
      </c>
      <c r="D194" s="7">
        <v>85.95</v>
      </c>
      <c r="E194" s="7">
        <v>86.76</v>
      </c>
      <c r="F194" s="7">
        <v>85.35</v>
      </c>
      <c r="G194" s="7">
        <v>86.38</v>
      </c>
      <c r="H194" s="15">
        <v>86.27</v>
      </c>
      <c r="I194" s="15">
        <v>85.73</v>
      </c>
      <c r="J194" s="21">
        <v>0</v>
      </c>
      <c r="K194" s="13">
        <v>0</v>
      </c>
      <c r="L194" s="8">
        <f t="shared" si="117"/>
        <v>86.163333333333341</v>
      </c>
      <c r="M194" s="9">
        <f t="shared" si="118"/>
        <v>86.055000000000007</v>
      </c>
      <c r="N194" s="9">
        <f t="shared" si="119"/>
        <v>0.10833333333333428</v>
      </c>
      <c r="O194" s="9">
        <f t="shared" si="120"/>
        <v>86.271666666666675</v>
      </c>
      <c r="P194" s="9">
        <f t="shared" si="121"/>
        <v>86.055000000000007</v>
      </c>
      <c r="Q194" s="10">
        <f t="shared" si="122"/>
        <v>1.4100000000000108</v>
      </c>
      <c r="R194" s="10">
        <f t="shared" ref="R194:R242" si="123">E194-G193</f>
        <v>3.9699999999999989</v>
      </c>
      <c r="S194" s="10">
        <f t="shared" ref="S194:S242" si="124">F194-G193</f>
        <v>2.5599999999999881</v>
      </c>
      <c r="T194" s="11">
        <v>21.8</v>
      </c>
      <c r="U194" s="12">
        <f t="shared" si="115"/>
        <v>4</v>
      </c>
      <c r="V194" s="21">
        <f t="shared" si="106"/>
        <v>4</v>
      </c>
      <c r="W194" s="12">
        <f t="shared" si="107"/>
        <v>32</v>
      </c>
      <c r="X194" s="16">
        <f t="shared" ref="X194:X242" si="125">H194-I194</f>
        <v>0.53999999999999204</v>
      </c>
      <c r="Y194" s="17">
        <f t="shared" ref="Y194:Y242" si="126">IF((E194=H194),TRUE,0)</f>
        <v>0</v>
      </c>
      <c r="Z194" s="17">
        <f t="shared" ref="Z194:Z242" si="127">IF((F194=I194),TRUE,0)</f>
        <v>0</v>
      </c>
      <c r="AA194" s="56">
        <f t="shared" ref="AA194:AA242" si="128">E194-F194</f>
        <v>1.4100000000000108</v>
      </c>
      <c r="AB194" s="18">
        <f t="shared" ref="AB194:AB257" si="129">X194/AA194</f>
        <v>0.38297872340424677</v>
      </c>
      <c r="AC194" s="19">
        <f t="shared" ref="AC194:AC242" si="130">X194/T194</f>
        <v>2.4770642201834496E-2</v>
      </c>
      <c r="AD194" s="130">
        <f t="shared" si="109"/>
        <v>86.76</v>
      </c>
      <c r="AE194" s="130">
        <f t="shared" si="110"/>
        <v>81.62</v>
      </c>
      <c r="AF194" s="69">
        <f t="shared" si="98"/>
        <v>94.17</v>
      </c>
      <c r="AG194" s="69">
        <f t="shared" si="99"/>
        <v>81.62</v>
      </c>
      <c r="AH194" s="14">
        <f t="shared" si="104"/>
        <v>94.17</v>
      </c>
      <c r="AI194" s="14">
        <f t="shared" si="105"/>
        <v>81.62</v>
      </c>
      <c r="AJ194" s="70">
        <f t="shared" si="111"/>
        <v>94.17</v>
      </c>
      <c r="AK194" s="70">
        <f t="shared" si="112"/>
        <v>77.62</v>
      </c>
      <c r="AL194" s="134">
        <f t="shared" ref="AL194:AL242" si="131">(AD194+AE194+G194)/3</f>
        <v>84.92</v>
      </c>
      <c r="AM194" s="134">
        <f t="shared" ref="AM194:AM241" si="132">(AD194+AE194)/2</f>
        <v>84.19</v>
      </c>
      <c r="AN194" s="134">
        <f t="shared" ref="AN194:AN241" si="133">AL194-AM194</f>
        <v>0.73000000000000398</v>
      </c>
      <c r="AO194" s="134">
        <f t="shared" ref="AO194:AO241" si="134">AL194+AN194</f>
        <v>85.65</v>
      </c>
      <c r="AP194" s="134">
        <f t="shared" ref="AP194:AP241" si="135">AL194-AN194</f>
        <v>84.19</v>
      </c>
      <c r="AQ194" s="136">
        <f t="shared" si="113"/>
        <v>88.773095238095252</v>
      </c>
      <c r="AR194" s="138">
        <f t="shared" si="116"/>
        <v>87.638444444444445</v>
      </c>
      <c r="AS194" s="140">
        <f t="shared" si="114"/>
        <v>85.009133333333338</v>
      </c>
    </row>
    <row r="195" spans="1:45" x14ac:dyDescent="0.3">
      <c r="A195" s="5">
        <v>45209</v>
      </c>
      <c r="B195" s="6" t="s">
        <v>27</v>
      </c>
      <c r="C195" s="6" t="s">
        <v>36</v>
      </c>
      <c r="D195" s="7">
        <v>85.99</v>
      </c>
      <c r="E195" s="7">
        <v>86.38</v>
      </c>
      <c r="F195" s="7">
        <v>85.12</v>
      </c>
      <c r="G195" s="7">
        <v>85.97</v>
      </c>
      <c r="H195" s="15">
        <v>86.2</v>
      </c>
      <c r="I195" s="15">
        <v>85.86</v>
      </c>
      <c r="J195" s="21">
        <v>0</v>
      </c>
      <c r="K195" s="13">
        <v>0</v>
      </c>
      <c r="L195" s="8">
        <f t="shared" si="117"/>
        <v>85.823333333333338</v>
      </c>
      <c r="M195" s="9">
        <f t="shared" si="118"/>
        <v>85.75</v>
      </c>
      <c r="N195" s="9">
        <f t="shared" si="119"/>
        <v>7.3333333333337691E-2</v>
      </c>
      <c r="O195" s="9">
        <f t="shared" si="120"/>
        <v>85.896666666666675</v>
      </c>
      <c r="P195" s="9">
        <f t="shared" si="121"/>
        <v>85.75</v>
      </c>
      <c r="Q195" s="10">
        <f t="shared" si="122"/>
        <v>1.2599999999999909</v>
      </c>
      <c r="R195" s="10">
        <f t="shared" si="123"/>
        <v>0</v>
      </c>
      <c r="S195" s="10">
        <f t="shared" si="124"/>
        <v>-1.2599999999999909</v>
      </c>
      <c r="T195" s="11">
        <v>12</v>
      </c>
      <c r="U195" s="12">
        <f t="shared" si="115"/>
        <v>8</v>
      </c>
      <c r="V195" s="21">
        <f t="shared" si="106"/>
        <v>0</v>
      </c>
      <c r="W195" s="12">
        <f t="shared" si="107"/>
        <v>32</v>
      </c>
      <c r="X195" s="16">
        <f t="shared" si="125"/>
        <v>0.34000000000000341</v>
      </c>
      <c r="Y195" s="17">
        <f t="shared" si="126"/>
        <v>0</v>
      </c>
      <c r="Z195" s="17">
        <f t="shared" si="127"/>
        <v>0</v>
      </c>
      <c r="AA195" s="56">
        <f t="shared" si="128"/>
        <v>1.2599999999999909</v>
      </c>
      <c r="AB195" s="18">
        <f t="shared" si="129"/>
        <v>0.26984126984127449</v>
      </c>
      <c r="AC195" s="19">
        <f t="shared" si="130"/>
        <v>2.8333333333333616E-2</v>
      </c>
      <c r="AD195" s="130">
        <f t="shared" si="109"/>
        <v>86.76</v>
      </c>
      <c r="AE195" s="130">
        <f t="shared" si="110"/>
        <v>81.62</v>
      </c>
      <c r="AF195" s="69">
        <f t="shared" si="98"/>
        <v>93.38</v>
      </c>
      <c r="AG195" s="69">
        <f t="shared" si="99"/>
        <v>81.62</v>
      </c>
      <c r="AH195" s="14">
        <f t="shared" si="104"/>
        <v>94.17</v>
      </c>
      <c r="AI195" s="14">
        <f t="shared" si="105"/>
        <v>81.62</v>
      </c>
      <c r="AJ195" s="70">
        <f t="shared" si="111"/>
        <v>94.17</v>
      </c>
      <c r="AK195" s="70">
        <f t="shared" si="112"/>
        <v>77.62</v>
      </c>
      <c r="AL195" s="134">
        <f t="shared" si="131"/>
        <v>84.783333333333331</v>
      </c>
      <c r="AM195" s="134">
        <f t="shared" si="132"/>
        <v>84.19</v>
      </c>
      <c r="AN195" s="134">
        <f t="shared" si="133"/>
        <v>0.59333333333333371</v>
      </c>
      <c r="AO195" s="134">
        <f t="shared" si="134"/>
        <v>85.376666666666665</v>
      </c>
      <c r="AP195" s="134">
        <f t="shared" si="135"/>
        <v>84.19</v>
      </c>
      <c r="AQ195" s="136">
        <f t="shared" si="113"/>
        <v>88.473809523809535</v>
      </c>
      <c r="AR195" s="138">
        <f t="shared" si="116"/>
        <v>87.825000000000003</v>
      </c>
      <c r="AS195" s="140">
        <f t="shared" si="114"/>
        <v>85.099800000000002</v>
      </c>
    </row>
    <row r="196" spans="1:45" x14ac:dyDescent="0.3">
      <c r="A196" s="5">
        <v>45210</v>
      </c>
      <c r="B196" s="6" t="s">
        <v>27</v>
      </c>
      <c r="C196" s="6" t="s">
        <v>36</v>
      </c>
      <c r="D196" s="7">
        <v>85.02</v>
      </c>
      <c r="E196" s="7">
        <v>85.67</v>
      </c>
      <c r="F196" s="7">
        <v>83.11</v>
      </c>
      <c r="G196" s="7">
        <v>83.49</v>
      </c>
      <c r="H196" s="15">
        <v>85.29</v>
      </c>
      <c r="I196" s="15">
        <v>84.82</v>
      </c>
      <c r="J196" s="21">
        <v>-3</v>
      </c>
      <c r="K196" s="13">
        <v>0</v>
      </c>
      <c r="L196" s="8">
        <f t="shared" si="117"/>
        <v>84.089999999999989</v>
      </c>
      <c r="M196" s="9">
        <f t="shared" si="118"/>
        <v>84.39</v>
      </c>
      <c r="N196" s="9">
        <f t="shared" si="119"/>
        <v>-0.30000000000001137</v>
      </c>
      <c r="O196" s="9">
        <f t="shared" si="120"/>
        <v>83.789999999999978</v>
      </c>
      <c r="P196" s="9">
        <f t="shared" si="121"/>
        <v>84.39</v>
      </c>
      <c r="Q196" s="10">
        <f t="shared" si="122"/>
        <v>2.5600000000000023</v>
      </c>
      <c r="R196" s="10">
        <f t="shared" si="123"/>
        <v>-0.29999999999999716</v>
      </c>
      <c r="S196" s="10">
        <f t="shared" si="124"/>
        <v>-2.8599999999999994</v>
      </c>
      <c r="T196" s="11">
        <v>15.6</v>
      </c>
      <c r="U196" s="12">
        <f t="shared" si="115"/>
        <v>14</v>
      </c>
      <c r="V196" s="21">
        <f t="shared" si="106"/>
        <v>0</v>
      </c>
      <c r="W196" s="12">
        <f t="shared" si="107"/>
        <v>28</v>
      </c>
      <c r="X196" s="16">
        <f t="shared" si="125"/>
        <v>0.47000000000001307</v>
      </c>
      <c r="Y196" s="17">
        <f t="shared" si="126"/>
        <v>0</v>
      </c>
      <c r="Z196" s="17">
        <f t="shared" si="127"/>
        <v>0</v>
      </c>
      <c r="AA196" s="56">
        <f t="shared" si="128"/>
        <v>2.5600000000000023</v>
      </c>
      <c r="AB196" s="18">
        <f t="shared" si="129"/>
        <v>0.18359375000000494</v>
      </c>
      <c r="AC196" s="19">
        <f t="shared" si="130"/>
        <v>3.0128205128205968E-2</v>
      </c>
      <c r="AD196" s="130">
        <f t="shared" ref="AD196:AD242" si="136">MAX(E194:E196)</f>
        <v>86.76</v>
      </c>
      <c r="AE196" s="130">
        <f t="shared" ref="AE196:AE242" si="137">MIN(F194:F196)</f>
        <v>83.11</v>
      </c>
      <c r="AF196" s="69">
        <f t="shared" si="98"/>
        <v>92.94</v>
      </c>
      <c r="AG196" s="69">
        <f t="shared" si="99"/>
        <v>81.62</v>
      </c>
      <c r="AH196" s="14">
        <f t="shared" si="104"/>
        <v>94.17</v>
      </c>
      <c r="AI196" s="14">
        <f t="shared" si="105"/>
        <v>81.62</v>
      </c>
      <c r="AJ196" s="70">
        <f t="shared" si="111"/>
        <v>94.17</v>
      </c>
      <c r="AK196" s="70">
        <f t="shared" si="112"/>
        <v>77.62</v>
      </c>
      <c r="AL196" s="134">
        <f t="shared" si="131"/>
        <v>84.453333333333333</v>
      </c>
      <c r="AM196" s="134">
        <f t="shared" si="132"/>
        <v>84.935000000000002</v>
      </c>
      <c r="AN196" s="134">
        <f t="shared" si="133"/>
        <v>-0.48166666666666913</v>
      </c>
      <c r="AO196" s="134">
        <f t="shared" si="134"/>
        <v>83.971666666666664</v>
      </c>
      <c r="AP196" s="134">
        <f t="shared" si="135"/>
        <v>84.935000000000002</v>
      </c>
      <c r="AQ196" s="136">
        <f t="shared" si="113"/>
        <v>88.047380952380948</v>
      </c>
      <c r="AR196" s="138">
        <f t="shared" si="116"/>
        <v>87.941777777777787</v>
      </c>
      <c r="AS196" s="140">
        <f t="shared" si="114"/>
        <v>85.178399999999996</v>
      </c>
    </row>
    <row r="197" spans="1:45" x14ac:dyDescent="0.3">
      <c r="A197" s="5">
        <v>45211</v>
      </c>
      <c r="B197" s="6" t="s">
        <v>27</v>
      </c>
      <c r="C197" s="6" t="s">
        <v>36</v>
      </c>
      <c r="D197" s="7">
        <v>84.86</v>
      </c>
      <c r="E197" s="7">
        <v>85.2</v>
      </c>
      <c r="F197" s="7">
        <v>82.31</v>
      </c>
      <c r="G197" s="7">
        <v>82.91</v>
      </c>
      <c r="H197" s="15">
        <v>85.17</v>
      </c>
      <c r="I197" s="15">
        <v>84.63</v>
      </c>
      <c r="J197" s="21">
        <v>-2</v>
      </c>
      <c r="K197" s="13" t="s">
        <v>32</v>
      </c>
      <c r="L197" s="8">
        <f t="shared" si="117"/>
        <v>83.473333333333343</v>
      </c>
      <c r="M197" s="9">
        <f t="shared" si="118"/>
        <v>83.754999999999995</v>
      </c>
      <c r="N197" s="9">
        <f t="shared" si="119"/>
        <v>-0.28166666666665208</v>
      </c>
      <c r="O197" s="9">
        <f t="shared" si="120"/>
        <v>83.191666666666691</v>
      </c>
      <c r="P197" s="9">
        <f t="shared" si="121"/>
        <v>83.754999999999995</v>
      </c>
      <c r="Q197" s="10">
        <f t="shared" si="122"/>
        <v>2.8900000000000006</v>
      </c>
      <c r="R197" s="10">
        <f t="shared" si="123"/>
        <v>1.710000000000008</v>
      </c>
      <c r="S197" s="10">
        <f t="shared" si="124"/>
        <v>-1.1799999999999926</v>
      </c>
      <c r="T197" s="11">
        <v>17.5</v>
      </c>
      <c r="U197" s="12">
        <f t="shared" si="115"/>
        <v>16</v>
      </c>
      <c r="V197" s="21">
        <f t="shared" si="106"/>
        <v>2</v>
      </c>
      <c r="W197" s="12">
        <f t="shared" si="107"/>
        <v>26</v>
      </c>
      <c r="X197" s="16">
        <f t="shared" si="125"/>
        <v>0.54000000000000625</v>
      </c>
      <c r="Y197" s="17">
        <f t="shared" si="126"/>
        <v>0</v>
      </c>
      <c r="Z197" s="17">
        <f t="shared" si="127"/>
        <v>0</v>
      </c>
      <c r="AA197" s="56">
        <f t="shared" si="128"/>
        <v>2.8900000000000006</v>
      </c>
      <c r="AB197" s="18">
        <f t="shared" si="129"/>
        <v>0.18685121107266647</v>
      </c>
      <c r="AC197" s="19">
        <f t="shared" si="130"/>
        <v>3.0857142857143215E-2</v>
      </c>
      <c r="AD197" s="130">
        <f t="shared" si="136"/>
        <v>86.38</v>
      </c>
      <c r="AE197" s="130">
        <f t="shared" si="137"/>
        <v>82.31</v>
      </c>
      <c r="AF197" s="69">
        <f t="shared" si="98"/>
        <v>91.22</v>
      </c>
      <c r="AG197" s="69">
        <f t="shared" si="99"/>
        <v>81.62</v>
      </c>
      <c r="AH197" s="14">
        <f t="shared" si="104"/>
        <v>94.17</v>
      </c>
      <c r="AI197" s="14">
        <f t="shared" si="105"/>
        <v>81.62</v>
      </c>
      <c r="AJ197" s="70">
        <f t="shared" si="111"/>
        <v>94.17</v>
      </c>
      <c r="AK197" s="70">
        <f t="shared" si="112"/>
        <v>77.62</v>
      </c>
      <c r="AL197" s="134">
        <f t="shared" si="131"/>
        <v>83.86666666666666</v>
      </c>
      <c r="AM197" s="134">
        <f t="shared" si="132"/>
        <v>84.344999999999999</v>
      </c>
      <c r="AN197" s="134">
        <f t="shared" si="133"/>
        <v>-0.47833333333333883</v>
      </c>
      <c r="AO197" s="134">
        <f t="shared" si="134"/>
        <v>83.388333333333321</v>
      </c>
      <c r="AP197" s="134">
        <f t="shared" si="135"/>
        <v>84.344999999999999</v>
      </c>
      <c r="AQ197" s="136">
        <f t="shared" si="113"/>
        <v>87.565238095238087</v>
      </c>
      <c r="AR197" s="138">
        <f t="shared" si="116"/>
        <v>88.006888888888895</v>
      </c>
      <c r="AS197" s="140">
        <f t="shared" si="114"/>
        <v>85.249133333333333</v>
      </c>
    </row>
    <row r="198" spans="1:45" x14ac:dyDescent="0.3">
      <c r="A198" s="5">
        <v>45212</v>
      </c>
      <c r="B198" s="6" t="s">
        <v>27</v>
      </c>
      <c r="C198" s="6" t="s">
        <v>36</v>
      </c>
      <c r="D198" s="7">
        <v>86.71</v>
      </c>
      <c r="E198" s="7">
        <v>87.83</v>
      </c>
      <c r="F198" s="7">
        <v>85.7</v>
      </c>
      <c r="G198" s="7">
        <v>87.69</v>
      </c>
      <c r="H198" s="15">
        <v>86.71</v>
      </c>
      <c r="I198" s="15">
        <v>86.1</v>
      </c>
      <c r="J198" s="21">
        <v>4</v>
      </c>
      <c r="K198" s="13">
        <v>0</v>
      </c>
      <c r="L198" s="8">
        <f t="shared" si="117"/>
        <v>87.073333333333323</v>
      </c>
      <c r="M198" s="9">
        <f t="shared" si="118"/>
        <v>86.765000000000001</v>
      </c>
      <c r="N198" s="9">
        <f t="shared" si="119"/>
        <v>0.30833333333332291</v>
      </c>
      <c r="O198" s="9">
        <f t="shared" si="120"/>
        <v>87.381666666666646</v>
      </c>
      <c r="P198" s="9">
        <f t="shared" si="121"/>
        <v>86.765000000000001</v>
      </c>
      <c r="Q198" s="10">
        <f t="shared" si="122"/>
        <v>2.1299999999999955</v>
      </c>
      <c r="R198" s="10">
        <f t="shared" si="123"/>
        <v>4.9200000000000017</v>
      </c>
      <c r="S198" s="10">
        <f t="shared" si="124"/>
        <v>2.7900000000000063</v>
      </c>
      <c r="T198" s="11">
        <v>59.4</v>
      </c>
      <c r="U198" s="12">
        <f t="shared" si="115"/>
        <v>19</v>
      </c>
      <c r="V198" s="21">
        <f t="shared" si="106"/>
        <v>0</v>
      </c>
      <c r="W198" s="12">
        <f t="shared" si="107"/>
        <v>24</v>
      </c>
      <c r="X198" s="16">
        <f t="shared" si="125"/>
        <v>0.60999999999999943</v>
      </c>
      <c r="Y198" s="17">
        <f t="shared" si="126"/>
        <v>0</v>
      </c>
      <c r="Z198" s="17">
        <f t="shared" si="127"/>
        <v>0</v>
      </c>
      <c r="AA198" s="56">
        <f t="shared" si="128"/>
        <v>2.1299999999999955</v>
      </c>
      <c r="AB198" s="18">
        <f t="shared" si="129"/>
        <v>0.28638497652582195</v>
      </c>
      <c r="AC198" s="19">
        <f t="shared" si="130"/>
        <v>1.026936026936026E-2</v>
      </c>
      <c r="AD198" s="130">
        <f t="shared" si="136"/>
        <v>87.83</v>
      </c>
      <c r="AE198" s="130">
        <f t="shared" si="137"/>
        <v>82.31</v>
      </c>
      <c r="AF198" s="69">
        <f t="shared" si="98"/>
        <v>90.27</v>
      </c>
      <c r="AG198" s="69">
        <f t="shared" si="99"/>
        <v>81.62</v>
      </c>
      <c r="AH198" s="14">
        <f t="shared" si="104"/>
        <v>94.17</v>
      </c>
      <c r="AI198" s="14">
        <f t="shared" si="105"/>
        <v>81.62</v>
      </c>
      <c r="AJ198" s="70">
        <f t="shared" si="111"/>
        <v>94.17</v>
      </c>
      <c r="AK198" s="70">
        <f t="shared" si="112"/>
        <v>77.62</v>
      </c>
      <c r="AL198" s="134">
        <f t="shared" si="131"/>
        <v>85.943333333333328</v>
      </c>
      <c r="AM198" s="134">
        <f t="shared" si="132"/>
        <v>85.07</v>
      </c>
      <c r="AN198" s="134">
        <f t="shared" si="133"/>
        <v>0.87333333333333485</v>
      </c>
      <c r="AO198" s="134">
        <f t="shared" si="134"/>
        <v>86.816666666666663</v>
      </c>
      <c r="AP198" s="134">
        <f t="shared" si="135"/>
        <v>85.07</v>
      </c>
      <c r="AQ198" s="136">
        <f t="shared" si="113"/>
        <v>87.37357142857141</v>
      </c>
      <c r="AR198" s="138">
        <f t="shared" si="116"/>
        <v>88.138000000000005</v>
      </c>
      <c r="AS198" s="140">
        <f t="shared" si="114"/>
        <v>85.368466666666677</v>
      </c>
    </row>
    <row r="199" spans="1:45" x14ac:dyDescent="0.3">
      <c r="A199" s="5">
        <v>45215</v>
      </c>
      <c r="B199" s="6" t="s">
        <v>27</v>
      </c>
      <c r="C199" s="6" t="s">
        <v>36</v>
      </c>
      <c r="D199" s="7">
        <v>88.05</v>
      </c>
      <c r="E199" s="7">
        <v>88.05</v>
      </c>
      <c r="F199" s="7">
        <v>86.32</v>
      </c>
      <c r="G199" s="7">
        <v>86.66</v>
      </c>
      <c r="H199" s="15">
        <v>88.05</v>
      </c>
      <c r="I199" s="15">
        <v>87.41</v>
      </c>
      <c r="J199" s="21">
        <v>-2</v>
      </c>
      <c r="K199" s="13" t="s">
        <v>32</v>
      </c>
      <c r="L199" s="8">
        <f t="shared" si="117"/>
        <v>87.009999999999991</v>
      </c>
      <c r="M199" s="9">
        <f t="shared" si="118"/>
        <v>87.185000000000002</v>
      </c>
      <c r="N199" s="9">
        <f t="shared" si="119"/>
        <v>-0.17500000000001137</v>
      </c>
      <c r="O199" s="9">
        <f t="shared" si="120"/>
        <v>86.83499999999998</v>
      </c>
      <c r="P199" s="9">
        <f t="shared" si="121"/>
        <v>87.185000000000002</v>
      </c>
      <c r="Q199" s="10">
        <f t="shared" si="122"/>
        <v>1.730000000000004</v>
      </c>
      <c r="R199" s="10">
        <f t="shared" si="123"/>
        <v>0.35999999999999943</v>
      </c>
      <c r="S199" s="10">
        <f t="shared" si="124"/>
        <v>-1.3700000000000045</v>
      </c>
      <c r="T199" s="11">
        <v>14.5</v>
      </c>
      <c r="U199" s="12">
        <f t="shared" si="115"/>
        <v>17</v>
      </c>
      <c r="V199" s="21">
        <f t="shared" si="106"/>
        <v>2</v>
      </c>
      <c r="W199" s="12">
        <f t="shared" si="107"/>
        <v>25</v>
      </c>
      <c r="X199" s="16">
        <f t="shared" si="125"/>
        <v>0.64000000000000057</v>
      </c>
      <c r="Y199" s="17" t="b">
        <f t="shared" si="126"/>
        <v>1</v>
      </c>
      <c r="Z199" s="17">
        <f t="shared" si="127"/>
        <v>0</v>
      </c>
      <c r="AA199" s="56">
        <f t="shared" si="128"/>
        <v>1.730000000000004</v>
      </c>
      <c r="AB199" s="18">
        <f t="shared" si="129"/>
        <v>0.36994219653179139</v>
      </c>
      <c r="AC199" s="19">
        <f t="shared" si="130"/>
        <v>4.4137931034482797E-2</v>
      </c>
      <c r="AD199" s="130">
        <f t="shared" si="136"/>
        <v>88.05</v>
      </c>
      <c r="AE199" s="130">
        <f t="shared" si="137"/>
        <v>82.31</v>
      </c>
      <c r="AF199" s="69">
        <f t="shared" si="98"/>
        <v>88.05</v>
      </c>
      <c r="AG199" s="69">
        <f t="shared" si="99"/>
        <v>81.62</v>
      </c>
      <c r="AH199" s="14">
        <f t="shared" si="104"/>
        <v>94.17</v>
      </c>
      <c r="AI199" s="14">
        <f t="shared" si="105"/>
        <v>81.62</v>
      </c>
      <c r="AJ199" s="70">
        <f t="shared" si="111"/>
        <v>94.17</v>
      </c>
      <c r="AK199" s="70">
        <f t="shared" si="112"/>
        <v>77.62</v>
      </c>
      <c r="AL199" s="134">
        <f t="shared" si="131"/>
        <v>85.673333333333332</v>
      </c>
      <c r="AM199" s="134">
        <f t="shared" si="132"/>
        <v>85.18</v>
      </c>
      <c r="AN199" s="134">
        <f t="shared" si="133"/>
        <v>0.49333333333332519</v>
      </c>
      <c r="AO199" s="134">
        <f t="shared" si="134"/>
        <v>86.166666666666657</v>
      </c>
      <c r="AP199" s="134">
        <f t="shared" si="135"/>
        <v>85.18</v>
      </c>
      <c r="AQ199" s="136">
        <f t="shared" si="113"/>
        <v>87.154999999999987</v>
      </c>
      <c r="AR199" s="138">
        <f t="shared" si="116"/>
        <v>88.195444444444462</v>
      </c>
      <c r="AS199" s="140">
        <f t="shared" si="114"/>
        <v>85.45813333333335</v>
      </c>
    </row>
    <row r="200" spans="1:45" x14ac:dyDescent="0.3">
      <c r="A200" s="5">
        <v>45216</v>
      </c>
      <c r="B200" s="6" t="s">
        <v>27</v>
      </c>
      <c r="C200" s="6" t="s">
        <v>37</v>
      </c>
      <c r="D200" s="7">
        <v>85.47</v>
      </c>
      <c r="E200" s="7">
        <v>86.11</v>
      </c>
      <c r="F200" s="7">
        <v>84.39</v>
      </c>
      <c r="G200" s="7">
        <v>85.44</v>
      </c>
      <c r="H200" s="15">
        <v>85.53</v>
      </c>
      <c r="I200" s="15">
        <v>85.1</v>
      </c>
      <c r="J200" s="21">
        <v>0</v>
      </c>
      <c r="K200" s="13">
        <v>0</v>
      </c>
      <c r="L200" s="8">
        <f t="shared" si="117"/>
        <v>85.313333333333333</v>
      </c>
      <c r="M200" s="9">
        <f t="shared" si="118"/>
        <v>85.25</v>
      </c>
      <c r="N200" s="9">
        <f t="shared" si="119"/>
        <v>6.3333333333332575E-2</v>
      </c>
      <c r="O200" s="9">
        <f t="shared" si="120"/>
        <v>85.376666666666665</v>
      </c>
      <c r="P200" s="9">
        <f t="shared" si="121"/>
        <v>85.25</v>
      </c>
      <c r="Q200" s="10">
        <f t="shared" si="122"/>
        <v>1.7199999999999989</v>
      </c>
      <c r="R200" s="10">
        <f t="shared" si="123"/>
        <v>-0.54999999999999716</v>
      </c>
      <c r="S200" s="10">
        <f t="shared" si="124"/>
        <v>-2.269999999999996</v>
      </c>
      <c r="T200" s="11">
        <v>12.9</v>
      </c>
      <c r="U200" s="12">
        <f t="shared" si="115"/>
        <v>20</v>
      </c>
      <c r="V200" s="21">
        <f t="shared" si="106"/>
        <v>-4</v>
      </c>
      <c r="W200" s="12">
        <f t="shared" si="107"/>
        <v>21</v>
      </c>
      <c r="X200" s="16">
        <f t="shared" si="125"/>
        <v>0.43000000000000682</v>
      </c>
      <c r="Y200" s="17">
        <f t="shared" si="126"/>
        <v>0</v>
      </c>
      <c r="Z200" s="17">
        <f t="shared" si="127"/>
        <v>0</v>
      </c>
      <c r="AA200" s="56">
        <f t="shared" si="128"/>
        <v>1.7199999999999989</v>
      </c>
      <c r="AB200" s="18">
        <f t="shared" si="129"/>
        <v>0.25000000000000411</v>
      </c>
      <c r="AC200" s="19">
        <f t="shared" si="130"/>
        <v>3.333333333333386E-2</v>
      </c>
      <c r="AD200" s="130">
        <f t="shared" si="136"/>
        <v>88.05</v>
      </c>
      <c r="AE200" s="130">
        <f t="shared" si="137"/>
        <v>84.39</v>
      </c>
      <c r="AF200" s="69">
        <f t="shared" si="98"/>
        <v>88.05</v>
      </c>
      <c r="AG200" s="69">
        <f t="shared" si="99"/>
        <v>81.62</v>
      </c>
      <c r="AH200" s="14">
        <f t="shared" si="104"/>
        <v>94.17</v>
      </c>
      <c r="AI200" s="14">
        <f t="shared" si="105"/>
        <v>81.62</v>
      </c>
      <c r="AJ200" s="70">
        <f t="shared" si="111"/>
        <v>94.17</v>
      </c>
      <c r="AK200" s="70">
        <f t="shared" si="112"/>
        <v>77.62</v>
      </c>
      <c r="AL200" s="134">
        <f t="shared" si="131"/>
        <v>85.96</v>
      </c>
      <c r="AM200" s="134">
        <f t="shared" si="132"/>
        <v>86.22</v>
      </c>
      <c r="AN200" s="134">
        <f t="shared" si="133"/>
        <v>-0.26000000000000512</v>
      </c>
      <c r="AO200" s="134">
        <f t="shared" si="134"/>
        <v>85.699999999999989</v>
      </c>
      <c r="AP200" s="134">
        <f t="shared" si="135"/>
        <v>86.22</v>
      </c>
      <c r="AQ200" s="136">
        <f t="shared" si="113"/>
        <v>86.588333333333338</v>
      </c>
      <c r="AR200" s="138">
        <f t="shared" si="116"/>
        <v>88.147222222222226</v>
      </c>
      <c r="AS200" s="140">
        <f t="shared" si="114"/>
        <v>85.524866666666696</v>
      </c>
    </row>
    <row r="201" spans="1:45" x14ac:dyDescent="0.3">
      <c r="A201" s="5">
        <v>45217</v>
      </c>
      <c r="B201" s="6" t="s">
        <v>27</v>
      </c>
      <c r="C201" s="6" t="s">
        <v>37</v>
      </c>
      <c r="D201" s="7">
        <v>86.8</v>
      </c>
      <c r="E201" s="7">
        <v>87.75</v>
      </c>
      <c r="F201" s="7">
        <v>86.25</v>
      </c>
      <c r="G201" s="7">
        <v>87.27</v>
      </c>
      <c r="H201" s="15">
        <v>86.89</v>
      </c>
      <c r="I201" s="15">
        <v>86.31</v>
      </c>
      <c r="J201" s="21">
        <v>2</v>
      </c>
      <c r="K201" s="13">
        <v>0</v>
      </c>
      <c r="L201" s="8">
        <f t="shared" si="117"/>
        <v>87.089999999999989</v>
      </c>
      <c r="M201" s="9">
        <f t="shared" si="118"/>
        <v>87</v>
      </c>
      <c r="N201" s="9">
        <f t="shared" si="119"/>
        <v>8.99999999999892E-2</v>
      </c>
      <c r="O201" s="9">
        <f t="shared" si="120"/>
        <v>87.179999999999978</v>
      </c>
      <c r="P201" s="9">
        <f t="shared" si="121"/>
        <v>87</v>
      </c>
      <c r="Q201" s="10">
        <f t="shared" si="122"/>
        <v>1.5</v>
      </c>
      <c r="R201" s="10">
        <f t="shared" si="123"/>
        <v>2.3100000000000023</v>
      </c>
      <c r="S201" s="10">
        <f t="shared" si="124"/>
        <v>0.81000000000000227</v>
      </c>
      <c r="T201" s="11">
        <v>40.1</v>
      </c>
      <c r="U201" s="12">
        <f t="shared" si="115"/>
        <v>20</v>
      </c>
      <c r="V201" s="21">
        <f t="shared" si="106"/>
        <v>0</v>
      </c>
      <c r="W201" s="12">
        <f t="shared" si="107"/>
        <v>21</v>
      </c>
      <c r="X201" s="16">
        <f t="shared" si="125"/>
        <v>0.57999999999999829</v>
      </c>
      <c r="Y201" s="17">
        <f t="shared" si="126"/>
        <v>0</v>
      </c>
      <c r="Z201" s="17">
        <f t="shared" si="127"/>
        <v>0</v>
      </c>
      <c r="AA201" s="56">
        <f t="shared" si="128"/>
        <v>1.5</v>
      </c>
      <c r="AB201" s="18">
        <f t="shared" si="129"/>
        <v>0.38666666666666555</v>
      </c>
      <c r="AC201" s="19">
        <f t="shared" si="130"/>
        <v>1.4463840399002451E-2</v>
      </c>
      <c r="AD201" s="130">
        <f t="shared" si="136"/>
        <v>88.05</v>
      </c>
      <c r="AE201" s="130">
        <f t="shared" si="137"/>
        <v>84.39</v>
      </c>
      <c r="AF201" s="69">
        <f t="shared" si="98"/>
        <v>88.05</v>
      </c>
      <c r="AG201" s="69">
        <f t="shared" si="99"/>
        <v>81.62</v>
      </c>
      <c r="AH201" s="14">
        <f t="shared" si="104"/>
        <v>94.17</v>
      </c>
      <c r="AI201" s="14">
        <f t="shared" si="105"/>
        <v>81.62</v>
      </c>
      <c r="AJ201" s="70">
        <f t="shared" si="111"/>
        <v>94.17</v>
      </c>
      <c r="AK201" s="70">
        <f t="shared" si="112"/>
        <v>77.62</v>
      </c>
      <c r="AL201" s="134">
        <f t="shared" si="131"/>
        <v>86.57</v>
      </c>
      <c r="AM201" s="134">
        <f t="shared" si="132"/>
        <v>86.22</v>
      </c>
      <c r="AN201" s="134">
        <f t="shared" si="133"/>
        <v>0.34999999999999432</v>
      </c>
      <c r="AO201" s="134">
        <f t="shared" si="134"/>
        <v>86.919999999999987</v>
      </c>
      <c r="AP201" s="134">
        <f t="shared" si="135"/>
        <v>86.22</v>
      </c>
      <c r="AQ201" s="136">
        <f t="shared" si="113"/>
        <v>86.226190476190482</v>
      </c>
      <c r="AR201" s="138">
        <f t="shared" si="116"/>
        <v>88.141666666666694</v>
      </c>
      <c r="AS201" s="140">
        <f t="shared" si="114"/>
        <v>85.625133333333338</v>
      </c>
    </row>
    <row r="202" spans="1:45" x14ac:dyDescent="0.3">
      <c r="A202" s="5">
        <v>45218</v>
      </c>
      <c r="B202" s="6" t="s">
        <v>27</v>
      </c>
      <c r="C202" s="6" t="s">
        <v>37</v>
      </c>
      <c r="D202" s="7">
        <v>86.53</v>
      </c>
      <c r="E202" s="7">
        <v>88.45</v>
      </c>
      <c r="F202" s="7">
        <v>86.07</v>
      </c>
      <c r="G202" s="7">
        <v>88.37</v>
      </c>
      <c r="H202" s="15">
        <v>86.65</v>
      </c>
      <c r="I202" s="15">
        <v>86.38</v>
      </c>
      <c r="J202" s="21">
        <v>4</v>
      </c>
      <c r="K202" s="13" t="s">
        <v>31</v>
      </c>
      <c r="L202" s="8">
        <f t="shared" si="117"/>
        <v>87.63</v>
      </c>
      <c r="M202" s="9">
        <f t="shared" si="118"/>
        <v>87.259999999999991</v>
      </c>
      <c r="N202" s="9">
        <f t="shared" si="119"/>
        <v>0.37000000000000455</v>
      </c>
      <c r="O202" s="9">
        <f t="shared" si="120"/>
        <v>88</v>
      </c>
      <c r="P202" s="9">
        <f t="shared" si="121"/>
        <v>87.259999999999991</v>
      </c>
      <c r="Q202" s="10">
        <f t="shared" si="122"/>
        <v>2.3800000000000097</v>
      </c>
      <c r="R202" s="10">
        <f t="shared" si="123"/>
        <v>1.1800000000000068</v>
      </c>
      <c r="S202" s="10">
        <f t="shared" si="124"/>
        <v>-1.2000000000000028</v>
      </c>
      <c r="T202" s="11">
        <v>23.3</v>
      </c>
      <c r="U202" s="12">
        <f t="shared" si="115"/>
        <v>20</v>
      </c>
      <c r="V202" s="21">
        <f t="shared" si="106"/>
        <v>3</v>
      </c>
      <c r="W202" s="12">
        <f t="shared" si="107"/>
        <v>22</v>
      </c>
      <c r="X202" s="16">
        <f t="shared" si="125"/>
        <v>0.27000000000001023</v>
      </c>
      <c r="Y202" s="17">
        <f t="shared" si="126"/>
        <v>0</v>
      </c>
      <c r="Z202" s="17">
        <f t="shared" si="127"/>
        <v>0</v>
      </c>
      <c r="AA202" s="56">
        <f t="shared" si="128"/>
        <v>2.3800000000000097</v>
      </c>
      <c r="AB202" s="18">
        <f t="shared" si="129"/>
        <v>0.11344537815126435</v>
      </c>
      <c r="AC202" s="19">
        <f t="shared" si="130"/>
        <v>1.1587982832618464E-2</v>
      </c>
      <c r="AD202" s="130">
        <f t="shared" si="136"/>
        <v>88.45</v>
      </c>
      <c r="AE202" s="130">
        <f t="shared" si="137"/>
        <v>84.39</v>
      </c>
      <c r="AF202" s="69">
        <f t="shared" ref="AF202:AF265" si="138">MAX(E194:E202)</f>
        <v>88.45</v>
      </c>
      <c r="AG202" s="69">
        <f t="shared" ref="AG202:AG265" si="139">MIN(F194:F202)</f>
        <v>82.31</v>
      </c>
      <c r="AH202" s="14">
        <f t="shared" si="104"/>
        <v>94.17</v>
      </c>
      <c r="AI202" s="14">
        <f t="shared" si="105"/>
        <v>81.62</v>
      </c>
      <c r="AJ202" s="70">
        <f t="shared" si="111"/>
        <v>94.17</v>
      </c>
      <c r="AK202" s="70">
        <f t="shared" si="112"/>
        <v>77.62</v>
      </c>
      <c r="AL202" s="134">
        <f t="shared" si="131"/>
        <v>87.070000000000007</v>
      </c>
      <c r="AM202" s="134">
        <f t="shared" si="132"/>
        <v>86.42</v>
      </c>
      <c r="AN202" s="134">
        <f t="shared" si="133"/>
        <v>0.65000000000000568</v>
      </c>
      <c r="AO202" s="134">
        <f t="shared" si="134"/>
        <v>87.720000000000013</v>
      </c>
      <c r="AP202" s="134">
        <f t="shared" si="135"/>
        <v>86.42</v>
      </c>
      <c r="AQ202" s="136">
        <f t="shared" si="113"/>
        <v>85.959761904761891</v>
      </c>
      <c r="AR202" s="138">
        <f t="shared" si="116"/>
        <v>88.163000000000011</v>
      </c>
      <c r="AS202" s="140">
        <f t="shared" si="114"/>
        <v>85.697266666666692</v>
      </c>
    </row>
    <row r="203" spans="1:45" x14ac:dyDescent="0.3">
      <c r="A203" s="5">
        <v>45219</v>
      </c>
      <c r="B203" s="6" t="s">
        <v>27</v>
      </c>
      <c r="C203" s="6" t="s">
        <v>37</v>
      </c>
      <c r="D203" s="7">
        <v>89.52</v>
      </c>
      <c r="E203" s="7">
        <v>89.67</v>
      </c>
      <c r="F203" s="7">
        <v>87.53</v>
      </c>
      <c r="G203" s="7">
        <v>88.08</v>
      </c>
      <c r="H203" s="15">
        <v>89.58</v>
      </c>
      <c r="I203" s="15">
        <v>89.14</v>
      </c>
      <c r="J203" s="21">
        <v>-2</v>
      </c>
      <c r="K203" s="13">
        <v>0</v>
      </c>
      <c r="L203" s="8">
        <f t="shared" si="117"/>
        <v>88.426666666666662</v>
      </c>
      <c r="M203" s="9">
        <f t="shared" si="118"/>
        <v>88.6</v>
      </c>
      <c r="N203" s="9">
        <f t="shared" si="119"/>
        <v>-0.17333333333333201</v>
      </c>
      <c r="O203" s="9">
        <f t="shared" si="120"/>
        <v>88.25333333333333</v>
      </c>
      <c r="P203" s="9">
        <f t="shared" si="121"/>
        <v>88.6</v>
      </c>
      <c r="Q203" s="10">
        <f t="shared" si="122"/>
        <v>2.1400000000000006</v>
      </c>
      <c r="R203" s="10">
        <f t="shared" si="123"/>
        <v>1.2999999999999972</v>
      </c>
      <c r="S203" s="10">
        <f t="shared" si="124"/>
        <v>-0.84000000000000341</v>
      </c>
      <c r="T203" s="11">
        <v>28.7</v>
      </c>
      <c r="U203" s="12">
        <f t="shared" si="115"/>
        <v>18</v>
      </c>
      <c r="V203" s="21">
        <f t="shared" si="106"/>
        <v>2</v>
      </c>
      <c r="W203" s="12">
        <f t="shared" si="107"/>
        <v>20</v>
      </c>
      <c r="X203" s="16">
        <f t="shared" si="125"/>
        <v>0.43999999999999773</v>
      </c>
      <c r="Y203" s="17">
        <f t="shared" si="126"/>
        <v>0</v>
      </c>
      <c r="Z203" s="17">
        <f t="shared" si="127"/>
        <v>0</v>
      </c>
      <c r="AA203" s="56">
        <f t="shared" si="128"/>
        <v>2.1400000000000006</v>
      </c>
      <c r="AB203" s="18">
        <f t="shared" si="129"/>
        <v>0.2056074766355129</v>
      </c>
      <c r="AC203" s="19">
        <f t="shared" si="130"/>
        <v>1.5331010452961594E-2</v>
      </c>
      <c r="AD203" s="130">
        <f t="shared" si="136"/>
        <v>89.67</v>
      </c>
      <c r="AE203" s="130">
        <f t="shared" si="137"/>
        <v>86.07</v>
      </c>
      <c r="AF203" s="69">
        <f t="shared" si="138"/>
        <v>89.67</v>
      </c>
      <c r="AG203" s="69">
        <f t="shared" si="139"/>
        <v>82.31</v>
      </c>
      <c r="AH203" s="14">
        <f t="shared" si="104"/>
        <v>94.17</v>
      </c>
      <c r="AI203" s="14">
        <f t="shared" si="105"/>
        <v>81.62</v>
      </c>
      <c r="AJ203" s="70">
        <f t="shared" si="111"/>
        <v>94.17</v>
      </c>
      <c r="AK203" s="70">
        <f t="shared" si="112"/>
        <v>77.62</v>
      </c>
      <c r="AL203" s="134">
        <f t="shared" si="131"/>
        <v>87.94</v>
      </c>
      <c r="AM203" s="134">
        <f t="shared" si="132"/>
        <v>87.87</v>
      </c>
      <c r="AN203" s="134">
        <f t="shared" si="133"/>
        <v>6.9999999999993179E-2</v>
      </c>
      <c r="AO203" s="134">
        <f t="shared" si="134"/>
        <v>88.009999999999991</v>
      </c>
      <c r="AP203" s="134">
        <f t="shared" si="135"/>
        <v>87.87</v>
      </c>
      <c r="AQ203" s="136">
        <f t="shared" si="113"/>
        <v>85.876904761904754</v>
      </c>
      <c r="AR203" s="138">
        <f t="shared" si="116"/>
        <v>88.196222222222232</v>
      </c>
      <c r="AS203" s="140">
        <f t="shared" si="114"/>
        <v>85.802066666666676</v>
      </c>
    </row>
    <row r="204" spans="1:45" x14ac:dyDescent="0.3">
      <c r="A204" s="5">
        <v>45222</v>
      </c>
      <c r="B204" s="6" t="s">
        <v>27</v>
      </c>
      <c r="C204" s="6" t="s">
        <v>37</v>
      </c>
      <c r="D204" s="7">
        <v>87.21</v>
      </c>
      <c r="E204" s="7">
        <v>87.67</v>
      </c>
      <c r="F204" s="7">
        <v>85.35</v>
      </c>
      <c r="G204" s="7">
        <v>85.49</v>
      </c>
      <c r="H204" s="15">
        <v>87.67</v>
      </c>
      <c r="I204" s="15">
        <v>87.22</v>
      </c>
      <c r="J204" s="21">
        <v>-2</v>
      </c>
      <c r="K204" s="13">
        <v>0</v>
      </c>
      <c r="L204" s="8">
        <f t="shared" si="117"/>
        <v>86.17</v>
      </c>
      <c r="M204" s="9">
        <f t="shared" si="118"/>
        <v>86.509999999999991</v>
      </c>
      <c r="N204" s="9">
        <f t="shared" si="119"/>
        <v>-0.3399999999999892</v>
      </c>
      <c r="O204" s="9">
        <f t="shared" si="120"/>
        <v>85.830000000000013</v>
      </c>
      <c r="P204" s="9">
        <f t="shared" si="121"/>
        <v>86.509999999999991</v>
      </c>
      <c r="Q204" s="10">
        <f t="shared" si="122"/>
        <v>2.3200000000000074</v>
      </c>
      <c r="R204" s="10">
        <f t="shared" si="123"/>
        <v>-0.40999999999999659</v>
      </c>
      <c r="S204" s="10">
        <f t="shared" si="124"/>
        <v>-2.730000000000004</v>
      </c>
      <c r="T204" s="11">
        <v>13.1</v>
      </c>
      <c r="U204" s="12">
        <f t="shared" si="115"/>
        <v>20</v>
      </c>
      <c r="V204" s="21">
        <f t="shared" si="106"/>
        <v>-2</v>
      </c>
      <c r="W204" s="12">
        <f t="shared" si="107"/>
        <v>20</v>
      </c>
      <c r="X204" s="16">
        <f t="shared" si="125"/>
        <v>0.45000000000000284</v>
      </c>
      <c r="Y204" s="17" t="b">
        <f t="shared" si="126"/>
        <v>1</v>
      </c>
      <c r="Z204" s="17">
        <f t="shared" si="127"/>
        <v>0</v>
      </c>
      <c r="AA204" s="56">
        <f t="shared" si="128"/>
        <v>2.3200000000000074</v>
      </c>
      <c r="AB204" s="18">
        <f t="shared" si="129"/>
        <v>0.19396551724137992</v>
      </c>
      <c r="AC204" s="19">
        <f t="shared" si="130"/>
        <v>3.4351145038168156E-2</v>
      </c>
      <c r="AD204" s="130">
        <f t="shared" si="136"/>
        <v>89.67</v>
      </c>
      <c r="AE204" s="130">
        <f t="shared" si="137"/>
        <v>85.35</v>
      </c>
      <c r="AF204" s="69">
        <f t="shared" si="138"/>
        <v>89.67</v>
      </c>
      <c r="AG204" s="69">
        <f t="shared" si="139"/>
        <v>82.31</v>
      </c>
      <c r="AH204" s="14">
        <f t="shared" si="104"/>
        <v>94.17</v>
      </c>
      <c r="AI204" s="14">
        <f t="shared" si="105"/>
        <v>81.62</v>
      </c>
      <c r="AJ204" s="70">
        <f t="shared" si="111"/>
        <v>94.17</v>
      </c>
      <c r="AK204" s="70">
        <f t="shared" si="112"/>
        <v>77.62</v>
      </c>
      <c r="AL204" s="134">
        <f t="shared" si="131"/>
        <v>86.836666666666659</v>
      </c>
      <c r="AM204" s="134">
        <f t="shared" si="132"/>
        <v>87.509999999999991</v>
      </c>
      <c r="AN204" s="134">
        <f t="shared" si="133"/>
        <v>-0.67333333333333201</v>
      </c>
      <c r="AO204" s="134">
        <f t="shared" si="134"/>
        <v>86.163333333333327</v>
      </c>
      <c r="AP204" s="134">
        <f t="shared" si="135"/>
        <v>87.509999999999991</v>
      </c>
      <c r="AQ204" s="136">
        <f t="shared" si="113"/>
        <v>85.661666666666662</v>
      </c>
      <c r="AR204" s="138">
        <f t="shared" si="116"/>
        <v>88.153222222222254</v>
      </c>
      <c r="AS204" s="140">
        <f t="shared" si="114"/>
        <v>85.861733333333348</v>
      </c>
    </row>
    <row r="205" spans="1:45" x14ac:dyDescent="0.3">
      <c r="A205" s="5">
        <v>45223</v>
      </c>
      <c r="B205" s="6" t="s">
        <v>27</v>
      </c>
      <c r="C205" s="6" t="s">
        <v>37</v>
      </c>
      <c r="D205" s="7">
        <v>85.67</v>
      </c>
      <c r="E205" s="7">
        <v>85.68</v>
      </c>
      <c r="F205" s="7">
        <v>82.94</v>
      </c>
      <c r="G205" s="7">
        <v>83.74</v>
      </c>
      <c r="H205" s="15">
        <v>85.68</v>
      </c>
      <c r="I205" s="15">
        <v>85.4</v>
      </c>
      <c r="J205" s="21">
        <v>-2</v>
      </c>
      <c r="K205" s="13">
        <v>0</v>
      </c>
      <c r="L205" s="8">
        <f t="shared" si="117"/>
        <v>84.12</v>
      </c>
      <c r="M205" s="9">
        <f t="shared" si="118"/>
        <v>84.31</v>
      </c>
      <c r="N205" s="9">
        <f t="shared" si="119"/>
        <v>-0.18999999999999773</v>
      </c>
      <c r="O205" s="9">
        <f t="shared" si="120"/>
        <v>83.93</v>
      </c>
      <c r="P205" s="9">
        <f t="shared" si="121"/>
        <v>84.31</v>
      </c>
      <c r="Q205" s="10">
        <f t="shared" si="122"/>
        <v>2.7400000000000091</v>
      </c>
      <c r="R205" s="10">
        <f t="shared" si="123"/>
        <v>0.19000000000001194</v>
      </c>
      <c r="S205" s="10">
        <f t="shared" si="124"/>
        <v>-2.5499999999999972</v>
      </c>
      <c r="T205" s="11">
        <v>17.8</v>
      </c>
      <c r="U205" s="12">
        <f t="shared" si="115"/>
        <v>26</v>
      </c>
      <c r="V205" s="21">
        <f t="shared" si="106"/>
        <v>3</v>
      </c>
      <c r="W205" s="12">
        <f t="shared" si="107"/>
        <v>19</v>
      </c>
      <c r="X205" s="16">
        <f t="shared" si="125"/>
        <v>0.28000000000000114</v>
      </c>
      <c r="Y205" s="17" t="b">
        <f t="shared" si="126"/>
        <v>1</v>
      </c>
      <c r="Z205" s="17">
        <f t="shared" si="127"/>
        <v>0</v>
      </c>
      <c r="AA205" s="56">
        <f t="shared" si="128"/>
        <v>2.7400000000000091</v>
      </c>
      <c r="AB205" s="18">
        <f t="shared" si="129"/>
        <v>0.10218978102189788</v>
      </c>
      <c r="AC205" s="19">
        <f t="shared" si="130"/>
        <v>1.5730337078651749E-2</v>
      </c>
      <c r="AD205" s="130">
        <f t="shared" si="136"/>
        <v>89.67</v>
      </c>
      <c r="AE205" s="130">
        <f t="shared" si="137"/>
        <v>82.94</v>
      </c>
      <c r="AF205" s="69">
        <f t="shared" si="138"/>
        <v>89.67</v>
      </c>
      <c r="AG205" s="69">
        <f t="shared" si="139"/>
        <v>82.31</v>
      </c>
      <c r="AH205" s="14">
        <f t="shared" si="104"/>
        <v>94.17</v>
      </c>
      <c r="AI205" s="14">
        <f t="shared" si="105"/>
        <v>81.62</v>
      </c>
      <c r="AJ205" s="70">
        <f t="shared" si="111"/>
        <v>94.17</v>
      </c>
      <c r="AK205" s="70">
        <f t="shared" si="112"/>
        <v>77.62</v>
      </c>
      <c r="AL205" s="134">
        <f t="shared" si="131"/>
        <v>85.45</v>
      </c>
      <c r="AM205" s="134">
        <f t="shared" si="132"/>
        <v>86.305000000000007</v>
      </c>
      <c r="AN205" s="134">
        <f t="shared" si="133"/>
        <v>-0.85500000000000398</v>
      </c>
      <c r="AO205" s="134">
        <f t="shared" si="134"/>
        <v>84.594999999999999</v>
      </c>
      <c r="AP205" s="134">
        <f t="shared" si="135"/>
        <v>86.305000000000007</v>
      </c>
      <c r="AQ205" s="136">
        <f t="shared" si="113"/>
        <v>85.570000000000007</v>
      </c>
      <c r="AR205" s="138">
        <f t="shared" si="116"/>
        <v>87.994666666666674</v>
      </c>
      <c r="AS205" s="140">
        <f t="shared" si="114"/>
        <v>85.889266666666657</v>
      </c>
    </row>
    <row r="206" spans="1:45" x14ac:dyDescent="0.3">
      <c r="A206" s="5">
        <v>45224</v>
      </c>
      <c r="B206" s="6" t="s">
        <v>27</v>
      </c>
      <c r="C206" s="6" t="s">
        <v>37</v>
      </c>
      <c r="D206" s="7">
        <v>83.9</v>
      </c>
      <c r="E206" s="7">
        <v>85.53</v>
      </c>
      <c r="F206" s="7">
        <v>82.08</v>
      </c>
      <c r="G206" s="7">
        <v>85.39</v>
      </c>
      <c r="H206" s="15">
        <v>83.91</v>
      </c>
      <c r="I206" s="15">
        <v>83.6</v>
      </c>
      <c r="J206" s="21">
        <v>4</v>
      </c>
      <c r="K206" s="13" t="s">
        <v>31</v>
      </c>
      <c r="L206" s="8">
        <f t="shared" si="117"/>
        <v>84.333333333333329</v>
      </c>
      <c r="M206" s="9">
        <f t="shared" si="118"/>
        <v>83.805000000000007</v>
      </c>
      <c r="N206" s="9">
        <f t="shared" si="119"/>
        <v>0.52833333333332178</v>
      </c>
      <c r="O206" s="9">
        <f t="shared" si="120"/>
        <v>84.86166666666665</v>
      </c>
      <c r="P206" s="9">
        <f t="shared" si="121"/>
        <v>83.805000000000007</v>
      </c>
      <c r="Q206" s="10">
        <f t="shared" si="122"/>
        <v>3.4500000000000028</v>
      </c>
      <c r="R206" s="10">
        <f t="shared" si="123"/>
        <v>1.7900000000000063</v>
      </c>
      <c r="S206" s="10">
        <f t="shared" si="124"/>
        <v>-1.6599999999999966</v>
      </c>
      <c r="T206" s="11">
        <v>25</v>
      </c>
      <c r="U206" s="12">
        <f t="shared" si="115"/>
        <v>26</v>
      </c>
      <c r="V206" s="21">
        <f t="shared" si="106"/>
        <v>4</v>
      </c>
      <c r="W206" s="12">
        <f t="shared" si="107"/>
        <v>19</v>
      </c>
      <c r="X206" s="16">
        <f t="shared" si="125"/>
        <v>0.31000000000000227</v>
      </c>
      <c r="Y206" s="17">
        <f t="shared" si="126"/>
        <v>0</v>
      </c>
      <c r="Z206" s="17">
        <f t="shared" si="127"/>
        <v>0</v>
      </c>
      <c r="AA206" s="56">
        <f t="shared" si="128"/>
        <v>3.4500000000000028</v>
      </c>
      <c r="AB206" s="18">
        <f t="shared" si="129"/>
        <v>8.9855072463768698E-2</v>
      </c>
      <c r="AC206" s="19">
        <f t="shared" si="130"/>
        <v>1.2400000000000092E-2</v>
      </c>
      <c r="AD206" s="130">
        <f t="shared" si="136"/>
        <v>87.67</v>
      </c>
      <c r="AE206" s="130">
        <f t="shared" si="137"/>
        <v>82.08</v>
      </c>
      <c r="AF206" s="69">
        <f t="shared" si="138"/>
        <v>89.67</v>
      </c>
      <c r="AG206" s="69">
        <f t="shared" si="139"/>
        <v>82.08</v>
      </c>
      <c r="AH206" s="14">
        <f t="shared" si="104"/>
        <v>93.38</v>
      </c>
      <c r="AI206" s="14">
        <f t="shared" si="105"/>
        <v>81.62</v>
      </c>
      <c r="AJ206" s="70">
        <f t="shared" ref="AJ206:AJ237" si="140">MAX(E162:E206)</f>
        <v>94.17</v>
      </c>
      <c r="AK206" s="70">
        <f t="shared" ref="AK206:AK237" si="141">MIN(F162:F206)</f>
        <v>77.62</v>
      </c>
      <c r="AL206" s="134">
        <f t="shared" si="131"/>
        <v>85.046666666666667</v>
      </c>
      <c r="AM206" s="134">
        <f t="shared" si="132"/>
        <v>84.875</v>
      </c>
      <c r="AN206" s="134">
        <f t="shared" si="133"/>
        <v>0.17166666666666686</v>
      </c>
      <c r="AO206" s="134">
        <f t="shared" si="134"/>
        <v>85.218333333333334</v>
      </c>
      <c r="AP206" s="134">
        <f t="shared" si="135"/>
        <v>84.875</v>
      </c>
      <c r="AQ206" s="136">
        <f t="shared" si="113"/>
        <v>85.662857142857135</v>
      </c>
      <c r="AR206" s="138">
        <f t="shared" si="116"/>
        <v>87.847888888888903</v>
      </c>
      <c r="AS206" s="140">
        <f t="shared" si="114"/>
        <v>85.954066666666662</v>
      </c>
    </row>
    <row r="207" spans="1:45" x14ac:dyDescent="0.3">
      <c r="A207" s="5">
        <v>45225</v>
      </c>
      <c r="B207" s="6" t="s">
        <v>27</v>
      </c>
      <c r="C207" s="6" t="s">
        <v>37</v>
      </c>
      <c r="D207" s="7">
        <v>83.32</v>
      </c>
      <c r="E207" s="7">
        <v>84.28</v>
      </c>
      <c r="F207" s="7">
        <v>83.01</v>
      </c>
      <c r="G207" s="7">
        <v>83.21</v>
      </c>
      <c r="H207" s="15">
        <v>83.73</v>
      </c>
      <c r="I207" s="15">
        <v>83.2</v>
      </c>
      <c r="J207" s="21">
        <v>1</v>
      </c>
      <c r="K207" s="13">
        <v>0</v>
      </c>
      <c r="L207" s="8">
        <f t="shared" si="117"/>
        <v>83.5</v>
      </c>
      <c r="M207" s="9">
        <f t="shared" si="118"/>
        <v>83.64500000000001</v>
      </c>
      <c r="N207" s="9">
        <f t="shared" si="119"/>
        <v>-0.14500000000001023</v>
      </c>
      <c r="O207" s="9">
        <f t="shared" si="120"/>
        <v>83.35499999999999</v>
      </c>
      <c r="P207" s="9">
        <f t="shared" si="121"/>
        <v>83.64500000000001</v>
      </c>
      <c r="Q207" s="10">
        <f t="shared" si="122"/>
        <v>1.269999999999996</v>
      </c>
      <c r="R207" s="10">
        <f t="shared" si="123"/>
        <v>-1.1099999999999994</v>
      </c>
      <c r="S207" s="10">
        <f t="shared" si="124"/>
        <v>-2.3799999999999955</v>
      </c>
      <c r="T207" s="11">
        <v>18.100000000000001</v>
      </c>
      <c r="U207" s="12">
        <f t="shared" si="115"/>
        <v>24</v>
      </c>
      <c r="V207" s="21">
        <f t="shared" si="106"/>
        <v>-4</v>
      </c>
      <c r="W207" s="12">
        <f t="shared" si="107"/>
        <v>11</v>
      </c>
      <c r="X207" s="16">
        <f t="shared" si="125"/>
        <v>0.53000000000000114</v>
      </c>
      <c r="Y207" s="17">
        <f t="shared" si="126"/>
        <v>0</v>
      </c>
      <c r="Z207" s="17">
        <f t="shared" si="127"/>
        <v>0</v>
      </c>
      <c r="AA207" s="56">
        <f t="shared" si="128"/>
        <v>1.269999999999996</v>
      </c>
      <c r="AB207" s="18">
        <f t="shared" si="129"/>
        <v>0.41732283464567149</v>
      </c>
      <c r="AC207" s="19">
        <f t="shared" si="130"/>
        <v>2.9281767955801164E-2</v>
      </c>
      <c r="AD207" s="130">
        <f t="shared" si="136"/>
        <v>85.68</v>
      </c>
      <c r="AE207" s="130">
        <f t="shared" si="137"/>
        <v>82.08</v>
      </c>
      <c r="AF207" s="69">
        <f t="shared" si="138"/>
        <v>89.67</v>
      </c>
      <c r="AG207" s="69">
        <f t="shared" si="139"/>
        <v>82.08</v>
      </c>
      <c r="AH207" s="14">
        <f t="shared" si="104"/>
        <v>92.94</v>
      </c>
      <c r="AI207" s="14">
        <f t="shared" si="105"/>
        <v>81.62</v>
      </c>
      <c r="AJ207" s="70">
        <f t="shared" si="140"/>
        <v>94.17</v>
      </c>
      <c r="AK207" s="70">
        <f t="shared" si="141"/>
        <v>77.739999999999995</v>
      </c>
      <c r="AL207" s="134">
        <f t="shared" si="131"/>
        <v>83.656666666666652</v>
      </c>
      <c r="AM207" s="134">
        <f t="shared" si="132"/>
        <v>83.88</v>
      </c>
      <c r="AN207" s="134">
        <f t="shared" si="133"/>
        <v>-0.22333333333334338</v>
      </c>
      <c r="AO207" s="134">
        <f t="shared" si="134"/>
        <v>83.433333333333309</v>
      </c>
      <c r="AP207" s="134">
        <f t="shared" si="135"/>
        <v>83.88</v>
      </c>
      <c r="AQ207" s="136">
        <f t="shared" si="113"/>
        <v>85.729761904761887</v>
      </c>
      <c r="AR207" s="138">
        <f t="shared" si="116"/>
        <v>87.62822222222222</v>
      </c>
      <c r="AS207" s="140">
        <f t="shared" si="114"/>
        <v>86.023600000000002</v>
      </c>
    </row>
    <row r="208" spans="1:45" x14ac:dyDescent="0.3">
      <c r="A208" s="5">
        <v>45226</v>
      </c>
      <c r="B208" s="6" t="s">
        <v>27</v>
      </c>
      <c r="C208" s="6" t="s">
        <v>37</v>
      </c>
      <c r="D208" s="7">
        <v>84.6</v>
      </c>
      <c r="E208" s="7">
        <v>85.9</v>
      </c>
      <c r="F208" s="7">
        <v>83.1</v>
      </c>
      <c r="G208" s="7">
        <v>85.54</v>
      </c>
      <c r="H208" s="15">
        <v>84.85</v>
      </c>
      <c r="I208" s="15">
        <v>84.33</v>
      </c>
      <c r="J208" s="21">
        <v>4</v>
      </c>
      <c r="K208" s="13">
        <v>0</v>
      </c>
      <c r="L208" s="8">
        <f t="shared" si="117"/>
        <v>84.846666666666664</v>
      </c>
      <c r="M208" s="9">
        <f t="shared" si="118"/>
        <v>84.5</v>
      </c>
      <c r="N208" s="9">
        <f t="shared" si="119"/>
        <v>0.34666666666666401</v>
      </c>
      <c r="O208" s="9">
        <f t="shared" si="120"/>
        <v>85.193333333333328</v>
      </c>
      <c r="P208" s="9">
        <f t="shared" si="121"/>
        <v>84.5</v>
      </c>
      <c r="Q208" s="10">
        <f t="shared" si="122"/>
        <v>2.8000000000000114</v>
      </c>
      <c r="R208" s="10">
        <f t="shared" si="123"/>
        <v>2.6900000000000119</v>
      </c>
      <c r="S208" s="10">
        <f t="shared" si="124"/>
        <v>-0.10999999999999943</v>
      </c>
      <c r="T208" s="11">
        <v>11</v>
      </c>
      <c r="U208" s="12">
        <f t="shared" si="115"/>
        <v>30</v>
      </c>
      <c r="V208" s="21">
        <f t="shared" si="106"/>
        <v>-3</v>
      </c>
      <c r="W208" s="12">
        <f t="shared" si="107"/>
        <v>10</v>
      </c>
      <c r="X208" s="16">
        <f t="shared" si="125"/>
        <v>0.51999999999999602</v>
      </c>
      <c r="Y208" s="17">
        <f t="shared" si="126"/>
        <v>0</v>
      </c>
      <c r="Z208" s="17">
        <f t="shared" si="127"/>
        <v>0</v>
      </c>
      <c r="AA208" s="56">
        <f t="shared" si="128"/>
        <v>2.8000000000000114</v>
      </c>
      <c r="AB208" s="18">
        <f t="shared" si="129"/>
        <v>0.18571428571428353</v>
      </c>
      <c r="AC208" s="19">
        <f t="shared" si="130"/>
        <v>4.7272727272726911E-2</v>
      </c>
      <c r="AD208" s="130">
        <f t="shared" si="136"/>
        <v>85.9</v>
      </c>
      <c r="AE208" s="130">
        <f t="shared" si="137"/>
        <v>82.08</v>
      </c>
      <c r="AF208" s="69">
        <f t="shared" si="138"/>
        <v>89.67</v>
      </c>
      <c r="AG208" s="69">
        <f t="shared" si="139"/>
        <v>82.08</v>
      </c>
      <c r="AH208" s="14">
        <f t="shared" si="104"/>
        <v>91.22</v>
      </c>
      <c r="AI208" s="14">
        <f t="shared" si="105"/>
        <v>81.62</v>
      </c>
      <c r="AJ208" s="70">
        <f t="shared" si="140"/>
        <v>94.17</v>
      </c>
      <c r="AK208" s="70">
        <f t="shared" si="141"/>
        <v>78.14</v>
      </c>
      <c r="AL208" s="134">
        <f t="shared" si="131"/>
        <v>84.506666666666675</v>
      </c>
      <c r="AM208" s="134">
        <f t="shared" si="132"/>
        <v>83.990000000000009</v>
      </c>
      <c r="AN208" s="134">
        <f t="shared" si="133"/>
        <v>0.51666666666666572</v>
      </c>
      <c r="AO208" s="134">
        <f t="shared" si="134"/>
        <v>85.023333333333341</v>
      </c>
      <c r="AP208" s="134">
        <f t="shared" si="135"/>
        <v>83.990000000000009</v>
      </c>
      <c r="AQ208" s="136">
        <f t="shared" ref="AQ208:AQ241" si="142">AVERAGE(L195:L208)</f>
        <v>85.635714285714272</v>
      </c>
      <c r="AR208" s="138">
        <f t="shared" si="116"/>
        <v>87.444222222222223</v>
      </c>
      <c r="AS208" s="140">
        <f t="shared" si="114"/>
        <v>86.109733333333338</v>
      </c>
    </row>
    <row r="209" spans="1:45" x14ac:dyDescent="0.3">
      <c r="A209" s="5">
        <v>45229</v>
      </c>
      <c r="B209" s="6" t="s">
        <v>27</v>
      </c>
      <c r="C209" s="6" t="s">
        <v>37</v>
      </c>
      <c r="D209" s="7">
        <v>84.03</v>
      </c>
      <c r="E209" s="7">
        <v>84.37</v>
      </c>
      <c r="F209" s="7">
        <v>81.819999999999993</v>
      </c>
      <c r="G209" s="7">
        <v>82.31</v>
      </c>
      <c r="H209" s="15">
        <v>84.29</v>
      </c>
      <c r="I209" s="15">
        <v>83.81</v>
      </c>
      <c r="J209" s="21">
        <v>-3</v>
      </c>
      <c r="K209" s="13">
        <v>0</v>
      </c>
      <c r="L209" s="8">
        <f t="shared" si="117"/>
        <v>82.833333333333329</v>
      </c>
      <c r="M209" s="9">
        <f t="shared" si="118"/>
        <v>83.094999999999999</v>
      </c>
      <c r="N209" s="9">
        <f t="shared" si="119"/>
        <v>-0.26166666666667027</v>
      </c>
      <c r="O209" s="9">
        <f t="shared" si="120"/>
        <v>82.571666666666658</v>
      </c>
      <c r="P209" s="9">
        <f t="shared" si="121"/>
        <v>83.094999999999999</v>
      </c>
      <c r="Q209" s="10">
        <f t="shared" si="122"/>
        <v>2.5500000000000114</v>
      </c>
      <c r="R209" s="10">
        <f t="shared" si="123"/>
        <v>-1.1700000000000017</v>
      </c>
      <c r="S209" s="10">
        <f t="shared" si="124"/>
        <v>-3.7200000000000131</v>
      </c>
      <c r="T209" s="11">
        <v>13.9</v>
      </c>
      <c r="U209" s="12">
        <f t="shared" si="115"/>
        <v>27</v>
      </c>
      <c r="V209" s="21">
        <f t="shared" si="106"/>
        <v>0</v>
      </c>
      <c r="W209" s="12">
        <f t="shared" si="107"/>
        <v>8</v>
      </c>
      <c r="X209" s="16">
        <f t="shared" si="125"/>
        <v>0.48000000000000398</v>
      </c>
      <c r="Y209" s="17">
        <f t="shared" si="126"/>
        <v>0</v>
      </c>
      <c r="Z209" s="17">
        <f t="shared" si="127"/>
        <v>0</v>
      </c>
      <c r="AA209" s="56">
        <f t="shared" si="128"/>
        <v>2.5500000000000114</v>
      </c>
      <c r="AB209" s="18">
        <f t="shared" si="129"/>
        <v>0.18823529411764778</v>
      </c>
      <c r="AC209" s="19">
        <f t="shared" si="130"/>
        <v>3.4532374100719708E-2</v>
      </c>
      <c r="AD209" s="130">
        <f t="shared" si="136"/>
        <v>85.9</v>
      </c>
      <c r="AE209" s="130">
        <f t="shared" si="137"/>
        <v>81.819999999999993</v>
      </c>
      <c r="AF209" s="69">
        <f t="shared" si="138"/>
        <v>89.67</v>
      </c>
      <c r="AG209" s="69">
        <f t="shared" si="139"/>
        <v>81.819999999999993</v>
      </c>
      <c r="AH209" s="14">
        <f t="shared" si="104"/>
        <v>90.27</v>
      </c>
      <c r="AI209" s="14">
        <f t="shared" si="105"/>
        <v>81.62</v>
      </c>
      <c r="AJ209" s="70">
        <f t="shared" si="140"/>
        <v>94.17</v>
      </c>
      <c r="AK209" s="70">
        <f t="shared" si="141"/>
        <v>79.34</v>
      </c>
      <c r="AL209" s="134">
        <f t="shared" si="131"/>
        <v>83.343333333333334</v>
      </c>
      <c r="AM209" s="134">
        <f t="shared" si="132"/>
        <v>83.86</v>
      </c>
      <c r="AN209" s="134">
        <f t="shared" si="133"/>
        <v>-0.51666666666666572</v>
      </c>
      <c r="AO209" s="134">
        <f t="shared" si="134"/>
        <v>82.826666666666668</v>
      </c>
      <c r="AP209" s="134">
        <f t="shared" si="135"/>
        <v>83.86</v>
      </c>
      <c r="AQ209" s="136">
        <f t="shared" si="142"/>
        <v>85.422142857142845</v>
      </c>
      <c r="AR209" s="138">
        <f t="shared" si="116"/>
        <v>87.187666666666672</v>
      </c>
      <c r="AS209" s="140">
        <f t="shared" si="114"/>
        <v>86.161799999999985</v>
      </c>
    </row>
    <row r="210" spans="1:45" x14ac:dyDescent="0.3">
      <c r="A210" s="5">
        <v>45230</v>
      </c>
      <c r="B210" s="6" t="s">
        <v>27</v>
      </c>
      <c r="C210" s="6" t="s">
        <v>37</v>
      </c>
      <c r="D210" s="7">
        <v>82.92</v>
      </c>
      <c r="E210" s="7">
        <v>83.37</v>
      </c>
      <c r="F210" s="7">
        <v>80.930000000000007</v>
      </c>
      <c r="G210" s="7">
        <v>81.02</v>
      </c>
      <c r="H210" s="15">
        <v>83.16</v>
      </c>
      <c r="I210" s="15">
        <v>82.6</v>
      </c>
      <c r="J210" s="21">
        <v>-2</v>
      </c>
      <c r="K210" s="13">
        <v>0</v>
      </c>
      <c r="L210" s="8">
        <f t="shared" si="117"/>
        <v>81.773333333333326</v>
      </c>
      <c r="M210" s="9">
        <f t="shared" si="118"/>
        <v>82.15</v>
      </c>
      <c r="N210" s="9">
        <f t="shared" si="119"/>
        <v>-0.37666666666667936</v>
      </c>
      <c r="O210" s="9">
        <f t="shared" si="120"/>
        <v>81.396666666666647</v>
      </c>
      <c r="P210" s="9">
        <f t="shared" si="121"/>
        <v>82.15</v>
      </c>
      <c r="Q210" s="10">
        <f t="shared" si="122"/>
        <v>2.4399999999999977</v>
      </c>
      <c r="R210" s="10">
        <f t="shared" si="123"/>
        <v>1.0600000000000023</v>
      </c>
      <c r="S210" s="10">
        <f t="shared" si="124"/>
        <v>-1.3799999999999955</v>
      </c>
      <c r="T210" s="11">
        <v>25.2</v>
      </c>
      <c r="U210" s="12">
        <f t="shared" si="115"/>
        <v>25</v>
      </c>
      <c r="V210" s="21">
        <f t="shared" si="106"/>
        <v>-4</v>
      </c>
      <c r="W210" s="12">
        <f t="shared" si="107"/>
        <v>4</v>
      </c>
      <c r="X210" s="16">
        <f t="shared" si="125"/>
        <v>0.56000000000000227</v>
      </c>
      <c r="Y210" s="17">
        <f t="shared" si="126"/>
        <v>0</v>
      </c>
      <c r="Z210" s="17">
        <f t="shared" si="127"/>
        <v>0</v>
      </c>
      <c r="AA210" s="56">
        <f t="shared" si="128"/>
        <v>2.4399999999999977</v>
      </c>
      <c r="AB210" s="18">
        <f t="shared" si="129"/>
        <v>0.22950819672131262</v>
      </c>
      <c r="AC210" s="19">
        <f t="shared" si="130"/>
        <v>2.2222222222222313E-2</v>
      </c>
      <c r="AD210" s="130">
        <f t="shared" si="136"/>
        <v>85.9</v>
      </c>
      <c r="AE210" s="130">
        <f t="shared" si="137"/>
        <v>80.930000000000007</v>
      </c>
      <c r="AF210" s="69">
        <f t="shared" si="138"/>
        <v>89.67</v>
      </c>
      <c r="AG210" s="69">
        <f t="shared" si="139"/>
        <v>80.930000000000007</v>
      </c>
      <c r="AH210" s="14">
        <f t="shared" si="104"/>
        <v>89.67</v>
      </c>
      <c r="AI210" s="14">
        <f t="shared" si="105"/>
        <v>80.930000000000007</v>
      </c>
      <c r="AJ210" s="70">
        <f t="shared" si="140"/>
        <v>94.17</v>
      </c>
      <c r="AK210" s="70">
        <f t="shared" si="141"/>
        <v>79.34</v>
      </c>
      <c r="AL210" s="134">
        <f t="shared" si="131"/>
        <v>82.616666666666674</v>
      </c>
      <c r="AM210" s="134">
        <f t="shared" si="132"/>
        <v>83.415000000000006</v>
      </c>
      <c r="AN210" s="134">
        <f t="shared" si="133"/>
        <v>-0.79833333333333201</v>
      </c>
      <c r="AO210" s="134">
        <f t="shared" si="134"/>
        <v>81.818333333333342</v>
      </c>
      <c r="AP210" s="134">
        <f t="shared" si="135"/>
        <v>83.415000000000006</v>
      </c>
      <c r="AQ210" s="136">
        <f t="shared" si="142"/>
        <v>85.256666666666646</v>
      </c>
      <c r="AR210" s="138">
        <f t="shared" si="116"/>
        <v>86.877666666666684</v>
      </c>
      <c r="AS210" s="140">
        <f t="shared" si="114"/>
        <v>86.1858</v>
      </c>
    </row>
    <row r="211" spans="1:45" x14ac:dyDescent="0.3">
      <c r="A211" s="5">
        <v>45231</v>
      </c>
      <c r="B211" s="6" t="s">
        <v>27</v>
      </c>
      <c r="C211" s="6" t="s">
        <v>37</v>
      </c>
      <c r="D211" s="7">
        <v>82.81</v>
      </c>
      <c r="E211" s="7">
        <v>83.42</v>
      </c>
      <c r="F211" s="7">
        <v>80.3</v>
      </c>
      <c r="G211" s="7">
        <v>80.44</v>
      </c>
      <c r="H211" s="15">
        <v>83.27</v>
      </c>
      <c r="I211" s="15">
        <v>82.67</v>
      </c>
      <c r="J211" s="21">
        <v>-3</v>
      </c>
      <c r="K211" s="13" t="s">
        <v>32</v>
      </c>
      <c r="L211" s="8">
        <f t="shared" si="117"/>
        <v>81.38666666666667</v>
      </c>
      <c r="M211" s="9">
        <f t="shared" si="118"/>
        <v>81.86</v>
      </c>
      <c r="N211" s="9">
        <f t="shared" si="119"/>
        <v>-0.47333333333332916</v>
      </c>
      <c r="O211" s="9">
        <f t="shared" si="120"/>
        <v>80.913333333333341</v>
      </c>
      <c r="P211" s="9">
        <f t="shared" si="121"/>
        <v>81.86</v>
      </c>
      <c r="Q211" s="10">
        <f t="shared" si="122"/>
        <v>3.1200000000000045</v>
      </c>
      <c r="R211" s="10">
        <f t="shared" si="123"/>
        <v>2.4000000000000057</v>
      </c>
      <c r="S211" s="10">
        <f t="shared" si="124"/>
        <v>-0.71999999999999886</v>
      </c>
      <c r="T211" s="11">
        <v>23.1</v>
      </c>
      <c r="U211" s="12">
        <f t="shared" si="115"/>
        <v>25</v>
      </c>
      <c r="V211" s="21">
        <f t="shared" si="106"/>
        <v>-4</v>
      </c>
      <c r="W211" s="12">
        <f t="shared" si="107"/>
        <v>2</v>
      </c>
      <c r="X211" s="16">
        <f t="shared" si="125"/>
        <v>0.59999999999999432</v>
      </c>
      <c r="Y211" s="17">
        <f t="shared" si="126"/>
        <v>0</v>
      </c>
      <c r="Z211" s="17">
        <f t="shared" si="127"/>
        <v>0</v>
      </c>
      <c r="AA211" s="56">
        <f t="shared" si="128"/>
        <v>3.1200000000000045</v>
      </c>
      <c r="AB211" s="18">
        <f t="shared" si="129"/>
        <v>0.19230769230769021</v>
      </c>
      <c r="AC211" s="19">
        <f t="shared" si="130"/>
        <v>2.5974025974025726E-2</v>
      </c>
      <c r="AD211" s="130">
        <f t="shared" si="136"/>
        <v>84.37</v>
      </c>
      <c r="AE211" s="130">
        <f t="shared" si="137"/>
        <v>80.3</v>
      </c>
      <c r="AF211" s="69">
        <f t="shared" si="138"/>
        <v>89.67</v>
      </c>
      <c r="AG211" s="69">
        <f t="shared" si="139"/>
        <v>80.3</v>
      </c>
      <c r="AH211" s="14">
        <f t="shared" si="104"/>
        <v>89.67</v>
      </c>
      <c r="AI211" s="14">
        <f t="shared" si="105"/>
        <v>80.3</v>
      </c>
      <c r="AJ211" s="70">
        <f t="shared" si="140"/>
        <v>94.17</v>
      </c>
      <c r="AK211" s="70">
        <f t="shared" si="141"/>
        <v>80.3</v>
      </c>
      <c r="AL211" s="134">
        <f t="shared" si="131"/>
        <v>81.703333333333333</v>
      </c>
      <c r="AM211" s="134">
        <f t="shared" si="132"/>
        <v>82.335000000000008</v>
      </c>
      <c r="AN211" s="134">
        <f t="shared" si="133"/>
        <v>-0.63166666666667481</v>
      </c>
      <c r="AO211" s="134">
        <f t="shared" si="134"/>
        <v>81.071666666666658</v>
      </c>
      <c r="AP211" s="134">
        <f t="shared" si="135"/>
        <v>82.335000000000008</v>
      </c>
      <c r="AQ211" s="136">
        <f t="shared" si="142"/>
        <v>85.107619047619053</v>
      </c>
      <c r="AR211" s="138">
        <f t="shared" si="116"/>
        <v>86.590111111111128</v>
      </c>
      <c r="AS211" s="140">
        <f t="shared" ref="AS211:AS242" si="143">AVERAGE(L162:L211)</f>
        <v>86.217066666666668</v>
      </c>
    </row>
    <row r="212" spans="1:45" x14ac:dyDescent="0.3">
      <c r="A212" s="5">
        <v>45232</v>
      </c>
      <c r="B212" s="6" t="s">
        <v>27</v>
      </c>
      <c r="C212" s="6" t="s">
        <v>37</v>
      </c>
      <c r="D212" s="7">
        <v>81.010000000000005</v>
      </c>
      <c r="E212" s="7">
        <v>82.83</v>
      </c>
      <c r="F212" s="7">
        <v>80.22</v>
      </c>
      <c r="G212" s="7">
        <v>82.46</v>
      </c>
      <c r="H212" s="15">
        <v>81.040000000000006</v>
      </c>
      <c r="I212" s="15">
        <v>80.430000000000007</v>
      </c>
      <c r="J212" s="21">
        <v>3</v>
      </c>
      <c r="K212" s="13">
        <v>0</v>
      </c>
      <c r="L212" s="8">
        <f t="shared" si="117"/>
        <v>81.836666666666659</v>
      </c>
      <c r="M212" s="9">
        <f t="shared" si="118"/>
        <v>81.525000000000006</v>
      </c>
      <c r="N212" s="9">
        <f t="shared" si="119"/>
        <v>0.31166666666665321</v>
      </c>
      <c r="O212" s="9">
        <f t="shared" si="120"/>
        <v>82.148333333333312</v>
      </c>
      <c r="P212" s="9">
        <f t="shared" si="121"/>
        <v>81.525000000000006</v>
      </c>
      <c r="Q212" s="10">
        <f t="shared" si="122"/>
        <v>2.6099999999999994</v>
      </c>
      <c r="R212" s="10">
        <f t="shared" si="123"/>
        <v>2.3900000000000006</v>
      </c>
      <c r="S212" s="10">
        <f t="shared" si="124"/>
        <v>-0.21999999999999886</v>
      </c>
      <c r="T212" s="11">
        <v>12.9</v>
      </c>
      <c r="U212" s="12">
        <f t="shared" si="115"/>
        <v>29</v>
      </c>
      <c r="V212" s="21">
        <f t="shared" si="106"/>
        <v>-4</v>
      </c>
      <c r="W212" s="12">
        <f t="shared" si="107"/>
        <v>-2</v>
      </c>
      <c r="X212" s="16">
        <f t="shared" si="125"/>
        <v>0.60999999999999943</v>
      </c>
      <c r="Y212" s="17">
        <f t="shared" si="126"/>
        <v>0</v>
      </c>
      <c r="Z212" s="17">
        <f t="shared" si="127"/>
        <v>0</v>
      </c>
      <c r="AA212" s="56">
        <f t="shared" si="128"/>
        <v>2.6099999999999994</v>
      </c>
      <c r="AB212" s="18">
        <f t="shared" si="129"/>
        <v>0.23371647509578528</v>
      </c>
      <c r="AC212" s="19">
        <f t="shared" si="130"/>
        <v>4.7286821705426314E-2</v>
      </c>
      <c r="AD212" s="130">
        <f t="shared" si="136"/>
        <v>83.42</v>
      </c>
      <c r="AE212" s="130">
        <f t="shared" si="137"/>
        <v>80.22</v>
      </c>
      <c r="AF212" s="69">
        <f t="shared" si="138"/>
        <v>87.67</v>
      </c>
      <c r="AG212" s="69">
        <f t="shared" si="139"/>
        <v>80.22</v>
      </c>
      <c r="AH212" s="14">
        <f t="shared" si="104"/>
        <v>89.67</v>
      </c>
      <c r="AI212" s="14">
        <f t="shared" si="105"/>
        <v>80.22</v>
      </c>
      <c r="AJ212" s="70">
        <f t="shared" si="140"/>
        <v>94.17</v>
      </c>
      <c r="AK212" s="70">
        <f t="shared" si="141"/>
        <v>80.22</v>
      </c>
      <c r="AL212" s="134">
        <f t="shared" si="131"/>
        <v>82.033333333333317</v>
      </c>
      <c r="AM212" s="134">
        <f t="shared" si="132"/>
        <v>81.819999999999993</v>
      </c>
      <c r="AN212" s="134">
        <f t="shared" si="133"/>
        <v>0.21333333333332405</v>
      </c>
      <c r="AO212" s="134">
        <f t="shared" si="134"/>
        <v>82.246666666666641</v>
      </c>
      <c r="AP212" s="134">
        <f t="shared" si="135"/>
        <v>81.819999999999993</v>
      </c>
      <c r="AQ212" s="136">
        <f t="shared" si="142"/>
        <v>84.733571428571423</v>
      </c>
      <c r="AR212" s="138">
        <f t="shared" si="116"/>
        <v>86.316000000000017</v>
      </c>
      <c r="AS212" s="140">
        <f t="shared" si="143"/>
        <v>86.28073333333333</v>
      </c>
    </row>
    <row r="213" spans="1:45" x14ac:dyDescent="0.3">
      <c r="A213" s="5">
        <v>45233</v>
      </c>
      <c r="B213" s="6" t="s">
        <v>27</v>
      </c>
      <c r="C213" s="6" t="s">
        <v>37</v>
      </c>
      <c r="D213" s="7">
        <v>83.3</v>
      </c>
      <c r="E213" s="7">
        <v>83.31</v>
      </c>
      <c r="F213" s="7">
        <v>80.099999999999994</v>
      </c>
      <c r="G213" s="7">
        <v>80.510000000000005</v>
      </c>
      <c r="H213" s="15">
        <v>83.31</v>
      </c>
      <c r="I213" s="15">
        <v>82.65</v>
      </c>
      <c r="J213" s="21">
        <v>-2</v>
      </c>
      <c r="K213" s="13" t="s">
        <v>32</v>
      </c>
      <c r="L213" s="8">
        <f t="shared" si="117"/>
        <v>81.306666666666658</v>
      </c>
      <c r="M213" s="9">
        <f t="shared" si="118"/>
        <v>81.704999999999998</v>
      </c>
      <c r="N213" s="9">
        <f t="shared" si="119"/>
        <v>-0.39833333333334053</v>
      </c>
      <c r="O213" s="9">
        <f t="shared" si="120"/>
        <v>80.908333333333317</v>
      </c>
      <c r="P213" s="9">
        <f t="shared" si="121"/>
        <v>81.704999999999998</v>
      </c>
      <c r="Q213" s="10">
        <f t="shared" si="122"/>
        <v>3.210000000000008</v>
      </c>
      <c r="R213" s="10">
        <f t="shared" si="123"/>
        <v>0.85000000000000853</v>
      </c>
      <c r="S213" s="10">
        <f t="shared" si="124"/>
        <v>-2.3599999999999994</v>
      </c>
      <c r="T213" s="11" cm="1">
        <f t="array" ref="T213">LARGE(ABS(Q213:S213),1)</f>
        <v>3.210000000000008</v>
      </c>
      <c r="U213" s="12">
        <f t="shared" si="115"/>
        <v>25</v>
      </c>
      <c r="V213" s="21">
        <f t="shared" si="106"/>
        <v>2</v>
      </c>
      <c r="W213" s="12">
        <f t="shared" si="107"/>
        <v>-2</v>
      </c>
      <c r="X213" s="16">
        <f t="shared" si="125"/>
        <v>0.65999999999999659</v>
      </c>
      <c r="Y213" s="17" t="b">
        <f t="shared" si="126"/>
        <v>1</v>
      </c>
      <c r="Z213" s="17">
        <f t="shared" si="127"/>
        <v>0</v>
      </c>
      <c r="AA213" s="56">
        <f t="shared" si="128"/>
        <v>3.210000000000008</v>
      </c>
      <c r="AB213" s="18">
        <f t="shared" si="129"/>
        <v>0.20560747663551246</v>
      </c>
      <c r="AC213" s="19">
        <f t="shared" si="130"/>
        <v>0.20560747663551246</v>
      </c>
      <c r="AD213" s="130">
        <f t="shared" si="136"/>
        <v>83.42</v>
      </c>
      <c r="AE213" s="130">
        <f t="shared" si="137"/>
        <v>80.099999999999994</v>
      </c>
      <c r="AF213" s="69">
        <f t="shared" si="138"/>
        <v>85.9</v>
      </c>
      <c r="AG213" s="69">
        <f t="shared" si="139"/>
        <v>80.099999999999994</v>
      </c>
      <c r="AH213" s="14">
        <f t="shared" ref="AH213:AH276" si="144">MAX(E194:E213)</f>
        <v>89.67</v>
      </c>
      <c r="AI213" s="14">
        <f t="shared" ref="AI213:AI276" si="145">MIN(F194:F213)</f>
        <v>80.099999999999994</v>
      </c>
      <c r="AJ213" s="70">
        <f t="shared" si="140"/>
        <v>94.17</v>
      </c>
      <c r="AK213" s="70">
        <f t="shared" si="141"/>
        <v>80.099999999999994</v>
      </c>
      <c r="AL213" s="134">
        <f t="shared" si="131"/>
        <v>81.34333333333332</v>
      </c>
      <c r="AM213" s="134">
        <f t="shared" si="132"/>
        <v>81.759999999999991</v>
      </c>
      <c r="AN213" s="134">
        <f t="shared" si="133"/>
        <v>-0.4166666666666714</v>
      </c>
      <c r="AO213" s="134">
        <f t="shared" si="134"/>
        <v>80.926666666666648</v>
      </c>
      <c r="AP213" s="134">
        <f t="shared" si="135"/>
        <v>81.759999999999991</v>
      </c>
      <c r="AQ213" s="136">
        <f t="shared" si="142"/>
        <v>84.326190476190476</v>
      </c>
      <c r="AR213" s="138">
        <f t="shared" si="116"/>
        <v>86.0187777777778</v>
      </c>
      <c r="AS213" s="140">
        <f t="shared" si="143"/>
        <v>86.333266666666674</v>
      </c>
    </row>
    <row r="214" spans="1:45" x14ac:dyDescent="0.3">
      <c r="A214" s="5">
        <v>45236</v>
      </c>
      <c r="B214" s="6" t="s">
        <v>27</v>
      </c>
      <c r="C214" s="6" t="s">
        <v>37</v>
      </c>
      <c r="D214" s="7">
        <v>81.38</v>
      </c>
      <c r="E214" s="7">
        <v>82.24</v>
      </c>
      <c r="F214" s="7">
        <v>80.73</v>
      </c>
      <c r="G214" s="7">
        <v>80.819999999999993</v>
      </c>
      <c r="H214" s="15">
        <v>82.11</v>
      </c>
      <c r="I214" s="15">
        <v>81.25</v>
      </c>
      <c r="J214" s="21">
        <v>-3</v>
      </c>
      <c r="K214" s="13" t="s">
        <v>32</v>
      </c>
      <c r="L214" s="8">
        <f t="shared" si="117"/>
        <v>81.263333333333335</v>
      </c>
      <c r="M214" s="9">
        <f t="shared" si="118"/>
        <v>81.484999999999999</v>
      </c>
      <c r="N214" s="9">
        <f t="shared" si="119"/>
        <v>-0.22166666666666401</v>
      </c>
      <c r="O214" s="9">
        <f t="shared" si="120"/>
        <v>81.041666666666671</v>
      </c>
      <c r="P214" s="9">
        <f t="shared" si="121"/>
        <v>81.484999999999999</v>
      </c>
      <c r="Q214" s="10">
        <f t="shared" si="122"/>
        <v>1.5099999999999909</v>
      </c>
      <c r="R214" s="10">
        <f t="shared" si="123"/>
        <v>1.7299999999999898</v>
      </c>
      <c r="S214" s="10">
        <f t="shared" si="124"/>
        <v>0.21999999999999886</v>
      </c>
      <c r="T214" s="11" cm="1">
        <f t="array" ref="T214">LARGE(ABS(Q214:S214),1)</f>
        <v>1.7299999999999898</v>
      </c>
      <c r="U214" s="12">
        <f t="shared" si="115"/>
        <v>17</v>
      </c>
      <c r="V214" s="21">
        <f t="shared" si="106"/>
        <v>2</v>
      </c>
      <c r="W214" s="12">
        <f t="shared" si="107"/>
        <v>4</v>
      </c>
      <c r="X214" s="16">
        <f t="shared" si="125"/>
        <v>0.85999999999999943</v>
      </c>
      <c r="Y214" s="17">
        <f t="shared" si="126"/>
        <v>0</v>
      </c>
      <c r="Z214" s="17">
        <f t="shared" si="127"/>
        <v>0</v>
      </c>
      <c r="AA214" s="56">
        <f t="shared" si="128"/>
        <v>1.5099999999999909</v>
      </c>
      <c r="AB214" s="18">
        <f t="shared" si="129"/>
        <v>0.56953642384106262</v>
      </c>
      <c r="AC214" s="19">
        <f t="shared" si="130"/>
        <v>0.49710982658959801</v>
      </c>
      <c r="AD214" s="130">
        <f t="shared" si="136"/>
        <v>83.31</v>
      </c>
      <c r="AE214" s="130">
        <f t="shared" si="137"/>
        <v>80.099999999999994</v>
      </c>
      <c r="AF214" s="69">
        <f t="shared" si="138"/>
        <v>85.9</v>
      </c>
      <c r="AG214" s="69">
        <f t="shared" si="139"/>
        <v>80.099999999999994</v>
      </c>
      <c r="AH214" s="14">
        <f t="shared" si="144"/>
        <v>89.67</v>
      </c>
      <c r="AI214" s="14">
        <f t="shared" si="145"/>
        <v>80.099999999999994</v>
      </c>
      <c r="AJ214" s="70">
        <f t="shared" si="140"/>
        <v>94.17</v>
      </c>
      <c r="AK214" s="70">
        <f t="shared" si="141"/>
        <v>80.099999999999994</v>
      </c>
      <c r="AL214" s="134">
        <f t="shared" si="131"/>
        <v>81.41</v>
      </c>
      <c r="AM214" s="134">
        <f t="shared" si="132"/>
        <v>81.704999999999998</v>
      </c>
      <c r="AN214" s="134">
        <f t="shared" si="133"/>
        <v>-0.29500000000000171</v>
      </c>
      <c r="AO214" s="134">
        <f t="shared" si="134"/>
        <v>81.114999999999995</v>
      </c>
      <c r="AP214" s="134">
        <f t="shared" si="135"/>
        <v>81.704999999999998</v>
      </c>
      <c r="AQ214" s="136">
        <f t="shared" si="142"/>
        <v>84.036904761904765</v>
      </c>
      <c r="AR214" s="138">
        <f t="shared" si="116"/>
        <v>85.735666666666674</v>
      </c>
      <c r="AS214" s="140">
        <f t="shared" si="143"/>
        <v>86.369066666666683</v>
      </c>
    </row>
    <row r="215" spans="1:45" x14ac:dyDescent="0.3">
      <c r="A215" s="5">
        <v>45237</v>
      </c>
      <c r="B215" s="6" t="s">
        <v>27</v>
      </c>
      <c r="C215" s="6" t="s">
        <v>37</v>
      </c>
      <c r="D215" s="7">
        <v>79.44</v>
      </c>
      <c r="E215" s="7">
        <v>79.48</v>
      </c>
      <c r="F215" s="7">
        <v>77.319999999999993</v>
      </c>
      <c r="G215" s="7">
        <v>77.37</v>
      </c>
      <c r="H215" s="15">
        <v>79.48</v>
      </c>
      <c r="I215" s="15">
        <v>78.930000000000007</v>
      </c>
      <c r="J215" s="21">
        <v>-2</v>
      </c>
      <c r="K215" s="13">
        <v>0</v>
      </c>
      <c r="L215" s="8">
        <f t="shared" si="117"/>
        <v>78.056666666666672</v>
      </c>
      <c r="M215" s="9">
        <f t="shared" si="118"/>
        <v>78.400000000000006</v>
      </c>
      <c r="N215" s="9">
        <f t="shared" si="119"/>
        <v>-0.34333333333333371</v>
      </c>
      <c r="O215" s="9">
        <f t="shared" si="120"/>
        <v>77.713333333333338</v>
      </c>
      <c r="P215" s="9">
        <f t="shared" si="121"/>
        <v>78.400000000000006</v>
      </c>
      <c r="Q215" s="10">
        <f t="shared" si="122"/>
        <v>2.1600000000000108</v>
      </c>
      <c r="R215" s="10">
        <f t="shared" si="123"/>
        <v>-1.3399999999999892</v>
      </c>
      <c r="S215" s="10">
        <f t="shared" si="124"/>
        <v>-3.5</v>
      </c>
      <c r="T215" s="11" cm="1">
        <f t="array" ref="T215">LARGE(ABS(Q215:S215),1)</f>
        <v>3.5</v>
      </c>
      <c r="U215" s="12">
        <f t="shared" si="115"/>
        <v>15</v>
      </c>
      <c r="V215" s="21">
        <f t="shared" si="106"/>
        <v>-2</v>
      </c>
      <c r="W215" s="12">
        <f t="shared" si="107"/>
        <v>6</v>
      </c>
      <c r="X215" s="16">
        <f t="shared" si="125"/>
        <v>0.54999999999999716</v>
      </c>
      <c r="Y215" s="17" t="b">
        <f t="shared" si="126"/>
        <v>1</v>
      </c>
      <c r="Z215" s="17">
        <f t="shared" si="127"/>
        <v>0</v>
      </c>
      <c r="AA215" s="56">
        <f t="shared" si="128"/>
        <v>2.1600000000000108</v>
      </c>
      <c r="AB215" s="18">
        <f t="shared" si="129"/>
        <v>0.25462962962962704</v>
      </c>
      <c r="AC215" s="19">
        <f t="shared" si="130"/>
        <v>0.15714285714285633</v>
      </c>
      <c r="AD215" s="130">
        <f t="shared" si="136"/>
        <v>83.31</v>
      </c>
      <c r="AE215" s="130">
        <f t="shared" si="137"/>
        <v>77.319999999999993</v>
      </c>
      <c r="AF215" s="69">
        <f t="shared" si="138"/>
        <v>85.9</v>
      </c>
      <c r="AG215" s="69">
        <f t="shared" si="139"/>
        <v>77.319999999999993</v>
      </c>
      <c r="AH215" s="14">
        <f t="shared" si="144"/>
        <v>89.67</v>
      </c>
      <c r="AI215" s="14">
        <f t="shared" si="145"/>
        <v>77.319999999999993</v>
      </c>
      <c r="AJ215" s="70">
        <f t="shared" si="140"/>
        <v>94.17</v>
      </c>
      <c r="AK215" s="70">
        <f t="shared" si="141"/>
        <v>77.319999999999993</v>
      </c>
      <c r="AL215" s="134">
        <f t="shared" si="131"/>
        <v>79.333333333333329</v>
      </c>
      <c r="AM215" s="134">
        <f t="shared" si="132"/>
        <v>80.314999999999998</v>
      </c>
      <c r="AN215" s="134">
        <f t="shared" si="133"/>
        <v>-0.98166666666666913</v>
      </c>
      <c r="AO215" s="134">
        <f t="shared" si="134"/>
        <v>78.351666666666659</v>
      </c>
      <c r="AP215" s="134">
        <f t="shared" si="135"/>
        <v>80.314999999999998</v>
      </c>
      <c r="AQ215" s="136">
        <f t="shared" si="142"/>
        <v>83.391666666666666</v>
      </c>
      <c r="AR215" s="138">
        <f t="shared" si="116"/>
        <v>85.335222222222228</v>
      </c>
      <c r="AS215" s="140">
        <f t="shared" si="143"/>
        <v>86.325666666666677</v>
      </c>
    </row>
    <row r="216" spans="1:45" x14ac:dyDescent="0.3">
      <c r="A216" s="5">
        <v>45238</v>
      </c>
      <c r="B216" s="6" t="s">
        <v>27</v>
      </c>
      <c r="C216" s="6" t="s">
        <v>37</v>
      </c>
      <c r="D216" s="7">
        <v>76.81</v>
      </c>
      <c r="E216" s="7">
        <v>77.23</v>
      </c>
      <c r="F216" s="7">
        <v>74.91</v>
      </c>
      <c r="G216" s="7">
        <v>75.33</v>
      </c>
      <c r="H216" s="15">
        <v>76.849999999999994</v>
      </c>
      <c r="I216" s="15">
        <v>76.5</v>
      </c>
      <c r="J216" s="21">
        <v>-4</v>
      </c>
      <c r="K216" s="13">
        <v>0</v>
      </c>
      <c r="L216" s="8">
        <f t="shared" si="117"/>
        <v>75.823333333333338</v>
      </c>
      <c r="M216" s="9">
        <f t="shared" si="118"/>
        <v>76.069999999999993</v>
      </c>
      <c r="N216" s="9">
        <f t="shared" si="119"/>
        <v>-0.24666666666665549</v>
      </c>
      <c r="O216" s="9">
        <f t="shared" si="120"/>
        <v>75.576666666666682</v>
      </c>
      <c r="P216" s="9">
        <f t="shared" si="121"/>
        <v>76.069999999999993</v>
      </c>
      <c r="Q216" s="10">
        <f t="shared" si="122"/>
        <v>2.3200000000000074</v>
      </c>
      <c r="R216" s="10">
        <f t="shared" si="123"/>
        <v>-0.14000000000000057</v>
      </c>
      <c r="S216" s="10">
        <f t="shared" si="124"/>
        <v>-2.460000000000008</v>
      </c>
      <c r="T216" s="11" cm="1">
        <f t="array" ref="T216">LARGE(ABS(Q216:S216),1)</f>
        <v>2.460000000000008</v>
      </c>
      <c r="U216" s="12">
        <f t="shared" si="115"/>
        <v>21</v>
      </c>
      <c r="V216" s="21">
        <f t="shared" si="106"/>
        <v>-2</v>
      </c>
      <c r="W216" s="12">
        <f t="shared" si="107"/>
        <v>4</v>
      </c>
      <c r="X216" s="16">
        <f t="shared" si="125"/>
        <v>0.34999999999999432</v>
      </c>
      <c r="Y216" s="17">
        <f t="shared" si="126"/>
        <v>0</v>
      </c>
      <c r="Z216" s="17">
        <f t="shared" si="127"/>
        <v>0</v>
      </c>
      <c r="AA216" s="56">
        <f t="shared" si="128"/>
        <v>2.3200000000000074</v>
      </c>
      <c r="AB216" s="18">
        <f t="shared" si="129"/>
        <v>0.15086206896551432</v>
      </c>
      <c r="AC216" s="19">
        <f t="shared" si="130"/>
        <v>0.14227642276422486</v>
      </c>
      <c r="AD216" s="130">
        <f t="shared" si="136"/>
        <v>82.24</v>
      </c>
      <c r="AE216" s="130">
        <f t="shared" si="137"/>
        <v>74.91</v>
      </c>
      <c r="AF216" s="69">
        <f t="shared" si="138"/>
        <v>85.9</v>
      </c>
      <c r="AG216" s="69">
        <f t="shared" si="139"/>
        <v>74.91</v>
      </c>
      <c r="AH216" s="14">
        <f t="shared" si="144"/>
        <v>89.67</v>
      </c>
      <c r="AI216" s="14">
        <f t="shared" si="145"/>
        <v>74.91</v>
      </c>
      <c r="AJ216" s="70">
        <f t="shared" si="140"/>
        <v>94.17</v>
      </c>
      <c r="AK216" s="70">
        <f t="shared" si="141"/>
        <v>74.91</v>
      </c>
      <c r="AL216" s="134">
        <f t="shared" si="131"/>
        <v>77.493333333333325</v>
      </c>
      <c r="AM216" s="134">
        <f t="shared" si="132"/>
        <v>78.574999999999989</v>
      </c>
      <c r="AN216" s="134">
        <f t="shared" si="133"/>
        <v>-1.0816666666666634</v>
      </c>
      <c r="AO216" s="134">
        <f t="shared" si="134"/>
        <v>76.411666666666662</v>
      </c>
      <c r="AP216" s="134">
        <f t="shared" si="135"/>
        <v>78.574999999999989</v>
      </c>
      <c r="AQ216" s="136">
        <f t="shared" si="142"/>
        <v>82.548333333333318</v>
      </c>
      <c r="AR216" s="138">
        <f t="shared" si="116"/>
        <v>84.754444444444445</v>
      </c>
      <c r="AS216" s="140">
        <f t="shared" si="143"/>
        <v>86.230400000000046</v>
      </c>
    </row>
    <row r="217" spans="1:45" x14ac:dyDescent="0.3">
      <c r="A217" s="5">
        <v>45239</v>
      </c>
      <c r="B217" s="6" t="s">
        <v>27</v>
      </c>
      <c r="C217" s="6" t="s">
        <v>37</v>
      </c>
      <c r="D217" s="7">
        <v>76.260000000000005</v>
      </c>
      <c r="E217" s="7">
        <v>77.16</v>
      </c>
      <c r="F217" s="7">
        <v>75.67</v>
      </c>
      <c r="G217" s="7">
        <v>75.739999999999995</v>
      </c>
      <c r="H217" s="15">
        <v>76.33</v>
      </c>
      <c r="I217" s="15">
        <v>76.040000000000006</v>
      </c>
      <c r="J217" s="21">
        <v>0</v>
      </c>
      <c r="K217" s="13">
        <v>0</v>
      </c>
      <c r="L217" s="8">
        <f t="shared" si="117"/>
        <v>76.19</v>
      </c>
      <c r="M217" s="9">
        <f t="shared" si="118"/>
        <v>76.414999999999992</v>
      </c>
      <c r="N217" s="9">
        <f t="shared" si="119"/>
        <v>-0.22499999999999432</v>
      </c>
      <c r="O217" s="9">
        <f t="shared" si="120"/>
        <v>75.965000000000003</v>
      </c>
      <c r="P217" s="9">
        <f t="shared" si="121"/>
        <v>76.414999999999992</v>
      </c>
      <c r="Q217" s="10">
        <f t="shared" si="122"/>
        <v>1.4899999999999949</v>
      </c>
      <c r="R217" s="10">
        <f t="shared" si="123"/>
        <v>1.8299999999999983</v>
      </c>
      <c r="S217" s="10">
        <f t="shared" si="124"/>
        <v>0.34000000000000341</v>
      </c>
      <c r="T217" s="11" cm="1">
        <f t="array" ref="T217">LARGE(ABS(Q217:S217),1)</f>
        <v>1.8299999999999983</v>
      </c>
      <c r="U217" s="12">
        <f t="shared" si="115"/>
        <v>17</v>
      </c>
      <c r="V217" s="21">
        <f t="shared" si="106"/>
        <v>-2</v>
      </c>
      <c r="W217" s="12">
        <f t="shared" si="107"/>
        <v>0</v>
      </c>
      <c r="X217" s="16">
        <f t="shared" si="125"/>
        <v>0.28999999999999204</v>
      </c>
      <c r="Y217" s="17">
        <f t="shared" si="126"/>
        <v>0</v>
      </c>
      <c r="Z217" s="17">
        <f t="shared" si="127"/>
        <v>0</v>
      </c>
      <c r="AA217" s="56">
        <f t="shared" si="128"/>
        <v>1.4899999999999949</v>
      </c>
      <c r="AB217" s="18">
        <f t="shared" si="129"/>
        <v>0.19463087248321681</v>
      </c>
      <c r="AC217" s="19">
        <f t="shared" si="130"/>
        <v>0.15846994535518705</v>
      </c>
      <c r="AD217" s="130">
        <f t="shared" si="136"/>
        <v>79.48</v>
      </c>
      <c r="AE217" s="130">
        <f t="shared" si="137"/>
        <v>74.91</v>
      </c>
      <c r="AF217" s="69">
        <f t="shared" si="138"/>
        <v>84.37</v>
      </c>
      <c r="AG217" s="69">
        <f t="shared" si="139"/>
        <v>74.91</v>
      </c>
      <c r="AH217" s="14">
        <f t="shared" si="144"/>
        <v>89.67</v>
      </c>
      <c r="AI217" s="14">
        <f t="shared" si="145"/>
        <v>74.91</v>
      </c>
      <c r="AJ217" s="70">
        <f t="shared" si="140"/>
        <v>94.17</v>
      </c>
      <c r="AK217" s="70">
        <f t="shared" si="141"/>
        <v>74.91</v>
      </c>
      <c r="AL217" s="134">
        <f t="shared" si="131"/>
        <v>76.709999999999994</v>
      </c>
      <c r="AM217" s="134">
        <f t="shared" si="132"/>
        <v>77.194999999999993</v>
      </c>
      <c r="AN217" s="134">
        <f t="shared" si="133"/>
        <v>-0.48499999999999943</v>
      </c>
      <c r="AO217" s="134">
        <f t="shared" si="134"/>
        <v>76.224999999999994</v>
      </c>
      <c r="AP217" s="134">
        <f t="shared" si="135"/>
        <v>77.194999999999993</v>
      </c>
      <c r="AQ217" s="136">
        <f t="shared" si="142"/>
        <v>81.674285714285716</v>
      </c>
      <c r="AR217" s="138">
        <f t="shared" si="116"/>
        <v>84.222111111111118</v>
      </c>
      <c r="AS217" s="140">
        <f t="shared" si="143"/>
        <v>86.123800000000031</v>
      </c>
    </row>
    <row r="218" spans="1:45" x14ac:dyDescent="0.3">
      <c r="A218" s="5">
        <v>45240</v>
      </c>
      <c r="B218" s="6" t="s">
        <v>27</v>
      </c>
      <c r="C218" s="6" t="s">
        <v>37</v>
      </c>
      <c r="D218" s="7">
        <v>76.73</v>
      </c>
      <c r="E218" s="7">
        <v>77.73</v>
      </c>
      <c r="F218" s="7">
        <v>76.430000000000007</v>
      </c>
      <c r="G218" s="7">
        <v>77.17</v>
      </c>
      <c r="H218" s="15">
        <v>76.81</v>
      </c>
      <c r="I218" s="15">
        <v>76.430000000000007</v>
      </c>
      <c r="J218" s="21">
        <v>2</v>
      </c>
      <c r="K218" s="13">
        <v>0</v>
      </c>
      <c r="L218" s="8">
        <f t="shared" si="117"/>
        <v>77.11</v>
      </c>
      <c r="M218" s="9">
        <f t="shared" si="118"/>
        <v>77.080000000000013</v>
      </c>
      <c r="N218" s="9">
        <f t="shared" si="119"/>
        <v>2.9999999999986926E-2</v>
      </c>
      <c r="O218" s="9">
        <f t="shared" si="120"/>
        <v>77.139999999999986</v>
      </c>
      <c r="P218" s="9">
        <f t="shared" si="121"/>
        <v>77.080000000000013</v>
      </c>
      <c r="Q218" s="10">
        <f t="shared" si="122"/>
        <v>1.2999999999999972</v>
      </c>
      <c r="R218" s="10">
        <f t="shared" si="123"/>
        <v>1.9900000000000091</v>
      </c>
      <c r="S218" s="10">
        <f t="shared" si="124"/>
        <v>0.69000000000001194</v>
      </c>
      <c r="T218" s="11" cm="1">
        <f t="array" ref="T218">LARGE(ABS(Q218:S218),1)</f>
        <v>1.9900000000000091</v>
      </c>
      <c r="U218" s="12">
        <f t="shared" si="115"/>
        <v>18</v>
      </c>
      <c r="V218" s="21">
        <f t="shared" si="106"/>
        <v>2</v>
      </c>
      <c r="W218" s="12">
        <f t="shared" si="107"/>
        <v>4</v>
      </c>
      <c r="X218" s="16">
        <f t="shared" si="125"/>
        <v>0.37999999999999545</v>
      </c>
      <c r="Y218" s="17">
        <f t="shared" si="126"/>
        <v>0</v>
      </c>
      <c r="Z218" s="17" t="b">
        <f t="shared" si="127"/>
        <v>1</v>
      </c>
      <c r="AA218" s="56">
        <f t="shared" si="128"/>
        <v>1.2999999999999972</v>
      </c>
      <c r="AB218" s="18">
        <f t="shared" si="129"/>
        <v>0.29230769230768944</v>
      </c>
      <c r="AC218" s="19">
        <f t="shared" si="130"/>
        <v>0.19095477386934356</v>
      </c>
      <c r="AD218" s="130">
        <f t="shared" si="136"/>
        <v>77.73</v>
      </c>
      <c r="AE218" s="130">
        <f t="shared" si="137"/>
        <v>74.91</v>
      </c>
      <c r="AF218" s="69">
        <f t="shared" si="138"/>
        <v>83.42</v>
      </c>
      <c r="AG218" s="69">
        <f t="shared" si="139"/>
        <v>74.91</v>
      </c>
      <c r="AH218" s="14">
        <f t="shared" si="144"/>
        <v>89.67</v>
      </c>
      <c r="AI218" s="14">
        <f t="shared" si="145"/>
        <v>74.91</v>
      </c>
      <c r="AJ218" s="70">
        <f t="shared" si="140"/>
        <v>94.17</v>
      </c>
      <c r="AK218" s="70">
        <f t="shared" si="141"/>
        <v>74.91</v>
      </c>
      <c r="AL218" s="134">
        <f t="shared" si="131"/>
        <v>76.603333333333339</v>
      </c>
      <c r="AM218" s="134">
        <f t="shared" si="132"/>
        <v>76.319999999999993</v>
      </c>
      <c r="AN218" s="134">
        <f t="shared" si="133"/>
        <v>0.28333333333334565</v>
      </c>
      <c r="AO218" s="134">
        <f t="shared" si="134"/>
        <v>76.886666666666684</v>
      </c>
      <c r="AP218" s="134">
        <f t="shared" si="135"/>
        <v>76.319999999999993</v>
      </c>
      <c r="AQ218" s="136">
        <f t="shared" si="142"/>
        <v>81.027142857142849</v>
      </c>
      <c r="AR218" s="138">
        <f t="shared" si="116"/>
        <v>83.74711111111111</v>
      </c>
      <c r="AS218" s="140">
        <f t="shared" si="143"/>
        <v>86.003200000000035</v>
      </c>
    </row>
    <row r="219" spans="1:45" x14ac:dyDescent="0.3">
      <c r="A219" s="5">
        <v>45243</v>
      </c>
      <c r="B219" s="6" t="s">
        <v>27</v>
      </c>
      <c r="C219" s="6" t="s">
        <v>37</v>
      </c>
      <c r="D219" s="7">
        <v>77.08</v>
      </c>
      <c r="E219" s="7">
        <v>78.53</v>
      </c>
      <c r="F219" s="7">
        <v>77.05</v>
      </c>
      <c r="G219" s="7">
        <v>78.260000000000005</v>
      </c>
      <c r="H219" s="15">
        <v>77.63</v>
      </c>
      <c r="I219" s="15">
        <v>77.05</v>
      </c>
      <c r="J219" s="21">
        <v>2</v>
      </c>
      <c r="K219" s="13">
        <v>0</v>
      </c>
      <c r="L219" s="8">
        <f t="shared" si="117"/>
        <v>77.946666666666673</v>
      </c>
      <c r="M219" s="9">
        <f t="shared" si="118"/>
        <v>77.789999999999992</v>
      </c>
      <c r="N219" s="9">
        <f t="shared" si="119"/>
        <v>0.1566666666666805</v>
      </c>
      <c r="O219" s="9">
        <f t="shared" si="120"/>
        <v>78.103333333333353</v>
      </c>
      <c r="P219" s="9">
        <f t="shared" si="121"/>
        <v>77.789999999999992</v>
      </c>
      <c r="Q219" s="10">
        <f t="shared" si="122"/>
        <v>1.480000000000004</v>
      </c>
      <c r="R219" s="10">
        <f t="shared" si="123"/>
        <v>1.3599999999999994</v>
      </c>
      <c r="S219" s="10">
        <f t="shared" si="124"/>
        <v>-0.12000000000000455</v>
      </c>
      <c r="T219" s="11" cm="1">
        <f t="array" ref="T219">LARGE(ABS(Q219:S219),1)</f>
        <v>1.480000000000004</v>
      </c>
      <c r="U219" s="12">
        <f t="shared" si="115"/>
        <v>22</v>
      </c>
      <c r="V219" s="21">
        <f t="shared" si="106"/>
        <v>-2</v>
      </c>
      <c r="W219" s="12">
        <f t="shared" si="107"/>
        <v>-1</v>
      </c>
      <c r="X219" s="16">
        <f t="shared" si="125"/>
        <v>0.57999999999999829</v>
      </c>
      <c r="Y219" s="17">
        <f t="shared" si="126"/>
        <v>0</v>
      </c>
      <c r="Z219" s="17" t="b">
        <f t="shared" si="127"/>
        <v>1</v>
      </c>
      <c r="AA219" s="56">
        <f t="shared" si="128"/>
        <v>1.480000000000004</v>
      </c>
      <c r="AB219" s="18">
        <f t="shared" si="129"/>
        <v>0.39189189189188967</v>
      </c>
      <c r="AC219" s="19">
        <f t="shared" si="130"/>
        <v>0.39189189189188967</v>
      </c>
      <c r="AD219" s="130">
        <f t="shared" si="136"/>
        <v>78.53</v>
      </c>
      <c r="AE219" s="130">
        <f t="shared" si="137"/>
        <v>75.67</v>
      </c>
      <c r="AF219" s="69">
        <f t="shared" si="138"/>
        <v>83.42</v>
      </c>
      <c r="AG219" s="69">
        <f t="shared" si="139"/>
        <v>74.91</v>
      </c>
      <c r="AH219" s="14">
        <f t="shared" si="144"/>
        <v>89.67</v>
      </c>
      <c r="AI219" s="14">
        <f t="shared" si="145"/>
        <v>74.91</v>
      </c>
      <c r="AJ219" s="70">
        <f t="shared" si="140"/>
        <v>94.17</v>
      </c>
      <c r="AK219" s="70">
        <f t="shared" si="141"/>
        <v>74.91</v>
      </c>
      <c r="AL219" s="134">
        <f t="shared" si="131"/>
        <v>77.486666666666665</v>
      </c>
      <c r="AM219" s="134">
        <f t="shared" si="132"/>
        <v>77.099999999999994</v>
      </c>
      <c r="AN219" s="134">
        <f t="shared" si="133"/>
        <v>0.38666666666667027</v>
      </c>
      <c r="AO219" s="134">
        <f t="shared" si="134"/>
        <v>77.873333333333335</v>
      </c>
      <c r="AP219" s="134">
        <f t="shared" si="135"/>
        <v>77.099999999999994</v>
      </c>
      <c r="AQ219" s="136">
        <f t="shared" si="142"/>
        <v>80.586190476190467</v>
      </c>
      <c r="AR219" s="138">
        <f t="shared" si="116"/>
        <v>83.359111111111119</v>
      </c>
      <c r="AS219" s="140">
        <f t="shared" si="143"/>
        <v>85.856400000000036</v>
      </c>
    </row>
    <row r="220" spans="1:45" x14ac:dyDescent="0.3">
      <c r="A220" s="5">
        <v>45244</v>
      </c>
      <c r="B220" s="6" t="s">
        <v>27</v>
      </c>
      <c r="C220" s="6" t="s">
        <v>37</v>
      </c>
      <c r="D220" s="7">
        <v>78.84</v>
      </c>
      <c r="E220" s="7">
        <v>79.77</v>
      </c>
      <c r="F220" s="7">
        <v>77.853999999999999</v>
      </c>
      <c r="G220" s="7">
        <v>78.260000000000005</v>
      </c>
      <c r="H220" s="15">
        <v>79.260000000000005</v>
      </c>
      <c r="I220" s="15">
        <v>78.75</v>
      </c>
      <c r="J220" s="21">
        <v>-4</v>
      </c>
      <c r="K220" s="13">
        <v>0</v>
      </c>
      <c r="L220" s="8">
        <f t="shared" si="117"/>
        <v>78.628</v>
      </c>
      <c r="M220" s="9">
        <f t="shared" si="118"/>
        <v>78.811999999999998</v>
      </c>
      <c r="N220" s="9">
        <f t="shared" si="119"/>
        <v>-0.1839999999999975</v>
      </c>
      <c r="O220" s="9">
        <f t="shared" si="120"/>
        <v>78.444000000000003</v>
      </c>
      <c r="P220" s="9">
        <f t="shared" si="121"/>
        <v>78.811999999999998</v>
      </c>
      <c r="Q220" s="10">
        <f t="shared" si="122"/>
        <v>1.9159999999999968</v>
      </c>
      <c r="R220" s="10">
        <f t="shared" si="123"/>
        <v>1.5099999999999909</v>
      </c>
      <c r="S220" s="10">
        <f t="shared" si="124"/>
        <v>-0.40600000000000591</v>
      </c>
      <c r="T220" s="11" cm="1">
        <f t="array" ref="T220">LARGE(ABS(Q220:S220),1)</f>
        <v>1.9159999999999968</v>
      </c>
      <c r="U220" s="12">
        <f t="shared" si="115"/>
        <v>28</v>
      </c>
      <c r="V220" s="21">
        <f t="shared" si="106"/>
        <v>0</v>
      </c>
      <c r="W220" s="12">
        <f t="shared" si="107"/>
        <v>-5</v>
      </c>
      <c r="X220" s="16">
        <f t="shared" si="125"/>
        <v>0.51000000000000512</v>
      </c>
      <c r="Y220" s="17">
        <f t="shared" si="126"/>
        <v>0</v>
      </c>
      <c r="Z220" s="17">
        <f t="shared" si="127"/>
        <v>0</v>
      </c>
      <c r="AA220" s="56">
        <f t="shared" si="128"/>
        <v>1.9159999999999968</v>
      </c>
      <c r="AB220" s="18">
        <f t="shared" si="129"/>
        <v>0.2661795407098152</v>
      </c>
      <c r="AC220" s="19">
        <f t="shared" si="130"/>
        <v>0.2661795407098152</v>
      </c>
      <c r="AD220" s="130">
        <f t="shared" si="136"/>
        <v>79.77</v>
      </c>
      <c r="AE220" s="130">
        <f t="shared" si="137"/>
        <v>76.430000000000007</v>
      </c>
      <c r="AF220" s="69">
        <f t="shared" si="138"/>
        <v>83.31</v>
      </c>
      <c r="AG220" s="69">
        <f t="shared" si="139"/>
        <v>74.91</v>
      </c>
      <c r="AH220" s="14">
        <f t="shared" si="144"/>
        <v>89.67</v>
      </c>
      <c r="AI220" s="14">
        <f t="shared" si="145"/>
        <v>74.91</v>
      </c>
      <c r="AJ220" s="70">
        <f t="shared" si="140"/>
        <v>94.17</v>
      </c>
      <c r="AK220" s="70">
        <f t="shared" si="141"/>
        <v>74.91</v>
      </c>
      <c r="AL220" s="134">
        <f t="shared" si="131"/>
        <v>78.153333333333322</v>
      </c>
      <c r="AM220" s="134">
        <f t="shared" si="132"/>
        <v>78.099999999999994</v>
      </c>
      <c r="AN220" s="134">
        <f t="shared" si="133"/>
        <v>5.333333333332746E-2</v>
      </c>
      <c r="AO220" s="134">
        <f t="shared" si="134"/>
        <v>78.206666666666649</v>
      </c>
      <c r="AP220" s="134">
        <f t="shared" si="135"/>
        <v>78.099999999999994</v>
      </c>
      <c r="AQ220" s="136">
        <f t="shared" si="142"/>
        <v>80.178666666666658</v>
      </c>
      <c r="AR220" s="138">
        <f t="shared" si="116"/>
        <v>83.007266666666666</v>
      </c>
      <c r="AS220" s="140">
        <f t="shared" si="143"/>
        <v>85.693760000000026</v>
      </c>
    </row>
    <row r="221" spans="1:45" x14ac:dyDescent="0.3">
      <c r="A221" s="5">
        <v>45245</v>
      </c>
      <c r="B221" s="6" t="s">
        <v>27</v>
      </c>
      <c r="C221" s="6" t="s">
        <v>37</v>
      </c>
      <c r="D221" s="7">
        <v>77.47</v>
      </c>
      <c r="E221" s="7">
        <v>77.8</v>
      </c>
      <c r="F221" s="7">
        <v>76.45</v>
      </c>
      <c r="G221" s="7">
        <v>76.66</v>
      </c>
      <c r="H221" s="15">
        <v>77.53</v>
      </c>
      <c r="I221" s="15">
        <v>77.28</v>
      </c>
      <c r="J221" s="21">
        <v>-2</v>
      </c>
      <c r="K221" s="13">
        <v>0</v>
      </c>
      <c r="L221" s="8">
        <f t="shared" si="117"/>
        <v>76.969999999999985</v>
      </c>
      <c r="M221" s="9">
        <f t="shared" si="118"/>
        <v>77.125</v>
      </c>
      <c r="N221" s="9">
        <f t="shared" si="119"/>
        <v>-0.15500000000001535</v>
      </c>
      <c r="O221" s="9">
        <f t="shared" si="120"/>
        <v>76.814999999999969</v>
      </c>
      <c r="P221" s="9">
        <f t="shared" si="121"/>
        <v>77.125</v>
      </c>
      <c r="Q221" s="10">
        <f t="shared" si="122"/>
        <v>1.3499999999999943</v>
      </c>
      <c r="R221" s="10">
        <f t="shared" si="123"/>
        <v>-0.46000000000000796</v>
      </c>
      <c r="S221" s="10">
        <f t="shared" si="124"/>
        <v>-1.8100000000000023</v>
      </c>
      <c r="T221" s="11" cm="1">
        <f t="array" ref="T221">LARGE(ABS(Q221:S221),1)</f>
        <v>1.8100000000000023</v>
      </c>
      <c r="U221" s="12">
        <f t="shared" si="115"/>
        <v>30</v>
      </c>
      <c r="V221" s="21">
        <f t="shared" si="106"/>
        <v>0</v>
      </c>
      <c r="W221" s="12">
        <f t="shared" si="107"/>
        <v>-9</v>
      </c>
      <c r="X221" s="16">
        <f t="shared" si="125"/>
        <v>0.25</v>
      </c>
      <c r="Y221" s="17">
        <f t="shared" si="126"/>
        <v>0</v>
      </c>
      <c r="Z221" s="17">
        <f t="shared" si="127"/>
        <v>0</v>
      </c>
      <c r="AA221" s="56">
        <f t="shared" si="128"/>
        <v>1.3499999999999943</v>
      </c>
      <c r="AB221" s="18">
        <f t="shared" si="129"/>
        <v>0.18518518518518595</v>
      </c>
      <c r="AC221" s="19">
        <f t="shared" si="130"/>
        <v>0.13812154696132578</v>
      </c>
      <c r="AD221" s="130">
        <f t="shared" si="136"/>
        <v>79.77</v>
      </c>
      <c r="AE221" s="130">
        <f t="shared" si="137"/>
        <v>76.45</v>
      </c>
      <c r="AF221" s="69">
        <f t="shared" si="138"/>
        <v>83.31</v>
      </c>
      <c r="AG221" s="69">
        <f t="shared" si="139"/>
        <v>74.91</v>
      </c>
      <c r="AH221" s="14">
        <f t="shared" si="144"/>
        <v>89.67</v>
      </c>
      <c r="AI221" s="14">
        <f t="shared" si="145"/>
        <v>74.91</v>
      </c>
      <c r="AJ221" s="70">
        <f t="shared" si="140"/>
        <v>94.17</v>
      </c>
      <c r="AK221" s="70">
        <f t="shared" si="141"/>
        <v>74.91</v>
      </c>
      <c r="AL221" s="134">
        <f t="shared" si="131"/>
        <v>77.626666666666665</v>
      </c>
      <c r="AM221" s="134">
        <f t="shared" si="132"/>
        <v>78.11</v>
      </c>
      <c r="AN221" s="134">
        <f t="shared" si="133"/>
        <v>-0.48333333333333428</v>
      </c>
      <c r="AO221" s="134">
        <f t="shared" si="134"/>
        <v>77.143333333333331</v>
      </c>
      <c r="AP221" s="134">
        <f t="shared" si="135"/>
        <v>78.11</v>
      </c>
      <c r="AQ221" s="136">
        <f t="shared" si="142"/>
        <v>79.712238095238106</v>
      </c>
      <c r="AR221" s="138">
        <f t="shared" si="116"/>
        <v>82.72615555555555</v>
      </c>
      <c r="AS221" s="140">
        <f t="shared" si="143"/>
        <v>85.488026666666698</v>
      </c>
    </row>
    <row r="222" spans="1:45" x14ac:dyDescent="0.3">
      <c r="A222" s="5">
        <v>45246</v>
      </c>
      <c r="B222" s="6" t="s">
        <v>27</v>
      </c>
      <c r="C222" s="6" t="s">
        <v>38</v>
      </c>
      <c r="D222" s="7">
        <v>76.27</v>
      </c>
      <c r="E222" s="7">
        <v>76.349999999999994</v>
      </c>
      <c r="F222" s="7">
        <v>72.37</v>
      </c>
      <c r="G222" s="7">
        <v>73.09</v>
      </c>
      <c r="H222" s="15">
        <v>76.349999999999994</v>
      </c>
      <c r="I222" s="15">
        <v>75.569999999999993</v>
      </c>
      <c r="J222" s="21">
        <v>-2</v>
      </c>
      <c r="K222" s="13">
        <v>0</v>
      </c>
      <c r="L222" s="8">
        <f t="shared" si="117"/>
        <v>73.936666666666667</v>
      </c>
      <c r="M222" s="9">
        <f t="shared" si="118"/>
        <v>74.36</v>
      </c>
      <c r="N222" s="9">
        <f t="shared" si="119"/>
        <v>-0.42333333333333201</v>
      </c>
      <c r="O222" s="9">
        <f t="shared" si="120"/>
        <v>73.513333333333335</v>
      </c>
      <c r="P222" s="9">
        <f t="shared" si="121"/>
        <v>74.36</v>
      </c>
      <c r="Q222" s="10">
        <f t="shared" si="122"/>
        <v>3.9799999999999898</v>
      </c>
      <c r="R222" s="10">
        <f t="shared" si="123"/>
        <v>-0.31000000000000227</v>
      </c>
      <c r="S222" s="10">
        <f t="shared" si="124"/>
        <v>-4.289999999999992</v>
      </c>
      <c r="T222" s="11" cm="1">
        <f t="array" ref="T222">LARGE(ABS(Q222:S222),1)</f>
        <v>4.289999999999992</v>
      </c>
      <c r="U222" s="12">
        <f t="shared" si="115"/>
        <v>28</v>
      </c>
      <c r="V222" s="21">
        <f t="shared" ref="V222:V242" si="146">J194</f>
        <v>0</v>
      </c>
      <c r="W222" s="12">
        <f t="shared" si="107"/>
        <v>-7</v>
      </c>
      <c r="X222" s="16">
        <f t="shared" si="125"/>
        <v>0.78000000000000114</v>
      </c>
      <c r="Y222" s="17" t="b">
        <f t="shared" si="126"/>
        <v>1</v>
      </c>
      <c r="Z222" s="17">
        <f t="shared" si="127"/>
        <v>0</v>
      </c>
      <c r="AA222" s="56">
        <f t="shared" si="128"/>
        <v>3.9799999999999898</v>
      </c>
      <c r="AB222" s="18">
        <f t="shared" si="129"/>
        <v>0.19597989949748823</v>
      </c>
      <c r="AC222" s="19">
        <f t="shared" si="130"/>
        <v>0.18181818181818243</v>
      </c>
      <c r="AD222" s="130">
        <f t="shared" si="136"/>
        <v>79.77</v>
      </c>
      <c r="AE222" s="130">
        <f t="shared" si="137"/>
        <v>72.37</v>
      </c>
      <c r="AF222" s="69">
        <f t="shared" si="138"/>
        <v>82.24</v>
      </c>
      <c r="AG222" s="69">
        <f t="shared" si="139"/>
        <v>72.37</v>
      </c>
      <c r="AH222" s="14">
        <f t="shared" si="144"/>
        <v>89.67</v>
      </c>
      <c r="AI222" s="14">
        <f t="shared" si="145"/>
        <v>72.37</v>
      </c>
      <c r="AJ222" s="70">
        <f t="shared" si="140"/>
        <v>94.17</v>
      </c>
      <c r="AK222" s="70">
        <f t="shared" si="141"/>
        <v>72.37</v>
      </c>
      <c r="AL222" s="134">
        <f t="shared" si="131"/>
        <v>75.076666666666668</v>
      </c>
      <c r="AM222" s="134">
        <f t="shared" si="132"/>
        <v>76.069999999999993</v>
      </c>
      <c r="AN222" s="134">
        <f t="shared" si="133"/>
        <v>-0.99333333333332519</v>
      </c>
      <c r="AO222" s="134">
        <f t="shared" si="134"/>
        <v>74.083333333333343</v>
      </c>
      <c r="AP222" s="134">
        <f t="shared" si="135"/>
        <v>76.069999999999993</v>
      </c>
      <c r="AQ222" s="136">
        <f t="shared" si="142"/>
        <v>78.932952380952401</v>
      </c>
      <c r="AR222" s="138">
        <f t="shared" ref="AR222:AR241" si="147">AVERAGE(L193:L222)</f>
        <v>82.422933333333319</v>
      </c>
      <c r="AS222" s="140">
        <f t="shared" si="143"/>
        <v>85.226960000000034</v>
      </c>
    </row>
    <row r="223" spans="1:45" x14ac:dyDescent="0.3">
      <c r="A223" s="5">
        <v>45247</v>
      </c>
      <c r="B223" s="6" t="s">
        <v>27</v>
      </c>
      <c r="C223" s="6" t="s">
        <v>38</v>
      </c>
      <c r="D223" s="7">
        <v>74.02</v>
      </c>
      <c r="E223" s="7">
        <v>76.19</v>
      </c>
      <c r="F223" s="7">
        <v>73.66</v>
      </c>
      <c r="G223" s="7">
        <v>76.040000000000006</v>
      </c>
      <c r="H223" s="15">
        <v>74.09</v>
      </c>
      <c r="I223" s="15">
        <v>73.66</v>
      </c>
      <c r="J223" s="21">
        <v>2</v>
      </c>
      <c r="K223" s="13">
        <v>0</v>
      </c>
      <c r="L223" s="8">
        <f t="shared" si="117"/>
        <v>75.296666666666667</v>
      </c>
      <c r="M223" s="9">
        <f t="shared" si="118"/>
        <v>74.924999999999997</v>
      </c>
      <c r="N223" s="9">
        <f t="shared" si="119"/>
        <v>0.3716666666666697</v>
      </c>
      <c r="O223" s="9">
        <f t="shared" si="120"/>
        <v>75.668333333333337</v>
      </c>
      <c r="P223" s="9">
        <f t="shared" si="121"/>
        <v>74.924999999999997</v>
      </c>
      <c r="Q223" s="10">
        <f t="shared" si="122"/>
        <v>2.5300000000000011</v>
      </c>
      <c r="R223" s="10">
        <f t="shared" si="123"/>
        <v>3.0999999999999943</v>
      </c>
      <c r="S223" s="10">
        <f t="shared" si="124"/>
        <v>0.56999999999999318</v>
      </c>
      <c r="T223" s="11" cm="1">
        <f t="array" ref="T223">LARGE(ABS(Q223:S223),1)</f>
        <v>3.0999999999999943</v>
      </c>
      <c r="U223" s="12">
        <f t="shared" si="115"/>
        <v>32</v>
      </c>
      <c r="V223" s="21">
        <f t="shared" si="146"/>
        <v>0</v>
      </c>
      <c r="W223" s="12">
        <f t="shared" ref="W223:W242" si="148">SUM(V194:V223)</f>
        <v>-7</v>
      </c>
      <c r="X223" s="16">
        <f t="shared" si="125"/>
        <v>0.43000000000000682</v>
      </c>
      <c r="Y223" s="17">
        <f t="shared" si="126"/>
        <v>0</v>
      </c>
      <c r="Z223" s="17" t="b">
        <f t="shared" si="127"/>
        <v>1</v>
      </c>
      <c r="AA223" s="56">
        <f t="shared" si="128"/>
        <v>2.5300000000000011</v>
      </c>
      <c r="AB223" s="18">
        <f t="shared" si="129"/>
        <v>0.16996047430830302</v>
      </c>
      <c r="AC223" s="19">
        <f t="shared" si="130"/>
        <v>0.1387096774193573</v>
      </c>
      <c r="AD223" s="130">
        <f t="shared" si="136"/>
        <v>77.8</v>
      </c>
      <c r="AE223" s="130">
        <f t="shared" si="137"/>
        <v>72.37</v>
      </c>
      <c r="AF223" s="69">
        <f t="shared" si="138"/>
        <v>79.77</v>
      </c>
      <c r="AG223" s="69">
        <f t="shared" si="139"/>
        <v>72.37</v>
      </c>
      <c r="AH223" s="14">
        <f t="shared" si="144"/>
        <v>87.67</v>
      </c>
      <c r="AI223" s="14">
        <f t="shared" si="145"/>
        <v>72.37</v>
      </c>
      <c r="AJ223" s="70">
        <f t="shared" si="140"/>
        <v>94.17</v>
      </c>
      <c r="AK223" s="70">
        <f t="shared" si="141"/>
        <v>72.37</v>
      </c>
      <c r="AL223" s="134">
        <f t="shared" si="131"/>
        <v>75.40333333333335</v>
      </c>
      <c r="AM223" s="134">
        <f t="shared" si="132"/>
        <v>75.085000000000008</v>
      </c>
      <c r="AN223" s="134">
        <f t="shared" si="133"/>
        <v>0.31833333333334224</v>
      </c>
      <c r="AO223" s="134">
        <f t="shared" si="134"/>
        <v>75.721666666666692</v>
      </c>
      <c r="AP223" s="134">
        <f t="shared" si="135"/>
        <v>75.085000000000008</v>
      </c>
      <c r="AQ223" s="136">
        <f t="shared" si="142"/>
        <v>78.394619047619059</v>
      </c>
      <c r="AR223" s="138">
        <f t="shared" si="147"/>
        <v>82.180711111111094</v>
      </c>
      <c r="AS223" s="140">
        <f t="shared" si="143"/>
        <v>84.984293333333369</v>
      </c>
    </row>
    <row r="224" spans="1:45" x14ac:dyDescent="0.3">
      <c r="A224" s="5">
        <v>45250</v>
      </c>
      <c r="B224" s="6" t="s">
        <v>27</v>
      </c>
      <c r="C224" s="6" t="s">
        <v>38</v>
      </c>
      <c r="D224" s="7">
        <v>77.94</v>
      </c>
      <c r="E224" s="7">
        <v>78.459999999999994</v>
      </c>
      <c r="F224" s="7">
        <v>77.2</v>
      </c>
      <c r="G224" s="7">
        <v>77.83</v>
      </c>
      <c r="H224" s="15">
        <v>77.98</v>
      </c>
      <c r="I224" s="15">
        <v>77.73</v>
      </c>
      <c r="J224" s="21">
        <v>0</v>
      </c>
      <c r="K224" s="13">
        <v>0</v>
      </c>
      <c r="L224" s="8">
        <f t="shared" si="117"/>
        <v>77.83</v>
      </c>
      <c r="M224" s="9">
        <f t="shared" si="118"/>
        <v>77.83</v>
      </c>
      <c r="N224" s="9">
        <f t="shared" si="119"/>
        <v>0</v>
      </c>
      <c r="O224" s="9">
        <f t="shared" si="120"/>
        <v>77.83</v>
      </c>
      <c r="P224" s="9">
        <f t="shared" si="121"/>
        <v>77.83</v>
      </c>
      <c r="Q224" s="10">
        <f t="shared" si="122"/>
        <v>1.2599999999999909</v>
      </c>
      <c r="R224" s="10">
        <f t="shared" si="123"/>
        <v>2.4199999999999875</v>
      </c>
      <c r="S224" s="10">
        <f t="shared" si="124"/>
        <v>1.1599999999999966</v>
      </c>
      <c r="T224" s="11" cm="1">
        <f t="array" ref="T224">LARGE(ABS(Q224:S224),1)</f>
        <v>2.4199999999999875</v>
      </c>
      <c r="U224" s="12">
        <f t="shared" si="115"/>
        <v>32</v>
      </c>
      <c r="V224" s="21">
        <f t="shared" si="146"/>
        <v>-3</v>
      </c>
      <c r="W224" s="12">
        <f t="shared" si="148"/>
        <v>-14</v>
      </c>
      <c r="X224" s="16">
        <f t="shared" si="125"/>
        <v>0.25</v>
      </c>
      <c r="Y224" s="17">
        <f t="shared" si="126"/>
        <v>0</v>
      </c>
      <c r="Z224" s="17">
        <f t="shared" si="127"/>
        <v>0</v>
      </c>
      <c r="AA224" s="56">
        <f t="shared" si="128"/>
        <v>1.2599999999999909</v>
      </c>
      <c r="AB224" s="18">
        <f t="shared" si="129"/>
        <v>0.19841269841269984</v>
      </c>
      <c r="AC224" s="19">
        <f t="shared" si="130"/>
        <v>0.10330578512396747</v>
      </c>
      <c r="AD224" s="130">
        <f t="shared" si="136"/>
        <v>78.459999999999994</v>
      </c>
      <c r="AE224" s="130">
        <f t="shared" si="137"/>
        <v>72.37</v>
      </c>
      <c r="AF224" s="69">
        <f t="shared" si="138"/>
        <v>79.77</v>
      </c>
      <c r="AG224" s="69">
        <f t="shared" si="139"/>
        <v>72.37</v>
      </c>
      <c r="AH224" s="14">
        <f t="shared" si="144"/>
        <v>85.9</v>
      </c>
      <c r="AI224" s="14">
        <f t="shared" si="145"/>
        <v>72.37</v>
      </c>
      <c r="AJ224" s="70">
        <f t="shared" si="140"/>
        <v>94.17</v>
      </c>
      <c r="AK224" s="70">
        <f t="shared" si="141"/>
        <v>72.37</v>
      </c>
      <c r="AL224" s="134">
        <f t="shared" si="131"/>
        <v>76.219999999999985</v>
      </c>
      <c r="AM224" s="134">
        <f t="shared" si="132"/>
        <v>75.414999999999992</v>
      </c>
      <c r="AN224" s="134">
        <f t="shared" si="133"/>
        <v>0.80499999999999261</v>
      </c>
      <c r="AO224" s="134">
        <f t="shared" si="134"/>
        <v>77.024999999999977</v>
      </c>
      <c r="AP224" s="134">
        <f t="shared" si="135"/>
        <v>75.414999999999992</v>
      </c>
      <c r="AQ224" s="136">
        <f t="shared" si="142"/>
        <v>78.112952380952379</v>
      </c>
      <c r="AR224" s="138">
        <f t="shared" si="147"/>
        <v>81.902933333333308</v>
      </c>
      <c r="AS224" s="140">
        <f t="shared" si="143"/>
        <v>84.79169333333337</v>
      </c>
    </row>
    <row r="225" spans="1:45" x14ac:dyDescent="0.3">
      <c r="A225" s="5">
        <v>45251</v>
      </c>
      <c r="B225" s="6" t="s">
        <v>27</v>
      </c>
      <c r="C225" s="6" t="s">
        <v>38</v>
      </c>
      <c r="D225" s="7">
        <v>77.13</v>
      </c>
      <c r="E225" s="7">
        <v>77.92</v>
      </c>
      <c r="F225" s="7">
        <v>76.989999999999995</v>
      </c>
      <c r="G225" s="7">
        <v>77.77</v>
      </c>
      <c r="H225" s="15">
        <v>77.540000000000006</v>
      </c>
      <c r="I225" s="15">
        <v>77.12</v>
      </c>
      <c r="J225" s="21">
        <v>2</v>
      </c>
      <c r="K225" s="13">
        <v>0</v>
      </c>
      <c r="L225" s="8">
        <f t="shared" si="117"/>
        <v>77.56</v>
      </c>
      <c r="M225" s="9">
        <f t="shared" si="118"/>
        <v>77.454999999999998</v>
      </c>
      <c r="N225" s="9">
        <f t="shared" si="119"/>
        <v>0.10500000000000398</v>
      </c>
      <c r="O225" s="9">
        <f t="shared" si="120"/>
        <v>77.665000000000006</v>
      </c>
      <c r="P225" s="9">
        <f t="shared" si="121"/>
        <v>77.454999999999998</v>
      </c>
      <c r="Q225" s="10">
        <f t="shared" si="122"/>
        <v>0.93000000000000682</v>
      </c>
      <c r="R225" s="10">
        <f t="shared" si="123"/>
        <v>9.0000000000003411E-2</v>
      </c>
      <c r="S225" s="10">
        <f t="shared" si="124"/>
        <v>-0.84000000000000341</v>
      </c>
      <c r="T225" s="11" cm="1">
        <f t="array" ref="T225">LARGE(ABS(Q225:S225),1)</f>
        <v>0.93000000000000682</v>
      </c>
      <c r="U225" s="12">
        <f t="shared" si="115"/>
        <v>28</v>
      </c>
      <c r="V225" s="21">
        <f t="shared" si="146"/>
        <v>-2</v>
      </c>
      <c r="W225" s="12">
        <f t="shared" si="148"/>
        <v>-16</v>
      </c>
      <c r="X225" s="16">
        <f t="shared" si="125"/>
        <v>0.42000000000000171</v>
      </c>
      <c r="Y225" s="17">
        <f t="shared" si="126"/>
        <v>0</v>
      </c>
      <c r="Z225" s="17">
        <f t="shared" si="127"/>
        <v>0</v>
      </c>
      <c r="AA225" s="56">
        <f t="shared" si="128"/>
        <v>0.93000000000000682</v>
      </c>
      <c r="AB225" s="18">
        <f t="shared" si="129"/>
        <v>0.451612903225805</v>
      </c>
      <c r="AC225" s="19">
        <f t="shared" si="130"/>
        <v>0.451612903225805</v>
      </c>
      <c r="AD225" s="130">
        <f t="shared" si="136"/>
        <v>78.459999999999994</v>
      </c>
      <c r="AE225" s="130">
        <f t="shared" si="137"/>
        <v>73.66</v>
      </c>
      <c r="AF225" s="69">
        <f t="shared" si="138"/>
        <v>79.77</v>
      </c>
      <c r="AG225" s="69">
        <f t="shared" si="139"/>
        <v>72.37</v>
      </c>
      <c r="AH225" s="14">
        <f t="shared" si="144"/>
        <v>85.9</v>
      </c>
      <c r="AI225" s="14">
        <f t="shared" si="145"/>
        <v>72.37</v>
      </c>
      <c r="AJ225" s="70">
        <f t="shared" si="140"/>
        <v>94.17</v>
      </c>
      <c r="AK225" s="70">
        <f t="shared" si="141"/>
        <v>72.37</v>
      </c>
      <c r="AL225" s="134">
        <f t="shared" si="131"/>
        <v>76.63</v>
      </c>
      <c r="AM225" s="134">
        <f t="shared" si="132"/>
        <v>76.06</v>
      </c>
      <c r="AN225" s="134">
        <f t="shared" si="133"/>
        <v>0.56999999999999318</v>
      </c>
      <c r="AO225" s="134">
        <f t="shared" si="134"/>
        <v>77.199999999999989</v>
      </c>
      <c r="AP225" s="134">
        <f t="shared" si="135"/>
        <v>76.06</v>
      </c>
      <c r="AQ225" s="136">
        <f t="shared" si="142"/>
        <v>77.839619047619053</v>
      </c>
      <c r="AR225" s="138">
        <f t="shared" si="147"/>
        <v>81.627488888888863</v>
      </c>
      <c r="AS225" s="140">
        <f t="shared" si="143"/>
        <v>84.565360000000041</v>
      </c>
    </row>
    <row r="226" spans="1:45" x14ac:dyDescent="0.3">
      <c r="A226" s="5">
        <v>45252</v>
      </c>
      <c r="B226" s="6" t="s">
        <v>27</v>
      </c>
      <c r="C226" s="6" t="s">
        <v>38</v>
      </c>
      <c r="D226" s="7">
        <v>74.61</v>
      </c>
      <c r="E226" s="7">
        <v>77.150000000000006</v>
      </c>
      <c r="F226" s="7">
        <v>73.790000000000006</v>
      </c>
      <c r="G226" s="7">
        <v>77.099999999999994</v>
      </c>
      <c r="H226" s="15">
        <v>74.77</v>
      </c>
      <c r="I226" s="15">
        <v>74.239999999999995</v>
      </c>
      <c r="J226" s="21">
        <v>4</v>
      </c>
      <c r="K226" s="13">
        <v>0</v>
      </c>
      <c r="L226" s="8">
        <f t="shared" si="117"/>
        <v>76.013333333333335</v>
      </c>
      <c r="M226" s="9">
        <f t="shared" si="118"/>
        <v>75.47</v>
      </c>
      <c r="N226" s="9">
        <f t="shared" si="119"/>
        <v>0.54333333333333655</v>
      </c>
      <c r="O226" s="9">
        <f t="shared" si="120"/>
        <v>76.556666666666672</v>
      </c>
      <c r="P226" s="9">
        <f t="shared" si="121"/>
        <v>75.47</v>
      </c>
      <c r="Q226" s="10">
        <f t="shared" si="122"/>
        <v>3.3599999999999994</v>
      </c>
      <c r="R226" s="10">
        <f t="shared" si="123"/>
        <v>-0.61999999999999034</v>
      </c>
      <c r="S226" s="10">
        <f t="shared" si="124"/>
        <v>-3.9799999999999898</v>
      </c>
      <c r="T226" s="11" cm="1">
        <f t="array" ref="T226">LARGE(ABS(Q226:S226),1)</f>
        <v>3.9799999999999898</v>
      </c>
      <c r="U226" s="12">
        <f t="shared" si="115"/>
        <v>26</v>
      </c>
      <c r="V226" s="21">
        <f t="shared" si="146"/>
        <v>4</v>
      </c>
      <c r="W226" s="12">
        <f t="shared" si="148"/>
        <v>-12</v>
      </c>
      <c r="X226" s="16">
        <f t="shared" si="125"/>
        <v>0.53000000000000114</v>
      </c>
      <c r="Y226" s="17">
        <f t="shared" si="126"/>
        <v>0</v>
      </c>
      <c r="Z226" s="17">
        <f t="shared" si="127"/>
        <v>0</v>
      </c>
      <c r="AA226" s="56">
        <f t="shared" si="128"/>
        <v>3.3599999999999994</v>
      </c>
      <c r="AB226" s="18">
        <f t="shared" si="129"/>
        <v>0.15773809523809559</v>
      </c>
      <c r="AC226" s="19">
        <f t="shared" si="130"/>
        <v>0.13316582914572928</v>
      </c>
      <c r="AD226" s="130">
        <f t="shared" si="136"/>
        <v>78.459999999999994</v>
      </c>
      <c r="AE226" s="130">
        <f t="shared" si="137"/>
        <v>73.790000000000006</v>
      </c>
      <c r="AF226" s="69">
        <f t="shared" si="138"/>
        <v>79.77</v>
      </c>
      <c r="AG226" s="69">
        <f t="shared" si="139"/>
        <v>72.37</v>
      </c>
      <c r="AH226" s="14">
        <f t="shared" si="144"/>
        <v>85.9</v>
      </c>
      <c r="AI226" s="14">
        <f t="shared" si="145"/>
        <v>72.37</v>
      </c>
      <c r="AJ226" s="70">
        <f t="shared" si="140"/>
        <v>94.17</v>
      </c>
      <c r="AK226" s="70">
        <f t="shared" si="141"/>
        <v>72.37</v>
      </c>
      <c r="AL226" s="134">
        <f t="shared" si="131"/>
        <v>76.45</v>
      </c>
      <c r="AM226" s="134">
        <f t="shared" si="132"/>
        <v>76.125</v>
      </c>
      <c r="AN226" s="134">
        <f t="shared" si="133"/>
        <v>0.32500000000000284</v>
      </c>
      <c r="AO226" s="134">
        <f t="shared" si="134"/>
        <v>76.775000000000006</v>
      </c>
      <c r="AP226" s="134">
        <f t="shared" si="135"/>
        <v>76.125</v>
      </c>
      <c r="AQ226" s="136">
        <f t="shared" si="142"/>
        <v>77.423666666666676</v>
      </c>
      <c r="AR226" s="138">
        <f t="shared" si="147"/>
        <v>81.358266666666637</v>
      </c>
      <c r="AS226" s="140">
        <f t="shared" si="143"/>
        <v>84.310893333333354</v>
      </c>
    </row>
    <row r="227" spans="1:45" x14ac:dyDescent="0.3">
      <c r="A227" s="5">
        <v>45254</v>
      </c>
      <c r="B227" s="6" t="s">
        <v>27</v>
      </c>
      <c r="C227" s="6" t="s">
        <v>38</v>
      </c>
      <c r="D227" s="7">
        <v>76.13</v>
      </c>
      <c r="E227" s="7">
        <v>77.09</v>
      </c>
      <c r="F227" s="7">
        <v>75.069999999999993</v>
      </c>
      <c r="G227" s="7">
        <v>75.540000000000006</v>
      </c>
      <c r="H227" s="15">
        <v>76.28</v>
      </c>
      <c r="I227" s="15">
        <v>76.010000000000005</v>
      </c>
      <c r="J227" s="21"/>
      <c r="K227" s="13">
        <v>0</v>
      </c>
      <c r="L227" s="8">
        <f t="shared" si="117"/>
        <v>75.899999999999991</v>
      </c>
      <c r="M227" s="9">
        <f t="shared" si="118"/>
        <v>76.08</v>
      </c>
      <c r="N227" s="9">
        <f t="shared" si="119"/>
        <v>-0.18000000000000682</v>
      </c>
      <c r="O227" s="9">
        <f t="shared" si="120"/>
        <v>75.719999999999985</v>
      </c>
      <c r="P227" s="9">
        <f t="shared" si="121"/>
        <v>76.08</v>
      </c>
      <c r="Q227" s="10">
        <f t="shared" si="122"/>
        <v>2.0200000000000102</v>
      </c>
      <c r="R227" s="10">
        <f t="shared" si="123"/>
        <v>-9.9999999999909051E-3</v>
      </c>
      <c r="S227" s="10">
        <f t="shared" si="124"/>
        <v>-2.0300000000000011</v>
      </c>
      <c r="T227" s="11" cm="1">
        <f t="array" ref="T227">LARGE(ABS(Q227:S227),1)</f>
        <v>2.0300000000000011</v>
      </c>
      <c r="U227" s="12">
        <f t="shared" si="115"/>
        <v>24</v>
      </c>
      <c r="V227" s="21">
        <f t="shared" si="146"/>
        <v>-2</v>
      </c>
      <c r="W227" s="12">
        <f t="shared" si="148"/>
        <v>-16</v>
      </c>
      <c r="X227" s="16">
        <f t="shared" si="125"/>
        <v>0.26999999999999602</v>
      </c>
      <c r="Y227" s="17">
        <f t="shared" si="126"/>
        <v>0</v>
      </c>
      <c r="Z227" s="17">
        <f t="shared" si="127"/>
        <v>0</v>
      </c>
      <c r="AA227" s="56">
        <f t="shared" si="128"/>
        <v>2.0200000000000102</v>
      </c>
      <c r="AB227" s="18">
        <f t="shared" si="129"/>
        <v>0.13366336633663101</v>
      </c>
      <c r="AC227" s="19">
        <f t="shared" si="130"/>
        <v>0.13300492610837236</v>
      </c>
      <c r="AD227" s="130">
        <f t="shared" si="136"/>
        <v>77.92</v>
      </c>
      <c r="AE227" s="130">
        <f t="shared" si="137"/>
        <v>73.790000000000006</v>
      </c>
      <c r="AF227" s="69">
        <f t="shared" ref="AF227:AF234" si="149">MAX(E220:E227)</f>
        <v>79.77</v>
      </c>
      <c r="AG227" s="69">
        <f t="shared" ref="AG227:AG234" si="150">MIN(F220:F227)</f>
        <v>72.37</v>
      </c>
      <c r="AH227" s="14">
        <f t="shared" ref="AH227:AH242" si="151">MAX(E209:E227)</f>
        <v>84.37</v>
      </c>
      <c r="AI227" s="14">
        <f t="shared" ref="AI227:AI242" si="152">MIN(F209:F227)</f>
        <v>72.37</v>
      </c>
      <c r="AJ227" s="70">
        <f t="shared" ref="AJ227:AJ242" si="153">MAX(E184:E227)</f>
        <v>94.17</v>
      </c>
      <c r="AK227" s="70">
        <f t="shared" ref="AK227:AK242" si="154">MIN(F184:F227)</f>
        <v>72.37</v>
      </c>
      <c r="AL227" s="134">
        <f t="shared" si="131"/>
        <v>75.75</v>
      </c>
      <c r="AM227" s="134">
        <f t="shared" si="132"/>
        <v>75.855000000000004</v>
      </c>
      <c r="AN227" s="134">
        <f t="shared" si="133"/>
        <v>-0.10500000000000398</v>
      </c>
      <c r="AO227" s="134">
        <f t="shared" si="134"/>
        <v>75.644999999999996</v>
      </c>
      <c r="AP227" s="134">
        <f t="shared" si="135"/>
        <v>75.855000000000004</v>
      </c>
      <c r="AQ227" s="136">
        <f t="shared" si="142"/>
        <v>77.037476190476212</v>
      </c>
      <c r="AR227" s="138">
        <f t="shared" si="147"/>
        <v>81.105822222222216</v>
      </c>
      <c r="AS227" s="140">
        <f t="shared" si="143"/>
        <v>84.02709333333334</v>
      </c>
    </row>
    <row r="228" spans="1:45" x14ac:dyDescent="0.3">
      <c r="A228" s="5">
        <v>45257</v>
      </c>
      <c r="B228" s="6" t="s">
        <v>27</v>
      </c>
      <c r="C228" s="6" t="s">
        <v>38</v>
      </c>
      <c r="D228" s="7">
        <v>74.760000000000005</v>
      </c>
      <c r="E228" s="7">
        <v>76.23</v>
      </c>
      <c r="F228" s="7">
        <v>74.510000000000005</v>
      </c>
      <c r="G228" s="7">
        <v>74.86</v>
      </c>
      <c r="H228" s="15">
        <v>75.430000000000007</v>
      </c>
      <c r="I228" s="15">
        <v>74.75</v>
      </c>
      <c r="J228" s="21">
        <v>0</v>
      </c>
      <c r="K228" s="13">
        <v>0</v>
      </c>
      <c r="L228" s="8">
        <f t="shared" si="117"/>
        <v>75.2</v>
      </c>
      <c r="M228" s="9">
        <f t="shared" si="118"/>
        <v>75.37</v>
      </c>
      <c r="N228" s="9">
        <f t="shared" si="119"/>
        <v>-0.17000000000000171</v>
      </c>
      <c r="O228" s="9">
        <f t="shared" si="120"/>
        <v>75.03</v>
      </c>
      <c r="P228" s="9">
        <f t="shared" si="121"/>
        <v>75.37</v>
      </c>
      <c r="Q228" s="10">
        <f t="shared" si="122"/>
        <v>1.7199999999999989</v>
      </c>
      <c r="R228" s="10">
        <f t="shared" si="123"/>
        <v>0.68999999999999773</v>
      </c>
      <c r="S228" s="10">
        <f t="shared" si="124"/>
        <v>-1.0300000000000011</v>
      </c>
      <c r="T228" s="11" cm="1">
        <f t="array" ref="T228">LARGE(ABS(Q228:S228),1)</f>
        <v>1.7199999999999989</v>
      </c>
      <c r="U228" s="12">
        <f t="shared" si="115"/>
        <v>25</v>
      </c>
      <c r="V228" s="21">
        <f t="shared" si="146"/>
        <v>0</v>
      </c>
      <c r="W228" s="12">
        <f t="shared" si="148"/>
        <v>-16</v>
      </c>
      <c r="X228" s="16">
        <f t="shared" si="125"/>
        <v>0.68000000000000682</v>
      </c>
      <c r="Y228" s="17">
        <f t="shared" si="126"/>
        <v>0</v>
      </c>
      <c r="Z228" s="17">
        <f t="shared" si="127"/>
        <v>0</v>
      </c>
      <c r="AA228" s="56">
        <f t="shared" si="128"/>
        <v>1.7199999999999989</v>
      </c>
      <c r="AB228" s="18">
        <f t="shared" si="129"/>
        <v>0.39534883720930653</v>
      </c>
      <c r="AC228" s="19">
        <f t="shared" si="130"/>
        <v>0.39534883720930653</v>
      </c>
      <c r="AD228" s="130">
        <f t="shared" si="136"/>
        <v>77.150000000000006</v>
      </c>
      <c r="AE228" s="130">
        <f t="shared" si="137"/>
        <v>73.790000000000006</v>
      </c>
      <c r="AF228" s="69">
        <f t="shared" si="149"/>
        <v>78.459999999999994</v>
      </c>
      <c r="AG228" s="69">
        <f t="shared" si="150"/>
        <v>72.37</v>
      </c>
      <c r="AH228" s="14">
        <f t="shared" si="151"/>
        <v>83.42</v>
      </c>
      <c r="AI228" s="14">
        <f t="shared" si="152"/>
        <v>72.37</v>
      </c>
      <c r="AJ228" s="70">
        <f t="shared" si="153"/>
        <v>94.17</v>
      </c>
      <c r="AK228" s="70">
        <f t="shared" si="154"/>
        <v>72.37</v>
      </c>
      <c r="AL228" s="134">
        <f t="shared" si="131"/>
        <v>75.266666666666666</v>
      </c>
      <c r="AM228" s="134">
        <f t="shared" si="132"/>
        <v>75.47</v>
      </c>
      <c r="AN228" s="134">
        <f t="shared" si="133"/>
        <v>-0.20333333333333314</v>
      </c>
      <c r="AO228" s="134">
        <f t="shared" si="134"/>
        <v>75.063333333333333</v>
      </c>
      <c r="AP228" s="134">
        <f t="shared" si="135"/>
        <v>75.47</v>
      </c>
      <c r="AQ228" s="136">
        <f t="shared" si="142"/>
        <v>76.604380952380936</v>
      </c>
      <c r="AR228" s="138">
        <f t="shared" si="147"/>
        <v>80.710044444444435</v>
      </c>
      <c r="AS228" s="140">
        <f t="shared" si="143"/>
        <v>83.723759999999999</v>
      </c>
    </row>
    <row r="229" spans="1:45" x14ac:dyDescent="0.3">
      <c r="A229" s="5">
        <v>45258</v>
      </c>
      <c r="B229" s="6" t="s">
        <v>27</v>
      </c>
      <c r="C229" s="6" t="s">
        <v>38</v>
      </c>
      <c r="D229" s="7">
        <v>75.260000000000005</v>
      </c>
      <c r="E229" s="7">
        <v>77.06</v>
      </c>
      <c r="F229" s="7">
        <v>75.23</v>
      </c>
      <c r="G229" s="7">
        <v>76.41</v>
      </c>
      <c r="H229" s="15">
        <v>75.72</v>
      </c>
      <c r="I229" s="15">
        <v>75.23</v>
      </c>
      <c r="J229" s="21">
        <v>2</v>
      </c>
      <c r="K229" s="13">
        <v>0</v>
      </c>
      <c r="L229" s="8">
        <f t="shared" si="117"/>
        <v>76.233333333333334</v>
      </c>
      <c r="M229" s="9">
        <f t="shared" si="118"/>
        <v>76.14500000000001</v>
      </c>
      <c r="N229" s="9">
        <f t="shared" si="119"/>
        <v>8.8333333333324049E-2</v>
      </c>
      <c r="O229" s="9">
        <f t="shared" si="120"/>
        <v>76.321666666666658</v>
      </c>
      <c r="P229" s="9">
        <f t="shared" si="121"/>
        <v>76.14500000000001</v>
      </c>
      <c r="Q229" s="10">
        <f t="shared" si="122"/>
        <v>1.8299999999999983</v>
      </c>
      <c r="R229" s="10">
        <f t="shared" si="123"/>
        <v>2.2000000000000028</v>
      </c>
      <c r="S229" s="10">
        <f t="shared" si="124"/>
        <v>0.37000000000000455</v>
      </c>
      <c r="T229" s="11" cm="1">
        <f t="array" ref="T229">LARGE(ABS(Q229:S229),1)</f>
        <v>2.2000000000000028</v>
      </c>
      <c r="U229" s="12">
        <f t="shared" si="115"/>
        <v>21</v>
      </c>
      <c r="V229" s="21">
        <f t="shared" si="146"/>
        <v>2</v>
      </c>
      <c r="W229" s="12">
        <f t="shared" si="148"/>
        <v>-16</v>
      </c>
      <c r="X229" s="16">
        <f t="shared" si="125"/>
        <v>0.48999999999999488</v>
      </c>
      <c r="Y229" s="17">
        <f t="shared" si="126"/>
        <v>0</v>
      </c>
      <c r="Z229" s="17" t="b">
        <f t="shared" si="127"/>
        <v>1</v>
      </c>
      <c r="AA229" s="56">
        <f t="shared" si="128"/>
        <v>1.8299999999999983</v>
      </c>
      <c r="AB229" s="18">
        <f t="shared" si="129"/>
        <v>0.26775956284152752</v>
      </c>
      <c r="AC229" s="19">
        <f t="shared" si="130"/>
        <v>0.22272727272727011</v>
      </c>
      <c r="AD229" s="130">
        <f t="shared" si="136"/>
        <v>77.09</v>
      </c>
      <c r="AE229" s="130">
        <f t="shared" si="137"/>
        <v>74.510000000000005</v>
      </c>
      <c r="AF229" s="69">
        <f t="shared" si="149"/>
        <v>78.459999999999994</v>
      </c>
      <c r="AG229" s="69">
        <f t="shared" si="150"/>
        <v>72.37</v>
      </c>
      <c r="AH229" s="14">
        <f t="shared" si="151"/>
        <v>83.42</v>
      </c>
      <c r="AI229" s="14">
        <f t="shared" si="152"/>
        <v>72.37</v>
      </c>
      <c r="AJ229" s="70">
        <f t="shared" si="153"/>
        <v>94.17</v>
      </c>
      <c r="AK229" s="70">
        <f t="shared" si="154"/>
        <v>72.37</v>
      </c>
      <c r="AL229" s="134">
        <f t="shared" si="131"/>
        <v>76.003333333333345</v>
      </c>
      <c r="AM229" s="134">
        <f t="shared" si="132"/>
        <v>75.800000000000011</v>
      </c>
      <c r="AN229" s="134">
        <f t="shared" si="133"/>
        <v>0.20333333333333314</v>
      </c>
      <c r="AO229" s="134">
        <f t="shared" si="134"/>
        <v>76.206666666666678</v>
      </c>
      <c r="AP229" s="134">
        <f t="shared" si="135"/>
        <v>75.800000000000011</v>
      </c>
      <c r="AQ229" s="136">
        <f t="shared" si="142"/>
        <v>76.474142857142851</v>
      </c>
      <c r="AR229" s="138">
        <f t="shared" si="147"/>
        <v>80.350822222222206</v>
      </c>
      <c r="AS229" s="140">
        <f t="shared" si="143"/>
        <v>83.43782666666668</v>
      </c>
    </row>
    <row r="230" spans="1:45" x14ac:dyDescent="0.3">
      <c r="A230" s="5">
        <v>45259</v>
      </c>
      <c r="B230" s="6" t="s">
        <v>27</v>
      </c>
      <c r="C230" s="6" t="s">
        <v>38</v>
      </c>
      <c r="D230" s="7">
        <v>77.38</v>
      </c>
      <c r="E230" s="7">
        <v>77.98</v>
      </c>
      <c r="F230" s="7">
        <v>75.67</v>
      </c>
      <c r="G230" s="7">
        <v>77.86</v>
      </c>
      <c r="H230" s="15">
        <v>77.400000000000006</v>
      </c>
      <c r="I230" s="15">
        <v>77.150000000000006</v>
      </c>
      <c r="J230" s="21">
        <v>4</v>
      </c>
      <c r="K230" s="13">
        <v>0</v>
      </c>
      <c r="L230" s="8">
        <f t="shared" si="117"/>
        <v>77.17</v>
      </c>
      <c r="M230" s="9">
        <f t="shared" si="118"/>
        <v>76.825000000000003</v>
      </c>
      <c r="N230" s="9">
        <f t="shared" si="119"/>
        <v>0.34499999999999886</v>
      </c>
      <c r="O230" s="9">
        <f t="shared" si="120"/>
        <v>77.515000000000001</v>
      </c>
      <c r="P230" s="9">
        <f t="shared" si="121"/>
        <v>76.825000000000003</v>
      </c>
      <c r="Q230" s="10">
        <f t="shared" si="122"/>
        <v>2.3100000000000023</v>
      </c>
      <c r="R230" s="10">
        <f t="shared" si="123"/>
        <v>1.5700000000000074</v>
      </c>
      <c r="S230" s="10">
        <f t="shared" si="124"/>
        <v>-0.73999999999999488</v>
      </c>
      <c r="T230" s="11" cm="1">
        <f t="array" ref="T230">LARGE(ABS(Q230:S230),1)</f>
        <v>2.3100000000000023</v>
      </c>
      <c r="U230" s="12">
        <f t="shared" si="115"/>
        <v>21</v>
      </c>
      <c r="V230" s="21">
        <f t="shared" si="146"/>
        <v>4</v>
      </c>
      <c r="W230" s="12">
        <f t="shared" si="148"/>
        <v>-8</v>
      </c>
      <c r="X230" s="16">
        <f t="shared" si="125"/>
        <v>0.25</v>
      </c>
      <c r="Y230" s="17">
        <f t="shared" si="126"/>
        <v>0</v>
      </c>
      <c r="Z230" s="17">
        <f t="shared" si="127"/>
        <v>0</v>
      </c>
      <c r="AA230" s="56">
        <f t="shared" si="128"/>
        <v>2.3100000000000023</v>
      </c>
      <c r="AB230" s="18">
        <f t="shared" si="129"/>
        <v>0.10822510822510811</v>
      </c>
      <c r="AC230" s="19">
        <f t="shared" si="130"/>
        <v>0.10822510822510811</v>
      </c>
      <c r="AD230" s="130">
        <f t="shared" si="136"/>
        <v>77.98</v>
      </c>
      <c r="AE230" s="130">
        <f t="shared" si="137"/>
        <v>74.510000000000005</v>
      </c>
      <c r="AF230" s="69">
        <f t="shared" si="149"/>
        <v>78.459999999999994</v>
      </c>
      <c r="AG230" s="69">
        <f t="shared" si="150"/>
        <v>73.66</v>
      </c>
      <c r="AH230" s="14">
        <f t="shared" si="151"/>
        <v>83.31</v>
      </c>
      <c r="AI230" s="14">
        <f t="shared" si="152"/>
        <v>72.37</v>
      </c>
      <c r="AJ230" s="70">
        <f t="shared" si="153"/>
        <v>93.38</v>
      </c>
      <c r="AK230" s="70">
        <f t="shared" si="154"/>
        <v>72.37</v>
      </c>
      <c r="AL230" s="134">
        <f t="shared" si="131"/>
        <v>76.783333333333346</v>
      </c>
      <c r="AM230" s="134">
        <f t="shared" si="132"/>
        <v>76.245000000000005</v>
      </c>
      <c r="AN230" s="134">
        <f t="shared" si="133"/>
        <v>0.5383333333333411</v>
      </c>
      <c r="AO230" s="134">
        <f t="shared" si="134"/>
        <v>77.321666666666687</v>
      </c>
      <c r="AP230" s="134">
        <f t="shared" si="135"/>
        <v>76.245000000000005</v>
      </c>
      <c r="AQ230" s="136">
        <f t="shared" si="142"/>
        <v>76.570333333333338</v>
      </c>
      <c r="AR230" s="138">
        <f t="shared" si="147"/>
        <v>80.079377777777765</v>
      </c>
      <c r="AS230" s="140">
        <f t="shared" si="143"/>
        <v>83.159760000000006</v>
      </c>
    </row>
    <row r="231" spans="1:45" x14ac:dyDescent="0.3">
      <c r="A231" s="5">
        <v>45260</v>
      </c>
      <c r="B231" s="6" t="s">
        <v>27</v>
      </c>
      <c r="C231" s="6" t="s">
        <v>38</v>
      </c>
      <c r="D231" s="7">
        <v>78.97</v>
      </c>
      <c r="E231" s="7">
        <v>79.599999999999994</v>
      </c>
      <c r="F231" s="7">
        <v>75.05</v>
      </c>
      <c r="G231" s="7">
        <v>75.959999999999994</v>
      </c>
      <c r="H231" s="15">
        <v>79.180000000000007</v>
      </c>
      <c r="I231" s="15">
        <v>18.57</v>
      </c>
      <c r="J231" s="21">
        <v>-2</v>
      </c>
      <c r="K231" s="13" t="s">
        <v>32</v>
      </c>
      <c r="L231" s="8">
        <f t="shared" si="117"/>
        <v>76.87</v>
      </c>
      <c r="M231" s="9">
        <f t="shared" si="118"/>
        <v>77.324999999999989</v>
      </c>
      <c r="N231" s="9">
        <f t="shared" si="119"/>
        <v>-0.45499999999998408</v>
      </c>
      <c r="O231" s="9">
        <f t="shared" si="120"/>
        <v>76.41500000000002</v>
      </c>
      <c r="P231" s="9">
        <f t="shared" si="121"/>
        <v>77.324999999999989</v>
      </c>
      <c r="Q231" s="10">
        <f t="shared" si="122"/>
        <v>4.5499999999999972</v>
      </c>
      <c r="R231" s="10">
        <f t="shared" si="123"/>
        <v>1.7399999999999949</v>
      </c>
      <c r="S231" s="10">
        <f t="shared" si="124"/>
        <v>-2.8100000000000023</v>
      </c>
      <c r="T231" s="11" cm="1">
        <f t="array" ref="T231">LARGE(ABS(Q231:S231),1)</f>
        <v>4.5499999999999972</v>
      </c>
      <c r="U231" s="12">
        <f t="shared" si="115"/>
        <v>22</v>
      </c>
      <c r="V231" s="21">
        <f t="shared" si="146"/>
        <v>-2</v>
      </c>
      <c r="W231" s="12">
        <f t="shared" si="148"/>
        <v>-10</v>
      </c>
      <c r="X231" s="16">
        <f t="shared" si="125"/>
        <v>60.610000000000007</v>
      </c>
      <c r="Y231" s="17">
        <f t="shared" si="126"/>
        <v>0</v>
      </c>
      <c r="Z231" s="17">
        <f t="shared" si="127"/>
        <v>0</v>
      </c>
      <c r="AA231" s="56">
        <f t="shared" si="128"/>
        <v>4.5499999999999972</v>
      </c>
      <c r="AB231" s="18">
        <f t="shared" si="129"/>
        <v>13.32087912087913</v>
      </c>
      <c r="AC231" s="19">
        <f t="shared" si="130"/>
        <v>13.32087912087913</v>
      </c>
      <c r="AD231" s="130">
        <f t="shared" si="136"/>
        <v>79.599999999999994</v>
      </c>
      <c r="AE231" s="130">
        <f t="shared" si="137"/>
        <v>75.05</v>
      </c>
      <c r="AF231" s="69">
        <f t="shared" si="149"/>
        <v>79.599999999999994</v>
      </c>
      <c r="AG231" s="69">
        <f t="shared" si="150"/>
        <v>73.790000000000006</v>
      </c>
      <c r="AH231" s="14">
        <f t="shared" si="151"/>
        <v>83.31</v>
      </c>
      <c r="AI231" s="14">
        <f t="shared" si="152"/>
        <v>72.37</v>
      </c>
      <c r="AJ231" s="70">
        <f t="shared" si="153"/>
        <v>92.94</v>
      </c>
      <c r="AK231" s="70">
        <f t="shared" si="154"/>
        <v>72.37</v>
      </c>
      <c r="AL231" s="134">
        <f t="shared" si="131"/>
        <v>76.86999999999999</v>
      </c>
      <c r="AM231" s="134">
        <f t="shared" si="132"/>
        <v>77.324999999999989</v>
      </c>
      <c r="AN231" s="134">
        <f t="shared" si="133"/>
        <v>-0.45499999999999829</v>
      </c>
      <c r="AO231" s="134">
        <f t="shared" si="134"/>
        <v>76.414999999999992</v>
      </c>
      <c r="AP231" s="134">
        <f t="shared" si="135"/>
        <v>77.324999999999989</v>
      </c>
      <c r="AQ231" s="136">
        <f t="shared" si="142"/>
        <v>76.618904761904759</v>
      </c>
      <c r="AR231" s="138">
        <f t="shared" si="147"/>
        <v>79.738711111111087</v>
      </c>
      <c r="AS231" s="140">
        <f t="shared" si="143"/>
        <v>82.896893333333338</v>
      </c>
    </row>
    <row r="232" spans="1:45" x14ac:dyDescent="0.3">
      <c r="A232" s="5">
        <v>45261</v>
      </c>
      <c r="B232" s="6" t="s">
        <v>27</v>
      </c>
      <c r="C232" s="6" t="s">
        <v>38</v>
      </c>
      <c r="D232" s="7">
        <v>76.06</v>
      </c>
      <c r="E232" s="7">
        <v>76.760000000000005</v>
      </c>
      <c r="F232" s="7">
        <v>74</v>
      </c>
      <c r="G232" s="7">
        <v>74.069999999999993</v>
      </c>
      <c r="H232" s="15">
        <v>76.22</v>
      </c>
      <c r="I232" s="15">
        <v>75.819999999999993</v>
      </c>
      <c r="J232" s="21">
        <v>-4</v>
      </c>
      <c r="K232" s="13">
        <v>0</v>
      </c>
      <c r="L232" s="8">
        <f t="shared" si="117"/>
        <v>74.943333333333328</v>
      </c>
      <c r="M232" s="9">
        <f t="shared" si="118"/>
        <v>75.38</v>
      </c>
      <c r="N232" s="9">
        <f t="shared" si="119"/>
        <v>-0.43666666666666742</v>
      </c>
      <c r="O232" s="9">
        <f t="shared" si="120"/>
        <v>74.506666666666661</v>
      </c>
      <c r="P232" s="9">
        <f t="shared" si="121"/>
        <v>75.38</v>
      </c>
      <c r="Q232" s="10">
        <f t="shared" si="122"/>
        <v>2.7600000000000051</v>
      </c>
      <c r="R232" s="10">
        <f t="shared" si="123"/>
        <v>0.80000000000001137</v>
      </c>
      <c r="S232" s="10">
        <f t="shared" si="124"/>
        <v>-1.9599999999999937</v>
      </c>
      <c r="T232" s="11" cm="1">
        <f t="array" ref="T232">LARGE(ABS(Q232:S232),1)</f>
        <v>2.7600000000000051</v>
      </c>
      <c r="U232" s="12">
        <f t="shared" si="115"/>
        <v>20</v>
      </c>
      <c r="V232" s="21">
        <f t="shared" si="146"/>
        <v>-2</v>
      </c>
      <c r="W232" s="12">
        <f t="shared" si="148"/>
        <v>-15</v>
      </c>
      <c r="X232" s="16">
        <f t="shared" si="125"/>
        <v>0.40000000000000568</v>
      </c>
      <c r="Y232" s="17">
        <f t="shared" si="126"/>
        <v>0</v>
      </c>
      <c r="Z232" s="17">
        <f t="shared" si="127"/>
        <v>0</v>
      </c>
      <c r="AA232" s="56">
        <f t="shared" si="128"/>
        <v>2.7600000000000051</v>
      </c>
      <c r="AB232" s="18">
        <f t="shared" si="129"/>
        <v>0.14492753623188584</v>
      </c>
      <c r="AC232" s="19">
        <f t="shared" si="130"/>
        <v>0.14492753623188584</v>
      </c>
      <c r="AD232" s="130">
        <f t="shared" si="136"/>
        <v>79.599999999999994</v>
      </c>
      <c r="AE232" s="130">
        <f t="shared" si="137"/>
        <v>74</v>
      </c>
      <c r="AF232" s="69">
        <f t="shared" si="149"/>
        <v>79.599999999999994</v>
      </c>
      <c r="AG232" s="69">
        <f t="shared" si="150"/>
        <v>73.790000000000006</v>
      </c>
      <c r="AH232" s="14">
        <f t="shared" si="151"/>
        <v>82.24</v>
      </c>
      <c r="AI232" s="14">
        <f t="shared" si="152"/>
        <v>72.37</v>
      </c>
      <c r="AJ232" s="70">
        <f t="shared" si="153"/>
        <v>91.22</v>
      </c>
      <c r="AK232" s="70">
        <f t="shared" si="154"/>
        <v>72.37</v>
      </c>
      <c r="AL232" s="134">
        <f t="shared" si="131"/>
        <v>75.89</v>
      </c>
      <c r="AM232" s="134">
        <f t="shared" si="132"/>
        <v>76.8</v>
      </c>
      <c r="AN232" s="134">
        <f t="shared" si="133"/>
        <v>-0.90999999999999659</v>
      </c>
      <c r="AO232" s="134">
        <f t="shared" si="134"/>
        <v>74.98</v>
      </c>
      <c r="AP232" s="134">
        <f t="shared" si="135"/>
        <v>76.8</v>
      </c>
      <c r="AQ232" s="136">
        <f t="shared" si="142"/>
        <v>76.464142857142861</v>
      </c>
      <c r="AR232" s="138">
        <f t="shared" si="147"/>
        <v>79.315822222222195</v>
      </c>
      <c r="AS232" s="140">
        <f t="shared" si="143"/>
        <v>82.594560000000001</v>
      </c>
    </row>
    <row r="233" spans="1:45" x14ac:dyDescent="0.3">
      <c r="A233" s="5">
        <v>45264</v>
      </c>
      <c r="B233" s="6" t="s">
        <v>27</v>
      </c>
      <c r="C233" s="6" t="s">
        <v>38</v>
      </c>
      <c r="D233" s="7">
        <v>73.16</v>
      </c>
      <c r="E233" s="7">
        <v>74.709999999999994</v>
      </c>
      <c r="F233" s="7">
        <v>72.63</v>
      </c>
      <c r="G233" s="7">
        <v>73.040000000000006</v>
      </c>
      <c r="H233" s="15">
        <v>73.56</v>
      </c>
      <c r="I233" s="15">
        <v>73.05</v>
      </c>
      <c r="J233" s="21">
        <v>0</v>
      </c>
      <c r="K233" s="13">
        <v>0</v>
      </c>
      <c r="L233" s="8">
        <f t="shared" si="117"/>
        <v>73.459999999999994</v>
      </c>
      <c r="M233" s="9">
        <f t="shared" si="118"/>
        <v>73.669999999999987</v>
      </c>
      <c r="N233" s="9">
        <f t="shared" si="119"/>
        <v>-0.20999999999999375</v>
      </c>
      <c r="O233" s="9">
        <f t="shared" si="120"/>
        <v>73.25</v>
      </c>
      <c r="P233" s="9">
        <f t="shared" si="121"/>
        <v>73.669999999999987</v>
      </c>
      <c r="Q233" s="10">
        <f t="shared" si="122"/>
        <v>2.0799999999999983</v>
      </c>
      <c r="R233" s="10">
        <f t="shared" si="123"/>
        <v>0.64000000000000057</v>
      </c>
      <c r="S233" s="10">
        <f t="shared" si="124"/>
        <v>-1.4399999999999977</v>
      </c>
      <c r="T233" s="11" cm="1">
        <f t="array" ref="T233">LARGE(ABS(Q233:S233),1)</f>
        <v>2.0799999999999983</v>
      </c>
      <c r="U233" s="12">
        <f t="shared" si="115"/>
        <v>20</v>
      </c>
      <c r="V233" s="21">
        <f t="shared" si="146"/>
        <v>-2</v>
      </c>
      <c r="W233" s="12">
        <f t="shared" si="148"/>
        <v>-19</v>
      </c>
      <c r="X233" s="16">
        <f t="shared" si="125"/>
        <v>0.51000000000000512</v>
      </c>
      <c r="Y233" s="17">
        <f t="shared" si="126"/>
        <v>0</v>
      </c>
      <c r="Z233" s="17">
        <f t="shared" si="127"/>
        <v>0</v>
      </c>
      <c r="AA233" s="56">
        <f t="shared" si="128"/>
        <v>2.0799999999999983</v>
      </c>
      <c r="AB233" s="18">
        <f t="shared" si="129"/>
        <v>0.24519230769231035</v>
      </c>
      <c r="AC233" s="19">
        <f t="shared" si="130"/>
        <v>0.24519230769231035</v>
      </c>
      <c r="AD233" s="130">
        <f t="shared" si="136"/>
        <v>79.599999999999994</v>
      </c>
      <c r="AE233" s="130">
        <f t="shared" si="137"/>
        <v>72.63</v>
      </c>
      <c r="AF233" s="69">
        <f t="shared" si="149"/>
        <v>79.599999999999994</v>
      </c>
      <c r="AG233" s="69">
        <f t="shared" si="150"/>
        <v>72.63</v>
      </c>
      <c r="AH233" s="14">
        <f t="shared" si="151"/>
        <v>79.77</v>
      </c>
      <c r="AI233" s="14">
        <f t="shared" si="152"/>
        <v>72.37</v>
      </c>
      <c r="AJ233" s="70">
        <f t="shared" si="153"/>
        <v>90.27</v>
      </c>
      <c r="AK233" s="70">
        <f t="shared" si="154"/>
        <v>72.37</v>
      </c>
      <c r="AL233" s="134">
        <f t="shared" si="131"/>
        <v>75.089999999999989</v>
      </c>
      <c r="AM233" s="134">
        <f t="shared" si="132"/>
        <v>76.114999999999995</v>
      </c>
      <c r="AN233" s="134">
        <f t="shared" si="133"/>
        <v>-1.0250000000000057</v>
      </c>
      <c r="AO233" s="134">
        <f t="shared" si="134"/>
        <v>74.064999999999984</v>
      </c>
      <c r="AP233" s="134">
        <f t="shared" si="135"/>
        <v>76.114999999999995</v>
      </c>
      <c r="AQ233" s="136">
        <f t="shared" si="142"/>
        <v>76.143666666666675</v>
      </c>
      <c r="AR233" s="138">
        <f t="shared" si="147"/>
        <v>78.816933333333324</v>
      </c>
      <c r="AS233" s="140">
        <f t="shared" si="143"/>
        <v>82.259293333333332</v>
      </c>
    </row>
    <row r="234" spans="1:45" x14ac:dyDescent="0.3">
      <c r="A234" s="5">
        <v>45265</v>
      </c>
      <c r="B234" s="6" t="s">
        <v>27</v>
      </c>
      <c r="C234" s="6" t="s">
        <v>38</v>
      </c>
      <c r="D234" s="7">
        <v>72.680000000000007</v>
      </c>
      <c r="E234" s="7">
        <v>74.12</v>
      </c>
      <c r="F234" s="7">
        <v>72.22</v>
      </c>
      <c r="G234" s="7">
        <v>72.319999999999993</v>
      </c>
      <c r="H234" s="15">
        <v>73.52</v>
      </c>
      <c r="I234" s="15">
        <v>72.540000000000006</v>
      </c>
      <c r="J234" s="21">
        <v>-4</v>
      </c>
      <c r="K234" s="13">
        <v>0</v>
      </c>
      <c r="L234" s="8">
        <f t="shared" si="117"/>
        <v>72.88666666666667</v>
      </c>
      <c r="M234" s="9">
        <f t="shared" si="118"/>
        <v>73.17</v>
      </c>
      <c r="N234" s="9">
        <f t="shared" si="119"/>
        <v>-0.28333333333333144</v>
      </c>
      <c r="O234" s="9">
        <f t="shared" si="120"/>
        <v>72.603333333333339</v>
      </c>
      <c r="P234" s="9">
        <f t="shared" si="121"/>
        <v>73.17</v>
      </c>
      <c r="Q234" s="10">
        <f t="shared" si="122"/>
        <v>1.9000000000000057</v>
      </c>
      <c r="R234" s="10">
        <f t="shared" si="123"/>
        <v>1.0799999999999983</v>
      </c>
      <c r="S234" s="10">
        <f t="shared" si="124"/>
        <v>-0.82000000000000739</v>
      </c>
      <c r="T234" s="11" cm="1">
        <f t="array" ref="T234">LARGE(ABS(Q234:S234),1)</f>
        <v>1.9000000000000057</v>
      </c>
      <c r="U234" s="12">
        <f t="shared" si="115"/>
        <v>19</v>
      </c>
      <c r="V234" s="21">
        <f t="shared" si="146"/>
        <v>4</v>
      </c>
      <c r="W234" s="12">
        <f t="shared" si="148"/>
        <v>-13</v>
      </c>
      <c r="X234" s="16">
        <f t="shared" si="125"/>
        <v>0.97999999999998977</v>
      </c>
      <c r="Y234" s="17">
        <f t="shared" si="126"/>
        <v>0</v>
      </c>
      <c r="Z234" s="17">
        <f t="shared" si="127"/>
        <v>0</v>
      </c>
      <c r="AA234" s="56">
        <f t="shared" si="128"/>
        <v>1.9000000000000057</v>
      </c>
      <c r="AB234" s="18">
        <f t="shared" si="129"/>
        <v>0.51578947368420358</v>
      </c>
      <c r="AC234" s="19">
        <f t="shared" si="130"/>
        <v>0.51578947368420358</v>
      </c>
      <c r="AD234" s="130">
        <f t="shared" si="136"/>
        <v>76.760000000000005</v>
      </c>
      <c r="AE234" s="130">
        <f t="shared" si="137"/>
        <v>72.22</v>
      </c>
      <c r="AF234" s="69">
        <f t="shared" si="149"/>
        <v>79.599999999999994</v>
      </c>
      <c r="AG234" s="69">
        <f t="shared" si="150"/>
        <v>72.22</v>
      </c>
      <c r="AH234" s="14">
        <f t="shared" si="151"/>
        <v>79.77</v>
      </c>
      <c r="AI234" s="14">
        <f t="shared" si="152"/>
        <v>72.22</v>
      </c>
      <c r="AJ234" s="70">
        <f t="shared" si="153"/>
        <v>89.67</v>
      </c>
      <c r="AK234" s="70">
        <f t="shared" si="154"/>
        <v>72.22</v>
      </c>
      <c r="AL234" s="134">
        <f t="shared" si="131"/>
        <v>73.766666666666666</v>
      </c>
      <c r="AM234" s="134">
        <f t="shared" si="132"/>
        <v>74.490000000000009</v>
      </c>
      <c r="AN234" s="134">
        <f t="shared" si="133"/>
        <v>-0.72333333333334338</v>
      </c>
      <c r="AO234" s="134">
        <f t="shared" si="134"/>
        <v>73.043333333333322</v>
      </c>
      <c r="AP234" s="134">
        <f t="shared" si="135"/>
        <v>74.490000000000009</v>
      </c>
      <c r="AQ234" s="136">
        <f t="shared" si="142"/>
        <v>75.733571428571437</v>
      </c>
      <c r="AR234" s="138">
        <f t="shared" si="147"/>
        <v>78.374155555555546</v>
      </c>
      <c r="AS234" s="140">
        <f t="shared" si="143"/>
        <v>81.921893333333315</v>
      </c>
    </row>
    <row r="235" spans="1:45" x14ac:dyDescent="0.3">
      <c r="A235" s="5">
        <v>45266</v>
      </c>
      <c r="B235" s="6" t="s">
        <v>27</v>
      </c>
      <c r="C235" s="6" t="s">
        <v>38</v>
      </c>
      <c r="D235" s="7">
        <v>71.3</v>
      </c>
      <c r="E235" s="7">
        <v>71.3</v>
      </c>
      <c r="F235" s="7">
        <v>69.11</v>
      </c>
      <c r="G235" s="7">
        <v>69.38</v>
      </c>
      <c r="H235" s="15">
        <v>71.3</v>
      </c>
      <c r="I235" s="15">
        <v>70.650000000000006</v>
      </c>
      <c r="J235" s="21">
        <v>-2</v>
      </c>
      <c r="K235" s="13">
        <v>0</v>
      </c>
      <c r="L235" s="8">
        <f t="shared" si="117"/>
        <v>69.930000000000007</v>
      </c>
      <c r="M235" s="9">
        <f t="shared" si="118"/>
        <v>70.204999999999998</v>
      </c>
      <c r="N235" s="9">
        <f t="shared" si="119"/>
        <v>-0.27499999999999147</v>
      </c>
      <c r="O235" s="9">
        <f t="shared" si="120"/>
        <v>69.655000000000015</v>
      </c>
      <c r="P235" s="9">
        <f t="shared" si="121"/>
        <v>70.204999999999998</v>
      </c>
      <c r="Q235" s="10">
        <f t="shared" si="122"/>
        <v>2.1899999999999977</v>
      </c>
      <c r="R235" s="10">
        <f t="shared" si="123"/>
        <v>-1.019999999999996</v>
      </c>
      <c r="S235" s="10">
        <f t="shared" si="124"/>
        <v>-3.2099999999999937</v>
      </c>
      <c r="T235" s="11" cm="1">
        <f t="array" ref="T235">LARGE(ABS(Q235:S235),1)</f>
        <v>3.2099999999999937</v>
      </c>
      <c r="U235" s="12">
        <f t="shared" si="115"/>
        <v>19</v>
      </c>
      <c r="V235" s="21">
        <f t="shared" si="146"/>
        <v>1</v>
      </c>
      <c r="W235" s="12">
        <f t="shared" si="148"/>
        <v>-15</v>
      </c>
      <c r="X235" s="16">
        <f t="shared" si="125"/>
        <v>0.64999999999999147</v>
      </c>
      <c r="Y235" s="17" t="b">
        <f t="shared" si="126"/>
        <v>1</v>
      </c>
      <c r="Z235" s="17">
        <f t="shared" si="127"/>
        <v>0</v>
      </c>
      <c r="AA235" s="56">
        <f t="shared" si="128"/>
        <v>2.1899999999999977</v>
      </c>
      <c r="AB235" s="18">
        <f t="shared" si="129"/>
        <v>0.29680365296803296</v>
      </c>
      <c r="AC235" s="19">
        <f t="shared" si="130"/>
        <v>0.20249221183800398</v>
      </c>
      <c r="AD235" s="130">
        <f t="shared" si="136"/>
        <v>74.709999999999994</v>
      </c>
      <c r="AE235" s="130">
        <f t="shared" si="137"/>
        <v>69.11</v>
      </c>
      <c r="AF235" s="69">
        <f t="shared" ref="AF235:AF242" si="155">MAX(E227:E235)</f>
        <v>79.599999999999994</v>
      </c>
      <c r="AG235" s="69">
        <f t="shared" ref="AG235:AG242" si="156">MIN(F227:F235)</f>
        <v>69.11</v>
      </c>
      <c r="AH235" s="14">
        <f t="shared" si="151"/>
        <v>79.77</v>
      </c>
      <c r="AI235" s="14">
        <f t="shared" si="152"/>
        <v>69.11</v>
      </c>
      <c r="AJ235" s="70">
        <f t="shared" si="153"/>
        <v>89.67</v>
      </c>
      <c r="AK235" s="70">
        <f t="shared" si="154"/>
        <v>69.11</v>
      </c>
      <c r="AL235" s="134">
        <f t="shared" si="131"/>
        <v>71.066666666666663</v>
      </c>
      <c r="AM235" s="134">
        <f t="shared" si="132"/>
        <v>71.91</v>
      </c>
      <c r="AN235" s="134">
        <f t="shared" si="133"/>
        <v>-0.84333333333333371</v>
      </c>
      <c r="AO235" s="134">
        <f t="shared" si="134"/>
        <v>70.223333333333329</v>
      </c>
      <c r="AP235" s="134">
        <f t="shared" si="135"/>
        <v>71.91</v>
      </c>
      <c r="AQ235" s="136">
        <f t="shared" si="142"/>
        <v>75.230714285714285</v>
      </c>
      <c r="AR235" s="138">
        <f t="shared" si="147"/>
        <v>77.901155555555547</v>
      </c>
      <c r="AS235" s="140">
        <f t="shared" si="143"/>
        <v>81.519093333333316</v>
      </c>
    </row>
    <row r="236" spans="1:45" x14ac:dyDescent="0.3">
      <c r="A236" s="5">
        <v>45267</v>
      </c>
      <c r="B236" s="6" t="s">
        <v>27</v>
      </c>
      <c r="C236" s="6" t="s">
        <v>38</v>
      </c>
      <c r="D236" s="7">
        <v>70.08</v>
      </c>
      <c r="E236" s="7">
        <v>70.459999999999994</v>
      </c>
      <c r="F236" s="7">
        <v>68.8</v>
      </c>
      <c r="G236" s="7">
        <v>69.34</v>
      </c>
      <c r="H236" s="15">
        <v>70.459999999999994</v>
      </c>
      <c r="I236" s="15">
        <v>70.06</v>
      </c>
      <c r="J236" s="21">
        <v>-2</v>
      </c>
      <c r="K236" s="13">
        <v>0</v>
      </c>
      <c r="L236" s="8">
        <f t="shared" si="117"/>
        <v>69.533333333333346</v>
      </c>
      <c r="M236" s="9">
        <f t="shared" si="118"/>
        <v>69.63</v>
      </c>
      <c r="N236" s="9">
        <f t="shared" si="119"/>
        <v>-9.6666666666649803E-2</v>
      </c>
      <c r="O236" s="9">
        <f t="shared" si="120"/>
        <v>69.436666666666696</v>
      </c>
      <c r="P236" s="9">
        <f t="shared" si="121"/>
        <v>69.63</v>
      </c>
      <c r="Q236" s="10">
        <f t="shared" si="122"/>
        <v>1.6599999999999966</v>
      </c>
      <c r="R236" s="10">
        <f t="shared" si="123"/>
        <v>1.0799999999999983</v>
      </c>
      <c r="S236" s="10">
        <f t="shared" si="124"/>
        <v>-0.57999999999999829</v>
      </c>
      <c r="T236" s="11" cm="1">
        <f t="array" ref="T236">LARGE(ABS(Q236:S236),1)</f>
        <v>1.6599999999999966</v>
      </c>
      <c r="U236" s="12">
        <f t="shared" si="115"/>
        <v>11</v>
      </c>
      <c r="V236" s="21">
        <f t="shared" si="146"/>
        <v>4</v>
      </c>
      <c r="W236" s="12">
        <f t="shared" si="148"/>
        <v>-15</v>
      </c>
      <c r="X236" s="16">
        <f t="shared" si="125"/>
        <v>0.39999999999999147</v>
      </c>
      <c r="Y236" s="17" t="b">
        <f t="shared" si="126"/>
        <v>1</v>
      </c>
      <c r="Z236" s="17">
        <f t="shared" si="127"/>
        <v>0</v>
      </c>
      <c r="AA236" s="56">
        <f t="shared" si="128"/>
        <v>1.6599999999999966</v>
      </c>
      <c r="AB236" s="18">
        <f t="shared" si="129"/>
        <v>0.24096385542168211</v>
      </c>
      <c r="AC236" s="19">
        <f t="shared" si="130"/>
        <v>0.24096385542168211</v>
      </c>
      <c r="AD236" s="130">
        <f t="shared" si="136"/>
        <v>74.12</v>
      </c>
      <c r="AE236" s="130">
        <f t="shared" si="137"/>
        <v>68.8</v>
      </c>
      <c r="AF236" s="69">
        <f t="shared" si="155"/>
        <v>79.599999999999994</v>
      </c>
      <c r="AG236" s="69">
        <f t="shared" si="156"/>
        <v>68.8</v>
      </c>
      <c r="AH236" s="14">
        <f t="shared" si="151"/>
        <v>79.77</v>
      </c>
      <c r="AI236" s="14">
        <f t="shared" si="152"/>
        <v>68.8</v>
      </c>
      <c r="AJ236" s="70">
        <f t="shared" si="153"/>
        <v>89.67</v>
      </c>
      <c r="AK236" s="70">
        <f t="shared" si="154"/>
        <v>68.8</v>
      </c>
      <c r="AL236" s="134">
        <f t="shared" si="131"/>
        <v>70.753333333333345</v>
      </c>
      <c r="AM236" s="134">
        <f t="shared" si="132"/>
        <v>71.460000000000008</v>
      </c>
      <c r="AN236" s="134">
        <f t="shared" si="133"/>
        <v>-0.70666666666666345</v>
      </c>
      <c r="AO236" s="134">
        <f t="shared" si="134"/>
        <v>70.046666666666681</v>
      </c>
      <c r="AP236" s="134">
        <f t="shared" si="135"/>
        <v>71.460000000000008</v>
      </c>
      <c r="AQ236" s="136">
        <f t="shared" si="142"/>
        <v>74.916190476190465</v>
      </c>
      <c r="AR236" s="138">
        <f t="shared" si="147"/>
        <v>77.407822222222208</v>
      </c>
      <c r="AS236" s="140">
        <f t="shared" si="143"/>
        <v>81.044826666666651</v>
      </c>
    </row>
    <row r="237" spans="1:45" x14ac:dyDescent="0.3">
      <c r="A237" s="5">
        <v>45268</v>
      </c>
      <c r="B237" s="6" t="s">
        <v>27</v>
      </c>
      <c r="C237" s="6" t="s">
        <v>38</v>
      </c>
      <c r="D237" s="7">
        <v>70.739999999999995</v>
      </c>
      <c r="E237" s="7">
        <v>71.63</v>
      </c>
      <c r="F237" s="7">
        <v>70.459999999999994</v>
      </c>
      <c r="G237" s="7">
        <v>71.23</v>
      </c>
      <c r="H237" s="15">
        <v>71.03</v>
      </c>
      <c r="I237" s="15">
        <v>70.61</v>
      </c>
      <c r="J237" s="21">
        <v>3</v>
      </c>
      <c r="K237" s="13"/>
      <c r="L237" s="8">
        <f t="shared" si="117"/>
        <v>71.106666666666669</v>
      </c>
      <c r="M237" s="9">
        <f t="shared" si="118"/>
        <v>71.044999999999987</v>
      </c>
      <c r="N237" s="9">
        <f t="shared" si="119"/>
        <v>6.1666666666681635E-2</v>
      </c>
      <c r="O237" s="9">
        <f t="shared" si="120"/>
        <v>71.168333333333351</v>
      </c>
      <c r="P237" s="9">
        <f t="shared" si="121"/>
        <v>71.044999999999987</v>
      </c>
      <c r="Q237" s="10">
        <f t="shared" si="122"/>
        <v>1.1700000000000017</v>
      </c>
      <c r="R237" s="10">
        <f t="shared" si="123"/>
        <v>2.289999999999992</v>
      </c>
      <c r="S237" s="10">
        <f t="shared" si="124"/>
        <v>1.1199999999999903</v>
      </c>
      <c r="T237" s="11" cm="1">
        <f t="array" ref="T237">LARGE(ABS(Q237:S237),1)</f>
        <v>2.289999999999992</v>
      </c>
      <c r="U237" s="12">
        <f t="shared" si="115"/>
        <v>10</v>
      </c>
      <c r="V237" s="21">
        <f t="shared" si="146"/>
        <v>-3</v>
      </c>
      <c r="W237" s="12">
        <f t="shared" si="148"/>
        <v>-14</v>
      </c>
      <c r="X237" s="16">
        <f t="shared" si="125"/>
        <v>0.42000000000000171</v>
      </c>
      <c r="Y237" s="17">
        <f t="shared" si="126"/>
        <v>0</v>
      </c>
      <c r="Z237" s="17">
        <f t="shared" si="127"/>
        <v>0</v>
      </c>
      <c r="AA237" s="56">
        <f t="shared" si="128"/>
        <v>1.1700000000000017</v>
      </c>
      <c r="AB237" s="18">
        <f t="shared" si="129"/>
        <v>0.35897435897435992</v>
      </c>
      <c r="AC237" s="19">
        <f t="shared" si="130"/>
        <v>0.18340611353711928</v>
      </c>
      <c r="AD237" s="130">
        <f t="shared" si="136"/>
        <v>71.63</v>
      </c>
      <c r="AE237" s="130">
        <f t="shared" si="137"/>
        <v>68.8</v>
      </c>
      <c r="AF237" s="69">
        <f t="shared" si="155"/>
        <v>79.599999999999994</v>
      </c>
      <c r="AG237" s="69">
        <f t="shared" si="156"/>
        <v>68.8</v>
      </c>
      <c r="AH237" s="14">
        <f t="shared" si="151"/>
        <v>79.77</v>
      </c>
      <c r="AI237" s="14">
        <f t="shared" si="152"/>
        <v>68.8</v>
      </c>
      <c r="AJ237" s="70">
        <f t="shared" si="153"/>
        <v>89.67</v>
      </c>
      <c r="AK237" s="70">
        <f t="shared" si="154"/>
        <v>68.8</v>
      </c>
      <c r="AL237" s="134">
        <f t="shared" si="131"/>
        <v>70.553333333333342</v>
      </c>
      <c r="AM237" s="134">
        <f t="shared" si="132"/>
        <v>70.215000000000003</v>
      </c>
      <c r="AN237" s="134">
        <f t="shared" si="133"/>
        <v>0.33833333333333826</v>
      </c>
      <c r="AO237" s="134">
        <f t="shared" si="134"/>
        <v>70.89166666666668</v>
      </c>
      <c r="AP237" s="134">
        <f t="shared" si="135"/>
        <v>70.215000000000003</v>
      </c>
      <c r="AQ237" s="136">
        <f t="shared" si="142"/>
        <v>74.616904761904749</v>
      </c>
      <c r="AR237" s="138">
        <f t="shared" si="147"/>
        <v>76.994711111111116</v>
      </c>
      <c r="AS237" s="140">
        <f t="shared" si="143"/>
        <v>80.62375999999999</v>
      </c>
    </row>
    <row r="238" spans="1:45" x14ac:dyDescent="0.3">
      <c r="A238" s="5">
        <v>45271</v>
      </c>
      <c r="B238" s="6" t="s">
        <v>27</v>
      </c>
      <c r="C238" s="6" t="s">
        <v>38</v>
      </c>
      <c r="D238" s="7">
        <v>71</v>
      </c>
      <c r="E238" s="7">
        <v>71.709999999999994</v>
      </c>
      <c r="F238" s="7">
        <v>70.55</v>
      </c>
      <c r="G238" s="7">
        <v>71.319999999999993</v>
      </c>
      <c r="H238" s="15">
        <v>71.180000000000007</v>
      </c>
      <c r="I238" s="15">
        <v>70.78</v>
      </c>
      <c r="J238" s="21">
        <v>4</v>
      </c>
      <c r="K238" s="13" t="s">
        <v>31</v>
      </c>
      <c r="L238" s="8">
        <f t="shared" si="117"/>
        <v>71.193333333333328</v>
      </c>
      <c r="M238" s="9">
        <f t="shared" si="118"/>
        <v>71.13</v>
      </c>
      <c r="N238" s="9">
        <f t="shared" si="119"/>
        <v>6.3333333333332575E-2</v>
      </c>
      <c r="O238" s="9">
        <f t="shared" si="120"/>
        <v>71.256666666666661</v>
      </c>
      <c r="P238" s="9">
        <f t="shared" si="121"/>
        <v>71.13</v>
      </c>
      <c r="Q238" s="10">
        <f t="shared" si="122"/>
        <v>1.1599999999999966</v>
      </c>
      <c r="R238" s="10">
        <f t="shared" si="123"/>
        <v>0.47999999999998977</v>
      </c>
      <c r="S238" s="10">
        <f t="shared" si="124"/>
        <v>-0.68000000000000682</v>
      </c>
      <c r="T238" s="11" cm="1">
        <f t="array" ref="T238">LARGE(ABS(Q238:S238),1)</f>
        <v>1.1599999999999966</v>
      </c>
      <c r="U238" s="12">
        <f t="shared" si="115"/>
        <v>8</v>
      </c>
      <c r="V238" s="21">
        <f t="shared" si="146"/>
        <v>-2</v>
      </c>
      <c r="W238" s="12">
        <f t="shared" si="148"/>
        <v>-13</v>
      </c>
      <c r="X238" s="16">
        <f t="shared" si="125"/>
        <v>0.40000000000000568</v>
      </c>
      <c r="Y238" s="17">
        <f t="shared" si="126"/>
        <v>0</v>
      </c>
      <c r="Z238" s="17">
        <f t="shared" si="127"/>
        <v>0</v>
      </c>
      <c r="AA238" s="56">
        <f t="shared" si="128"/>
        <v>1.1599999999999966</v>
      </c>
      <c r="AB238" s="18">
        <f t="shared" si="129"/>
        <v>0.34482758620690246</v>
      </c>
      <c r="AC238" s="19">
        <f t="shared" si="130"/>
        <v>0.34482758620690246</v>
      </c>
      <c r="AD238" s="130">
        <f t="shared" si="136"/>
        <v>71.709999999999994</v>
      </c>
      <c r="AE238" s="130">
        <f t="shared" si="137"/>
        <v>68.8</v>
      </c>
      <c r="AF238" s="69">
        <f t="shared" si="155"/>
        <v>79.599999999999994</v>
      </c>
      <c r="AG238" s="69">
        <f t="shared" si="156"/>
        <v>68.8</v>
      </c>
      <c r="AH238" s="14">
        <f t="shared" si="151"/>
        <v>79.77</v>
      </c>
      <c r="AI238" s="14">
        <f t="shared" si="152"/>
        <v>68.8</v>
      </c>
      <c r="AJ238" s="70">
        <f t="shared" si="153"/>
        <v>89.67</v>
      </c>
      <c r="AK238" s="70">
        <f t="shared" si="154"/>
        <v>68.8</v>
      </c>
      <c r="AL238" s="134">
        <f t="shared" si="131"/>
        <v>70.61</v>
      </c>
      <c r="AM238" s="134">
        <f t="shared" si="132"/>
        <v>70.254999999999995</v>
      </c>
      <c r="AN238" s="134">
        <f t="shared" si="133"/>
        <v>0.35500000000000398</v>
      </c>
      <c r="AO238" s="134">
        <f t="shared" si="134"/>
        <v>70.965000000000003</v>
      </c>
      <c r="AP238" s="134">
        <f t="shared" si="135"/>
        <v>70.254999999999995</v>
      </c>
      <c r="AQ238" s="136">
        <f t="shared" si="142"/>
        <v>74.142857142857139</v>
      </c>
      <c r="AR238" s="138">
        <f t="shared" si="147"/>
        <v>76.539600000000007</v>
      </c>
      <c r="AS238" s="140">
        <f t="shared" si="143"/>
        <v>80.22042666666664</v>
      </c>
    </row>
    <row r="239" spans="1:45" x14ac:dyDescent="0.3">
      <c r="A239" s="5">
        <v>45272</v>
      </c>
      <c r="B239" s="6" t="s">
        <v>27</v>
      </c>
      <c r="C239" s="6" t="s">
        <v>38</v>
      </c>
      <c r="D239" s="7">
        <v>69.900000000000006</v>
      </c>
      <c r="E239" s="7">
        <v>69.94</v>
      </c>
      <c r="F239" s="7">
        <v>68.22</v>
      </c>
      <c r="G239" s="7">
        <v>68.61</v>
      </c>
      <c r="H239" s="15">
        <v>69.94</v>
      </c>
      <c r="I239" s="15">
        <v>69.510000000000005</v>
      </c>
      <c r="J239" s="21">
        <v>-2</v>
      </c>
      <c r="K239" s="13"/>
      <c r="L239" s="8">
        <f t="shared" si="117"/>
        <v>68.923333333333332</v>
      </c>
      <c r="M239" s="9">
        <f t="shared" si="118"/>
        <v>69.08</v>
      </c>
      <c r="N239" s="9">
        <f t="shared" si="119"/>
        <v>-0.15666666666666629</v>
      </c>
      <c r="O239" s="9">
        <f t="shared" si="120"/>
        <v>68.766666666666666</v>
      </c>
      <c r="P239" s="9">
        <f t="shared" si="121"/>
        <v>69.08</v>
      </c>
      <c r="Q239" s="10">
        <f t="shared" si="122"/>
        <v>1.7199999999999989</v>
      </c>
      <c r="R239" s="10">
        <f t="shared" si="123"/>
        <v>-1.3799999999999955</v>
      </c>
      <c r="S239" s="10">
        <f t="shared" si="124"/>
        <v>-3.0999999999999943</v>
      </c>
      <c r="T239" s="11" cm="1">
        <f t="array" ref="T239">LARGE(ABS(Q239:S239),1)</f>
        <v>3.0999999999999943</v>
      </c>
      <c r="U239" s="12">
        <f t="shared" si="115"/>
        <v>4</v>
      </c>
      <c r="V239" s="21">
        <f t="shared" si="146"/>
        <v>-3</v>
      </c>
      <c r="W239" s="12">
        <f t="shared" si="148"/>
        <v>-16</v>
      </c>
      <c r="X239" s="16">
        <f t="shared" si="125"/>
        <v>0.42999999999999261</v>
      </c>
      <c r="Y239" s="17" t="b">
        <f t="shared" si="126"/>
        <v>1</v>
      </c>
      <c r="Z239" s="17">
        <f t="shared" si="127"/>
        <v>0</v>
      </c>
      <c r="AA239" s="56">
        <f t="shared" si="128"/>
        <v>1.7199999999999989</v>
      </c>
      <c r="AB239" s="18">
        <f t="shared" si="129"/>
        <v>0.24999999999999586</v>
      </c>
      <c r="AC239" s="19">
        <f t="shared" si="130"/>
        <v>0.13870967741935272</v>
      </c>
      <c r="AD239" s="130">
        <f t="shared" si="136"/>
        <v>71.709999999999994</v>
      </c>
      <c r="AE239" s="130">
        <f t="shared" si="137"/>
        <v>68.22</v>
      </c>
      <c r="AF239" s="69">
        <f t="shared" si="155"/>
        <v>79.599999999999994</v>
      </c>
      <c r="AG239" s="69">
        <f t="shared" si="156"/>
        <v>68.22</v>
      </c>
      <c r="AH239" s="14">
        <f t="shared" si="151"/>
        <v>79.599999999999994</v>
      </c>
      <c r="AI239" s="14">
        <f t="shared" si="152"/>
        <v>68.22</v>
      </c>
      <c r="AJ239" s="70">
        <f t="shared" si="153"/>
        <v>89.67</v>
      </c>
      <c r="AK239" s="70">
        <f t="shared" si="154"/>
        <v>68.22</v>
      </c>
      <c r="AL239" s="134">
        <f t="shared" si="131"/>
        <v>69.513333333333335</v>
      </c>
      <c r="AM239" s="134">
        <f t="shared" si="132"/>
        <v>69.965000000000003</v>
      </c>
      <c r="AN239" s="134">
        <f t="shared" si="133"/>
        <v>-0.45166666666666799</v>
      </c>
      <c r="AO239" s="134">
        <f t="shared" si="134"/>
        <v>69.061666666666667</v>
      </c>
      <c r="AP239" s="134">
        <f t="shared" si="135"/>
        <v>69.965000000000003</v>
      </c>
      <c r="AQ239" s="136">
        <f t="shared" si="142"/>
        <v>73.52595238095239</v>
      </c>
      <c r="AR239" s="138">
        <f t="shared" si="147"/>
        <v>76.075933333333339</v>
      </c>
      <c r="AS239" s="140">
        <f t="shared" si="143"/>
        <v>79.807159999999982</v>
      </c>
    </row>
    <row r="240" spans="1:45" x14ac:dyDescent="0.3">
      <c r="A240" s="5">
        <v>45273</v>
      </c>
      <c r="B240" s="6" t="s">
        <v>27</v>
      </c>
      <c r="C240" s="6" t="s">
        <v>38</v>
      </c>
      <c r="D240" s="7">
        <v>69.11</v>
      </c>
      <c r="E240" s="7">
        <v>69.739999999999995</v>
      </c>
      <c r="F240" s="7">
        <v>68.73</v>
      </c>
      <c r="G240" s="7">
        <v>69.47</v>
      </c>
      <c r="H240" s="15">
        <v>69.150000000000006</v>
      </c>
      <c r="I240" s="15">
        <v>68.87</v>
      </c>
      <c r="J240" s="21">
        <v>4</v>
      </c>
      <c r="K240" s="13">
        <v>0</v>
      </c>
      <c r="L240" s="8">
        <f t="shared" si="117"/>
        <v>69.313333333333333</v>
      </c>
      <c r="M240" s="9">
        <f t="shared" si="118"/>
        <v>69.234999999999999</v>
      </c>
      <c r="N240" s="9">
        <f t="shared" si="119"/>
        <v>7.8333333333333144E-2</v>
      </c>
      <c r="O240" s="9">
        <f t="shared" si="120"/>
        <v>69.391666666666666</v>
      </c>
      <c r="P240" s="9">
        <f t="shared" si="121"/>
        <v>69.234999999999999</v>
      </c>
      <c r="Q240" s="10">
        <f t="shared" si="122"/>
        <v>1.0099999999999909</v>
      </c>
      <c r="R240" s="10">
        <f t="shared" si="123"/>
        <v>1.1299999999999955</v>
      </c>
      <c r="S240" s="10">
        <f t="shared" si="124"/>
        <v>0.12000000000000455</v>
      </c>
      <c r="T240" s="11" cm="1">
        <f t="array" ref="T240">LARGE(ABS(Q240:S240),1)</f>
        <v>1.1299999999999955</v>
      </c>
      <c r="U240" s="12">
        <f t="shared" si="115"/>
        <v>2</v>
      </c>
      <c r="V240" s="21">
        <f t="shared" si="146"/>
        <v>3</v>
      </c>
      <c r="W240" s="12">
        <f t="shared" si="148"/>
        <v>-9</v>
      </c>
      <c r="X240" s="16">
        <f t="shared" si="125"/>
        <v>0.28000000000000114</v>
      </c>
      <c r="Y240" s="17">
        <f t="shared" si="126"/>
        <v>0</v>
      </c>
      <c r="Z240" s="17">
        <f t="shared" si="127"/>
        <v>0</v>
      </c>
      <c r="AA240" s="56">
        <f t="shared" si="128"/>
        <v>1.0099999999999909</v>
      </c>
      <c r="AB240" s="18">
        <f t="shared" si="129"/>
        <v>0.27722772277228086</v>
      </c>
      <c r="AC240" s="19">
        <f t="shared" si="130"/>
        <v>0.24778761061947102</v>
      </c>
      <c r="AD240" s="130">
        <f t="shared" si="136"/>
        <v>71.709999999999994</v>
      </c>
      <c r="AE240" s="130">
        <f t="shared" si="137"/>
        <v>68.22</v>
      </c>
      <c r="AF240" s="69">
        <f t="shared" si="155"/>
        <v>76.760000000000005</v>
      </c>
      <c r="AG240" s="69">
        <f t="shared" si="156"/>
        <v>68.22</v>
      </c>
      <c r="AH240" s="14">
        <f t="shared" si="151"/>
        <v>79.599999999999994</v>
      </c>
      <c r="AI240" s="14">
        <f t="shared" si="152"/>
        <v>68.22</v>
      </c>
      <c r="AJ240" s="70">
        <f t="shared" si="153"/>
        <v>89.67</v>
      </c>
      <c r="AK240" s="70">
        <f t="shared" si="154"/>
        <v>68.22</v>
      </c>
      <c r="AL240" s="134">
        <f t="shared" si="131"/>
        <v>69.8</v>
      </c>
      <c r="AM240" s="134">
        <f t="shared" si="132"/>
        <v>69.965000000000003</v>
      </c>
      <c r="AN240" s="134">
        <f t="shared" si="133"/>
        <v>-0.16500000000000625</v>
      </c>
      <c r="AO240" s="134">
        <f t="shared" si="134"/>
        <v>69.634999999999991</v>
      </c>
      <c r="AP240" s="134">
        <f t="shared" si="135"/>
        <v>69.965000000000003</v>
      </c>
      <c r="AQ240" s="136">
        <f t="shared" si="142"/>
        <v>73.047380952380948</v>
      </c>
      <c r="AR240" s="138">
        <f t="shared" si="147"/>
        <v>75.660600000000002</v>
      </c>
      <c r="AS240" s="140">
        <f t="shared" si="143"/>
        <v>79.409759999999963</v>
      </c>
    </row>
    <row r="241" spans="1:45" x14ac:dyDescent="0.3">
      <c r="A241" s="5">
        <v>45274</v>
      </c>
      <c r="B241" s="6" t="s">
        <v>27</v>
      </c>
      <c r="C241" s="6" t="s">
        <v>38</v>
      </c>
      <c r="D241" s="7">
        <v>71.489999999999995</v>
      </c>
      <c r="E241" s="7">
        <v>72.459999999999994</v>
      </c>
      <c r="F241" s="7">
        <v>71.459999999999994</v>
      </c>
      <c r="G241" s="7">
        <v>71.58</v>
      </c>
      <c r="H241" s="15">
        <v>71.650000000000006</v>
      </c>
      <c r="I241" s="15">
        <v>71.459999999999994</v>
      </c>
      <c r="J241" s="21">
        <v>0</v>
      </c>
      <c r="K241" s="13"/>
      <c r="L241" s="8">
        <f t="shared" si="117"/>
        <v>71.833333333333329</v>
      </c>
      <c r="M241" s="9">
        <f t="shared" si="118"/>
        <v>71.959999999999994</v>
      </c>
      <c r="N241" s="9">
        <f t="shared" si="119"/>
        <v>-0.12666666666666515</v>
      </c>
      <c r="O241" s="9">
        <f t="shared" si="120"/>
        <v>71.706666666666663</v>
      </c>
      <c r="P241" s="9">
        <f t="shared" si="121"/>
        <v>71.959999999999994</v>
      </c>
      <c r="Q241" s="10">
        <f t="shared" si="122"/>
        <v>1</v>
      </c>
      <c r="R241" s="10">
        <f t="shared" si="123"/>
        <v>2.9899999999999949</v>
      </c>
      <c r="S241" s="10">
        <f t="shared" si="124"/>
        <v>1.9899999999999949</v>
      </c>
      <c r="T241" s="11" cm="1">
        <f t="array" ref="T241">LARGE(ABS(Q241:S241),1)</f>
        <v>2.9899999999999949</v>
      </c>
      <c r="U241" s="12">
        <f t="shared" si="115"/>
        <v>-2</v>
      </c>
      <c r="V241" s="21">
        <f t="shared" si="146"/>
        <v>-2</v>
      </c>
      <c r="W241" s="12">
        <f t="shared" si="148"/>
        <v>-7</v>
      </c>
      <c r="X241" s="16">
        <f t="shared" si="125"/>
        <v>0.19000000000001194</v>
      </c>
      <c r="Y241" s="17">
        <f t="shared" si="126"/>
        <v>0</v>
      </c>
      <c r="Z241" s="17" t="b">
        <f t="shared" si="127"/>
        <v>1</v>
      </c>
      <c r="AA241" s="56">
        <f t="shared" si="128"/>
        <v>1</v>
      </c>
      <c r="AB241" s="18">
        <f t="shared" si="129"/>
        <v>0.19000000000001194</v>
      </c>
      <c r="AC241" s="19">
        <f t="shared" si="130"/>
        <v>6.3545150501676348E-2</v>
      </c>
      <c r="AD241" s="130">
        <f t="shared" si="136"/>
        <v>72.459999999999994</v>
      </c>
      <c r="AE241" s="130">
        <f t="shared" si="137"/>
        <v>68.22</v>
      </c>
      <c r="AF241" s="69">
        <f t="shared" si="155"/>
        <v>74.709999999999994</v>
      </c>
      <c r="AG241" s="69">
        <f t="shared" si="156"/>
        <v>68.22</v>
      </c>
      <c r="AH241" s="14">
        <f t="shared" si="151"/>
        <v>79.599999999999994</v>
      </c>
      <c r="AI241" s="14">
        <f t="shared" si="152"/>
        <v>68.22</v>
      </c>
      <c r="AJ241" s="70">
        <f t="shared" si="153"/>
        <v>89.67</v>
      </c>
      <c r="AK241" s="70">
        <f t="shared" si="154"/>
        <v>68.22</v>
      </c>
      <c r="AL241" s="134">
        <f t="shared" si="131"/>
        <v>70.75333333333333</v>
      </c>
      <c r="AM241" s="134">
        <f t="shared" si="132"/>
        <v>70.34</v>
      </c>
      <c r="AN241" s="134">
        <f t="shared" si="133"/>
        <v>0.41333333333332689</v>
      </c>
      <c r="AO241" s="134">
        <f t="shared" si="134"/>
        <v>71.166666666666657</v>
      </c>
      <c r="AP241" s="134">
        <f t="shared" si="135"/>
        <v>70.34</v>
      </c>
      <c r="AQ241" s="136">
        <f t="shared" si="142"/>
        <v>72.756904761904764</v>
      </c>
      <c r="AR241" s="138">
        <f t="shared" si="147"/>
        <v>75.342155555555564</v>
      </c>
      <c r="AS241" s="140">
        <f t="shared" si="143"/>
        <v>79.138359999999977</v>
      </c>
    </row>
    <row r="242" spans="1:45" x14ac:dyDescent="0.3">
      <c r="A242" s="5">
        <v>45275</v>
      </c>
      <c r="B242" s="6" t="s">
        <v>27</v>
      </c>
      <c r="C242" s="6" t="s">
        <v>38</v>
      </c>
      <c r="D242" s="7">
        <v>72.31</v>
      </c>
      <c r="E242" s="7">
        <v>72.349999999999994</v>
      </c>
      <c r="F242" s="7">
        <v>70.64</v>
      </c>
      <c r="G242" s="7">
        <v>71.78</v>
      </c>
      <c r="H242" s="15">
        <v>72.349999999999994</v>
      </c>
      <c r="I242" s="15">
        <v>71.98</v>
      </c>
      <c r="J242" s="21">
        <v>-2</v>
      </c>
      <c r="K242" s="13"/>
      <c r="L242" s="8">
        <f t="shared" si="117"/>
        <v>71.589999999999989</v>
      </c>
      <c r="M242" s="9">
        <f t="shared" si="118"/>
        <v>71.495000000000005</v>
      </c>
      <c r="N242" s="9">
        <f t="shared" si="119"/>
        <v>9.4999999999984652E-2</v>
      </c>
      <c r="O242" s="9">
        <f t="shared" si="120"/>
        <v>71.684999999999974</v>
      </c>
      <c r="P242" s="9">
        <f t="shared" si="121"/>
        <v>71.495000000000005</v>
      </c>
      <c r="Q242" s="10">
        <f t="shared" si="122"/>
        <v>1.7099999999999937</v>
      </c>
      <c r="R242" s="10">
        <f t="shared" si="123"/>
        <v>0.76999999999999602</v>
      </c>
      <c r="S242" s="10">
        <f t="shared" si="124"/>
        <v>-0.93999999999999773</v>
      </c>
      <c r="T242" s="11" cm="1">
        <f t="array" ref="T242">LARGE(ABS(Q242:S242),1)</f>
        <v>1.7099999999999937</v>
      </c>
      <c r="U242" s="12">
        <f t="shared" si="115"/>
        <v>-2</v>
      </c>
      <c r="V242" s="21">
        <f t="shared" si="146"/>
        <v>-3</v>
      </c>
      <c r="W242" s="12">
        <f t="shared" si="148"/>
        <v>-6</v>
      </c>
      <c r="X242" s="16">
        <f t="shared" si="125"/>
        <v>0.36999999999999034</v>
      </c>
      <c r="Y242" s="17" t="b">
        <f t="shared" si="126"/>
        <v>1</v>
      </c>
      <c r="Z242" s="17">
        <f t="shared" si="127"/>
        <v>0</v>
      </c>
      <c r="AA242" s="56">
        <f t="shared" si="128"/>
        <v>1.7099999999999937</v>
      </c>
      <c r="AB242" s="18">
        <f t="shared" si="129"/>
        <v>0.21637426900584308</v>
      </c>
      <c r="AC242" s="19">
        <f t="shared" si="130"/>
        <v>0.21637426900584308</v>
      </c>
      <c r="AD242" s="130">
        <f t="shared" si="136"/>
        <v>72.459999999999994</v>
      </c>
      <c r="AE242" s="130">
        <f t="shared" si="137"/>
        <v>68.73</v>
      </c>
      <c r="AF242" s="69">
        <f t="shared" si="155"/>
        <v>74.12</v>
      </c>
      <c r="AG242" s="69">
        <f t="shared" si="156"/>
        <v>68.22</v>
      </c>
      <c r="AH242" s="14">
        <f t="shared" si="151"/>
        <v>79.599999999999994</v>
      </c>
      <c r="AI242" s="14">
        <f t="shared" si="152"/>
        <v>68.22</v>
      </c>
      <c r="AJ242" s="70">
        <f t="shared" si="153"/>
        <v>89.67</v>
      </c>
      <c r="AK242" s="70">
        <f t="shared" si="154"/>
        <v>68.22</v>
      </c>
      <c r="AL242" s="134">
        <f t="shared" si="131"/>
        <v>70.989999999999995</v>
      </c>
      <c r="AM242" s="134">
        <f>(AD242+AE242)/2</f>
        <v>70.594999999999999</v>
      </c>
      <c r="AN242" s="134">
        <f>AL242-AM242</f>
        <v>0.39499999999999602</v>
      </c>
      <c r="AO242" s="134">
        <f>AL242+AN242</f>
        <v>71.384999999999991</v>
      </c>
      <c r="AP242" s="134">
        <f>AL242-AN242</f>
        <v>70.594999999999999</v>
      </c>
      <c r="AQ242" s="136">
        <f>AVERAGE(L229:L242)</f>
        <v>72.499047619047616</v>
      </c>
      <c r="AR242" s="138">
        <f>AVERAGE(L213:L242)</f>
        <v>75.000600000000034</v>
      </c>
      <c r="AS242" s="140">
        <f t="shared" si="143"/>
        <v>78.909493333333316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1E182-BAF4-40B4-BC96-389DDB877C2B}">
  <dimension ref="A1:AS242"/>
  <sheetViews>
    <sheetView zoomScale="90" zoomScaleNormal="90" workbookViewId="0">
      <pane xSplit="3" ySplit="1" topLeftCell="Y2" activePane="bottomRight" state="frozen"/>
      <selection pane="topRight" activeCell="D1" sqref="D1"/>
      <selection pane="bottomLeft" activeCell="A2" sqref="A2"/>
      <selection pane="bottomRight" activeCell="AA1" sqref="AA1:AD1048576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95" bestFit="1" customWidth="1"/>
    <col min="6" max="6" width="9.33203125" style="95" bestFit="1" customWidth="1"/>
    <col min="7" max="7" width="12.109375" style="95" bestFit="1" customWidth="1"/>
    <col min="8" max="9" width="9.33203125" style="95" bestFit="1" customWidth="1"/>
    <col min="10" max="10" width="9.109375" style="20" customWidth="1"/>
    <col min="11" max="11" width="8.77734375" style="20" customWidth="1"/>
    <col min="12" max="12" width="10.44140625" style="94" bestFit="1" customWidth="1"/>
    <col min="13" max="13" width="14.5546875" style="95" bestFit="1" customWidth="1"/>
    <col min="14" max="14" width="16" style="95" bestFit="1" customWidth="1"/>
    <col min="15" max="15" width="13.21875" style="95" bestFit="1" customWidth="1"/>
    <col min="16" max="16" width="12.44140625" style="95" customWidth="1"/>
    <col min="17" max="19" width="9.33203125" style="95" bestFit="1" customWidth="1"/>
    <col min="20" max="20" width="11" style="95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37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128" customWidth="1"/>
    <col min="32" max="32" width="8.88671875" style="74" customWidth="1"/>
    <col min="33" max="33" width="9.109375" style="74"/>
    <col min="34" max="34" width="10" style="74" bestFit="1" customWidth="1"/>
    <col min="35" max="35" width="10.109375" style="74" bestFit="1" customWidth="1"/>
    <col min="36" max="36" width="10" style="74" bestFit="1" customWidth="1"/>
    <col min="37" max="37" width="9.44140625" style="74" bestFit="1" customWidth="1"/>
    <col min="38" max="38" width="10.77734375" style="124" bestFit="1" customWidth="1"/>
    <col min="39" max="39" width="20" style="124" bestFit="1" customWidth="1"/>
    <col min="40" max="40" width="21" style="124" bestFit="1" customWidth="1"/>
    <col min="41" max="41" width="18.21875" style="124" bestFit="1" customWidth="1"/>
    <col min="42" max="42" width="18.33203125" style="124" bestFit="1" customWidth="1"/>
    <col min="43" max="43" width="24.33203125" style="125" bestFit="1" customWidth="1"/>
    <col min="44" max="44" width="24.5546875" style="126" bestFit="1" customWidth="1"/>
    <col min="45" max="45" width="24.5546875" style="127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19</v>
      </c>
      <c r="I1" s="39" t="s">
        <v>20</v>
      </c>
      <c r="J1" s="3" t="s">
        <v>16</v>
      </c>
      <c r="K1" s="4" t="s">
        <v>18</v>
      </c>
      <c r="L1" s="39" t="s">
        <v>7</v>
      </c>
      <c r="M1" s="39" t="s">
        <v>8</v>
      </c>
      <c r="N1" s="39" t="s">
        <v>9</v>
      </c>
      <c r="O1" s="39" t="s">
        <v>10</v>
      </c>
      <c r="P1" s="39" t="s">
        <v>11</v>
      </c>
      <c r="Q1" s="39" t="s">
        <v>12</v>
      </c>
      <c r="R1" s="39" t="s">
        <v>13</v>
      </c>
      <c r="S1" s="39" t="s">
        <v>14</v>
      </c>
      <c r="T1" s="39" t="s">
        <v>15</v>
      </c>
      <c r="U1" s="3" t="s">
        <v>57</v>
      </c>
      <c r="V1" s="3" t="s">
        <v>60</v>
      </c>
      <c r="W1" s="3" t="s">
        <v>17</v>
      </c>
      <c r="X1" s="3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118" t="s">
        <v>58</v>
      </c>
      <c r="AE1" s="118" t="s">
        <v>59</v>
      </c>
      <c r="AF1" s="71" t="s">
        <v>51</v>
      </c>
      <c r="AG1" s="71" t="s">
        <v>52</v>
      </c>
      <c r="AH1" s="71" t="s">
        <v>53</v>
      </c>
      <c r="AI1" s="71" t="s">
        <v>54</v>
      </c>
      <c r="AJ1" s="71" t="s">
        <v>55</v>
      </c>
      <c r="AK1" s="71" t="s">
        <v>56</v>
      </c>
      <c r="AL1" s="119" t="s">
        <v>61</v>
      </c>
      <c r="AM1" s="119" t="s">
        <v>62</v>
      </c>
      <c r="AN1" s="119" t="s">
        <v>63</v>
      </c>
      <c r="AO1" s="119" t="s">
        <v>67</v>
      </c>
      <c r="AP1" s="119" t="s">
        <v>68</v>
      </c>
      <c r="AQ1" s="120" t="s">
        <v>64</v>
      </c>
      <c r="AR1" s="121" t="s">
        <v>66</v>
      </c>
      <c r="AS1" s="122" t="s">
        <v>65</v>
      </c>
    </row>
    <row r="2" spans="1:45" x14ac:dyDescent="0.3">
      <c r="A2" s="5">
        <v>44929</v>
      </c>
      <c r="B2" s="6" t="s">
        <v>42</v>
      </c>
      <c r="C2" s="6" t="s">
        <v>39</v>
      </c>
      <c r="D2" s="40">
        <v>2.2965</v>
      </c>
      <c r="E2" s="40">
        <v>2.3007</v>
      </c>
      <c r="F2" s="40">
        <v>2.2433000000000001</v>
      </c>
      <c r="G2" s="40">
        <v>2.2591999999999999</v>
      </c>
      <c r="H2" s="46">
        <v>2.3007</v>
      </c>
      <c r="I2" s="46">
        <v>2.2869999999999999</v>
      </c>
      <c r="J2" s="21">
        <v>-2</v>
      </c>
      <c r="K2" s="13">
        <v>0</v>
      </c>
      <c r="L2" s="41">
        <f t="shared" ref="L2:L64" si="0">(E2+G2+F2)/3</f>
        <v>2.2677333333333336</v>
      </c>
      <c r="M2" s="42">
        <f t="shared" ref="M2:M64" si="1">(E2+F2)/2</f>
        <v>2.2720000000000002</v>
      </c>
      <c r="N2" s="42">
        <f t="shared" ref="N2:N64" si="2">L2-M2</f>
        <v>-4.2666666666666409E-3</v>
      </c>
      <c r="O2" s="42">
        <f t="shared" ref="O2:O64" si="3">L2+N2</f>
        <v>2.263466666666667</v>
      </c>
      <c r="P2" s="42">
        <f t="shared" ref="P2:P64" si="4">L2-N2</f>
        <v>2.2720000000000002</v>
      </c>
      <c r="Q2" s="43">
        <f t="shared" ref="Q2:Q64" si="5">E2-F2</f>
        <v>5.7399999999999896E-2</v>
      </c>
      <c r="R2" s="43" t="e">
        <f>E2-#REF!</f>
        <v>#REF!</v>
      </c>
      <c r="S2" s="43" t="e">
        <f>F2-#REF!</f>
        <v>#REF!</v>
      </c>
      <c r="T2" s="44">
        <v>22.5</v>
      </c>
      <c r="U2" s="12"/>
      <c r="V2" s="21"/>
      <c r="W2" s="12"/>
      <c r="X2" s="16">
        <f t="shared" ref="X2:X65" si="6">H2-I2</f>
        <v>1.3700000000000045E-2</v>
      </c>
      <c r="Y2" s="17" t="b">
        <f t="shared" ref="Y2:Y65" si="7">IF((E2=H2),TRUE,0)</f>
        <v>1</v>
      </c>
      <c r="Z2" s="17">
        <f t="shared" ref="Z2:Z65" si="8">IF((F2=I2),TRUE,0)</f>
        <v>0</v>
      </c>
      <c r="AA2" s="56">
        <f t="shared" ref="AA2:AA65" si="9">E2-F2</f>
        <v>5.7399999999999896E-2</v>
      </c>
      <c r="AB2" s="18">
        <f t="shared" ref="AB2:AB65" si="10">X2/AA2</f>
        <v>0.23867595818815454</v>
      </c>
      <c r="AC2" s="19">
        <f t="shared" ref="AC2:AC65" si="11">X2/T2</f>
        <v>6.0888888888889091E-4</v>
      </c>
      <c r="AD2" s="123"/>
      <c r="AE2" s="123"/>
      <c r="AF2" s="72">
        <f>MAX(E2:E2)</f>
        <v>2.3007</v>
      </c>
      <c r="AG2" s="72">
        <f>MIN(F2:F2)</f>
        <v>2.2433000000000001</v>
      </c>
      <c r="AH2" s="45">
        <f>MAX(E2:E2)</f>
        <v>2.3007</v>
      </c>
      <c r="AI2" s="45">
        <f>MIN(F2:F2)</f>
        <v>2.2433000000000001</v>
      </c>
      <c r="AJ2" s="73">
        <f>MAX(E2:E2)</f>
        <v>2.3007</v>
      </c>
      <c r="AK2" s="73">
        <f>MIN(F2:F2)</f>
        <v>2.2433000000000001</v>
      </c>
      <c r="AL2" s="124">
        <f t="shared" ref="AL2:AL65" si="12">(AD2+AE2+G2)/3</f>
        <v>0.75306666666666666</v>
      </c>
      <c r="AM2" s="124">
        <f t="shared" ref="AM2:AM65" si="13">(AD2+AE2)/2</f>
        <v>0</v>
      </c>
      <c r="AN2" s="124">
        <f t="shared" ref="AN2:AN65" si="14">AL2-AM2</f>
        <v>0.75306666666666666</v>
      </c>
      <c r="AO2" s="124">
        <f t="shared" ref="AO2:AO65" si="15">AL2+AN2</f>
        <v>1.5061333333333333</v>
      </c>
      <c r="AP2" s="124">
        <f t="shared" ref="AP2:AP65" si="16">AL2-AN2</f>
        <v>0</v>
      </c>
    </row>
    <row r="3" spans="1:45" x14ac:dyDescent="0.3">
      <c r="A3" s="5">
        <v>44930</v>
      </c>
      <c r="B3" s="6" t="s">
        <v>42</v>
      </c>
      <c r="C3" s="6" t="s">
        <v>39</v>
      </c>
      <c r="D3" s="40">
        <v>2.2907000000000002</v>
      </c>
      <c r="E3" s="40">
        <v>2.3007</v>
      </c>
      <c r="F3" s="40">
        <v>2.2553999999999998</v>
      </c>
      <c r="G3" s="40">
        <v>2.2671000000000001</v>
      </c>
      <c r="H3" s="46">
        <v>2.2924000000000002</v>
      </c>
      <c r="I3" s="46">
        <v>2.2772999999999999</v>
      </c>
      <c r="J3" s="21">
        <v>0</v>
      </c>
      <c r="K3" s="13">
        <v>0</v>
      </c>
      <c r="L3" s="41">
        <f t="shared" si="0"/>
        <v>2.2744</v>
      </c>
      <c r="M3" s="42">
        <f t="shared" si="1"/>
        <v>2.2780499999999999</v>
      </c>
      <c r="N3" s="42">
        <f t="shared" si="2"/>
        <v>-3.6499999999999311E-3</v>
      </c>
      <c r="O3" s="42">
        <f t="shared" si="3"/>
        <v>2.27075</v>
      </c>
      <c r="P3" s="42">
        <f t="shared" si="4"/>
        <v>2.2780499999999999</v>
      </c>
      <c r="Q3" s="43">
        <f t="shared" si="5"/>
        <v>4.5300000000000118E-2</v>
      </c>
      <c r="R3" s="43">
        <f t="shared" ref="R3:R65" si="17">E3-G2</f>
        <v>4.1500000000000092E-2</v>
      </c>
      <c r="S3" s="43">
        <f t="shared" ref="S3:S65" si="18">F3-G2</f>
        <v>-3.8000000000000256E-3</v>
      </c>
      <c r="T3" s="44">
        <v>29.1</v>
      </c>
      <c r="U3" s="12"/>
      <c r="V3" s="21"/>
      <c r="W3" s="12"/>
      <c r="X3" s="16">
        <f t="shared" si="6"/>
        <v>1.5100000000000335E-2</v>
      </c>
      <c r="Y3" s="17">
        <f t="shared" si="7"/>
        <v>0</v>
      </c>
      <c r="Z3" s="17">
        <f t="shared" si="8"/>
        <v>0</v>
      </c>
      <c r="AA3" s="56">
        <f t="shared" si="9"/>
        <v>4.5300000000000118E-2</v>
      </c>
      <c r="AB3" s="18">
        <f t="shared" si="10"/>
        <v>0.33333333333333987</v>
      </c>
      <c r="AC3" s="19">
        <f t="shared" si="11"/>
        <v>5.1890034364262324E-4</v>
      </c>
      <c r="AD3" s="123">
        <f>MAX(E2:E3)</f>
        <v>2.3007</v>
      </c>
      <c r="AE3" s="123">
        <f>MIN(F2:F3)</f>
        <v>2.2433000000000001</v>
      </c>
      <c r="AF3" s="72">
        <f>MAX(E2:E3)</f>
        <v>2.3007</v>
      </c>
      <c r="AG3" s="72">
        <f>MIN(F2:F3)</f>
        <v>2.2433000000000001</v>
      </c>
      <c r="AH3" s="45">
        <f>MAX(E2:E3)</f>
        <v>2.3007</v>
      </c>
      <c r="AI3" s="45">
        <f>MIN(F2:F3)</f>
        <v>2.2433000000000001</v>
      </c>
      <c r="AJ3" s="73">
        <f>MAX(E2:E3)</f>
        <v>2.3007</v>
      </c>
      <c r="AK3" s="73">
        <f>MIN(F2:F3)</f>
        <v>2.2433000000000001</v>
      </c>
      <c r="AL3" s="124">
        <f t="shared" si="12"/>
        <v>2.2703666666666669</v>
      </c>
      <c r="AM3" s="124">
        <f t="shared" si="13"/>
        <v>2.2720000000000002</v>
      </c>
      <c r="AN3" s="124">
        <f t="shared" si="14"/>
        <v>-1.6333333333333755E-3</v>
      </c>
      <c r="AO3" s="124">
        <f t="shared" si="15"/>
        <v>2.2687333333333335</v>
      </c>
      <c r="AP3" s="124">
        <f t="shared" si="16"/>
        <v>2.2720000000000002</v>
      </c>
    </row>
    <row r="4" spans="1:45" x14ac:dyDescent="0.3">
      <c r="A4" s="5">
        <v>44931</v>
      </c>
      <c r="B4" s="6" t="s">
        <v>42</v>
      </c>
      <c r="C4" s="6" t="s">
        <v>39</v>
      </c>
      <c r="D4" s="40">
        <v>2.2926000000000002</v>
      </c>
      <c r="E4" s="40">
        <v>2.3187000000000002</v>
      </c>
      <c r="F4" s="40">
        <v>2.2355999999999998</v>
      </c>
      <c r="G4" s="40">
        <v>2.2446000000000002</v>
      </c>
      <c r="H4" s="46">
        <v>2.3187000000000002</v>
      </c>
      <c r="I4" s="46">
        <v>2.2881</v>
      </c>
      <c r="J4" s="21">
        <v>-2</v>
      </c>
      <c r="K4" s="13" t="s">
        <v>32</v>
      </c>
      <c r="L4" s="41">
        <f t="shared" si="0"/>
        <v>2.2662999999999998</v>
      </c>
      <c r="M4" s="42">
        <f t="shared" si="1"/>
        <v>2.2771499999999998</v>
      </c>
      <c r="N4" s="42">
        <f t="shared" si="2"/>
        <v>-1.0850000000000026E-2</v>
      </c>
      <c r="O4" s="42">
        <f t="shared" si="3"/>
        <v>2.2554499999999997</v>
      </c>
      <c r="P4" s="42">
        <f t="shared" si="4"/>
        <v>2.2771499999999998</v>
      </c>
      <c r="Q4" s="43">
        <f t="shared" si="5"/>
        <v>8.3100000000000396E-2</v>
      </c>
      <c r="R4" s="43">
        <f t="shared" si="17"/>
        <v>5.160000000000009E-2</v>
      </c>
      <c r="S4" s="43">
        <f t="shared" si="18"/>
        <v>-3.1500000000000306E-2</v>
      </c>
      <c r="T4" s="44">
        <v>30.9</v>
      </c>
      <c r="U4" s="12"/>
      <c r="V4" s="21"/>
      <c r="W4" s="12"/>
      <c r="X4" s="16">
        <f t="shared" si="6"/>
        <v>3.0600000000000183E-2</v>
      </c>
      <c r="Y4" s="17" t="b">
        <f t="shared" si="7"/>
        <v>1</v>
      </c>
      <c r="Z4" s="17">
        <f t="shared" si="8"/>
        <v>0</v>
      </c>
      <c r="AA4" s="56">
        <f t="shared" si="9"/>
        <v>8.3100000000000396E-2</v>
      </c>
      <c r="AB4" s="18">
        <f t="shared" si="10"/>
        <v>0.3682310469314084</v>
      </c>
      <c r="AC4" s="19">
        <f t="shared" si="11"/>
        <v>9.9029126213592833E-4</v>
      </c>
      <c r="AD4" s="123">
        <f t="shared" ref="AD4:AD35" si="19">MAX(E2:E4)</f>
        <v>2.3187000000000002</v>
      </c>
      <c r="AE4" s="123">
        <f t="shared" ref="AE4:AE35" si="20">MIN(F2:F4)</f>
        <v>2.2355999999999998</v>
      </c>
      <c r="AF4" s="72">
        <f>MAX(E2:E4)</f>
        <v>2.3187000000000002</v>
      </c>
      <c r="AG4" s="72">
        <f>MIN(F2:F4)</f>
        <v>2.2355999999999998</v>
      </c>
      <c r="AH4" s="45">
        <f>MAX(E2:E4)</f>
        <v>2.3187000000000002</v>
      </c>
      <c r="AI4" s="45">
        <f>MIN(F2:F4)</f>
        <v>2.2355999999999998</v>
      </c>
      <c r="AJ4" s="73">
        <f>MAX(E2:E4)</f>
        <v>2.3187000000000002</v>
      </c>
      <c r="AK4" s="73">
        <f>MIN(F2:F4)</f>
        <v>2.2355999999999998</v>
      </c>
      <c r="AL4" s="124">
        <f t="shared" si="12"/>
        <v>2.2662999999999998</v>
      </c>
      <c r="AM4" s="124">
        <f t="shared" si="13"/>
        <v>2.2771499999999998</v>
      </c>
      <c r="AN4" s="124">
        <f t="shared" si="14"/>
        <v>-1.0850000000000026E-2</v>
      </c>
      <c r="AO4" s="124">
        <f t="shared" si="15"/>
        <v>2.2554499999999997</v>
      </c>
      <c r="AP4" s="124">
        <f t="shared" si="16"/>
        <v>2.2771499999999998</v>
      </c>
    </row>
    <row r="5" spans="1:45" x14ac:dyDescent="0.3">
      <c r="A5" s="5">
        <v>44932</v>
      </c>
      <c r="B5" s="6" t="s">
        <v>42</v>
      </c>
      <c r="C5" s="6" t="s">
        <v>39</v>
      </c>
      <c r="D5" s="40">
        <v>2.3111000000000002</v>
      </c>
      <c r="E5" s="40">
        <v>2.3355999999999999</v>
      </c>
      <c r="F5" s="40">
        <v>2.2863000000000002</v>
      </c>
      <c r="G5" s="40">
        <v>2.2928999999999999</v>
      </c>
      <c r="H5" s="46">
        <v>2.3252999999999999</v>
      </c>
      <c r="I5" s="46">
        <v>2.3024</v>
      </c>
      <c r="J5" s="21">
        <v>0</v>
      </c>
      <c r="K5" s="13">
        <v>0</v>
      </c>
      <c r="L5" s="41">
        <f t="shared" si="0"/>
        <v>2.3049333333333331</v>
      </c>
      <c r="M5" s="42">
        <f t="shared" si="1"/>
        <v>2.3109500000000001</v>
      </c>
      <c r="N5" s="42">
        <f t="shared" si="2"/>
        <v>-6.0166666666670032E-3</v>
      </c>
      <c r="O5" s="42">
        <f t="shared" si="3"/>
        <v>2.2989166666666661</v>
      </c>
      <c r="P5" s="42">
        <f t="shared" si="4"/>
        <v>2.3109500000000001</v>
      </c>
      <c r="Q5" s="43">
        <f t="shared" si="5"/>
        <v>4.9299999999999677E-2</v>
      </c>
      <c r="R5" s="43">
        <f t="shared" si="17"/>
        <v>9.0999999999999748E-2</v>
      </c>
      <c r="S5" s="43">
        <f t="shared" si="18"/>
        <v>4.170000000000007E-2</v>
      </c>
      <c r="T5" s="44">
        <v>16.7</v>
      </c>
      <c r="U5" s="12"/>
      <c r="V5" s="21"/>
      <c r="W5" s="12"/>
      <c r="X5" s="16">
        <f t="shared" si="6"/>
        <v>2.289999999999992E-2</v>
      </c>
      <c r="Y5" s="17">
        <f t="shared" si="7"/>
        <v>0</v>
      </c>
      <c r="Z5" s="17">
        <f t="shared" si="8"/>
        <v>0</v>
      </c>
      <c r="AA5" s="56">
        <f t="shared" si="9"/>
        <v>4.9299999999999677E-2</v>
      </c>
      <c r="AB5" s="18">
        <f t="shared" si="10"/>
        <v>0.46450304259635034</v>
      </c>
      <c r="AC5" s="19">
        <f t="shared" si="11"/>
        <v>1.3712574850299353E-3</v>
      </c>
      <c r="AD5" s="123">
        <f t="shared" si="19"/>
        <v>2.3355999999999999</v>
      </c>
      <c r="AE5" s="123">
        <f t="shared" si="20"/>
        <v>2.2355999999999998</v>
      </c>
      <c r="AF5" s="72">
        <f>MAX(E2:E5)</f>
        <v>2.3355999999999999</v>
      </c>
      <c r="AG5" s="72">
        <f>MIN(F2:F5)</f>
        <v>2.2355999999999998</v>
      </c>
      <c r="AH5" s="45">
        <f>MAX(E2:E5)</f>
        <v>2.3355999999999999</v>
      </c>
      <c r="AI5" s="45">
        <f>MIN(F2:F5)</f>
        <v>2.2355999999999998</v>
      </c>
      <c r="AJ5" s="73">
        <f>MAX(E2:E5)</f>
        <v>2.3355999999999999</v>
      </c>
      <c r="AK5" s="73">
        <f>MIN(F2:F5)</f>
        <v>2.2355999999999998</v>
      </c>
      <c r="AL5" s="124">
        <f t="shared" si="12"/>
        <v>2.2880333333333329</v>
      </c>
      <c r="AM5" s="124">
        <f t="shared" si="13"/>
        <v>2.2855999999999996</v>
      </c>
      <c r="AN5" s="124">
        <f t="shared" si="14"/>
        <v>2.4333333333332874E-3</v>
      </c>
      <c r="AO5" s="124">
        <f t="shared" si="15"/>
        <v>2.2904666666666662</v>
      </c>
      <c r="AP5" s="124">
        <f t="shared" si="16"/>
        <v>2.2855999999999996</v>
      </c>
    </row>
    <row r="6" spans="1:45" x14ac:dyDescent="0.3">
      <c r="A6" s="5">
        <v>44935</v>
      </c>
      <c r="B6" s="6" t="s">
        <v>42</v>
      </c>
      <c r="C6" s="6" t="s">
        <v>39</v>
      </c>
      <c r="D6" s="40">
        <v>2.3315000000000001</v>
      </c>
      <c r="E6" s="40">
        <v>2.3485</v>
      </c>
      <c r="F6" s="40">
        <v>2.3056000000000001</v>
      </c>
      <c r="G6" s="40">
        <v>2.3277000000000001</v>
      </c>
      <c r="H6" s="46">
        <v>2.3448000000000002</v>
      </c>
      <c r="I6" s="46">
        <v>2.3262999999999998</v>
      </c>
      <c r="J6" s="21">
        <v>0</v>
      </c>
      <c r="K6" s="13">
        <v>0</v>
      </c>
      <c r="L6" s="41">
        <f t="shared" si="0"/>
        <v>2.3272666666666666</v>
      </c>
      <c r="M6" s="42">
        <f t="shared" si="1"/>
        <v>2.3270499999999998</v>
      </c>
      <c r="N6" s="42">
        <f t="shared" si="2"/>
        <v>2.1666666666675383E-4</v>
      </c>
      <c r="O6" s="42">
        <f t="shared" si="3"/>
        <v>2.3274833333333333</v>
      </c>
      <c r="P6" s="42">
        <f t="shared" si="4"/>
        <v>2.3270499999999998</v>
      </c>
      <c r="Q6" s="43">
        <f t="shared" si="5"/>
        <v>4.2899999999999938E-2</v>
      </c>
      <c r="R6" s="43">
        <f t="shared" si="17"/>
        <v>5.5600000000000094E-2</v>
      </c>
      <c r="S6" s="43">
        <f t="shared" si="18"/>
        <v>1.2700000000000156E-2</v>
      </c>
      <c r="T6" s="44">
        <v>10.1</v>
      </c>
      <c r="U6" s="12"/>
      <c r="V6" s="21"/>
      <c r="W6" s="12"/>
      <c r="X6" s="16">
        <f t="shared" si="6"/>
        <v>1.8500000000000405E-2</v>
      </c>
      <c r="Y6" s="17">
        <f t="shared" si="7"/>
        <v>0</v>
      </c>
      <c r="Z6" s="17">
        <f t="shared" si="8"/>
        <v>0</v>
      </c>
      <c r="AA6" s="56">
        <f t="shared" si="9"/>
        <v>4.2899999999999938E-2</v>
      </c>
      <c r="AB6" s="18">
        <f t="shared" si="10"/>
        <v>0.43123543123544128</v>
      </c>
      <c r="AC6" s="19">
        <f t="shared" si="11"/>
        <v>1.8316831683168719E-3</v>
      </c>
      <c r="AD6" s="123">
        <f t="shared" si="19"/>
        <v>2.3485</v>
      </c>
      <c r="AE6" s="123">
        <f t="shared" si="20"/>
        <v>2.2355999999999998</v>
      </c>
      <c r="AF6" s="72">
        <f>MAX(E2:E6)</f>
        <v>2.3485</v>
      </c>
      <c r="AG6" s="72">
        <f>MIN(F2:F6)</f>
        <v>2.2355999999999998</v>
      </c>
      <c r="AH6" s="45">
        <f>MAX(E2:E6)</f>
        <v>2.3485</v>
      </c>
      <c r="AI6" s="45">
        <f>MIN(F2:F6)</f>
        <v>2.2355999999999998</v>
      </c>
      <c r="AJ6" s="73">
        <f>MAX(E2:E6)</f>
        <v>2.3485</v>
      </c>
      <c r="AK6" s="73">
        <f>MIN(F2:F6)</f>
        <v>2.2355999999999998</v>
      </c>
      <c r="AL6" s="124">
        <f t="shared" si="12"/>
        <v>2.3039333333333332</v>
      </c>
      <c r="AM6" s="124">
        <f t="shared" si="13"/>
        <v>2.2920499999999997</v>
      </c>
      <c r="AN6" s="124">
        <f t="shared" si="14"/>
        <v>1.1883333333333468E-2</v>
      </c>
      <c r="AO6" s="124">
        <f t="shared" si="15"/>
        <v>2.3158166666666666</v>
      </c>
      <c r="AP6" s="124">
        <f t="shared" si="16"/>
        <v>2.2920499999999997</v>
      </c>
    </row>
    <row r="7" spans="1:45" x14ac:dyDescent="0.3">
      <c r="A7" s="5">
        <v>44936</v>
      </c>
      <c r="B7" s="6" t="s">
        <v>42</v>
      </c>
      <c r="C7" s="6" t="s">
        <v>39</v>
      </c>
      <c r="D7" s="40">
        <v>2.399</v>
      </c>
      <c r="E7" s="40">
        <v>2.4394999999999998</v>
      </c>
      <c r="F7" s="40">
        <v>2.3650000000000002</v>
      </c>
      <c r="G7" s="40">
        <v>2.4344999999999999</v>
      </c>
      <c r="H7" s="46">
        <v>2.4030999999999998</v>
      </c>
      <c r="I7" s="46">
        <v>2.3938999999999999</v>
      </c>
      <c r="J7" s="21">
        <v>4</v>
      </c>
      <c r="K7" s="13">
        <v>0</v>
      </c>
      <c r="L7" s="41">
        <f t="shared" si="0"/>
        <v>2.4129999999999998</v>
      </c>
      <c r="M7" s="42">
        <f t="shared" si="1"/>
        <v>2.40225</v>
      </c>
      <c r="N7" s="42">
        <f t="shared" si="2"/>
        <v>1.0749999999999815E-2</v>
      </c>
      <c r="O7" s="42">
        <f t="shared" si="3"/>
        <v>2.4237499999999996</v>
      </c>
      <c r="P7" s="42">
        <f t="shared" si="4"/>
        <v>2.40225</v>
      </c>
      <c r="Q7" s="43">
        <f t="shared" si="5"/>
        <v>7.4499999999999567E-2</v>
      </c>
      <c r="R7" s="43">
        <f t="shared" si="17"/>
        <v>0.11179999999999968</v>
      </c>
      <c r="S7" s="43">
        <f t="shared" si="18"/>
        <v>3.7300000000000111E-2</v>
      </c>
      <c r="T7" s="44">
        <v>13.6</v>
      </c>
      <c r="U7" s="12"/>
      <c r="V7" s="21"/>
      <c r="W7" s="12"/>
      <c r="X7" s="16">
        <f t="shared" si="6"/>
        <v>9.1999999999998749E-3</v>
      </c>
      <c r="Y7" s="17">
        <f t="shared" si="7"/>
        <v>0</v>
      </c>
      <c r="Z7" s="17">
        <f t="shared" si="8"/>
        <v>0</v>
      </c>
      <c r="AA7" s="56">
        <f t="shared" si="9"/>
        <v>7.4499999999999567E-2</v>
      </c>
      <c r="AB7" s="18">
        <f t="shared" si="10"/>
        <v>0.12348993288590508</v>
      </c>
      <c r="AC7" s="19">
        <f t="shared" si="11"/>
        <v>6.764705882352849E-4</v>
      </c>
      <c r="AD7" s="123">
        <f t="shared" si="19"/>
        <v>2.4394999999999998</v>
      </c>
      <c r="AE7" s="123">
        <f t="shared" si="20"/>
        <v>2.2863000000000002</v>
      </c>
      <c r="AF7" s="72">
        <f>MAX(E2:E7)</f>
        <v>2.4394999999999998</v>
      </c>
      <c r="AG7" s="72">
        <f>MIN(F2:F7)</f>
        <v>2.2355999999999998</v>
      </c>
      <c r="AH7" s="45">
        <f>MAX(E2:E7)</f>
        <v>2.4394999999999998</v>
      </c>
      <c r="AI7" s="45">
        <f>MIN(F2:F7)</f>
        <v>2.2355999999999998</v>
      </c>
      <c r="AJ7" s="73">
        <f>MAX(E2:E7)</f>
        <v>2.4394999999999998</v>
      </c>
      <c r="AK7" s="73">
        <f>MIN(F2:F7)</f>
        <v>2.2355999999999998</v>
      </c>
      <c r="AL7" s="124">
        <f t="shared" si="12"/>
        <v>2.3867666666666665</v>
      </c>
      <c r="AM7" s="124">
        <f t="shared" si="13"/>
        <v>2.3628999999999998</v>
      </c>
      <c r="AN7" s="124">
        <f t="shared" si="14"/>
        <v>2.3866666666666703E-2</v>
      </c>
      <c r="AO7" s="124">
        <f t="shared" si="15"/>
        <v>2.4106333333333332</v>
      </c>
      <c r="AP7" s="124">
        <f t="shared" si="16"/>
        <v>2.3628999999999998</v>
      </c>
    </row>
    <row r="8" spans="1:45" x14ac:dyDescent="0.3">
      <c r="A8" s="5">
        <v>44937</v>
      </c>
      <c r="B8" s="6" t="s">
        <v>42</v>
      </c>
      <c r="C8" s="6" t="s">
        <v>39</v>
      </c>
      <c r="D8" s="40">
        <v>2.4817</v>
      </c>
      <c r="E8" s="40">
        <v>2.4944000000000002</v>
      </c>
      <c r="F8" s="40">
        <v>2.46</v>
      </c>
      <c r="G8" s="40">
        <v>2.4479000000000002</v>
      </c>
      <c r="H8" s="46">
        <v>2.4820000000000002</v>
      </c>
      <c r="I8" s="46">
        <v>2.4647000000000001</v>
      </c>
      <c r="J8" s="21">
        <v>0</v>
      </c>
      <c r="K8" s="13">
        <v>0</v>
      </c>
      <c r="L8" s="41">
        <f t="shared" si="0"/>
        <v>2.4674333333333336</v>
      </c>
      <c r="M8" s="42">
        <f t="shared" si="1"/>
        <v>2.4771999999999998</v>
      </c>
      <c r="N8" s="42">
        <f t="shared" si="2"/>
        <v>-9.7666666666662572E-3</v>
      </c>
      <c r="O8" s="42">
        <f t="shared" si="3"/>
        <v>2.4576666666666673</v>
      </c>
      <c r="P8" s="42">
        <f t="shared" si="4"/>
        <v>2.4771999999999998</v>
      </c>
      <c r="Q8" s="43">
        <f t="shared" si="5"/>
        <v>3.4400000000000208E-2</v>
      </c>
      <c r="R8" s="43">
        <f t="shared" si="17"/>
        <v>5.9900000000000286E-2</v>
      </c>
      <c r="S8" s="43">
        <f t="shared" si="18"/>
        <v>2.5500000000000078E-2</v>
      </c>
      <c r="T8" s="44">
        <v>34.1</v>
      </c>
      <c r="U8" s="12"/>
      <c r="V8" s="21"/>
      <c r="W8" s="12"/>
      <c r="X8" s="16">
        <f t="shared" si="6"/>
        <v>1.7300000000000093E-2</v>
      </c>
      <c r="Y8" s="17">
        <f t="shared" si="7"/>
        <v>0</v>
      </c>
      <c r="Z8" s="17">
        <f t="shared" si="8"/>
        <v>0</v>
      </c>
      <c r="AA8" s="56">
        <f t="shared" si="9"/>
        <v>3.4400000000000208E-2</v>
      </c>
      <c r="AB8" s="18">
        <f t="shared" si="10"/>
        <v>0.50290697674418572</v>
      </c>
      <c r="AC8" s="19">
        <f t="shared" si="11"/>
        <v>5.073313782991229E-4</v>
      </c>
      <c r="AD8" s="123">
        <f t="shared" si="19"/>
        <v>2.4944000000000002</v>
      </c>
      <c r="AE8" s="123">
        <f t="shared" si="20"/>
        <v>2.3056000000000001</v>
      </c>
      <c r="AF8" s="72">
        <f>MAX(E2:E8)</f>
        <v>2.4944000000000002</v>
      </c>
      <c r="AG8" s="72">
        <f>MIN(F2:F8)</f>
        <v>2.2355999999999998</v>
      </c>
      <c r="AH8" s="45">
        <f>MAX(E2:E8)</f>
        <v>2.4944000000000002</v>
      </c>
      <c r="AI8" s="45">
        <f>MIN(F2:F8)</f>
        <v>2.2355999999999998</v>
      </c>
      <c r="AJ8" s="73">
        <f>MAX(E2:E8)</f>
        <v>2.4944000000000002</v>
      </c>
      <c r="AK8" s="73">
        <f>MIN(F2:F8)</f>
        <v>2.2355999999999998</v>
      </c>
      <c r="AL8" s="124">
        <f t="shared" si="12"/>
        <v>2.4159666666666673</v>
      </c>
      <c r="AM8" s="124">
        <f t="shared" si="13"/>
        <v>2.4000000000000004</v>
      </c>
      <c r="AN8" s="124">
        <f t="shared" si="14"/>
        <v>1.5966666666666907E-2</v>
      </c>
      <c r="AO8" s="124">
        <f t="shared" si="15"/>
        <v>2.4319333333333342</v>
      </c>
      <c r="AP8" s="124">
        <f t="shared" si="16"/>
        <v>2.4000000000000004</v>
      </c>
    </row>
    <row r="9" spans="1:45" x14ac:dyDescent="0.3">
      <c r="A9" s="5">
        <v>44938</v>
      </c>
      <c r="B9" s="6" t="s">
        <v>42</v>
      </c>
      <c r="C9" s="6" t="s">
        <v>39</v>
      </c>
      <c r="D9" s="40">
        <v>2.4714999999999998</v>
      </c>
      <c r="E9" s="40">
        <v>2.5369999999999999</v>
      </c>
      <c r="F9" s="40">
        <v>2.4655</v>
      </c>
      <c r="G9" s="40">
        <v>2.5327999999999999</v>
      </c>
      <c r="H9" s="46">
        <v>2.4737</v>
      </c>
      <c r="I9" s="46">
        <v>2.4655</v>
      </c>
      <c r="J9" s="21">
        <v>2</v>
      </c>
      <c r="K9" s="13">
        <v>0</v>
      </c>
      <c r="L9" s="41">
        <f t="shared" si="0"/>
        <v>2.5117666666666665</v>
      </c>
      <c r="M9" s="42">
        <f t="shared" si="1"/>
        <v>2.5012499999999998</v>
      </c>
      <c r="N9" s="42">
        <f t="shared" si="2"/>
        <v>1.051666666666673E-2</v>
      </c>
      <c r="O9" s="42">
        <f t="shared" si="3"/>
        <v>2.5222833333333332</v>
      </c>
      <c r="P9" s="42">
        <f t="shared" si="4"/>
        <v>2.5012499999999998</v>
      </c>
      <c r="Q9" s="43">
        <f t="shared" si="5"/>
        <v>7.1499999999999897E-2</v>
      </c>
      <c r="R9" s="43">
        <f t="shared" si="17"/>
        <v>8.9099999999999735E-2</v>
      </c>
      <c r="S9" s="43">
        <f t="shared" si="18"/>
        <v>1.7599999999999838E-2</v>
      </c>
      <c r="T9" s="44">
        <v>24</v>
      </c>
      <c r="U9" s="12"/>
      <c r="V9" s="21"/>
      <c r="W9" s="12"/>
      <c r="X9" s="16">
        <f t="shared" si="6"/>
        <v>8.1999999999999851E-3</v>
      </c>
      <c r="Y9" s="17">
        <f t="shared" si="7"/>
        <v>0</v>
      </c>
      <c r="Z9" s="17" t="b">
        <f t="shared" si="8"/>
        <v>1</v>
      </c>
      <c r="AA9" s="56">
        <f t="shared" si="9"/>
        <v>7.1499999999999897E-2</v>
      </c>
      <c r="AB9" s="18">
        <f t="shared" si="10"/>
        <v>0.11468531468531465</v>
      </c>
      <c r="AC9" s="19">
        <f t="shared" si="11"/>
        <v>3.4166666666666606E-4</v>
      </c>
      <c r="AD9" s="123">
        <f t="shared" si="19"/>
        <v>2.5369999999999999</v>
      </c>
      <c r="AE9" s="123">
        <f t="shared" si="20"/>
        <v>2.3650000000000002</v>
      </c>
      <c r="AF9" s="72">
        <f>MAX(E2:E9)</f>
        <v>2.5369999999999999</v>
      </c>
      <c r="AG9" s="72">
        <f>MIN(F2:F9)</f>
        <v>2.2355999999999998</v>
      </c>
      <c r="AH9" s="45">
        <f>MAX(E2:E9)</f>
        <v>2.5369999999999999</v>
      </c>
      <c r="AI9" s="45">
        <f>MIN(F2:F9)</f>
        <v>2.2355999999999998</v>
      </c>
      <c r="AJ9" s="73">
        <f>MAX(E2:E9)</f>
        <v>2.5369999999999999</v>
      </c>
      <c r="AK9" s="73">
        <f>MIN(F2:F9)</f>
        <v>2.2355999999999998</v>
      </c>
      <c r="AL9" s="124">
        <f t="shared" si="12"/>
        <v>2.4782666666666668</v>
      </c>
      <c r="AM9" s="124">
        <f t="shared" si="13"/>
        <v>2.4510000000000001</v>
      </c>
      <c r="AN9" s="124">
        <f t="shared" si="14"/>
        <v>2.7266666666666772E-2</v>
      </c>
      <c r="AO9" s="124">
        <f t="shared" si="15"/>
        <v>2.5055333333333336</v>
      </c>
      <c r="AP9" s="124">
        <f t="shared" si="16"/>
        <v>2.4510000000000001</v>
      </c>
    </row>
    <row r="10" spans="1:45" x14ac:dyDescent="0.3">
      <c r="A10" s="5">
        <v>44939</v>
      </c>
      <c r="B10" s="6" t="s">
        <v>42</v>
      </c>
      <c r="C10" s="6" t="s">
        <v>39</v>
      </c>
      <c r="D10" s="40">
        <v>2.5533999999999999</v>
      </c>
      <c r="E10" s="40">
        <v>2.5724999999999998</v>
      </c>
      <c r="F10" s="40">
        <v>2.5112000000000001</v>
      </c>
      <c r="G10" s="40">
        <v>2.5451000000000001</v>
      </c>
      <c r="H10" s="46">
        <v>2.5558999999999998</v>
      </c>
      <c r="I10" s="46">
        <v>2.5432000000000001</v>
      </c>
      <c r="J10" s="21">
        <v>0</v>
      </c>
      <c r="K10" s="13">
        <v>0</v>
      </c>
      <c r="L10" s="41">
        <f t="shared" si="0"/>
        <v>2.5429333333333335</v>
      </c>
      <c r="M10" s="42">
        <f t="shared" si="1"/>
        <v>2.5418500000000002</v>
      </c>
      <c r="N10" s="42">
        <f t="shared" si="2"/>
        <v>1.083333333333325E-3</v>
      </c>
      <c r="O10" s="42">
        <f t="shared" si="3"/>
        <v>2.5440166666666668</v>
      </c>
      <c r="P10" s="42">
        <f t="shared" si="4"/>
        <v>2.5418500000000002</v>
      </c>
      <c r="Q10" s="43">
        <f t="shared" si="5"/>
        <v>6.1299999999999688E-2</v>
      </c>
      <c r="R10" s="43">
        <f t="shared" si="17"/>
        <v>3.9699999999999847E-2</v>
      </c>
      <c r="S10" s="43">
        <f t="shared" si="18"/>
        <v>-2.1599999999999842E-2</v>
      </c>
      <c r="T10" s="44">
        <v>14</v>
      </c>
      <c r="U10" s="12"/>
      <c r="V10" s="21"/>
      <c r="W10" s="12"/>
      <c r="X10" s="16">
        <f t="shared" si="6"/>
        <v>1.2699999999999712E-2</v>
      </c>
      <c r="Y10" s="17">
        <f t="shared" si="7"/>
        <v>0</v>
      </c>
      <c r="Z10" s="17">
        <f t="shared" si="8"/>
        <v>0</v>
      </c>
      <c r="AA10" s="56">
        <f t="shared" si="9"/>
        <v>6.1299999999999688E-2</v>
      </c>
      <c r="AB10" s="18">
        <f t="shared" si="10"/>
        <v>0.20717781402936014</v>
      </c>
      <c r="AC10" s="19">
        <f t="shared" si="11"/>
        <v>9.0714285714283652E-4</v>
      </c>
      <c r="AD10" s="123">
        <f t="shared" si="19"/>
        <v>2.5724999999999998</v>
      </c>
      <c r="AE10" s="123">
        <f t="shared" si="20"/>
        <v>2.46</v>
      </c>
      <c r="AF10" s="72">
        <f t="shared" ref="AF10:AF73" si="21">MAX(E2:E10)</f>
        <v>2.5724999999999998</v>
      </c>
      <c r="AG10" s="72">
        <f t="shared" ref="AG10:AG73" si="22">MIN(F2:F10)</f>
        <v>2.2355999999999998</v>
      </c>
      <c r="AH10" s="45">
        <f>MAX(E2:E10)</f>
        <v>2.5724999999999998</v>
      </c>
      <c r="AI10" s="45">
        <f>MIN(F2:F10)</f>
        <v>2.2355999999999998</v>
      </c>
      <c r="AJ10" s="73">
        <f>MAX(E2:E10)</f>
        <v>2.5724999999999998</v>
      </c>
      <c r="AK10" s="73">
        <f>MIN(F2:F10)</f>
        <v>2.2355999999999998</v>
      </c>
      <c r="AL10" s="124">
        <f t="shared" si="12"/>
        <v>2.5258666666666669</v>
      </c>
      <c r="AM10" s="124">
        <f t="shared" si="13"/>
        <v>2.5162499999999999</v>
      </c>
      <c r="AN10" s="124">
        <f t="shared" si="14"/>
        <v>9.6166666666670508E-3</v>
      </c>
      <c r="AO10" s="124">
        <f t="shared" si="15"/>
        <v>2.535483333333334</v>
      </c>
      <c r="AP10" s="124">
        <f t="shared" si="16"/>
        <v>2.5162499999999999</v>
      </c>
    </row>
    <row r="11" spans="1:45" x14ac:dyDescent="0.3">
      <c r="A11" s="5">
        <v>44943</v>
      </c>
      <c r="B11" s="6" t="s">
        <v>42</v>
      </c>
      <c r="C11" s="6" t="s">
        <v>40</v>
      </c>
      <c r="D11" s="40">
        <v>2.5813999999999999</v>
      </c>
      <c r="E11" s="40">
        <v>2.6059000000000001</v>
      </c>
      <c r="F11" s="40">
        <v>2.5192000000000001</v>
      </c>
      <c r="G11" s="40">
        <v>2.5337999999999998</v>
      </c>
      <c r="H11" s="46">
        <v>2.5882999999999998</v>
      </c>
      <c r="I11" s="46">
        <v>2.5802</v>
      </c>
      <c r="J11" s="21">
        <v>-4</v>
      </c>
      <c r="K11" s="13" t="s">
        <v>32</v>
      </c>
      <c r="L11" s="41">
        <f t="shared" si="0"/>
        <v>2.5529666666666664</v>
      </c>
      <c r="M11" s="42">
        <f t="shared" si="1"/>
        <v>2.5625499999999999</v>
      </c>
      <c r="N11" s="42">
        <f t="shared" si="2"/>
        <v>-9.5833333333334991E-3</v>
      </c>
      <c r="O11" s="42">
        <f t="shared" si="3"/>
        <v>2.5433833333333329</v>
      </c>
      <c r="P11" s="42">
        <f t="shared" si="4"/>
        <v>2.5625499999999999</v>
      </c>
      <c r="Q11" s="43">
        <f t="shared" si="5"/>
        <v>8.6699999999999999E-2</v>
      </c>
      <c r="R11" s="43">
        <f t="shared" si="17"/>
        <v>6.0799999999999965E-2</v>
      </c>
      <c r="S11" s="43">
        <f t="shared" si="18"/>
        <v>-2.5900000000000034E-2</v>
      </c>
      <c r="T11" s="44">
        <v>26.3</v>
      </c>
      <c r="U11" s="12"/>
      <c r="V11" s="21"/>
      <c r="W11" s="12"/>
      <c r="X11" s="16">
        <f t="shared" si="6"/>
        <v>8.099999999999774E-3</v>
      </c>
      <c r="Y11" s="17">
        <f t="shared" si="7"/>
        <v>0</v>
      </c>
      <c r="Z11" s="17">
        <f t="shared" si="8"/>
        <v>0</v>
      </c>
      <c r="AA11" s="56">
        <f t="shared" si="9"/>
        <v>8.6699999999999999E-2</v>
      </c>
      <c r="AB11" s="18">
        <f t="shared" si="10"/>
        <v>9.3425605536329573E-2</v>
      </c>
      <c r="AC11" s="19">
        <f t="shared" si="11"/>
        <v>3.0798479087451613E-4</v>
      </c>
      <c r="AD11" s="123">
        <f t="shared" si="19"/>
        <v>2.6059000000000001</v>
      </c>
      <c r="AE11" s="123">
        <f t="shared" si="20"/>
        <v>2.4655</v>
      </c>
      <c r="AF11" s="72">
        <f t="shared" si="21"/>
        <v>2.6059000000000001</v>
      </c>
      <c r="AG11" s="72">
        <f t="shared" si="22"/>
        <v>2.2355999999999998</v>
      </c>
      <c r="AH11" s="45">
        <f>MAX(E2:E11)</f>
        <v>2.6059000000000001</v>
      </c>
      <c r="AI11" s="45">
        <f>MIN(F2:F11)</f>
        <v>2.2355999999999998</v>
      </c>
      <c r="AJ11" s="73">
        <f>MAX(E2:E11)</f>
        <v>2.6059000000000001</v>
      </c>
      <c r="AK11" s="73">
        <f>MIN(F2:F11)</f>
        <v>2.2355999999999998</v>
      </c>
      <c r="AL11" s="124">
        <f t="shared" si="12"/>
        <v>2.5350666666666668</v>
      </c>
      <c r="AM11" s="124">
        <f t="shared" si="13"/>
        <v>2.5357000000000003</v>
      </c>
      <c r="AN11" s="124">
        <f t="shared" si="14"/>
        <v>-6.3333333333348563E-4</v>
      </c>
      <c r="AO11" s="124">
        <f t="shared" si="15"/>
        <v>2.5344333333333333</v>
      </c>
      <c r="AP11" s="124">
        <f t="shared" si="16"/>
        <v>2.5357000000000003</v>
      </c>
    </row>
    <row r="12" spans="1:45" x14ac:dyDescent="0.3">
      <c r="A12" s="5">
        <v>44944</v>
      </c>
      <c r="B12" s="6" t="s">
        <v>42</v>
      </c>
      <c r="C12" s="6" t="s">
        <v>40</v>
      </c>
      <c r="D12" s="40">
        <v>2.5531000000000001</v>
      </c>
      <c r="E12" s="40">
        <v>2.6286</v>
      </c>
      <c r="F12" s="40">
        <v>2.5522</v>
      </c>
      <c r="G12" s="40">
        <v>2.6032000000000002</v>
      </c>
      <c r="H12" s="46">
        <v>2.5701999999999998</v>
      </c>
      <c r="I12" s="46">
        <v>2.5522</v>
      </c>
      <c r="J12" s="21">
        <v>2</v>
      </c>
      <c r="K12" s="13">
        <v>0</v>
      </c>
      <c r="L12" s="41">
        <f t="shared" si="0"/>
        <v>2.5946666666666665</v>
      </c>
      <c r="M12" s="42">
        <f t="shared" si="1"/>
        <v>2.5903999999999998</v>
      </c>
      <c r="N12" s="42">
        <f t="shared" si="2"/>
        <v>4.2666666666666409E-3</v>
      </c>
      <c r="O12" s="42">
        <f t="shared" si="3"/>
        <v>2.5989333333333331</v>
      </c>
      <c r="P12" s="42">
        <f t="shared" si="4"/>
        <v>2.5903999999999998</v>
      </c>
      <c r="Q12" s="43">
        <f t="shared" si="5"/>
        <v>7.6400000000000023E-2</v>
      </c>
      <c r="R12" s="43">
        <f t="shared" si="17"/>
        <v>9.4800000000000217E-2</v>
      </c>
      <c r="S12" s="43">
        <f t="shared" si="18"/>
        <v>1.8400000000000194E-2</v>
      </c>
      <c r="T12" s="44">
        <v>18.399999999999999</v>
      </c>
      <c r="U12" s="12"/>
      <c r="V12" s="21"/>
      <c r="W12" s="12"/>
      <c r="X12" s="16">
        <f t="shared" si="6"/>
        <v>1.7999999999999794E-2</v>
      </c>
      <c r="Y12" s="17">
        <f t="shared" si="7"/>
        <v>0</v>
      </c>
      <c r="Z12" s="17" t="b">
        <f t="shared" si="8"/>
        <v>1</v>
      </c>
      <c r="AA12" s="56">
        <f t="shared" si="9"/>
        <v>7.6400000000000023E-2</v>
      </c>
      <c r="AB12" s="18">
        <f t="shared" si="10"/>
        <v>0.23560209424083492</v>
      </c>
      <c r="AC12" s="19">
        <f t="shared" si="11"/>
        <v>9.7826086956520619E-4</v>
      </c>
      <c r="AD12" s="123">
        <f t="shared" si="19"/>
        <v>2.6286</v>
      </c>
      <c r="AE12" s="123">
        <f t="shared" si="20"/>
        <v>2.5112000000000001</v>
      </c>
      <c r="AF12" s="72">
        <f t="shared" si="21"/>
        <v>2.6286</v>
      </c>
      <c r="AG12" s="72">
        <f t="shared" si="22"/>
        <v>2.2355999999999998</v>
      </c>
      <c r="AH12" s="45">
        <f>MAX(E2:E12)</f>
        <v>2.6286</v>
      </c>
      <c r="AI12" s="45">
        <f>MIN(F2:F12)</f>
        <v>2.2355999999999998</v>
      </c>
      <c r="AJ12" s="73">
        <f>MAX(E2:E12)</f>
        <v>2.6286</v>
      </c>
      <c r="AK12" s="73">
        <f>MIN(F2:F12)</f>
        <v>2.2355999999999998</v>
      </c>
      <c r="AL12" s="124">
        <f t="shared" si="12"/>
        <v>2.581</v>
      </c>
      <c r="AM12" s="124">
        <f t="shared" si="13"/>
        <v>2.5699000000000001</v>
      </c>
      <c r="AN12" s="124">
        <f t="shared" si="14"/>
        <v>1.1099999999999888E-2</v>
      </c>
      <c r="AO12" s="124">
        <f t="shared" si="15"/>
        <v>2.5920999999999998</v>
      </c>
      <c r="AP12" s="124">
        <f t="shared" si="16"/>
        <v>2.5699000000000001</v>
      </c>
    </row>
    <row r="13" spans="1:45" x14ac:dyDescent="0.3">
      <c r="A13" s="5">
        <v>44945</v>
      </c>
      <c r="B13" s="6" t="s">
        <v>42</v>
      </c>
      <c r="C13" s="6" t="s">
        <v>40</v>
      </c>
      <c r="D13" s="40">
        <v>2.3654999999999999</v>
      </c>
      <c r="E13" s="40">
        <v>2.6734</v>
      </c>
      <c r="F13" s="40">
        <v>2.6150000000000002</v>
      </c>
      <c r="G13" s="40">
        <v>2.65</v>
      </c>
      <c r="H13" s="46">
        <v>2.6366000000000001</v>
      </c>
      <c r="I13" s="46">
        <v>2.6242000000000001</v>
      </c>
      <c r="J13" s="21">
        <v>0</v>
      </c>
      <c r="K13" s="13">
        <v>0</v>
      </c>
      <c r="L13" s="41">
        <f t="shared" si="0"/>
        <v>2.6461333333333332</v>
      </c>
      <c r="M13" s="42">
        <f t="shared" si="1"/>
        <v>2.6442000000000001</v>
      </c>
      <c r="N13" s="42">
        <f t="shared" si="2"/>
        <v>1.9333333333331204E-3</v>
      </c>
      <c r="O13" s="42">
        <f t="shared" si="3"/>
        <v>2.6480666666666663</v>
      </c>
      <c r="P13" s="42">
        <f t="shared" si="4"/>
        <v>2.6442000000000001</v>
      </c>
      <c r="Q13" s="43">
        <f t="shared" si="5"/>
        <v>5.8399999999999785E-2</v>
      </c>
      <c r="R13" s="43">
        <f t="shared" si="17"/>
        <v>7.0199999999999818E-2</v>
      </c>
      <c r="S13" s="43">
        <f t="shared" si="18"/>
        <v>1.1800000000000033E-2</v>
      </c>
      <c r="T13" s="44">
        <v>10.6</v>
      </c>
      <c r="U13" s="12"/>
      <c r="V13" s="21"/>
      <c r="W13" s="12"/>
      <c r="X13" s="16">
        <f t="shared" si="6"/>
        <v>1.2399999999999967E-2</v>
      </c>
      <c r="Y13" s="17">
        <f t="shared" si="7"/>
        <v>0</v>
      </c>
      <c r="Z13" s="17">
        <f t="shared" si="8"/>
        <v>0</v>
      </c>
      <c r="AA13" s="56">
        <f t="shared" si="9"/>
        <v>5.8399999999999785E-2</v>
      </c>
      <c r="AB13" s="18">
        <f t="shared" si="10"/>
        <v>0.21232876712328788</v>
      </c>
      <c r="AC13" s="19">
        <f t="shared" si="11"/>
        <v>1.1698113207547138E-3</v>
      </c>
      <c r="AD13" s="123">
        <f t="shared" si="19"/>
        <v>2.6734</v>
      </c>
      <c r="AE13" s="123">
        <f t="shared" si="20"/>
        <v>2.5192000000000001</v>
      </c>
      <c r="AF13" s="72">
        <f t="shared" si="21"/>
        <v>2.6734</v>
      </c>
      <c r="AG13" s="72">
        <f t="shared" si="22"/>
        <v>2.2863000000000002</v>
      </c>
      <c r="AH13" s="45">
        <f>MAX(E2:E13)</f>
        <v>2.6734</v>
      </c>
      <c r="AI13" s="45">
        <f>MIN(F2:F13)</f>
        <v>2.2355999999999998</v>
      </c>
      <c r="AJ13" s="73">
        <f>MAX(E2:E13)</f>
        <v>2.6734</v>
      </c>
      <c r="AK13" s="73">
        <f>MIN(F2:F13)</f>
        <v>2.2355999999999998</v>
      </c>
      <c r="AL13" s="124">
        <f t="shared" si="12"/>
        <v>2.6142000000000003</v>
      </c>
      <c r="AM13" s="124">
        <f t="shared" si="13"/>
        <v>2.5963000000000003</v>
      </c>
      <c r="AN13" s="124">
        <f t="shared" si="14"/>
        <v>1.7900000000000027E-2</v>
      </c>
      <c r="AO13" s="124">
        <f t="shared" si="15"/>
        <v>2.6321000000000003</v>
      </c>
      <c r="AP13" s="124">
        <f t="shared" si="16"/>
        <v>2.5963000000000003</v>
      </c>
    </row>
    <row r="14" spans="1:45" x14ac:dyDescent="0.3">
      <c r="A14" s="5">
        <v>44946</v>
      </c>
      <c r="B14" s="6" t="s">
        <v>42</v>
      </c>
      <c r="C14" s="6" t="s">
        <v>40</v>
      </c>
      <c r="D14" s="40">
        <v>2.6821999999999999</v>
      </c>
      <c r="E14" s="40">
        <v>2.7134999999999998</v>
      </c>
      <c r="F14" s="40">
        <v>2.6692999999999998</v>
      </c>
      <c r="G14" s="40">
        <v>2.7000999999999999</v>
      </c>
      <c r="H14" s="46">
        <v>2.6892999999999998</v>
      </c>
      <c r="I14" s="46">
        <v>2.6711999999999998</v>
      </c>
      <c r="J14" s="21">
        <v>2</v>
      </c>
      <c r="K14" s="13">
        <v>0</v>
      </c>
      <c r="L14" s="41">
        <f t="shared" si="0"/>
        <v>2.6942999999999997</v>
      </c>
      <c r="M14" s="42">
        <f t="shared" si="1"/>
        <v>2.6913999999999998</v>
      </c>
      <c r="N14" s="42">
        <f t="shared" si="2"/>
        <v>2.8999999999999027E-3</v>
      </c>
      <c r="O14" s="42">
        <f t="shared" si="3"/>
        <v>2.6971999999999996</v>
      </c>
      <c r="P14" s="42">
        <f t="shared" si="4"/>
        <v>2.6913999999999998</v>
      </c>
      <c r="Q14" s="43">
        <f t="shared" si="5"/>
        <v>4.4200000000000017E-2</v>
      </c>
      <c r="R14" s="43">
        <f t="shared" si="17"/>
        <v>6.349999999999989E-2</v>
      </c>
      <c r="S14" s="43">
        <f t="shared" si="18"/>
        <v>1.9299999999999873E-2</v>
      </c>
      <c r="T14" s="44">
        <v>17.3</v>
      </c>
      <c r="U14" s="12"/>
      <c r="V14" s="21"/>
      <c r="W14" s="12"/>
      <c r="X14" s="16">
        <f t="shared" si="6"/>
        <v>1.8100000000000005E-2</v>
      </c>
      <c r="Y14" s="17">
        <f t="shared" si="7"/>
        <v>0</v>
      </c>
      <c r="Z14" s="17">
        <f t="shared" si="8"/>
        <v>0</v>
      </c>
      <c r="AA14" s="56">
        <f t="shared" si="9"/>
        <v>4.4200000000000017E-2</v>
      </c>
      <c r="AB14" s="18">
        <f t="shared" si="10"/>
        <v>0.40950226244343885</v>
      </c>
      <c r="AC14" s="19">
        <f t="shared" si="11"/>
        <v>1.0462427745664743E-3</v>
      </c>
      <c r="AD14" s="123">
        <f t="shared" si="19"/>
        <v>2.7134999999999998</v>
      </c>
      <c r="AE14" s="123">
        <f t="shared" si="20"/>
        <v>2.5522</v>
      </c>
      <c r="AF14" s="72">
        <f t="shared" si="21"/>
        <v>2.7134999999999998</v>
      </c>
      <c r="AG14" s="72">
        <f t="shared" si="22"/>
        <v>2.3056000000000001</v>
      </c>
      <c r="AH14" s="45">
        <f>MAX(E2:E14)</f>
        <v>2.7134999999999998</v>
      </c>
      <c r="AI14" s="45">
        <f>MIN(F2:F14)</f>
        <v>2.2355999999999998</v>
      </c>
      <c r="AJ14" s="73">
        <f>MAX(E2:E14)</f>
        <v>2.7134999999999998</v>
      </c>
      <c r="AK14" s="73">
        <f>MIN(F2:F14)</f>
        <v>2.2355999999999998</v>
      </c>
      <c r="AL14" s="124">
        <f t="shared" si="12"/>
        <v>2.6552666666666664</v>
      </c>
      <c r="AM14" s="124">
        <f t="shared" si="13"/>
        <v>2.6328499999999999</v>
      </c>
      <c r="AN14" s="124">
        <f t="shared" si="14"/>
        <v>2.2416666666666529E-2</v>
      </c>
      <c r="AO14" s="124">
        <f t="shared" si="15"/>
        <v>2.677683333333333</v>
      </c>
      <c r="AP14" s="124">
        <f t="shared" si="16"/>
        <v>2.6328499999999999</v>
      </c>
    </row>
    <row r="15" spans="1:45" x14ac:dyDescent="0.3">
      <c r="A15" s="5">
        <v>44949</v>
      </c>
      <c r="B15" s="6" t="s">
        <v>42</v>
      </c>
      <c r="C15" s="6" t="s">
        <v>40</v>
      </c>
      <c r="D15" s="40">
        <v>2.6798999999999999</v>
      </c>
      <c r="E15" s="40">
        <v>2.6831999999999998</v>
      </c>
      <c r="F15" s="40">
        <v>2.6351</v>
      </c>
      <c r="G15" s="40">
        <v>2.6520999999999999</v>
      </c>
      <c r="H15" s="46">
        <v>2.6819999999999999</v>
      </c>
      <c r="I15" s="46">
        <v>2.6726999999999999</v>
      </c>
      <c r="J15" s="21">
        <v>0</v>
      </c>
      <c r="K15" s="13">
        <v>0</v>
      </c>
      <c r="L15" s="41">
        <f t="shared" si="0"/>
        <v>2.6568000000000001</v>
      </c>
      <c r="M15" s="42">
        <f t="shared" si="1"/>
        <v>2.6591499999999999</v>
      </c>
      <c r="N15" s="42">
        <f t="shared" si="2"/>
        <v>-2.3499999999998522E-3</v>
      </c>
      <c r="O15" s="42">
        <f t="shared" si="3"/>
        <v>2.6544500000000002</v>
      </c>
      <c r="P15" s="42">
        <f t="shared" si="4"/>
        <v>2.6591499999999999</v>
      </c>
      <c r="Q15" s="43">
        <f t="shared" si="5"/>
        <v>4.809999999999981E-2</v>
      </c>
      <c r="R15" s="43">
        <f t="shared" si="17"/>
        <v>-1.6900000000000137E-2</v>
      </c>
      <c r="S15" s="43">
        <f t="shared" si="18"/>
        <v>-6.4999999999999947E-2</v>
      </c>
      <c r="T15" s="44">
        <v>20.100000000000001</v>
      </c>
      <c r="U15" s="12"/>
      <c r="V15" s="21"/>
      <c r="W15" s="12"/>
      <c r="X15" s="16">
        <f t="shared" si="6"/>
        <v>9.300000000000086E-3</v>
      </c>
      <c r="Y15" s="17">
        <f t="shared" si="7"/>
        <v>0</v>
      </c>
      <c r="Z15" s="17">
        <f t="shared" si="8"/>
        <v>0</v>
      </c>
      <c r="AA15" s="56">
        <f t="shared" si="9"/>
        <v>4.809999999999981E-2</v>
      </c>
      <c r="AB15" s="18">
        <f t="shared" si="10"/>
        <v>0.19334719334719591</v>
      </c>
      <c r="AC15" s="19">
        <f t="shared" si="11"/>
        <v>4.6268656716418337E-4</v>
      </c>
      <c r="AD15" s="123">
        <f t="shared" si="19"/>
        <v>2.7134999999999998</v>
      </c>
      <c r="AE15" s="123">
        <f t="shared" si="20"/>
        <v>2.6150000000000002</v>
      </c>
      <c r="AF15" s="72">
        <f t="shared" si="21"/>
        <v>2.7134999999999998</v>
      </c>
      <c r="AG15" s="72">
        <f t="shared" si="22"/>
        <v>2.3650000000000002</v>
      </c>
      <c r="AH15" s="45">
        <f>MAX(E2:E15)</f>
        <v>2.7134999999999998</v>
      </c>
      <c r="AI15" s="45">
        <f>MIN(F2:F15)</f>
        <v>2.2355999999999998</v>
      </c>
      <c r="AJ15" s="73">
        <f>MAX(E2:E15)</f>
        <v>2.7134999999999998</v>
      </c>
      <c r="AK15" s="73">
        <f>MIN(F2:F15)</f>
        <v>2.2355999999999998</v>
      </c>
      <c r="AL15" s="124">
        <f t="shared" si="12"/>
        <v>2.6602000000000001</v>
      </c>
      <c r="AM15" s="124">
        <f t="shared" si="13"/>
        <v>2.66425</v>
      </c>
      <c r="AN15" s="124">
        <f t="shared" si="14"/>
        <v>-4.049999999999887E-3</v>
      </c>
      <c r="AO15" s="124">
        <f t="shared" si="15"/>
        <v>2.6561500000000002</v>
      </c>
      <c r="AP15" s="124">
        <f t="shared" si="16"/>
        <v>2.66425</v>
      </c>
    </row>
    <row r="16" spans="1:45" x14ac:dyDescent="0.3">
      <c r="A16" s="5">
        <v>44950</v>
      </c>
      <c r="B16" s="6" t="s">
        <v>42</v>
      </c>
      <c r="C16" s="6" t="s">
        <v>40</v>
      </c>
      <c r="D16" s="40">
        <v>2.6417000000000002</v>
      </c>
      <c r="E16" s="40">
        <v>2.6545000000000001</v>
      </c>
      <c r="F16" s="40">
        <v>2.5834999999999999</v>
      </c>
      <c r="G16" s="40">
        <v>2.5977999999999999</v>
      </c>
      <c r="H16" s="46">
        <v>2.6530999999999998</v>
      </c>
      <c r="I16" s="46">
        <v>2.6417000000000002</v>
      </c>
      <c r="J16" s="21">
        <v>-2</v>
      </c>
      <c r="K16" s="13">
        <v>0</v>
      </c>
      <c r="L16" s="41">
        <f t="shared" si="0"/>
        <v>2.6119333333333334</v>
      </c>
      <c r="M16" s="42">
        <f t="shared" si="1"/>
        <v>2.6189999999999998</v>
      </c>
      <c r="N16" s="42">
        <f t="shared" si="2"/>
        <v>-7.0666666666663325E-3</v>
      </c>
      <c r="O16" s="42">
        <f t="shared" si="3"/>
        <v>2.6048666666666671</v>
      </c>
      <c r="P16" s="42">
        <f t="shared" si="4"/>
        <v>2.6189999999999998</v>
      </c>
      <c r="Q16" s="43">
        <f t="shared" si="5"/>
        <v>7.1000000000000174E-2</v>
      </c>
      <c r="R16" s="43">
        <f t="shared" si="17"/>
        <v>2.4000000000001798E-3</v>
      </c>
      <c r="S16" s="43">
        <f t="shared" si="18"/>
        <v>-6.8599999999999994E-2</v>
      </c>
      <c r="T16" s="44">
        <v>22.6</v>
      </c>
      <c r="U16" s="12"/>
      <c r="V16" s="21"/>
      <c r="W16" s="12"/>
      <c r="X16" s="16">
        <f t="shared" si="6"/>
        <v>1.1399999999999633E-2</v>
      </c>
      <c r="Y16" s="17">
        <f t="shared" si="7"/>
        <v>0</v>
      </c>
      <c r="Z16" s="17">
        <f t="shared" si="8"/>
        <v>0</v>
      </c>
      <c r="AA16" s="56">
        <f t="shared" si="9"/>
        <v>7.1000000000000174E-2</v>
      </c>
      <c r="AB16" s="18">
        <f t="shared" si="10"/>
        <v>0.16056338028168457</v>
      </c>
      <c r="AC16" s="19">
        <f t="shared" si="11"/>
        <v>5.0442477876104562E-4</v>
      </c>
      <c r="AD16" s="123">
        <f t="shared" si="19"/>
        <v>2.7134999999999998</v>
      </c>
      <c r="AE16" s="123">
        <f t="shared" si="20"/>
        <v>2.5834999999999999</v>
      </c>
      <c r="AF16" s="72">
        <f t="shared" si="21"/>
        <v>2.7134999999999998</v>
      </c>
      <c r="AG16" s="72">
        <f t="shared" si="22"/>
        <v>2.46</v>
      </c>
      <c r="AH16" s="45">
        <f>MAX(E2:E16)</f>
        <v>2.7134999999999998</v>
      </c>
      <c r="AI16" s="45">
        <f>MIN(F2:F16)</f>
        <v>2.2355999999999998</v>
      </c>
      <c r="AJ16" s="73">
        <f>MAX(E2:E16)</f>
        <v>2.7134999999999998</v>
      </c>
      <c r="AK16" s="73">
        <f>MIN(F2:F16)</f>
        <v>2.2355999999999998</v>
      </c>
      <c r="AL16" s="124">
        <f t="shared" si="12"/>
        <v>2.6316000000000002</v>
      </c>
      <c r="AM16" s="124">
        <f t="shared" si="13"/>
        <v>2.6484999999999999</v>
      </c>
      <c r="AN16" s="124">
        <f t="shared" si="14"/>
        <v>-1.6899999999999693E-2</v>
      </c>
      <c r="AO16" s="124">
        <f t="shared" si="15"/>
        <v>2.6147000000000005</v>
      </c>
      <c r="AP16" s="124">
        <f t="shared" si="16"/>
        <v>2.6484999999999999</v>
      </c>
      <c r="AQ16" s="125">
        <f t="shared" ref="AQ16:AQ47" si="23">AVERAGE(L3:L16)</f>
        <v>2.4903452380952378</v>
      </c>
    </row>
    <row r="17" spans="1:44" x14ac:dyDescent="0.3">
      <c r="A17" s="5">
        <v>44951</v>
      </c>
      <c r="B17" s="6" t="s">
        <v>42</v>
      </c>
      <c r="C17" s="6" t="s">
        <v>40</v>
      </c>
      <c r="D17" s="40">
        <v>2.6450999999999998</v>
      </c>
      <c r="E17" s="40">
        <v>2.6640999999999999</v>
      </c>
      <c r="F17" s="40">
        <v>2.6124999999999998</v>
      </c>
      <c r="G17" s="40">
        <v>2.6166</v>
      </c>
      <c r="H17" s="46">
        <v>2.6570999999999998</v>
      </c>
      <c r="I17" s="46">
        <v>2.6436000000000002</v>
      </c>
      <c r="J17" s="21">
        <v>-3</v>
      </c>
      <c r="K17" s="13">
        <v>0</v>
      </c>
      <c r="L17" s="41">
        <f t="shared" si="0"/>
        <v>2.6310666666666664</v>
      </c>
      <c r="M17" s="42">
        <f t="shared" si="1"/>
        <v>2.6383000000000001</v>
      </c>
      <c r="N17" s="42">
        <f t="shared" si="2"/>
        <v>-7.2333333333336469E-3</v>
      </c>
      <c r="O17" s="42">
        <f t="shared" si="3"/>
        <v>2.6238333333333328</v>
      </c>
      <c r="P17" s="42">
        <f t="shared" si="4"/>
        <v>2.6383000000000001</v>
      </c>
      <c r="Q17" s="43">
        <f t="shared" si="5"/>
        <v>5.160000000000009E-2</v>
      </c>
      <c r="R17" s="43">
        <f t="shared" si="17"/>
        <v>6.6300000000000026E-2</v>
      </c>
      <c r="S17" s="43">
        <f t="shared" si="18"/>
        <v>1.4699999999999935E-2</v>
      </c>
      <c r="T17" s="44">
        <v>24.4</v>
      </c>
      <c r="U17" s="12"/>
      <c r="V17" s="21"/>
      <c r="W17" s="12"/>
      <c r="X17" s="16">
        <f t="shared" si="6"/>
        <v>1.3499999999999623E-2</v>
      </c>
      <c r="Y17" s="17">
        <f t="shared" si="7"/>
        <v>0</v>
      </c>
      <c r="Z17" s="17">
        <f t="shared" si="8"/>
        <v>0</v>
      </c>
      <c r="AA17" s="56">
        <f t="shared" si="9"/>
        <v>5.160000000000009E-2</v>
      </c>
      <c r="AB17" s="18">
        <f t="shared" si="10"/>
        <v>0.26162790697673644</v>
      </c>
      <c r="AC17" s="19">
        <f t="shared" si="11"/>
        <v>5.5327868852457474E-4</v>
      </c>
      <c r="AD17" s="123">
        <f t="shared" si="19"/>
        <v>2.6831999999999998</v>
      </c>
      <c r="AE17" s="123">
        <f t="shared" si="20"/>
        <v>2.5834999999999999</v>
      </c>
      <c r="AF17" s="72">
        <f t="shared" si="21"/>
        <v>2.7134999999999998</v>
      </c>
      <c r="AG17" s="72">
        <f t="shared" si="22"/>
        <v>2.4655</v>
      </c>
      <c r="AH17" s="45">
        <f>MAX(E2:E17)</f>
        <v>2.7134999999999998</v>
      </c>
      <c r="AI17" s="45">
        <f>MIN(F2:F17)</f>
        <v>2.2355999999999998</v>
      </c>
      <c r="AJ17" s="73">
        <f>MAX(E2:E17)</f>
        <v>2.7134999999999998</v>
      </c>
      <c r="AK17" s="73">
        <f>MIN(F2:F17)</f>
        <v>2.2355999999999998</v>
      </c>
      <c r="AL17" s="124">
        <f t="shared" si="12"/>
        <v>2.6277666666666666</v>
      </c>
      <c r="AM17" s="124">
        <f t="shared" si="13"/>
        <v>2.6333500000000001</v>
      </c>
      <c r="AN17" s="124">
        <f t="shared" si="14"/>
        <v>-5.5833333333334956E-3</v>
      </c>
      <c r="AO17" s="124">
        <f t="shared" si="15"/>
        <v>2.6221833333333331</v>
      </c>
      <c r="AP17" s="124">
        <f t="shared" si="16"/>
        <v>2.6333500000000001</v>
      </c>
      <c r="AQ17" s="125">
        <f t="shared" si="23"/>
        <v>2.5158214285714284</v>
      </c>
    </row>
    <row r="18" spans="1:44" x14ac:dyDescent="0.3">
      <c r="A18" s="5">
        <v>44952</v>
      </c>
      <c r="B18" s="6" t="s">
        <v>42</v>
      </c>
      <c r="C18" s="6" t="s">
        <v>40</v>
      </c>
      <c r="D18" s="40">
        <v>2.6395</v>
      </c>
      <c r="E18" s="40">
        <v>2.6511999999999998</v>
      </c>
      <c r="F18" s="40">
        <v>2.5680999999999998</v>
      </c>
      <c r="G18" s="40">
        <v>2.5935000000000001</v>
      </c>
      <c r="H18" s="46">
        <v>2.6480999999999999</v>
      </c>
      <c r="I18" s="46">
        <v>2.6246</v>
      </c>
      <c r="J18" s="21">
        <v>-2</v>
      </c>
      <c r="K18" s="13" t="s">
        <v>32</v>
      </c>
      <c r="L18" s="41">
        <f t="shared" si="0"/>
        <v>2.6042666666666663</v>
      </c>
      <c r="M18" s="42">
        <f t="shared" si="1"/>
        <v>2.6096499999999998</v>
      </c>
      <c r="N18" s="42">
        <f t="shared" si="2"/>
        <v>-5.3833333333335176E-3</v>
      </c>
      <c r="O18" s="42">
        <f t="shared" si="3"/>
        <v>2.5988833333333328</v>
      </c>
      <c r="P18" s="42">
        <f t="shared" si="4"/>
        <v>2.6096499999999998</v>
      </c>
      <c r="Q18" s="43">
        <f t="shared" si="5"/>
        <v>8.3099999999999952E-2</v>
      </c>
      <c r="R18" s="43">
        <f t="shared" si="17"/>
        <v>3.4599999999999742E-2</v>
      </c>
      <c r="S18" s="43">
        <f t="shared" si="18"/>
        <v>-4.850000000000021E-2</v>
      </c>
      <c r="T18" s="44">
        <v>18.899999999999999</v>
      </c>
      <c r="U18" s="12"/>
      <c r="V18" s="21"/>
      <c r="W18" s="12"/>
      <c r="X18" s="16">
        <f t="shared" si="6"/>
        <v>2.3499999999999854E-2</v>
      </c>
      <c r="Y18" s="17">
        <f t="shared" si="7"/>
        <v>0</v>
      </c>
      <c r="Z18" s="17">
        <f t="shared" si="8"/>
        <v>0</v>
      </c>
      <c r="AA18" s="56">
        <f t="shared" si="9"/>
        <v>8.3099999999999952E-2</v>
      </c>
      <c r="AB18" s="18">
        <f t="shared" si="10"/>
        <v>0.2827918170878444</v>
      </c>
      <c r="AC18" s="19">
        <f t="shared" si="11"/>
        <v>1.2433862433862358E-3</v>
      </c>
      <c r="AD18" s="123">
        <f t="shared" si="19"/>
        <v>2.6640999999999999</v>
      </c>
      <c r="AE18" s="123">
        <f t="shared" si="20"/>
        <v>2.5680999999999998</v>
      </c>
      <c r="AF18" s="72">
        <f t="shared" si="21"/>
        <v>2.7134999999999998</v>
      </c>
      <c r="AG18" s="72">
        <f t="shared" si="22"/>
        <v>2.5112000000000001</v>
      </c>
      <c r="AH18" s="45">
        <f>MAX(E2:E18)</f>
        <v>2.7134999999999998</v>
      </c>
      <c r="AI18" s="45">
        <f>MIN(F2:F18)</f>
        <v>2.2355999999999998</v>
      </c>
      <c r="AJ18" s="73">
        <f>MAX(E2:E18)</f>
        <v>2.7134999999999998</v>
      </c>
      <c r="AK18" s="73">
        <f>MIN(F2:F18)</f>
        <v>2.2355999999999998</v>
      </c>
      <c r="AL18" s="124">
        <f t="shared" si="12"/>
        <v>2.6085666666666665</v>
      </c>
      <c r="AM18" s="124">
        <f t="shared" si="13"/>
        <v>2.6160999999999999</v>
      </c>
      <c r="AN18" s="124">
        <f t="shared" si="14"/>
        <v>-7.5333333333333918E-3</v>
      </c>
      <c r="AO18" s="124">
        <f t="shared" si="15"/>
        <v>2.6010333333333331</v>
      </c>
      <c r="AP18" s="124">
        <f t="shared" si="16"/>
        <v>2.6160999999999999</v>
      </c>
      <c r="AQ18" s="125">
        <f t="shared" si="23"/>
        <v>2.5399619047619049</v>
      </c>
    </row>
    <row r="19" spans="1:44" x14ac:dyDescent="0.3">
      <c r="A19" s="5">
        <v>44953</v>
      </c>
      <c r="B19" s="6" t="s">
        <v>42</v>
      </c>
      <c r="C19" s="6" t="s">
        <v>40</v>
      </c>
      <c r="D19" s="40">
        <v>2.5400999999999998</v>
      </c>
      <c r="E19" s="40">
        <v>2.5893000000000002</v>
      </c>
      <c r="F19" s="40">
        <v>2.4990000000000001</v>
      </c>
      <c r="G19" s="40">
        <v>2.5057999999999998</v>
      </c>
      <c r="H19" s="46">
        <v>2.5468000000000002</v>
      </c>
      <c r="I19" s="46">
        <v>2.5308000000000002</v>
      </c>
      <c r="J19" s="21">
        <v>-4</v>
      </c>
      <c r="K19" s="13">
        <v>0</v>
      </c>
      <c r="L19" s="41">
        <f t="shared" si="0"/>
        <v>2.531366666666667</v>
      </c>
      <c r="M19" s="42">
        <f t="shared" si="1"/>
        <v>2.5441500000000001</v>
      </c>
      <c r="N19" s="42">
        <f t="shared" si="2"/>
        <v>-1.2783333333333147E-2</v>
      </c>
      <c r="O19" s="42">
        <f t="shared" si="3"/>
        <v>2.5185833333333338</v>
      </c>
      <c r="P19" s="42">
        <f t="shared" si="4"/>
        <v>2.5441500000000001</v>
      </c>
      <c r="Q19" s="43">
        <f t="shared" si="5"/>
        <v>9.0300000000000047E-2</v>
      </c>
      <c r="R19" s="43">
        <f t="shared" si="17"/>
        <v>-4.1999999999999815E-3</v>
      </c>
      <c r="S19" s="43">
        <f t="shared" si="18"/>
        <v>-9.4500000000000028E-2</v>
      </c>
      <c r="T19" s="44">
        <v>13.3</v>
      </c>
      <c r="U19" s="12"/>
      <c r="V19" s="21"/>
      <c r="W19" s="12"/>
      <c r="X19" s="16">
        <f t="shared" si="6"/>
        <v>1.6000000000000014E-2</v>
      </c>
      <c r="Y19" s="17">
        <f t="shared" si="7"/>
        <v>0</v>
      </c>
      <c r="Z19" s="17">
        <f t="shared" si="8"/>
        <v>0</v>
      </c>
      <c r="AA19" s="56">
        <f t="shared" si="9"/>
        <v>9.0300000000000047E-2</v>
      </c>
      <c r="AB19" s="18">
        <f t="shared" si="10"/>
        <v>0.17718715393134005</v>
      </c>
      <c r="AC19" s="19">
        <f t="shared" si="11"/>
        <v>1.2030075187969935E-3</v>
      </c>
      <c r="AD19" s="123">
        <f t="shared" si="19"/>
        <v>2.6640999999999999</v>
      </c>
      <c r="AE19" s="123">
        <f t="shared" si="20"/>
        <v>2.4990000000000001</v>
      </c>
      <c r="AF19" s="72">
        <f t="shared" si="21"/>
        <v>2.7134999999999998</v>
      </c>
      <c r="AG19" s="72">
        <f t="shared" si="22"/>
        <v>2.4990000000000001</v>
      </c>
      <c r="AH19" s="45">
        <f>MAX(E2:E19)</f>
        <v>2.7134999999999998</v>
      </c>
      <c r="AI19" s="45">
        <f>MIN(F2:F19)</f>
        <v>2.2355999999999998</v>
      </c>
      <c r="AJ19" s="73">
        <f>MAX(E2:E19)</f>
        <v>2.7134999999999998</v>
      </c>
      <c r="AK19" s="73">
        <f>MIN(F2:F19)</f>
        <v>2.2355999999999998</v>
      </c>
      <c r="AL19" s="124">
        <f t="shared" si="12"/>
        <v>2.5562999999999998</v>
      </c>
      <c r="AM19" s="124">
        <f t="shared" si="13"/>
        <v>2.58155</v>
      </c>
      <c r="AN19" s="124">
        <f t="shared" si="14"/>
        <v>-2.5250000000000217E-2</v>
      </c>
      <c r="AO19" s="124">
        <f t="shared" si="15"/>
        <v>2.5310499999999996</v>
      </c>
      <c r="AP19" s="124">
        <f t="shared" si="16"/>
        <v>2.58155</v>
      </c>
      <c r="AQ19" s="125">
        <f t="shared" si="23"/>
        <v>2.556135714285714</v>
      </c>
    </row>
    <row r="20" spans="1:44" x14ac:dyDescent="0.3">
      <c r="A20" s="5">
        <v>44956</v>
      </c>
      <c r="B20" s="6" t="s">
        <v>42</v>
      </c>
      <c r="C20" s="6" t="s">
        <v>40</v>
      </c>
      <c r="D20" s="40">
        <v>2.4901</v>
      </c>
      <c r="E20" s="40">
        <v>2.57</v>
      </c>
      <c r="F20" s="40">
        <v>2.4759000000000002</v>
      </c>
      <c r="G20" s="40">
        <v>2.5668000000000002</v>
      </c>
      <c r="H20" s="46">
        <v>2.4904000000000002</v>
      </c>
      <c r="I20" s="46">
        <v>2.4784999999999999</v>
      </c>
      <c r="J20" s="21">
        <v>2</v>
      </c>
      <c r="K20" s="13" t="s">
        <v>31</v>
      </c>
      <c r="L20" s="41">
        <f t="shared" si="0"/>
        <v>2.5375666666666667</v>
      </c>
      <c r="M20" s="42">
        <f t="shared" si="1"/>
        <v>2.5229499999999998</v>
      </c>
      <c r="N20" s="42">
        <f t="shared" si="2"/>
        <v>1.4616666666666944E-2</v>
      </c>
      <c r="O20" s="42">
        <f t="shared" si="3"/>
        <v>2.5521833333333337</v>
      </c>
      <c r="P20" s="42">
        <f t="shared" si="4"/>
        <v>2.5229499999999998</v>
      </c>
      <c r="Q20" s="43">
        <f t="shared" si="5"/>
        <v>9.4099999999999628E-2</v>
      </c>
      <c r="R20" s="43">
        <f t="shared" si="17"/>
        <v>6.4200000000000035E-2</v>
      </c>
      <c r="S20" s="43">
        <f t="shared" si="18"/>
        <v>-2.9899999999999594E-2</v>
      </c>
      <c r="T20" s="44">
        <v>24.7</v>
      </c>
      <c r="U20" s="12"/>
      <c r="V20" s="21"/>
      <c r="W20" s="12"/>
      <c r="X20" s="16">
        <f t="shared" si="6"/>
        <v>1.1900000000000244E-2</v>
      </c>
      <c r="Y20" s="17">
        <f t="shared" si="7"/>
        <v>0</v>
      </c>
      <c r="Z20" s="17">
        <f t="shared" si="8"/>
        <v>0</v>
      </c>
      <c r="AA20" s="56">
        <f t="shared" si="9"/>
        <v>9.4099999999999628E-2</v>
      </c>
      <c r="AB20" s="18">
        <f t="shared" si="10"/>
        <v>0.12646121147715506</v>
      </c>
      <c r="AC20" s="19">
        <f t="shared" si="11"/>
        <v>4.8178137651822852E-4</v>
      </c>
      <c r="AD20" s="123">
        <f t="shared" si="19"/>
        <v>2.6511999999999998</v>
      </c>
      <c r="AE20" s="123">
        <f t="shared" si="20"/>
        <v>2.4759000000000002</v>
      </c>
      <c r="AF20" s="72">
        <f t="shared" si="21"/>
        <v>2.7134999999999998</v>
      </c>
      <c r="AG20" s="72">
        <f t="shared" si="22"/>
        <v>2.4759000000000002</v>
      </c>
      <c r="AH20" s="45">
        <f>MAX(E2:E20)</f>
        <v>2.7134999999999998</v>
      </c>
      <c r="AI20" s="45">
        <f>MIN(F2:F20)</f>
        <v>2.2355999999999998</v>
      </c>
      <c r="AJ20" s="73">
        <f>MAX(E2:E20)</f>
        <v>2.7134999999999998</v>
      </c>
      <c r="AK20" s="73">
        <f>MIN(F2:F20)</f>
        <v>2.2355999999999998</v>
      </c>
      <c r="AL20" s="124">
        <f t="shared" si="12"/>
        <v>2.5646333333333335</v>
      </c>
      <c r="AM20" s="124">
        <f t="shared" si="13"/>
        <v>2.5635500000000002</v>
      </c>
      <c r="AN20" s="124">
        <f t="shared" si="14"/>
        <v>1.083333333333325E-3</v>
      </c>
      <c r="AO20" s="124">
        <f t="shared" si="15"/>
        <v>2.5657166666666669</v>
      </c>
      <c r="AP20" s="124">
        <f t="shared" si="16"/>
        <v>2.5635500000000002</v>
      </c>
      <c r="AQ20" s="125">
        <f t="shared" si="23"/>
        <v>2.5711571428571429</v>
      </c>
    </row>
    <row r="21" spans="1:44" x14ac:dyDescent="0.3">
      <c r="A21" s="5">
        <v>44957</v>
      </c>
      <c r="B21" s="6" t="s">
        <v>42</v>
      </c>
      <c r="C21" s="6" t="s">
        <v>40</v>
      </c>
      <c r="D21" s="40">
        <v>2.5387</v>
      </c>
      <c r="E21" s="40">
        <v>2.5449000000000002</v>
      </c>
      <c r="F21" s="40">
        <v>2.4310999999999998</v>
      </c>
      <c r="G21" s="40">
        <v>2.4538000000000002</v>
      </c>
      <c r="H21" s="46">
        <v>2.5387</v>
      </c>
      <c r="I21" s="46">
        <v>2.5245000000000002</v>
      </c>
      <c r="J21" s="21">
        <v>-3</v>
      </c>
      <c r="K21" s="13">
        <v>0</v>
      </c>
      <c r="L21" s="41">
        <f t="shared" si="0"/>
        <v>2.4765999999999999</v>
      </c>
      <c r="M21" s="42">
        <f t="shared" si="1"/>
        <v>2.488</v>
      </c>
      <c r="N21" s="42">
        <f t="shared" si="2"/>
        <v>-1.1400000000000077E-2</v>
      </c>
      <c r="O21" s="42">
        <f t="shared" si="3"/>
        <v>2.4651999999999998</v>
      </c>
      <c r="P21" s="42">
        <f t="shared" si="4"/>
        <v>2.488</v>
      </c>
      <c r="Q21" s="43">
        <f t="shared" si="5"/>
        <v>0.11380000000000035</v>
      </c>
      <c r="R21" s="43">
        <f t="shared" si="17"/>
        <v>-2.1900000000000031E-2</v>
      </c>
      <c r="S21" s="43">
        <f t="shared" si="18"/>
        <v>-0.13570000000000038</v>
      </c>
      <c r="T21" s="44">
        <v>12.9</v>
      </c>
      <c r="U21" s="12"/>
      <c r="V21" s="21"/>
      <c r="W21" s="12"/>
      <c r="X21" s="16">
        <f t="shared" si="6"/>
        <v>1.4199999999999768E-2</v>
      </c>
      <c r="Y21" s="17">
        <f t="shared" si="7"/>
        <v>0</v>
      </c>
      <c r="Z21" s="17">
        <f t="shared" si="8"/>
        <v>0</v>
      </c>
      <c r="AA21" s="56">
        <f t="shared" si="9"/>
        <v>0.11380000000000035</v>
      </c>
      <c r="AB21" s="18">
        <f t="shared" si="10"/>
        <v>0.12478031634446156</v>
      </c>
      <c r="AC21" s="19">
        <f t="shared" si="11"/>
        <v>1.1007751937984315E-3</v>
      </c>
      <c r="AD21" s="123">
        <f t="shared" si="19"/>
        <v>2.5893000000000002</v>
      </c>
      <c r="AE21" s="123">
        <f t="shared" si="20"/>
        <v>2.4310999999999998</v>
      </c>
      <c r="AF21" s="72">
        <f t="shared" si="21"/>
        <v>2.7134999999999998</v>
      </c>
      <c r="AG21" s="72">
        <f t="shared" si="22"/>
        <v>2.4310999999999998</v>
      </c>
      <c r="AH21" s="45">
        <f t="shared" ref="AH21:AH84" si="24">MAX(E2:E21)</f>
        <v>2.7134999999999998</v>
      </c>
      <c r="AI21" s="45">
        <f t="shared" ref="AI21:AI84" si="25">MIN(F2:F21)</f>
        <v>2.2355999999999998</v>
      </c>
      <c r="AJ21" s="73">
        <f>MAX(E2:E21)</f>
        <v>2.7134999999999998</v>
      </c>
      <c r="AK21" s="73">
        <f>MIN(F2:F21)</f>
        <v>2.2355999999999998</v>
      </c>
      <c r="AL21" s="124">
        <f t="shared" si="12"/>
        <v>2.4914000000000001</v>
      </c>
      <c r="AM21" s="124">
        <f t="shared" si="13"/>
        <v>2.5102000000000002</v>
      </c>
      <c r="AN21" s="124">
        <f t="shared" si="14"/>
        <v>-1.880000000000015E-2</v>
      </c>
      <c r="AO21" s="124">
        <f t="shared" si="15"/>
        <v>2.4725999999999999</v>
      </c>
      <c r="AP21" s="124">
        <f t="shared" si="16"/>
        <v>2.5102000000000002</v>
      </c>
      <c r="AQ21" s="125">
        <f t="shared" si="23"/>
        <v>2.5757000000000003</v>
      </c>
    </row>
    <row r="22" spans="1:44" x14ac:dyDescent="0.3">
      <c r="A22" s="5">
        <v>44958</v>
      </c>
      <c r="B22" s="6" t="s">
        <v>42</v>
      </c>
      <c r="C22" s="6" t="s">
        <v>40</v>
      </c>
      <c r="D22" s="40">
        <v>2.4661</v>
      </c>
      <c r="E22" s="40">
        <v>2.4929999999999999</v>
      </c>
      <c r="F22" s="40">
        <v>2.4430000000000001</v>
      </c>
      <c r="G22" s="40">
        <v>2.4523000000000001</v>
      </c>
      <c r="H22" s="46">
        <v>2.4714999999999998</v>
      </c>
      <c r="I22" s="46">
        <v>2.4550000000000001</v>
      </c>
      <c r="J22" s="21">
        <v>0</v>
      </c>
      <c r="K22" s="13" t="s">
        <v>32</v>
      </c>
      <c r="L22" s="41">
        <f t="shared" si="0"/>
        <v>2.4627666666666665</v>
      </c>
      <c r="M22" s="42">
        <f t="shared" si="1"/>
        <v>2.468</v>
      </c>
      <c r="N22" s="42">
        <f t="shared" si="2"/>
        <v>-5.2333333333334231E-3</v>
      </c>
      <c r="O22" s="42">
        <f t="shared" si="3"/>
        <v>2.4575333333333331</v>
      </c>
      <c r="P22" s="42">
        <f t="shared" si="4"/>
        <v>2.468</v>
      </c>
      <c r="Q22" s="43">
        <f t="shared" si="5"/>
        <v>4.9999999999999822E-2</v>
      </c>
      <c r="R22" s="43">
        <f t="shared" si="17"/>
        <v>3.919999999999968E-2</v>
      </c>
      <c r="S22" s="43">
        <f t="shared" si="18"/>
        <v>-1.0800000000000143E-2</v>
      </c>
      <c r="T22" s="44">
        <v>43.5</v>
      </c>
      <c r="U22" s="12"/>
      <c r="V22" s="21"/>
      <c r="W22" s="12"/>
      <c r="X22" s="16">
        <f t="shared" si="6"/>
        <v>1.6499999999999737E-2</v>
      </c>
      <c r="Y22" s="17">
        <f t="shared" si="7"/>
        <v>0</v>
      </c>
      <c r="Z22" s="17">
        <f t="shared" si="8"/>
        <v>0</v>
      </c>
      <c r="AA22" s="56">
        <f t="shared" si="9"/>
        <v>4.9999999999999822E-2</v>
      </c>
      <c r="AB22" s="18">
        <f t="shared" si="10"/>
        <v>0.32999999999999591</v>
      </c>
      <c r="AC22" s="19">
        <f t="shared" si="11"/>
        <v>3.7931034482758017E-4</v>
      </c>
      <c r="AD22" s="123">
        <f t="shared" si="19"/>
        <v>2.57</v>
      </c>
      <c r="AE22" s="123">
        <f t="shared" si="20"/>
        <v>2.4310999999999998</v>
      </c>
      <c r="AF22" s="72">
        <f t="shared" si="21"/>
        <v>2.7134999999999998</v>
      </c>
      <c r="AG22" s="72">
        <f t="shared" si="22"/>
        <v>2.4310999999999998</v>
      </c>
      <c r="AH22" s="45">
        <f t="shared" si="24"/>
        <v>2.7134999999999998</v>
      </c>
      <c r="AI22" s="45">
        <f t="shared" si="25"/>
        <v>2.2355999999999998</v>
      </c>
      <c r="AJ22" s="73">
        <f>MAX(E2:E22)</f>
        <v>2.7134999999999998</v>
      </c>
      <c r="AK22" s="73">
        <f>MIN(F2:F22)</f>
        <v>2.2355999999999998</v>
      </c>
      <c r="AL22" s="124">
        <f t="shared" si="12"/>
        <v>2.4844666666666666</v>
      </c>
      <c r="AM22" s="124">
        <f t="shared" si="13"/>
        <v>2.5005499999999996</v>
      </c>
      <c r="AN22" s="124">
        <f t="shared" si="14"/>
        <v>-1.6083333333333005E-2</v>
      </c>
      <c r="AO22" s="124">
        <f t="shared" si="15"/>
        <v>2.4683833333333336</v>
      </c>
      <c r="AP22" s="124">
        <f t="shared" si="16"/>
        <v>2.5005499999999996</v>
      </c>
      <c r="AQ22" s="125">
        <f t="shared" si="23"/>
        <v>2.5753666666666666</v>
      </c>
    </row>
    <row r="23" spans="1:44" x14ac:dyDescent="0.3">
      <c r="A23" s="5">
        <v>44959</v>
      </c>
      <c r="B23" s="6" t="s">
        <v>42</v>
      </c>
      <c r="C23" s="6" t="s">
        <v>40</v>
      </c>
      <c r="D23" s="40">
        <v>2.4596</v>
      </c>
      <c r="E23" s="40">
        <v>2.4719000000000002</v>
      </c>
      <c r="F23" s="40">
        <v>2.3147000000000002</v>
      </c>
      <c r="G23" s="40">
        <v>2.3210000000000002</v>
      </c>
      <c r="H23" s="46">
        <v>2.4596</v>
      </c>
      <c r="I23" s="46">
        <v>2.4350999999999998</v>
      </c>
      <c r="J23" s="21">
        <v>0</v>
      </c>
      <c r="K23" s="13">
        <v>0</v>
      </c>
      <c r="L23" s="41">
        <f t="shared" si="0"/>
        <v>2.3692000000000002</v>
      </c>
      <c r="M23" s="42">
        <f t="shared" si="1"/>
        <v>2.3933</v>
      </c>
      <c r="N23" s="42">
        <f t="shared" si="2"/>
        <v>-2.4099999999999788E-2</v>
      </c>
      <c r="O23" s="42">
        <f t="shared" si="3"/>
        <v>2.3451000000000004</v>
      </c>
      <c r="P23" s="42">
        <f t="shared" si="4"/>
        <v>2.3933</v>
      </c>
      <c r="Q23" s="43">
        <f t="shared" si="5"/>
        <v>0.15720000000000001</v>
      </c>
      <c r="R23" s="43">
        <f t="shared" si="17"/>
        <v>1.9600000000000062E-2</v>
      </c>
      <c r="S23" s="43">
        <f t="shared" si="18"/>
        <v>-0.13759999999999994</v>
      </c>
      <c r="T23" s="44">
        <v>56.3</v>
      </c>
      <c r="U23" s="12"/>
      <c r="V23" s="21"/>
      <c r="W23" s="12"/>
      <c r="X23" s="16">
        <f t="shared" si="6"/>
        <v>2.4500000000000188E-2</v>
      </c>
      <c r="Y23" s="17">
        <f t="shared" si="7"/>
        <v>0</v>
      </c>
      <c r="Z23" s="17">
        <f t="shared" si="8"/>
        <v>0</v>
      </c>
      <c r="AA23" s="56">
        <f t="shared" si="9"/>
        <v>0.15720000000000001</v>
      </c>
      <c r="AB23" s="18">
        <f t="shared" si="10"/>
        <v>0.15585241730280017</v>
      </c>
      <c r="AC23" s="19">
        <f t="shared" si="11"/>
        <v>4.3516873889876004E-4</v>
      </c>
      <c r="AD23" s="123">
        <f t="shared" si="19"/>
        <v>2.5449000000000002</v>
      </c>
      <c r="AE23" s="123">
        <f t="shared" si="20"/>
        <v>2.3147000000000002</v>
      </c>
      <c r="AF23" s="72">
        <f t="shared" si="21"/>
        <v>2.6831999999999998</v>
      </c>
      <c r="AG23" s="72">
        <f t="shared" si="22"/>
        <v>2.3147000000000002</v>
      </c>
      <c r="AH23" s="45">
        <f t="shared" si="24"/>
        <v>2.7134999999999998</v>
      </c>
      <c r="AI23" s="45">
        <f t="shared" si="25"/>
        <v>2.2355999999999998</v>
      </c>
      <c r="AJ23" s="73">
        <f>MAX(E2:E23)</f>
        <v>2.7134999999999998</v>
      </c>
      <c r="AK23" s="73">
        <f>MIN(F2:F23)</f>
        <v>2.2355999999999998</v>
      </c>
      <c r="AL23" s="124">
        <f t="shared" si="12"/>
        <v>2.3935333333333335</v>
      </c>
      <c r="AM23" s="124">
        <f t="shared" si="13"/>
        <v>2.4298000000000002</v>
      </c>
      <c r="AN23" s="124">
        <f t="shared" si="14"/>
        <v>-3.6266666666666669E-2</v>
      </c>
      <c r="AO23" s="124">
        <f t="shared" si="15"/>
        <v>2.3572666666666668</v>
      </c>
      <c r="AP23" s="124">
        <f t="shared" si="16"/>
        <v>2.4298000000000002</v>
      </c>
      <c r="AQ23" s="125">
        <f t="shared" si="23"/>
        <v>2.5651833333333336</v>
      </c>
    </row>
    <row r="24" spans="1:44" x14ac:dyDescent="0.3">
      <c r="A24" s="5">
        <v>44960</v>
      </c>
      <c r="B24" s="6" t="s">
        <v>42</v>
      </c>
      <c r="C24" s="6" t="s">
        <v>40</v>
      </c>
      <c r="D24" s="40">
        <v>2.3361999999999998</v>
      </c>
      <c r="E24" s="40">
        <v>2.3784999999999998</v>
      </c>
      <c r="F24" s="40">
        <v>2.2719999999999998</v>
      </c>
      <c r="G24" s="40">
        <v>2.3734000000000002</v>
      </c>
      <c r="H24" s="46">
        <v>2.34</v>
      </c>
      <c r="I24" s="46">
        <v>2.3273000000000001</v>
      </c>
      <c r="J24" s="21">
        <v>4</v>
      </c>
      <c r="K24" s="13" t="s">
        <v>31</v>
      </c>
      <c r="L24" s="41">
        <f t="shared" si="0"/>
        <v>2.3412999999999999</v>
      </c>
      <c r="M24" s="42">
        <f t="shared" si="1"/>
        <v>2.3252499999999996</v>
      </c>
      <c r="N24" s="42">
        <f t="shared" si="2"/>
        <v>1.6050000000000342E-2</v>
      </c>
      <c r="O24" s="42">
        <f t="shared" si="3"/>
        <v>2.3573500000000003</v>
      </c>
      <c r="P24" s="42">
        <f t="shared" si="4"/>
        <v>2.3252499999999996</v>
      </c>
      <c r="Q24" s="43">
        <f t="shared" si="5"/>
        <v>0.10650000000000004</v>
      </c>
      <c r="R24" s="43">
        <f t="shared" si="17"/>
        <v>5.7499999999999662E-2</v>
      </c>
      <c r="S24" s="43">
        <f t="shared" si="18"/>
        <v>-4.9000000000000377E-2</v>
      </c>
      <c r="T24" s="44">
        <v>13.2</v>
      </c>
      <c r="U24" s="12"/>
      <c r="V24" s="21"/>
      <c r="W24" s="12"/>
      <c r="X24" s="16">
        <f t="shared" si="6"/>
        <v>1.2699999999999712E-2</v>
      </c>
      <c r="Y24" s="17">
        <f t="shared" si="7"/>
        <v>0</v>
      </c>
      <c r="Z24" s="17">
        <f t="shared" si="8"/>
        <v>0</v>
      </c>
      <c r="AA24" s="56">
        <f t="shared" si="9"/>
        <v>0.10650000000000004</v>
      </c>
      <c r="AB24" s="18">
        <f t="shared" si="10"/>
        <v>0.11924882629107705</v>
      </c>
      <c r="AC24" s="19">
        <f t="shared" si="11"/>
        <v>9.6212121212119032E-4</v>
      </c>
      <c r="AD24" s="123">
        <f t="shared" si="19"/>
        <v>2.4929999999999999</v>
      </c>
      <c r="AE24" s="123">
        <f t="shared" si="20"/>
        <v>2.2719999999999998</v>
      </c>
      <c r="AF24" s="72">
        <f t="shared" si="21"/>
        <v>2.6640999999999999</v>
      </c>
      <c r="AG24" s="72">
        <f t="shared" si="22"/>
        <v>2.2719999999999998</v>
      </c>
      <c r="AH24" s="45">
        <f t="shared" si="24"/>
        <v>2.7134999999999998</v>
      </c>
      <c r="AI24" s="45">
        <f t="shared" si="25"/>
        <v>2.2719999999999998</v>
      </c>
      <c r="AJ24" s="73">
        <f>MAX(E2:E24)</f>
        <v>2.7134999999999998</v>
      </c>
      <c r="AK24" s="73">
        <f>MIN(F2:F24)</f>
        <v>2.2355999999999998</v>
      </c>
      <c r="AL24" s="124">
        <f t="shared" si="12"/>
        <v>2.3794666666666666</v>
      </c>
      <c r="AM24" s="124">
        <f t="shared" si="13"/>
        <v>2.3824999999999998</v>
      </c>
      <c r="AN24" s="124">
        <f t="shared" si="14"/>
        <v>-3.0333333333332213E-3</v>
      </c>
      <c r="AO24" s="124">
        <f t="shared" si="15"/>
        <v>2.3764333333333334</v>
      </c>
      <c r="AP24" s="124">
        <f t="shared" si="16"/>
        <v>2.3824999999999998</v>
      </c>
      <c r="AQ24" s="125">
        <f t="shared" si="23"/>
        <v>2.5507809523809528</v>
      </c>
    </row>
    <row r="25" spans="1:44" x14ac:dyDescent="0.3">
      <c r="A25" s="5">
        <v>44963</v>
      </c>
      <c r="B25" s="6" t="s">
        <v>42</v>
      </c>
      <c r="C25" s="6" t="s">
        <v>40</v>
      </c>
      <c r="D25" s="40">
        <v>2.4239000000000002</v>
      </c>
      <c r="E25" s="40">
        <v>2.46</v>
      </c>
      <c r="F25" s="40">
        <v>2.3885999999999998</v>
      </c>
      <c r="G25" s="40">
        <v>2.4567999999999999</v>
      </c>
      <c r="H25" s="46">
        <v>2.4243999999999999</v>
      </c>
      <c r="I25" s="46">
        <v>2.4047000000000001</v>
      </c>
      <c r="J25" s="21">
        <v>4</v>
      </c>
      <c r="K25" s="13">
        <v>0</v>
      </c>
      <c r="L25" s="41">
        <f t="shared" si="0"/>
        <v>2.4351333333333334</v>
      </c>
      <c r="M25" s="42">
        <f t="shared" si="1"/>
        <v>2.4242999999999997</v>
      </c>
      <c r="N25" s="42">
        <f t="shared" si="2"/>
        <v>1.0833333333333695E-2</v>
      </c>
      <c r="O25" s="42">
        <f t="shared" si="3"/>
        <v>2.4459666666666671</v>
      </c>
      <c r="P25" s="42">
        <f t="shared" si="4"/>
        <v>2.4242999999999997</v>
      </c>
      <c r="Q25" s="43">
        <f t="shared" si="5"/>
        <v>7.140000000000013E-2</v>
      </c>
      <c r="R25" s="43">
        <f t="shared" si="17"/>
        <v>8.6599999999999788E-2</v>
      </c>
      <c r="S25" s="43">
        <f t="shared" si="18"/>
        <v>1.5199999999999658E-2</v>
      </c>
      <c r="T25" s="44">
        <v>19.7</v>
      </c>
      <c r="U25" s="12"/>
      <c r="V25" s="21"/>
      <c r="W25" s="12"/>
      <c r="X25" s="16">
        <f t="shared" si="6"/>
        <v>1.9699999999999829E-2</v>
      </c>
      <c r="Y25" s="17">
        <f t="shared" si="7"/>
        <v>0</v>
      </c>
      <c r="Z25" s="17">
        <f t="shared" si="8"/>
        <v>0</v>
      </c>
      <c r="AA25" s="56">
        <f t="shared" si="9"/>
        <v>7.140000000000013E-2</v>
      </c>
      <c r="AB25" s="18">
        <f t="shared" si="10"/>
        <v>0.27591036414565534</v>
      </c>
      <c r="AC25" s="19">
        <f t="shared" si="11"/>
        <v>9.9999999999999135E-4</v>
      </c>
      <c r="AD25" s="123">
        <f t="shared" si="19"/>
        <v>2.4719000000000002</v>
      </c>
      <c r="AE25" s="123">
        <f t="shared" si="20"/>
        <v>2.2719999999999998</v>
      </c>
      <c r="AF25" s="72">
        <f t="shared" si="21"/>
        <v>2.6640999999999999</v>
      </c>
      <c r="AG25" s="72">
        <f t="shared" si="22"/>
        <v>2.2719999999999998</v>
      </c>
      <c r="AH25" s="45">
        <f t="shared" si="24"/>
        <v>2.7134999999999998</v>
      </c>
      <c r="AI25" s="45">
        <f t="shared" si="25"/>
        <v>2.2719999999999998</v>
      </c>
      <c r="AJ25" s="73">
        <f>MAX(E2:E25)</f>
        <v>2.7134999999999998</v>
      </c>
      <c r="AK25" s="73">
        <f>MIN(F2:F25)</f>
        <v>2.2355999999999998</v>
      </c>
      <c r="AL25" s="124">
        <f t="shared" si="12"/>
        <v>2.400233333333333</v>
      </c>
      <c r="AM25" s="124">
        <f t="shared" si="13"/>
        <v>2.37195</v>
      </c>
      <c r="AN25" s="124">
        <f t="shared" si="14"/>
        <v>2.8283333333332994E-2</v>
      </c>
      <c r="AO25" s="124">
        <f t="shared" si="15"/>
        <v>2.428516666666666</v>
      </c>
      <c r="AP25" s="124">
        <f t="shared" si="16"/>
        <v>2.37195</v>
      </c>
      <c r="AQ25" s="125">
        <f t="shared" si="23"/>
        <v>2.5423642857142856</v>
      </c>
    </row>
    <row r="26" spans="1:44" x14ac:dyDescent="0.3">
      <c r="A26" s="5">
        <v>44964</v>
      </c>
      <c r="B26" s="6" t="s">
        <v>42</v>
      </c>
      <c r="C26" s="6" t="s">
        <v>40</v>
      </c>
      <c r="D26" s="40">
        <v>2.4815</v>
      </c>
      <c r="E26" s="40">
        <v>2.4849999999999999</v>
      </c>
      <c r="F26" s="40">
        <v>2.4064000000000001</v>
      </c>
      <c r="G26" s="40">
        <v>2.4628000000000001</v>
      </c>
      <c r="H26" s="46">
        <v>2.4849999999999999</v>
      </c>
      <c r="I26" s="46">
        <v>2.4670999999999998</v>
      </c>
      <c r="J26" s="21">
        <v>-2</v>
      </c>
      <c r="K26" s="13">
        <v>0</v>
      </c>
      <c r="L26" s="41">
        <f t="shared" si="0"/>
        <v>2.4514</v>
      </c>
      <c r="M26" s="42">
        <f t="shared" si="1"/>
        <v>2.4457</v>
      </c>
      <c r="N26" s="42">
        <f t="shared" si="2"/>
        <v>5.7000000000000384E-3</v>
      </c>
      <c r="O26" s="42">
        <f t="shared" si="3"/>
        <v>2.4571000000000001</v>
      </c>
      <c r="P26" s="42">
        <f t="shared" si="4"/>
        <v>2.4457</v>
      </c>
      <c r="Q26" s="43">
        <f t="shared" si="5"/>
        <v>7.8599999999999781E-2</v>
      </c>
      <c r="R26" s="43">
        <f t="shared" si="17"/>
        <v>2.8200000000000003E-2</v>
      </c>
      <c r="S26" s="43">
        <f t="shared" si="18"/>
        <v>-5.0399999999999778E-2</v>
      </c>
      <c r="T26" s="44">
        <v>14.3</v>
      </c>
      <c r="U26" s="12"/>
      <c r="V26" s="21"/>
      <c r="W26" s="12"/>
      <c r="X26" s="16">
        <f t="shared" si="6"/>
        <v>1.7900000000000027E-2</v>
      </c>
      <c r="Y26" s="17" t="b">
        <f t="shared" si="7"/>
        <v>1</v>
      </c>
      <c r="Z26" s="17">
        <f t="shared" si="8"/>
        <v>0</v>
      </c>
      <c r="AA26" s="56">
        <f t="shared" si="9"/>
        <v>7.8599999999999781E-2</v>
      </c>
      <c r="AB26" s="18">
        <f t="shared" si="10"/>
        <v>0.22773536895674398</v>
      </c>
      <c r="AC26" s="19">
        <f t="shared" si="11"/>
        <v>1.2517482517482535E-3</v>
      </c>
      <c r="AD26" s="123">
        <f t="shared" si="19"/>
        <v>2.4849999999999999</v>
      </c>
      <c r="AE26" s="123">
        <f t="shared" si="20"/>
        <v>2.2719999999999998</v>
      </c>
      <c r="AF26" s="72">
        <f t="shared" si="21"/>
        <v>2.6511999999999998</v>
      </c>
      <c r="AG26" s="72">
        <f t="shared" si="22"/>
        <v>2.2719999999999998</v>
      </c>
      <c r="AH26" s="45">
        <f t="shared" si="24"/>
        <v>2.7134999999999998</v>
      </c>
      <c r="AI26" s="45">
        <f t="shared" si="25"/>
        <v>2.2719999999999998</v>
      </c>
      <c r="AJ26" s="73">
        <f>MAX(E2:E26)</f>
        <v>2.7134999999999998</v>
      </c>
      <c r="AK26" s="73">
        <f>MIN(F2:F26)</f>
        <v>2.2355999999999998</v>
      </c>
      <c r="AL26" s="124">
        <f t="shared" si="12"/>
        <v>2.4065999999999996</v>
      </c>
      <c r="AM26" s="124">
        <f t="shared" si="13"/>
        <v>2.3784999999999998</v>
      </c>
      <c r="AN26" s="124">
        <f t="shared" si="14"/>
        <v>2.8099999999999792E-2</v>
      </c>
      <c r="AO26" s="124">
        <f t="shared" si="15"/>
        <v>2.4346999999999994</v>
      </c>
      <c r="AP26" s="124">
        <f t="shared" si="16"/>
        <v>2.3784999999999998</v>
      </c>
      <c r="AQ26" s="125">
        <f t="shared" si="23"/>
        <v>2.5321309523809528</v>
      </c>
    </row>
    <row r="27" spans="1:44" x14ac:dyDescent="0.3">
      <c r="A27" s="5">
        <v>44965</v>
      </c>
      <c r="B27" s="6" t="s">
        <v>42</v>
      </c>
      <c r="C27" s="6" t="s">
        <v>40</v>
      </c>
      <c r="D27" s="40">
        <v>2.431</v>
      </c>
      <c r="E27" s="40">
        <v>2.4594999999999998</v>
      </c>
      <c r="F27" s="40">
        <v>2.4045000000000001</v>
      </c>
      <c r="G27" s="40">
        <v>2.4474999999999998</v>
      </c>
      <c r="H27" s="46">
        <v>2.4369000000000001</v>
      </c>
      <c r="I27" s="46">
        <v>2.4277000000000002</v>
      </c>
      <c r="J27" s="21">
        <v>0</v>
      </c>
      <c r="K27" s="13">
        <v>0</v>
      </c>
      <c r="L27" s="41">
        <f t="shared" si="0"/>
        <v>2.4371666666666667</v>
      </c>
      <c r="M27" s="42">
        <f t="shared" si="1"/>
        <v>2.4319999999999999</v>
      </c>
      <c r="N27" s="42">
        <f t="shared" si="2"/>
        <v>5.1666666666667638E-3</v>
      </c>
      <c r="O27" s="42">
        <f t="shared" si="3"/>
        <v>2.4423333333333335</v>
      </c>
      <c r="P27" s="42">
        <f t="shared" si="4"/>
        <v>2.4319999999999999</v>
      </c>
      <c r="Q27" s="43">
        <f t="shared" si="5"/>
        <v>5.4999999999999716E-2</v>
      </c>
      <c r="R27" s="43">
        <f t="shared" si="17"/>
        <v>-3.3000000000003027E-3</v>
      </c>
      <c r="S27" s="43">
        <f t="shared" si="18"/>
        <v>-5.8300000000000018E-2</v>
      </c>
      <c r="T27" s="44">
        <v>28.4</v>
      </c>
      <c r="U27" s="12"/>
      <c r="V27" s="21"/>
      <c r="W27" s="12"/>
      <c r="X27" s="16">
        <f t="shared" si="6"/>
        <v>9.1999999999998749E-3</v>
      </c>
      <c r="Y27" s="17">
        <f t="shared" si="7"/>
        <v>0</v>
      </c>
      <c r="Z27" s="17">
        <f t="shared" si="8"/>
        <v>0</v>
      </c>
      <c r="AA27" s="56">
        <f t="shared" si="9"/>
        <v>5.4999999999999716E-2</v>
      </c>
      <c r="AB27" s="18">
        <f t="shared" si="10"/>
        <v>0.16727272727272585</v>
      </c>
      <c r="AC27" s="19">
        <f t="shared" si="11"/>
        <v>3.2394366197182662E-4</v>
      </c>
      <c r="AD27" s="123">
        <f t="shared" si="19"/>
        <v>2.4849999999999999</v>
      </c>
      <c r="AE27" s="123">
        <f t="shared" si="20"/>
        <v>2.3885999999999998</v>
      </c>
      <c r="AF27" s="72">
        <f t="shared" si="21"/>
        <v>2.5893000000000002</v>
      </c>
      <c r="AG27" s="72">
        <f t="shared" si="22"/>
        <v>2.2719999999999998</v>
      </c>
      <c r="AH27" s="45">
        <f t="shared" si="24"/>
        <v>2.7134999999999998</v>
      </c>
      <c r="AI27" s="45">
        <f t="shared" si="25"/>
        <v>2.2719999999999998</v>
      </c>
      <c r="AJ27" s="73">
        <f>MAX(E2:E27)</f>
        <v>2.7134999999999998</v>
      </c>
      <c r="AK27" s="73">
        <f>MIN(F2:F27)</f>
        <v>2.2355999999999998</v>
      </c>
      <c r="AL27" s="124">
        <f t="shared" si="12"/>
        <v>2.4403666666666664</v>
      </c>
      <c r="AM27" s="124">
        <f t="shared" si="13"/>
        <v>2.4367999999999999</v>
      </c>
      <c r="AN27" s="124">
        <f t="shared" si="14"/>
        <v>3.5666666666664959E-3</v>
      </c>
      <c r="AO27" s="124">
        <f t="shared" si="15"/>
        <v>2.4439333333333328</v>
      </c>
      <c r="AP27" s="124">
        <f t="shared" si="16"/>
        <v>2.4367999999999999</v>
      </c>
      <c r="AQ27" s="125">
        <f t="shared" si="23"/>
        <v>2.5172047619047619</v>
      </c>
    </row>
    <row r="28" spans="1:44" x14ac:dyDescent="0.3">
      <c r="A28" s="5">
        <v>44966</v>
      </c>
      <c r="B28" s="6" t="s">
        <v>42</v>
      </c>
      <c r="C28" s="6" t="s">
        <v>40</v>
      </c>
      <c r="D28" s="40">
        <v>2.4792000000000001</v>
      </c>
      <c r="E28" s="40">
        <v>2.5137999999999998</v>
      </c>
      <c r="F28" s="40">
        <v>2.4668999999999999</v>
      </c>
      <c r="G28" s="40">
        <v>2.5036999999999998</v>
      </c>
      <c r="H28" s="46">
        <v>2.4851000000000001</v>
      </c>
      <c r="I28" s="46">
        <v>2.4722</v>
      </c>
      <c r="J28" s="21">
        <v>3</v>
      </c>
      <c r="K28" s="13">
        <v>0</v>
      </c>
      <c r="L28" s="41">
        <f t="shared" si="0"/>
        <v>2.4948000000000001</v>
      </c>
      <c r="M28" s="42">
        <f t="shared" si="1"/>
        <v>2.4903499999999998</v>
      </c>
      <c r="N28" s="42">
        <f t="shared" si="2"/>
        <v>4.4500000000002871E-3</v>
      </c>
      <c r="O28" s="42">
        <f t="shared" si="3"/>
        <v>2.4992500000000004</v>
      </c>
      <c r="P28" s="42">
        <f t="shared" si="4"/>
        <v>2.4903499999999998</v>
      </c>
      <c r="Q28" s="43">
        <f t="shared" si="5"/>
        <v>4.6899999999999942E-2</v>
      </c>
      <c r="R28" s="43">
        <f t="shared" si="17"/>
        <v>6.6300000000000026E-2</v>
      </c>
      <c r="S28" s="43">
        <f t="shared" si="18"/>
        <v>1.9400000000000084E-2</v>
      </c>
      <c r="T28" s="44">
        <v>12.4</v>
      </c>
      <c r="U28" s="12"/>
      <c r="V28" s="21"/>
      <c r="W28" s="12"/>
      <c r="X28" s="16">
        <f t="shared" si="6"/>
        <v>1.2900000000000134E-2</v>
      </c>
      <c r="Y28" s="17">
        <f t="shared" si="7"/>
        <v>0</v>
      </c>
      <c r="Z28" s="17">
        <f t="shared" si="8"/>
        <v>0</v>
      </c>
      <c r="AA28" s="56">
        <f t="shared" si="9"/>
        <v>4.6899999999999942E-2</v>
      </c>
      <c r="AB28" s="18">
        <f t="shared" si="10"/>
        <v>0.27505330490405439</v>
      </c>
      <c r="AC28" s="19">
        <f t="shared" si="11"/>
        <v>1.0403225806451721E-3</v>
      </c>
      <c r="AD28" s="123">
        <f t="shared" si="19"/>
        <v>2.5137999999999998</v>
      </c>
      <c r="AE28" s="123">
        <f t="shared" si="20"/>
        <v>2.4045000000000001</v>
      </c>
      <c r="AF28" s="72">
        <f t="shared" si="21"/>
        <v>2.57</v>
      </c>
      <c r="AG28" s="72">
        <f t="shared" si="22"/>
        <v>2.2719999999999998</v>
      </c>
      <c r="AH28" s="45">
        <f t="shared" si="24"/>
        <v>2.7134999999999998</v>
      </c>
      <c r="AI28" s="45">
        <f t="shared" si="25"/>
        <v>2.2719999999999998</v>
      </c>
      <c r="AJ28" s="73">
        <f>MAX(E2:E28)</f>
        <v>2.7134999999999998</v>
      </c>
      <c r="AK28" s="73">
        <f>MIN(F2:F28)</f>
        <v>2.2355999999999998</v>
      </c>
      <c r="AL28" s="124">
        <f t="shared" si="12"/>
        <v>2.4740000000000002</v>
      </c>
      <c r="AM28" s="124">
        <f t="shared" si="13"/>
        <v>2.4591500000000002</v>
      </c>
      <c r="AN28" s="124">
        <f t="shared" si="14"/>
        <v>1.485000000000003E-2</v>
      </c>
      <c r="AO28" s="124">
        <f t="shared" si="15"/>
        <v>2.4888500000000002</v>
      </c>
      <c r="AP28" s="124">
        <f t="shared" si="16"/>
        <v>2.4591500000000002</v>
      </c>
      <c r="AQ28" s="125">
        <f t="shared" si="23"/>
        <v>2.5029547619047618</v>
      </c>
    </row>
    <row r="29" spans="1:44" x14ac:dyDescent="0.3">
      <c r="A29" s="5">
        <v>44967</v>
      </c>
      <c r="B29" s="6" t="s">
        <v>42</v>
      </c>
      <c r="C29" s="6" t="s">
        <v>40</v>
      </c>
      <c r="D29" s="40">
        <v>2.4826000000000001</v>
      </c>
      <c r="E29" s="40">
        <v>2.5337000000000001</v>
      </c>
      <c r="F29" s="40">
        <v>2.4759000000000002</v>
      </c>
      <c r="G29" s="40">
        <v>2.5310999999999999</v>
      </c>
      <c r="H29" s="46">
        <v>2.4834999999999998</v>
      </c>
      <c r="I29" s="46">
        <v>2.4759000000000002</v>
      </c>
      <c r="J29" s="21">
        <v>2</v>
      </c>
      <c r="K29" s="13" t="s">
        <v>31</v>
      </c>
      <c r="L29" s="41">
        <f t="shared" si="0"/>
        <v>2.5135666666666667</v>
      </c>
      <c r="M29" s="42">
        <f t="shared" si="1"/>
        <v>2.5048000000000004</v>
      </c>
      <c r="N29" s="42">
        <f t="shared" si="2"/>
        <v>8.7666666666663673E-3</v>
      </c>
      <c r="O29" s="42">
        <f t="shared" si="3"/>
        <v>2.5223333333333331</v>
      </c>
      <c r="P29" s="42">
        <f t="shared" si="4"/>
        <v>2.5048000000000004</v>
      </c>
      <c r="Q29" s="43">
        <f t="shared" si="5"/>
        <v>5.7799999999999851E-2</v>
      </c>
      <c r="R29" s="43">
        <f t="shared" si="17"/>
        <v>3.0000000000000249E-2</v>
      </c>
      <c r="S29" s="43">
        <f t="shared" si="18"/>
        <v>-2.7799999999999603E-2</v>
      </c>
      <c r="T29" s="44">
        <v>13.7</v>
      </c>
      <c r="U29" s="12"/>
      <c r="V29" s="21"/>
      <c r="W29" s="12"/>
      <c r="X29" s="16">
        <f t="shared" si="6"/>
        <v>7.5999999999996071E-3</v>
      </c>
      <c r="Y29" s="17">
        <f t="shared" si="7"/>
        <v>0</v>
      </c>
      <c r="Z29" s="17" t="b">
        <f t="shared" si="8"/>
        <v>1</v>
      </c>
      <c r="AA29" s="56">
        <f t="shared" si="9"/>
        <v>5.7799999999999851E-2</v>
      </c>
      <c r="AB29" s="18">
        <f t="shared" si="10"/>
        <v>0.13148788927334995</v>
      </c>
      <c r="AC29" s="19">
        <f t="shared" si="11"/>
        <v>5.5474452554741659E-4</v>
      </c>
      <c r="AD29" s="123">
        <f t="shared" si="19"/>
        <v>2.5337000000000001</v>
      </c>
      <c r="AE29" s="123">
        <f t="shared" si="20"/>
        <v>2.4045000000000001</v>
      </c>
      <c r="AF29" s="72">
        <f t="shared" si="21"/>
        <v>2.5449000000000002</v>
      </c>
      <c r="AG29" s="72">
        <f t="shared" si="22"/>
        <v>2.2719999999999998</v>
      </c>
      <c r="AH29" s="45">
        <f t="shared" si="24"/>
        <v>2.7134999999999998</v>
      </c>
      <c r="AI29" s="45">
        <f t="shared" si="25"/>
        <v>2.2719999999999998</v>
      </c>
      <c r="AJ29" s="73">
        <f>MAX(E2:E29)</f>
        <v>2.7134999999999998</v>
      </c>
      <c r="AK29" s="73">
        <f>MIN(F2:F29)</f>
        <v>2.2355999999999998</v>
      </c>
      <c r="AL29" s="124">
        <f t="shared" si="12"/>
        <v>2.4897666666666667</v>
      </c>
      <c r="AM29" s="124">
        <f t="shared" si="13"/>
        <v>2.4691000000000001</v>
      </c>
      <c r="AN29" s="124">
        <f t="shared" si="14"/>
        <v>2.0666666666666611E-2</v>
      </c>
      <c r="AO29" s="124">
        <f t="shared" si="15"/>
        <v>2.5104333333333333</v>
      </c>
      <c r="AP29" s="124">
        <f t="shared" si="16"/>
        <v>2.4691000000000001</v>
      </c>
      <c r="AQ29" s="125">
        <f t="shared" si="23"/>
        <v>2.4927238095238096</v>
      </c>
    </row>
    <row r="30" spans="1:44" x14ac:dyDescent="0.3">
      <c r="A30" s="5">
        <v>44970</v>
      </c>
      <c r="B30" s="6" t="s">
        <v>42</v>
      </c>
      <c r="C30" s="6" t="s">
        <v>40</v>
      </c>
      <c r="D30" s="40">
        <v>2.4906000000000001</v>
      </c>
      <c r="E30" s="40">
        <v>2.5026999999999999</v>
      </c>
      <c r="F30" s="40">
        <v>2.4399000000000002</v>
      </c>
      <c r="G30" s="40">
        <v>2.4885000000000002</v>
      </c>
      <c r="H30" s="46">
        <v>2.4973000000000001</v>
      </c>
      <c r="I30" s="46">
        <v>2.4788999999999999</v>
      </c>
      <c r="J30" s="21">
        <v>0</v>
      </c>
      <c r="K30" s="13">
        <v>0</v>
      </c>
      <c r="L30" s="41">
        <f t="shared" si="0"/>
        <v>2.4770333333333334</v>
      </c>
      <c r="M30" s="42">
        <f t="shared" si="1"/>
        <v>2.4713000000000003</v>
      </c>
      <c r="N30" s="42">
        <f t="shared" si="2"/>
        <v>5.733333333333146E-3</v>
      </c>
      <c r="O30" s="42">
        <f t="shared" si="3"/>
        <v>2.4827666666666666</v>
      </c>
      <c r="P30" s="42">
        <f t="shared" si="4"/>
        <v>2.4713000000000003</v>
      </c>
      <c r="Q30" s="43">
        <f t="shared" si="5"/>
        <v>6.2799999999999745E-2</v>
      </c>
      <c r="R30" s="43">
        <f t="shared" si="17"/>
        <v>-2.8399999999999981E-2</v>
      </c>
      <c r="S30" s="43">
        <f t="shared" si="18"/>
        <v>-9.1199999999999726E-2</v>
      </c>
      <c r="T30" s="44">
        <v>29.1</v>
      </c>
      <c r="U30" s="12"/>
      <c r="V30" s="21">
        <f t="shared" ref="V30:V93" si="26">J2</f>
        <v>-2</v>
      </c>
      <c r="W30" s="12">
        <f>SUM(V2:V30)</f>
        <v>-2</v>
      </c>
      <c r="X30" s="16">
        <f t="shared" si="6"/>
        <v>1.8400000000000194E-2</v>
      </c>
      <c r="Y30" s="17">
        <f t="shared" si="7"/>
        <v>0</v>
      </c>
      <c r="Z30" s="17">
        <f t="shared" si="8"/>
        <v>0</v>
      </c>
      <c r="AA30" s="56">
        <f t="shared" si="9"/>
        <v>6.2799999999999745E-2</v>
      </c>
      <c r="AB30" s="18">
        <f t="shared" si="10"/>
        <v>0.29299363057325267</v>
      </c>
      <c r="AC30" s="19">
        <f t="shared" si="11"/>
        <v>6.3230240549828844E-4</v>
      </c>
      <c r="AD30" s="123">
        <f t="shared" si="19"/>
        <v>2.5337000000000001</v>
      </c>
      <c r="AE30" s="123">
        <f t="shared" si="20"/>
        <v>2.4399000000000002</v>
      </c>
      <c r="AF30" s="72">
        <f t="shared" si="21"/>
        <v>2.5337000000000001</v>
      </c>
      <c r="AG30" s="72">
        <f t="shared" si="22"/>
        <v>2.2719999999999998</v>
      </c>
      <c r="AH30" s="45">
        <f t="shared" si="24"/>
        <v>2.7134999999999998</v>
      </c>
      <c r="AI30" s="45">
        <f t="shared" si="25"/>
        <v>2.2719999999999998</v>
      </c>
      <c r="AJ30" s="73">
        <f>MAX(E2:E30)</f>
        <v>2.7134999999999998</v>
      </c>
      <c r="AK30" s="73">
        <f>MIN(F2:F30)</f>
        <v>2.2355999999999998</v>
      </c>
      <c r="AL30" s="124">
        <f t="shared" si="12"/>
        <v>2.4873666666666669</v>
      </c>
      <c r="AM30" s="124">
        <f t="shared" si="13"/>
        <v>2.4868000000000001</v>
      </c>
      <c r="AN30" s="124">
        <f t="shared" si="14"/>
        <v>5.666666666668263E-4</v>
      </c>
      <c r="AO30" s="124">
        <f t="shared" si="15"/>
        <v>2.4879333333333338</v>
      </c>
      <c r="AP30" s="124">
        <f t="shared" si="16"/>
        <v>2.4868000000000001</v>
      </c>
      <c r="AQ30" s="125">
        <f t="shared" si="23"/>
        <v>2.4830880952380951</v>
      </c>
      <c r="AR30" s="126">
        <f>AVERAGE(L2:L30)</f>
        <v>2.4791655172413787</v>
      </c>
    </row>
    <row r="31" spans="1:44" x14ac:dyDescent="0.3">
      <c r="A31" s="5">
        <v>44971</v>
      </c>
      <c r="B31" s="6" t="s">
        <v>42</v>
      </c>
      <c r="C31" s="6" t="s">
        <v>40</v>
      </c>
      <c r="D31" s="40">
        <v>2.4636</v>
      </c>
      <c r="E31" s="40">
        <v>2.5087999999999999</v>
      </c>
      <c r="F31" s="40">
        <v>2.4218999999999999</v>
      </c>
      <c r="G31" s="40">
        <v>2.4977999999999998</v>
      </c>
      <c r="H31" s="46">
        <v>2.4839000000000002</v>
      </c>
      <c r="I31" s="46">
        <v>2.4626000000000001</v>
      </c>
      <c r="J31" s="21">
        <v>0</v>
      </c>
      <c r="K31" s="13">
        <v>0</v>
      </c>
      <c r="L31" s="41">
        <f t="shared" si="0"/>
        <v>2.4761666666666664</v>
      </c>
      <c r="M31" s="42">
        <f t="shared" si="1"/>
        <v>2.4653499999999999</v>
      </c>
      <c r="N31" s="42">
        <f t="shared" si="2"/>
        <v>1.0816666666666475E-2</v>
      </c>
      <c r="O31" s="42">
        <f t="shared" si="3"/>
        <v>2.4869833333333329</v>
      </c>
      <c r="P31" s="42">
        <f t="shared" si="4"/>
        <v>2.4653499999999999</v>
      </c>
      <c r="Q31" s="43">
        <f t="shared" si="5"/>
        <v>8.6899999999999977E-2</v>
      </c>
      <c r="R31" s="43">
        <f t="shared" si="17"/>
        <v>2.0299999999999763E-2</v>
      </c>
      <c r="S31" s="43">
        <f t="shared" si="18"/>
        <v>-6.6600000000000215E-2</v>
      </c>
      <c r="T31" s="44">
        <v>26.1</v>
      </c>
      <c r="U31" s="12"/>
      <c r="V31" s="21">
        <f t="shared" si="26"/>
        <v>0</v>
      </c>
      <c r="W31" s="12">
        <f t="shared" ref="W31:W94" si="27">SUM(V2:V31)</f>
        <v>-2</v>
      </c>
      <c r="X31" s="16">
        <f t="shared" si="6"/>
        <v>2.1300000000000097E-2</v>
      </c>
      <c r="Y31" s="17">
        <f t="shared" si="7"/>
        <v>0</v>
      </c>
      <c r="Z31" s="17">
        <f t="shared" si="8"/>
        <v>0</v>
      </c>
      <c r="AA31" s="56">
        <f t="shared" si="9"/>
        <v>8.6899999999999977E-2</v>
      </c>
      <c r="AB31" s="18">
        <f t="shared" si="10"/>
        <v>0.24510932105868932</v>
      </c>
      <c r="AC31" s="19">
        <f t="shared" si="11"/>
        <v>8.1609195402299213E-4</v>
      </c>
      <c r="AD31" s="123">
        <f t="shared" si="19"/>
        <v>2.5337000000000001</v>
      </c>
      <c r="AE31" s="123">
        <f t="shared" si="20"/>
        <v>2.4218999999999999</v>
      </c>
      <c r="AF31" s="72">
        <f t="shared" si="21"/>
        <v>2.5337000000000001</v>
      </c>
      <c r="AG31" s="72">
        <f t="shared" si="22"/>
        <v>2.2719999999999998</v>
      </c>
      <c r="AH31" s="45">
        <f t="shared" si="24"/>
        <v>2.7134999999999998</v>
      </c>
      <c r="AI31" s="45">
        <f t="shared" si="25"/>
        <v>2.2719999999999998</v>
      </c>
      <c r="AJ31" s="73">
        <f>MAX(E2:E31)</f>
        <v>2.7134999999999998</v>
      </c>
      <c r="AK31" s="73">
        <f>MIN(F2:F31)</f>
        <v>2.2355999999999998</v>
      </c>
      <c r="AL31" s="124">
        <f t="shared" si="12"/>
        <v>2.4844666666666666</v>
      </c>
      <c r="AM31" s="124">
        <f t="shared" si="13"/>
        <v>2.4778000000000002</v>
      </c>
      <c r="AN31" s="124">
        <f t="shared" si="14"/>
        <v>6.6666666666663765E-3</v>
      </c>
      <c r="AO31" s="124">
        <f t="shared" si="15"/>
        <v>2.491133333333333</v>
      </c>
      <c r="AP31" s="124">
        <f t="shared" si="16"/>
        <v>2.4778000000000002</v>
      </c>
      <c r="AQ31" s="125">
        <f t="shared" si="23"/>
        <v>2.472023809523809</v>
      </c>
      <c r="AR31" s="126">
        <f t="shared" ref="AR31:AR62" si="28">AVERAGE(L2:L31)</f>
        <v>2.4790655555555552</v>
      </c>
    </row>
    <row r="32" spans="1:44" x14ac:dyDescent="0.3">
      <c r="A32" s="5">
        <v>44972</v>
      </c>
      <c r="B32" s="6" t="s">
        <v>42</v>
      </c>
      <c r="C32" s="6" t="s">
        <v>41</v>
      </c>
      <c r="D32" s="40">
        <v>2.6728999999999998</v>
      </c>
      <c r="E32" s="40">
        <v>2.6827000000000001</v>
      </c>
      <c r="F32" s="40">
        <v>2.6339999999999999</v>
      </c>
      <c r="G32" s="40">
        <v>2.6456</v>
      </c>
      <c r="H32" s="46">
        <v>2.6827000000000001</v>
      </c>
      <c r="I32" s="46">
        <v>2.6619000000000002</v>
      </c>
      <c r="J32" s="21">
        <v>-2</v>
      </c>
      <c r="K32" s="13">
        <v>0</v>
      </c>
      <c r="L32" s="41">
        <f t="shared" si="0"/>
        <v>2.6541000000000001</v>
      </c>
      <c r="M32" s="42">
        <f t="shared" si="1"/>
        <v>2.65835</v>
      </c>
      <c r="N32" s="42">
        <f t="shared" si="2"/>
        <v>-4.249999999999865E-3</v>
      </c>
      <c r="O32" s="42">
        <f t="shared" si="3"/>
        <v>2.6498500000000003</v>
      </c>
      <c r="P32" s="42">
        <f t="shared" si="4"/>
        <v>2.65835</v>
      </c>
      <c r="Q32" s="43">
        <f t="shared" si="5"/>
        <v>4.8700000000000188E-2</v>
      </c>
      <c r="R32" s="43">
        <f t="shared" si="17"/>
        <v>0.18490000000000029</v>
      </c>
      <c r="S32" s="43">
        <f t="shared" si="18"/>
        <v>0.1362000000000001</v>
      </c>
      <c r="T32" s="44">
        <v>18</v>
      </c>
      <c r="U32" s="12"/>
      <c r="V32" s="21">
        <f t="shared" si="26"/>
        <v>-2</v>
      </c>
      <c r="W32" s="12">
        <f t="shared" si="27"/>
        <v>-4</v>
      </c>
      <c r="X32" s="16">
        <f t="shared" si="6"/>
        <v>2.079999999999993E-2</v>
      </c>
      <c r="Y32" s="17" t="b">
        <f t="shared" si="7"/>
        <v>1</v>
      </c>
      <c r="Z32" s="17">
        <f t="shared" si="8"/>
        <v>0</v>
      </c>
      <c r="AA32" s="56">
        <f t="shared" si="9"/>
        <v>4.8700000000000188E-2</v>
      </c>
      <c r="AB32" s="18">
        <f t="shared" si="10"/>
        <v>0.4271047227926047</v>
      </c>
      <c r="AC32" s="19">
        <f t="shared" si="11"/>
        <v>1.1555555555555516E-3</v>
      </c>
      <c r="AD32" s="123">
        <f t="shared" si="19"/>
        <v>2.6827000000000001</v>
      </c>
      <c r="AE32" s="123">
        <f t="shared" si="20"/>
        <v>2.4218999999999999</v>
      </c>
      <c r="AF32" s="72">
        <f t="shared" si="21"/>
        <v>2.6827000000000001</v>
      </c>
      <c r="AG32" s="72">
        <f t="shared" si="22"/>
        <v>2.2719999999999998</v>
      </c>
      <c r="AH32" s="45">
        <f t="shared" si="24"/>
        <v>2.7134999999999998</v>
      </c>
      <c r="AI32" s="45">
        <f t="shared" si="25"/>
        <v>2.2719999999999998</v>
      </c>
      <c r="AJ32" s="73">
        <f>MAX(E2:E32)</f>
        <v>2.7134999999999998</v>
      </c>
      <c r="AK32" s="73">
        <f>MIN(F2:F32)</f>
        <v>2.2355999999999998</v>
      </c>
      <c r="AL32" s="124">
        <f t="shared" si="12"/>
        <v>2.5833999999999997</v>
      </c>
      <c r="AM32" s="124">
        <f t="shared" si="13"/>
        <v>2.5522999999999998</v>
      </c>
      <c r="AN32" s="124">
        <f t="shared" si="14"/>
        <v>3.1099999999999905E-2</v>
      </c>
      <c r="AO32" s="124">
        <f t="shared" si="15"/>
        <v>2.6144999999999996</v>
      </c>
      <c r="AP32" s="124">
        <f t="shared" si="16"/>
        <v>2.5522999999999998</v>
      </c>
      <c r="AQ32" s="125">
        <f t="shared" si="23"/>
        <v>2.4755833333333332</v>
      </c>
      <c r="AR32" s="126">
        <f t="shared" si="28"/>
        <v>2.4919444444444445</v>
      </c>
    </row>
    <row r="33" spans="1:44" x14ac:dyDescent="0.3">
      <c r="A33" s="5">
        <v>44973</v>
      </c>
      <c r="B33" s="6" t="s">
        <v>42</v>
      </c>
      <c r="C33" s="6" t="s">
        <v>41</v>
      </c>
      <c r="D33" s="40">
        <v>2.5811000000000002</v>
      </c>
      <c r="E33" s="40">
        <v>2.6271</v>
      </c>
      <c r="F33" s="40">
        <v>2.5596999999999999</v>
      </c>
      <c r="G33" s="40">
        <v>2.6221999999999999</v>
      </c>
      <c r="H33" s="46">
        <v>2.5823</v>
      </c>
      <c r="I33" s="46">
        <v>2.5634999999999999</v>
      </c>
      <c r="J33" s="21">
        <v>2</v>
      </c>
      <c r="K33" s="13">
        <v>0</v>
      </c>
      <c r="L33" s="41">
        <f t="shared" si="0"/>
        <v>2.6029999999999998</v>
      </c>
      <c r="M33" s="42">
        <f t="shared" si="1"/>
        <v>2.5933999999999999</v>
      </c>
      <c r="N33" s="42">
        <f t="shared" si="2"/>
        <v>9.5999999999998309E-3</v>
      </c>
      <c r="O33" s="42">
        <f t="shared" si="3"/>
        <v>2.6125999999999996</v>
      </c>
      <c r="P33" s="42">
        <f t="shared" si="4"/>
        <v>2.5933999999999999</v>
      </c>
      <c r="Q33" s="43">
        <f t="shared" si="5"/>
        <v>6.7400000000000126E-2</v>
      </c>
      <c r="R33" s="43">
        <f t="shared" si="17"/>
        <v>-1.8499999999999961E-2</v>
      </c>
      <c r="S33" s="43">
        <f t="shared" si="18"/>
        <v>-8.5900000000000087E-2</v>
      </c>
      <c r="T33" s="44">
        <v>21.2</v>
      </c>
      <c r="U33" s="12"/>
      <c r="V33" s="21">
        <f t="shared" si="26"/>
        <v>0</v>
      </c>
      <c r="W33" s="12">
        <f t="shared" si="27"/>
        <v>-4</v>
      </c>
      <c r="X33" s="16">
        <f t="shared" si="6"/>
        <v>1.880000000000015E-2</v>
      </c>
      <c r="Y33" s="17">
        <f t="shared" si="7"/>
        <v>0</v>
      </c>
      <c r="Z33" s="17">
        <f t="shared" si="8"/>
        <v>0</v>
      </c>
      <c r="AA33" s="56">
        <f t="shared" si="9"/>
        <v>6.7400000000000126E-2</v>
      </c>
      <c r="AB33" s="18">
        <f t="shared" si="10"/>
        <v>0.27893175074184146</v>
      </c>
      <c r="AC33" s="19">
        <f t="shared" si="11"/>
        <v>8.8679245283019583E-4</v>
      </c>
      <c r="AD33" s="123">
        <f t="shared" si="19"/>
        <v>2.6827000000000001</v>
      </c>
      <c r="AE33" s="123">
        <f t="shared" si="20"/>
        <v>2.4218999999999999</v>
      </c>
      <c r="AF33" s="72">
        <f t="shared" si="21"/>
        <v>2.6827000000000001</v>
      </c>
      <c r="AG33" s="72">
        <f t="shared" si="22"/>
        <v>2.3885999999999998</v>
      </c>
      <c r="AH33" s="45">
        <f t="shared" si="24"/>
        <v>2.7134999999999998</v>
      </c>
      <c r="AI33" s="45">
        <f t="shared" si="25"/>
        <v>2.2719999999999998</v>
      </c>
      <c r="AJ33" s="73">
        <f>MAX(E2:E33)</f>
        <v>2.7134999999999998</v>
      </c>
      <c r="AK33" s="73">
        <f>MIN(F2:F33)</f>
        <v>2.2355999999999998</v>
      </c>
      <c r="AL33" s="124">
        <f t="shared" si="12"/>
        <v>2.5755999999999997</v>
      </c>
      <c r="AM33" s="124">
        <f t="shared" si="13"/>
        <v>2.5522999999999998</v>
      </c>
      <c r="AN33" s="124">
        <f t="shared" si="14"/>
        <v>2.3299999999999876E-2</v>
      </c>
      <c r="AO33" s="124">
        <f t="shared" si="15"/>
        <v>2.5988999999999995</v>
      </c>
      <c r="AP33" s="124">
        <f t="shared" si="16"/>
        <v>2.5522999999999998</v>
      </c>
      <c r="AQ33" s="125">
        <f t="shared" si="23"/>
        <v>2.4807000000000001</v>
      </c>
      <c r="AR33" s="126">
        <f t="shared" si="28"/>
        <v>2.5028977777777777</v>
      </c>
    </row>
    <row r="34" spans="1:44" x14ac:dyDescent="0.3">
      <c r="A34" s="5">
        <v>44974</v>
      </c>
      <c r="B34" s="6" t="s">
        <v>42</v>
      </c>
      <c r="C34" s="6" t="s">
        <v>41</v>
      </c>
      <c r="D34" s="40">
        <v>2.6455000000000002</v>
      </c>
      <c r="E34" s="40">
        <v>2.6616</v>
      </c>
      <c r="F34" s="40">
        <v>2.6080999999999999</v>
      </c>
      <c r="G34" s="40">
        <v>2.6233</v>
      </c>
      <c r="H34" s="46">
        <v>2.6467999999999998</v>
      </c>
      <c r="I34" s="46">
        <v>2.6353</v>
      </c>
      <c r="J34" s="21">
        <v>-4</v>
      </c>
      <c r="K34" s="13">
        <v>0</v>
      </c>
      <c r="L34" s="41">
        <f t="shared" si="0"/>
        <v>2.6310000000000002</v>
      </c>
      <c r="M34" s="42">
        <f t="shared" si="1"/>
        <v>2.6348500000000001</v>
      </c>
      <c r="N34" s="42">
        <f t="shared" si="2"/>
        <v>-3.8499999999999091E-3</v>
      </c>
      <c r="O34" s="42">
        <f t="shared" si="3"/>
        <v>2.6271500000000003</v>
      </c>
      <c r="P34" s="42">
        <f t="shared" si="4"/>
        <v>2.6348500000000001</v>
      </c>
      <c r="Q34" s="43">
        <f t="shared" si="5"/>
        <v>5.3500000000000103E-2</v>
      </c>
      <c r="R34" s="43">
        <f t="shared" si="17"/>
        <v>3.9400000000000102E-2</v>
      </c>
      <c r="S34" s="43">
        <f t="shared" si="18"/>
        <v>-1.4100000000000001E-2</v>
      </c>
      <c r="T34" s="44">
        <v>12.5</v>
      </c>
      <c r="U34" s="12"/>
      <c r="V34" s="21">
        <f t="shared" si="26"/>
        <v>0</v>
      </c>
      <c r="W34" s="12">
        <f t="shared" si="27"/>
        <v>-4</v>
      </c>
      <c r="X34" s="16">
        <f t="shared" si="6"/>
        <v>1.1499999999999844E-2</v>
      </c>
      <c r="Y34" s="17">
        <f t="shared" si="7"/>
        <v>0</v>
      </c>
      <c r="Z34" s="17">
        <f t="shared" si="8"/>
        <v>0</v>
      </c>
      <c r="AA34" s="56">
        <f t="shared" si="9"/>
        <v>5.3500000000000103E-2</v>
      </c>
      <c r="AB34" s="18">
        <f t="shared" si="10"/>
        <v>0.21495327102803405</v>
      </c>
      <c r="AC34" s="19">
        <f t="shared" si="11"/>
        <v>9.1999999999998745E-4</v>
      </c>
      <c r="AD34" s="123">
        <f t="shared" si="19"/>
        <v>2.6827000000000001</v>
      </c>
      <c r="AE34" s="123">
        <f t="shared" si="20"/>
        <v>2.5596999999999999</v>
      </c>
      <c r="AF34" s="72">
        <f t="shared" si="21"/>
        <v>2.6827000000000001</v>
      </c>
      <c r="AG34" s="72">
        <f t="shared" si="22"/>
        <v>2.4045000000000001</v>
      </c>
      <c r="AH34" s="45">
        <f t="shared" si="24"/>
        <v>2.6831999999999998</v>
      </c>
      <c r="AI34" s="45">
        <f t="shared" si="25"/>
        <v>2.2719999999999998</v>
      </c>
      <c r="AJ34" s="73">
        <f>MAX(E2:E34)</f>
        <v>2.7134999999999998</v>
      </c>
      <c r="AK34" s="73">
        <f>MIN(F2:F34)</f>
        <v>2.2355999999999998</v>
      </c>
      <c r="AL34" s="124">
        <f t="shared" si="12"/>
        <v>2.6219000000000001</v>
      </c>
      <c r="AM34" s="124">
        <f t="shared" si="13"/>
        <v>2.6212</v>
      </c>
      <c r="AN34" s="124">
        <f t="shared" si="14"/>
        <v>7.0000000000014495E-4</v>
      </c>
      <c r="AO34" s="124">
        <f t="shared" si="15"/>
        <v>2.6226000000000003</v>
      </c>
      <c r="AP34" s="124">
        <f t="shared" si="16"/>
        <v>2.6212</v>
      </c>
      <c r="AQ34" s="125">
        <f t="shared" si="23"/>
        <v>2.4873738095238096</v>
      </c>
      <c r="AR34" s="126">
        <f t="shared" si="28"/>
        <v>2.5150544444444445</v>
      </c>
    </row>
    <row r="35" spans="1:44" x14ac:dyDescent="0.3">
      <c r="A35" s="5">
        <v>44978</v>
      </c>
      <c r="B35" s="6" t="s">
        <v>42</v>
      </c>
      <c r="C35" s="6" t="s">
        <v>41</v>
      </c>
      <c r="D35" s="40">
        <v>2.6265000000000001</v>
      </c>
      <c r="E35" s="40">
        <v>2.6303000000000001</v>
      </c>
      <c r="F35" s="40">
        <v>2.5369999999999999</v>
      </c>
      <c r="G35" s="40">
        <v>2.5501999999999998</v>
      </c>
      <c r="H35" s="46">
        <v>2.6303000000000001</v>
      </c>
      <c r="I35" s="46">
        <v>2.6179999999999999</v>
      </c>
      <c r="J35" s="21">
        <v>-2</v>
      </c>
      <c r="K35" s="13">
        <v>0</v>
      </c>
      <c r="L35" s="41">
        <f t="shared" si="0"/>
        <v>2.5725000000000002</v>
      </c>
      <c r="M35" s="42">
        <f t="shared" si="1"/>
        <v>2.58365</v>
      </c>
      <c r="N35" s="42">
        <f t="shared" si="2"/>
        <v>-1.1149999999999771E-2</v>
      </c>
      <c r="O35" s="42">
        <f t="shared" si="3"/>
        <v>2.5613500000000005</v>
      </c>
      <c r="P35" s="42">
        <f t="shared" si="4"/>
        <v>2.58365</v>
      </c>
      <c r="Q35" s="43">
        <f t="shared" si="5"/>
        <v>9.3300000000000161E-2</v>
      </c>
      <c r="R35" s="43">
        <f t="shared" si="17"/>
        <v>7.0000000000001172E-3</v>
      </c>
      <c r="S35" s="43">
        <f t="shared" si="18"/>
        <v>-8.6300000000000043E-2</v>
      </c>
      <c r="T35" s="44">
        <v>8.6</v>
      </c>
      <c r="U35" s="12"/>
      <c r="V35" s="21">
        <f t="shared" si="26"/>
        <v>4</v>
      </c>
      <c r="W35" s="12">
        <f t="shared" si="27"/>
        <v>0</v>
      </c>
      <c r="X35" s="16">
        <f t="shared" si="6"/>
        <v>1.23000000000002E-2</v>
      </c>
      <c r="Y35" s="17" t="b">
        <f t="shared" si="7"/>
        <v>1</v>
      </c>
      <c r="Z35" s="17">
        <f t="shared" si="8"/>
        <v>0</v>
      </c>
      <c r="AA35" s="56">
        <f t="shared" si="9"/>
        <v>9.3300000000000161E-2</v>
      </c>
      <c r="AB35" s="18">
        <f t="shared" si="10"/>
        <v>0.13183279742765464</v>
      </c>
      <c r="AC35" s="19">
        <f t="shared" si="11"/>
        <v>1.4302325581395583E-3</v>
      </c>
      <c r="AD35" s="123">
        <f t="shared" si="19"/>
        <v>2.6616</v>
      </c>
      <c r="AE35" s="123">
        <f t="shared" si="20"/>
        <v>2.5369999999999999</v>
      </c>
      <c r="AF35" s="72">
        <f t="shared" si="21"/>
        <v>2.6827000000000001</v>
      </c>
      <c r="AG35" s="72">
        <f t="shared" si="22"/>
        <v>2.4045000000000001</v>
      </c>
      <c r="AH35" s="45">
        <f t="shared" si="24"/>
        <v>2.6827000000000001</v>
      </c>
      <c r="AI35" s="45">
        <f t="shared" si="25"/>
        <v>2.2719999999999998</v>
      </c>
      <c r="AJ35" s="73">
        <f>MAX(E2:E35)</f>
        <v>2.7134999999999998</v>
      </c>
      <c r="AK35" s="73">
        <f>MIN(F2:F35)</f>
        <v>2.2355999999999998</v>
      </c>
      <c r="AL35" s="124">
        <f t="shared" si="12"/>
        <v>2.5829333333333331</v>
      </c>
      <c r="AM35" s="124">
        <f t="shared" si="13"/>
        <v>2.5992999999999999</v>
      </c>
      <c r="AN35" s="124">
        <f t="shared" si="14"/>
        <v>-1.6366666666666863E-2</v>
      </c>
      <c r="AO35" s="124">
        <f t="shared" si="15"/>
        <v>2.5665666666666662</v>
      </c>
      <c r="AP35" s="124">
        <f t="shared" si="16"/>
        <v>2.5992999999999999</v>
      </c>
      <c r="AQ35" s="125">
        <f t="shared" si="23"/>
        <v>2.4942238095238096</v>
      </c>
      <c r="AR35" s="126">
        <f t="shared" si="28"/>
        <v>2.5239733333333327</v>
      </c>
    </row>
    <row r="36" spans="1:44" x14ac:dyDescent="0.3">
      <c r="A36" s="5">
        <v>44979</v>
      </c>
      <c r="B36" s="6" t="s">
        <v>42</v>
      </c>
      <c r="C36" s="6" t="s">
        <v>41</v>
      </c>
      <c r="D36" s="40">
        <v>2.5663999999999998</v>
      </c>
      <c r="E36" s="40">
        <v>2.6086999999999998</v>
      </c>
      <c r="F36" s="40">
        <v>2.5626000000000002</v>
      </c>
      <c r="G36" s="40">
        <v>2.5848</v>
      </c>
      <c r="H36" s="46">
        <v>2.5775999999999999</v>
      </c>
      <c r="I36" s="46">
        <v>2.5626000000000002</v>
      </c>
      <c r="J36" s="21">
        <v>2</v>
      </c>
      <c r="K36" s="13">
        <v>0</v>
      </c>
      <c r="L36" s="41">
        <f t="shared" si="0"/>
        <v>2.5853666666666668</v>
      </c>
      <c r="M36" s="42">
        <f t="shared" si="1"/>
        <v>2.5856500000000002</v>
      </c>
      <c r="N36" s="42">
        <f t="shared" si="2"/>
        <v>-2.8333333333341315E-4</v>
      </c>
      <c r="O36" s="42">
        <f t="shared" si="3"/>
        <v>2.5850833333333334</v>
      </c>
      <c r="P36" s="42">
        <f t="shared" si="4"/>
        <v>2.5856500000000002</v>
      </c>
      <c r="Q36" s="43">
        <f t="shared" si="5"/>
        <v>4.6099999999999586E-2</v>
      </c>
      <c r="R36" s="43">
        <f t="shared" si="17"/>
        <v>5.8499999999999996E-2</v>
      </c>
      <c r="S36" s="43">
        <f t="shared" si="18"/>
        <v>1.2400000000000411E-2</v>
      </c>
      <c r="T36" s="44">
        <v>16.7</v>
      </c>
      <c r="U36" s="12"/>
      <c r="V36" s="21">
        <f t="shared" si="26"/>
        <v>0</v>
      </c>
      <c r="W36" s="12">
        <f t="shared" si="27"/>
        <v>0</v>
      </c>
      <c r="X36" s="16">
        <f t="shared" si="6"/>
        <v>1.499999999999968E-2</v>
      </c>
      <c r="Y36" s="17">
        <f t="shared" si="7"/>
        <v>0</v>
      </c>
      <c r="Z36" s="17" t="b">
        <f t="shared" si="8"/>
        <v>1</v>
      </c>
      <c r="AA36" s="56">
        <f t="shared" si="9"/>
        <v>4.6099999999999586E-2</v>
      </c>
      <c r="AB36" s="18">
        <f t="shared" si="10"/>
        <v>0.32537960954446454</v>
      </c>
      <c r="AC36" s="19">
        <f t="shared" si="11"/>
        <v>8.9820359281435217E-4</v>
      </c>
      <c r="AD36" s="123">
        <f t="shared" ref="AD36:AD67" si="29">MAX(E34:E36)</f>
        <v>2.6616</v>
      </c>
      <c r="AE36" s="123">
        <f t="shared" ref="AE36:AE67" si="30">MIN(F34:F36)</f>
        <v>2.5369999999999999</v>
      </c>
      <c r="AF36" s="72">
        <f t="shared" si="21"/>
        <v>2.6827000000000001</v>
      </c>
      <c r="AG36" s="72">
        <f t="shared" si="22"/>
        <v>2.4218999999999999</v>
      </c>
      <c r="AH36" s="45">
        <f t="shared" si="24"/>
        <v>2.6827000000000001</v>
      </c>
      <c r="AI36" s="45">
        <f t="shared" si="25"/>
        <v>2.2719999999999998</v>
      </c>
      <c r="AJ36" s="73">
        <f>MAX(E2:E36)</f>
        <v>2.7134999999999998</v>
      </c>
      <c r="AK36" s="73">
        <f>MIN(F2:F36)</f>
        <v>2.2355999999999998</v>
      </c>
      <c r="AL36" s="124">
        <f t="shared" si="12"/>
        <v>2.5944666666666669</v>
      </c>
      <c r="AM36" s="124">
        <f t="shared" si="13"/>
        <v>2.5992999999999999</v>
      </c>
      <c r="AN36" s="124">
        <f t="shared" si="14"/>
        <v>-4.8333333333330231E-3</v>
      </c>
      <c r="AO36" s="124">
        <f t="shared" si="15"/>
        <v>2.5896333333333339</v>
      </c>
      <c r="AP36" s="124">
        <f t="shared" si="16"/>
        <v>2.5992999999999999</v>
      </c>
      <c r="AQ36" s="125">
        <f t="shared" si="23"/>
        <v>2.5029809523809523</v>
      </c>
      <c r="AR36" s="126">
        <f t="shared" si="28"/>
        <v>2.5325766666666665</v>
      </c>
    </row>
    <row r="37" spans="1:44" x14ac:dyDescent="0.3">
      <c r="A37" s="5">
        <v>44980</v>
      </c>
      <c r="B37" s="6" t="s">
        <v>42</v>
      </c>
      <c r="C37" s="6" t="s">
        <v>41</v>
      </c>
      <c r="D37" s="40">
        <v>2.5733999999999999</v>
      </c>
      <c r="E37" s="40">
        <v>2.5884999999999998</v>
      </c>
      <c r="F37" s="40">
        <v>2.5194999999999999</v>
      </c>
      <c r="G37" s="40">
        <v>2.5813999999999999</v>
      </c>
      <c r="H37" s="46">
        <v>5.5871000000000004</v>
      </c>
      <c r="I37" s="46">
        <v>2.5724</v>
      </c>
      <c r="J37" s="21">
        <v>0</v>
      </c>
      <c r="K37" s="13">
        <v>0</v>
      </c>
      <c r="L37" s="41">
        <f t="shared" si="0"/>
        <v>2.5631333333333335</v>
      </c>
      <c r="M37" s="42">
        <f t="shared" si="1"/>
        <v>2.5539999999999998</v>
      </c>
      <c r="N37" s="42">
        <f t="shared" si="2"/>
        <v>9.1333333333336597E-3</v>
      </c>
      <c r="O37" s="42">
        <f t="shared" si="3"/>
        <v>2.5722666666666671</v>
      </c>
      <c r="P37" s="42">
        <f t="shared" si="4"/>
        <v>2.5539999999999998</v>
      </c>
      <c r="Q37" s="43">
        <f t="shared" si="5"/>
        <v>6.899999999999995E-2</v>
      </c>
      <c r="R37" s="43">
        <f t="shared" si="17"/>
        <v>3.6999999999998145E-3</v>
      </c>
      <c r="S37" s="43">
        <f t="shared" si="18"/>
        <v>-6.5300000000000136E-2</v>
      </c>
      <c r="T37" s="44">
        <v>11.3</v>
      </c>
      <c r="U37" s="12"/>
      <c r="V37" s="21">
        <f t="shared" si="26"/>
        <v>2</v>
      </c>
      <c r="W37" s="12">
        <f t="shared" si="27"/>
        <v>2</v>
      </c>
      <c r="X37" s="16">
        <f t="shared" si="6"/>
        <v>3.0147000000000004</v>
      </c>
      <c r="Y37" s="17">
        <f t="shared" si="7"/>
        <v>0</v>
      </c>
      <c r="Z37" s="17">
        <f t="shared" si="8"/>
        <v>0</v>
      </c>
      <c r="AA37" s="56">
        <f t="shared" si="9"/>
        <v>6.899999999999995E-2</v>
      </c>
      <c r="AB37" s="18">
        <f t="shared" si="10"/>
        <v>43.691304347826126</v>
      </c>
      <c r="AC37" s="19">
        <f t="shared" si="11"/>
        <v>0.26678761061946904</v>
      </c>
      <c r="AD37" s="123">
        <f t="shared" si="29"/>
        <v>2.6303000000000001</v>
      </c>
      <c r="AE37" s="123">
        <f t="shared" si="30"/>
        <v>2.5194999999999999</v>
      </c>
      <c r="AF37" s="72">
        <f t="shared" si="21"/>
        <v>2.6827000000000001</v>
      </c>
      <c r="AG37" s="72">
        <f t="shared" si="22"/>
        <v>2.4218999999999999</v>
      </c>
      <c r="AH37" s="45">
        <f t="shared" si="24"/>
        <v>2.6827000000000001</v>
      </c>
      <c r="AI37" s="45">
        <f t="shared" si="25"/>
        <v>2.2719999999999998</v>
      </c>
      <c r="AJ37" s="73">
        <f>MAX(E2:E37)</f>
        <v>2.7134999999999998</v>
      </c>
      <c r="AK37" s="73">
        <f>MIN(F2:F37)</f>
        <v>2.2355999999999998</v>
      </c>
      <c r="AL37" s="124">
        <f t="shared" si="12"/>
        <v>2.5770666666666666</v>
      </c>
      <c r="AM37" s="124">
        <f t="shared" si="13"/>
        <v>2.5749</v>
      </c>
      <c r="AN37" s="124">
        <f t="shared" si="14"/>
        <v>2.1666666666666501E-3</v>
      </c>
      <c r="AO37" s="124">
        <f t="shared" si="15"/>
        <v>2.5792333333333333</v>
      </c>
      <c r="AP37" s="124">
        <f t="shared" si="16"/>
        <v>2.5749</v>
      </c>
      <c r="AQ37" s="125">
        <f t="shared" si="23"/>
        <v>2.5168333333333339</v>
      </c>
      <c r="AR37" s="126">
        <f t="shared" si="28"/>
        <v>2.5375811111111113</v>
      </c>
    </row>
    <row r="38" spans="1:44" x14ac:dyDescent="0.3">
      <c r="A38" s="5">
        <v>44981</v>
      </c>
      <c r="B38" s="6" t="s">
        <v>42</v>
      </c>
      <c r="C38" s="6" t="s">
        <v>41</v>
      </c>
      <c r="D38" s="40">
        <v>2.5857000000000001</v>
      </c>
      <c r="E38" s="40">
        <v>2.5941000000000001</v>
      </c>
      <c r="F38" s="40">
        <v>2.5615999999999999</v>
      </c>
      <c r="G38" s="40">
        <v>2.5840000000000001</v>
      </c>
      <c r="H38" s="46">
        <v>2.5939999999999999</v>
      </c>
      <c r="I38" s="46">
        <v>2.5855999999999999</v>
      </c>
      <c r="J38" s="21">
        <v>0</v>
      </c>
      <c r="K38" s="13">
        <v>0</v>
      </c>
      <c r="L38" s="41">
        <f t="shared" si="0"/>
        <v>2.5799000000000003</v>
      </c>
      <c r="M38" s="42">
        <f t="shared" si="1"/>
        <v>2.5778499999999998</v>
      </c>
      <c r="N38" s="42">
        <f t="shared" si="2"/>
        <v>2.0500000000005514E-3</v>
      </c>
      <c r="O38" s="42">
        <f t="shared" si="3"/>
        <v>2.5819500000000009</v>
      </c>
      <c r="P38" s="42">
        <f t="shared" si="4"/>
        <v>2.5778499999999998</v>
      </c>
      <c r="Q38" s="43">
        <f t="shared" si="5"/>
        <v>3.2500000000000195E-2</v>
      </c>
      <c r="R38" s="43">
        <f t="shared" si="17"/>
        <v>1.2700000000000156E-2</v>
      </c>
      <c r="S38" s="43">
        <f t="shared" si="18"/>
        <v>-1.980000000000004E-2</v>
      </c>
      <c r="T38" s="44">
        <v>9.8000000000000007</v>
      </c>
      <c r="U38" s="12"/>
      <c r="V38" s="21">
        <f t="shared" si="26"/>
        <v>0</v>
      </c>
      <c r="W38" s="12">
        <f t="shared" si="27"/>
        <v>2</v>
      </c>
      <c r="X38" s="16">
        <f t="shared" si="6"/>
        <v>8.3999999999999631E-3</v>
      </c>
      <c r="Y38" s="17">
        <f t="shared" si="7"/>
        <v>0</v>
      </c>
      <c r="Z38" s="17">
        <f t="shared" si="8"/>
        <v>0</v>
      </c>
      <c r="AA38" s="56">
        <f t="shared" si="9"/>
        <v>3.2500000000000195E-2</v>
      </c>
      <c r="AB38" s="18">
        <f t="shared" si="10"/>
        <v>0.25846153846153574</v>
      </c>
      <c r="AC38" s="19">
        <f t="shared" si="11"/>
        <v>8.571428571428533E-4</v>
      </c>
      <c r="AD38" s="123">
        <f t="shared" si="29"/>
        <v>2.6086999999999998</v>
      </c>
      <c r="AE38" s="123">
        <f t="shared" si="30"/>
        <v>2.5194999999999999</v>
      </c>
      <c r="AF38" s="72">
        <f t="shared" si="21"/>
        <v>2.6827000000000001</v>
      </c>
      <c r="AG38" s="72">
        <f t="shared" si="22"/>
        <v>2.4218999999999999</v>
      </c>
      <c r="AH38" s="45">
        <f t="shared" si="24"/>
        <v>2.6827000000000001</v>
      </c>
      <c r="AI38" s="45">
        <f t="shared" si="25"/>
        <v>2.2719999999999998</v>
      </c>
      <c r="AJ38" s="73">
        <f>MAX(E2:E38)</f>
        <v>2.7134999999999998</v>
      </c>
      <c r="AK38" s="73">
        <f>MIN(F2:F38)</f>
        <v>2.2355999999999998</v>
      </c>
      <c r="AL38" s="124">
        <f t="shared" si="12"/>
        <v>2.5707333333333331</v>
      </c>
      <c r="AM38" s="124">
        <f t="shared" si="13"/>
        <v>2.5640999999999998</v>
      </c>
      <c r="AN38" s="124">
        <f t="shared" si="14"/>
        <v>6.6333333333332689E-3</v>
      </c>
      <c r="AO38" s="124">
        <f t="shared" si="15"/>
        <v>2.5773666666666664</v>
      </c>
      <c r="AP38" s="124">
        <f t="shared" si="16"/>
        <v>2.5640999999999998</v>
      </c>
      <c r="AQ38" s="125">
        <f t="shared" si="23"/>
        <v>2.5338761904761911</v>
      </c>
      <c r="AR38" s="126">
        <f t="shared" si="28"/>
        <v>2.5413300000000003</v>
      </c>
    </row>
    <row r="39" spans="1:44" x14ac:dyDescent="0.3">
      <c r="A39" s="5">
        <v>44984</v>
      </c>
      <c r="B39" s="6" t="s">
        <v>42</v>
      </c>
      <c r="C39" s="6" t="s">
        <v>41</v>
      </c>
      <c r="D39" s="40">
        <v>2.6461000000000001</v>
      </c>
      <c r="E39" s="40">
        <v>2.6562000000000001</v>
      </c>
      <c r="F39" s="40">
        <v>2.62</v>
      </c>
      <c r="G39" s="40">
        <v>2.6419999999999999</v>
      </c>
      <c r="H39" s="46">
        <v>2.6562000000000001</v>
      </c>
      <c r="I39" s="46">
        <v>2.6457000000000002</v>
      </c>
      <c r="J39" s="21">
        <v>-2</v>
      </c>
      <c r="K39" s="13">
        <v>0</v>
      </c>
      <c r="L39" s="41">
        <f t="shared" si="0"/>
        <v>2.6393999999999997</v>
      </c>
      <c r="M39" s="42">
        <f t="shared" si="1"/>
        <v>2.6381000000000001</v>
      </c>
      <c r="N39" s="42">
        <f t="shared" si="2"/>
        <v>1.2999999999996348E-3</v>
      </c>
      <c r="O39" s="42">
        <f t="shared" si="3"/>
        <v>2.6406999999999994</v>
      </c>
      <c r="P39" s="42">
        <f t="shared" si="4"/>
        <v>2.6381000000000001</v>
      </c>
      <c r="Q39" s="43">
        <f t="shared" si="5"/>
        <v>3.620000000000001E-2</v>
      </c>
      <c r="R39" s="43">
        <f t="shared" si="17"/>
        <v>7.2200000000000042E-2</v>
      </c>
      <c r="S39" s="43">
        <f t="shared" si="18"/>
        <v>3.6000000000000032E-2</v>
      </c>
      <c r="T39" s="44">
        <v>24.7</v>
      </c>
      <c r="U39" s="12"/>
      <c r="V39" s="21">
        <f t="shared" si="26"/>
        <v>-4</v>
      </c>
      <c r="W39" s="12">
        <f t="shared" si="27"/>
        <v>-2</v>
      </c>
      <c r="X39" s="16">
        <f t="shared" si="6"/>
        <v>1.0499999999999954E-2</v>
      </c>
      <c r="Y39" s="17" t="b">
        <f t="shared" si="7"/>
        <v>1</v>
      </c>
      <c r="Z39" s="17">
        <f t="shared" si="8"/>
        <v>0</v>
      </c>
      <c r="AA39" s="56">
        <f t="shared" si="9"/>
        <v>3.620000000000001E-2</v>
      </c>
      <c r="AB39" s="18">
        <f t="shared" si="10"/>
        <v>0.29005524861878318</v>
      </c>
      <c r="AC39" s="19">
        <f t="shared" si="11"/>
        <v>4.2510121457489691E-4</v>
      </c>
      <c r="AD39" s="123">
        <f t="shared" si="29"/>
        <v>2.6562000000000001</v>
      </c>
      <c r="AE39" s="123">
        <f t="shared" si="30"/>
        <v>2.5194999999999999</v>
      </c>
      <c r="AF39" s="72">
        <f t="shared" si="21"/>
        <v>2.6827000000000001</v>
      </c>
      <c r="AG39" s="72">
        <f t="shared" si="22"/>
        <v>2.4218999999999999</v>
      </c>
      <c r="AH39" s="45">
        <f t="shared" si="24"/>
        <v>2.6827000000000001</v>
      </c>
      <c r="AI39" s="45">
        <f t="shared" si="25"/>
        <v>2.2719999999999998</v>
      </c>
      <c r="AJ39" s="73">
        <f>MAX(E2:E39)</f>
        <v>2.7134999999999998</v>
      </c>
      <c r="AK39" s="73">
        <f>MIN(F2:F39)</f>
        <v>2.2355999999999998</v>
      </c>
      <c r="AL39" s="124">
        <f t="shared" si="12"/>
        <v>2.6059000000000001</v>
      </c>
      <c r="AM39" s="124">
        <f t="shared" si="13"/>
        <v>2.58785</v>
      </c>
      <c r="AN39" s="124">
        <f t="shared" si="14"/>
        <v>1.8050000000000122E-2</v>
      </c>
      <c r="AO39" s="124">
        <f t="shared" si="15"/>
        <v>2.6239500000000002</v>
      </c>
      <c r="AP39" s="124">
        <f t="shared" si="16"/>
        <v>2.58785</v>
      </c>
      <c r="AQ39" s="125">
        <f t="shared" si="23"/>
        <v>2.5484666666666667</v>
      </c>
      <c r="AR39" s="126">
        <f t="shared" si="28"/>
        <v>2.5455844444444446</v>
      </c>
    </row>
    <row r="40" spans="1:44" x14ac:dyDescent="0.3">
      <c r="A40" s="5">
        <v>44985</v>
      </c>
      <c r="B40" s="6" t="s">
        <v>42</v>
      </c>
      <c r="C40" s="6" t="s">
        <v>41</v>
      </c>
      <c r="D40" s="40">
        <v>2.6465999999999998</v>
      </c>
      <c r="E40" s="40">
        <v>2.6770999999999998</v>
      </c>
      <c r="F40" s="40">
        <v>2.6526000000000001</v>
      </c>
      <c r="G40" s="40">
        <v>2.6747999999999998</v>
      </c>
      <c r="H40" s="46">
        <v>2.6486000000000001</v>
      </c>
      <c r="I40" s="46">
        <v>2.6419999999999999</v>
      </c>
      <c r="J40" s="21">
        <v>0</v>
      </c>
      <c r="K40" s="13">
        <v>0</v>
      </c>
      <c r="L40" s="41">
        <f t="shared" si="0"/>
        <v>2.6681666666666666</v>
      </c>
      <c r="M40" s="42">
        <f t="shared" si="1"/>
        <v>2.6648499999999999</v>
      </c>
      <c r="N40" s="42">
        <f t="shared" si="2"/>
        <v>3.3166666666666345E-3</v>
      </c>
      <c r="O40" s="42">
        <f t="shared" si="3"/>
        <v>2.6714833333333332</v>
      </c>
      <c r="P40" s="42">
        <f t="shared" si="4"/>
        <v>2.6648499999999999</v>
      </c>
      <c r="Q40" s="43">
        <f t="shared" si="5"/>
        <v>2.4499999999999744E-2</v>
      </c>
      <c r="R40" s="43">
        <f t="shared" si="17"/>
        <v>3.5099999999999909E-2</v>
      </c>
      <c r="S40" s="43">
        <f t="shared" si="18"/>
        <v>1.0600000000000165E-2</v>
      </c>
      <c r="T40" s="44">
        <v>15.8</v>
      </c>
      <c r="U40" s="12"/>
      <c r="V40" s="21">
        <f t="shared" si="26"/>
        <v>2</v>
      </c>
      <c r="W40" s="12">
        <f t="shared" si="27"/>
        <v>0</v>
      </c>
      <c r="X40" s="16">
        <f t="shared" si="6"/>
        <v>6.6000000000001613E-3</v>
      </c>
      <c r="Y40" s="17">
        <f t="shared" si="7"/>
        <v>0</v>
      </c>
      <c r="Z40" s="17">
        <f t="shared" si="8"/>
        <v>0</v>
      </c>
      <c r="AA40" s="56">
        <f t="shared" si="9"/>
        <v>2.4499999999999744E-2</v>
      </c>
      <c r="AB40" s="18">
        <f t="shared" si="10"/>
        <v>0.26938775510205021</v>
      </c>
      <c r="AC40" s="19">
        <f t="shared" si="11"/>
        <v>4.1772151898735198E-4</v>
      </c>
      <c r="AD40" s="123">
        <f t="shared" si="29"/>
        <v>2.6770999999999998</v>
      </c>
      <c r="AE40" s="123">
        <f t="shared" si="30"/>
        <v>2.5615999999999999</v>
      </c>
      <c r="AF40" s="72">
        <f t="shared" si="21"/>
        <v>2.6827000000000001</v>
      </c>
      <c r="AG40" s="72">
        <f t="shared" si="22"/>
        <v>2.5194999999999999</v>
      </c>
      <c r="AH40" s="45">
        <f t="shared" si="24"/>
        <v>2.6827000000000001</v>
      </c>
      <c r="AI40" s="45">
        <f t="shared" si="25"/>
        <v>2.2719999999999998</v>
      </c>
      <c r="AJ40" s="73">
        <f>MAX(E2:E40)</f>
        <v>2.7134999999999998</v>
      </c>
      <c r="AK40" s="73">
        <f>MIN(F2:F40)</f>
        <v>2.2355999999999998</v>
      </c>
      <c r="AL40" s="124">
        <f t="shared" si="12"/>
        <v>2.637833333333333</v>
      </c>
      <c r="AM40" s="124">
        <f t="shared" si="13"/>
        <v>2.6193499999999998</v>
      </c>
      <c r="AN40" s="124">
        <f t="shared" si="14"/>
        <v>1.8483333333333185E-2</v>
      </c>
      <c r="AO40" s="124">
        <f t="shared" si="15"/>
        <v>2.6563166666666662</v>
      </c>
      <c r="AP40" s="124">
        <f t="shared" si="16"/>
        <v>2.6193499999999998</v>
      </c>
      <c r="AQ40" s="125">
        <f t="shared" si="23"/>
        <v>2.5639499999999997</v>
      </c>
      <c r="AR40" s="126">
        <f t="shared" si="28"/>
        <v>2.5497588888888889</v>
      </c>
    </row>
    <row r="41" spans="1:44" x14ac:dyDescent="0.3">
      <c r="A41" s="5">
        <v>44986</v>
      </c>
      <c r="B41" s="6" t="s">
        <v>42</v>
      </c>
      <c r="C41" s="6" t="s">
        <v>41</v>
      </c>
      <c r="D41" s="40">
        <v>2.6831</v>
      </c>
      <c r="E41" s="40">
        <v>2.7073</v>
      </c>
      <c r="F41" s="40">
        <v>2.6669999999999998</v>
      </c>
      <c r="G41" s="40">
        <v>2.7002999999999999</v>
      </c>
      <c r="H41" s="46">
        <v>2.6934999999999998</v>
      </c>
      <c r="I41" s="46">
        <v>2.6829000000000001</v>
      </c>
      <c r="J41" s="21">
        <v>0</v>
      </c>
      <c r="K41" s="13">
        <v>0</v>
      </c>
      <c r="L41" s="41">
        <f t="shared" si="0"/>
        <v>2.6915333333333336</v>
      </c>
      <c r="M41" s="42">
        <f t="shared" si="1"/>
        <v>2.6871499999999999</v>
      </c>
      <c r="N41" s="42">
        <f t="shared" si="2"/>
        <v>4.3833333333336277E-3</v>
      </c>
      <c r="O41" s="42">
        <f t="shared" si="3"/>
        <v>2.6959166666666672</v>
      </c>
      <c r="P41" s="42">
        <f t="shared" si="4"/>
        <v>2.6871499999999999</v>
      </c>
      <c r="Q41" s="43">
        <f t="shared" si="5"/>
        <v>4.0300000000000225E-2</v>
      </c>
      <c r="R41" s="43">
        <f t="shared" si="17"/>
        <v>3.2500000000000195E-2</v>
      </c>
      <c r="S41" s="43">
        <f t="shared" si="18"/>
        <v>-7.8000000000000291E-3</v>
      </c>
      <c r="T41" s="44">
        <v>9.5</v>
      </c>
      <c r="U41" s="12"/>
      <c r="V41" s="21">
        <f t="shared" si="26"/>
        <v>0</v>
      </c>
      <c r="W41" s="12">
        <f t="shared" si="27"/>
        <v>0</v>
      </c>
      <c r="X41" s="16">
        <f t="shared" si="6"/>
        <v>1.0599999999999721E-2</v>
      </c>
      <c r="Y41" s="17">
        <f t="shared" si="7"/>
        <v>0</v>
      </c>
      <c r="Z41" s="17">
        <f t="shared" si="8"/>
        <v>0</v>
      </c>
      <c r="AA41" s="56">
        <f t="shared" si="9"/>
        <v>4.0300000000000225E-2</v>
      </c>
      <c r="AB41" s="18">
        <f t="shared" si="10"/>
        <v>0.2630272952853514</v>
      </c>
      <c r="AC41" s="19">
        <f t="shared" si="11"/>
        <v>1.1157894736841811E-3</v>
      </c>
      <c r="AD41" s="123">
        <f t="shared" si="29"/>
        <v>2.7073</v>
      </c>
      <c r="AE41" s="123">
        <f t="shared" si="30"/>
        <v>2.62</v>
      </c>
      <c r="AF41" s="72">
        <f t="shared" si="21"/>
        <v>2.7073</v>
      </c>
      <c r="AG41" s="72">
        <f t="shared" si="22"/>
        <v>2.5194999999999999</v>
      </c>
      <c r="AH41" s="45">
        <f t="shared" si="24"/>
        <v>2.7073</v>
      </c>
      <c r="AI41" s="45">
        <f t="shared" si="25"/>
        <v>2.2719999999999998</v>
      </c>
      <c r="AJ41" s="73">
        <f>MAX(E2:E41)</f>
        <v>2.7134999999999998</v>
      </c>
      <c r="AK41" s="73">
        <f>MIN(F2:F41)</f>
        <v>2.2355999999999998</v>
      </c>
      <c r="AL41" s="124">
        <f t="shared" si="12"/>
        <v>2.6758666666666664</v>
      </c>
      <c r="AM41" s="124">
        <f t="shared" si="13"/>
        <v>2.6636500000000001</v>
      </c>
      <c r="AN41" s="124">
        <f t="shared" si="14"/>
        <v>1.221666666666632E-2</v>
      </c>
      <c r="AO41" s="124">
        <f t="shared" si="15"/>
        <v>2.6880833333333327</v>
      </c>
      <c r="AP41" s="124">
        <f t="shared" si="16"/>
        <v>2.6636500000000001</v>
      </c>
      <c r="AQ41" s="125">
        <f t="shared" si="23"/>
        <v>2.5821190476190474</v>
      </c>
      <c r="AR41" s="126">
        <f t="shared" si="28"/>
        <v>2.5543777777777779</v>
      </c>
    </row>
    <row r="42" spans="1:44" x14ac:dyDescent="0.3">
      <c r="A42" s="5">
        <v>44987</v>
      </c>
      <c r="B42" s="6" t="s">
        <v>42</v>
      </c>
      <c r="C42" s="6" t="s">
        <v>41</v>
      </c>
      <c r="D42" s="40">
        <v>2.6541000000000001</v>
      </c>
      <c r="E42" s="40">
        <v>2.7526999999999999</v>
      </c>
      <c r="F42" s="40">
        <v>2.6234999999999999</v>
      </c>
      <c r="G42" s="40">
        <v>2.7504</v>
      </c>
      <c r="H42" s="46">
        <v>2.6554000000000002</v>
      </c>
      <c r="I42" s="46">
        <v>2.6234999999999999</v>
      </c>
      <c r="J42" s="21">
        <v>2</v>
      </c>
      <c r="K42" s="13" t="s">
        <v>31</v>
      </c>
      <c r="L42" s="41">
        <f t="shared" si="0"/>
        <v>2.7088666666666668</v>
      </c>
      <c r="M42" s="42">
        <f t="shared" si="1"/>
        <v>2.6880999999999999</v>
      </c>
      <c r="N42" s="42">
        <f t="shared" si="2"/>
        <v>2.0766666666666822E-2</v>
      </c>
      <c r="O42" s="42">
        <f t="shared" si="3"/>
        <v>2.7296333333333336</v>
      </c>
      <c r="P42" s="42">
        <f t="shared" si="4"/>
        <v>2.6880999999999999</v>
      </c>
      <c r="Q42" s="43">
        <f t="shared" si="5"/>
        <v>0.12919999999999998</v>
      </c>
      <c r="R42" s="43">
        <f t="shared" si="17"/>
        <v>5.2400000000000002E-2</v>
      </c>
      <c r="S42" s="43">
        <f t="shared" si="18"/>
        <v>-7.6799999999999979E-2</v>
      </c>
      <c r="T42" s="44">
        <v>14.4</v>
      </c>
      <c r="U42" s="12"/>
      <c r="V42" s="21">
        <f t="shared" si="26"/>
        <v>2</v>
      </c>
      <c r="W42" s="12">
        <f t="shared" si="27"/>
        <v>2</v>
      </c>
      <c r="X42" s="16">
        <f t="shared" si="6"/>
        <v>3.1900000000000261E-2</v>
      </c>
      <c r="Y42" s="17">
        <f t="shared" si="7"/>
        <v>0</v>
      </c>
      <c r="Z42" s="17" t="b">
        <f t="shared" si="8"/>
        <v>1</v>
      </c>
      <c r="AA42" s="56">
        <f t="shared" si="9"/>
        <v>0.12919999999999998</v>
      </c>
      <c r="AB42" s="18">
        <f t="shared" si="10"/>
        <v>0.2469040247678039</v>
      </c>
      <c r="AC42" s="19">
        <f t="shared" si="11"/>
        <v>2.215277777777796E-3</v>
      </c>
      <c r="AD42" s="123">
        <f t="shared" si="29"/>
        <v>2.7526999999999999</v>
      </c>
      <c r="AE42" s="123">
        <f t="shared" si="30"/>
        <v>2.6234999999999999</v>
      </c>
      <c r="AF42" s="72">
        <f t="shared" si="21"/>
        <v>2.7526999999999999</v>
      </c>
      <c r="AG42" s="72">
        <f t="shared" si="22"/>
        <v>2.5194999999999999</v>
      </c>
      <c r="AH42" s="45">
        <f t="shared" si="24"/>
        <v>2.7526999999999999</v>
      </c>
      <c r="AI42" s="45">
        <f t="shared" si="25"/>
        <v>2.2719999999999998</v>
      </c>
      <c r="AJ42" s="73">
        <f>MAX(E2:E42)</f>
        <v>2.7526999999999999</v>
      </c>
      <c r="AK42" s="73">
        <f>MIN(F2:F42)</f>
        <v>2.2355999999999998</v>
      </c>
      <c r="AL42" s="124">
        <f t="shared" si="12"/>
        <v>2.7088666666666668</v>
      </c>
      <c r="AM42" s="124">
        <f t="shared" si="13"/>
        <v>2.6880999999999999</v>
      </c>
      <c r="AN42" s="124">
        <f t="shared" si="14"/>
        <v>2.0766666666666822E-2</v>
      </c>
      <c r="AO42" s="124">
        <f t="shared" si="15"/>
        <v>2.7296333333333336</v>
      </c>
      <c r="AP42" s="124">
        <f t="shared" si="16"/>
        <v>2.6880999999999999</v>
      </c>
      <c r="AQ42" s="125">
        <f t="shared" si="23"/>
        <v>2.5974095238095236</v>
      </c>
      <c r="AR42" s="126">
        <f t="shared" si="28"/>
        <v>2.5581844444444441</v>
      </c>
    </row>
    <row r="43" spans="1:44" x14ac:dyDescent="0.3">
      <c r="A43" s="5">
        <v>44988</v>
      </c>
      <c r="B43" s="6" t="s">
        <v>42</v>
      </c>
      <c r="C43" s="6" t="s">
        <v>41</v>
      </c>
      <c r="D43" s="40">
        <v>2.7271000000000001</v>
      </c>
      <c r="E43" s="40">
        <v>2.7984</v>
      </c>
      <c r="F43" s="40">
        <v>2.7126000000000001</v>
      </c>
      <c r="G43" s="40">
        <v>2.7965</v>
      </c>
      <c r="H43" s="46">
        <v>2.7271999999999998</v>
      </c>
      <c r="I43" s="46">
        <v>2.7126000000000001</v>
      </c>
      <c r="J43" s="21">
        <v>2</v>
      </c>
      <c r="K43" s="13">
        <v>0</v>
      </c>
      <c r="L43" s="41">
        <f t="shared" si="0"/>
        <v>2.769166666666667</v>
      </c>
      <c r="M43" s="42">
        <f t="shared" si="1"/>
        <v>2.7555000000000001</v>
      </c>
      <c r="N43" s="42">
        <f t="shared" si="2"/>
        <v>1.3666666666666938E-2</v>
      </c>
      <c r="O43" s="42">
        <f t="shared" si="3"/>
        <v>2.7828333333333339</v>
      </c>
      <c r="P43" s="42">
        <f t="shared" si="4"/>
        <v>2.7555000000000001</v>
      </c>
      <c r="Q43" s="43">
        <f t="shared" si="5"/>
        <v>8.5799999999999876E-2</v>
      </c>
      <c r="R43" s="43">
        <f t="shared" si="17"/>
        <v>4.8000000000000043E-2</v>
      </c>
      <c r="S43" s="43">
        <f t="shared" si="18"/>
        <v>-3.7799999999999834E-2</v>
      </c>
      <c r="T43" s="44">
        <v>6.1</v>
      </c>
      <c r="U43" s="12"/>
      <c r="V43" s="21">
        <f t="shared" si="26"/>
        <v>0</v>
      </c>
      <c r="W43" s="12">
        <f t="shared" si="27"/>
        <v>2</v>
      </c>
      <c r="X43" s="16">
        <f t="shared" si="6"/>
        <v>1.4599999999999724E-2</v>
      </c>
      <c r="Y43" s="17">
        <f t="shared" si="7"/>
        <v>0</v>
      </c>
      <c r="Z43" s="17" t="b">
        <f t="shared" si="8"/>
        <v>1</v>
      </c>
      <c r="AA43" s="56">
        <f t="shared" si="9"/>
        <v>8.5799999999999876E-2</v>
      </c>
      <c r="AB43" s="18">
        <f t="shared" si="10"/>
        <v>0.1701631701631672</v>
      </c>
      <c r="AC43" s="19">
        <f t="shared" si="11"/>
        <v>2.3934426229507747E-3</v>
      </c>
      <c r="AD43" s="123">
        <f t="shared" si="29"/>
        <v>2.7984</v>
      </c>
      <c r="AE43" s="123">
        <f t="shared" si="30"/>
        <v>2.6234999999999999</v>
      </c>
      <c r="AF43" s="72">
        <f t="shared" si="21"/>
        <v>2.7984</v>
      </c>
      <c r="AG43" s="72">
        <f t="shared" si="22"/>
        <v>2.5194999999999999</v>
      </c>
      <c r="AH43" s="45">
        <f t="shared" si="24"/>
        <v>2.7984</v>
      </c>
      <c r="AI43" s="45">
        <f t="shared" si="25"/>
        <v>2.2719999999999998</v>
      </c>
      <c r="AJ43" s="73">
        <f>MAX(E2:E43)</f>
        <v>2.7984</v>
      </c>
      <c r="AK43" s="73">
        <f>MIN(F2:F43)</f>
        <v>2.2355999999999998</v>
      </c>
      <c r="AL43" s="124">
        <f t="shared" si="12"/>
        <v>2.7394666666666665</v>
      </c>
      <c r="AM43" s="124">
        <f t="shared" si="13"/>
        <v>2.71095</v>
      </c>
      <c r="AN43" s="124">
        <f t="shared" si="14"/>
        <v>2.8516666666666524E-2</v>
      </c>
      <c r="AO43" s="124">
        <f t="shared" si="15"/>
        <v>2.767983333333333</v>
      </c>
      <c r="AP43" s="124">
        <f t="shared" si="16"/>
        <v>2.71095</v>
      </c>
      <c r="AQ43" s="125">
        <f t="shared" si="23"/>
        <v>2.6156666666666664</v>
      </c>
      <c r="AR43" s="126">
        <f t="shared" si="28"/>
        <v>2.5622855555555555</v>
      </c>
    </row>
    <row r="44" spans="1:44" x14ac:dyDescent="0.3">
      <c r="A44" s="5">
        <v>44991</v>
      </c>
      <c r="B44" s="6" t="s">
        <v>42</v>
      </c>
      <c r="C44" s="6" t="s">
        <v>41</v>
      </c>
      <c r="D44" s="40">
        <v>2.7743000000000002</v>
      </c>
      <c r="E44" s="40">
        <v>2.7812000000000001</v>
      </c>
      <c r="F44" s="40">
        <v>2.6976</v>
      </c>
      <c r="G44" s="40">
        <v>2.7006999999999999</v>
      </c>
      <c r="H44" s="46">
        <v>2.7812000000000001</v>
      </c>
      <c r="I44" s="46">
        <v>2.7721</v>
      </c>
      <c r="J44" s="21">
        <v>-2</v>
      </c>
      <c r="K44" s="13">
        <v>0</v>
      </c>
      <c r="L44" s="41">
        <f t="shared" si="0"/>
        <v>2.7264999999999997</v>
      </c>
      <c r="M44" s="42">
        <f t="shared" si="1"/>
        <v>2.7393999999999998</v>
      </c>
      <c r="N44" s="42">
        <f t="shared" si="2"/>
        <v>-1.2900000000000134E-2</v>
      </c>
      <c r="O44" s="42">
        <f t="shared" si="3"/>
        <v>2.7135999999999996</v>
      </c>
      <c r="P44" s="42">
        <f t="shared" si="4"/>
        <v>2.7393999999999998</v>
      </c>
      <c r="Q44" s="43">
        <f t="shared" si="5"/>
        <v>8.3600000000000119E-2</v>
      </c>
      <c r="R44" s="43">
        <f t="shared" si="17"/>
        <v>-1.5299999999999869E-2</v>
      </c>
      <c r="S44" s="43">
        <f t="shared" si="18"/>
        <v>-9.8899999999999988E-2</v>
      </c>
      <c r="T44" s="44">
        <v>36.1</v>
      </c>
      <c r="U44" s="12"/>
      <c r="V44" s="21">
        <f t="shared" si="26"/>
        <v>-2</v>
      </c>
      <c r="W44" s="12">
        <f t="shared" si="27"/>
        <v>0</v>
      </c>
      <c r="X44" s="16">
        <f t="shared" si="6"/>
        <v>9.100000000000108E-3</v>
      </c>
      <c r="Y44" s="17" t="b">
        <f t="shared" si="7"/>
        <v>1</v>
      </c>
      <c r="Z44" s="17">
        <f t="shared" si="8"/>
        <v>0</v>
      </c>
      <c r="AA44" s="56">
        <f t="shared" si="9"/>
        <v>8.3600000000000119E-2</v>
      </c>
      <c r="AB44" s="18">
        <f t="shared" si="10"/>
        <v>0.10885167464114946</v>
      </c>
      <c r="AC44" s="19">
        <f t="shared" si="11"/>
        <v>2.520775623268728E-4</v>
      </c>
      <c r="AD44" s="123">
        <f t="shared" si="29"/>
        <v>2.7984</v>
      </c>
      <c r="AE44" s="123">
        <f t="shared" si="30"/>
        <v>2.6234999999999999</v>
      </c>
      <c r="AF44" s="72">
        <f t="shared" si="21"/>
        <v>2.7984</v>
      </c>
      <c r="AG44" s="72">
        <f t="shared" si="22"/>
        <v>2.5194999999999999</v>
      </c>
      <c r="AH44" s="45">
        <f t="shared" si="24"/>
        <v>2.7984</v>
      </c>
      <c r="AI44" s="45">
        <f t="shared" si="25"/>
        <v>2.3885999999999998</v>
      </c>
      <c r="AJ44" s="73">
        <f>MAX(E2:E44)</f>
        <v>2.7984</v>
      </c>
      <c r="AK44" s="73">
        <f>MIN(F2:F44)</f>
        <v>2.2355999999999998</v>
      </c>
      <c r="AL44" s="124">
        <f t="shared" si="12"/>
        <v>2.7075333333333336</v>
      </c>
      <c r="AM44" s="124">
        <f t="shared" si="13"/>
        <v>2.71095</v>
      </c>
      <c r="AN44" s="124">
        <f t="shared" si="14"/>
        <v>-3.4166666666664014E-3</v>
      </c>
      <c r="AO44" s="124">
        <f t="shared" si="15"/>
        <v>2.7041166666666672</v>
      </c>
      <c r="AP44" s="124">
        <f t="shared" si="16"/>
        <v>2.71095</v>
      </c>
      <c r="AQ44" s="125">
        <f t="shared" si="23"/>
        <v>2.633485714285714</v>
      </c>
      <c r="AR44" s="126">
        <f t="shared" si="28"/>
        <v>2.5633588888888892</v>
      </c>
    </row>
    <row r="45" spans="1:44" x14ac:dyDescent="0.3">
      <c r="A45" s="5">
        <v>44992</v>
      </c>
      <c r="B45" s="6" t="s">
        <v>42</v>
      </c>
      <c r="C45" s="6" t="s">
        <v>41</v>
      </c>
      <c r="D45" s="40">
        <v>2.6671</v>
      </c>
      <c r="E45" s="40">
        <v>2.7000999999999999</v>
      </c>
      <c r="F45" s="40">
        <v>2.6541999999999999</v>
      </c>
      <c r="G45" s="40">
        <v>2.6888999999999998</v>
      </c>
      <c r="H45" s="46">
        <v>2.6686000000000001</v>
      </c>
      <c r="I45" s="46">
        <v>2.6541999999999999</v>
      </c>
      <c r="J45" s="21">
        <v>2</v>
      </c>
      <c r="K45" s="13">
        <v>0</v>
      </c>
      <c r="L45" s="41">
        <f t="shared" si="0"/>
        <v>2.6810666666666663</v>
      </c>
      <c r="M45" s="42">
        <f t="shared" si="1"/>
        <v>2.6771500000000001</v>
      </c>
      <c r="N45" s="42">
        <f t="shared" si="2"/>
        <v>3.9166666666661243E-3</v>
      </c>
      <c r="O45" s="42">
        <f t="shared" si="3"/>
        <v>2.6849833333333324</v>
      </c>
      <c r="P45" s="42">
        <f t="shared" si="4"/>
        <v>2.6771500000000001</v>
      </c>
      <c r="Q45" s="43">
        <f t="shared" si="5"/>
        <v>4.5900000000000052E-2</v>
      </c>
      <c r="R45" s="43">
        <f t="shared" si="17"/>
        <v>-5.9999999999993392E-4</v>
      </c>
      <c r="S45" s="43">
        <f t="shared" si="18"/>
        <v>-4.6499999999999986E-2</v>
      </c>
      <c r="T45" s="44">
        <v>12.5</v>
      </c>
      <c r="U45" s="12"/>
      <c r="V45" s="21">
        <f t="shared" si="26"/>
        <v>-3</v>
      </c>
      <c r="W45" s="12">
        <f t="shared" si="27"/>
        <v>-3</v>
      </c>
      <c r="X45" s="16">
        <f t="shared" si="6"/>
        <v>1.440000000000019E-2</v>
      </c>
      <c r="Y45" s="17">
        <f t="shared" si="7"/>
        <v>0</v>
      </c>
      <c r="Z45" s="17" t="b">
        <f t="shared" si="8"/>
        <v>1</v>
      </c>
      <c r="AA45" s="56">
        <f t="shared" si="9"/>
        <v>4.5900000000000052E-2</v>
      </c>
      <c r="AB45" s="18">
        <f t="shared" si="10"/>
        <v>0.3137254901960822</v>
      </c>
      <c r="AC45" s="19">
        <f t="shared" si="11"/>
        <v>1.1520000000000152E-3</v>
      </c>
      <c r="AD45" s="123">
        <f t="shared" si="29"/>
        <v>2.7984</v>
      </c>
      <c r="AE45" s="123">
        <f t="shared" si="30"/>
        <v>2.6541999999999999</v>
      </c>
      <c r="AF45" s="72">
        <f t="shared" si="21"/>
        <v>2.7984</v>
      </c>
      <c r="AG45" s="72">
        <f t="shared" si="22"/>
        <v>2.5194999999999999</v>
      </c>
      <c r="AH45" s="45">
        <f t="shared" si="24"/>
        <v>2.7984</v>
      </c>
      <c r="AI45" s="45">
        <f t="shared" si="25"/>
        <v>2.4045000000000001</v>
      </c>
      <c r="AJ45" s="73">
        <f>MAX(E2:E45)</f>
        <v>2.7984</v>
      </c>
      <c r="AK45" s="73">
        <f>MIN(F2:F45)</f>
        <v>2.2355999999999998</v>
      </c>
      <c r="AL45" s="124">
        <f t="shared" si="12"/>
        <v>2.7138333333333335</v>
      </c>
      <c r="AM45" s="124">
        <f t="shared" si="13"/>
        <v>2.7263000000000002</v>
      </c>
      <c r="AN45" s="124">
        <f t="shared" si="14"/>
        <v>-1.2466666666666626E-2</v>
      </c>
      <c r="AO45" s="124">
        <f t="shared" si="15"/>
        <v>2.7013666666666669</v>
      </c>
      <c r="AP45" s="124">
        <f t="shared" si="16"/>
        <v>2.7263000000000002</v>
      </c>
      <c r="AQ45" s="125">
        <f t="shared" si="23"/>
        <v>2.6481214285714283</v>
      </c>
      <c r="AR45" s="126">
        <f t="shared" si="28"/>
        <v>2.5641677777777776</v>
      </c>
    </row>
    <row r="46" spans="1:44" x14ac:dyDescent="0.3">
      <c r="A46" s="5">
        <v>44993</v>
      </c>
      <c r="B46" s="6" t="s">
        <v>42</v>
      </c>
      <c r="C46" s="6" t="s">
        <v>41</v>
      </c>
      <c r="D46" s="40">
        <v>2.7021000000000002</v>
      </c>
      <c r="E46" s="40">
        <v>2.7069000000000001</v>
      </c>
      <c r="F46" s="40">
        <v>2.6021000000000001</v>
      </c>
      <c r="G46" s="40">
        <v>2.6051000000000002</v>
      </c>
      <c r="H46" s="46">
        <v>2.7037</v>
      </c>
      <c r="I46" s="46">
        <v>2.6886000000000001</v>
      </c>
      <c r="J46" s="21">
        <v>-2</v>
      </c>
      <c r="K46" s="13" t="s">
        <v>32</v>
      </c>
      <c r="L46" s="41">
        <f t="shared" si="0"/>
        <v>2.6380333333333335</v>
      </c>
      <c r="M46" s="42">
        <f t="shared" si="1"/>
        <v>2.6545000000000001</v>
      </c>
      <c r="N46" s="42">
        <f t="shared" si="2"/>
        <v>-1.6466666666666629E-2</v>
      </c>
      <c r="O46" s="42">
        <f t="shared" si="3"/>
        <v>2.6215666666666668</v>
      </c>
      <c r="P46" s="42">
        <f t="shared" si="4"/>
        <v>2.6545000000000001</v>
      </c>
      <c r="Q46" s="43">
        <f t="shared" si="5"/>
        <v>0.1048</v>
      </c>
      <c r="R46" s="43">
        <f t="shared" si="17"/>
        <v>1.8000000000000238E-2</v>
      </c>
      <c r="S46" s="43">
        <f t="shared" si="18"/>
        <v>-8.6799999999999766E-2</v>
      </c>
      <c r="T46" s="44">
        <v>20.8</v>
      </c>
      <c r="U46" s="12"/>
      <c r="V46" s="21">
        <f t="shared" si="26"/>
        <v>-2</v>
      </c>
      <c r="W46" s="12">
        <f t="shared" si="27"/>
        <v>-5</v>
      </c>
      <c r="X46" s="16">
        <f t="shared" si="6"/>
        <v>1.5099999999999891E-2</v>
      </c>
      <c r="Y46" s="17">
        <f t="shared" si="7"/>
        <v>0</v>
      </c>
      <c r="Z46" s="17">
        <f t="shared" si="8"/>
        <v>0</v>
      </c>
      <c r="AA46" s="56">
        <f t="shared" si="9"/>
        <v>0.1048</v>
      </c>
      <c r="AB46" s="18">
        <f t="shared" si="10"/>
        <v>0.1440839694656478</v>
      </c>
      <c r="AC46" s="19">
        <f t="shared" si="11"/>
        <v>7.2596153846153318E-4</v>
      </c>
      <c r="AD46" s="123">
        <f t="shared" si="29"/>
        <v>2.7812000000000001</v>
      </c>
      <c r="AE46" s="123">
        <f t="shared" si="30"/>
        <v>2.6021000000000001</v>
      </c>
      <c r="AF46" s="72">
        <f t="shared" si="21"/>
        <v>2.7984</v>
      </c>
      <c r="AG46" s="72">
        <f t="shared" si="22"/>
        <v>2.5615999999999999</v>
      </c>
      <c r="AH46" s="45">
        <f t="shared" si="24"/>
        <v>2.7984</v>
      </c>
      <c r="AI46" s="45">
        <f t="shared" si="25"/>
        <v>2.4045000000000001</v>
      </c>
      <c r="AJ46" s="73">
        <f t="shared" ref="AJ46:AJ77" si="31">MAX(E2:E46)</f>
        <v>2.7984</v>
      </c>
      <c r="AK46" s="73">
        <f t="shared" ref="AK46:AK77" si="32">MIN(F2:F46)</f>
        <v>2.2355999999999998</v>
      </c>
      <c r="AL46" s="124">
        <f t="shared" si="12"/>
        <v>2.6628000000000003</v>
      </c>
      <c r="AM46" s="124">
        <f t="shared" si="13"/>
        <v>2.6916500000000001</v>
      </c>
      <c r="AN46" s="124">
        <f t="shared" si="14"/>
        <v>-2.884999999999982E-2</v>
      </c>
      <c r="AO46" s="124">
        <f t="shared" si="15"/>
        <v>2.6339500000000005</v>
      </c>
      <c r="AP46" s="124">
        <f t="shared" si="16"/>
        <v>2.6916500000000001</v>
      </c>
      <c r="AQ46" s="125">
        <f t="shared" si="23"/>
        <v>2.6469738095238093</v>
      </c>
      <c r="AR46" s="126">
        <f t="shared" si="28"/>
        <v>2.5650377777777775</v>
      </c>
    </row>
    <row r="47" spans="1:44" x14ac:dyDescent="0.3">
      <c r="A47" s="5">
        <v>44994</v>
      </c>
      <c r="B47" s="6" t="s">
        <v>42</v>
      </c>
      <c r="C47" s="6" t="s">
        <v>41</v>
      </c>
      <c r="D47" s="40">
        <v>2.6145999999999998</v>
      </c>
      <c r="E47" s="40">
        <v>2.6581999999999999</v>
      </c>
      <c r="F47" s="40">
        <v>2.5931000000000002</v>
      </c>
      <c r="G47" s="40">
        <v>2.6457999999999999</v>
      </c>
      <c r="H47" s="46">
        <v>2.6179000000000001</v>
      </c>
      <c r="I47" s="46">
        <v>2.6002999999999998</v>
      </c>
      <c r="J47" s="21">
        <v>4</v>
      </c>
      <c r="K47" s="13">
        <v>0</v>
      </c>
      <c r="L47" s="41">
        <f t="shared" si="0"/>
        <v>2.6323666666666665</v>
      </c>
      <c r="M47" s="42">
        <f t="shared" si="1"/>
        <v>2.6256500000000003</v>
      </c>
      <c r="N47" s="42">
        <f t="shared" si="2"/>
        <v>6.71666666666626E-3</v>
      </c>
      <c r="O47" s="42">
        <f t="shared" si="3"/>
        <v>2.6390833333333328</v>
      </c>
      <c r="P47" s="42">
        <f t="shared" si="4"/>
        <v>2.6256500000000003</v>
      </c>
      <c r="Q47" s="43">
        <f t="shared" si="5"/>
        <v>6.5099999999999714E-2</v>
      </c>
      <c r="R47" s="43">
        <f t="shared" si="17"/>
        <v>5.3099999999999703E-2</v>
      </c>
      <c r="S47" s="43">
        <f t="shared" si="18"/>
        <v>-1.2000000000000011E-2</v>
      </c>
      <c r="T47" s="44">
        <v>41.9</v>
      </c>
      <c r="U47" s="12"/>
      <c r="V47" s="21">
        <f t="shared" si="26"/>
        <v>-4</v>
      </c>
      <c r="W47" s="12">
        <f t="shared" si="27"/>
        <v>-9</v>
      </c>
      <c r="X47" s="16">
        <f t="shared" si="6"/>
        <v>1.7600000000000282E-2</v>
      </c>
      <c r="Y47" s="17">
        <f t="shared" si="7"/>
        <v>0</v>
      </c>
      <c r="Z47" s="17">
        <f t="shared" si="8"/>
        <v>0</v>
      </c>
      <c r="AA47" s="56">
        <f t="shared" si="9"/>
        <v>6.5099999999999714E-2</v>
      </c>
      <c r="AB47" s="18">
        <f t="shared" si="10"/>
        <v>0.27035330261137264</v>
      </c>
      <c r="AC47" s="19">
        <f t="shared" si="11"/>
        <v>4.2004773269690412E-4</v>
      </c>
      <c r="AD47" s="123">
        <f t="shared" si="29"/>
        <v>2.7069000000000001</v>
      </c>
      <c r="AE47" s="123">
        <f t="shared" si="30"/>
        <v>2.5931000000000002</v>
      </c>
      <c r="AF47" s="72">
        <f t="shared" si="21"/>
        <v>2.7984</v>
      </c>
      <c r="AG47" s="72">
        <f t="shared" si="22"/>
        <v>2.5931000000000002</v>
      </c>
      <c r="AH47" s="45">
        <f t="shared" si="24"/>
        <v>2.7984</v>
      </c>
      <c r="AI47" s="45">
        <f t="shared" si="25"/>
        <v>2.4218999999999999</v>
      </c>
      <c r="AJ47" s="73">
        <f t="shared" si="31"/>
        <v>2.7984</v>
      </c>
      <c r="AK47" s="73">
        <f t="shared" si="32"/>
        <v>2.2355999999999998</v>
      </c>
      <c r="AL47" s="124">
        <f t="shared" si="12"/>
        <v>2.6486000000000001</v>
      </c>
      <c r="AM47" s="124">
        <f t="shared" si="13"/>
        <v>2.6500000000000004</v>
      </c>
      <c r="AN47" s="124">
        <f t="shared" si="14"/>
        <v>-1.4000000000002899E-3</v>
      </c>
      <c r="AO47" s="124">
        <f t="shared" si="15"/>
        <v>2.6471999999999998</v>
      </c>
      <c r="AP47" s="124">
        <f t="shared" si="16"/>
        <v>2.6500000000000004</v>
      </c>
      <c r="AQ47" s="125">
        <f t="shared" si="23"/>
        <v>2.6490714285714287</v>
      </c>
      <c r="AR47" s="126">
        <f t="shared" si="28"/>
        <v>2.5650811111111111</v>
      </c>
    </row>
    <row r="48" spans="1:44" x14ac:dyDescent="0.3">
      <c r="A48" s="5">
        <v>44995</v>
      </c>
      <c r="B48" s="6" t="s">
        <v>42</v>
      </c>
      <c r="C48" s="6" t="s">
        <v>41</v>
      </c>
      <c r="D48" s="40">
        <v>2.5387</v>
      </c>
      <c r="E48" s="40">
        <v>2.6164999999999998</v>
      </c>
      <c r="F48" s="40">
        <v>2.5236000000000001</v>
      </c>
      <c r="G48" s="40">
        <v>2.5914000000000001</v>
      </c>
      <c r="H48" s="46">
        <v>2.5424000000000002</v>
      </c>
      <c r="I48" s="46">
        <v>2.5236000000000001</v>
      </c>
      <c r="J48" s="21">
        <v>2</v>
      </c>
      <c r="K48" s="13">
        <v>0</v>
      </c>
      <c r="L48" s="41">
        <f t="shared" si="0"/>
        <v>2.5771666666666668</v>
      </c>
      <c r="M48" s="42">
        <f t="shared" si="1"/>
        <v>2.5700500000000002</v>
      </c>
      <c r="N48" s="42">
        <f t="shared" si="2"/>
        <v>7.11666666666666E-3</v>
      </c>
      <c r="O48" s="42">
        <f t="shared" si="3"/>
        <v>2.5842833333333335</v>
      </c>
      <c r="P48" s="42">
        <f t="shared" si="4"/>
        <v>2.5700500000000002</v>
      </c>
      <c r="Q48" s="43">
        <f t="shared" si="5"/>
        <v>9.2899999999999761E-2</v>
      </c>
      <c r="R48" s="43">
        <f t="shared" si="17"/>
        <v>-2.9300000000000104E-2</v>
      </c>
      <c r="S48" s="43">
        <f t="shared" si="18"/>
        <v>-0.12219999999999986</v>
      </c>
      <c r="T48" s="44">
        <v>51.1</v>
      </c>
      <c r="U48" s="12"/>
      <c r="V48" s="21">
        <f t="shared" si="26"/>
        <v>2</v>
      </c>
      <c r="W48" s="12">
        <f t="shared" si="27"/>
        <v>-7</v>
      </c>
      <c r="X48" s="16">
        <f t="shared" si="6"/>
        <v>1.880000000000015E-2</v>
      </c>
      <c r="Y48" s="17">
        <f t="shared" si="7"/>
        <v>0</v>
      </c>
      <c r="Z48" s="17" t="b">
        <f t="shared" si="8"/>
        <v>1</v>
      </c>
      <c r="AA48" s="56">
        <f t="shared" si="9"/>
        <v>9.2899999999999761E-2</v>
      </c>
      <c r="AB48" s="18">
        <f t="shared" si="10"/>
        <v>0.20236813778256402</v>
      </c>
      <c r="AC48" s="19">
        <f t="shared" si="11"/>
        <v>3.6790606653620643E-4</v>
      </c>
      <c r="AD48" s="123">
        <f t="shared" si="29"/>
        <v>2.7069000000000001</v>
      </c>
      <c r="AE48" s="123">
        <f t="shared" si="30"/>
        <v>2.5236000000000001</v>
      </c>
      <c r="AF48" s="72">
        <f t="shared" si="21"/>
        <v>2.7984</v>
      </c>
      <c r="AG48" s="72">
        <f t="shared" si="22"/>
        <v>2.5236000000000001</v>
      </c>
      <c r="AH48" s="45">
        <f t="shared" si="24"/>
        <v>2.7984</v>
      </c>
      <c r="AI48" s="45">
        <f t="shared" si="25"/>
        <v>2.4218999999999999</v>
      </c>
      <c r="AJ48" s="73">
        <f t="shared" si="31"/>
        <v>2.7984</v>
      </c>
      <c r="AK48" s="73">
        <f t="shared" si="32"/>
        <v>2.2355999999999998</v>
      </c>
      <c r="AL48" s="124">
        <f t="shared" si="12"/>
        <v>2.6073</v>
      </c>
      <c r="AM48" s="124">
        <f t="shared" si="13"/>
        <v>2.6152500000000001</v>
      </c>
      <c r="AN48" s="124">
        <f t="shared" si="14"/>
        <v>-7.9500000000001236E-3</v>
      </c>
      <c r="AO48" s="124">
        <f t="shared" si="15"/>
        <v>2.5993499999999998</v>
      </c>
      <c r="AP48" s="124">
        <f t="shared" si="16"/>
        <v>2.6152500000000001</v>
      </c>
      <c r="AQ48" s="125">
        <f t="shared" ref="AQ48:AQ79" si="33">AVERAGE(L35:L48)</f>
        <v>2.6452261904761909</v>
      </c>
      <c r="AR48" s="126">
        <f t="shared" si="28"/>
        <v>2.5641777777777781</v>
      </c>
    </row>
    <row r="49" spans="1:45" x14ac:dyDescent="0.3">
      <c r="A49" s="5">
        <v>44998</v>
      </c>
      <c r="B49" s="6" t="s">
        <v>42</v>
      </c>
      <c r="C49" s="6" t="s">
        <v>41</v>
      </c>
      <c r="D49" s="40">
        <v>2.5819999999999999</v>
      </c>
      <c r="E49" s="40">
        <v>2.6046</v>
      </c>
      <c r="F49" s="40">
        <v>2.544</v>
      </c>
      <c r="G49" s="40">
        <v>2.5529999999999999</v>
      </c>
      <c r="H49" s="46">
        <v>2.5825999999999998</v>
      </c>
      <c r="I49" s="46">
        <v>2.5667</v>
      </c>
      <c r="J49" s="21">
        <v>0</v>
      </c>
      <c r="K49" s="13">
        <v>0</v>
      </c>
      <c r="L49" s="41">
        <f t="shared" si="0"/>
        <v>2.5672000000000001</v>
      </c>
      <c r="M49" s="42">
        <f t="shared" si="1"/>
        <v>2.5743</v>
      </c>
      <c r="N49" s="42">
        <f t="shared" si="2"/>
        <v>-7.0999999999998842E-3</v>
      </c>
      <c r="O49" s="42">
        <f t="shared" si="3"/>
        <v>2.5601000000000003</v>
      </c>
      <c r="P49" s="42">
        <f t="shared" si="4"/>
        <v>2.5743</v>
      </c>
      <c r="Q49" s="43">
        <f t="shared" si="5"/>
        <v>6.0599999999999987E-2</v>
      </c>
      <c r="R49" s="43">
        <f t="shared" si="17"/>
        <v>1.3199999999999878E-2</v>
      </c>
      <c r="S49" s="43">
        <f t="shared" si="18"/>
        <v>-4.7400000000000109E-2</v>
      </c>
      <c r="T49" s="44">
        <v>17.3</v>
      </c>
      <c r="U49" s="12"/>
      <c r="V49" s="21">
        <f t="shared" si="26"/>
        <v>-3</v>
      </c>
      <c r="W49" s="12">
        <f t="shared" si="27"/>
        <v>-10</v>
      </c>
      <c r="X49" s="16">
        <f t="shared" si="6"/>
        <v>1.5899999999999803E-2</v>
      </c>
      <c r="Y49" s="17">
        <f t="shared" si="7"/>
        <v>0</v>
      </c>
      <c r="Z49" s="17">
        <f t="shared" si="8"/>
        <v>0</v>
      </c>
      <c r="AA49" s="56">
        <f t="shared" si="9"/>
        <v>6.0599999999999987E-2</v>
      </c>
      <c r="AB49" s="18">
        <f t="shared" si="10"/>
        <v>0.26237623762375917</v>
      </c>
      <c r="AC49" s="19">
        <f t="shared" si="11"/>
        <v>9.1907514450865915E-4</v>
      </c>
      <c r="AD49" s="123">
        <f t="shared" si="29"/>
        <v>2.6581999999999999</v>
      </c>
      <c r="AE49" s="123">
        <f t="shared" si="30"/>
        <v>2.5236000000000001</v>
      </c>
      <c r="AF49" s="72">
        <f t="shared" si="21"/>
        <v>2.7984</v>
      </c>
      <c r="AG49" s="72">
        <f t="shared" si="22"/>
        <v>2.5236000000000001</v>
      </c>
      <c r="AH49" s="45">
        <f t="shared" si="24"/>
        <v>2.7984</v>
      </c>
      <c r="AI49" s="45">
        <f t="shared" si="25"/>
        <v>2.4218999999999999</v>
      </c>
      <c r="AJ49" s="73">
        <f t="shared" si="31"/>
        <v>2.7984</v>
      </c>
      <c r="AK49" s="73">
        <f t="shared" si="32"/>
        <v>2.2719999999999998</v>
      </c>
      <c r="AL49" s="124">
        <f t="shared" si="12"/>
        <v>2.5782666666666665</v>
      </c>
      <c r="AM49" s="124">
        <f t="shared" si="13"/>
        <v>2.5909</v>
      </c>
      <c r="AN49" s="124">
        <f t="shared" si="14"/>
        <v>-1.2633333333333496E-2</v>
      </c>
      <c r="AO49" s="124">
        <f t="shared" si="15"/>
        <v>2.565633333333333</v>
      </c>
      <c r="AP49" s="124">
        <f t="shared" si="16"/>
        <v>2.5909</v>
      </c>
      <c r="AQ49" s="125">
        <f t="shared" si="33"/>
        <v>2.6448476190476193</v>
      </c>
      <c r="AR49" s="126">
        <f t="shared" si="28"/>
        <v>2.5653722222222228</v>
      </c>
    </row>
    <row r="50" spans="1:45" x14ac:dyDescent="0.3">
      <c r="A50" s="5">
        <v>44999</v>
      </c>
      <c r="B50" s="6" t="s">
        <v>42</v>
      </c>
      <c r="C50" s="6" t="s">
        <v>41</v>
      </c>
      <c r="D50" s="40">
        <v>2.4984000000000002</v>
      </c>
      <c r="E50" s="40">
        <v>2.4994999999999998</v>
      </c>
      <c r="F50" s="40">
        <v>2.3862000000000001</v>
      </c>
      <c r="G50" s="40">
        <v>2.4384000000000001</v>
      </c>
      <c r="H50" s="46">
        <v>2.4986000000000002</v>
      </c>
      <c r="I50" s="46">
        <v>2.4780000000000002</v>
      </c>
      <c r="J50" s="21">
        <v>0</v>
      </c>
      <c r="K50" s="13">
        <v>0</v>
      </c>
      <c r="L50" s="41">
        <f t="shared" si="0"/>
        <v>2.4413666666666667</v>
      </c>
      <c r="M50" s="42">
        <f t="shared" si="1"/>
        <v>2.44285</v>
      </c>
      <c r="N50" s="42">
        <f t="shared" si="2"/>
        <v>-1.483333333333281E-3</v>
      </c>
      <c r="O50" s="42">
        <f t="shared" si="3"/>
        <v>2.4398833333333334</v>
      </c>
      <c r="P50" s="42">
        <f t="shared" si="4"/>
        <v>2.44285</v>
      </c>
      <c r="Q50" s="43">
        <f t="shared" si="5"/>
        <v>0.11329999999999973</v>
      </c>
      <c r="R50" s="43">
        <f t="shared" si="17"/>
        <v>-5.3500000000000103E-2</v>
      </c>
      <c r="S50" s="43">
        <f t="shared" si="18"/>
        <v>-0.16679999999999984</v>
      </c>
      <c r="T50" s="44">
        <v>31.6</v>
      </c>
      <c r="U50" s="12"/>
      <c r="V50" s="21">
        <f t="shared" si="26"/>
        <v>0</v>
      </c>
      <c r="W50" s="12">
        <f t="shared" si="27"/>
        <v>-10</v>
      </c>
      <c r="X50" s="16">
        <f t="shared" si="6"/>
        <v>2.0599999999999952E-2</v>
      </c>
      <c r="Y50" s="17">
        <f t="shared" si="7"/>
        <v>0</v>
      </c>
      <c r="Z50" s="17">
        <f t="shared" si="8"/>
        <v>0</v>
      </c>
      <c r="AA50" s="56">
        <f t="shared" si="9"/>
        <v>0.11329999999999973</v>
      </c>
      <c r="AB50" s="18">
        <f t="shared" si="10"/>
        <v>0.18181818181818182</v>
      </c>
      <c r="AC50" s="19">
        <f t="shared" si="11"/>
        <v>6.5189873417721364E-4</v>
      </c>
      <c r="AD50" s="123">
        <f t="shared" si="29"/>
        <v>2.6164999999999998</v>
      </c>
      <c r="AE50" s="123">
        <f t="shared" si="30"/>
        <v>2.3862000000000001</v>
      </c>
      <c r="AF50" s="72">
        <f t="shared" si="21"/>
        <v>2.7984</v>
      </c>
      <c r="AG50" s="72">
        <f t="shared" si="22"/>
        <v>2.3862000000000001</v>
      </c>
      <c r="AH50" s="45">
        <f t="shared" si="24"/>
        <v>2.7984</v>
      </c>
      <c r="AI50" s="45">
        <f t="shared" si="25"/>
        <v>2.3862000000000001</v>
      </c>
      <c r="AJ50" s="73">
        <f t="shared" si="31"/>
        <v>2.7984</v>
      </c>
      <c r="AK50" s="73">
        <f t="shared" si="32"/>
        <v>2.2719999999999998</v>
      </c>
      <c r="AL50" s="124">
        <f t="shared" si="12"/>
        <v>2.4803666666666668</v>
      </c>
      <c r="AM50" s="124">
        <f t="shared" si="13"/>
        <v>2.50135</v>
      </c>
      <c r="AN50" s="124">
        <f t="shared" si="14"/>
        <v>-2.0983333333333132E-2</v>
      </c>
      <c r="AO50" s="124">
        <f t="shared" si="15"/>
        <v>2.4593833333333337</v>
      </c>
      <c r="AP50" s="124">
        <f t="shared" si="16"/>
        <v>2.50135</v>
      </c>
      <c r="AQ50" s="125">
        <f t="shared" si="33"/>
        <v>2.6345619047619051</v>
      </c>
      <c r="AR50" s="126">
        <f t="shared" si="28"/>
        <v>2.562165555555556</v>
      </c>
    </row>
    <row r="51" spans="1:45" x14ac:dyDescent="0.3">
      <c r="A51" s="5">
        <v>45000</v>
      </c>
      <c r="B51" s="6" t="s">
        <v>42</v>
      </c>
      <c r="C51" s="6" t="s">
        <v>41</v>
      </c>
      <c r="D51" s="40">
        <v>2.4350000000000001</v>
      </c>
      <c r="E51" s="40">
        <v>2.5101</v>
      </c>
      <c r="F51" s="40">
        <v>2.3795000000000002</v>
      </c>
      <c r="G51" s="40">
        <v>2.5034999999999998</v>
      </c>
      <c r="H51" s="46">
        <v>2.4358</v>
      </c>
      <c r="I51" s="46">
        <v>2.4159999999999999</v>
      </c>
      <c r="J51" s="21">
        <v>4</v>
      </c>
      <c r="K51" s="13" t="s">
        <v>31</v>
      </c>
      <c r="L51" s="41">
        <f t="shared" si="0"/>
        <v>2.4643666666666668</v>
      </c>
      <c r="M51" s="42">
        <f t="shared" si="1"/>
        <v>2.4447999999999999</v>
      </c>
      <c r="N51" s="42">
        <f t="shared" si="2"/>
        <v>1.9566666666666954E-2</v>
      </c>
      <c r="O51" s="42">
        <f t="shared" si="3"/>
        <v>2.4839333333333338</v>
      </c>
      <c r="P51" s="42">
        <f t="shared" si="4"/>
        <v>2.4447999999999999</v>
      </c>
      <c r="Q51" s="43">
        <f t="shared" si="5"/>
        <v>0.13059999999999983</v>
      </c>
      <c r="R51" s="43">
        <f t="shared" si="17"/>
        <v>7.1699999999999875E-2</v>
      </c>
      <c r="S51" s="43">
        <f t="shared" si="18"/>
        <v>-5.8899999999999952E-2</v>
      </c>
      <c r="T51" s="44">
        <v>20.8</v>
      </c>
      <c r="U51" s="12"/>
      <c r="V51" s="21">
        <f t="shared" si="26"/>
        <v>0</v>
      </c>
      <c r="W51" s="12">
        <f t="shared" si="27"/>
        <v>-10</v>
      </c>
      <c r="X51" s="16">
        <f t="shared" si="6"/>
        <v>1.980000000000004E-2</v>
      </c>
      <c r="Y51" s="17">
        <f t="shared" si="7"/>
        <v>0</v>
      </c>
      <c r="Z51" s="17">
        <f t="shared" si="8"/>
        <v>0</v>
      </c>
      <c r="AA51" s="56">
        <f t="shared" si="9"/>
        <v>0.13059999999999983</v>
      </c>
      <c r="AB51" s="18">
        <f t="shared" si="10"/>
        <v>0.15160796324655487</v>
      </c>
      <c r="AC51" s="19">
        <f t="shared" si="11"/>
        <v>9.5192307692307883E-4</v>
      </c>
      <c r="AD51" s="123">
        <f t="shared" si="29"/>
        <v>2.6046</v>
      </c>
      <c r="AE51" s="123">
        <f t="shared" si="30"/>
        <v>2.3795000000000002</v>
      </c>
      <c r="AF51" s="72">
        <f t="shared" si="21"/>
        <v>2.7984</v>
      </c>
      <c r="AG51" s="72">
        <f t="shared" si="22"/>
        <v>2.3795000000000002</v>
      </c>
      <c r="AH51" s="45">
        <f t="shared" si="24"/>
        <v>2.7984</v>
      </c>
      <c r="AI51" s="45">
        <f t="shared" si="25"/>
        <v>2.3795000000000002</v>
      </c>
      <c r="AJ51" s="73">
        <f t="shared" si="31"/>
        <v>2.7984</v>
      </c>
      <c r="AK51" s="73">
        <f t="shared" si="32"/>
        <v>2.2719999999999998</v>
      </c>
      <c r="AL51" s="124">
        <f t="shared" si="12"/>
        <v>2.4958666666666667</v>
      </c>
      <c r="AM51" s="124">
        <f t="shared" si="13"/>
        <v>2.4920499999999999</v>
      </c>
      <c r="AN51" s="124">
        <f t="shared" si="14"/>
        <v>3.8166666666668014E-3</v>
      </c>
      <c r="AO51" s="124">
        <f t="shared" si="15"/>
        <v>2.4996833333333335</v>
      </c>
      <c r="AP51" s="124">
        <f t="shared" si="16"/>
        <v>2.4920499999999999</v>
      </c>
      <c r="AQ51" s="125">
        <f t="shared" si="33"/>
        <v>2.627507142857143</v>
      </c>
      <c r="AR51" s="126">
        <f t="shared" si="28"/>
        <v>2.5617577777777782</v>
      </c>
      <c r="AS51" s="127">
        <f t="shared" ref="AS51:AS82" si="34">AVERAGE(L2:L51)</f>
        <v>2.5353233333333334</v>
      </c>
    </row>
    <row r="52" spans="1:45" x14ac:dyDescent="0.3">
      <c r="A52" s="5">
        <v>45001</v>
      </c>
      <c r="B52" s="6" t="s">
        <v>42</v>
      </c>
      <c r="C52" s="6" t="s">
        <v>28</v>
      </c>
      <c r="D52" s="40">
        <v>2.4883000000000002</v>
      </c>
      <c r="E52" s="40">
        <v>2.4964</v>
      </c>
      <c r="F52" s="40">
        <v>2.4177</v>
      </c>
      <c r="G52" s="40">
        <v>2.4658000000000002</v>
      </c>
      <c r="H52" s="46">
        <v>2.4914999999999998</v>
      </c>
      <c r="I52" s="46">
        <v>2.4756999999999998</v>
      </c>
      <c r="J52" s="21">
        <v>-2</v>
      </c>
      <c r="K52" s="13">
        <v>0</v>
      </c>
      <c r="L52" s="41">
        <f t="shared" si="0"/>
        <v>2.4599666666666669</v>
      </c>
      <c r="M52" s="42">
        <f t="shared" si="1"/>
        <v>2.4570499999999997</v>
      </c>
      <c r="N52" s="42">
        <f t="shared" si="2"/>
        <v>2.9166666666671226E-3</v>
      </c>
      <c r="O52" s="42">
        <f t="shared" si="3"/>
        <v>2.462883333333334</v>
      </c>
      <c r="P52" s="42">
        <f t="shared" si="4"/>
        <v>2.4570499999999997</v>
      </c>
      <c r="Q52" s="43">
        <f t="shared" si="5"/>
        <v>7.8699999999999992E-2</v>
      </c>
      <c r="R52" s="43">
        <f t="shared" si="17"/>
        <v>-7.0999999999998842E-3</v>
      </c>
      <c r="S52" s="43">
        <f t="shared" si="18"/>
        <v>-8.5799999999999876E-2</v>
      </c>
      <c r="T52" s="44">
        <v>51</v>
      </c>
      <c r="U52" s="12"/>
      <c r="V52" s="21">
        <f t="shared" si="26"/>
        <v>4</v>
      </c>
      <c r="W52" s="12">
        <f t="shared" si="27"/>
        <v>-6</v>
      </c>
      <c r="X52" s="16">
        <f t="shared" si="6"/>
        <v>1.5800000000000036E-2</v>
      </c>
      <c r="Y52" s="17">
        <f t="shared" si="7"/>
        <v>0</v>
      </c>
      <c r="Z52" s="17">
        <f t="shared" si="8"/>
        <v>0</v>
      </c>
      <c r="AA52" s="56">
        <f t="shared" si="9"/>
        <v>7.8699999999999992E-2</v>
      </c>
      <c r="AB52" s="18">
        <f t="shared" si="10"/>
        <v>0.2007623888182978</v>
      </c>
      <c r="AC52" s="19">
        <f t="shared" si="11"/>
        <v>3.0980392156862815E-4</v>
      </c>
      <c r="AD52" s="123">
        <f t="shared" si="29"/>
        <v>2.5101</v>
      </c>
      <c r="AE52" s="123">
        <f t="shared" si="30"/>
        <v>2.3795000000000002</v>
      </c>
      <c r="AF52" s="72">
        <f t="shared" si="21"/>
        <v>2.7812000000000001</v>
      </c>
      <c r="AG52" s="72">
        <f t="shared" si="22"/>
        <v>2.3795000000000002</v>
      </c>
      <c r="AH52" s="45">
        <f t="shared" si="24"/>
        <v>2.7984</v>
      </c>
      <c r="AI52" s="45">
        <f t="shared" si="25"/>
        <v>2.3795000000000002</v>
      </c>
      <c r="AJ52" s="73">
        <f t="shared" si="31"/>
        <v>2.7984</v>
      </c>
      <c r="AK52" s="73">
        <f t="shared" si="32"/>
        <v>2.2719999999999998</v>
      </c>
      <c r="AL52" s="124">
        <f t="shared" si="12"/>
        <v>2.4518</v>
      </c>
      <c r="AM52" s="124">
        <f t="shared" si="13"/>
        <v>2.4447999999999999</v>
      </c>
      <c r="AN52" s="124">
        <f t="shared" si="14"/>
        <v>7.0000000000001172E-3</v>
      </c>
      <c r="AO52" s="124">
        <f t="shared" si="15"/>
        <v>2.4588000000000001</v>
      </c>
      <c r="AP52" s="124">
        <f t="shared" si="16"/>
        <v>2.4447999999999999</v>
      </c>
      <c r="AQ52" s="125">
        <f t="shared" si="33"/>
        <v>2.6189404761904767</v>
      </c>
      <c r="AR52" s="126">
        <f t="shared" si="28"/>
        <v>2.5616644444444447</v>
      </c>
      <c r="AS52" s="127">
        <f t="shared" si="34"/>
        <v>2.5391680000000005</v>
      </c>
    </row>
    <row r="53" spans="1:45" x14ac:dyDescent="0.3">
      <c r="A53" s="5">
        <v>45002</v>
      </c>
      <c r="B53" s="6" t="s">
        <v>42</v>
      </c>
      <c r="C53" s="6" t="s">
        <v>28</v>
      </c>
      <c r="D53" s="40">
        <v>2.4851000000000001</v>
      </c>
      <c r="E53" s="40">
        <v>2.4874000000000001</v>
      </c>
      <c r="F53" s="40">
        <v>2.4407000000000001</v>
      </c>
      <c r="G53" s="40">
        <v>2.4967999999999999</v>
      </c>
      <c r="H53" s="46">
        <v>2.4859</v>
      </c>
      <c r="I53" s="46">
        <v>2.4704000000000002</v>
      </c>
      <c r="J53" s="21">
        <v>4</v>
      </c>
      <c r="K53" s="13">
        <v>0</v>
      </c>
      <c r="L53" s="41">
        <f t="shared" si="0"/>
        <v>2.4749666666666665</v>
      </c>
      <c r="M53" s="42">
        <f t="shared" si="1"/>
        <v>2.4640500000000003</v>
      </c>
      <c r="N53" s="42">
        <f t="shared" si="2"/>
        <v>1.0916666666666242E-2</v>
      </c>
      <c r="O53" s="42">
        <f t="shared" si="3"/>
        <v>2.4858833333333328</v>
      </c>
      <c r="P53" s="42">
        <f t="shared" si="4"/>
        <v>2.4640500000000003</v>
      </c>
      <c r="Q53" s="43">
        <f t="shared" si="5"/>
        <v>4.6699999999999964E-2</v>
      </c>
      <c r="R53" s="43">
        <f t="shared" si="17"/>
        <v>2.1599999999999842E-2</v>
      </c>
      <c r="S53" s="43">
        <f t="shared" si="18"/>
        <v>-2.5100000000000122E-2</v>
      </c>
      <c r="T53" s="44">
        <v>21.1</v>
      </c>
      <c r="U53" s="12"/>
      <c r="V53" s="21">
        <f t="shared" si="26"/>
        <v>4</v>
      </c>
      <c r="W53" s="12">
        <f t="shared" si="27"/>
        <v>-2</v>
      </c>
      <c r="X53" s="16">
        <f t="shared" si="6"/>
        <v>1.5499999999999847E-2</v>
      </c>
      <c r="Y53" s="17">
        <f t="shared" si="7"/>
        <v>0</v>
      </c>
      <c r="Z53" s="17">
        <f t="shared" si="8"/>
        <v>0</v>
      </c>
      <c r="AA53" s="56">
        <f t="shared" si="9"/>
        <v>4.6699999999999964E-2</v>
      </c>
      <c r="AB53" s="18">
        <f t="shared" si="10"/>
        <v>0.33190578158457945</v>
      </c>
      <c r="AC53" s="19">
        <f t="shared" si="11"/>
        <v>7.3459715639809697E-4</v>
      </c>
      <c r="AD53" s="123">
        <f t="shared" si="29"/>
        <v>2.5101</v>
      </c>
      <c r="AE53" s="123">
        <f t="shared" si="30"/>
        <v>2.3795000000000002</v>
      </c>
      <c r="AF53" s="72">
        <f t="shared" si="21"/>
        <v>2.7069000000000001</v>
      </c>
      <c r="AG53" s="72">
        <f t="shared" si="22"/>
        <v>2.3795000000000002</v>
      </c>
      <c r="AH53" s="45">
        <f t="shared" si="24"/>
        <v>2.7984</v>
      </c>
      <c r="AI53" s="45">
        <f t="shared" si="25"/>
        <v>2.3795000000000002</v>
      </c>
      <c r="AJ53" s="73">
        <f t="shared" si="31"/>
        <v>2.7984</v>
      </c>
      <c r="AK53" s="73">
        <f t="shared" si="32"/>
        <v>2.2719999999999998</v>
      </c>
      <c r="AL53" s="124">
        <f t="shared" si="12"/>
        <v>2.4621333333333335</v>
      </c>
      <c r="AM53" s="124">
        <f t="shared" si="13"/>
        <v>2.4447999999999999</v>
      </c>
      <c r="AN53" s="124">
        <f t="shared" si="14"/>
        <v>1.7333333333333645E-2</v>
      </c>
      <c r="AO53" s="124">
        <f t="shared" si="15"/>
        <v>2.4794666666666672</v>
      </c>
      <c r="AP53" s="124">
        <f t="shared" si="16"/>
        <v>2.4447999999999999</v>
      </c>
      <c r="AQ53" s="125">
        <f t="shared" si="33"/>
        <v>2.6071952380952381</v>
      </c>
      <c r="AR53" s="126">
        <f t="shared" si="28"/>
        <v>2.5651900000000003</v>
      </c>
      <c r="AS53" s="127">
        <f t="shared" si="34"/>
        <v>2.5431793333333337</v>
      </c>
    </row>
    <row r="54" spans="1:45" x14ac:dyDescent="0.3">
      <c r="A54" s="5">
        <v>45005</v>
      </c>
      <c r="B54" s="6" t="s">
        <v>42</v>
      </c>
      <c r="C54" s="6" t="s">
        <v>28</v>
      </c>
      <c r="D54" s="40">
        <v>2.5171999999999999</v>
      </c>
      <c r="E54" s="40">
        <v>2.5320999999999998</v>
      </c>
      <c r="F54" s="40">
        <v>2.4756999999999998</v>
      </c>
      <c r="G54" s="40">
        <v>2.5063</v>
      </c>
      <c r="H54" s="46">
        <v>2.5184000000000002</v>
      </c>
      <c r="I54" s="46">
        <v>2.4986000000000002</v>
      </c>
      <c r="J54" s="21">
        <v>0</v>
      </c>
      <c r="K54" s="13">
        <v>0</v>
      </c>
      <c r="L54" s="41">
        <f t="shared" si="0"/>
        <v>2.5046999999999997</v>
      </c>
      <c r="M54" s="42">
        <f t="shared" si="1"/>
        <v>2.5038999999999998</v>
      </c>
      <c r="N54" s="42">
        <f t="shared" si="2"/>
        <v>7.9999999999991189E-4</v>
      </c>
      <c r="O54" s="42">
        <f t="shared" si="3"/>
        <v>2.5054999999999996</v>
      </c>
      <c r="P54" s="42">
        <f t="shared" si="4"/>
        <v>2.5038999999999998</v>
      </c>
      <c r="Q54" s="43">
        <f t="shared" si="5"/>
        <v>5.6400000000000006E-2</v>
      </c>
      <c r="R54" s="43">
        <f t="shared" si="17"/>
        <v>3.5299999999999887E-2</v>
      </c>
      <c r="S54" s="43">
        <f t="shared" si="18"/>
        <v>-2.1100000000000119E-2</v>
      </c>
      <c r="T54" s="44">
        <v>43.2</v>
      </c>
      <c r="U54" s="12"/>
      <c r="V54" s="21">
        <f t="shared" si="26"/>
        <v>-2</v>
      </c>
      <c r="W54" s="12">
        <f t="shared" si="27"/>
        <v>-4</v>
      </c>
      <c r="X54" s="16">
        <f t="shared" si="6"/>
        <v>1.980000000000004E-2</v>
      </c>
      <c r="Y54" s="17">
        <f t="shared" si="7"/>
        <v>0</v>
      </c>
      <c r="Z54" s="17">
        <f t="shared" si="8"/>
        <v>0</v>
      </c>
      <c r="AA54" s="56">
        <f t="shared" si="9"/>
        <v>5.6400000000000006E-2</v>
      </c>
      <c r="AB54" s="18">
        <f t="shared" si="10"/>
        <v>0.35106382978723472</v>
      </c>
      <c r="AC54" s="19">
        <f t="shared" si="11"/>
        <v>4.5833333333333425E-4</v>
      </c>
      <c r="AD54" s="123">
        <f t="shared" si="29"/>
        <v>2.5320999999999998</v>
      </c>
      <c r="AE54" s="123">
        <f t="shared" si="30"/>
        <v>2.4177</v>
      </c>
      <c r="AF54" s="72">
        <f t="shared" si="21"/>
        <v>2.7069000000000001</v>
      </c>
      <c r="AG54" s="72">
        <f t="shared" si="22"/>
        <v>2.3795000000000002</v>
      </c>
      <c r="AH54" s="45">
        <f t="shared" si="24"/>
        <v>2.7984</v>
      </c>
      <c r="AI54" s="45">
        <f t="shared" si="25"/>
        <v>2.3795000000000002</v>
      </c>
      <c r="AJ54" s="73">
        <f t="shared" si="31"/>
        <v>2.7984</v>
      </c>
      <c r="AK54" s="73">
        <f t="shared" si="32"/>
        <v>2.2719999999999998</v>
      </c>
      <c r="AL54" s="124">
        <f t="shared" si="12"/>
        <v>2.4853666666666663</v>
      </c>
      <c r="AM54" s="124">
        <f t="shared" si="13"/>
        <v>2.4748999999999999</v>
      </c>
      <c r="AN54" s="124">
        <f t="shared" si="14"/>
        <v>1.0466666666666402E-2</v>
      </c>
      <c r="AO54" s="124">
        <f t="shared" si="15"/>
        <v>2.4958333333333327</v>
      </c>
      <c r="AP54" s="124">
        <f t="shared" si="16"/>
        <v>2.4748999999999999</v>
      </c>
      <c r="AQ54" s="125">
        <f t="shared" si="33"/>
        <v>2.5955190476190473</v>
      </c>
      <c r="AR54" s="126">
        <f t="shared" si="28"/>
        <v>2.5706366666666667</v>
      </c>
      <c r="AS54" s="127">
        <f t="shared" si="34"/>
        <v>2.5479473333333336</v>
      </c>
    </row>
    <row r="55" spans="1:45" x14ac:dyDescent="0.3">
      <c r="A55" s="5">
        <v>45006</v>
      </c>
      <c r="B55" s="6" t="s">
        <v>42</v>
      </c>
      <c r="C55" s="6" t="s">
        <v>28</v>
      </c>
      <c r="D55" s="40">
        <v>2.5257000000000001</v>
      </c>
      <c r="E55" s="40">
        <v>2.5659999999999998</v>
      </c>
      <c r="F55" s="40">
        <v>2.5084</v>
      </c>
      <c r="G55" s="40">
        <v>2.56</v>
      </c>
      <c r="H55" s="46">
        <v>2.536</v>
      </c>
      <c r="I55" s="46">
        <v>2.5213999999999999</v>
      </c>
      <c r="J55" s="21">
        <v>4</v>
      </c>
      <c r="K55" s="13">
        <v>0</v>
      </c>
      <c r="L55" s="41">
        <f t="shared" si="0"/>
        <v>2.5448</v>
      </c>
      <c r="M55" s="42">
        <f t="shared" si="1"/>
        <v>2.5371999999999999</v>
      </c>
      <c r="N55" s="42">
        <f t="shared" si="2"/>
        <v>7.6000000000000512E-3</v>
      </c>
      <c r="O55" s="42">
        <f t="shared" si="3"/>
        <v>2.5524</v>
      </c>
      <c r="P55" s="42">
        <f t="shared" si="4"/>
        <v>2.5371999999999999</v>
      </c>
      <c r="Q55" s="43">
        <f t="shared" si="5"/>
        <v>5.7599999999999874E-2</v>
      </c>
      <c r="R55" s="43">
        <f t="shared" si="17"/>
        <v>5.9699999999999864E-2</v>
      </c>
      <c r="S55" s="43">
        <f t="shared" si="18"/>
        <v>2.0999999999999908E-3</v>
      </c>
      <c r="T55" s="44">
        <v>15.2</v>
      </c>
      <c r="U55" s="12"/>
      <c r="V55" s="21">
        <f t="shared" si="26"/>
        <v>0</v>
      </c>
      <c r="W55" s="12">
        <f t="shared" si="27"/>
        <v>-4</v>
      </c>
      <c r="X55" s="16">
        <f t="shared" si="6"/>
        <v>1.4600000000000168E-2</v>
      </c>
      <c r="Y55" s="17">
        <f t="shared" si="7"/>
        <v>0</v>
      </c>
      <c r="Z55" s="17">
        <f t="shared" si="8"/>
        <v>0</v>
      </c>
      <c r="AA55" s="56">
        <f t="shared" si="9"/>
        <v>5.7599999999999874E-2</v>
      </c>
      <c r="AB55" s="18">
        <f t="shared" si="10"/>
        <v>0.25347222222222571</v>
      </c>
      <c r="AC55" s="19">
        <f t="shared" si="11"/>
        <v>9.605263157894848E-4</v>
      </c>
      <c r="AD55" s="123">
        <f t="shared" si="29"/>
        <v>2.5659999999999998</v>
      </c>
      <c r="AE55" s="123">
        <f t="shared" si="30"/>
        <v>2.4407000000000001</v>
      </c>
      <c r="AF55" s="72">
        <f t="shared" si="21"/>
        <v>2.6581999999999999</v>
      </c>
      <c r="AG55" s="72">
        <f t="shared" si="22"/>
        <v>2.3795000000000002</v>
      </c>
      <c r="AH55" s="45">
        <f t="shared" si="24"/>
        <v>2.7984</v>
      </c>
      <c r="AI55" s="45">
        <f t="shared" si="25"/>
        <v>2.3795000000000002</v>
      </c>
      <c r="AJ55" s="73">
        <f t="shared" si="31"/>
        <v>2.7984</v>
      </c>
      <c r="AK55" s="73">
        <f t="shared" si="32"/>
        <v>2.2719999999999998</v>
      </c>
      <c r="AL55" s="124">
        <f t="shared" si="12"/>
        <v>2.5222333333333338</v>
      </c>
      <c r="AM55" s="124">
        <f t="shared" si="13"/>
        <v>2.5033500000000002</v>
      </c>
      <c r="AN55" s="124">
        <f t="shared" si="14"/>
        <v>1.8883333333333585E-2</v>
      </c>
      <c r="AO55" s="124">
        <f t="shared" si="15"/>
        <v>2.5411166666666674</v>
      </c>
      <c r="AP55" s="124">
        <f t="shared" si="16"/>
        <v>2.5033500000000002</v>
      </c>
      <c r="AQ55" s="125">
        <f t="shared" si="33"/>
        <v>2.5850380952380951</v>
      </c>
      <c r="AR55" s="126">
        <f t="shared" si="28"/>
        <v>2.5742922222222218</v>
      </c>
      <c r="AS55" s="127">
        <f t="shared" si="34"/>
        <v>2.5527446666666664</v>
      </c>
    </row>
    <row r="56" spans="1:45" x14ac:dyDescent="0.3">
      <c r="A56" s="5">
        <v>45007</v>
      </c>
      <c r="B56" s="6" t="s">
        <v>42</v>
      </c>
      <c r="C56" s="6" t="s">
        <v>28</v>
      </c>
      <c r="D56" s="40">
        <v>2.5647000000000002</v>
      </c>
      <c r="E56" s="40">
        <v>2.613</v>
      </c>
      <c r="F56" s="40">
        <v>2.5592999999999999</v>
      </c>
      <c r="G56" s="40">
        <v>2.5670999999999999</v>
      </c>
      <c r="H56" s="46">
        <v>2.5727000000000002</v>
      </c>
      <c r="I56" s="46">
        <v>2.5592999999999999</v>
      </c>
      <c r="J56" s="21">
        <v>0</v>
      </c>
      <c r="K56" s="13">
        <v>0</v>
      </c>
      <c r="L56" s="41">
        <f t="shared" si="0"/>
        <v>2.5798000000000001</v>
      </c>
      <c r="M56" s="42">
        <f t="shared" si="1"/>
        <v>2.5861499999999999</v>
      </c>
      <c r="N56" s="42">
        <f t="shared" si="2"/>
        <v>-6.3499999999998558E-3</v>
      </c>
      <c r="O56" s="42">
        <f t="shared" si="3"/>
        <v>2.5734500000000002</v>
      </c>
      <c r="P56" s="42">
        <f t="shared" si="4"/>
        <v>2.5861499999999999</v>
      </c>
      <c r="Q56" s="43">
        <f t="shared" si="5"/>
        <v>5.3700000000000081E-2</v>
      </c>
      <c r="R56" s="43">
        <f t="shared" si="17"/>
        <v>5.2999999999999936E-2</v>
      </c>
      <c r="S56" s="43">
        <f t="shared" si="18"/>
        <v>-7.0000000000014495E-4</v>
      </c>
      <c r="T56" s="44">
        <v>48.4</v>
      </c>
      <c r="U56" s="12"/>
      <c r="V56" s="21">
        <f t="shared" si="26"/>
        <v>3</v>
      </c>
      <c r="W56" s="12">
        <f t="shared" si="27"/>
        <v>-1</v>
      </c>
      <c r="X56" s="16">
        <f t="shared" si="6"/>
        <v>1.3400000000000301E-2</v>
      </c>
      <c r="Y56" s="17">
        <f t="shared" si="7"/>
        <v>0</v>
      </c>
      <c r="Z56" s="17" t="b">
        <f t="shared" si="8"/>
        <v>1</v>
      </c>
      <c r="AA56" s="56">
        <f t="shared" si="9"/>
        <v>5.3700000000000081E-2</v>
      </c>
      <c r="AB56" s="18">
        <f t="shared" si="10"/>
        <v>0.24953445065177432</v>
      </c>
      <c r="AC56" s="19">
        <f t="shared" si="11"/>
        <v>2.768595041322376E-4</v>
      </c>
      <c r="AD56" s="123">
        <f t="shared" si="29"/>
        <v>2.613</v>
      </c>
      <c r="AE56" s="123">
        <f t="shared" si="30"/>
        <v>2.4756999999999998</v>
      </c>
      <c r="AF56" s="72">
        <f t="shared" si="21"/>
        <v>2.6164999999999998</v>
      </c>
      <c r="AG56" s="72">
        <f t="shared" si="22"/>
        <v>2.3795000000000002</v>
      </c>
      <c r="AH56" s="45">
        <f t="shared" si="24"/>
        <v>2.7984</v>
      </c>
      <c r="AI56" s="45">
        <f t="shared" si="25"/>
        <v>2.3795000000000002</v>
      </c>
      <c r="AJ56" s="73">
        <f t="shared" si="31"/>
        <v>2.7984</v>
      </c>
      <c r="AK56" s="73">
        <f t="shared" si="32"/>
        <v>2.2719999999999998</v>
      </c>
      <c r="AL56" s="124">
        <f t="shared" si="12"/>
        <v>2.5519333333333329</v>
      </c>
      <c r="AM56" s="124">
        <f t="shared" si="13"/>
        <v>2.5443499999999997</v>
      </c>
      <c r="AN56" s="124">
        <f t="shared" si="14"/>
        <v>7.5833333333332753E-3</v>
      </c>
      <c r="AO56" s="124">
        <f t="shared" si="15"/>
        <v>2.5595166666666662</v>
      </c>
      <c r="AP56" s="124">
        <f t="shared" si="16"/>
        <v>2.5443499999999997</v>
      </c>
      <c r="AQ56" s="125">
        <f t="shared" si="33"/>
        <v>2.5758190476190479</v>
      </c>
      <c r="AR56" s="126">
        <f t="shared" si="28"/>
        <v>2.5785722222222218</v>
      </c>
      <c r="AS56" s="127">
        <f t="shared" si="34"/>
        <v>2.5577953333333334</v>
      </c>
    </row>
    <row r="57" spans="1:45" x14ac:dyDescent="0.3">
      <c r="A57" s="5">
        <v>45008</v>
      </c>
      <c r="B57" s="6" t="s">
        <v>42</v>
      </c>
      <c r="C57" s="6" t="s">
        <v>28</v>
      </c>
      <c r="D57" s="40">
        <v>2.5204</v>
      </c>
      <c r="E57" s="40">
        <v>2.5749</v>
      </c>
      <c r="F57" s="40">
        <v>2.5104000000000002</v>
      </c>
      <c r="G57" s="40">
        <v>2.5548000000000002</v>
      </c>
      <c r="H57" s="46">
        <v>2.5335000000000001</v>
      </c>
      <c r="I57" s="46">
        <v>2.5204</v>
      </c>
      <c r="J57" s="21">
        <v>0</v>
      </c>
      <c r="K57" s="13">
        <v>0</v>
      </c>
      <c r="L57" s="41">
        <f t="shared" si="0"/>
        <v>2.5467</v>
      </c>
      <c r="M57" s="42">
        <f t="shared" si="1"/>
        <v>2.5426500000000001</v>
      </c>
      <c r="N57" s="42">
        <f t="shared" si="2"/>
        <v>4.049999999999887E-3</v>
      </c>
      <c r="O57" s="42">
        <f t="shared" si="3"/>
        <v>2.5507499999999999</v>
      </c>
      <c r="P57" s="42">
        <f t="shared" si="4"/>
        <v>2.5426500000000001</v>
      </c>
      <c r="Q57" s="43">
        <f t="shared" si="5"/>
        <v>6.449999999999978E-2</v>
      </c>
      <c r="R57" s="43">
        <f t="shared" si="17"/>
        <v>7.8000000000000291E-3</v>
      </c>
      <c r="S57" s="43">
        <f t="shared" si="18"/>
        <v>-5.6699999999999751E-2</v>
      </c>
      <c r="T57" s="44">
        <v>24.3</v>
      </c>
      <c r="U57" s="12"/>
      <c r="V57" s="21">
        <f t="shared" si="26"/>
        <v>2</v>
      </c>
      <c r="W57" s="12">
        <f t="shared" si="27"/>
        <v>1</v>
      </c>
      <c r="X57" s="16">
        <f t="shared" si="6"/>
        <v>1.3100000000000112E-2</v>
      </c>
      <c r="Y57" s="17">
        <f t="shared" si="7"/>
        <v>0</v>
      </c>
      <c r="Z57" s="17">
        <f t="shared" si="8"/>
        <v>0</v>
      </c>
      <c r="AA57" s="56">
        <f t="shared" si="9"/>
        <v>6.449999999999978E-2</v>
      </c>
      <c r="AB57" s="18">
        <f t="shared" si="10"/>
        <v>0.20310077519380088</v>
      </c>
      <c r="AC57" s="19">
        <f t="shared" si="11"/>
        <v>5.3909465020576591E-4</v>
      </c>
      <c r="AD57" s="123">
        <f t="shared" si="29"/>
        <v>2.613</v>
      </c>
      <c r="AE57" s="123">
        <f t="shared" si="30"/>
        <v>2.5084</v>
      </c>
      <c r="AF57" s="72">
        <f t="shared" si="21"/>
        <v>2.613</v>
      </c>
      <c r="AG57" s="72">
        <f t="shared" si="22"/>
        <v>2.3795000000000002</v>
      </c>
      <c r="AH57" s="45">
        <f t="shared" si="24"/>
        <v>2.7984</v>
      </c>
      <c r="AI57" s="45">
        <f t="shared" si="25"/>
        <v>2.3795000000000002</v>
      </c>
      <c r="AJ57" s="73">
        <f t="shared" si="31"/>
        <v>2.7984</v>
      </c>
      <c r="AK57" s="73">
        <f t="shared" si="32"/>
        <v>2.2719999999999998</v>
      </c>
      <c r="AL57" s="124">
        <f t="shared" si="12"/>
        <v>2.5587333333333331</v>
      </c>
      <c r="AM57" s="124">
        <f t="shared" si="13"/>
        <v>2.5606999999999998</v>
      </c>
      <c r="AN57" s="124">
        <f t="shared" si="14"/>
        <v>-1.9666666666666721E-3</v>
      </c>
      <c r="AO57" s="124">
        <f t="shared" si="15"/>
        <v>2.5567666666666664</v>
      </c>
      <c r="AP57" s="124">
        <f t="shared" si="16"/>
        <v>2.5606999999999998</v>
      </c>
      <c r="AQ57" s="125">
        <f t="shared" si="33"/>
        <v>2.5599285714285713</v>
      </c>
      <c r="AR57" s="126">
        <f t="shared" si="28"/>
        <v>2.5822233333333329</v>
      </c>
      <c r="AS57" s="127">
        <f t="shared" si="34"/>
        <v>2.5604693333333337</v>
      </c>
    </row>
    <row r="58" spans="1:45" x14ac:dyDescent="0.3">
      <c r="A58" s="5">
        <v>45009</v>
      </c>
      <c r="B58" s="6" t="s">
        <v>42</v>
      </c>
      <c r="C58" s="6" t="s">
        <v>28</v>
      </c>
      <c r="D58" s="40">
        <v>2.5897000000000001</v>
      </c>
      <c r="E58" s="40">
        <v>2.6631999999999998</v>
      </c>
      <c r="F58" s="40">
        <v>2.5676000000000001</v>
      </c>
      <c r="G58" s="40">
        <v>2.6551</v>
      </c>
      <c r="H58" s="46">
        <v>2.5911</v>
      </c>
      <c r="I58" s="46">
        <v>2.5832000000000002</v>
      </c>
      <c r="J58" s="21">
        <v>0</v>
      </c>
      <c r="K58" s="13">
        <v>0</v>
      </c>
      <c r="L58" s="41">
        <f t="shared" si="0"/>
        <v>2.6286333333333332</v>
      </c>
      <c r="M58" s="42">
        <f t="shared" si="1"/>
        <v>2.6154000000000002</v>
      </c>
      <c r="N58" s="42">
        <f t="shared" si="2"/>
        <v>1.3233333333332986E-2</v>
      </c>
      <c r="O58" s="42">
        <f t="shared" si="3"/>
        <v>2.6418666666666661</v>
      </c>
      <c r="P58" s="42">
        <f t="shared" si="4"/>
        <v>2.6154000000000002</v>
      </c>
      <c r="Q58" s="43">
        <f t="shared" si="5"/>
        <v>9.5599999999999685E-2</v>
      </c>
      <c r="R58" s="43">
        <f t="shared" si="17"/>
        <v>0.10839999999999961</v>
      </c>
      <c r="S58" s="43">
        <f t="shared" si="18"/>
        <v>1.2799999999999923E-2</v>
      </c>
      <c r="T58" s="44">
        <v>38.799999999999997</v>
      </c>
      <c r="U58" s="12"/>
      <c r="V58" s="21">
        <f t="shared" si="26"/>
        <v>0</v>
      </c>
      <c r="W58" s="12">
        <f t="shared" si="27"/>
        <v>1</v>
      </c>
      <c r="X58" s="16">
        <f t="shared" si="6"/>
        <v>7.8999999999997961E-3</v>
      </c>
      <c r="Y58" s="17">
        <f t="shared" si="7"/>
        <v>0</v>
      </c>
      <c r="Z58" s="17">
        <f t="shared" si="8"/>
        <v>0</v>
      </c>
      <c r="AA58" s="56">
        <f t="shared" si="9"/>
        <v>9.5599999999999685E-2</v>
      </c>
      <c r="AB58" s="18">
        <f t="shared" si="10"/>
        <v>8.263598326359646E-2</v>
      </c>
      <c r="AC58" s="19">
        <f t="shared" si="11"/>
        <v>2.0360824742267518E-4</v>
      </c>
      <c r="AD58" s="123">
        <f t="shared" si="29"/>
        <v>2.6631999999999998</v>
      </c>
      <c r="AE58" s="123">
        <f t="shared" si="30"/>
        <v>2.5104000000000002</v>
      </c>
      <c r="AF58" s="72">
        <f t="shared" si="21"/>
        <v>2.6631999999999998</v>
      </c>
      <c r="AG58" s="72">
        <f t="shared" si="22"/>
        <v>2.3795000000000002</v>
      </c>
      <c r="AH58" s="45">
        <f t="shared" si="24"/>
        <v>2.7984</v>
      </c>
      <c r="AI58" s="45">
        <f t="shared" si="25"/>
        <v>2.3795000000000002</v>
      </c>
      <c r="AJ58" s="73">
        <f t="shared" si="31"/>
        <v>2.7984</v>
      </c>
      <c r="AK58" s="73">
        <f t="shared" si="32"/>
        <v>2.2719999999999998</v>
      </c>
      <c r="AL58" s="124">
        <f t="shared" si="12"/>
        <v>2.6095666666666668</v>
      </c>
      <c r="AM58" s="124">
        <f t="shared" si="13"/>
        <v>2.5868000000000002</v>
      </c>
      <c r="AN58" s="124">
        <f t="shared" si="14"/>
        <v>2.2766666666666602E-2</v>
      </c>
      <c r="AO58" s="124">
        <f t="shared" si="15"/>
        <v>2.6323333333333334</v>
      </c>
      <c r="AP58" s="124">
        <f t="shared" si="16"/>
        <v>2.5868000000000002</v>
      </c>
      <c r="AQ58" s="125">
        <f t="shared" si="33"/>
        <v>2.5529380952380949</v>
      </c>
      <c r="AR58" s="126">
        <f t="shared" si="28"/>
        <v>2.5866844444444439</v>
      </c>
      <c r="AS58" s="127">
        <f t="shared" si="34"/>
        <v>2.5636933333333336</v>
      </c>
    </row>
    <row r="59" spans="1:45" x14ac:dyDescent="0.3">
      <c r="A59" s="5">
        <v>45012</v>
      </c>
      <c r="B59" s="6" t="s">
        <v>42</v>
      </c>
      <c r="C59" s="6" t="s">
        <v>28</v>
      </c>
      <c r="D59" s="40">
        <v>2.6493000000000002</v>
      </c>
      <c r="E59" s="40">
        <v>2.6888000000000001</v>
      </c>
      <c r="F59" s="40">
        <v>2.6375999999999999</v>
      </c>
      <c r="G59" s="40">
        <v>2.6804999999999999</v>
      </c>
      <c r="H59" s="46">
        <v>2.6553</v>
      </c>
      <c r="I59" s="46">
        <v>2.6429999999999998</v>
      </c>
      <c r="J59" s="21">
        <v>3</v>
      </c>
      <c r="K59" s="13">
        <v>0</v>
      </c>
      <c r="L59" s="41">
        <f t="shared" si="0"/>
        <v>2.6689666666666665</v>
      </c>
      <c r="M59" s="42">
        <f t="shared" si="1"/>
        <v>2.6631999999999998</v>
      </c>
      <c r="N59" s="42">
        <f t="shared" si="2"/>
        <v>5.7666666666666977E-3</v>
      </c>
      <c r="O59" s="42">
        <f t="shared" si="3"/>
        <v>2.6747333333333332</v>
      </c>
      <c r="P59" s="42">
        <f t="shared" si="4"/>
        <v>2.6631999999999998</v>
      </c>
      <c r="Q59" s="43">
        <f t="shared" si="5"/>
        <v>5.1200000000000134E-2</v>
      </c>
      <c r="R59" s="43">
        <f t="shared" si="17"/>
        <v>3.3700000000000063E-2</v>
      </c>
      <c r="S59" s="43">
        <f t="shared" si="18"/>
        <v>-1.7500000000000071E-2</v>
      </c>
      <c r="T59" s="44">
        <v>21.2</v>
      </c>
      <c r="U59" s="12"/>
      <c r="V59" s="21">
        <f t="shared" si="26"/>
        <v>0</v>
      </c>
      <c r="W59" s="12">
        <f t="shared" si="27"/>
        <v>1</v>
      </c>
      <c r="X59" s="16">
        <f t="shared" si="6"/>
        <v>1.23000000000002E-2</v>
      </c>
      <c r="Y59" s="17">
        <f t="shared" si="7"/>
        <v>0</v>
      </c>
      <c r="Z59" s="17">
        <f t="shared" si="8"/>
        <v>0</v>
      </c>
      <c r="AA59" s="56">
        <f t="shared" si="9"/>
        <v>5.1200000000000134E-2</v>
      </c>
      <c r="AB59" s="18">
        <f t="shared" si="10"/>
        <v>0.24023437500000328</v>
      </c>
      <c r="AC59" s="19">
        <f t="shared" si="11"/>
        <v>5.8018867924529243E-4</v>
      </c>
      <c r="AD59" s="123">
        <f t="shared" si="29"/>
        <v>2.6888000000000001</v>
      </c>
      <c r="AE59" s="123">
        <f t="shared" si="30"/>
        <v>2.5104000000000002</v>
      </c>
      <c r="AF59" s="72">
        <f t="shared" si="21"/>
        <v>2.6888000000000001</v>
      </c>
      <c r="AG59" s="72">
        <f t="shared" si="22"/>
        <v>2.3795000000000002</v>
      </c>
      <c r="AH59" s="45">
        <f t="shared" si="24"/>
        <v>2.7984</v>
      </c>
      <c r="AI59" s="45">
        <f t="shared" si="25"/>
        <v>2.3795000000000002</v>
      </c>
      <c r="AJ59" s="73">
        <f t="shared" si="31"/>
        <v>2.7984</v>
      </c>
      <c r="AK59" s="73">
        <f t="shared" si="32"/>
        <v>2.2719999999999998</v>
      </c>
      <c r="AL59" s="124">
        <f t="shared" si="12"/>
        <v>2.6265666666666667</v>
      </c>
      <c r="AM59" s="124">
        <f t="shared" si="13"/>
        <v>2.5996000000000001</v>
      </c>
      <c r="AN59" s="124">
        <f t="shared" si="14"/>
        <v>2.6966666666666583E-2</v>
      </c>
      <c r="AO59" s="124">
        <f t="shared" si="15"/>
        <v>2.6535333333333333</v>
      </c>
      <c r="AP59" s="124">
        <f t="shared" si="16"/>
        <v>2.5996000000000001</v>
      </c>
      <c r="AQ59" s="125">
        <f t="shared" si="33"/>
        <v>2.5520738095238102</v>
      </c>
      <c r="AR59" s="126">
        <f t="shared" si="28"/>
        <v>2.5918644444444441</v>
      </c>
      <c r="AS59" s="127">
        <f t="shared" si="34"/>
        <v>2.5668373333333339</v>
      </c>
    </row>
    <row r="60" spans="1:45" x14ac:dyDescent="0.3">
      <c r="A60" s="5">
        <v>45013</v>
      </c>
      <c r="B60" s="6" t="s">
        <v>42</v>
      </c>
      <c r="C60" s="6" t="s">
        <v>28</v>
      </c>
      <c r="D60" s="40">
        <v>2.6888999999999998</v>
      </c>
      <c r="E60" s="40">
        <v>2.6945000000000001</v>
      </c>
      <c r="F60" s="40">
        <v>2.6206999999999998</v>
      </c>
      <c r="G60" s="40">
        <v>2.6373000000000002</v>
      </c>
      <c r="H60" s="46">
        <v>2.6945000000000001</v>
      </c>
      <c r="I60" s="46">
        <v>2.6884000000000001</v>
      </c>
      <c r="J60" s="21">
        <v>-2</v>
      </c>
      <c r="K60" s="13" t="s">
        <v>32</v>
      </c>
      <c r="L60" s="41">
        <f t="shared" si="0"/>
        <v>2.6508333333333334</v>
      </c>
      <c r="M60" s="42">
        <f t="shared" si="1"/>
        <v>2.6576</v>
      </c>
      <c r="N60" s="42">
        <f t="shared" si="2"/>
        <v>-6.7666666666665876E-3</v>
      </c>
      <c r="O60" s="42">
        <f t="shared" si="3"/>
        <v>2.6440666666666668</v>
      </c>
      <c r="P60" s="42">
        <f t="shared" si="4"/>
        <v>2.6576</v>
      </c>
      <c r="Q60" s="43">
        <f t="shared" si="5"/>
        <v>7.380000000000031E-2</v>
      </c>
      <c r="R60" s="43">
        <f t="shared" si="17"/>
        <v>1.4000000000000234E-2</v>
      </c>
      <c r="S60" s="43">
        <f t="shared" si="18"/>
        <v>-5.9800000000000075E-2</v>
      </c>
      <c r="T60" s="44">
        <v>16.8</v>
      </c>
      <c r="U60" s="12">
        <f t="shared" ref="U60:U123" si="35">W31</f>
        <v>-2</v>
      </c>
      <c r="V60" s="21">
        <f t="shared" si="26"/>
        <v>-2</v>
      </c>
      <c r="W60" s="12">
        <f t="shared" si="27"/>
        <v>1</v>
      </c>
      <c r="X60" s="16">
        <f t="shared" si="6"/>
        <v>6.0999999999999943E-3</v>
      </c>
      <c r="Y60" s="17" t="b">
        <f t="shared" si="7"/>
        <v>1</v>
      </c>
      <c r="Z60" s="17">
        <f t="shared" si="8"/>
        <v>0</v>
      </c>
      <c r="AA60" s="56">
        <f t="shared" si="9"/>
        <v>7.380000000000031E-2</v>
      </c>
      <c r="AB60" s="18">
        <f t="shared" si="10"/>
        <v>8.2655826558265158E-2</v>
      </c>
      <c r="AC60" s="19">
        <f t="shared" si="11"/>
        <v>3.6309523809523772E-4</v>
      </c>
      <c r="AD60" s="123">
        <f t="shared" si="29"/>
        <v>2.6945000000000001</v>
      </c>
      <c r="AE60" s="123">
        <f t="shared" si="30"/>
        <v>2.5676000000000001</v>
      </c>
      <c r="AF60" s="72">
        <f t="shared" si="21"/>
        <v>2.6945000000000001</v>
      </c>
      <c r="AG60" s="72">
        <f t="shared" si="22"/>
        <v>2.4177</v>
      </c>
      <c r="AH60" s="45">
        <f t="shared" si="24"/>
        <v>2.7984</v>
      </c>
      <c r="AI60" s="45">
        <f t="shared" si="25"/>
        <v>2.3795000000000002</v>
      </c>
      <c r="AJ60" s="73">
        <f t="shared" si="31"/>
        <v>2.7984</v>
      </c>
      <c r="AK60" s="73">
        <f t="shared" si="32"/>
        <v>2.2719999999999998</v>
      </c>
      <c r="AL60" s="124">
        <f t="shared" si="12"/>
        <v>2.6331333333333333</v>
      </c>
      <c r="AM60" s="124">
        <f t="shared" si="13"/>
        <v>2.6310500000000001</v>
      </c>
      <c r="AN60" s="124">
        <f t="shared" si="14"/>
        <v>2.0833333333332149E-3</v>
      </c>
      <c r="AO60" s="124">
        <f t="shared" si="15"/>
        <v>2.6352166666666665</v>
      </c>
      <c r="AP60" s="124">
        <f t="shared" si="16"/>
        <v>2.6310500000000001</v>
      </c>
      <c r="AQ60" s="125">
        <f t="shared" si="33"/>
        <v>2.5529880952380952</v>
      </c>
      <c r="AR60" s="126">
        <f t="shared" si="28"/>
        <v>2.5976577777777772</v>
      </c>
      <c r="AS60" s="127">
        <f t="shared" si="34"/>
        <v>2.5689953333333335</v>
      </c>
    </row>
    <row r="61" spans="1:45" x14ac:dyDescent="0.3">
      <c r="A61" s="5">
        <v>45014</v>
      </c>
      <c r="B61" s="6" t="s">
        <v>42</v>
      </c>
      <c r="C61" s="6" t="s">
        <v>28</v>
      </c>
      <c r="D61" s="40">
        <v>2.6171000000000002</v>
      </c>
      <c r="E61" s="40">
        <v>2.66</v>
      </c>
      <c r="F61" s="40">
        <v>2.5991</v>
      </c>
      <c r="G61" s="40">
        <v>2.6377999999999999</v>
      </c>
      <c r="H61" s="46">
        <v>2.6244000000000001</v>
      </c>
      <c r="I61" s="46">
        <v>2.6105</v>
      </c>
      <c r="J61" s="21">
        <v>4</v>
      </c>
      <c r="K61" s="13">
        <v>0</v>
      </c>
      <c r="L61" s="41">
        <f t="shared" si="0"/>
        <v>2.6323000000000003</v>
      </c>
      <c r="M61" s="42">
        <f t="shared" si="1"/>
        <v>2.6295500000000001</v>
      </c>
      <c r="N61" s="42">
        <f t="shared" si="2"/>
        <v>2.7500000000002522E-3</v>
      </c>
      <c r="O61" s="42">
        <f t="shared" si="3"/>
        <v>2.6350500000000006</v>
      </c>
      <c r="P61" s="42">
        <f t="shared" si="4"/>
        <v>2.6295500000000001</v>
      </c>
      <c r="Q61" s="43">
        <f t="shared" si="5"/>
        <v>6.0900000000000176E-2</v>
      </c>
      <c r="R61" s="43">
        <f t="shared" si="17"/>
        <v>2.2699999999999942E-2</v>
      </c>
      <c r="S61" s="43">
        <f t="shared" si="18"/>
        <v>-3.8200000000000234E-2</v>
      </c>
      <c r="T61" s="44">
        <v>21.2</v>
      </c>
      <c r="U61" s="12">
        <f t="shared" si="35"/>
        <v>-4</v>
      </c>
      <c r="V61" s="21">
        <f t="shared" si="26"/>
        <v>2</v>
      </c>
      <c r="W61" s="12">
        <f t="shared" si="27"/>
        <v>3</v>
      </c>
      <c r="X61" s="16">
        <f t="shared" si="6"/>
        <v>1.3900000000000023E-2</v>
      </c>
      <c r="Y61" s="17">
        <f t="shared" si="7"/>
        <v>0</v>
      </c>
      <c r="Z61" s="17">
        <f t="shared" si="8"/>
        <v>0</v>
      </c>
      <c r="AA61" s="56">
        <f t="shared" si="9"/>
        <v>6.0900000000000176E-2</v>
      </c>
      <c r="AB61" s="18">
        <f t="shared" si="10"/>
        <v>0.22824302134646934</v>
      </c>
      <c r="AC61" s="19">
        <f t="shared" si="11"/>
        <v>6.5566037735849164E-4</v>
      </c>
      <c r="AD61" s="123">
        <f t="shared" si="29"/>
        <v>2.6945000000000001</v>
      </c>
      <c r="AE61" s="123">
        <f t="shared" si="30"/>
        <v>2.5991</v>
      </c>
      <c r="AF61" s="72">
        <f t="shared" si="21"/>
        <v>2.6945000000000001</v>
      </c>
      <c r="AG61" s="72">
        <f t="shared" si="22"/>
        <v>2.4407000000000001</v>
      </c>
      <c r="AH61" s="45">
        <f t="shared" si="24"/>
        <v>2.7984</v>
      </c>
      <c r="AI61" s="45">
        <f t="shared" si="25"/>
        <v>2.3795000000000002</v>
      </c>
      <c r="AJ61" s="73">
        <f t="shared" si="31"/>
        <v>2.7984</v>
      </c>
      <c r="AK61" s="73">
        <f t="shared" si="32"/>
        <v>2.2719999999999998</v>
      </c>
      <c r="AL61" s="124">
        <f t="shared" si="12"/>
        <v>2.6438000000000001</v>
      </c>
      <c r="AM61" s="124">
        <f t="shared" si="13"/>
        <v>2.6467999999999998</v>
      </c>
      <c r="AN61" s="124">
        <f t="shared" si="14"/>
        <v>-2.9999999999996696E-3</v>
      </c>
      <c r="AO61" s="124">
        <f t="shared" si="15"/>
        <v>2.6408000000000005</v>
      </c>
      <c r="AP61" s="124">
        <f t="shared" si="16"/>
        <v>2.6467999999999998</v>
      </c>
      <c r="AQ61" s="125">
        <f t="shared" si="33"/>
        <v>2.5529833333333332</v>
      </c>
      <c r="AR61" s="126">
        <f t="shared" si="28"/>
        <v>2.6028622222222224</v>
      </c>
      <c r="AS61" s="127">
        <f t="shared" si="34"/>
        <v>2.5705819999999999</v>
      </c>
    </row>
    <row r="62" spans="1:45" x14ac:dyDescent="0.3">
      <c r="A62" s="5">
        <v>45015</v>
      </c>
      <c r="B62" s="6" t="s">
        <v>42</v>
      </c>
      <c r="C62" s="6" t="s">
        <v>28</v>
      </c>
      <c r="D62" s="40">
        <v>2.6238000000000001</v>
      </c>
      <c r="E62" s="40">
        <v>2.6930999999999998</v>
      </c>
      <c r="F62" s="40">
        <v>2.6221999999999999</v>
      </c>
      <c r="G62" s="40">
        <v>2.681</v>
      </c>
      <c r="H62" s="46">
        <v>2.6358000000000001</v>
      </c>
      <c r="I62" s="46">
        <v>2.6221999999999999</v>
      </c>
      <c r="J62" s="21">
        <v>2</v>
      </c>
      <c r="K62" s="13" t="s">
        <v>31</v>
      </c>
      <c r="L62" s="41">
        <f t="shared" si="0"/>
        <v>2.6654333333333331</v>
      </c>
      <c r="M62" s="42">
        <f t="shared" si="1"/>
        <v>2.6576499999999998</v>
      </c>
      <c r="N62" s="42">
        <f t="shared" si="2"/>
        <v>7.7833333333332533E-3</v>
      </c>
      <c r="O62" s="42">
        <f t="shared" si="3"/>
        <v>2.6732166666666664</v>
      </c>
      <c r="P62" s="42">
        <f t="shared" si="4"/>
        <v>2.6576499999999998</v>
      </c>
      <c r="Q62" s="43">
        <f t="shared" si="5"/>
        <v>7.0899999999999963E-2</v>
      </c>
      <c r="R62" s="43">
        <f t="shared" si="17"/>
        <v>5.5299999999999905E-2</v>
      </c>
      <c r="S62" s="43">
        <f t="shared" si="18"/>
        <v>-1.5600000000000058E-2</v>
      </c>
      <c r="T62" s="44">
        <v>20.100000000000001</v>
      </c>
      <c r="U62" s="12">
        <f t="shared" si="35"/>
        <v>-4</v>
      </c>
      <c r="V62" s="21">
        <f t="shared" si="26"/>
        <v>-4</v>
      </c>
      <c r="W62" s="12">
        <f t="shared" si="27"/>
        <v>1</v>
      </c>
      <c r="X62" s="16">
        <f t="shared" si="6"/>
        <v>1.3600000000000279E-2</v>
      </c>
      <c r="Y62" s="17">
        <f t="shared" si="7"/>
        <v>0</v>
      </c>
      <c r="Z62" s="17" t="b">
        <f t="shared" si="8"/>
        <v>1</v>
      </c>
      <c r="AA62" s="56">
        <f t="shared" si="9"/>
        <v>7.0899999999999963E-2</v>
      </c>
      <c r="AB62" s="18">
        <f t="shared" si="10"/>
        <v>0.19181946403385453</v>
      </c>
      <c r="AC62" s="19">
        <f t="shared" si="11"/>
        <v>6.7661691542289938E-4</v>
      </c>
      <c r="AD62" s="123">
        <f t="shared" si="29"/>
        <v>2.6945000000000001</v>
      </c>
      <c r="AE62" s="123">
        <f t="shared" si="30"/>
        <v>2.5991</v>
      </c>
      <c r="AF62" s="72">
        <f t="shared" si="21"/>
        <v>2.6945000000000001</v>
      </c>
      <c r="AG62" s="72">
        <f t="shared" si="22"/>
        <v>2.4756999999999998</v>
      </c>
      <c r="AH62" s="45">
        <f t="shared" si="24"/>
        <v>2.7984</v>
      </c>
      <c r="AI62" s="45">
        <f t="shared" si="25"/>
        <v>2.3795000000000002</v>
      </c>
      <c r="AJ62" s="73">
        <f t="shared" si="31"/>
        <v>2.7984</v>
      </c>
      <c r="AK62" s="73">
        <f t="shared" si="32"/>
        <v>2.2719999999999998</v>
      </c>
      <c r="AL62" s="124">
        <f t="shared" si="12"/>
        <v>2.6581999999999999</v>
      </c>
      <c r="AM62" s="124">
        <f t="shared" si="13"/>
        <v>2.6467999999999998</v>
      </c>
      <c r="AN62" s="124">
        <f t="shared" si="14"/>
        <v>1.1400000000000077E-2</v>
      </c>
      <c r="AO62" s="124">
        <f t="shared" si="15"/>
        <v>2.6696</v>
      </c>
      <c r="AP62" s="124">
        <f t="shared" si="16"/>
        <v>2.6467999999999998</v>
      </c>
      <c r="AQ62" s="125">
        <f t="shared" si="33"/>
        <v>2.5592880952380952</v>
      </c>
      <c r="AR62" s="126">
        <f t="shared" si="28"/>
        <v>2.6032400000000004</v>
      </c>
      <c r="AS62" s="127">
        <f t="shared" si="34"/>
        <v>2.5719973333333339</v>
      </c>
    </row>
    <row r="63" spans="1:45" x14ac:dyDescent="0.3">
      <c r="A63" s="5">
        <v>45016</v>
      </c>
      <c r="B63" s="6" t="s">
        <v>42</v>
      </c>
      <c r="C63" s="6" t="s">
        <v>28</v>
      </c>
      <c r="D63" s="40">
        <v>2.7730000000000001</v>
      </c>
      <c r="E63" s="40">
        <v>2.7925</v>
      </c>
      <c r="F63" s="40">
        <v>2.7444999999999999</v>
      </c>
      <c r="G63" s="40">
        <v>2.7574999999999998</v>
      </c>
      <c r="H63" s="46">
        <v>2.7751000000000001</v>
      </c>
      <c r="I63" s="46">
        <v>2.7641</v>
      </c>
      <c r="J63" s="21">
        <v>0</v>
      </c>
      <c r="K63" s="13">
        <v>0</v>
      </c>
      <c r="L63" s="41">
        <f t="shared" si="0"/>
        <v>2.7648333333333333</v>
      </c>
      <c r="M63" s="42">
        <f t="shared" si="1"/>
        <v>2.7685</v>
      </c>
      <c r="N63" s="42">
        <f t="shared" si="2"/>
        <v>-3.6666666666667069E-3</v>
      </c>
      <c r="O63" s="42">
        <f t="shared" si="3"/>
        <v>2.7611666666666665</v>
      </c>
      <c r="P63" s="42">
        <f t="shared" si="4"/>
        <v>2.7685</v>
      </c>
      <c r="Q63" s="43">
        <f t="shared" si="5"/>
        <v>4.8000000000000043E-2</v>
      </c>
      <c r="R63" s="43">
        <f t="shared" si="17"/>
        <v>0.11149999999999993</v>
      </c>
      <c r="S63" s="43">
        <f t="shared" si="18"/>
        <v>6.349999999999989E-2</v>
      </c>
      <c r="T63" s="44">
        <v>21.8</v>
      </c>
      <c r="U63" s="12">
        <f t="shared" si="35"/>
        <v>-4</v>
      </c>
      <c r="V63" s="21">
        <f t="shared" si="26"/>
        <v>-2</v>
      </c>
      <c r="W63" s="12">
        <f t="shared" si="27"/>
        <v>-1</v>
      </c>
      <c r="X63" s="16">
        <f t="shared" si="6"/>
        <v>1.1000000000000121E-2</v>
      </c>
      <c r="Y63" s="17">
        <f t="shared" si="7"/>
        <v>0</v>
      </c>
      <c r="Z63" s="17">
        <f t="shared" si="8"/>
        <v>0</v>
      </c>
      <c r="AA63" s="56">
        <f t="shared" si="9"/>
        <v>4.8000000000000043E-2</v>
      </c>
      <c r="AB63" s="18">
        <f t="shared" si="10"/>
        <v>0.22916666666666899</v>
      </c>
      <c r="AC63" s="19">
        <f t="shared" si="11"/>
        <v>5.0458715596330827E-4</v>
      </c>
      <c r="AD63" s="123">
        <f t="shared" si="29"/>
        <v>2.7925</v>
      </c>
      <c r="AE63" s="123">
        <f t="shared" si="30"/>
        <v>2.5991</v>
      </c>
      <c r="AF63" s="72">
        <f t="shared" si="21"/>
        <v>2.7925</v>
      </c>
      <c r="AG63" s="72">
        <f t="shared" si="22"/>
        <v>2.5084</v>
      </c>
      <c r="AH63" s="45">
        <f t="shared" si="24"/>
        <v>2.7925</v>
      </c>
      <c r="AI63" s="45">
        <f t="shared" si="25"/>
        <v>2.3795000000000002</v>
      </c>
      <c r="AJ63" s="73">
        <f t="shared" si="31"/>
        <v>2.7984</v>
      </c>
      <c r="AK63" s="73">
        <f t="shared" si="32"/>
        <v>2.2719999999999998</v>
      </c>
      <c r="AL63" s="124">
        <f t="shared" si="12"/>
        <v>2.716366666666667</v>
      </c>
      <c r="AM63" s="124">
        <f t="shared" si="13"/>
        <v>2.6958000000000002</v>
      </c>
      <c r="AN63" s="124">
        <f t="shared" si="14"/>
        <v>2.0566666666666844E-2</v>
      </c>
      <c r="AO63" s="124">
        <f t="shared" si="15"/>
        <v>2.7369333333333339</v>
      </c>
      <c r="AP63" s="124">
        <f t="shared" si="16"/>
        <v>2.6958000000000002</v>
      </c>
      <c r="AQ63" s="125">
        <f t="shared" si="33"/>
        <v>2.5734047619047624</v>
      </c>
      <c r="AR63" s="126">
        <f t="shared" ref="AR63:AR94" si="36">AVERAGE(L34:L63)</f>
        <v>2.6086344444444447</v>
      </c>
      <c r="AS63" s="127">
        <f t="shared" si="34"/>
        <v>2.574371333333334</v>
      </c>
    </row>
    <row r="64" spans="1:45" x14ac:dyDescent="0.3">
      <c r="A64" s="5">
        <v>45019</v>
      </c>
      <c r="B64" s="6" t="s">
        <v>42</v>
      </c>
      <c r="C64" s="6" t="s">
        <v>28</v>
      </c>
      <c r="D64" s="40">
        <v>2.75</v>
      </c>
      <c r="E64" s="40">
        <v>2.7610000000000001</v>
      </c>
      <c r="F64" s="40">
        <v>2.7016</v>
      </c>
      <c r="G64" s="40">
        <v>2.7370999999999999</v>
      </c>
      <c r="H64" s="46">
        <v>2.7610000000000001</v>
      </c>
      <c r="I64" s="46">
        <v>2.7498</v>
      </c>
      <c r="J64" s="21">
        <v>-2</v>
      </c>
      <c r="K64" s="13">
        <v>0</v>
      </c>
      <c r="L64" s="41">
        <f t="shared" si="0"/>
        <v>2.7332333333333332</v>
      </c>
      <c r="M64" s="42">
        <f t="shared" si="1"/>
        <v>2.7313000000000001</v>
      </c>
      <c r="N64" s="42">
        <f t="shared" si="2"/>
        <v>1.9333333333331204E-3</v>
      </c>
      <c r="O64" s="42">
        <f t="shared" si="3"/>
        <v>2.7351666666666663</v>
      </c>
      <c r="P64" s="42">
        <f t="shared" si="4"/>
        <v>2.7313000000000001</v>
      </c>
      <c r="Q64" s="43">
        <f t="shared" si="5"/>
        <v>5.9400000000000119E-2</v>
      </c>
      <c r="R64" s="43">
        <f t="shared" si="17"/>
        <v>3.5000000000002807E-3</v>
      </c>
      <c r="S64" s="43">
        <f t="shared" si="18"/>
        <v>-5.5899999999999839E-2</v>
      </c>
      <c r="T64" s="44">
        <v>44.8</v>
      </c>
      <c r="U64" s="12">
        <f t="shared" si="35"/>
        <v>0</v>
      </c>
      <c r="V64" s="21">
        <f t="shared" si="26"/>
        <v>2</v>
      </c>
      <c r="W64" s="12">
        <f t="shared" si="27"/>
        <v>1</v>
      </c>
      <c r="X64" s="16">
        <f t="shared" si="6"/>
        <v>1.1200000000000099E-2</v>
      </c>
      <c r="Y64" s="17" t="b">
        <f t="shared" si="7"/>
        <v>1</v>
      </c>
      <c r="Z64" s="17">
        <f t="shared" si="8"/>
        <v>0</v>
      </c>
      <c r="AA64" s="56">
        <f t="shared" si="9"/>
        <v>5.9400000000000119E-2</v>
      </c>
      <c r="AB64" s="18">
        <f t="shared" si="10"/>
        <v>0.18855218855218983</v>
      </c>
      <c r="AC64" s="19">
        <f t="shared" si="11"/>
        <v>2.5000000000000223E-4</v>
      </c>
      <c r="AD64" s="123">
        <f t="shared" si="29"/>
        <v>2.7925</v>
      </c>
      <c r="AE64" s="123">
        <f t="shared" si="30"/>
        <v>2.6221999999999999</v>
      </c>
      <c r="AF64" s="72">
        <f t="shared" si="21"/>
        <v>2.7925</v>
      </c>
      <c r="AG64" s="72">
        <f t="shared" si="22"/>
        <v>2.5104000000000002</v>
      </c>
      <c r="AH64" s="45">
        <f t="shared" si="24"/>
        <v>2.7925</v>
      </c>
      <c r="AI64" s="45">
        <f t="shared" si="25"/>
        <v>2.3795000000000002</v>
      </c>
      <c r="AJ64" s="73">
        <f t="shared" si="31"/>
        <v>2.7984</v>
      </c>
      <c r="AK64" s="73">
        <f t="shared" si="32"/>
        <v>2.2719999999999998</v>
      </c>
      <c r="AL64" s="124">
        <f t="shared" si="12"/>
        <v>2.7172666666666667</v>
      </c>
      <c r="AM64" s="124">
        <f t="shared" si="13"/>
        <v>2.7073499999999999</v>
      </c>
      <c r="AN64" s="124">
        <f t="shared" si="14"/>
        <v>9.9166666666667957E-3</v>
      </c>
      <c r="AO64" s="124">
        <f t="shared" si="15"/>
        <v>2.7271833333333335</v>
      </c>
      <c r="AP64" s="124">
        <f t="shared" si="16"/>
        <v>2.7073499999999999</v>
      </c>
      <c r="AQ64" s="125">
        <f t="shared" si="33"/>
        <v>2.5942523809523808</v>
      </c>
      <c r="AR64" s="126">
        <f t="shared" si="36"/>
        <v>2.6120422222222226</v>
      </c>
      <c r="AS64" s="127">
        <f t="shared" si="34"/>
        <v>2.5751500000000003</v>
      </c>
    </row>
    <row r="65" spans="1:45" x14ac:dyDescent="0.3">
      <c r="A65" s="5">
        <v>45020</v>
      </c>
      <c r="B65" s="6" t="s">
        <v>42</v>
      </c>
      <c r="C65" s="6" t="s">
        <v>28</v>
      </c>
      <c r="D65" s="40">
        <v>2.7519</v>
      </c>
      <c r="E65" s="40">
        <v>2.8246000000000002</v>
      </c>
      <c r="F65" s="40">
        <v>2.7502</v>
      </c>
      <c r="G65" s="40">
        <v>2.8201000000000001</v>
      </c>
      <c r="H65" s="46">
        <v>2.7707000000000002</v>
      </c>
      <c r="I65" s="46">
        <v>2.7515999999999998</v>
      </c>
      <c r="J65" s="21">
        <v>2</v>
      </c>
      <c r="K65" s="13">
        <v>0</v>
      </c>
      <c r="L65" s="41">
        <f t="shared" ref="L65:L128" si="37">(E65+G65+F65)/3</f>
        <v>2.7982999999999998</v>
      </c>
      <c r="M65" s="42">
        <f t="shared" ref="M65:M128" si="38">(E65+F65)/2</f>
        <v>2.7873999999999999</v>
      </c>
      <c r="N65" s="42">
        <f t="shared" ref="N65:N128" si="39">L65-M65</f>
        <v>1.089999999999991E-2</v>
      </c>
      <c r="O65" s="42">
        <f t="shared" ref="O65:O128" si="40">L65+N65</f>
        <v>2.8091999999999997</v>
      </c>
      <c r="P65" s="42">
        <f t="shared" ref="P65:P128" si="41">L65-N65</f>
        <v>2.7873999999999999</v>
      </c>
      <c r="Q65" s="43">
        <f t="shared" ref="Q65:Q128" si="42">E65-F65</f>
        <v>7.4400000000000244E-2</v>
      </c>
      <c r="R65" s="43">
        <f t="shared" si="17"/>
        <v>8.7500000000000355E-2</v>
      </c>
      <c r="S65" s="43">
        <f t="shared" si="18"/>
        <v>1.3100000000000112E-2</v>
      </c>
      <c r="T65" s="44">
        <v>23.1</v>
      </c>
      <c r="U65" s="12">
        <f t="shared" si="35"/>
        <v>0</v>
      </c>
      <c r="V65" s="21">
        <f t="shared" si="26"/>
        <v>0</v>
      </c>
      <c r="W65" s="12">
        <f t="shared" si="27"/>
        <v>-3</v>
      </c>
      <c r="X65" s="16">
        <f t="shared" si="6"/>
        <v>1.9100000000000339E-2</v>
      </c>
      <c r="Y65" s="17">
        <f t="shared" si="7"/>
        <v>0</v>
      </c>
      <c r="Z65" s="17">
        <f t="shared" si="8"/>
        <v>0</v>
      </c>
      <c r="AA65" s="56">
        <f t="shared" si="9"/>
        <v>7.4400000000000244E-2</v>
      </c>
      <c r="AB65" s="18">
        <f t="shared" si="10"/>
        <v>0.25672043010753059</v>
      </c>
      <c r="AC65" s="19">
        <f t="shared" si="11"/>
        <v>8.268398268398415E-4</v>
      </c>
      <c r="AD65" s="123">
        <f t="shared" si="29"/>
        <v>2.8246000000000002</v>
      </c>
      <c r="AE65" s="123">
        <f t="shared" si="30"/>
        <v>2.7016</v>
      </c>
      <c r="AF65" s="72">
        <f t="shared" si="21"/>
        <v>2.8246000000000002</v>
      </c>
      <c r="AG65" s="72">
        <f t="shared" si="22"/>
        <v>2.5104000000000002</v>
      </c>
      <c r="AH65" s="45">
        <f t="shared" si="24"/>
        <v>2.8246000000000002</v>
      </c>
      <c r="AI65" s="45">
        <f t="shared" si="25"/>
        <v>2.3795000000000002</v>
      </c>
      <c r="AJ65" s="73">
        <f t="shared" si="31"/>
        <v>2.8246000000000002</v>
      </c>
      <c r="AK65" s="73">
        <f t="shared" si="32"/>
        <v>2.2719999999999998</v>
      </c>
      <c r="AL65" s="124">
        <f t="shared" si="12"/>
        <v>2.7820999999999998</v>
      </c>
      <c r="AM65" s="124">
        <f t="shared" si="13"/>
        <v>2.7631000000000001</v>
      </c>
      <c r="AN65" s="124">
        <f t="shared" si="14"/>
        <v>1.8999999999999684E-2</v>
      </c>
      <c r="AO65" s="124">
        <f t="shared" si="15"/>
        <v>2.8010999999999995</v>
      </c>
      <c r="AP65" s="124">
        <f t="shared" si="16"/>
        <v>2.7631000000000001</v>
      </c>
      <c r="AQ65" s="125">
        <f t="shared" si="33"/>
        <v>2.6181047619047617</v>
      </c>
      <c r="AR65" s="126">
        <f t="shared" si="36"/>
        <v>2.6195688888888893</v>
      </c>
      <c r="AS65" s="127">
        <f t="shared" si="34"/>
        <v>2.5779800000000006</v>
      </c>
    </row>
    <row r="66" spans="1:45" x14ac:dyDescent="0.3">
      <c r="A66" s="5">
        <v>45021</v>
      </c>
      <c r="B66" s="6" t="s">
        <v>42</v>
      </c>
      <c r="C66" s="6" t="s">
        <v>28</v>
      </c>
      <c r="D66" s="40">
        <v>2.8155000000000001</v>
      </c>
      <c r="E66" s="40">
        <v>2.8269000000000002</v>
      </c>
      <c r="F66" s="40">
        <v>2.7888000000000002</v>
      </c>
      <c r="G66" s="40">
        <v>2.8132999999999999</v>
      </c>
      <c r="H66" s="46">
        <v>2.8174000000000001</v>
      </c>
      <c r="I66" s="46">
        <v>2.8018999999999998</v>
      </c>
      <c r="J66" s="21">
        <v>0</v>
      </c>
      <c r="K66" s="13">
        <v>0</v>
      </c>
      <c r="L66" s="41">
        <f t="shared" si="37"/>
        <v>2.8096666666666668</v>
      </c>
      <c r="M66" s="42">
        <f t="shared" si="38"/>
        <v>2.8078500000000002</v>
      </c>
      <c r="N66" s="42">
        <f t="shared" si="39"/>
        <v>1.8166666666665776E-3</v>
      </c>
      <c r="O66" s="42">
        <f t="shared" si="40"/>
        <v>2.8114833333333333</v>
      </c>
      <c r="P66" s="42">
        <f t="shared" si="41"/>
        <v>2.8078500000000002</v>
      </c>
      <c r="Q66" s="43">
        <f t="shared" si="42"/>
        <v>3.8100000000000023E-2</v>
      </c>
      <c r="R66" s="43">
        <f t="shared" ref="R66:R129" si="43">E66-G65</f>
        <v>6.8000000000001393E-3</v>
      </c>
      <c r="S66" s="43">
        <f t="shared" ref="S66:S129" si="44">F66-G65</f>
        <v>-3.1299999999999883E-2</v>
      </c>
      <c r="T66" s="44">
        <v>20.3</v>
      </c>
      <c r="U66" s="12">
        <f t="shared" si="35"/>
        <v>2</v>
      </c>
      <c r="V66" s="21">
        <f t="shared" si="26"/>
        <v>0</v>
      </c>
      <c r="W66" s="12">
        <f t="shared" si="27"/>
        <v>-3</v>
      </c>
      <c r="X66" s="16">
        <f t="shared" ref="X66:X129" si="45">H66-I66</f>
        <v>1.5500000000000291E-2</v>
      </c>
      <c r="Y66" s="17">
        <f t="shared" ref="Y66:Y129" si="46">IF((E66=H66),TRUE,0)</f>
        <v>0</v>
      </c>
      <c r="Z66" s="17">
        <f t="shared" ref="Z66:Z129" si="47">IF((F66=I66),TRUE,0)</f>
        <v>0</v>
      </c>
      <c r="AA66" s="56">
        <f t="shared" ref="AA66:AA129" si="48">E66-F66</f>
        <v>3.8100000000000023E-2</v>
      </c>
      <c r="AB66" s="18">
        <f t="shared" ref="AB66:AB129" si="49">X66/AA66</f>
        <v>0.40682414698163472</v>
      </c>
      <c r="AC66" s="19">
        <f t="shared" ref="AC66:AC129" si="50">X66/T66</f>
        <v>7.6354679802957096E-4</v>
      </c>
      <c r="AD66" s="123">
        <f t="shared" si="29"/>
        <v>2.8269000000000002</v>
      </c>
      <c r="AE66" s="123">
        <f t="shared" si="30"/>
        <v>2.7016</v>
      </c>
      <c r="AF66" s="72">
        <f t="shared" si="21"/>
        <v>2.8269000000000002</v>
      </c>
      <c r="AG66" s="72">
        <f t="shared" si="22"/>
        <v>2.5676000000000001</v>
      </c>
      <c r="AH66" s="45">
        <f t="shared" si="24"/>
        <v>2.8269000000000002</v>
      </c>
      <c r="AI66" s="45">
        <f t="shared" si="25"/>
        <v>2.3795000000000002</v>
      </c>
      <c r="AJ66" s="73">
        <f t="shared" si="31"/>
        <v>2.8269000000000002</v>
      </c>
      <c r="AK66" s="73">
        <f t="shared" si="32"/>
        <v>2.2719999999999998</v>
      </c>
      <c r="AL66" s="124">
        <f t="shared" ref="AL66:AL129" si="51">(AD66+AE66+G66)/3</f>
        <v>2.7805999999999997</v>
      </c>
      <c r="AM66" s="124">
        <f t="shared" ref="AM66:AM129" si="52">(AD66+AE66)/2</f>
        <v>2.7642500000000001</v>
      </c>
      <c r="AN66" s="124">
        <f t="shared" ref="AN66:AN129" si="53">AL66-AM66</f>
        <v>1.6349999999999643E-2</v>
      </c>
      <c r="AO66" s="124">
        <f t="shared" ref="AO66:AO129" si="54">AL66+AN66</f>
        <v>2.7969499999999994</v>
      </c>
      <c r="AP66" s="124">
        <f t="shared" ref="AP66:AP129" si="55">AL66-AN66</f>
        <v>2.7642500000000001</v>
      </c>
      <c r="AQ66" s="125">
        <f t="shared" si="33"/>
        <v>2.6430833333333332</v>
      </c>
      <c r="AR66" s="126">
        <f t="shared" si="36"/>
        <v>2.6270455555555556</v>
      </c>
      <c r="AS66" s="127">
        <f t="shared" si="34"/>
        <v>2.5819346666666667</v>
      </c>
    </row>
    <row r="67" spans="1:45" x14ac:dyDescent="0.3">
      <c r="A67" s="5">
        <v>45022</v>
      </c>
      <c r="B67" s="6" t="s">
        <v>42</v>
      </c>
      <c r="C67" s="6" t="s">
        <v>28</v>
      </c>
      <c r="D67" s="40">
        <v>2.7688000000000001</v>
      </c>
      <c r="E67" s="40">
        <v>2.8214999999999999</v>
      </c>
      <c r="F67" s="40">
        <v>2.7688000000000001</v>
      </c>
      <c r="G67" s="40">
        <v>2.8079000000000001</v>
      </c>
      <c r="H67" s="46">
        <v>2.7944</v>
      </c>
      <c r="I67" s="46">
        <v>2.7688000000000001</v>
      </c>
      <c r="J67" s="21">
        <v>2</v>
      </c>
      <c r="K67" s="13">
        <v>0</v>
      </c>
      <c r="L67" s="41">
        <f t="shared" si="37"/>
        <v>2.7994000000000003</v>
      </c>
      <c r="M67" s="42">
        <f t="shared" si="38"/>
        <v>2.79515</v>
      </c>
      <c r="N67" s="42">
        <f t="shared" si="39"/>
        <v>4.2500000000003091E-3</v>
      </c>
      <c r="O67" s="42">
        <f t="shared" si="40"/>
        <v>2.8036500000000006</v>
      </c>
      <c r="P67" s="42">
        <f t="shared" si="41"/>
        <v>2.79515</v>
      </c>
      <c r="Q67" s="43">
        <f t="shared" si="42"/>
        <v>5.2699999999999747E-2</v>
      </c>
      <c r="R67" s="43">
        <f t="shared" si="43"/>
        <v>8.1999999999999851E-3</v>
      </c>
      <c r="S67" s="43">
        <f t="shared" si="44"/>
        <v>-4.4499999999999762E-2</v>
      </c>
      <c r="T67" s="44">
        <v>29.9</v>
      </c>
      <c r="U67" s="12">
        <f t="shared" si="35"/>
        <v>2</v>
      </c>
      <c r="V67" s="21">
        <f t="shared" si="26"/>
        <v>-2</v>
      </c>
      <c r="W67" s="12">
        <f t="shared" si="27"/>
        <v>-7</v>
      </c>
      <c r="X67" s="16">
        <f t="shared" si="45"/>
        <v>2.5599999999999845E-2</v>
      </c>
      <c r="Y67" s="17">
        <f t="shared" si="46"/>
        <v>0</v>
      </c>
      <c r="Z67" s="17" t="b">
        <f t="shared" si="47"/>
        <v>1</v>
      </c>
      <c r="AA67" s="56">
        <f t="shared" si="48"/>
        <v>5.2699999999999747E-2</v>
      </c>
      <c r="AB67" s="18">
        <f t="shared" si="49"/>
        <v>0.485768500948766</v>
      </c>
      <c r="AC67" s="19">
        <f t="shared" si="50"/>
        <v>8.5618729096989456E-4</v>
      </c>
      <c r="AD67" s="123">
        <f t="shared" si="29"/>
        <v>2.8269000000000002</v>
      </c>
      <c r="AE67" s="123">
        <f t="shared" si="30"/>
        <v>2.7502</v>
      </c>
      <c r="AF67" s="72">
        <f t="shared" si="21"/>
        <v>2.8269000000000002</v>
      </c>
      <c r="AG67" s="72">
        <f t="shared" si="22"/>
        <v>2.5991</v>
      </c>
      <c r="AH67" s="45">
        <f t="shared" si="24"/>
        <v>2.8269000000000002</v>
      </c>
      <c r="AI67" s="45">
        <f t="shared" si="25"/>
        <v>2.3795000000000002</v>
      </c>
      <c r="AJ67" s="73">
        <f t="shared" si="31"/>
        <v>2.8269000000000002</v>
      </c>
      <c r="AK67" s="73">
        <f t="shared" si="32"/>
        <v>2.2719999999999998</v>
      </c>
      <c r="AL67" s="124">
        <f t="shared" si="51"/>
        <v>2.7949999999999999</v>
      </c>
      <c r="AM67" s="124">
        <f t="shared" si="52"/>
        <v>2.7885499999999999</v>
      </c>
      <c r="AN67" s="124">
        <f t="shared" si="53"/>
        <v>6.4500000000000668E-3</v>
      </c>
      <c r="AO67" s="124">
        <f t="shared" si="54"/>
        <v>2.80145</v>
      </c>
      <c r="AP67" s="124">
        <f t="shared" si="55"/>
        <v>2.7885499999999999</v>
      </c>
      <c r="AQ67" s="125">
        <f t="shared" si="33"/>
        <v>2.6662571428571424</v>
      </c>
      <c r="AR67" s="126">
        <f t="shared" si="36"/>
        <v>2.6349211111111113</v>
      </c>
      <c r="AS67" s="127">
        <f t="shared" si="34"/>
        <v>2.5853013333333332</v>
      </c>
    </row>
    <row r="68" spans="1:45" x14ac:dyDescent="0.3">
      <c r="A68" s="5">
        <v>45026</v>
      </c>
      <c r="B68" s="6" t="s">
        <v>42</v>
      </c>
      <c r="C68" s="6" t="s">
        <v>28</v>
      </c>
      <c r="D68" s="40">
        <v>2.7932000000000001</v>
      </c>
      <c r="E68" s="40">
        <v>2.8681000000000001</v>
      </c>
      <c r="F68" s="40">
        <v>2.7839999999999998</v>
      </c>
      <c r="G68" s="40">
        <v>2.8652000000000002</v>
      </c>
      <c r="H68" s="46">
        <v>2.8081</v>
      </c>
      <c r="I68" s="46">
        <v>2.7839999999999998</v>
      </c>
      <c r="J68" s="21">
        <v>2</v>
      </c>
      <c r="K68" s="13" t="s">
        <v>31</v>
      </c>
      <c r="L68" s="41">
        <f t="shared" si="37"/>
        <v>2.8390999999999997</v>
      </c>
      <c r="M68" s="42">
        <f t="shared" si="38"/>
        <v>2.82605</v>
      </c>
      <c r="N68" s="42">
        <f t="shared" si="39"/>
        <v>1.3049999999999784E-2</v>
      </c>
      <c r="O68" s="42">
        <f t="shared" si="40"/>
        <v>2.8521499999999995</v>
      </c>
      <c r="P68" s="42">
        <f t="shared" si="41"/>
        <v>2.82605</v>
      </c>
      <c r="Q68" s="43">
        <f t="shared" si="42"/>
        <v>8.4100000000000286E-2</v>
      </c>
      <c r="R68" s="43">
        <f t="shared" si="43"/>
        <v>6.0200000000000031E-2</v>
      </c>
      <c r="S68" s="43">
        <f t="shared" si="44"/>
        <v>-2.3900000000000254E-2</v>
      </c>
      <c r="T68" s="44">
        <v>18.100000000000001</v>
      </c>
      <c r="U68" s="12">
        <f t="shared" si="35"/>
        <v>-2</v>
      </c>
      <c r="V68" s="21">
        <f t="shared" si="26"/>
        <v>0</v>
      </c>
      <c r="W68" s="12">
        <f t="shared" si="27"/>
        <v>-7</v>
      </c>
      <c r="X68" s="16">
        <f t="shared" si="45"/>
        <v>2.4100000000000232E-2</v>
      </c>
      <c r="Y68" s="17">
        <f t="shared" si="46"/>
        <v>0</v>
      </c>
      <c r="Z68" s="17" t="b">
        <f t="shared" si="47"/>
        <v>1</v>
      </c>
      <c r="AA68" s="56">
        <f t="shared" si="48"/>
        <v>8.4100000000000286E-2</v>
      </c>
      <c r="AB68" s="18">
        <f t="shared" si="49"/>
        <v>0.28656361474435377</v>
      </c>
      <c r="AC68" s="19">
        <f t="shared" si="50"/>
        <v>1.3314917127071951E-3</v>
      </c>
      <c r="AD68" s="123">
        <f t="shared" ref="AD68:AD99" si="56">MAX(E66:E68)</f>
        <v>2.8681000000000001</v>
      </c>
      <c r="AE68" s="123">
        <f t="shared" ref="AE68:AE99" si="57">MIN(F66:F68)</f>
        <v>2.7688000000000001</v>
      </c>
      <c r="AF68" s="72">
        <f t="shared" si="21"/>
        <v>2.8681000000000001</v>
      </c>
      <c r="AG68" s="72">
        <f t="shared" si="22"/>
        <v>2.5991</v>
      </c>
      <c r="AH68" s="45">
        <f t="shared" si="24"/>
        <v>2.8681000000000001</v>
      </c>
      <c r="AI68" s="45">
        <f t="shared" si="25"/>
        <v>2.3795000000000002</v>
      </c>
      <c r="AJ68" s="73">
        <f t="shared" si="31"/>
        <v>2.8681000000000001</v>
      </c>
      <c r="AK68" s="73">
        <f t="shared" si="32"/>
        <v>2.2719999999999998</v>
      </c>
      <c r="AL68" s="124">
        <f t="shared" si="51"/>
        <v>2.8340333333333336</v>
      </c>
      <c r="AM68" s="124">
        <f t="shared" si="52"/>
        <v>2.8184500000000003</v>
      </c>
      <c r="AN68" s="124">
        <f t="shared" si="53"/>
        <v>1.5583333333333282E-2</v>
      </c>
      <c r="AO68" s="124">
        <f t="shared" si="54"/>
        <v>2.8496166666666669</v>
      </c>
      <c r="AP68" s="124">
        <f t="shared" si="55"/>
        <v>2.8184500000000003</v>
      </c>
      <c r="AQ68" s="125">
        <f t="shared" si="33"/>
        <v>2.6901428571428569</v>
      </c>
      <c r="AR68" s="126">
        <f t="shared" si="36"/>
        <v>2.6435611111111115</v>
      </c>
      <c r="AS68" s="127">
        <f t="shared" si="34"/>
        <v>2.589998</v>
      </c>
    </row>
    <row r="69" spans="1:45" x14ac:dyDescent="0.3">
      <c r="A69" s="5">
        <v>45027</v>
      </c>
      <c r="B69" s="6" t="s">
        <v>42</v>
      </c>
      <c r="C69" s="6" t="s">
        <v>28</v>
      </c>
      <c r="D69" s="40">
        <v>2.8401999999999998</v>
      </c>
      <c r="E69" s="40">
        <v>2.8942999999999999</v>
      </c>
      <c r="F69" s="40">
        <v>2.8329</v>
      </c>
      <c r="G69" s="40">
        <v>2.8727</v>
      </c>
      <c r="H69" s="46">
        <v>2.8452999999999999</v>
      </c>
      <c r="I69" s="46">
        <v>2.8329</v>
      </c>
      <c r="J69" s="21">
        <v>2</v>
      </c>
      <c r="K69" s="13">
        <v>0</v>
      </c>
      <c r="L69" s="41">
        <f t="shared" si="37"/>
        <v>2.8666333333333331</v>
      </c>
      <c r="M69" s="42">
        <f t="shared" si="38"/>
        <v>2.8635999999999999</v>
      </c>
      <c r="N69" s="42">
        <f t="shared" si="39"/>
        <v>3.0333333333332213E-3</v>
      </c>
      <c r="O69" s="42">
        <f t="shared" si="40"/>
        <v>2.8696666666666664</v>
      </c>
      <c r="P69" s="42">
        <f t="shared" si="41"/>
        <v>2.8635999999999999</v>
      </c>
      <c r="Q69" s="43">
        <f t="shared" si="42"/>
        <v>6.1399999999999899E-2</v>
      </c>
      <c r="R69" s="43">
        <f t="shared" si="43"/>
        <v>2.9099999999999682E-2</v>
      </c>
      <c r="S69" s="43">
        <f t="shared" si="44"/>
        <v>-3.2300000000000217E-2</v>
      </c>
      <c r="T69" s="44">
        <v>28.2</v>
      </c>
      <c r="U69" s="12">
        <f t="shared" si="35"/>
        <v>0</v>
      </c>
      <c r="V69" s="21">
        <f t="shared" si="26"/>
        <v>0</v>
      </c>
      <c r="W69" s="12">
        <f t="shared" si="27"/>
        <v>-3</v>
      </c>
      <c r="X69" s="16">
        <f t="shared" si="45"/>
        <v>1.2399999999999967E-2</v>
      </c>
      <c r="Y69" s="17">
        <f t="shared" si="46"/>
        <v>0</v>
      </c>
      <c r="Z69" s="17" t="b">
        <f t="shared" si="47"/>
        <v>1</v>
      </c>
      <c r="AA69" s="56">
        <f t="shared" si="48"/>
        <v>6.1399999999999899E-2</v>
      </c>
      <c r="AB69" s="18">
        <f t="shared" si="49"/>
        <v>0.20195439739413659</v>
      </c>
      <c r="AC69" s="19">
        <f t="shared" si="50"/>
        <v>4.397163120567364E-4</v>
      </c>
      <c r="AD69" s="123">
        <f t="shared" si="56"/>
        <v>2.8942999999999999</v>
      </c>
      <c r="AE69" s="123">
        <f t="shared" si="57"/>
        <v>2.7688000000000001</v>
      </c>
      <c r="AF69" s="72">
        <f t="shared" si="21"/>
        <v>2.8942999999999999</v>
      </c>
      <c r="AG69" s="72">
        <f t="shared" si="22"/>
        <v>2.5991</v>
      </c>
      <c r="AH69" s="45">
        <f t="shared" si="24"/>
        <v>2.8942999999999999</v>
      </c>
      <c r="AI69" s="45">
        <f t="shared" si="25"/>
        <v>2.3795000000000002</v>
      </c>
      <c r="AJ69" s="73">
        <f t="shared" si="31"/>
        <v>2.8942999999999999</v>
      </c>
      <c r="AK69" s="73">
        <f t="shared" si="32"/>
        <v>2.3795000000000002</v>
      </c>
      <c r="AL69" s="124">
        <f t="shared" si="51"/>
        <v>2.8452666666666668</v>
      </c>
      <c r="AM69" s="124">
        <f t="shared" si="52"/>
        <v>2.83155</v>
      </c>
      <c r="AN69" s="124">
        <f t="shared" si="53"/>
        <v>1.3716666666666821E-2</v>
      </c>
      <c r="AO69" s="124">
        <f t="shared" si="54"/>
        <v>2.8589833333333337</v>
      </c>
      <c r="AP69" s="124">
        <f t="shared" si="55"/>
        <v>2.83155</v>
      </c>
      <c r="AQ69" s="125">
        <f t="shared" si="33"/>
        <v>2.7131309523809528</v>
      </c>
      <c r="AR69" s="126">
        <f t="shared" si="36"/>
        <v>2.6511355555555562</v>
      </c>
      <c r="AS69" s="127">
        <f t="shared" si="34"/>
        <v>2.5967033333333336</v>
      </c>
    </row>
    <row r="70" spans="1:45" x14ac:dyDescent="0.3">
      <c r="A70" s="5">
        <v>45028</v>
      </c>
      <c r="B70" s="6" t="s">
        <v>42</v>
      </c>
      <c r="C70" s="6" t="s">
        <v>28</v>
      </c>
      <c r="D70" s="40">
        <v>2.8308</v>
      </c>
      <c r="E70" s="40">
        <v>2.8536999999999999</v>
      </c>
      <c r="F70" s="40">
        <v>2.8235999999999999</v>
      </c>
      <c r="G70" s="40">
        <v>2.8317000000000001</v>
      </c>
      <c r="H70" s="46">
        <v>2.8331</v>
      </c>
      <c r="I70" s="46">
        <v>2.8254000000000001</v>
      </c>
      <c r="J70" s="21">
        <v>0</v>
      </c>
      <c r="K70" s="13">
        <v>0</v>
      </c>
      <c r="L70" s="41">
        <f t="shared" si="37"/>
        <v>2.8363333333333336</v>
      </c>
      <c r="M70" s="42">
        <f t="shared" si="38"/>
        <v>2.8386499999999999</v>
      </c>
      <c r="N70" s="42">
        <f t="shared" si="39"/>
        <v>-2.3166666666663005E-3</v>
      </c>
      <c r="O70" s="42">
        <f t="shared" si="40"/>
        <v>2.8340166666666673</v>
      </c>
      <c r="P70" s="42">
        <f t="shared" si="41"/>
        <v>2.8386499999999999</v>
      </c>
      <c r="Q70" s="43">
        <f t="shared" si="42"/>
        <v>3.0100000000000016E-2</v>
      </c>
      <c r="R70" s="43">
        <f t="shared" si="43"/>
        <v>-1.9000000000000128E-2</v>
      </c>
      <c r="S70" s="43">
        <f t="shared" si="44"/>
        <v>-4.9100000000000144E-2</v>
      </c>
      <c r="T70" s="44">
        <v>38.5</v>
      </c>
      <c r="U70" s="12">
        <f t="shared" si="35"/>
        <v>0</v>
      </c>
      <c r="V70" s="21">
        <f t="shared" si="26"/>
        <v>2</v>
      </c>
      <c r="W70" s="12">
        <f t="shared" si="27"/>
        <v>-3</v>
      </c>
      <c r="X70" s="16">
        <f t="shared" si="45"/>
        <v>7.6999999999998181E-3</v>
      </c>
      <c r="Y70" s="17">
        <f t="shared" si="46"/>
        <v>0</v>
      </c>
      <c r="Z70" s="17">
        <f t="shared" si="47"/>
        <v>0</v>
      </c>
      <c r="AA70" s="56">
        <f t="shared" si="48"/>
        <v>3.0100000000000016E-2</v>
      </c>
      <c r="AB70" s="18">
        <f t="shared" si="49"/>
        <v>0.25581395348836594</v>
      </c>
      <c r="AC70" s="19">
        <f t="shared" si="50"/>
        <v>1.9999999999999527E-4</v>
      </c>
      <c r="AD70" s="123">
        <f t="shared" si="56"/>
        <v>2.8942999999999999</v>
      </c>
      <c r="AE70" s="123">
        <f t="shared" si="57"/>
        <v>2.7839999999999998</v>
      </c>
      <c r="AF70" s="72">
        <f t="shared" si="21"/>
        <v>2.8942999999999999</v>
      </c>
      <c r="AG70" s="72">
        <f t="shared" si="22"/>
        <v>2.6221999999999999</v>
      </c>
      <c r="AH70" s="45">
        <f t="shared" si="24"/>
        <v>2.8942999999999999</v>
      </c>
      <c r="AI70" s="45">
        <f t="shared" si="25"/>
        <v>2.3795000000000002</v>
      </c>
      <c r="AJ70" s="73">
        <f t="shared" si="31"/>
        <v>2.8942999999999999</v>
      </c>
      <c r="AK70" s="73">
        <f t="shared" si="32"/>
        <v>2.3795000000000002</v>
      </c>
      <c r="AL70" s="124">
        <f t="shared" si="51"/>
        <v>2.8366666666666664</v>
      </c>
      <c r="AM70" s="124">
        <f t="shared" si="52"/>
        <v>2.8391500000000001</v>
      </c>
      <c r="AN70" s="124">
        <f t="shared" si="53"/>
        <v>-2.4833333333336149E-3</v>
      </c>
      <c r="AO70" s="124">
        <f t="shared" si="54"/>
        <v>2.8341833333333328</v>
      </c>
      <c r="AP70" s="124">
        <f t="shared" si="55"/>
        <v>2.8391500000000001</v>
      </c>
      <c r="AQ70" s="125">
        <f t="shared" si="33"/>
        <v>2.7314547619047618</v>
      </c>
      <c r="AR70" s="126">
        <f t="shared" si="36"/>
        <v>2.6567411111111117</v>
      </c>
      <c r="AS70" s="127">
        <f t="shared" si="34"/>
        <v>2.6026786666666677</v>
      </c>
    </row>
    <row r="71" spans="1:45" x14ac:dyDescent="0.3">
      <c r="A71" s="5">
        <v>45029</v>
      </c>
      <c r="B71" s="6" t="s">
        <v>42</v>
      </c>
      <c r="C71" s="6" t="s">
        <v>28</v>
      </c>
      <c r="D71" s="40">
        <v>2.8237000000000001</v>
      </c>
      <c r="E71" s="40">
        <v>2.8411</v>
      </c>
      <c r="F71" s="40">
        <v>2.7993999999999999</v>
      </c>
      <c r="G71" s="40">
        <v>2.8359000000000001</v>
      </c>
      <c r="H71" s="46">
        <v>2.8264</v>
      </c>
      <c r="I71" s="46">
        <v>2.8188</v>
      </c>
      <c r="J71" s="21">
        <v>0</v>
      </c>
      <c r="K71" s="13">
        <v>0</v>
      </c>
      <c r="L71" s="41">
        <f t="shared" si="37"/>
        <v>2.8254666666666668</v>
      </c>
      <c r="M71" s="42">
        <f t="shared" si="38"/>
        <v>2.8202499999999997</v>
      </c>
      <c r="N71" s="42">
        <f t="shared" si="39"/>
        <v>5.2166666666670913E-3</v>
      </c>
      <c r="O71" s="42">
        <f t="shared" si="40"/>
        <v>2.8306833333333339</v>
      </c>
      <c r="P71" s="42">
        <f t="shared" si="41"/>
        <v>2.8202499999999997</v>
      </c>
      <c r="Q71" s="43">
        <f t="shared" si="42"/>
        <v>4.170000000000007E-2</v>
      </c>
      <c r="R71" s="43">
        <f t="shared" si="43"/>
        <v>9.3999999999998529E-3</v>
      </c>
      <c r="S71" s="43">
        <f t="shared" si="44"/>
        <v>-3.2300000000000217E-2</v>
      </c>
      <c r="T71" s="44">
        <v>49.3</v>
      </c>
      <c r="U71" s="12">
        <f t="shared" si="35"/>
        <v>2</v>
      </c>
      <c r="V71" s="21">
        <f t="shared" si="26"/>
        <v>2</v>
      </c>
      <c r="W71" s="12">
        <f t="shared" si="27"/>
        <v>-1</v>
      </c>
      <c r="X71" s="16">
        <f t="shared" si="45"/>
        <v>7.6000000000000512E-3</v>
      </c>
      <c r="Y71" s="17">
        <f t="shared" si="46"/>
        <v>0</v>
      </c>
      <c r="Z71" s="17">
        <f t="shared" si="47"/>
        <v>0</v>
      </c>
      <c r="AA71" s="56">
        <f t="shared" si="48"/>
        <v>4.170000000000007E-2</v>
      </c>
      <c r="AB71" s="18">
        <f t="shared" si="49"/>
        <v>0.18225419664268677</v>
      </c>
      <c r="AC71" s="19">
        <f t="shared" si="50"/>
        <v>1.5415821501014304E-4</v>
      </c>
      <c r="AD71" s="123">
        <f t="shared" si="56"/>
        <v>2.8942999999999999</v>
      </c>
      <c r="AE71" s="123">
        <f t="shared" si="57"/>
        <v>2.7993999999999999</v>
      </c>
      <c r="AF71" s="72">
        <f t="shared" si="21"/>
        <v>2.8942999999999999</v>
      </c>
      <c r="AG71" s="72">
        <f t="shared" si="22"/>
        <v>2.7016</v>
      </c>
      <c r="AH71" s="45">
        <f t="shared" si="24"/>
        <v>2.8942999999999999</v>
      </c>
      <c r="AI71" s="45">
        <f t="shared" si="25"/>
        <v>2.4177</v>
      </c>
      <c r="AJ71" s="73">
        <f t="shared" si="31"/>
        <v>2.8942999999999999</v>
      </c>
      <c r="AK71" s="73">
        <f t="shared" si="32"/>
        <v>2.3795000000000002</v>
      </c>
      <c r="AL71" s="124">
        <f t="shared" si="51"/>
        <v>2.8431999999999999</v>
      </c>
      <c r="AM71" s="124">
        <f t="shared" si="52"/>
        <v>2.8468499999999999</v>
      </c>
      <c r="AN71" s="124">
        <f t="shared" si="53"/>
        <v>-3.6499999999999311E-3</v>
      </c>
      <c r="AO71" s="124">
        <f t="shared" si="54"/>
        <v>2.83955</v>
      </c>
      <c r="AP71" s="124">
        <f t="shared" si="55"/>
        <v>2.8468499999999999</v>
      </c>
      <c r="AQ71" s="125">
        <f t="shared" si="33"/>
        <v>2.7513666666666667</v>
      </c>
      <c r="AR71" s="126">
        <f t="shared" si="36"/>
        <v>2.661205555555556</v>
      </c>
      <c r="AS71" s="127">
        <f t="shared" si="34"/>
        <v>2.6096560000000006</v>
      </c>
    </row>
    <row r="72" spans="1:45" x14ac:dyDescent="0.3">
      <c r="A72" s="5">
        <v>45030</v>
      </c>
      <c r="B72" s="6" t="s">
        <v>42</v>
      </c>
      <c r="C72" s="6" t="s">
        <v>28</v>
      </c>
      <c r="D72" s="40">
        <v>2.7961</v>
      </c>
      <c r="E72" s="40">
        <v>2.8056000000000001</v>
      </c>
      <c r="F72" s="40">
        <v>2.7543000000000002</v>
      </c>
      <c r="G72" s="40">
        <v>2.774</v>
      </c>
      <c r="H72" s="46">
        <v>2.8001</v>
      </c>
      <c r="I72" s="46">
        <v>2.7886000000000002</v>
      </c>
      <c r="J72" s="21">
        <v>-3</v>
      </c>
      <c r="K72" s="13">
        <v>0</v>
      </c>
      <c r="L72" s="41">
        <f t="shared" si="37"/>
        <v>2.7779666666666665</v>
      </c>
      <c r="M72" s="42">
        <f t="shared" si="38"/>
        <v>2.7799500000000004</v>
      </c>
      <c r="N72" s="42">
        <f t="shared" si="39"/>
        <v>-1.9833333333338921E-3</v>
      </c>
      <c r="O72" s="42">
        <f t="shared" si="40"/>
        <v>2.7759833333333326</v>
      </c>
      <c r="P72" s="42">
        <f t="shared" si="41"/>
        <v>2.7799500000000004</v>
      </c>
      <c r="Q72" s="43">
        <f t="shared" si="42"/>
        <v>5.1299999999999901E-2</v>
      </c>
      <c r="R72" s="43">
        <f t="shared" si="43"/>
        <v>-3.0299999999999994E-2</v>
      </c>
      <c r="S72" s="43">
        <f t="shared" si="44"/>
        <v>-8.1599999999999895E-2</v>
      </c>
      <c r="T72" s="44">
        <v>25.5</v>
      </c>
      <c r="U72" s="12">
        <f t="shared" si="35"/>
        <v>2</v>
      </c>
      <c r="V72" s="21">
        <f t="shared" si="26"/>
        <v>-2</v>
      </c>
      <c r="W72" s="12">
        <f t="shared" si="27"/>
        <v>-5</v>
      </c>
      <c r="X72" s="16">
        <f t="shared" si="45"/>
        <v>1.1499999999999844E-2</v>
      </c>
      <c r="Y72" s="17">
        <f t="shared" si="46"/>
        <v>0</v>
      </c>
      <c r="Z72" s="17">
        <f t="shared" si="47"/>
        <v>0</v>
      </c>
      <c r="AA72" s="56">
        <f t="shared" si="48"/>
        <v>5.1299999999999901E-2</v>
      </c>
      <c r="AB72" s="18">
        <f t="shared" si="49"/>
        <v>0.22417153996101102</v>
      </c>
      <c r="AC72" s="19">
        <f t="shared" si="50"/>
        <v>4.509803921568566E-4</v>
      </c>
      <c r="AD72" s="123">
        <f t="shared" si="56"/>
        <v>2.8536999999999999</v>
      </c>
      <c r="AE72" s="123">
        <f t="shared" si="57"/>
        <v>2.7543000000000002</v>
      </c>
      <c r="AF72" s="72">
        <f t="shared" si="21"/>
        <v>2.8942999999999999</v>
      </c>
      <c r="AG72" s="72">
        <f t="shared" si="22"/>
        <v>2.7016</v>
      </c>
      <c r="AH72" s="45">
        <f t="shared" si="24"/>
        <v>2.8942999999999999</v>
      </c>
      <c r="AI72" s="45">
        <f t="shared" si="25"/>
        <v>2.4407000000000001</v>
      </c>
      <c r="AJ72" s="73">
        <f t="shared" si="31"/>
        <v>2.8942999999999999</v>
      </c>
      <c r="AK72" s="73">
        <f t="shared" si="32"/>
        <v>2.3795000000000002</v>
      </c>
      <c r="AL72" s="124">
        <f t="shared" si="51"/>
        <v>2.7940000000000005</v>
      </c>
      <c r="AM72" s="124">
        <f t="shared" si="52"/>
        <v>2.8040000000000003</v>
      </c>
      <c r="AN72" s="124">
        <f t="shared" si="53"/>
        <v>-9.9999999999997868E-3</v>
      </c>
      <c r="AO72" s="124">
        <f t="shared" si="54"/>
        <v>2.7840000000000007</v>
      </c>
      <c r="AP72" s="124">
        <f t="shared" si="55"/>
        <v>2.8040000000000003</v>
      </c>
      <c r="AQ72" s="125">
        <f t="shared" si="33"/>
        <v>2.7620333333333327</v>
      </c>
      <c r="AR72" s="126">
        <f t="shared" si="36"/>
        <v>2.6635088888888894</v>
      </c>
      <c r="AS72" s="127">
        <f t="shared" si="34"/>
        <v>2.6159599999999998</v>
      </c>
    </row>
    <row r="73" spans="1:45" x14ac:dyDescent="0.3">
      <c r="A73" s="5">
        <v>45033</v>
      </c>
      <c r="B73" s="6" t="s">
        <v>42</v>
      </c>
      <c r="C73" s="6" t="s">
        <v>29</v>
      </c>
      <c r="D73" s="40">
        <v>2.6977000000000002</v>
      </c>
      <c r="E73" s="40">
        <v>2.7357</v>
      </c>
      <c r="F73" s="40">
        <v>2.6836000000000002</v>
      </c>
      <c r="G73" s="40">
        <v>2.7082000000000002</v>
      </c>
      <c r="H73" s="46">
        <v>2.7136</v>
      </c>
      <c r="I73" s="46">
        <v>2.6966000000000001</v>
      </c>
      <c r="J73" s="21">
        <v>0</v>
      </c>
      <c r="K73" s="13">
        <v>0</v>
      </c>
      <c r="L73" s="41">
        <f t="shared" si="37"/>
        <v>2.7091666666666669</v>
      </c>
      <c r="M73" s="42">
        <f t="shared" si="38"/>
        <v>2.7096499999999999</v>
      </c>
      <c r="N73" s="42">
        <f t="shared" si="39"/>
        <v>-4.8333333333294703E-4</v>
      </c>
      <c r="O73" s="42">
        <f t="shared" si="40"/>
        <v>2.708683333333334</v>
      </c>
      <c r="P73" s="42">
        <f t="shared" si="41"/>
        <v>2.7096499999999999</v>
      </c>
      <c r="Q73" s="43">
        <f t="shared" si="42"/>
        <v>5.2099999999999813E-2</v>
      </c>
      <c r="R73" s="43">
        <f t="shared" si="43"/>
        <v>-3.8300000000000001E-2</v>
      </c>
      <c r="S73" s="43">
        <f t="shared" si="44"/>
        <v>-9.0399999999999814E-2</v>
      </c>
      <c r="T73" s="44">
        <v>21.3</v>
      </c>
      <c r="U73" s="12">
        <f t="shared" si="35"/>
        <v>0</v>
      </c>
      <c r="V73" s="21">
        <f t="shared" si="26"/>
        <v>2</v>
      </c>
      <c r="W73" s="12">
        <f t="shared" si="27"/>
        <v>-3</v>
      </c>
      <c r="X73" s="16">
        <f t="shared" si="45"/>
        <v>1.6999999999999904E-2</v>
      </c>
      <c r="Y73" s="17">
        <f t="shared" si="46"/>
        <v>0</v>
      </c>
      <c r="Z73" s="17">
        <f t="shared" si="47"/>
        <v>0</v>
      </c>
      <c r="AA73" s="56">
        <f t="shared" si="48"/>
        <v>5.2099999999999813E-2</v>
      </c>
      <c r="AB73" s="18">
        <f t="shared" si="49"/>
        <v>0.32629558541266729</v>
      </c>
      <c r="AC73" s="19">
        <f t="shared" si="50"/>
        <v>7.9812206572769495E-4</v>
      </c>
      <c r="AD73" s="123">
        <f t="shared" si="56"/>
        <v>2.8411</v>
      </c>
      <c r="AE73" s="123">
        <f t="shared" si="57"/>
        <v>2.6836000000000002</v>
      </c>
      <c r="AF73" s="72">
        <f t="shared" si="21"/>
        <v>2.8942999999999999</v>
      </c>
      <c r="AG73" s="72">
        <f t="shared" si="22"/>
        <v>2.6836000000000002</v>
      </c>
      <c r="AH73" s="45">
        <f t="shared" si="24"/>
        <v>2.8942999999999999</v>
      </c>
      <c r="AI73" s="45">
        <f t="shared" si="25"/>
        <v>2.4756999999999998</v>
      </c>
      <c r="AJ73" s="73">
        <f t="shared" si="31"/>
        <v>2.8942999999999999</v>
      </c>
      <c r="AK73" s="73">
        <f t="shared" si="32"/>
        <v>2.3795000000000002</v>
      </c>
      <c r="AL73" s="124">
        <f t="shared" si="51"/>
        <v>2.7443000000000004</v>
      </c>
      <c r="AM73" s="124">
        <f t="shared" si="52"/>
        <v>2.7623500000000001</v>
      </c>
      <c r="AN73" s="124">
        <f t="shared" si="53"/>
        <v>-1.8049999999999677E-2</v>
      </c>
      <c r="AO73" s="124">
        <f t="shared" si="54"/>
        <v>2.7262500000000007</v>
      </c>
      <c r="AP73" s="124">
        <f t="shared" si="55"/>
        <v>2.7623500000000001</v>
      </c>
      <c r="AQ73" s="125">
        <f t="shared" si="33"/>
        <v>2.7649047619047615</v>
      </c>
      <c r="AR73" s="126">
        <f t="shared" si="36"/>
        <v>2.6615088888888887</v>
      </c>
      <c r="AS73" s="127">
        <f t="shared" si="34"/>
        <v>2.6227593333333341</v>
      </c>
    </row>
    <row r="74" spans="1:45" x14ac:dyDescent="0.3">
      <c r="A74" s="5">
        <v>45034</v>
      </c>
      <c r="B74" s="6" t="s">
        <v>42</v>
      </c>
      <c r="C74" s="6" t="s">
        <v>29</v>
      </c>
      <c r="D74" s="40">
        <v>2.6625000000000001</v>
      </c>
      <c r="E74" s="40">
        <v>2.6707000000000001</v>
      </c>
      <c r="F74" s="40">
        <v>2.6103000000000001</v>
      </c>
      <c r="G74" s="40">
        <v>2.6131000000000002</v>
      </c>
      <c r="H74" s="46">
        <v>2.6648999999999998</v>
      </c>
      <c r="I74" s="46">
        <v>2.6589</v>
      </c>
      <c r="J74" s="21">
        <v>-3</v>
      </c>
      <c r="K74" s="13">
        <v>0</v>
      </c>
      <c r="L74" s="41">
        <f t="shared" si="37"/>
        <v>2.6313666666666666</v>
      </c>
      <c r="M74" s="42">
        <f t="shared" si="38"/>
        <v>2.6405000000000003</v>
      </c>
      <c r="N74" s="42">
        <f t="shared" si="39"/>
        <v>-9.1333333333336597E-3</v>
      </c>
      <c r="O74" s="42">
        <f t="shared" si="40"/>
        <v>2.622233333333333</v>
      </c>
      <c r="P74" s="42">
        <f t="shared" si="41"/>
        <v>2.6405000000000003</v>
      </c>
      <c r="Q74" s="43">
        <f t="shared" si="42"/>
        <v>6.0400000000000009E-2</v>
      </c>
      <c r="R74" s="43">
        <f t="shared" si="43"/>
        <v>-3.7500000000000089E-2</v>
      </c>
      <c r="S74" s="43">
        <f t="shared" si="44"/>
        <v>-9.7900000000000098E-2</v>
      </c>
      <c r="T74" s="44">
        <v>36</v>
      </c>
      <c r="U74" s="12">
        <f t="shared" si="35"/>
        <v>-3</v>
      </c>
      <c r="V74" s="21">
        <f t="shared" si="26"/>
        <v>-2</v>
      </c>
      <c r="W74" s="12">
        <f t="shared" si="27"/>
        <v>-3</v>
      </c>
      <c r="X74" s="16">
        <f t="shared" si="45"/>
        <v>5.9999999999997833E-3</v>
      </c>
      <c r="Y74" s="17">
        <f t="shared" si="46"/>
        <v>0</v>
      </c>
      <c r="Z74" s="17">
        <f t="shared" si="47"/>
        <v>0</v>
      </c>
      <c r="AA74" s="56">
        <f t="shared" si="48"/>
        <v>6.0400000000000009E-2</v>
      </c>
      <c r="AB74" s="18">
        <f t="shared" si="49"/>
        <v>9.933774834436726E-2</v>
      </c>
      <c r="AC74" s="19">
        <f t="shared" si="50"/>
        <v>1.6666666666666064E-4</v>
      </c>
      <c r="AD74" s="123">
        <f t="shared" si="56"/>
        <v>2.8056000000000001</v>
      </c>
      <c r="AE74" s="123">
        <f t="shared" si="57"/>
        <v>2.6103000000000001</v>
      </c>
      <c r="AF74" s="72">
        <f t="shared" ref="AF74:AF137" si="58">MAX(E66:E74)</f>
        <v>2.8942999999999999</v>
      </c>
      <c r="AG74" s="72">
        <f t="shared" ref="AG74:AG137" si="59">MIN(F66:F74)</f>
        <v>2.6103000000000001</v>
      </c>
      <c r="AH74" s="45">
        <f t="shared" si="24"/>
        <v>2.8942999999999999</v>
      </c>
      <c r="AI74" s="45">
        <f t="shared" si="25"/>
        <v>2.5084</v>
      </c>
      <c r="AJ74" s="73">
        <f t="shared" si="31"/>
        <v>2.8942999999999999</v>
      </c>
      <c r="AK74" s="73">
        <f t="shared" si="32"/>
        <v>2.3795000000000002</v>
      </c>
      <c r="AL74" s="124">
        <f t="shared" si="51"/>
        <v>2.6763333333333335</v>
      </c>
      <c r="AM74" s="124">
        <f t="shared" si="52"/>
        <v>2.7079500000000003</v>
      </c>
      <c r="AN74" s="124">
        <f t="shared" si="53"/>
        <v>-3.1616666666666848E-2</v>
      </c>
      <c r="AO74" s="124">
        <f t="shared" si="54"/>
        <v>2.6447166666666666</v>
      </c>
      <c r="AP74" s="124">
        <f t="shared" si="55"/>
        <v>2.7079500000000003</v>
      </c>
      <c r="AQ74" s="125">
        <f t="shared" si="33"/>
        <v>2.7635142857142858</v>
      </c>
      <c r="AR74" s="126">
        <f t="shared" si="36"/>
        <v>2.6583377777777772</v>
      </c>
      <c r="AS74" s="127">
        <f t="shared" si="34"/>
        <v>2.6285606666666679</v>
      </c>
    </row>
    <row r="75" spans="1:45" x14ac:dyDescent="0.3">
      <c r="A75" s="5">
        <v>45035</v>
      </c>
      <c r="B75" s="6" t="s">
        <v>42</v>
      </c>
      <c r="C75" s="6" t="s">
        <v>29</v>
      </c>
      <c r="D75" s="40">
        <v>2.5626000000000002</v>
      </c>
      <c r="E75" s="40">
        <v>2.5653000000000001</v>
      </c>
      <c r="F75" s="40">
        <v>2.5310000000000001</v>
      </c>
      <c r="G75" s="40">
        <v>2.56</v>
      </c>
      <c r="H75" s="46">
        <v>2.5653000000000001</v>
      </c>
      <c r="I75" s="46">
        <v>2.5499999999999998</v>
      </c>
      <c r="J75" s="21">
        <v>0</v>
      </c>
      <c r="K75" s="13">
        <v>0</v>
      </c>
      <c r="L75" s="41">
        <f t="shared" si="37"/>
        <v>2.5520999999999998</v>
      </c>
      <c r="M75" s="42">
        <f t="shared" si="38"/>
        <v>2.5481500000000001</v>
      </c>
      <c r="N75" s="42">
        <f t="shared" si="39"/>
        <v>3.949999999999676E-3</v>
      </c>
      <c r="O75" s="42">
        <f t="shared" si="40"/>
        <v>2.5560499999999995</v>
      </c>
      <c r="P75" s="42">
        <f t="shared" si="41"/>
        <v>2.5481500000000001</v>
      </c>
      <c r="Q75" s="43">
        <f t="shared" si="42"/>
        <v>3.4299999999999997E-2</v>
      </c>
      <c r="R75" s="43">
        <f t="shared" si="43"/>
        <v>-4.7800000000000065E-2</v>
      </c>
      <c r="S75" s="43">
        <f t="shared" si="44"/>
        <v>-8.2100000000000062E-2</v>
      </c>
      <c r="T75" s="44">
        <v>16.899999999999999</v>
      </c>
      <c r="U75" s="12">
        <f t="shared" si="35"/>
        <v>-5</v>
      </c>
      <c r="V75" s="21">
        <f t="shared" si="26"/>
        <v>4</v>
      </c>
      <c r="W75" s="12">
        <f t="shared" si="27"/>
        <v>4</v>
      </c>
      <c r="X75" s="16">
        <f t="shared" si="45"/>
        <v>1.5300000000000313E-2</v>
      </c>
      <c r="Y75" s="17" t="b">
        <f t="shared" si="46"/>
        <v>1</v>
      </c>
      <c r="Z75" s="17">
        <f t="shared" si="47"/>
        <v>0</v>
      </c>
      <c r="AA75" s="56">
        <f t="shared" si="48"/>
        <v>3.4299999999999997E-2</v>
      </c>
      <c r="AB75" s="18">
        <f t="shared" si="49"/>
        <v>0.44606413994170013</v>
      </c>
      <c r="AC75" s="19">
        <f t="shared" si="50"/>
        <v>9.0532544378700086E-4</v>
      </c>
      <c r="AD75" s="123">
        <f t="shared" si="56"/>
        <v>2.7357</v>
      </c>
      <c r="AE75" s="123">
        <f t="shared" si="57"/>
        <v>2.5310000000000001</v>
      </c>
      <c r="AF75" s="72">
        <f t="shared" si="58"/>
        <v>2.8942999999999999</v>
      </c>
      <c r="AG75" s="72">
        <f t="shared" si="59"/>
        <v>2.5310000000000001</v>
      </c>
      <c r="AH75" s="45">
        <f t="shared" si="24"/>
        <v>2.8942999999999999</v>
      </c>
      <c r="AI75" s="45">
        <f t="shared" si="25"/>
        <v>2.5104000000000002</v>
      </c>
      <c r="AJ75" s="73">
        <f t="shared" si="31"/>
        <v>2.8942999999999999</v>
      </c>
      <c r="AK75" s="73">
        <f t="shared" si="32"/>
        <v>2.3795000000000002</v>
      </c>
      <c r="AL75" s="124">
        <f t="shared" si="51"/>
        <v>2.6089000000000002</v>
      </c>
      <c r="AM75" s="124">
        <f t="shared" si="52"/>
        <v>2.6333500000000001</v>
      </c>
      <c r="AN75" s="124">
        <f t="shared" si="53"/>
        <v>-2.4449999999999861E-2</v>
      </c>
      <c r="AO75" s="124">
        <f t="shared" si="54"/>
        <v>2.5844500000000004</v>
      </c>
      <c r="AP75" s="124">
        <f t="shared" si="55"/>
        <v>2.6333500000000001</v>
      </c>
      <c r="AQ75" s="125">
        <f t="shared" si="33"/>
        <v>2.7577857142857143</v>
      </c>
      <c r="AR75" s="126">
        <f t="shared" si="36"/>
        <v>2.6540388888888891</v>
      </c>
      <c r="AS75" s="127">
        <f t="shared" si="34"/>
        <v>2.6309000000000005</v>
      </c>
    </row>
    <row r="76" spans="1:45" x14ac:dyDescent="0.3">
      <c r="A76" s="5">
        <v>45036</v>
      </c>
      <c r="B76" s="6" t="s">
        <v>42</v>
      </c>
      <c r="C76" s="6" t="s">
        <v>29</v>
      </c>
      <c r="D76" s="40">
        <v>2.5865</v>
      </c>
      <c r="E76" s="40">
        <v>2.6103999999999998</v>
      </c>
      <c r="F76" s="40">
        <v>2.5678000000000001</v>
      </c>
      <c r="G76" s="40">
        <v>2.5752999999999999</v>
      </c>
      <c r="H76" s="46">
        <v>2.5926</v>
      </c>
      <c r="I76" s="46">
        <v>2.5838000000000001</v>
      </c>
      <c r="J76" s="21">
        <v>-4</v>
      </c>
      <c r="K76" s="13">
        <v>0</v>
      </c>
      <c r="L76" s="41">
        <f t="shared" si="37"/>
        <v>2.5844999999999998</v>
      </c>
      <c r="M76" s="42">
        <f t="shared" si="38"/>
        <v>2.5891000000000002</v>
      </c>
      <c r="N76" s="42">
        <f t="shared" si="39"/>
        <v>-4.6000000000003816E-3</v>
      </c>
      <c r="O76" s="42">
        <f t="shared" si="40"/>
        <v>2.5798999999999994</v>
      </c>
      <c r="P76" s="42">
        <f t="shared" si="41"/>
        <v>2.5891000000000002</v>
      </c>
      <c r="Q76" s="43">
        <f t="shared" si="42"/>
        <v>4.2599999999999749E-2</v>
      </c>
      <c r="R76" s="43">
        <f t="shared" si="43"/>
        <v>5.0399999999999778E-2</v>
      </c>
      <c r="S76" s="43">
        <f t="shared" si="44"/>
        <v>7.8000000000000291E-3</v>
      </c>
      <c r="T76" s="44">
        <v>35.200000000000003</v>
      </c>
      <c r="U76" s="12">
        <f t="shared" si="35"/>
        <v>-9</v>
      </c>
      <c r="V76" s="21">
        <f t="shared" si="26"/>
        <v>2</v>
      </c>
      <c r="W76" s="12">
        <f t="shared" si="27"/>
        <v>8</v>
      </c>
      <c r="X76" s="16">
        <f t="shared" si="45"/>
        <v>8.799999999999919E-3</v>
      </c>
      <c r="Y76" s="17">
        <f t="shared" si="46"/>
        <v>0</v>
      </c>
      <c r="Z76" s="17">
        <f t="shared" si="47"/>
        <v>0</v>
      </c>
      <c r="AA76" s="56">
        <f t="shared" si="48"/>
        <v>4.2599999999999749E-2</v>
      </c>
      <c r="AB76" s="18">
        <f t="shared" si="49"/>
        <v>0.20657276995305096</v>
      </c>
      <c r="AC76" s="19">
        <f t="shared" si="50"/>
        <v>2.4999999999999767E-4</v>
      </c>
      <c r="AD76" s="123">
        <f t="shared" si="56"/>
        <v>2.6707000000000001</v>
      </c>
      <c r="AE76" s="123">
        <f t="shared" si="57"/>
        <v>2.5310000000000001</v>
      </c>
      <c r="AF76" s="72">
        <f t="shared" si="58"/>
        <v>2.8942999999999999</v>
      </c>
      <c r="AG76" s="72">
        <f t="shared" si="59"/>
        <v>2.5310000000000001</v>
      </c>
      <c r="AH76" s="45">
        <f t="shared" si="24"/>
        <v>2.8942999999999999</v>
      </c>
      <c r="AI76" s="45">
        <f t="shared" si="25"/>
        <v>2.5104000000000002</v>
      </c>
      <c r="AJ76" s="73">
        <f t="shared" si="31"/>
        <v>2.8942999999999999</v>
      </c>
      <c r="AK76" s="73">
        <f t="shared" si="32"/>
        <v>2.3795000000000002</v>
      </c>
      <c r="AL76" s="124">
        <f t="shared" si="51"/>
        <v>2.5923333333333338</v>
      </c>
      <c r="AM76" s="124">
        <f t="shared" si="52"/>
        <v>2.6008500000000003</v>
      </c>
      <c r="AN76" s="124">
        <f t="shared" si="53"/>
        <v>-8.5166666666665058E-3</v>
      </c>
      <c r="AO76" s="124">
        <f t="shared" si="54"/>
        <v>2.5838166666666673</v>
      </c>
      <c r="AP76" s="124">
        <f t="shared" si="55"/>
        <v>2.6008500000000003</v>
      </c>
      <c r="AQ76" s="125">
        <f t="shared" si="33"/>
        <v>2.7520047619047618</v>
      </c>
      <c r="AR76" s="126">
        <f t="shared" si="36"/>
        <v>2.6522544444444445</v>
      </c>
      <c r="AS76" s="127">
        <f t="shared" si="34"/>
        <v>2.633562</v>
      </c>
    </row>
    <row r="77" spans="1:45" x14ac:dyDescent="0.3">
      <c r="A77" s="5">
        <v>45037</v>
      </c>
      <c r="B77" s="6" t="s">
        <v>42</v>
      </c>
      <c r="C77" s="6" t="s">
        <v>29</v>
      </c>
      <c r="D77" s="40">
        <v>2.5548999999999999</v>
      </c>
      <c r="E77" s="40">
        <v>2.6215000000000002</v>
      </c>
      <c r="F77" s="40">
        <v>2.5428999999999999</v>
      </c>
      <c r="G77" s="40">
        <v>2.61</v>
      </c>
      <c r="H77" s="46">
        <v>2.5550000000000002</v>
      </c>
      <c r="I77" s="46">
        <v>2.5428999999999999</v>
      </c>
      <c r="J77" s="21">
        <v>2</v>
      </c>
      <c r="K77" s="13" t="s">
        <v>31</v>
      </c>
      <c r="L77" s="41">
        <f t="shared" si="37"/>
        <v>2.5914666666666668</v>
      </c>
      <c r="M77" s="42">
        <f t="shared" si="38"/>
        <v>2.5822000000000003</v>
      </c>
      <c r="N77" s="42">
        <f t="shared" si="39"/>
        <v>9.2666666666665343E-3</v>
      </c>
      <c r="O77" s="42">
        <f t="shared" si="40"/>
        <v>2.6007333333333333</v>
      </c>
      <c r="P77" s="42">
        <f t="shared" si="41"/>
        <v>2.5822000000000003</v>
      </c>
      <c r="Q77" s="43">
        <f t="shared" si="42"/>
        <v>7.8600000000000225E-2</v>
      </c>
      <c r="R77" s="43">
        <f t="shared" si="43"/>
        <v>4.6200000000000241E-2</v>
      </c>
      <c r="S77" s="43">
        <f t="shared" si="44"/>
        <v>-3.2399999999999984E-2</v>
      </c>
      <c r="T77" s="44">
        <v>17.100000000000001</v>
      </c>
      <c r="U77" s="12">
        <f t="shared" si="35"/>
        <v>-7</v>
      </c>
      <c r="V77" s="21">
        <f t="shared" si="26"/>
        <v>0</v>
      </c>
      <c r="W77" s="12">
        <f t="shared" si="27"/>
        <v>12</v>
      </c>
      <c r="X77" s="16">
        <f t="shared" si="45"/>
        <v>1.2100000000000222E-2</v>
      </c>
      <c r="Y77" s="17">
        <f t="shared" si="46"/>
        <v>0</v>
      </c>
      <c r="Z77" s="17" t="b">
        <f t="shared" si="47"/>
        <v>1</v>
      </c>
      <c r="AA77" s="56">
        <f t="shared" si="48"/>
        <v>7.8600000000000225E-2</v>
      </c>
      <c r="AB77" s="18">
        <f t="shared" si="49"/>
        <v>0.15394402035623647</v>
      </c>
      <c r="AC77" s="19">
        <f t="shared" si="50"/>
        <v>7.0760233918129947E-4</v>
      </c>
      <c r="AD77" s="123">
        <f t="shared" si="56"/>
        <v>2.6215000000000002</v>
      </c>
      <c r="AE77" s="123">
        <f t="shared" si="57"/>
        <v>2.5310000000000001</v>
      </c>
      <c r="AF77" s="72">
        <f t="shared" si="58"/>
        <v>2.8942999999999999</v>
      </c>
      <c r="AG77" s="72">
        <f t="shared" si="59"/>
        <v>2.5310000000000001</v>
      </c>
      <c r="AH77" s="45">
        <f t="shared" si="24"/>
        <v>2.8942999999999999</v>
      </c>
      <c r="AI77" s="45">
        <f t="shared" si="25"/>
        <v>2.5310000000000001</v>
      </c>
      <c r="AJ77" s="73">
        <f t="shared" si="31"/>
        <v>2.8942999999999999</v>
      </c>
      <c r="AK77" s="73">
        <f t="shared" si="32"/>
        <v>2.3795000000000002</v>
      </c>
      <c r="AL77" s="124">
        <f t="shared" si="51"/>
        <v>2.5874999999999999</v>
      </c>
      <c r="AM77" s="124">
        <f t="shared" si="52"/>
        <v>2.5762499999999999</v>
      </c>
      <c r="AN77" s="124">
        <f t="shared" si="53"/>
        <v>1.1249999999999982E-2</v>
      </c>
      <c r="AO77" s="124">
        <f t="shared" si="54"/>
        <v>2.5987499999999999</v>
      </c>
      <c r="AP77" s="124">
        <f t="shared" si="55"/>
        <v>2.5762499999999999</v>
      </c>
      <c r="AQ77" s="125">
        <f t="shared" si="33"/>
        <v>2.7396214285714291</v>
      </c>
      <c r="AR77" s="126">
        <f t="shared" si="36"/>
        <v>2.6508911111111102</v>
      </c>
      <c r="AS77" s="127">
        <f t="shared" si="34"/>
        <v>2.6366479999999997</v>
      </c>
    </row>
    <row r="78" spans="1:45" x14ac:dyDescent="0.3">
      <c r="A78" s="5">
        <v>45040</v>
      </c>
      <c r="B78" s="6" t="s">
        <v>42</v>
      </c>
      <c r="C78" s="6" t="s">
        <v>29</v>
      </c>
      <c r="D78" s="40">
        <v>2.5989</v>
      </c>
      <c r="E78" s="40">
        <v>2.6031</v>
      </c>
      <c r="F78" s="40">
        <v>2.5337000000000001</v>
      </c>
      <c r="G78" s="40">
        <v>2.5583</v>
      </c>
      <c r="H78" s="46">
        <v>2.6031</v>
      </c>
      <c r="I78" s="46">
        <v>2.5878000000000001</v>
      </c>
      <c r="J78" s="21">
        <v>-2</v>
      </c>
      <c r="K78" s="13">
        <v>0</v>
      </c>
      <c r="L78" s="41">
        <f t="shared" si="37"/>
        <v>2.5650333333333335</v>
      </c>
      <c r="M78" s="42">
        <f t="shared" si="38"/>
        <v>2.5684</v>
      </c>
      <c r="N78" s="42">
        <f t="shared" si="39"/>
        <v>-3.3666666666665179E-3</v>
      </c>
      <c r="O78" s="42">
        <f t="shared" si="40"/>
        <v>2.561666666666667</v>
      </c>
      <c r="P78" s="42">
        <f t="shared" si="41"/>
        <v>2.5684</v>
      </c>
      <c r="Q78" s="43">
        <f t="shared" si="42"/>
        <v>6.9399999999999906E-2</v>
      </c>
      <c r="R78" s="43">
        <f t="shared" si="43"/>
        <v>-6.8999999999999062E-3</v>
      </c>
      <c r="S78" s="43">
        <f t="shared" si="44"/>
        <v>-7.6299999999999812E-2</v>
      </c>
      <c r="T78" s="44">
        <v>17</v>
      </c>
      <c r="U78" s="12">
        <f t="shared" si="35"/>
        <v>-10</v>
      </c>
      <c r="V78" s="21">
        <f t="shared" si="26"/>
        <v>0</v>
      </c>
      <c r="W78" s="12">
        <f t="shared" si="27"/>
        <v>10</v>
      </c>
      <c r="X78" s="16">
        <f t="shared" si="45"/>
        <v>1.5299999999999869E-2</v>
      </c>
      <c r="Y78" s="17" t="b">
        <f t="shared" si="46"/>
        <v>1</v>
      </c>
      <c r="Z78" s="17">
        <f t="shared" si="47"/>
        <v>0</v>
      </c>
      <c r="AA78" s="56">
        <f t="shared" si="48"/>
        <v>6.9399999999999906E-2</v>
      </c>
      <c r="AB78" s="18">
        <f t="shared" si="49"/>
        <v>0.22046109510086298</v>
      </c>
      <c r="AC78" s="19">
        <f t="shared" si="50"/>
        <v>8.9999999999999228E-4</v>
      </c>
      <c r="AD78" s="123">
        <f t="shared" si="56"/>
        <v>2.6215000000000002</v>
      </c>
      <c r="AE78" s="123">
        <f t="shared" si="57"/>
        <v>2.5337000000000001</v>
      </c>
      <c r="AF78" s="72">
        <f t="shared" si="58"/>
        <v>2.8536999999999999</v>
      </c>
      <c r="AG78" s="72">
        <f t="shared" si="59"/>
        <v>2.5310000000000001</v>
      </c>
      <c r="AH78" s="45">
        <f t="shared" si="24"/>
        <v>2.8942999999999999</v>
      </c>
      <c r="AI78" s="45">
        <f t="shared" si="25"/>
        <v>2.5310000000000001</v>
      </c>
      <c r="AJ78" s="73">
        <f t="shared" ref="AJ78:AJ109" si="60">MAX(E34:E78)</f>
        <v>2.8942999999999999</v>
      </c>
      <c r="AK78" s="73">
        <f t="shared" ref="AK78:AK109" si="61">MIN(F34:F78)</f>
        <v>2.3795000000000002</v>
      </c>
      <c r="AL78" s="124">
        <f t="shared" si="51"/>
        <v>2.571166666666667</v>
      </c>
      <c r="AM78" s="124">
        <f t="shared" si="52"/>
        <v>2.5776000000000003</v>
      </c>
      <c r="AN78" s="124">
        <f t="shared" si="53"/>
        <v>-6.4333333333332909E-3</v>
      </c>
      <c r="AO78" s="124">
        <f t="shared" si="54"/>
        <v>2.5647333333333338</v>
      </c>
      <c r="AP78" s="124">
        <f t="shared" si="55"/>
        <v>2.5776000000000003</v>
      </c>
      <c r="AQ78" s="125">
        <f t="shared" si="33"/>
        <v>2.7276071428571429</v>
      </c>
      <c r="AR78" s="126">
        <f t="shared" si="36"/>
        <v>2.6504866666666662</v>
      </c>
      <c r="AS78" s="127">
        <f t="shared" si="34"/>
        <v>2.6380526666666668</v>
      </c>
    </row>
    <row r="79" spans="1:45" x14ac:dyDescent="0.3">
      <c r="A79" s="5">
        <v>45041</v>
      </c>
      <c r="B79" s="6" t="s">
        <v>42</v>
      </c>
      <c r="C79" s="6" t="s">
        <v>29</v>
      </c>
      <c r="D79" s="40">
        <v>2.5413000000000001</v>
      </c>
      <c r="E79" s="40">
        <v>2.5787</v>
      </c>
      <c r="F79" s="40">
        <v>2.5106999999999999</v>
      </c>
      <c r="G79" s="40">
        <v>2.5125000000000002</v>
      </c>
      <c r="H79" s="46">
        <v>2.5461999999999998</v>
      </c>
      <c r="I79" s="46">
        <v>2.536</v>
      </c>
      <c r="J79" s="21">
        <v>0</v>
      </c>
      <c r="K79" s="13">
        <v>0</v>
      </c>
      <c r="L79" s="41">
        <f t="shared" si="37"/>
        <v>2.5339666666666667</v>
      </c>
      <c r="M79" s="42">
        <f t="shared" si="38"/>
        <v>2.5446999999999997</v>
      </c>
      <c r="N79" s="42">
        <f t="shared" si="39"/>
        <v>-1.0733333333333039E-2</v>
      </c>
      <c r="O79" s="42">
        <f t="shared" si="40"/>
        <v>2.5232333333333337</v>
      </c>
      <c r="P79" s="42">
        <f t="shared" si="41"/>
        <v>2.5446999999999997</v>
      </c>
      <c r="Q79" s="43">
        <f t="shared" si="42"/>
        <v>6.800000000000006E-2</v>
      </c>
      <c r="R79" s="43">
        <f t="shared" si="43"/>
        <v>2.0399999999999974E-2</v>
      </c>
      <c r="S79" s="43">
        <f t="shared" si="44"/>
        <v>-4.7600000000000087E-2</v>
      </c>
      <c r="T79" s="44">
        <v>25.4</v>
      </c>
      <c r="U79" s="12">
        <f t="shared" si="35"/>
        <v>-10</v>
      </c>
      <c r="V79" s="21">
        <f t="shared" si="26"/>
        <v>4</v>
      </c>
      <c r="W79" s="12">
        <f t="shared" si="27"/>
        <v>17</v>
      </c>
      <c r="X79" s="16">
        <f t="shared" si="45"/>
        <v>1.0199999999999765E-2</v>
      </c>
      <c r="Y79" s="17">
        <f t="shared" si="46"/>
        <v>0</v>
      </c>
      <c r="Z79" s="17">
        <f t="shared" si="47"/>
        <v>0</v>
      </c>
      <c r="AA79" s="56">
        <f t="shared" si="48"/>
        <v>6.800000000000006E-2</v>
      </c>
      <c r="AB79" s="18">
        <f t="shared" si="49"/>
        <v>0.14999999999999641</v>
      </c>
      <c r="AC79" s="19">
        <f t="shared" si="50"/>
        <v>4.0157480314959704E-4</v>
      </c>
      <c r="AD79" s="123">
        <f t="shared" si="56"/>
        <v>2.6215000000000002</v>
      </c>
      <c r="AE79" s="123">
        <f t="shared" si="57"/>
        <v>2.5106999999999999</v>
      </c>
      <c r="AF79" s="72">
        <f t="shared" si="58"/>
        <v>2.8411</v>
      </c>
      <c r="AG79" s="72">
        <f t="shared" si="59"/>
        <v>2.5106999999999999</v>
      </c>
      <c r="AH79" s="45">
        <f t="shared" si="24"/>
        <v>2.8942999999999999</v>
      </c>
      <c r="AI79" s="45">
        <f t="shared" si="25"/>
        <v>2.5106999999999999</v>
      </c>
      <c r="AJ79" s="73">
        <f t="shared" si="60"/>
        <v>2.8942999999999999</v>
      </c>
      <c r="AK79" s="73">
        <f t="shared" si="61"/>
        <v>2.3795000000000002</v>
      </c>
      <c r="AL79" s="124">
        <f t="shared" si="51"/>
        <v>2.5482333333333336</v>
      </c>
      <c r="AM79" s="124">
        <f t="shared" si="52"/>
        <v>2.5661</v>
      </c>
      <c r="AN79" s="124">
        <f t="shared" si="53"/>
        <v>-1.7866666666666475E-2</v>
      </c>
      <c r="AO79" s="124">
        <f t="shared" si="54"/>
        <v>2.5303666666666671</v>
      </c>
      <c r="AP79" s="124">
        <f t="shared" si="55"/>
        <v>2.5661</v>
      </c>
      <c r="AQ79" s="125">
        <f t="shared" si="33"/>
        <v>2.7087261904761903</v>
      </c>
      <c r="AR79" s="126">
        <f t="shared" si="36"/>
        <v>2.6493788888888887</v>
      </c>
      <c r="AS79" s="127">
        <f t="shared" si="34"/>
        <v>2.6384606666666666</v>
      </c>
    </row>
    <row r="80" spans="1:45" x14ac:dyDescent="0.3">
      <c r="A80" s="5">
        <v>45042</v>
      </c>
      <c r="B80" s="6" t="s">
        <v>42</v>
      </c>
      <c r="C80" s="6" t="s">
        <v>29</v>
      </c>
      <c r="D80" s="40">
        <v>2.504</v>
      </c>
      <c r="E80" s="40">
        <v>2.524</v>
      </c>
      <c r="F80" s="40">
        <v>2.4786000000000001</v>
      </c>
      <c r="G80" s="40">
        <v>2.4927000000000001</v>
      </c>
      <c r="H80" s="46">
        <v>2.5041000000000002</v>
      </c>
      <c r="I80" s="46">
        <v>2.4902000000000002</v>
      </c>
      <c r="J80" s="21">
        <v>0</v>
      </c>
      <c r="K80" s="13">
        <v>0</v>
      </c>
      <c r="L80" s="41">
        <f t="shared" si="37"/>
        <v>2.4984333333333333</v>
      </c>
      <c r="M80" s="42">
        <f t="shared" si="38"/>
        <v>2.5013000000000001</v>
      </c>
      <c r="N80" s="42">
        <f t="shared" si="39"/>
        <v>-2.866666666666795E-3</v>
      </c>
      <c r="O80" s="42">
        <f t="shared" si="40"/>
        <v>2.4955666666666665</v>
      </c>
      <c r="P80" s="42">
        <f t="shared" si="41"/>
        <v>2.5013000000000001</v>
      </c>
      <c r="Q80" s="43">
        <f t="shared" si="42"/>
        <v>4.5399999999999885E-2</v>
      </c>
      <c r="R80" s="43">
        <f t="shared" si="43"/>
        <v>1.1499999999999844E-2</v>
      </c>
      <c r="S80" s="43">
        <f t="shared" si="44"/>
        <v>-3.3900000000000041E-2</v>
      </c>
      <c r="T80" s="44">
        <v>31.3</v>
      </c>
      <c r="U80" s="12">
        <f t="shared" si="35"/>
        <v>-10</v>
      </c>
      <c r="V80" s="21">
        <f t="shared" si="26"/>
        <v>-2</v>
      </c>
      <c r="W80" s="12">
        <f t="shared" si="27"/>
        <v>15</v>
      </c>
      <c r="X80" s="16">
        <f t="shared" si="45"/>
        <v>1.3900000000000023E-2</v>
      </c>
      <c r="Y80" s="17">
        <f t="shared" si="46"/>
        <v>0</v>
      </c>
      <c r="Z80" s="17">
        <f t="shared" si="47"/>
        <v>0</v>
      </c>
      <c r="AA80" s="56">
        <f t="shared" si="48"/>
        <v>4.5399999999999885E-2</v>
      </c>
      <c r="AB80" s="18">
        <f t="shared" si="49"/>
        <v>0.30616740088105854</v>
      </c>
      <c r="AC80" s="19">
        <f t="shared" si="50"/>
        <v>4.4408945686901034E-4</v>
      </c>
      <c r="AD80" s="123">
        <f t="shared" si="56"/>
        <v>2.6031</v>
      </c>
      <c r="AE80" s="123">
        <f t="shared" si="57"/>
        <v>2.4786000000000001</v>
      </c>
      <c r="AF80" s="72">
        <f t="shared" si="58"/>
        <v>2.8056000000000001</v>
      </c>
      <c r="AG80" s="72">
        <f t="shared" si="59"/>
        <v>2.4786000000000001</v>
      </c>
      <c r="AH80" s="45">
        <f t="shared" si="24"/>
        <v>2.8942999999999999</v>
      </c>
      <c r="AI80" s="45">
        <f t="shared" si="25"/>
        <v>2.4786000000000001</v>
      </c>
      <c r="AJ80" s="73">
        <f t="shared" si="60"/>
        <v>2.8942999999999999</v>
      </c>
      <c r="AK80" s="73">
        <f t="shared" si="61"/>
        <v>2.3795000000000002</v>
      </c>
      <c r="AL80" s="124">
        <f t="shared" si="51"/>
        <v>2.5247999999999999</v>
      </c>
      <c r="AM80" s="124">
        <f t="shared" si="52"/>
        <v>2.5408499999999998</v>
      </c>
      <c r="AN80" s="124">
        <f t="shared" si="53"/>
        <v>-1.6049999999999898E-2</v>
      </c>
      <c r="AO80" s="124">
        <f t="shared" si="54"/>
        <v>2.50875</v>
      </c>
      <c r="AP80" s="124">
        <f t="shared" si="55"/>
        <v>2.5408499999999998</v>
      </c>
      <c r="AQ80" s="125">
        <f t="shared" ref="AQ80:AQ111" si="62">AVERAGE(L67:L80)</f>
        <v>2.6864952380952376</v>
      </c>
      <c r="AR80" s="126">
        <f t="shared" si="36"/>
        <v>2.651281111111111</v>
      </c>
      <c r="AS80" s="127">
        <f t="shared" si="34"/>
        <v>2.6388886666666669</v>
      </c>
    </row>
    <row r="81" spans="1:45" x14ac:dyDescent="0.3">
      <c r="A81" s="5">
        <v>45043</v>
      </c>
      <c r="B81" s="6" t="s">
        <v>42</v>
      </c>
      <c r="C81" s="6" t="s">
        <v>29</v>
      </c>
      <c r="D81" s="40">
        <v>2.5259999999999998</v>
      </c>
      <c r="E81" s="40">
        <v>2.5554999999999999</v>
      </c>
      <c r="F81" s="40">
        <v>2.5066000000000002</v>
      </c>
      <c r="G81" s="40">
        <v>2.5301</v>
      </c>
      <c r="H81" s="46">
        <v>2.5264000000000002</v>
      </c>
      <c r="I81" s="46">
        <v>2.5131999999999999</v>
      </c>
      <c r="J81" s="21">
        <v>4</v>
      </c>
      <c r="K81" s="13">
        <v>0</v>
      </c>
      <c r="L81" s="41">
        <f t="shared" si="37"/>
        <v>2.5307333333333335</v>
      </c>
      <c r="M81" s="42">
        <f t="shared" si="38"/>
        <v>2.53105</v>
      </c>
      <c r="N81" s="42">
        <f t="shared" si="39"/>
        <v>-3.1666666666652077E-4</v>
      </c>
      <c r="O81" s="42">
        <f t="shared" si="40"/>
        <v>2.530416666666667</v>
      </c>
      <c r="P81" s="42">
        <f t="shared" si="41"/>
        <v>2.53105</v>
      </c>
      <c r="Q81" s="43">
        <f t="shared" si="42"/>
        <v>4.8899999999999721E-2</v>
      </c>
      <c r="R81" s="43">
        <f t="shared" si="43"/>
        <v>6.2799999999999745E-2</v>
      </c>
      <c r="S81" s="43">
        <f t="shared" si="44"/>
        <v>1.3900000000000023E-2</v>
      </c>
      <c r="T81" s="44">
        <v>19.7</v>
      </c>
      <c r="U81" s="12">
        <f t="shared" si="35"/>
        <v>-6</v>
      </c>
      <c r="V81" s="21">
        <f t="shared" si="26"/>
        <v>4</v>
      </c>
      <c r="W81" s="12">
        <f t="shared" si="27"/>
        <v>19</v>
      </c>
      <c r="X81" s="16">
        <f t="shared" si="45"/>
        <v>1.3200000000000323E-2</v>
      </c>
      <c r="Y81" s="17">
        <f t="shared" si="46"/>
        <v>0</v>
      </c>
      <c r="Z81" s="17">
        <f t="shared" si="47"/>
        <v>0</v>
      </c>
      <c r="AA81" s="56">
        <f t="shared" si="48"/>
        <v>4.8899999999999721E-2</v>
      </c>
      <c r="AB81" s="18">
        <f t="shared" si="49"/>
        <v>0.26993865030675662</v>
      </c>
      <c r="AC81" s="19">
        <f t="shared" si="50"/>
        <v>6.7005076142133619E-4</v>
      </c>
      <c r="AD81" s="123">
        <f t="shared" si="56"/>
        <v>2.5787</v>
      </c>
      <c r="AE81" s="123">
        <f t="shared" si="57"/>
        <v>2.4786000000000001</v>
      </c>
      <c r="AF81" s="72">
        <f t="shared" si="58"/>
        <v>2.7357</v>
      </c>
      <c r="AG81" s="72">
        <f t="shared" si="59"/>
        <v>2.4786000000000001</v>
      </c>
      <c r="AH81" s="45">
        <f t="shared" si="24"/>
        <v>2.8942999999999999</v>
      </c>
      <c r="AI81" s="45">
        <f t="shared" si="25"/>
        <v>2.4786000000000001</v>
      </c>
      <c r="AJ81" s="73">
        <f t="shared" si="60"/>
        <v>2.8942999999999999</v>
      </c>
      <c r="AK81" s="73">
        <f t="shared" si="61"/>
        <v>2.3795000000000002</v>
      </c>
      <c r="AL81" s="124">
        <f t="shared" si="51"/>
        <v>2.5291333333333332</v>
      </c>
      <c r="AM81" s="124">
        <f t="shared" si="52"/>
        <v>2.5286499999999998</v>
      </c>
      <c r="AN81" s="124">
        <f t="shared" si="53"/>
        <v>4.8333333333339112E-4</v>
      </c>
      <c r="AO81" s="124">
        <f t="shared" si="54"/>
        <v>2.5296166666666666</v>
      </c>
      <c r="AP81" s="124">
        <f t="shared" si="55"/>
        <v>2.5286499999999998</v>
      </c>
      <c r="AQ81" s="125">
        <f t="shared" si="62"/>
        <v>2.6673047619047607</v>
      </c>
      <c r="AR81" s="126">
        <f t="shared" si="36"/>
        <v>2.653493333333333</v>
      </c>
      <c r="AS81" s="127">
        <f t="shared" si="34"/>
        <v>2.6399800000000004</v>
      </c>
    </row>
    <row r="82" spans="1:45" x14ac:dyDescent="0.3">
      <c r="A82" s="5">
        <v>45044</v>
      </c>
      <c r="B82" s="6" t="s">
        <v>42</v>
      </c>
      <c r="C82" s="6" t="s">
        <v>29</v>
      </c>
      <c r="D82" s="40">
        <v>2.4876</v>
      </c>
      <c r="E82" s="40">
        <v>2.5522999999999998</v>
      </c>
      <c r="F82" s="40">
        <v>2.4744000000000002</v>
      </c>
      <c r="G82" s="40">
        <v>2.5503999999999998</v>
      </c>
      <c r="H82" s="46">
        <v>2.5</v>
      </c>
      <c r="I82" s="46">
        <v>2.4744000000000002</v>
      </c>
      <c r="J82" s="21">
        <v>2</v>
      </c>
      <c r="K82" s="13" t="s">
        <v>31</v>
      </c>
      <c r="L82" s="41">
        <f t="shared" si="37"/>
        <v>2.5257000000000001</v>
      </c>
      <c r="M82" s="42">
        <f t="shared" si="38"/>
        <v>2.51335</v>
      </c>
      <c r="N82" s="42">
        <f t="shared" si="39"/>
        <v>1.2350000000000083E-2</v>
      </c>
      <c r="O82" s="42">
        <f t="shared" si="40"/>
        <v>2.5380500000000001</v>
      </c>
      <c r="P82" s="42">
        <f t="shared" si="41"/>
        <v>2.51335</v>
      </c>
      <c r="Q82" s="43">
        <f t="shared" si="42"/>
        <v>7.7899999999999636E-2</v>
      </c>
      <c r="R82" s="43">
        <f t="shared" si="43"/>
        <v>2.2199999999999775E-2</v>
      </c>
      <c r="S82" s="43">
        <f t="shared" si="44"/>
        <v>-5.5699999999999861E-2</v>
      </c>
      <c r="T82" s="44">
        <v>26.9</v>
      </c>
      <c r="U82" s="12">
        <f t="shared" si="35"/>
        <v>-2</v>
      </c>
      <c r="V82" s="21">
        <f t="shared" si="26"/>
        <v>0</v>
      </c>
      <c r="W82" s="12">
        <f t="shared" si="27"/>
        <v>15</v>
      </c>
      <c r="X82" s="16">
        <f t="shared" si="45"/>
        <v>2.5599999999999845E-2</v>
      </c>
      <c r="Y82" s="17">
        <f t="shared" si="46"/>
        <v>0</v>
      </c>
      <c r="Z82" s="17" t="b">
        <f t="shared" si="47"/>
        <v>1</v>
      </c>
      <c r="AA82" s="56">
        <f t="shared" si="48"/>
        <v>7.7899999999999636E-2</v>
      </c>
      <c r="AB82" s="18">
        <f t="shared" si="49"/>
        <v>0.32862644415917797</v>
      </c>
      <c r="AC82" s="19">
        <f t="shared" si="50"/>
        <v>9.5167286245352589E-4</v>
      </c>
      <c r="AD82" s="123">
        <f t="shared" si="56"/>
        <v>2.5554999999999999</v>
      </c>
      <c r="AE82" s="123">
        <f t="shared" si="57"/>
        <v>2.4744000000000002</v>
      </c>
      <c r="AF82" s="72">
        <f t="shared" si="58"/>
        <v>2.6707000000000001</v>
      </c>
      <c r="AG82" s="72">
        <f t="shared" si="59"/>
        <v>2.4744000000000002</v>
      </c>
      <c r="AH82" s="45">
        <f t="shared" si="24"/>
        <v>2.8942999999999999</v>
      </c>
      <c r="AI82" s="45">
        <f t="shared" si="25"/>
        <v>2.4744000000000002</v>
      </c>
      <c r="AJ82" s="73">
        <f t="shared" si="60"/>
        <v>2.8942999999999999</v>
      </c>
      <c r="AK82" s="73">
        <f t="shared" si="61"/>
        <v>2.3795000000000002</v>
      </c>
      <c r="AL82" s="124">
        <f t="shared" si="51"/>
        <v>2.5267666666666666</v>
      </c>
      <c r="AM82" s="124">
        <f t="shared" si="52"/>
        <v>2.5149499999999998</v>
      </c>
      <c r="AN82" s="124">
        <f t="shared" si="53"/>
        <v>1.1816666666666809E-2</v>
      </c>
      <c r="AO82" s="124">
        <f t="shared" si="54"/>
        <v>2.5385833333333334</v>
      </c>
      <c r="AP82" s="124">
        <f t="shared" si="55"/>
        <v>2.5149499999999998</v>
      </c>
      <c r="AQ82" s="125">
        <f t="shared" si="62"/>
        <v>2.6449190476190476</v>
      </c>
      <c r="AR82" s="126">
        <f t="shared" si="36"/>
        <v>2.6556844444444447</v>
      </c>
      <c r="AS82" s="127">
        <f t="shared" si="34"/>
        <v>2.6374120000000003</v>
      </c>
    </row>
    <row r="83" spans="1:45" x14ac:dyDescent="0.3">
      <c r="A83" s="5">
        <v>45047</v>
      </c>
      <c r="B83" s="6" t="s">
        <v>42</v>
      </c>
      <c r="C83" s="6" t="s">
        <v>29</v>
      </c>
      <c r="D83" s="40">
        <v>2.5286</v>
      </c>
      <c r="E83" s="40">
        <v>2.5287999999999999</v>
      </c>
      <c r="F83" s="40">
        <v>2.4239999999999999</v>
      </c>
      <c r="G83" s="40">
        <v>2.4357000000000002</v>
      </c>
      <c r="H83" s="46">
        <v>2.5287999999999999</v>
      </c>
      <c r="I83" s="46">
        <v>2.5038</v>
      </c>
      <c r="J83" s="21">
        <v>-2</v>
      </c>
      <c r="K83" s="13">
        <v>0</v>
      </c>
      <c r="L83" s="41">
        <f t="shared" si="37"/>
        <v>2.4628333333333337</v>
      </c>
      <c r="M83" s="42">
        <f t="shared" si="38"/>
        <v>2.4763999999999999</v>
      </c>
      <c r="N83" s="42">
        <f t="shared" si="39"/>
        <v>-1.3566666666666283E-2</v>
      </c>
      <c r="O83" s="42">
        <f t="shared" si="40"/>
        <v>2.4492666666666674</v>
      </c>
      <c r="P83" s="42">
        <f t="shared" si="41"/>
        <v>2.4763999999999999</v>
      </c>
      <c r="Q83" s="43">
        <f t="shared" si="42"/>
        <v>0.1048</v>
      </c>
      <c r="R83" s="43">
        <f t="shared" si="43"/>
        <v>-2.1599999999999842E-2</v>
      </c>
      <c r="S83" s="43">
        <f t="shared" si="44"/>
        <v>-0.12639999999999985</v>
      </c>
      <c r="T83" s="44">
        <v>36.6</v>
      </c>
      <c r="U83" s="12">
        <f t="shared" si="35"/>
        <v>-4</v>
      </c>
      <c r="V83" s="21">
        <f t="shared" si="26"/>
        <v>4</v>
      </c>
      <c r="W83" s="12">
        <f t="shared" si="27"/>
        <v>15</v>
      </c>
      <c r="X83" s="16">
        <f t="shared" si="45"/>
        <v>2.4999999999999911E-2</v>
      </c>
      <c r="Y83" s="17" t="b">
        <f t="shared" si="46"/>
        <v>1</v>
      </c>
      <c r="Z83" s="17">
        <f t="shared" si="47"/>
        <v>0</v>
      </c>
      <c r="AA83" s="56">
        <f t="shared" si="48"/>
        <v>0.1048</v>
      </c>
      <c r="AB83" s="18">
        <f t="shared" si="49"/>
        <v>0.23854961832060984</v>
      </c>
      <c r="AC83" s="19">
        <f t="shared" si="50"/>
        <v>6.8306010928961499E-4</v>
      </c>
      <c r="AD83" s="123">
        <f t="shared" si="56"/>
        <v>2.5554999999999999</v>
      </c>
      <c r="AE83" s="123">
        <f t="shared" si="57"/>
        <v>2.4239999999999999</v>
      </c>
      <c r="AF83" s="72">
        <f t="shared" si="58"/>
        <v>2.6215000000000002</v>
      </c>
      <c r="AG83" s="72">
        <f t="shared" si="59"/>
        <v>2.4239999999999999</v>
      </c>
      <c r="AH83" s="45">
        <f t="shared" si="24"/>
        <v>2.8942999999999999</v>
      </c>
      <c r="AI83" s="45">
        <f t="shared" si="25"/>
        <v>2.4239999999999999</v>
      </c>
      <c r="AJ83" s="73">
        <f t="shared" si="60"/>
        <v>2.8942999999999999</v>
      </c>
      <c r="AK83" s="73">
        <f t="shared" si="61"/>
        <v>2.3795000000000002</v>
      </c>
      <c r="AL83" s="124">
        <f t="shared" si="51"/>
        <v>2.4717333333333333</v>
      </c>
      <c r="AM83" s="124">
        <f t="shared" si="52"/>
        <v>2.4897499999999999</v>
      </c>
      <c r="AN83" s="124">
        <f t="shared" si="53"/>
        <v>-1.801666666666657E-2</v>
      </c>
      <c r="AO83" s="124">
        <f t="shared" si="54"/>
        <v>2.4537166666666668</v>
      </c>
      <c r="AP83" s="124">
        <f t="shared" si="55"/>
        <v>2.4897499999999999</v>
      </c>
      <c r="AQ83" s="125">
        <f t="shared" si="62"/>
        <v>2.6160761904761904</v>
      </c>
      <c r="AR83" s="126">
        <f t="shared" si="36"/>
        <v>2.6552799999999999</v>
      </c>
      <c r="AS83" s="127">
        <f t="shared" ref="AS83:AS114" si="63">AVERAGE(L34:L83)</f>
        <v>2.6346086666666668</v>
      </c>
    </row>
    <row r="84" spans="1:45" x14ac:dyDescent="0.3">
      <c r="A84" s="5">
        <v>45048</v>
      </c>
      <c r="B84" s="6" t="s">
        <v>42</v>
      </c>
      <c r="C84" s="6" t="s">
        <v>29</v>
      </c>
      <c r="D84" s="40">
        <v>2.3851</v>
      </c>
      <c r="E84" s="40">
        <v>2.3904999999999998</v>
      </c>
      <c r="F84" s="40">
        <v>2.3123999999999998</v>
      </c>
      <c r="G84" s="40">
        <v>2.3220999999999998</v>
      </c>
      <c r="H84" s="46">
        <v>2.3894000000000002</v>
      </c>
      <c r="I84" s="46">
        <v>2.3721999999999999</v>
      </c>
      <c r="J84" s="21">
        <v>-2</v>
      </c>
      <c r="K84" s="13">
        <v>0</v>
      </c>
      <c r="L84" s="41">
        <f t="shared" si="37"/>
        <v>2.3416666666666668</v>
      </c>
      <c r="M84" s="42">
        <f t="shared" si="38"/>
        <v>2.3514499999999998</v>
      </c>
      <c r="N84" s="42">
        <f t="shared" si="39"/>
        <v>-9.783333333333033E-3</v>
      </c>
      <c r="O84" s="42">
        <f t="shared" si="40"/>
        <v>2.3318833333333338</v>
      </c>
      <c r="P84" s="42">
        <f t="shared" si="41"/>
        <v>2.3514499999999998</v>
      </c>
      <c r="Q84" s="43">
        <f t="shared" si="42"/>
        <v>7.8100000000000058E-2</v>
      </c>
      <c r="R84" s="43">
        <f t="shared" si="43"/>
        <v>-4.5200000000000351E-2</v>
      </c>
      <c r="S84" s="43">
        <f t="shared" si="44"/>
        <v>-0.12330000000000041</v>
      </c>
      <c r="T84" s="44">
        <v>18.7</v>
      </c>
      <c r="U84" s="12">
        <f t="shared" si="35"/>
        <v>-4</v>
      </c>
      <c r="V84" s="21">
        <f t="shared" si="26"/>
        <v>0</v>
      </c>
      <c r="W84" s="12">
        <f t="shared" si="27"/>
        <v>17</v>
      </c>
      <c r="X84" s="16">
        <f t="shared" si="45"/>
        <v>1.7200000000000326E-2</v>
      </c>
      <c r="Y84" s="17">
        <f t="shared" si="46"/>
        <v>0</v>
      </c>
      <c r="Z84" s="17">
        <f t="shared" si="47"/>
        <v>0</v>
      </c>
      <c r="AA84" s="56">
        <f t="shared" si="48"/>
        <v>7.8100000000000058E-2</v>
      </c>
      <c r="AB84" s="18">
        <f t="shared" si="49"/>
        <v>0.22023047375160451</v>
      </c>
      <c r="AC84" s="19">
        <f t="shared" si="50"/>
        <v>9.1978609625670196E-4</v>
      </c>
      <c r="AD84" s="123">
        <f t="shared" si="56"/>
        <v>2.5522999999999998</v>
      </c>
      <c r="AE84" s="123">
        <f t="shared" si="57"/>
        <v>2.3123999999999998</v>
      </c>
      <c r="AF84" s="72">
        <f t="shared" si="58"/>
        <v>2.6215000000000002</v>
      </c>
      <c r="AG84" s="72">
        <f t="shared" si="59"/>
        <v>2.3123999999999998</v>
      </c>
      <c r="AH84" s="45">
        <f t="shared" si="24"/>
        <v>2.8942999999999999</v>
      </c>
      <c r="AI84" s="45">
        <f t="shared" si="25"/>
        <v>2.3123999999999998</v>
      </c>
      <c r="AJ84" s="73">
        <f t="shared" si="60"/>
        <v>2.8942999999999999</v>
      </c>
      <c r="AK84" s="73">
        <f t="shared" si="61"/>
        <v>2.3123999999999998</v>
      </c>
      <c r="AL84" s="124">
        <f t="shared" si="51"/>
        <v>2.3955999999999995</v>
      </c>
      <c r="AM84" s="124">
        <f t="shared" si="52"/>
        <v>2.4323499999999996</v>
      </c>
      <c r="AN84" s="124">
        <f t="shared" si="53"/>
        <v>-3.675000000000006E-2</v>
      </c>
      <c r="AO84" s="124">
        <f t="shared" si="54"/>
        <v>2.3588499999999994</v>
      </c>
      <c r="AP84" s="124">
        <f t="shared" si="55"/>
        <v>2.4323499999999996</v>
      </c>
      <c r="AQ84" s="125">
        <f t="shared" si="62"/>
        <v>2.5807428571428574</v>
      </c>
      <c r="AR84" s="126">
        <f t="shared" si="36"/>
        <v>2.6498455555555562</v>
      </c>
      <c r="AS84" s="127">
        <f t="shared" si="63"/>
        <v>2.6288220000000009</v>
      </c>
    </row>
    <row r="85" spans="1:45" x14ac:dyDescent="0.3">
      <c r="A85" s="5">
        <v>45049</v>
      </c>
      <c r="B85" s="6" t="s">
        <v>42</v>
      </c>
      <c r="C85" s="6" t="s">
        <v>29</v>
      </c>
      <c r="D85" s="40">
        <v>2.3197000000000001</v>
      </c>
      <c r="E85" s="40">
        <v>2.3591000000000002</v>
      </c>
      <c r="F85" s="40">
        <v>2.2890000000000001</v>
      </c>
      <c r="G85" s="40">
        <v>2.3258999999999999</v>
      </c>
      <c r="H85" s="46">
        <v>2.3218000000000001</v>
      </c>
      <c r="I85" s="46">
        <v>2.3102</v>
      </c>
      <c r="J85" s="21">
        <v>4</v>
      </c>
      <c r="K85" s="13">
        <v>0</v>
      </c>
      <c r="L85" s="41">
        <f t="shared" si="37"/>
        <v>2.3246666666666669</v>
      </c>
      <c r="M85" s="42">
        <f t="shared" si="38"/>
        <v>2.3240500000000002</v>
      </c>
      <c r="N85" s="42">
        <f t="shared" si="39"/>
        <v>6.1666666666670977E-4</v>
      </c>
      <c r="O85" s="42">
        <f t="shared" si="40"/>
        <v>2.3252833333333336</v>
      </c>
      <c r="P85" s="42">
        <f t="shared" si="41"/>
        <v>2.3240500000000002</v>
      </c>
      <c r="Q85" s="43">
        <f t="shared" si="42"/>
        <v>7.0100000000000051E-2</v>
      </c>
      <c r="R85" s="43">
        <f t="shared" si="43"/>
        <v>3.7000000000000366E-2</v>
      </c>
      <c r="S85" s="43">
        <f t="shared" si="44"/>
        <v>-3.3099999999999685E-2</v>
      </c>
      <c r="T85" s="44">
        <v>31.1</v>
      </c>
      <c r="U85" s="12">
        <f t="shared" si="35"/>
        <v>-1</v>
      </c>
      <c r="V85" s="21">
        <f t="shared" si="26"/>
        <v>0</v>
      </c>
      <c r="W85" s="12">
        <f t="shared" si="27"/>
        <v>17</v>
      </c>
      <c r="X85" s="16">
        <f t="shared" si="45"/>
        <v>1.1600000000000055E-2</v>
      </c>
      <c r="Y85" s="17">
        <f t="shared" si="46"/>
        <v>0</v>
      </c>
      <c r="Z85" s="17">
        <f t="shared" si="47"/>
        <v>0</v>
      </c>
      <c r="AA85" s="56">
        <f t="shared" si="48"/>
        <v>7.0100000000000051E-2</v>
      </c>
      <c r="AB85" s="18">
        <f t="shared" si="49"/>
        <v>0.16547788873038582</v>
      </c>
      <c r="AC85" s="19">
        <f t="shared" si="50"/>
        <v>3.7299035369775096E-4</v>
      </c>
      <c r="AD85" s="123">
        <f t="shared" si="56"/>
        <v>2.5287999999999999</v>
      </c>
      <c r="AE85" s="123">
        <f t="shared" si="57"/>
        <v>2.2890000000000001</v>
      </c>
      <c r="AF85" s="72">
        <f t="shared" si="58"/>
        <v>2.6215000000000002</v>
      </c>
      <c r="AG85" s="72">
        <f t="shared" si="59"/>
        <v>2.2890000000000001</v>
      </c>
      <c r="AH85" s="45">
        <f t="shared" ref="AH85:AH148" si="64">MAX(E66:E85)</f>
        <v>2.8942999999999999</v>
      </c>
      <c r="AI85" s="45">
        <f t="shared" ref="AI85:AI148" si="65">MIN(F66:F85)</f>
        <v>2.2890000000000001</v>
      </c>
      <c r="AJ85" s="73">
        <f t="shared" si="60"/>
        <v>2.8942999999999999</v>
      </c>
      <c r="AK85" s="73">
        <f t="shared" si="61"/>
        <v>2.2890000000000001</v>
      </c>
      <c r="AL85" s="124">
        <f t="shared" si="51"/>
        <v>2.3812333333333333</v>
      </c>
      <c r="AM85" s="124">
        <f t="shared" si="52"/>
        <v>2.4089</v>
      </c>
      <c r="AN85" s="124">
        <f t="shared" si="53"/>
        <v>-2.7666666666666728E-2</v>
      </c>
      <c r="AO85" s="124">
        <f t="shared" si="54"/>
        <v>2.3535666666666666</v>
      </c>
      <c r="AP85" s="124">
        <f t="shared" si="55"/>
        <v>2.4089</v>
      </c>
      <c r="AQ85" s="125">
        <f t="shared" si="62"/>
        <v>2.5449714285714289</v>
      </c>
      <c r="AR85" s="126">
        <f t="shared" si="36"/>
        <v>2.6425077777777783</v>
      </c>
      <c r="AS85" s="127">
        <f t="shared" si="63"/>
        <v>2.6238653333333337</v>
      </c>
    </row>
    <row r="86" spans="1:45" x14ac:dyDescent="0.3">
      <c r="A86" s="5">
        <v>45050</v>
      </c>
      <c r="B86" s="6" t="s">
        <v>42</v>
      </c>
      <c r="C86" s="6" t="s">
        <v>29</v>
      </c>
      <c r="D86" s="40">
        <v>2.3717999999999999</v>
      </c>
      <c r="E86" s="40">
        <v>2.4</v>
      </c>
      <c r="F86" s="40">
        <v>2.3586999999999998</v>
      </c>
      <c r="G86" s="40">
        <v>2.379</v>
      </c>
      <c r="H86" s="46">
        <v>2.3723999999999998</v>
      </c>
      <c r="I86" s="46">
        <v>2.3586999999999998</v>
      </c>
      <c r="J86" s="21">
        <v>2</v>
      </c>
      <c r="K86" s="13">
        <v>0</v>
      </c>
      <c r="L86" s="41">
        <f t="shared" si="37"/>
        <v>2.3792333333333331</v>
      </c>
      <c r="M86" s="42">
        <f t="shared" si="38"/>
        <v>2.3793499999999996</v>
      </c>
      <c r="N86" s="42">
        <f t="shared" si="39"/>
        <v>-1.166666666665428E-4</v>
      </c>
      <c r="O86" s="42">
        <f t="shared" si="40"/>
        <v>2.3791166666666665</v>
      </c>
      <c r="P86" s="42">
        <f t="shared" si="41"/>
        <v>2.3793499999999996</v>
      </c>
      <c r="Q86" s="43">
        <f t="shared" si="42"/>
        <v>4.1300000000000114E-2</v>
      </c>
      <c r="R86" s="43">
        <f t="shared" si="43"/>
        <v>7.4100000000000055E-2</v>
      </c>
      <c r="S86" s="43">
        <f t="shared" si="44"/>
        <v>3.279999999999994E-2</v>
      </c>
      <c r="T86" s="44">
        <v>48.7</v>
      </c>
      <c r="U86" s="12">
        <f t="shared" si="35"/>
        <v>1</v>
      </c>
      <c r="V86" s="21">
        <f t="shared" si="26"/>
        <v>0</v>
      </c>
      <c r="W86" s="12">
        <f t="shared" si="27"/>
        <v>14</v>
      </c>
      <c r="X86" s="16">
        <f t="shared" si="45"/>
        <v>1.3700000000000045E-2</v>
      </c>
      <c r="Y86" s="17">
        <f t="shared" si="46"/>
        <v>0</v>
      </c>
      <c r="Z86" s="17" t="b">
        <f t="shared" si="47"/>
        <v>1</v>
      </c>
      <c r="AA86" s="56">
        <f t="shared" si="48"/>
        <v>4.1300000000000114E-2</v>
      </c>
      <c r="AB86" s="18">
        <f t="shared" si="49"/>
        <v>0.33171912832929801</v>
      </c>
      <c r="AC86" s="19">
        <f t="shared" si="50"/>
        <v>2.8131416837782434E-4</v>
      </c>
      <c r="AD86" s="123">
        <f t="shared" si="56"/>
        <v>2.4</v>
      </c>
      <c r="AE86" s="123">
        <f t="shared" si="57"/>
        <v>2.2890000000000001</v>
      </c>
      <c r="AF86" s="72">
        <f t="shared" si="58"/>
        <v>2.6031</v>
      </c>
      <c r="AG86" s="72">
        <f t="shared" si="59"/>
        <v>2.2890000000000001</v>
      </c>
      <c r="AH86" s="45">
        <f t="shared" si="64"/>
        <v>2.8942999999999999</v>
      </c>
      <c r="AI86" s="45">
        <f t="shared" si="65"/>
        <v>2.2890000000000001</v>
      </c>
      <c r="AJ86" s="73">
        <f t="shared" si="60"/>
        <v>2.8942999999999999</v>
      </c>
      <c r="AK86" s="73">
        <f t="shared" si="61"/>
        <v>2.2890000000000001</v>
      </c>
      <c r="AL86" s="124">
        <f t="shared" si="51"/>
        <v>2.3559999999999999</v>
      </c>
      <c r="AM86" s="124">
        <f t="shared" si="52"/>
        <v>2.3445</v>
      </c>
      <c r="AN86" s="124">
        <f t="shared" si="53"/>
        <v>1.1499999999999844E-2</v>
      </c>
      <c r="AO86" s="124">
        <f t="shared" si="54"/>
        <v>2.3674999999999997</v>
      </c>
      <c r="AP86" s="124">
        <f t="shared" si="55"/>
        <v>2.3445</v>
      </c>
      <c r="AQ86" s="125">
        <f t="shared" si="62"/>
        <v>2.5164904761904761</v>
      </c>
      <c r="AR86" s="126">
        <f t="shared" si="36"/>
        <v>2.6358222222222225</v>
      </c>
      <c r="AS86" s="127">
        <f t="shared" si="63"/>
        <v>2.6197426666666672</v>
      </c>
    </row>
    <row r="87" spans="1:45" x14ac:dyDescent="0.3">
      <c r="A87" s="5">
        <v>45051</v>
      </c>
      <c r="B87" s="6" t="s">
        <v>42</v>
      </c>
      <c r="C87" s="6" t="s">
        <v>29</v>
      </c>
      <c r="D87" s="40">
        <v>2.4121000000000001</v>
      </c>
      <c r="E87" s="40">
        <v>2.4698000000000002</v>
      </c>
      <c r="F87" s="40">
        <v>2.4062000000000001</v>
      </c>
      <c r="G87" s="40">
        <v>2.4615999999999998</v>
      </c>
      <c r="H87" s="46">
        <v>2.4298999999999999</v>
      </c>
      <c r="I87" s="46">
        <v>2.4062000000000001</v>
      </c>
      <c r="J87" s="21">
        <v>2</v>
      </c>
      <c r="K87" s="13">
        <v>0</v>
      </c>
      <c r="L87" s="41">
        <f t="shared" si="37"/>
        <v>2.4458666666666669</v>
      </c>
      <c r="M87" s="42">
        <f t="shared" si="38"/>
        <v>2.4380000000000002</v>
      </c>
      <c r="N87" s="42">
        <f t="shared" si="39"/>
        <v>7.8666666666666885E-3</v>
      </c>
      <c r="O87" s="42">
        <f t="shared" si="40"/>
        <v>2.4537333333333335</v>
      </c>
      <c r="P87" s="42">
        <f t="shared" si="41"/>
        <v>2.4380000000000002</v>
      </c>
      <c r="Q87" s="43">
        <f t="shared" si="42"/>
        <v>6.3600000000000101E-2</v>
      </c>
      <c r="R87" s="43">
        <f t="shared" si="43"/>
        <v>9.0800000000000214E-2</v>
      </c>
      <c r="S87" s="43">
        <f t="shared" si="44"/>
        <v>2.7200000000000113E-2</v>
      </c>
      <c r="T87" s="44">
        <v>12.3</v>
      </c>
      <c r="U87" s="12">
        <f t="shared" si="35"/>
        <v>1</v>
      </c>
      <c r="V87" s="21">
        <f t="shared" si="26"/>
        <v>3</v>
      </c>
      <c r="W87" s="12">
        <f t="shared" si="27"/>
        <v>15</v>
      </c>
      <c r="X87" s="16">
        <f t="shared" si="45"/>
        <v>2.3699999999999832E-2</v>
      </c>
      <c r="Y87" s="17">
        <f t="shared" si="46"/>
        <v>0</v>
      </c>
      <c r="Z87" s="17" t="b">
        <f t="shared" si="47"/>
        <v>1</v>
      </c>
      <c r="AA87" s="56">
        <f t="shared" si="48"/>
        <v>6.3600000000000101E-2</v>
      </c>
      <c r="AB87" s="18">
        <f t="shared" si="49"/>
        <v>0.37264150943395902</v>
      </c>
      <c r="AC87" s="19">
        <f t="shared" si="50"/>
        <v>1.9268292682926692E-3</v>
      </c>
      <c r="AD87" s="123">
        <f t="shared" si="56"/>
        <v>2.4698000000000002</v>
      </c>
      <c r="AE87" s="123">
        <f t="shared" si="57"/>
        <v>2.2890000000000001</v>
      </c>
      <c r="AF87" s="72">
        <f t="shared" si="58"/>
        <v>2.5787</v>
      </c>
      <c r="AG87" s="72">
        <f t="shared" si="59"/>
        <v>2.2890000000000001</v>
      </c>
      <c r="AH87" s="45">
        <f t="shared" si="64"/>
        <v>2.8942999999999999</v>
      </c>
      <c r="AI87" s="45">
        <f t="shared" si="65"/>
        <v>2.2890000000000001</v>
      </c>
      <c r="AJ87" s="73">
        <f t="shared" si="60"/>
        <v>2.8942999999999999</v>
      </c>
      <c r="AK87" s="73">
        <f t="shared" si="61"/>
        <v>2.2890000000000001</v>
      </c>
      <c r="AL87" s="124">
        <f t="shared" si="51"/>
        <v>2.4068000000000001</v>
      </c>
      <c r="AM87" s="124">
        <f t="shared" si="52"/>
        <v>2.3794000000000004</v>
      </c>
      <c r="AN87" s="124">
        <f t="shared" si="53"/>
        <v>2.7399999999999647E-2</v>
      </c>
      <c r="AO87" s="124">
        <f t="shared" si="54"/>
        <v>2.4341999999999997</v>
      </c>
      <c r="AP87" s="124">
        <f t="shared" si="55"/>
        <v>2.3794000000000004</v>
      </c>
      <c r="AQ87" s="125">
        <f t="shared" si="62"/>
        <v>2.4976833333333333</v>
      </c>
      <c r="AR87" s="126">
        <f t="shared" si="36"/>
        <v>2.6324611111111111</v>
      </c>
      <c r="AS87" s="127">
        <f t="shared" si="63"/>
        <v>2.6173973333333338</v>
      </c>
    </row>
    <row r="88" spans="1:45" x14ac:dyDescent="0.3">
      <c r="A88" s="5">
        <v>45054</v>
      </c>
      <c r="B88" s="6" t="s">
        <v>42</v>
      </c>
      <c r="C88" s="6" t="s">
        <v>29</v>
      </c>
      <c r="D88" s="40">
        <v>2.4588000000000001</v>
      </c>
      <c r="E88" s="40">
        <v>2.4824999999999999</v>
      </c>
      <c r="F88" s="40">
        <v>2.4121000000000001</v>
      </c>
      <c r="G88" s="40">
        <v>2.4799000000000002</v>
      </c>
      <c r="H88" s="46">
        <v>2.4617</v>
      </c>
      <c r="I88" s="46">
        <v>2.4415</v>
      </c>
      <c r="J88" s="21">
        <v>4</v>
      </c>
      <c r="K88" s="13">
        <v>0</v>
      </c>
      <c r="L88" s="41">
        <f t="shared" si="37"/>
        <v>2.4581666666666671</v>
      </c>
      <c r="M88" s="42">
        <f t="shared" si="38"/>
        <v>2.4473000000000003</v>
      </c>
      <c r="N88" s="42">
        <f t="shared" si="39"/>
        <v>1.0866666666666802E-2</v>
      </c>
      <c r="O88" s="42">
        <f t="shared" si="40"/>
        <v>2.4690333333333339</v>
      </c>
      <c r="P88" s="42">
        <f t="shared" si="41"/>
        <v>2.4473000000000003</v>
      </c>
      <c r="Q88" s="43">
        <f t="shared" si="42"/>
        <v>7.0399999999999796E-2</v>
      </c>
      <c r="R88" s="43">
        <f t="shared" si="43"/>
        <v>2.0900000000000141E-2</v>
      </c>
      <c r="S88" s="43">
        <f t="shared" si="44"/>
        <v>-4.9499999999999655E-2</v>
      </c>
      <c r="T88" s="44">
        <v>14.1</v>
      </c>
      <c r="U88" s="12">
        <f t="shared" si="35"/>
        <v>1</v>
      </c>
      <c r="V88" s="21">
        <f t="shared" si="26"/>
        <v>-2</v>
      </c>
      <c r="W88" s="12">
        <f t="shared" si="27"/>
        <v>13</v>
      </c>
      <c r="X88" s="16">
        <f t="shared" si="45"/>
        <v>2.0199999999999996E-2</v>
      </c>
      <c r="Y88" s="17">
        <f t="shared" si="46"/>
        <v>0</v>
      </c>
      <c r="Z88" s="17">
        <f t="shared" si="47"/>
        <v>0</v>
      </c>
      <c r="AA88" s="56">
        <f t="shared" si="48"/>
        <v>7.0399999999999796E-2</v>
      </c>
      <c r="AB88" s="18">
        <f t="shared" si="49"/>
        <v>0.28693181818181895</v>
      </c>
      <c r="AC88" s="19">
        <f t="shared" si="50"/>
        <v>1.4326241134751771E-3</v>
      </c>
      <c r="AD88" s="123">
        <f t="shared" si="56"/>
        <v>2.4824999999999999</v>
      </c>
      <c r="AE88" s="123">
        <f t="shared" si="57"/>
        <v>2.3586999999999998</v>
      </c>
      <c r="AF88" s="72">
        <f t="shared" si="58"/>
        <v>2.5554999999999999</v>
      </c>
      <c r="AG88" s="72">
        <f t="shared" si="59"/>
        <v>2.2890000000000001</v>
      </c>
      <c r="AH88" s="45">
        <f t="shared" si="64"/>
        <v>2.8942999999999999</v>
      </c>
      <c r="AI88" s="45">
        <f t="shared" si="65"/>
        <v>2.2890000000000001</v>
      </c>
      <c r="AJ88" s="73">
        <f t="shared" si="60"/>
        <v>2.8942999999999999</v>
      </c>
      <c r="AK88" s="73">
        <f t="shared" si="61"/>
        <v>2.2890000000000001</v>
      </c>
      <c r="AL88" s="124">
        <f t="shared" si="51"/>
        <v>2.4403666666666664</v>
      </c>
      <c r="AM88" s="124">
        <f t="shared" si="52"/>
        <v>2.4205999999999999</v>
      </c>
      <c r="AN88" s="124">
        <f t="shared" si="53"/>
        <v>1.9766666666666488E-2</v>
      </c>
      <c r="AO88" s="124">
        <f t="shared" si="54"/>
        <v>2.4601333333333328</v>
      </c>
      <c r="AP88" s="124">
        <f t="shared" si="55"/>
        <v>2.4205999999999999</v>
      </c>
      <c r="AQ88" s="125">
        <f t="shared" si="62"/>
        <v>2.4853119047619043</v>
      </c>
      <c r="AR88" s="126">
        <f t="shared" si="36"/>
        <v>2.6267788888888886</v>
      </c>
      <c r="AS88" s="127">
        <f t="shared" si="63"/>
        <v>2.614962666666667</v>
      </c>
    </row>
    <row r="89" spans="1:45" x14ac:dyDescent="0.3">
      <c r="A89" s="5">
        <v>45055</v>
      </c>
      <c r="B89" s="6" t="s">
        <v>42</v>
      </c>
      <c r="C89" s="6" t="s">
        <v>29</v>
      </c>
      <c r="D89" s="40">
        <v>2.4998</v>
      </c>
      <c r="E89" s="40">
        <v>2.5123000000000002</v>
      </c>
      <c r="F89" s="40">
        <v>2.4575999999999998</v>
      </c>
      <c r="G89" s="40">
        <v>2.4948999999999999</v>
      </c>
      <c r="H89" s="46">
        <v>2.5007000000000001</v>
      </c>
      <c r="I89" s="46">
        <v>2.4914000000000001</v>
      </c>
      <c r="J89" s="21">
        <v>0</v>
      </c>
      <c r="K89" s="13">
        <v>0</v>
      </c>
      <c r="L89" s="41">
        <f t="shared" si="37"/>
        <v>2.4882666666666666</v>
      </c>
      <c r="M89" s="42">
        <f t="shared" si="38"/>
        <v>2.48495</v>
      </c>
      <c r="N89" s="42">
        <f t="shared" si="39"/>
        <v>3.3166666666666345E-3</v>
      </c>
      <c r="O89" s="42">
        <f t="shared" si="40"/>
        <v>2.4915833333333333</v>
      </c>
      <c r="P89" s="42">
        <f t="shared" si="41"/>
        <v>2.48495</v>
      </c>
      <c r="Q89" s="43">
        <f t="shared" si="42"/>
        <v>5.4700000000000415E-2</v>
      </c>
      <c r="R89" s="43">
        <f t="shared" si="43"/>
        <v>3.2399999999999984E-2</v>
      </c>
      <c r="S89" s="43">
        <f t="shared" si="44"/>
        <v>-2.2300000000000431E-2</v>
      </c>
      <c r="T89" s="44">
        <v>27.7</v>
      </c>
      <c r="U89" s="12">
        <f t="shared" si="35"/>
        <v>1</v>
      </c>
      <c r="V89" s="21">
        <f t="shared" si="26"/>
        <v>4</v>
      </c>
      <c r="W89" s="12">
        <f t="shared" si="27"/>
        <v>17</v>
      </c>
      <c r="X89" s="16">
        <f t="shared" si="45"/>
        <v>9.300000000000086E-3</v>
      </c>
      <c r="Y89" s="17">
        <f t="shared" si="46"/>
        <v>0</v>
      </c>
      <c r="Z89" s="17">
        <f t="shared" si="47"/>
        <v>0</v>
      </c>
      <c r="AA89" s="56">
        <f t="shared" si="48"/>
        <v>5.4700000000000415E-2</v>
      </c>
      <c r="AB89" s="18">
        <f t="shared" si="49"/>
        <v>0.17001828153564927</v>
      </c>
      <c r="AC89" s="19">
        <f t="shared" si="50"/>
        <v>3.3574007220216916E-4</v>
      </c>
      <c r="AD89" s="123">
        <f t="shared" si="56"/>
        <v>2.5123000000000002</v>
      </c>
      <c r="AE89" s="123">
        <f t="shared" si="57"/>
        <v>2.4062000000000001</v>
      </c>
      <c r="AF89" s="72">
        <f t="shared" si="58"/>
        <v>2.5554999999999999</v>
      </c>
      <c r="AG89" s="72">
        <f t="shared" si="59"/>
        <v>2.2890000000000001</v>
      </c>
      <c r="AH89" s="45">
        <f t="shared" si="64"/>
        <v>2.8536999999999999</v>
      </c>
      <c r="AI89" s="45">
        <f t="shared" si="65"/>
        <v>2.2890000000000001</v>
      </c>
      <c r="AJ89" s="73">
        <f t="shared" si="60"/>
        <v>2.8942999999999999</v>
      </c>
      <c r="AK89" s="73">
        <f t="shared" si="61"/>
        <v>2.2890000000000001</v>
      </c>
      <c r="AL89" s="124">
        <f t="shared" si="51"/>
        <v>2.471133333333333</v>
      </c>
      <c r="AM89" s="124">
        <f t="shared" si="52"/>
        <v>2.4592499999999999</v>
      </c>
      <c r="AN89" s="124">
        <f t="shared" si="53"/>
        <v>1.1883333333333024E-2</v>
      </c>
      <c r="AO89" s="124">
        <f t="shared" si="54"/>
        <v>2.483016666666666</v>
      </c>
      <c r="AP89" s="124">
        <f t="shared" si="55"/>
        <v>2.4592499999999999</v>
      </c>
      <c r="AQ89" s="125">
        <f t="shared" si="62"/>
        <v>2.480752380952381</v>
      </c>
      <c r="AR89" s="126">
        <f t="shared" si="36"/>
        <v>2.6207555555555548</v>
      </c>
      <c r="AS89" s="127">
        <f t="shared" si="63"/>
        <v>2.6119400000000006</v>
      </c>
    </row>
    <row r="90" spans="1:45" x14ac:dyDescent="0.3">
      <c r="A90" s="5">
        <v>45056</v>
      </c>
      <c r="B90" s="6" t="s">
        <v>42</v>
      </c>
      <c r="C90" s="6" t="s">
        <v>29</v>
      </c>
      <c r="D90" s="40">
        <v>2.4611999999999998</v>
      </c>
      <c r="E90" s="40">
        <v>2.4746000000000001</v>
      </c>
      <c r="F90" s="40">
        <v>2.4432</v>
      </c>
      <c r="G90" s="40">
        <v>2.4577</v>
      </c>
      <c r="H90" s="46">
        <v>2.4615999999999998</v>
      </c>
      <c r="I90" s="46">
        <v>2.4432</v>
      </c>
      <c r="J90" s="21">
        <v>0</v>
      </c>
      <c r="K90" s="13">
        <v>0</v>
      </c>
      <c r="L90" s="41">
        <f t="shared" si="37"/>
        <v>2.4584999999999999</v>
      </c>
      <c r="M90" s="42">
        <f t="shared" si="38"/>
        <v>2.4588999999999999</v>
      </c>
      <c r="N90" s="42">
        <f t="shared" si="39"/>
        <v>-3.9999999999995595E-4</v>
      </c>
      <c r="O90" s="42">
        <f t="shared" si="40"/>
        <v>2.4581</v>
      </c>
      <c r="P90" s="42">
        <f t="shared" si="41"/>
        <v>2.4588999999999999</v>
      </c>
      <c r="Q90" s="43">
        <f t="shared" si="42"/>
        <v>3.1400000000000095E-2</v>
      </c>
      <c r="R90" s="43">
        <f t="shared" si="43"/>
        <v>-2.0299999999999763E-2</v>
      </c>
      <c r="S90" s="43">
        <f t="shared" si="44"/>
        <v>-5.1699999999999857E-2</v>
      </c>
      <c r="T90" s="44">
        <v>30.9</v>
      </c>
      <c r="U90" s="12">
        <f t="shared" si="35"/>
        <v>3</v>
      </c>
      <c r="V90" s="21">
        <f t="shared" si="26"/>
        <v>2</v>
      </c>
      <c r="W90" s="12">
        <f t="shared" si="27"/>
        <v>21</v>
      </c>
      <c r="X90" s="16">
        <f t="shared" si="45"/>
        <v>1.839999999999975E-2</v>
      </c>
      <c r="Y90" s="17">
        <f t="shared" si="46"/>
        <v>0</v>
      </c>
      <c r="Z90" s="17" t="b">
        <f t="shared" si="47"/>
        <v>1</v>
      </c>
      <c r="AA90" s="56">
        <f t="shared" si="48"/>
        <v>3.1400000000000095E-2</v>
      </c>
      <c r="AB90" s="18">
        <f t="shared" si="49"/>
        <v>0.58598726114648714</v>
      </c>
      <c r="AC90" s="19">
        <f t="shared" si="50"/>
        <v>5.9546925566342235E-4</v>
      </c>
      <c r="AD90" s="123">
        <f t="shared" si="56"/>
        <v>2.5123000000000002</v>
      </c>
      <c r="AE90" s="123">
        <f t="shared" si="57"/>
        <v>2.4121000000000001</v>
      </c>
      <c r="AF90" s="72">
        <f t="shared" si="58"/>
        <v>2.5522999999999998</v>
      </c>
      <c r="AG90" s="72">
        <f t="shared" si="59"/>
        <v>2.2890000000000001</v>
      </c>
      <c r="AH90" s="45">
        <f t="shared" si="64"/>
        <v>2.8411</v>
      </c>
      <c r="AI90" s="45">
        <f t="shared" si="65"/>
        <v>2.2890000000000001</v>
      </c>
      <c r="AJ90" s="73">
        <f t="shared" si="60"/>
        <v>2.8942999999999999</v>
      </c>
      <c r="AK90" s="73">
        <f t="shared" si="61"/>
        <v>2.2890000000000001</v>
      </c>
      <c r="AL90" s="124">
        <f t="shared" si="51"/>
        <v>2.4607000000000001</v>
      </c>
      <c r="AM90" s="124">
        <f t="shared" si="52"/>
        <v>2.4622000000000002</v>
      </c>
      <c r="AN90" s="124">
        <f t="shared" si="53"/>
        <v>-1.5000000000000568E-3</v>
      </c>
      <c r="AO90" s="124">
        <f t="shared" si="54"/>
        <v>2.4592000000000001</v>
      </c>
      <c r="AP90" s="124">
        <f t="shared" si="55"/>
        <v>2.4622000000000002</v>
      </c>
      <c r="AQ90" s="125">
        <f t="shared" si="62"/>
        <v>2.4717523809523807</v>
      </c>
      <c r="AR90" s="126">
        <f t="shared" si="36"/>
        <v>2.6143444444444439</v>
      </c>
      <c r="AS90" s="127">
        <f t="shared" si="63"/>
        <v>2.6077466666666669</v>
      </c>
    </row>
    <row r="91" spans="1:45" x14ac:dyDescent="0.3">
      <c r="A91" s="5">
        <v>45057</v>
      </c>
      <c r="B91" s="6" t="s">
        <v>42</v>
      </c>
      <c r="C91" s="6" t="s">
        <v>29</v>
      </c>
      <c r="D91" s="40">
        <v>2.4697</v>
      </c>
      <c r="E91" s="40">
        <v>2.4782999999999999</v>
      </c>
      <c r="F91" s="40">
        <v>2.4156</v>
      </c>
      <c r="G91" s="40">
        <v>2.4302000000000001</v>
      </c>
      <c r="H91" s="46">
        <v>2.4697</v>
      </c>
      <c r="I91" s="46">
        <v>2.4563999999999999</v>
      </c>
      <c r="J91" s="21">
        <v>-4</v>
      </c>
      <c r="K91" s="13" t="s">
        <v>32</v>
      </c>
      <c r="L91" s="41">
        <f t="shared" si="37"/>
        <v>2.4413666666666667</v>
      </c>
      <c r="M91" s="42">
        <f t="shared" si="38"/>
        <v>2.4469500000000002</v>
      </c>
      <c r="N91" s="42">
        <f t="shared" si="39"/>
        <v>-5.5833333333334956E-3</v>
      </c>
      <c r="O91" s="42">
        <f t="shared" si="40"/>
        <v>2.4357833333333332</v>
      </c>
      <c r="P91" s="42">
        <f t="shared" si="41"/>
        <v>2.4469500000000002</v>
      </c>
      <c r="Q91" s="43">
        <f t="shared" si="42"/>
        <v>6.2699999999999978E-2</v>
      </c>
      <c r="R91" s="43">
        <f t="shared" si="43"/>
        <v>2.0599999999999952E-2</v>
      </c>
      <c r="S91" s="43">
        <f t="shared" si="44"/>
        <v>-4.2100000000000026E-2</v>
      </c>
      <c r="T91" s="44">
        <v>19</v>
      </c>
      <c r="U91" s="12">
        <f t="shared" si="35"/>
        <v>1</v>
      </c>
      <c r="V91" s="21">
        <f t="shared" si="26"/>
        <v>0</v>
      </c>
      <c r="W91" s="12">
        <f t="shared" si="27"/>
        <v>19</v>
      </c>
      <c r="X91" s="16">
        <f t="shared" si="45"/>
        <v>1.330000000000009E-2</v>
      </c>
      <c r="Y91" s="17">
        <f t="shared" si="46"/>
        <v>0</v>
      </c>
      <c r="Z91" s="17">
        <f t="shared" si="47"/>
        <v>0</v>
      </c>
      <c r="AA91" s="56">
        <f t="shared" si="48"/>
        <v>6.2699999999999978E-2</v>
      </c>
      <c r="AB91" s="18">
        <f t="shared" si="49"/>
        <v>0.21212121212121363</v>
      </c>
      <c r="AC91" s="19">
        <f t="shared" si="50"/>
        <v>7.0000000000000476E-4</v>
      </c>
      <c r="AD91" s="123">
        <f t="shared" si="56"/>
        <v>2.5123000000000002</v>
      </c>
      <c r="AE91" s="123">
        <f t="shared" si="57"/>
        <v>2.4156</v>
      </c>
      <c r="AF91" s="72">
        <f t="shared" si="58"/>
        <v>2.5287999999999999</v>
      </c>
      <c r="AG91" s="72">
        <f t="shared" si="59"/>
        <v>2.2890000000000001</v>
      </c>
      <c r="AH91" s="45">
        <f t="shared" si="64"/>
        <v>2.8056000000000001</v>
      </c>
      <c r="AI91" s="45">
        <f t="shared" si="65"/>
        <v>2.2890000000000001</v>
      </c>
      <c r="AJ91" s="73">
        <f t="shared" si="60"/>
        <v>2.8942999999999999</v>
      </c>
      <c r="AK91" s="73">
        <f t="shared" si="61"/>
        <v>2.2890000000000001</v>
      </c>
      <c r="AL91" s="124">
        <f t="shared" si="51"/>
        <v>2.4527000000000001</v>
      </c>
      <c r="AM91" s="124">
        <f t="shared" si="52"/>
        <v>2.4639500000000001</v>
      </c>
      <c r="AN91" s="124">
        <f t="shared" si="53"/>
        <v>-1.1249999999999982E-2</v>
      </c>
      <c r="AO91" s="124">
        <f t="shared" si="54"/>
        <v>2.4414500000000001</v>
      </c>
      <c r="AP91" s="124">
        <f t="shared" si="55"/>
        <v>2.4639500000000001</v>
      </c>
      <c r="AQ91" s="125">
        <f t="shared" si="62"/>
        <v>2.4610309523809524</v>
      </c>
      <c r="AR91" s="126">
        <f t="shared" si="36"/>
        <v>2.6079799999999995</v>
      </c>
      <c r="AS91" s="127">
        <f t="shared" si="63"/>
        <v>2.6027433333333336</v>
      </c>
    </row>
    <row r="92" spans="1:45" x14ac:dyDescent="0.3">
      <c r="A92" s="5">
        <v>45058</v>
      </c>
      <c r="B92" s="6" t="s">
        <v>42</v>
      </c>
      <c r="C92" s="6" t="s">
        <v>29</v>
      </c>
      <c r="D92" s="40">
        <v>2.4289000000000001</v>
      </c>
      <c r="E92" s="40">
        <v>2.4864999999999999</v>
      </c>
      <c r="F92" s="40">
        <v>2.4156</v>
      </c>
      <c r="G92" s="40">
        <v>2.472</v>
      </c>
      <c r="H92" s="46">
        <v>2.4379</v>
      </c>
      <c r="I92" s="46">
        <v>2.4253</v>
      </c>
      <c r="J92" s="21">
        <v>1</v>
      </c>
      <c r="K92" s="13" t="s">
        <v>31</v>
      </c>
      <c r="L92" s="41">
        <f t="shared" si="37"/>
        <v>2.4580333333333333</v>
      </c>
      <c r="M92" s="42">
        <f t="shared" si="38"/>
        <v>2.45105</v>
      </c>
      <c r="N92" s="42">
        <f t="shared" si="39"/>
        <v>6.9833333333333414E-3</v>
      </c>
      <c r="O92" s="42">
        <f t="shared" si="40"/>
        <v>2.4650166666666666</v>
      </c>
      <c r="P92" s="42">
        <f t="shared" si="41"/>
        <v>2.45105</v>
      </c>
      <c r="Q92" s="43">
        <f t="shared" si="42"/>
        <v>7.0899999999999963E-2</v>
      </c>
      <c r="R92" s="43">
        <f t="shared" si="43"/>
        <v>5.6299999999999795E-2</v>
      </c>
      <c r="S92" s="43">
        <f t="shared" si="44"/>
        <v>-1.4600000000000168E-2</v>
      </c>
      <c r="T92" s="44">
        <v>11.4</v>
      </c>
      <c r="U92" s="12">
        <f t="shared" si="35"/>
        <v>-1</v>
      </c>
      <c r="V92" s="21">
        <f t="shared" si="26"/>
        <v>-2</v>
      </c>
      <c r="W92" s="12">
        <f t="shared" si="27"/>
        <v>21</v>
      </c>
      <c r="X92" s="16">
        <f t="shared" si="45"/>
        <v>1.2599999999999945E-2</v>
      </c>
      <c r="Y92" s="17">
        <f t="shared" si="46"/>
        <v>0</v>
      </c>
      <c r="Z92" s="17">
        <f t="shared" si="47"/>
        <v>0</v>
      </c>
      <c r="AA92" s="56">
        <f t="shared" si="48"/>
        <v>7.0899999999999963E-2</v>
      </c>
      <c r="AB92" s="18">
        <f t="shared" si="49"/>
        <v>0.17771509167841962</v>
      </c>
      <c r="AC92" s="19">
        <f t="shared" si="50"/>
        <v>1.105263157894732E-3</v>
      </c>
      <c r="AD92" s="123">
        <f t="shared" si="56"/>
        <v>2.4864999999999999</v>
      </c>
      <c r="AE92" s="123">
        <f t="shared" si="57"/>
        <v>2.4156</v>
      </c>
      <c r="AF92" s="72">
        <f t="shared" si="58"/>
        <v>2.5123000000000002</v>
      </c>
      <c r="AG92" s="72">
        <f t="shared" si="59"/>
        <v>2.2890000000000001</v>
      </c>
      <c r="AH92" s="45">
        <f t="shared" si="64"/>
        <v>2.7357</v>
      </c>
      <c r="AI92" s="45">
        <f t="shared" si="65"/>
        <v>2.2890000000000001</v>
      </c>
      <c r="AJ92" s="73">
        <f t="shared" si="60"/>
        <v>2.8942999999999999</v>
      </c>
      <c r="AK92" s="73">
        <f t="shared" si="61"/>
        <v>2.2890000000000001</v>
      </c>
      <c r="AL92" s="124">
        <f t="shared" si="51"/>
        <v>2.4580333333333333</v>
      </c>
      <c r="AM92" s="124">
        <f t="shared" si="52"/>
        <v>2.45105</v>
      </c>
      <c r="AN92" s="124">
        <f t="shared" si="53"/>
        <v>6.9833333333333414E-3</v>
      </c>
      <c r="AO92" s="124">
        <f t="shared" si="54"/>
        <v>2.4650166666666666</v>
      </c>
      <c r="AP92" s="124">
        <f t="shared" si="55"/>
        <v>2.45105</v>
      </c>
      <c r="AQ92" s="125">
        <f t="shared" si="62"/>
        <v>2.4533880952380955</v>
      </c>
      <c r="AR92" s="126">
        <f t="shared" si="36"/>
        <v>2.6010666666666666</v>
      </c>
      <c r="AS92" s="127">
        <f t="shared" si="63"/>
        <v>2.597726666666667</v>
      </c>
    </row>
    <row r="93" spans="1:45" x14ac:dyDescent="0.3">
      <c r="A93" s="5">
        <v>45061</v>
      </c>
      <c r="B93" s="6" t="s">
        <v>42</v>
      </c>
      <c r="C93" s="6" t="s">
        <v>29</v>
      </c>
      <c r="D93" s="40">
        <v>2.4649000000000001</v>
      </c>
      <c r="E93" s="40">
        <v>2.4887000000000001</v>
      </c>
      <c r="F93" s="40">
        <v>2.4538000000000002</v>
      </c>
      <c r="G93" s="40">
        <v>2.4790999999999999</v>
      </c>
      <c r="H93" s="46">
        <v>2.4727999999999999</v>
      </c>
      <c r="I93" s="46">
        <v>2.4586000000000001</v>
      </c>
      <c r="J93" s="21">
        <v>0</v>
      </c>
      <c r="K93" s="13" t="s">
        <v>31</v>
      </c>
      <c r="L93" s="41">
        <f t="shared" si="37"/>
        <v>2.4738666666666669</v>
      </c>
      <c r="M93" s="42">
        <f t="shared" si="38"/>
        <v>2.4712500000000004</v>
      </c>
      <c r="N93" s="42">
        <f t="shared" si="39"/>
        <v>2.6166666666664895E-3</v>
      </c>
      <c r="O93" s="42">
        <f t="shared" si="40"/>
        <v>2.4764833333333334</v>
      </c>
      <c r="P93" s="42">
        <f t="shared" si="41"/>
        <v>2.4712500000000004</v>
      </c>
      <c r="Q93" s="43">
        <f t="shared" si="42"/>
        <v>3.4899999999999931E-2</v>
      </c>
      <c r="R93" s="43">
        <f t="shared" si="43"/>
        <v>1.6700000000000159E-2</v>
      </c>
      <c r="S93" s="43">
        <f t="shared" si="44"/>
        <v>-1.8199999999999772E-2</v>
      </c>
      <c r="T93" s="44">
        <v>33.6</v>
      </c>
      <c r="U93" s="12">
        <f t="shared" si="35"/>
        <v>1</v>
      </c>
      <c r="V93" s="21">
        <f t="shared" si="26"/>
        <v>2</v>
      </c>
      <c r="W93" s="12">
        <f t="shared" si="27"/>
        <v>25</v>
      </c>
      <c r="X93" s="16">
        <f t="shared" si="45"/>
        <v>1.4199999999999768E-2</v>
      </c>
      <c r="Y93" s="17">
        <f t="shared" si="46"/>
        <v>0</v>
      </c>
      <c r="Z93" s="17">
        <f t="shared" si="47"/>
        <v>0</v>
      </c>
      <c r="AA93" s="56">
        <f t="shared" si="48"/>
        <v>3.4899999999999931E-2</v>
      </c>
      <c r="AB93" s="18">
        <f t="shared" si="49"/>
        <v>0.40687679083093975</v>
      </c>
      <c r="AC93" s="19">
        <f t="shared" si="50"/>
        <v>4.2261904761904071E-4</v>
      </c>
      <c r="AD93" s="123">
        <f t="shared" si="56"/>
        <v>2.4887000000000001</v>
      </c>
      <c r="AE93" s="123">
        <f t="shared" si="57"/>
        <v>2.4156</v>
      </c>
      <c r="AF93" s="72">
        <f t="shared" si="58"/>
        <v>2.5123000000000002</v>
      </c>
      <c r="AG93" s="72">
        <f t="shared" si="59"/>
        <v>2.2890000000000001</v>
      </c>
      <c r="AH93" s="45">
        <f t="shared" si="64"/>
        <v>2.6707000000000001</v>
      </c>
      <c r="AI93" s="45">
        <f t="shared" si="65"/>
        <v>2.2890000000000001</v>
      </c>
      <c r="AJ93" s="73">
        <f t="shared" si="60"/>
        <v>2.8942999999999999</v>
      </c>
      <c r="AK93" s="73">
        <f t="shared" si="61"/>
        <v>2.2890000000000001</v>
      </c>
      <c r="AL93" s="124">
        <f t="shared" si="51"/>
        <v>2.4611333333333332</v>
      </c>
      <c r="AM93" s="124">
        <f t="shared" si="52"/>
        <v>2.4521500000000001</v>
      </c>
      <c r="AN93" s="124">
        <f t="shared" si="53"/>
        <v>8.9833333333331211E-3</v>
      </c>
      <c r="AO93" s="124">
        <f t="shared" si="54"/>
        <v>2.4701166666666663</v>
      </c>
      <c r="AP93" s="124">
        <f t="shared" si="55"/>
        <v>2.4521500000000001</v>
      </c>
      <c r="AQ93" s="125">
        <f t="shared" si="62"/>
        <v>2.4490952380952384</v>
      </c>
      <c r="AR93" s="126">
        <f t="shared" si="36"/>
        <v>2.5913677777777777</v>
      </c>
      <c r="AS93" s="127">
        <f t="shared" si="63"/>
        <v>2.591820666666667</v>
      </c>
    </row>
    <row r="94" spans="1:45" x14ac:dyDescent="0.3">
      <c r="A94" s="5">
        <v>45062</v>
      </c>
      <c r="B94" s="6" t="s">
        <v>42</v>
      </c>
      <c r="C94" s="6" t="s">
        <v>29</v>
      </c>
      <c r="D94" s="40">
        <v>2.5024000000000002</v>
      </c>
      <c r="E94" s="40">
        <v>2.5771000000000002</v>
      </c>
      <c r="F94" s="40">
        <v>2.5011999999999999</v>
      </c>
      <c r="G94" s="40">
        <v>2.5691999999999999</v>
      </c>
      <c r="H94" s="46">
        <v>2.5150000000000001</v>
      </c>
      <c r="I94" s="46">
        <v>2.5011999999999999</v>
      </c>
      <c r="J94" s="21">
        <v>2</v>
      </c>
      <c r="K94" s="13">
        <v>0</v>
      </c>
      <c r="L94" s="41">
        <f t="shared" si="37"/>
        <v>2.5491666666666668</v>
      </c>
      <c r="M94" s="42">
        <f t="shared" si="38"/>
        <v>2.5391500000000002</v>
      </c>
      <c r="N94" s="42">
        <f t="shared" si="39"/>
        <v>1.0016666666666563E-2</v>
      </c>
      <c r="O94" s="42">
        <f t="shared" si="40"/>
        <v>2.5591833333333334</v>
      </c>
      <c r="P94" s="42">
        <f t="shared" si="41"/>
        <v>2.5391500000000002</v>
      </c>
      <c r="Q94" s="43">
        <f t="shared" si="42"/>
        <v>7.5900000000000301E-2</v>
      </c>
      <c r="R94" s="43">
        <f t="shared" si="43"/>
        <v>9.8000000000000309E-2</v>
      </c>
      <c r="S94" s="43">
        <f t="shared" si="44"/>
        <v>2.2100000000000009E-2</v>
      </c>
      <c r="T94" s="44">
        <v>14.9</v>
      </c>
      <c r="U94" s="12">
        <f t="shared" si="35"/>
        <v>-3</v>
      </c>
      <c r="V94" s="21">
        <f t="shared" ref="V94:V157" si="66">J66</f>
        <v>0</v>
      </c>
      <c r="W94" s="12">
        <f t="shared" si="27"/>
        <v>23</v>
      </c>
      <c r="X94" s="16">
        <f t="shared" si="45"/>
        <v>1.3800000000000257E-2</v>
      </c>
      <c r="Y94" s="17">
        <f t="shared" si="46"/>
        <v>0</v>
      </c>
      <c r="Z94" s="17" t="b">
        <f t="shared" si="47"/>
        <v>1</v>
      </c>
      <c r="AA94" s="56">
        <f t="shared" si="48"/>
        <v>7.5900000000000301E-2</v>
      </c>
      <c r="AB94" s="18">
        <f t="shared" si="49"/>
        <v>0.18181818181818449</v>
      </c>
      <c r="AC94" s="19">
        <f t="shared" si="50"/>
        <v>9.2617449664431247E-4</v>
      </c>
      <c r="AD94" s="123">
        <f t="shared" si="56"/>
        <v>2.5771000000000002</v>
      </c>
      <c r="AE94" s="123">
        <f t="shared" si="57"/>
        <v>2.4156</v>
      </c>
      <c r="AF94" s="72">
        <f t="shared" si="58"/>
        <v>2.5771000000000002</v>
      </c>
      <c r="AG94" s="72">
        <f t="shared" si="59"/>
        <v>2.3586999999999998</v>
      </c>
      <c r="AH94" s="45">
        <f t="shared" si="64"/>
        <v>2.6215000000000002</v>
      </c>
      <c r="AI94" s="45">
        <f t="shared" si="65"/>
        <v>2.2890000000000001</v>
      </c>
      <c r="AJ94" s="73">
        <f t="shared" si="60"/>
        <v>2.8942999999999999</v>
      </c>
      <c r="AK94" s="73">
        <f t="shared" si="61"/>
        <v>2.2890000000000001</v>
      </c>
      <c r="AL94" s="124">
        <f t="shared" si="51"/>
        <v>2.5206333333333331</v>
      </c>
      <c r="AM94" s="124">
        <f t="shared" si="52"/>
        <v>2.4963500000000001</v>
      </c>
      <c r="AN94" s="124">
        <f t="shared" si="53"/>
        <v>2.428333333333299E-2</v>
      </c>
      <c r="AO94" s="124">
        <f t="shared" si="54"/>
        <v>2.544916666666666</v>
      </c>
      <c r="AP94" s="124">
        <f t="shared" si="55"/>
        <v>2.4963500000000001</v>
      </c>
      <c r="AQ94" s="125">
        <f t="shared" si="62"/>
        <v>2.4527190476190479</v>
      </c>
      <c r="AR94" s="126">
        <f t="shared" si="36"/>
        <v>2.5852322222222219</v>
      </c>
      <c r="AS94" s="127">
        <f t="shared" si="63"/>
        <v>2.5882740000000002</v>
      </c>
    </row>
    <row r="95" spans="1:45" x14ac:dyDescent="0.3">
      <c r="A95" s="5">
        <v>45063</v>
      </c>
      <c r="B95" s="6" t="s">
        <v>42</v>
      </c>
      <c r="C95" s="6" t="s">
        <v>30</v>
      </c>
      <c r="D95" s="40">
        <v>2.4975000000000001</v>
      </c>
      <c r="E95" s="40">
        <v>2.5177</v>
      </c>
      <c r="F95" s="40">
        <v>2.4845999999999999</v>
      </c>
      <c r="G95" s="40">
        <v>2.5049000000000001</v>
      </c>
      <c r="H95" s="46">
        <v>2.5124</v>
      </c>
      <c r="I95" s="46">
        <v>2.4958</v>
      </c>
      <c r="J95" s="21">
        <v>0</v>
      </c>
      <c r="K95" s="13">
        <v>0</v>
      </c>
      <c r="L95" s="41">
        <f t="shared" si="37"/>
        <v>2.5024000000000002</v>
      </c>
      <c r="M95" s="42">
        <f t="shared" si="38"/>
        <v>2.50115</v>
      </c>
      <c r="N95" s="42">
        <f t="shared" si="39"/>
        <v>1.2500000000001954E-3</v>
      </c>
      <c r="O95" s="42">
        <f t="shared" si="40"/>
        <v>2.5036500000000004</v>
      </c>
      <c r="P95" s="42">
        <f t="shared" si="41"/>
        <v>2.50115</v>
      </c>
      <c r="Q95" s="43">
        <f t="shared" si="42"/>
        <v>3.3100000000000129E-2</v>
      </c>
      <c r="R95" s="43">
        <f t="shared" si="43"/>
        <v>-5.1499999999999879E-2</v>
      </c>
      <c r="S95" s="43">
        <f t="shared" si="44"/>
        <v>-8.4600000000000009E-2</v>
      </c>
      <c r="T95" s="44">
        <v>30.5</v>
      </c>
      <c r="U95" s="12">
        <f t="shared" si="35"/>
        <v>-3</v>
      </c>
      <c r="V95" s="21">
        <f t="shared" si="66"/>
        <v>2</v>
      </c>
      <c r="W95" s="12">
        <f t="shared" ref="W95:W158" si="67">SUM(V66:V95)</f>
        <v>25</v>
      </c>
      <c r="X95" s="16">
        <f t="shared" si="45"/>
        <v>1.6599999999999948E-2</v>
      </c>
      <c r="Y95" s="17">
        <f t="shared" si="46"/>
        <v>0</v>
      </c>
      <c r="Z95" s="17">
        <f t="shared" si="47"/>
        <v>0</v>
      </c>
      <c r="AA95" s="56">
        <f t="shared" si="48"/>
        <v>3.3100000000000129E-2</v>
      </c>
      <c r="AB95" s="18">
        <f t="shared" si="49"/>
        <v>0.50151057401812338</v>
      </c>
      <c r="AC95" s="19">
        <f t="shared" si="50"/>
        <v>5.4426229508196548E-4</v>
      </c>
      <c r="AD95" s="123">
        <f t="shared" si="56"/>
        <v>2.5771000000000002</v>
      </c>
      <c r="AE95" s="123">
        <f t="shared" si="57"/>
        <v>2.4538000000000002</v>
      </c>
      <c r="AF95" s="72">
        <f t="shared" si="58"/>
        <v>2.5771000000000002</v>
      </c>
      <c r="AG95" s="72">
        <f t="shared" si="59"/>
        <v>2.4062000000000001</v>
      </c>
      <c r="AH95" s="45">
        <f t="shared" si="64"/>
        <v>2.6215000000000002</v>
      </c>
      <c r="AI95" s="45">
        <f t="shared" si="65"/>
        <v>2.2890000000000001</v>
      </c>
      <c r="AJ95" s="73">
        <f t="shared" si="60"/>
        <v>2.8942999999999999</v>
      </c>
      <c r="AK95" s="73">
        <f t="shared" si="61"/>
        <v>2.2890000000000001</v>
      </c>
      <c r="AL95" s="124">
        <f t="shared" si="51"/>
        <v>2.5119333333333338</v>
      </c>
      <c r="AM95" s="124">
        <f t="shared" si="52"/>
        <v>2.5154500000000004</v>
      </c>
      <c r="AN95" s="124">
        <f t="shared" si="53"/>
        <v>-3.5166666666666124E-3</v>
      </c>
      <c r="AO95" s="124">
        <f t="shared" si="54"/>
        <v>2.5084166666666672</v>
      </c>
      <c r="AP95" s="124">
        <f t="shared" si="55"/>
        <v>2.5154500000000004</v>
      </c>
      <c r="AQ95" s="125">
        <f t="shared" si="62"/>
        <v>2.4506952380952383</v>
      </c>
      <c r="AR95" s="126">
        <f t="shared" ref="AR95:AR126" si="68">AVERAGE(L66:L95)</f>
        <v>2.5753688888888884</v>
      </c>
      <c r="AS95" s="127">
        <f t="shared" si="63"/>
        <v>2.584700666666667</v>
      </c>
    </row>
    <row r="96" spans="1:45" x14ac:dyDescent="0.3">
      <c r="A96" s="5">
        <v>45064</v>
      </c>
      <c r="B96" s="6" t="s">
        <v>42</v>
      </c>
      <c r="C96" s="6" t="s">
        <v>30</v>
      </c>
      <c r="D96" s="40">
        <v>2.5480999999999998</v>
      </c>
      <c r="E96" s="40">
        <v>2.5525000000000002</v>
      </c>
      <c r="F96" s="40">
        <v>2.4860000000000002</v>
      </c>
      <c r="G96" s="40">
        <v>2.4977</v>
      </c>
      <c r="H96" s="46">
        <v>2.5525000000000002</v>
      </c>
      <c r="I96" s="46">
        <v>2.5396999999999998</v>
      </c>
      <c r="J96" s="21">
        <v>-2</v>
      </c>
      <c r="K96" s="13" t="s">
        <v>32</v>
      </c>
      <c r="L96" s="41">
        <f t="shared" si="37"/>
        <v>2.5120666666666671</v>
      </c>
      <c r="M96" s="42">
        <f t="shared" si="38"/>
        <v>2.5192500000000004</v>
      </c>
      <c r="N96" s="42">
        <f t="shared" si="39"/>
        <v>-7.1833333333333194E-3</v>
      </c>
      <c r="O96" s="42">
        <f t="shared" si="40"/>
        <v>2.5048833333333338</v>
      </c>
      <c r="P96" s="42">
        <f t="shared" si="41"/>
        <v>2.5192500000000004</v>
      </c>
      <c r="Q96" s="43">
        <f t="shared" si="42"/>
        <v>6.6500000000000004E-2</v>
      </c>
      <c r="R96" s="43">
        <f t="shared" si="43"/>
        <v>4.7600000000000087E-2</v>
      </c>
      <c r="S96" s="43">
        <f t="shared" si="44"/>
        <v>-1.8899999999999917E-2</v>
      </c>
      <c r="T96" s="44">
        <v>28.5</v>
      </c>
      <c r="U96" s="12">
        <f t="shared" si="35"/>
        <v>-7</v>
      </c>
      <c r="V96" s="21">
        <f t="shared" si="66"/>
        <v>2</v>
      </c>
      <c r="W96" s="12">
        <f t="shared" si="67"/>
        <v>27</v>
      </c>
      <c r="X96" s="16">
        <f t="shared" si="45"/>
        <v>1.2800000000000367E-2</v>
      </c>
      <c r="Y96" s="17" t="b">
        <f t="shared" si="46"/>
        <v>1</v>
      </c>
      <c r="Z96" s="17">
        <f t="shared" si="47"/>
        <v>0</v>
      </c>
      <c r="AA96" s="56">
        <f t="shared" si="48"/>
        <v>6.6500000000000004E-2</v>
      </c>
      <c r="AB96" s="18">
        <f t="shared" si="49"/>
        <v>0.1924812030075243</v>
      </c>
      <c r="AC96" s="19">
        <f t="shared" si="50"/>
        <v>4.4912280701755672E-4</v>
      </c>
      <c r="AD96" s="123">
        <f t="shared" si="56"/>
        <v>2.5771000000000002</v>
      </c>
      <c r="AE96" s="123">
        <f t="shared" si="57"/>
        <v>2.4845999999999999</v>
      </c>
      <c r="AF96" s="72">
        <f t="shared" si="58"/>
        <v>2.5771000000000002</v>
      </c>
      <c r="AG96" s="72">
        <f t="shared" si="59"/>
        <v>2.4121000000000001</v>
      </c>
      <c r="AH96" s="45">
        <f t="shared" si="64"/>
        <v>2.6215000000000002</v>
      </c>
      <c r="AI96" s="45">
        <f t="shared" si="65"/>
        <v>2.2890000000000001</v>
      </c>
      <c r="AJ96" s="73">
        <f t="shared" si="60"/>
        <v>2.8942999999999999</v>
      </c>
      <c r="AK96" s="73">
        <f t="shared" si="61"/>
        <v>2.2890000000000001</v>
      </c>
      <c r="AL96" s="124">
        <f t="shared" si="51"/>
        <v>2.5198</v>
      </c>
      <c r="AM96" s="124">
        <f t="shared" si="52"/>
        <v>2.53085</v>
      </c>
      <c r="AN96" s="124">
        <f t="shared" si="53"/>
        <v>-1.1050000000000004E-2</v>
      </c>
      <c r="AO96" s="124">
        <f t="shared" si="54"/>
        <v>2.50875</v>
      </c>
      <c r="AP96" s="124">
        <f t="shared" si="55"/>
        <v>2.53085</v>
      </c>
      <c r="AQ96" s="125">
        <f t="shared" si="62"/>
        <v>2.4497214285714293</v>
      </c>
      <c r="AR96" s="126">
        <f t="shared" si="68"/>
        <v>2.5654488888888882</v>
      </c>
      <c r="AS96" s="127">
        <f t="shared" si="63"/>
        <v>2.5821813333333328</v>
      </c>
    </row>
    <row r="97" spans="1:45" x14ac:dyDescent="0.3">
      <c r="A97" s="5">
        <v>45065</v>
      </c>
      <c r="B97" s="6" t="s">
        <v>42</v>
      </c>
      <c r="C97" s="6" t="s">
        <v>30</v>
      </c>
      <c r="D97" s="40">
        <v>2.4910000000000001</v>
      </c>
      <c r="E97" s="40">
        <v>2.5493000000000001</v>
      </c>
      <c r="F97" s="40">
        <v>2.4841000000000002</v>
      </c>
      <c r="G97" s="40">
        <v>2.5388999999999999</v>
      </c>
      <c r="H97" s="46">
        <v>2.5053000000000001</v>
      </c>
      <c r="I97" s="46">
        <v>2.4902000000000002</v>
      </c>
      <c r="J97" s="21">
        <v>3</v>
      </c>
      <c r="K97" s="13" t="s">
        <v>31</v>
      </c>
      <c r="L97" s="41">
        <f t="shared" si="37"/>
        <v>2.5241000000000002</v>
      </c>
      <c r="M97" s="42">
        <f t="shared" si="38"/>
        <v>2.5167000000000002</v>
      </c>
      <c r="N97" s="42">
        <f t="shared" si="39"/>
        <v>7.4000000000000732E-3</v>
      </c>
      <c r="O97" s="42">
        <f t="shared" si="40"/>
        <v>2.5315000000000003</v>
      </c>
      <c r="P97" s="42">
        <f t="shared" si="41"/>
        <v>2.5167000000000002</v>
      </c>
      <c r="Q97" s="43">
        <f t="shared" si="42"/>
        <v>6.5199999999999925E-2</v>
      </c>
      <c r="R97" s="43">
        <f t="shared" si="43"/>
        <v>5.160000000000009E-2</v>
      </c>
      <c r="S97" s="43">
        <f t="shared" si="44"/>
        <v>-1.3599999999999834E-2</v>
      </c>
      <c r="T97" s="44">
        <v>10.9</v>
      </c>
      <c r="U97" s="12">
        <f t="shared" si="35"/>
        <v>-7</v>
      </c>
      <c r="V97" s="21">
        <f t="shared" si="66"/>
        <v>2</v>
      </c>
      <c r="W97" s="12">
        <f t="shared" si="67"/>
        <v>31</v>
      </c>
      <c r="X97" s="16">
        <f t="shared" si="45"/>
        <v>1.5099999999999891E-2</v>
      </c>
      <c r="Y97" s="17">
        <f t="shared" si="46"/>
        <v>0</v>
      </c>
      <c r="Z97" s="17">
        <f t="shared" si="47"/>
        <v>0</v>
      </c>
      <c r="AA97" s="56">
        <f t="shared" si="48"/>
        <v>6.5199999999999925E-2</v>
      </c>
      <c r="AB97" s="18">
        <f t="shared" si="49"/>
        <v>0.23159509202453848</v>
      </c>
      <c r="AC97" s="19">
        <f t="shared" si="50"/>
        <v>1.3853211009174212E-3</v>
      </c>
      <c r="AD97" s="123">
        <f t="shared" si="56"/>
        <v>2.5525000000000002</v>
      </c>
      <c r="AE97" s="123">
        <f t="shared" si="57"/>
        <v>2.4841000000000002</v>
      </c>
      <c r="AF97" s="72">
        <f t="shared" si="58"/>
        <v>2.5771000000000002</v>
      </c>
      <c r="AG97" s="72">
        <f t="shared" si="59"/>
        <v>2.4156</v>
      </c>
      <c r="AH97" s="45">
        <f t="shared" si="64"/>
        <v>2.6031</v>
      </c>
      <c r="AI97" s="45">
        <f t="shared" si="65"/>
        <v>2.2890000000000001</v>
      </c>
      <c r="AJ97" s="73">
        <f t="shared" si="60"/>
        <v>2.8942999999999999</v>
      </c>
      <c r="AK97" s="73">
        <f t="shared" si="61"/>
        <v>2.2890000000000001</v>
      </c>
      <c r="AL97" s="124">
        <f t="shared" si="51"/>
        <v>2.5251666666666668</v>
      </c>
      <c r="AM97" s="124">
        <f t="shared" si="52"/>
        <v>2.5183</v>
      </c>
      <c r="AN97" s="124">
        <f t="shared" si="53"/>
        <v>6.8666666666667986E-3</v>
      </c>
      <c r="AO97" s="124">
        <f t="shared" si="54"/>
        <v>2.5320333333333336</v>
      </c>
      <c r="AP97" s="124">
        <f t="shared" si="55"/>
        <v>2.5183</v>
      </c>
      <c r="AQ97" s="125">
        <f t="shared" si="62"/>
        <v>2.4540976190476194</v>
      </c>
      <c r="AR97" s="126">
        <f t="shared" si="68"/>
        <v>2.5562722222222218</v>
      </c>
      <c r="AS97" s="127">
        <f t="shared" si="63"/>
        <v>2.5800159999999992</v>
      </c>
    </row>
    <row r="98" spans="1:45" x14ac:dyDescent="0.3">
      <c r="A98" s="5">
        <v>45068</v>
      </c>
      <c r="B98" s="6" t="s">
        <v>42</v>
      </c>
      <c r="C98" s="6" t="s">
        <v>30</v>
      </c>
      <c r="D98" s="40">
        <v>2.5861000000000001</v>
      </c>
      <c r="E98" s="40">
        <v>2.5908000000000002</v>
      </c>
      <c r="F98" s="40">
        <v>2.5533000000000001</v>
      </c>
      <c r="G98" s="40">
        <v>2.56</v>
      </c>
      <c r="H98" s="46">
        <v>2.5908000000000002</v>
      </c>
      <c r="I98" s="46">
        <v>2.5743</v>
      </c>
      <c r="J98" s="21">
        <v>-2</v>
      </c>
      <c r="K98" s="13">
        <v>0</v>
      </c>
      <c r="L98" s="41">
        <f t="shared" si="37"/>
        <v>2.5680333333333336</v>
      </c>
      <c r="M98" s="42">
        <f t="shared" si="38"/>
        <v>2.5720499999999999</v>
      </c>
      <c r="N98" s="42">
        <f t="shared" si="39"/>
        <v>-4.0166666666663353E-3</v>
      </c>
      <c r="O98" s="42">
        <f t="shared" si="40"/>
        <v>2.5640166666666673</v>
      </c>
      <c r="P98" s="42">
        <f t="shared" si="41"/>
        <v>2.5720499999999999</v>
      </c>
      <c r="Q98" s="43">
        <f t="shared" si="42"/>
        <v>3.7500000000000089E-2</v>
      </c>
      <c r="R98" s="43">
        <f t="shared" si="43"/>
        <v>5.1900000000000279E-2</v>
      </c>
      <c r="S98" s="43">
        <f t="shared" si="44"/>
        <v>1.440000000000019E-2</v>
      </c>
      <c r="T98" s="44">
        <v>17.8</v>
      </c>
      <c r="U98" s="12">
        <f t="shared" si="35"/>
        <v>-3</v>
      </c>
      <c r="V98" s="21">
        <f t="shared" si="66"/>
        <v>0</v>
      </c>
      <c r="W98" s="12">
        <f t="shared" si="67"/>
        <v>31</v>
      </c>
      <c r="X98" s="16">
        <f t="shared" si="45"/>
        <v>1.6500000000000181E-2</v>
      </c>
      <c r="Y98" s="17" t="b">
        <f t="shared" si="46"/>
        <v>1</v>
      </c>
      <c r="Z98" s="17">
        <f t="shared" si="47"/>
        <v>0</v>
      </c>
      <c r="AA98" s="56">
        <f t="shared" si="48"/>
        <v>3.7500000000000089E-2</v>
      </c>
      <c r="AB98" s="18">
        <f t="shared" si="49"/>
        <v>0.44000000000000378</v>
      </c>
      <c r="AC98" s="19">
        <f t="shared" si="50"/>
        <v>9.2696629213484159E-4</v>
      </c>
      <c r="AD98" s="123">
        <f t="shared" si="56"/>
        <v>2.5908000000000002</v>
      </c>
      <c r="AE98" s="123">
        <f t="shared" si="57"/>
        <v>2.4841000000000002</v>
      </c>
      <c r="AF98" s="72">
        <f t="shared" si="58"/>
        <v>2.5908000000000002</v>
      </c>
      <c r="AG98" s="72">
        <f t="shared" si="59"/>
        <v>2.4156</v>
      </c>
      <c r="AH98" s="45">
        <f t="shared" si="64"/>
        <v>2.5908000000000002</v>
      </c>
      <c r="AI98" s="45">
        <f t="shared" si="65"/>
        <v>2.2890000000000001</v>
      </c>
      <c r="AJ98" s="73">
        <f t="shared" si="60"/>
        <v>2.8942999999999999</v>
      </c>
      <c r="AK98" s="73">
        <f t="shared" si="61"/>
        <v>2.2890000000000001</v>
      </c>
      <c r="AL98" s="124">
        <f t="shared" si="51"/>
        <v>2.5449666666666668</v>
      </c>
      <c r="AM98" s="124">
        <f t="shared" si="52"/>
        <v>2.5374500000000002</v>
      </c>
      <c r="AN98" s="124">
        <f t="shared" si="53"/>
        <v>7.516666666666616E-3</v>
      </c>
      <c r="AO98" s="124">
        <f t="shared" si="54"/>
        <v>2.5524833333333334</v>
      </c>
      <c r="AP98" s="124">
        <f t="shared" si="55"/>
        <v>2.5374500000000002</v>
      </c>
      <c r="AQ98" s="125">
        <f t="shared" si="62"/>
        <v>2.4702666666666668</v>
      </c>
      <c r="AR98" s="126">
        <f t="shared" si="68"/>
        <v>2.547236666666667</v>
      </c>
      <c r="AS98" s="127">
        <f t="shared" si="63"/>
        <v>2.5798333333333336</v>
      </c>
    </row>
    <row r="99" spans="1:45" x14ac:dyDescent="0.3">
      <c r="A99" s="5">
        <v>45069</v>
      </c>
      <c r="B99" s="6" t="s">
        <v>42</v>
      </c>
      <c r="C99" s="6" t="s">
        <v>30</v>
      </c>
      <c r="D99" s="40">
        <v>2.5977999999999999</v>
      </c>
      <c r="E99" s="40">
        <v>2.6238999999999999</v>
      </c>
      <c r="F99" s="40">
        <v>2.5669</v>
      </c>
      <c r="G99" s="40">
        <v>2.62</v>
      </c>
      <c r="H99" s="46">
        <v>2.6080000000000001</v>
      </c>
      <c r="I99" s="46">
        <v>2.5971000000000002</v>
      </c>
      <c r="J99" s="21">
        <v>0</v>
      </c>
      <c r="K99" s="13">
        <v>0</v>
      </c>
      <c r="L99" s="41">
        <f t="shared" si="37"/>
        <v>2.6036000000000001</v>
      </c>
      <c r="M99" s="42">
        <f t="shared" si="38"/>
        <v>2.5953999999999997</v>
      </c>
      <c r="N99" s="42">
        <f t="shared" si="39"/>
        <v>8.2000000000004292E-3</v>
      </c>
      <c r="O99" s="42">
        <f t="shared" si="40"/>
        <v>2.6118000000000006</v>
      </c>
      <c r="P99" s="42">
        <f t="shared" si="41"/>
        <v>2.5953999999999997</v>
      </c>
      <c r="Q99" s="43">
        <f t="shared" si="42"/>
        <v>5.699999999999994E-2</v>
      </c>
      <c r="R99" s="43">
        <f t="shared" si="43"/>
        <v>6.3899999999999846E-2</v>
      </c>
      <c r="S99" s="43">
        <f t="shared" si="44"/>
        <v>6.8999999999999062E-3</v>
      </c>
      <c r="T99" s="44">
        <v>29.5</v>
      </c>
      <c r="U99" s="12">
        <f t="shared" si="35"/>
        <v>-3</v>
      </c>
      <c r="V99" s="21">
        <f t="shared" si="66"/>
        <v>0</v>
      </c>
      <c r="W99" s="12">
        <f t="shared" si="67"/>
        <v>31</v>
      </c>
      <c r="X99" s="16">
        <f t="shared" si="45"/>
        <v>1.089999999999991E-2</v>
      </c>
      <c r="Y99" s="17">
        <f t="shared" si="46"/>
        <v>0</v>
      </c>
      <c r="Z99" s="17">
        <f t="shared" si="47"/>
        <v>0</v>
      </c>
      <c r="AA99" s="56">
        <f t="shared" si="48"/>
        <v>5.699999999999994E-2</v>
      </c>
      <c r="AB99" s="18">
        <f t="shared" si="49"/>
        <v>0.19122807017543722</v>
      </c>
      <c r="AC99" s="19">
        <f t="shared" si="50"/>
        <v>3.6949152542372574E-4</v>
      </c>
      <c r="AD99" s="123">
        <f t="shared" si="56"/>
        <v>2.6238999999999999</v>
      </c>
      <c r="AE99" s="123">
        <f t="shared" si="57"/>
        <v>2.4841000000000002</v>
      </c>
      <c r="AF99" s="72">
        <f t="shared" si="58"/>
        <v>2.6238999999999999</v>
      </c>
      <c r="AG99" s="72">
        <f t="shared" si="59"/>
        <v>2.4156</v>
      </c>
      <c r="AH99" s="45">
        <f t="shared" si="64"/>
        <v>2.6238999999999999</v>
      </c>
      <c r="AI99" s="45">
        <f t="shared" si="65"/>
        <v>2.2890000000000001</v>
      </c>
      <c r="AJ99" s="73">
        <f t="shared" si="60"/>
        <v>2.8942999999999999</v>
      </c>
      <c r="AK99" s="73">
        <f t="shared" si="61"/>
        <v>2.2890000000000001</v>
      </c>
      <c r="AL99" s="124">
        <f t="shared" si="51"/>
        <v>2.5760000000000001</v>
      </c>
      <c r="AM99" s="124">
        <f t="shared" si="52"/>
        <v>2.5540000000000003</v>
      </c>
      <c r="AN99" s="124">
        <f t="shared" si="53"/>
        <v>2.1999999999999797E-2</v>
      </c>
      <c r="AO99" s="124">
        <f t="shared" si="54"/>
        <v>2.5979999999999999</v>
      </c>
      <c r="AP99" s="124">
        <f t="shared" si="55"/>
        <v>2.5540000000000003</v>
      </c>
      <c r="AQ99" s="125">
        <f t="shared" si="62"/>
        <v>2.4901904761904765</v>
      </c>
      <c r="AR99" s="126">
        <f t="shared" si="68"/>
        <v>2.5384688888888891</v>
      </c>
      <c r="AS99" s="127">
        <f t="shared" si="63"/>
        <v>2.5805613333333333</v>
      </c>
    </row>
    <row r="100" spans="1:45" x14ac:dyDescent="0.3">
      <c r="A100" s="5">
        <v>45070</v>
      </c>
      <c r="B100" s="6" t="s">
        <v>42</v>
      </c>
      <c r="C100" s="6" t="s">
        <v>30</v>
      </c>
      <c r="D100" s="40">
        <v>2.5745</v>
      </c>
      <c r="E100" s="40">
        <v>2.5844999999999998</v>
      </c>
      <c r="F100" s="40">
        <v>2.5152999999999999</v>
      </c>
      <c r="G100" s="40">
        <v>2.5526</v>
      </c>
      <c r="H100" s="46">
        <v>2.5844999999999998</v>
      </c>
      <c r="I100" s="46">
        <v>2.5741999999999998</v>
      </c>
      <c r="J100" s="21">
        <v>-2</v>
      </c>
      <c r="K100" s="13">
        <v>0</v>
      </c>
      <c r="L100" s="41">
        <f t="shared" si="37"/>
        <v>2.5508000000000002</v>
      </c>
      <c r="M100" s="42">
        <f t="shared" si="38"/>
        <v>2.5499000000000001</v>
      </c>
      <c r="N100" s="42">
        <f t="shared" si="39"/>
        <v>9.0000000000012292E-4</v>
      </c>
      <c r="O100" s="42">
        <f t="shared" si="40"/>
        <v>2.5517000000000003</v>
      </c>
      <c r="P100" s="42">
        <f t="shared" si="41"/>
        <v>2.5499000000000001</v>
      </c>
      <c r="Q100" s="43">
        <f t="shared" si="42"/>
        <v>6.9199999999999928E-2</v>
      </c>
      <c r="R100" s="43">
        <f t="shared" si="43"/>
        <v>-3.5500000000000309E-2</v>
      </c>
      <c r="S100" s="43">
        <f t="shared" si="44"/>
        <v>-0.10470000000000024</v>
      </c>
      <c r="T100" s="44">
        <v>25.4</v>
      </c>
      <c r="U100" s="12">
        <f t="shared" si="35"/>
        <v>-1</v>
      </c>
      <c r="V100" s="21">
        <f t="shared" si="66"/>
        <v>-3</v>
      </c>
      <c r="W100" s="12">
        <f t="shared" si="67"/>
        <v>26</v>
      </c>
      <c r="X100" s="16">
        <f t="shared" si="45"/>
        <v>1.0299999999999976E-2</v>
      </c>
      <c r="Y100" s="17" t="b">
        <f t="shared" si="46"/>
        <v>1</v>
      </c>
      <c r="Z100" s="17">
        <f t="shared" si="47"/>
        <v>0</v>
      </c>
      <c r="AA100" s="56">
        <f t="shared" si="48"/>
        <v>6.9199999999999928E-2</v>
      </c>
      <c r="AB100" s="18">
        <f t="shared" si="49"/>
        <v>0.14884393063583795</v>
      </c>
      <c r="AC100" s="19">
        <f t="shared" si="50"/>
        <v>4.0551181102362109E-4</v>
      </c>
      <c r="AD100" s="123">
        <f t="shared" ref="AD100:AD131" si="69">MAX(E98:E100)</f>
        <v>2.6238999999999999</v>
      </c>
      <c r="AE100" s="123">
        <f t="shared" ref="AE100:AE131" si="70">MIN(F98:F100)</f>
        <v>2.5152999999999999</v>
      </c>
      <c r="AF100" s="72">
        <f t="shared" si="58"/>
        <v>2.6238999999999999</v>
      </c>
      <c r="AG100" s="72">
        <f t="shared" si="59"/>
        <v>2.4156</v>
      </c>
      <c r="AH100" s="45">
        <f t="shared" si="64"/>
        <v>2.6238999999999999</v>
      </c>
      <c r="AI100" s="45">
        <f t="shared" si="65"/>
        <v>2.2890000000000001</v>
      </c>
      <c r="AJ100" s="73">
        <f t="shared" si="60"/>
        <v>2.8942999999999999</v>
      </c>
      <c r="AK100" s="73">
        <f t="shared" si="61"/>
        <v>2.2890000000000001</v>
      </c>
      <c r="AL100" s="124">
        <f t="shared" si="51"/>
        <v>2.5639333333333334</v>
      </c>
      <c r="AM100" s="124">
        <f t="shared" si="52"/>
        <v>2.5695999999999999</v>
      </c>
      <c r="AN100" s="124">
        <f t="shared" si="53"/>
        <v>-5.6666666666664867E-3</v>
      </c>
      <c r="AO100" s="124">
        <f t="shared" si="54"/>
        <v>2.5582666666666669</v>
      </c>
      <c r="AP100" s="124">
        <f t="shared" si="55"/>
        <v>2.5695999999999999</v>
      </c>
      <c r="AQ100" s="125">
        <f t="shared" si="62"/>
        <v>2.5024452380952384</v>
      </c>
      <c r="AR100" s="126">
        <f t="shared" si="68"/>
        <v>2.5289511111111111</v>
      </c>
      <c r="AS100" s="127">
        <f t="shared" si="63"/>
        <v>2.5827499999999999</v>
      </c>
    </row>
    <row r="101" spans="1:45" x14ac:dyDescent="0.3">
      <c r="A101" s="5">
        <v>45071</v>
      </c>
      <c r="B101" s="6" t="s">
        <v>42</v>
      </c>
      <c r="C101" s="6" t="s">
        <v>30</v>
      </c>
      <c r="D101" s="40">
        <v>2.5857999999999999</v>
      </c>
      <c r="E101" s="40">
        <v>2.6089000000000002</v>
      </c>
      <c r="F101" s="40">
        <v>2.5670999999999999</v>
      </c>
      <c r="G101" s="40">
        <v>2.5912999999999999</v>
      </c>
      <c r="H101" s="46">
        <v>2.5988000000000002</v>
      </c>
      <c r="I101" s="46">
        <v>2.5842999999999998</v>
      </c>
      <c r="J101" s="21">
        <v>0</v>
      </c>
      <c r="K101" s="13">
        <v>0</v>
      </c>
      <c r="L101" s="41">
        <f t="shared" si="37"/>
        <v>2.5891000000000002</v>
      </c>
      <c r="M101" s="42">
        <f t="shared" si="38"/>
        <v>2.5880000000000001</v>
      </c>
      <c r="N101" s="42">
        <f t="shared" si="39"/>
        <v>1.1000000000001009E-3</v>
      </c>
      <c r="O101" s="42">
        <f t="shared" si="40"/>
        <v>2.5902000000000003</v>
      </c>
      <c r="P101" s="42">
        <f t="shared" si="41"/>
        <v>2.5880000000000001</v>
      </c>
      <c r="Q101" s="43">
        <f t="shared" si="42"/>
        <v>4.1800000000000281E-2</v>
      </c>
      <c r="R101" s="43">
        <f t="shared" si="43"/>
        <v>5.6300000000000239E-2</v>
      </c>
      <c r="S101" s="43">
        <f t="shared" si="44"/>
        <v>1.4499999999999957E-2</v>
      </c>
      <c r="T101" s="44">
        <v>15</v>
      </c>
      <c r="U101" s="12">
        <f t="shared" si="35"/>
        <v>-5</v>
      </c>
      <c r="V101" s="21">
        <f t="shared" si="66"/>
        <v>0</v>
      </c>
      <c r="W101" s="12">
        <f t="shared" si="67"/>
        <v>24</v>
      </c>
      <c r="X101" s="16">
        <f t="shared" si="45"/>
        <v>1.4500000000000401E-2</v>
      </c>
      <c r="Y101" s="17">
        <f t="shared" si="46"/>
        <v>0</v>
      </c>
      <c r="Z101" s="17">
        <f t="shared" si="47"/>
        <v>0</v>
      </c>
      <c r="AA101" s="56">
        <f t="shared" si="48"/>
        <v>4.1800000000000281E-2</v>
      </c>
      <c r="AB101" s="18">
        <f t="shared" si="49"/>
        <v>0.3468899521531173</v>
      </c>
      <c r="AC101" s="19">
        <f t="shared" si="50"/>
        <v>9.6666666666669345E-4</v>
      </c>
      <c r="AD101" s="123">
        <f t="shared" si="69"/>
        <v>2.6238999999999999</v>
      </c>
      <c r="AE101" s="123">
        <f t="shared" si="70"/>
        <v>2.5152999999999999</v>
      </c>
      <c r="AF101" s="72">
        <f t="shared" si="58"/>
        <v>2.6238999999999999</v>
      </c>
      <c r="AG101" s="72">
        <f t="shared" si="59"/>
        <v>2.4538000000000002</v>
      </c>
      <c r="AH101" s="45">
        <f t="shared" si="64"/>
        <v>2.6238999999999999</v>
      </c>
      <c r="AI101" s="45">
        <f t="shared" si="65"/>
        <v>2.2890000000000001</v>
      </c>
      <c r="AJ101" s="73">
        <f t="shared" si="60"/>
        <v>2.8942999999999999</v>
      </c>
      <c r="AK101" s="73">
        <f t="shared" si="61"/>
        <v>2.2890000000000001</v>
      </c>
      <c r="AL101" s="124">
        <f t="shared" si="51"/>
        <v>2.5768333333333331</v>
      </c>
      <c r="AM101" s="124">
        <f t="shared" si="52"/>
        <v>2.5695999999999999</v>
      </c>
      <c r="AN101" s="124">
        <f t="shared" si="53"/>
        <v>7.2333333333332028E-3</v>
      </c>
      <c r="AO101" s="124">
        <f t="shared" si="54"/>
        <v>2.5840666666666663</v>
      </c>
      <c r="AP101" s="124">
        <f t="shared" si="55"/>
        <v>2.5695999999999999</v>
      </c>
      <c r="AQ101" s="125">
        <f t="shared" si="62"/>
        <v>2.5126761904761907</v>
      </c>
      <c r="AR101" s="126">
        <f t="shared" si="68"/>
        <v>2.5210722222222226</v>
      </c>
      <c r="AS101" s="127">
        <f t="shared" si="63"/>
        <v>2.5852446666666662</v>
      </c>
    </row>
    <row r="102" spans="1:45" x14ac:dyDescent="0.3">
      <c r="A102" s="5">
        <v>45072</v>
      </c>
      <c r="B102" s="6" t="s">
        <v>42</v>
      </c>
      <c r="C102" s="6" t="s">
        <v>30</v>
      </c>
      <c r="D102" s="40">
        <v>2.5417000000000001</v>
      </c>
      <c r="E102" s="40">
        <v>2.5482999999999998</v>
      </c>
      <c r="F102" s="40">
        <v>2.4638</v>
      </c>
      <c r="G102" s="40">
        <v>2.4792000000000001</v>
      </c>
      <c r="H102" s="46">
        <v>2.5482999999999998</v>
      </c>
      <c r="I102" s="46">
        <v>2.5253000000000001</v>
      </c>
      <c r="J102" s="21">
        <v>-2</v>
      </c>
      <c r="K102" s="13">
        <v>0</v>
      </c>
      <c r="L102" s="41">
        <f t="shared" si="37"/>
        <v>2.4971000000000001</v>
      </c>
      <c r="M102" s="42">
        <f t="shared" si="38"/>
        <v>2.5060500000000001</v>
      </c>
      <c r="N102" s="42">
        <f t="shared" si="39"/>
        <v>-8.9500000000000135E-3</v>
      </c>
      <c r="O102" s="42">
        <f t="shared" si="40"/>
        <v>2.4881500000000001</v>
      </c>
      <c r="P102" s="42">
        <f t="shared" si="41"/>
        <v>2.5060500000000001</v>
      </c>
      <c r="Q102" s="43">
        <f t="shared" si="42"/>
        <v>8.4499999999999797E-2</v>
      </c>
      <c r="R102" s="43">
        <f t="shared" si="43"/>
        <v>-4.3000000000000149E-2</v>
      </c>
      <c r="S102" s="43">
        <f t="shared" si="44"/>
        <v>-0.12749999999999995</v>
      </c>
      <c r="T102" s="44">
        <v>37.6</v>
      </c>
      <c r="U102" s="12">
        <f t="shared" si="35"/>
        <v>-3</v>
      </c>
      <c r="V102" s="21">
        <f t="shared" si="66"/>
        <v>-3</v>
      </c>
      <c r="W102" s="12">
        <f t="shared" si="67"/>
        <v>23</v>
      </c>
      <c r="X102" s="16">
        <f t="shared" si="45"/>
        <v>2.2999999999999687E-2</v>
      </c>
      <c r="Y102" s="17" t="b">
        <f t="shared" si="46"/>
        <v>1</v>
      </c>
      <c r="Z102" s="17">
        <f t="shared" si="47"/>
        <v>0</v>
      </c>
      <c r="AA102" s="56">
        <f t="shared" si="48"/>
        <v>8.4499999999999797E-2</v>
      </c>
      <c r="AB102" s="18">
        <f t="shared" si="49"/>
        <v>0.27218934911242298</v>
      </c>
      <c r="AC102" s="19">
        <f t="shared" si="50"/>
        <v>6.1170212765956618E-4</v>
      </c>
      <c r="AD102" s="123">
        <f t="shared" si="69"/>
        <v>2.6089000000000002</v>
      </c>
      <c r="AE102" s="123">
        <f t="shared" si="70"/>
        <v>2.4638</v>
      </c>
      <c r="AF102" s="72">
        <f t="shared" si="58"/>
        <v>2.6238999999999999</v>
      </c>
      <c r="AG102" s="72">
        <f t="shared" si="59"/>
        <v>2.4638</v>
      </c>
      <c r="AH102" s="45">
        <f t="shared" si="64"/>
        <v>2.6238999999999999</v>
      </c>
      <c r="AI102" s="45">
        <f t="shared" si="65"/>
        <v>2.2890000000000001</v>
      </c>
      <c r="AJ102" s="73">
        <f t="shared" si="60"/>
        <v>2.8942999999999999</v>
      </c>
      <c r="AK102" s="73">
        <f t="shared" si="61"/>
        <v>2.2890000000000001</v>
      </c>
      <c r="AL102" s="124">
        <f t="shared" si="51"/>
        <v>2.5173000000000001</v>
      </c>
      <c r="AM102" s="124">
        <f t="shared" si="52"/>
        <v>2.5363500000000001</v>
      </c>
      <c r="AN102" s="124">
        <f t="shared" si="53"/>
        <v>-1.9050000000000011E-2</v>
      </c>
      <c r="AO102" s="124">
        <f t="shared" si="54"/>
        <v>2.4982500000000001</v>
      </c>
      <c r="AP102" s="124">
        <f t="shared" si="55"/>
        <v>2.5363500000000001</v>
      </c>
      <c r="AQ102" s="125">
        <f t="shared" si="62"/>
        <v>2.5154571428571431</v>
      </c>
      <c r="AR102" s="126">
        <f t="shared" si="68"/>
        <v>2.5117100000000003</v>
      </c>
      <c r="AS102" s="127">
        <f t="shared" si="63"/>
        <v>2.5859873333333332</v>
      </c>
    </row>
    <row r="103" spans="1:45" x14ac:dyDescent="0.3">
      <c r="A103" s="5">
        <v>45076</v>
      </c>
      <c r="B103" s="6" t="s">
        <v>42</v>
      </c>
      <c r="C103" s="6" t="s">
        <v>30</v>
      </c>
      <c r="D103" s="40">
        <v>2.4255</v>
      </c>
      <c r="E103" s="40">
        <v>2.4868999999999999</v>
      </c>
      <c r="F103" s="40">
        <v>2.4167999999999998</v>
      </c>
      <c r="G103" s="40">
        <v>2.4438</v>
      </c>
      <c r="H103" s="46">
        <v>2.4354</v>
      </c>
      <c r="I103" s="46">
        <v>2.4167999999999998</v>
      </c>
      <c r="J103" s="21">
        <v>2</v>
      </c>
      <c r="K103" s="13">
        <v>0</v>
      </c>
      <c r="L103" s="41">
        <f t="shared" si="37"/>
        <v>2.4491666666666667</v>
      </c>
      <c r="M103" s="42">
        <f t="shared" si="38"/>
        <v>2.4518499999999999</v>
      </c>
      <c r="N103" s="42">
        <f t="shared" si="39"/>
        <v>-2.6833333333331488E-3</v>
      </c>
      <c r="O103" s="42">
        <f t="shared" si="40"/>
        <v>2.4464833333333336</v>
      </c>
      <c r="P103" s="42">
        <f t="shared" si="41"/>
        <v>2.4518499999999999</v>
      </c>
      <c r="Q103" s="43">
        <f t="shared" si="42"/>
        <v>7.0100000000000051E-2</v>
      </c>
      <c r="R103" s="43">
        <f t="shared" si="43"/>
        <v>7.6999999999998181E-3</v>
      </c>
      <c r="S103" s="43">
        <f t="shared" si="44"/>
        <v>-6.2400000000000233E-2</v>
      </c>
      <c r="T103" s="44">
        <v>16</v>
      </c>
      <c r="U103" s="12">
        <f t="shared" si="35"/>
        <v>-3</v>
      </c>
      <c r="V103" s="21">
        <f t="shared" si="66"/>
        <v>0</v>
      </c>
      <c r="W103" s="12">
        <f t="shared" si="67"/>
        <v>21</v>
      </c>
      <c r="X103" s="16">
        <f t="shared" si="45"/>
        <v>1.8600000000000172E-2</v>
      </c>
      <c r="Y103" s="17">
        <f t="shared" si="46"/>
        <v>0</v>
      </c>
      <c r="Z103" s="17" t="b">
        <f t="shared" si="47"/>
        <v>1</v>
      </c>
      <c r="AA103" s="56">
        <f t="shared" si="48"/>
        <v>7.0100000000000051E-2</v>
      </c>
      <c r="AB103" s="18">
        <f t="shared" si="49"/>
        <v>0.26533523537803366</v>
      </c>
      <c r="AC103" s="19">
        <f t="shared" si="50"/>
        <v>1.1625000000000107E-3</v>
      </c>
      <c r="AD103" s="123">
        <f t="shared" si="69"/>
        <v>2.6089000000000002</v>
      </c>
      <c r="AE103" s="123">
        <f t="shared" si="70"/>
        <v>2.4167999999999998</v>
      </c>
      <c r="AF103" s="72">
        <f t="shared" si="58"/>
        <v>2.6238999999999999</v>
      </c>
      <c r="AG103" s="72">
        <f t="shared" si="59"/>
        <v>2.4167999999999998</v>
      </c>
      <c r="AH103" s="45">
        <f t="shared" si="64"/>
        <v>2.6238999999999999</v>
      </c>
      <c r="AI103" s="45">
        <f t="shared" si="65"/>
        <v>2.2890000000000001</v>
      </c>
      <c r="AJ103" s="73">
        <f t="shared" si="60"/>
        <v>2.8942999999999999</v>
      </c>
      <c r="AK103" s="73">
        <f t="shared" si="61"/>
        <v>2.2890000000000001</v>
      </c>
      <c r="AL103" s="124">
        <f t="shared" si="51"/>
        <v>2.4898333333333333</v>
      </c>
      <c r="AM103" s="124">
        <f t="shared" si="52"/>
        <v>2.5128500000000003</v>
      </c>
      <c r="AN103" s="124">
        <f t="shared" si="53"/>
        <v>-2.3016666666666907E-2</v>
      </c>
      <c r="AO103" s="124">
        <f t="shared" si="54"/>
        <v>2.4668166666666664</v>
      </c>
      <c r="AP103" s="124">
        <f t="shared" si="55"/>
        <v>2.5128500000000003</v>
      </c>
      <c r="AQ103" s="125">
        <f t="shared" si="62"/>
        <v>2.512664285714286</v>
      </c>
      <c r="AR103" s="126">
        <f t="shared" si="68"/>
        <v>2.5030433333333333</v>
      </c>
      <c r="AS103" s="127">
        <f t="shared" si="63"/>
        <v>2.585471333333333</v>
      </c>
    </row>
    <row r="104" spans="1:45" x14ac:dyDescent="0.3">
      <c r="A104" s="5">
        <v>45077</v>
      </c>
      <c r="B104" s="6" t="s">
        <v>42</v>
      </c>
      <c r="C104" s="6" t="s">
        <v>30</v>
      </c>
      <c r="D104" s="40">
        <v>2.4245999999999999</v>
      </c>
      <c r="E104" s="40">
        <v>2.4853000000000001</v>
      </c>
      <c r="F104" s="40">
        <v>2.4016000000000002</v>
      </c>
      <c r="G104" s="40">
        <v>2.4361999999999999</v>
      </c>
      <c r="H104" s="46">
        <v>2.4245999999999999</v>
      </c>
      <c r="I104" s="46">
        <v>2.4051</v>
      </c>
      <c r="J104" s="21">
        <v>2</v>
      </c>
      <c r="K104" s="13">
        <v>0</v>
      </c>
      <c r="L104" s="41">
        <f t="shared" si="37"/>
        <v>2.4410333333333334</v>
      </c>
      <c r="M104" s="42">
        <f t="shared" si="38"/>
        <v>2.4434500000000003</v>
      </c>
      <c r="N104" s="42">
        <f t="shared" si="39"/>
        <v>-2.4166666666669556E-3</v>
      </c>
      <c r="O104" s="42">
        <f t="shared" si="40"/>
        <v>2.4386166666666664</v>
      </c>
      <c r="P104" s="42">
        <f t="shared" si="41"/>
        <v>2.4434500000000003</v>
      </c>
      <c r="Q104" s="43">
        <f t="shared" si="42"/>
        <v>8.3699999999999886E-2</v>
      </c>
      <c r="R104" s="43">
        <f t="shared" si="43"/>
        <v>4.1500000000000092E-2</v>
      </c>
      <c r="S104" s="43">
        <f t="shared" si="44"/>
        <v>-4.2199999999999793E-2</v>
      </c>
      <c r="T104" s="44">
        <v>25.2</v>
      </c>
      <c r="U104" s="12">
        <f t="shared" si="35"/>
        <v>4</v>
      </c>
      <c r="V104" s="21">
        <f t="shared" si="66"/>
        <v>-4</v>
      </c>
      <c r="W104" s="12">
        <f t="shared" si="67"/>
        <v>19</v>
      </c>
      <c r="X104" s="16">
        <f t="shared" si="45"/>
        <v>1.9499999999999851E-2</v>
      </c>
      <c r="Y104" s="17">
        <f t="shared" si="46"/>
        <v>0</v>
      </c>
      <c r="Z104" s="17">
        <f t="shared" si="47"/>
        <v>0</v>
      </c>
      <c r="AA104" s="56">
        <f t="shared" si="48"/>
        <v>8.3699999999999886E-2</v>
      </c>
      <c r="AB104" s="18">
        <f t="shared" si="49"/>
        <v>0.23297491039426377</v>
      </c>
      <c r="AC104" s="19">
        <f t="shared" si="50"/>
        <v>7.7380952380951787E-4</v>
      </c>
      <c r="AD104" s="123">
        <f t="shared" si="69"/>
        <v>2.5482999999999998</v>
      </c>
      <c r="AE104" s="123">
        <f t="shared" si="70"/>
        <v>2.4016000000000002</v>
      </c>
      <c r="AF104" s="72">
        <f t="shared" si="58"/>
        <v>2.6238999999999999</v>
      </c>
      <c r="AG104" s="72">
        <f t="shared" si="59"/>
        <v>2.4016000000000002</v>
      </c>
      <c r="AH104" s="45">
        <f t="shared" si="64"/>
        <v>2.6238999999999999</v>
      </c>
      <c r="AI104" s="45">
        <f t="shared" si="65"/>
        <v>2.2890000000000001</v>
      </c>
      <c r="AJ104" s="73">
        <f t="shared" si="60"/>
        <v>2.8942999999999999</v>
      </c>
      <c r="AK104" s="73">
        <f t="shared" si="61"/>
        <v>2.2890000000000001</v>
      </c>
      <c r="AL104" s="124">
        <f t="shared" si="51"/>
        <v>2.4620333333333329</v>
      </c>
      <c r="AM104" s="124">
        <f t="shared" si="52"/>
        <v>2.4749499999999998</v>
      </c>
      <c r="AN104" s="124">
        <f t="shared" si="53"/>
        <v>-1.2916666666666909E-2</v>
      </c>
      <c r="AO104" s="124">
        <f t="shared" si="54"/>
        <v>2.4491166666666659</v>
      </c>
      <c r="AP104" s="124">
        <f t="shared" si="55"/>
        <v>2.4749499999999998</v>
      </c>
      <c r="AQ104" s="125">
        <f t="shared" si="62"/>
        <v>2.5114166666666669</v>
      </c>
      <c r="AR104" s="126">
        <f t="shared" si="68"/>
        <v>2.496698888888889</v>
      </c>
      <c r="AS104" s="127">
        <f t="shared" si="63"/>
        <v>2.5841980000000002</v>
      </c>
    </row>
    <row r="105" spans="1:45" x14ac:dyDescent="0.3">
      <c r="A105" s="5">
        <v>45078</v>
      </c>
      <c r="B105" s="6" t="s">
        <v>42</v>
      </c>
      <c r="C105" s="6" t="s">
        <v>30</v>
      </c>
      <c r="D105" s="40">
        <v>2.4902000000000002</v>
      </c>
      <c r="E105" s="40">
        <v>2.5148999999999999</v>
      </c>
      <c r="F105" s="40">
        <v>2.4619</v>
      </c>
      <c r="G105" s="40">
        <v>2.5007000000000001</v>
      </c>
      <c r="H105" s="46">
        <v>2.4958999999999998</v>
      </c>
      <c r="I105" s="46">
        <v>2.4815</v>
      </c>
      <c r="J105" s="21">
        <v>0</v>
      </c>
      <c r="K105" s="13">
        <v>0</v>
      </c>
      <c r="L105" s="41">
        <f t="shared" si="37"/>
        <v>2.4925000000000002</v>
      </c>
      <c r="M105" s="42">
        <f t="shared" si="38"/>
        <v>2.4883999999999999</v>
      </c>
      <c r="N105" s="42">
        <f t="shared" si="39"/>
        <v>4.1000000000002146E-3</v>
      </c>
      <c r="O105" s="42">
        <f t="shared" si="40"/>
        <v>2.4966000000000004</v>
      </c>
      <c r="P105" s="42">
        <f t="shared" si="41"/>
        <v>2.4883999999999999</v>
      </c>
      <c r="Q105" s="43">
        <f t="shared" si="42"/>
        <v>5.2999999999999936E-2</v>
      </c>
      <c r="R105" s="43">
        <f t="shared" si="43"/>
        <v>7.8699999999999992E-2</v>
      </c>
      <c r="S105" s="43">
        <f t="shared" si="44"/>
        <v>2.5700000000000056E-2</v>
      </c>
      <c r="T105" s="44">
        <v>29</v>
      </c>
      <c r="U105" s="12">
        <f t="shared" si="35"/>
        <v>8</v>
      </c>
      <c r="V105" s="21">
        <f t="shared" si="66"/>
        <v>2</v>
      </c>
      <c r="W105" s="12">
        <f t="shared" si="67"/>
        <v>17</v>
      </c>
      <c r="X105" s="16">
        <f t="shared" si="45"/>
        <v>1.4399999999999746E-2</v>
      </c>
      <c r="Y105" s="17">
        <f t="shared" si="46"/>
        <v>0</v>
      </c>
      <c r="Z105" s="17">
        <f t="shared" si="47"/>
        <v>0</v>
      </c>
      <c r="AA105" s="56">
        <f t="shared" si="48"/>
        <v>5.2999999999999936E-2</v>
      </c>
      <c r="AB105" s="18">
        <f t="shared" si="49"/>
        <v>0.27169811320754272</v>
      </c>
      <c r="AC105" s="19">
        <f t="shared" si="50"/>
        <v>4.9655172413792228E-4</v>
      </c>
      <c r="AD105" s="123">
        <f t="shared" si="69"/>
        <v>2.5148999999999999</v>
      </c>
      <c r="AE105" s="123">
        <f t="shared" si="70"/>
        <v>2.4016000000000002</v>
      </c>
      <c r="AF105" s="72">
        <f t="shared" si="58"/>
        <v>2.6238999999999999</v>
      </c>
      <c r="AG105" s="72">
        <f t="shared" si="59"/>
        <v>2.4016000000000002</v>
      </c>
      <c r="AH105" s="45">
        <f t="shared" si="64"/>
        <v>2.6238999999999999</v>
      </c>
      <c r="AI105" s="45">
        <f t="shared" si="65"/>
        <v>2.3586999999999998</v>
      </c>
      <c r="AJ105" s="73">
        <f t="shared" si="60"/>
        <v>2.8942999999999999</v>
      </c>
      <c r="AK105" s="73">
        <f t="shared" si="61"/>
        <v>2.2890000000000001</v>
      </c>
      <c r="AL105" s="124">
        <f t="shared" si="51"/>
        <v>2.4723999999999999</v>
      </c>
      <c r="AM105" s="124">
        <f t="shared" si="52"/>
        <v>2.45825</v>
      </c>
      <c r="AN105" s="124">
        <f t="shared" si="53"/>
        <v>1.4149999999999885E-2</v>
      </c>
      <c r="AO105" s="124">
        <f t="shared" si="54"/>
        <v>2.4865499999999998</v>
      </c>
      <c r="AP105" s="124">
        <f t="shared" si="55"/>
        <v>2.45825</v>
      </c>
      <c r="AQ105" s="125">
        <f t="shared" si="62"/>
        <v>2.5150690476190478</v>
      </c>
      <c r="AR105" s="126">
        <f t="shared" si="68"/>
        <v>2.4947122222222231</v>
      </c>
      <c r="AS105" s="127">
        <f t="shared" si="63"/>
        <v>2.5831520000000001</v>
      </c>
    </row>
    <row r="106" spans="1:45" x14ac:dyDescent="0.3">
      <c r="A106" s="5">
        <v>45079</v>
      </c>
      <c r="B106" s="6" t="s">
        <v>42</v>
      </c>
      <c r="C106" s="6" t="s">
        <v>30</v>
      </c>
      <c r="D106" s="40">
        <v>2.5541999999999998</v>
      </c>
      <c r="E106" s="40">
        <v>2.5737999999999999</v>
      </c>
      <c r="F106" s="40">
        <v>2.5133999999999999</v>
      </c>
      <c r="G106" s="40">
        <v>2.5244</v>
      </c>
      <c r="H106" s="46">
        <v>2.5663999999999998</v>
      </c>
      <c r="I106" s="46">
        <v>2.5518000000000001</v>
      </c>
      <c r="J106" s="21">
        <v>-3</v>
      </c>
      <c r="K106" s="13">
        <v>0</v>
      </c>
      <c r="L106" s="41">
        <f t="shared" si="37"/>
        <v>2.5371999999999999</v>
      </c>
      <c r="M106" s="42">
        <f t="shared" si="38"/>
        <v>2.5435999999999996</v>
      </c>
      <c r="N106" s="42">
        <f t="shared" si="39"/>
        <v>-6.3999999999997392E-3</v>
      </c>
      <c r="O106" s="42">
        <f t="shared" si="40"/>
        <v>2.5308000000000002</v>
      </c>
      <c r="P106" s="42">
        <f t="shared" si="41"/>
        <v>2.5435999999999996</v>
      </c>
      <c r="Q106" s="43">
        <f t="shared" si="42"/>
        <v>6.0400000000000009E-2</v>
      </c>
      <c r="R106" s="43">
        <f t="shared" si="43"/>
        <v>7.3099999999999721E-2</v>
      </c>
      <c r="S106" s="43">
        <f t="shared" si="44"/>
        <v>1.2699999999999712E-2</v>
      </c>
      <c r="T106" s="44">
        <v>24.2</v>
      </c>
      <c r="U106" s="12">
        <f t="shared" si="35"/>
        <v>12</v>
      </c>
      <c r="V106" s="21">
        <f t="shared" si="66"/>
        <v>-2</v>
      </c>
      <c r="W106" s="12">
        <f t="shared" si="67"/>
        <v>13</v>
      </c>
      <c r="X106" s="16">
        <f t="shared" si="45"/>
        <v>1.4599999999999724E-2</v>
      </c>
      <c r="Y106" s="17">
        <f t="shared" si="46"/>
        <v>0</v>
      </c>
      <c r="Z106" s="17">
        <f t="shared" si="47"/>
        <v>0</v>
      </c>
      <c r="AA106" s="56">
        <f t="shared" si="48"/>
        <v>6.0400000000000009E-2</v>
      </c>
      <c r="AB106" s="18">
        <f t="shared" si="49"/>
        <v>0.24172185430463117</v>
      </c>
      <c r="AC106" s="19">
        <f t="shared" si="50"/>
        <v>6.0330578512395559E-4</v>
      </c>
      <c r="AD106" s="123">
        <f t="shared" si="69"/>
        <v>2.5737999999999999</v>
      </c>
      <c r="AE106" s="123">
        <f t="shared" si="70"/>
        <v>2.4016000000000002</v>
      </c>
      <c r="AF106" s="72">
        <f t="shared" si="58"/>
        <v>2.6238999999999999</v>
      </c>
      <c r="AG106" s="72">
        <f t="shared" si="59"/>
        <v>2.4016000000000002</v>
      </c>
      <c r="AH106" s="45">
        <f t="shared" si="64"/>
        <v>2.6238999999999999</v>
      </c>
      <c r="AI106" s="45">
        <f t="shared" si="65"/>
        <v>2.4016000000000002</v>
      </c>
      <c r="AJ106" s="73">
        <f t="shared" si="60"/>
        <v>2.8942999999999999</v>
      </c>
      <c r="AK106" s="73">
        <f t="shared" si="61"/>
        <v>2.2890000000000001</v>
      </c>
      <c r="AL106" s="124">
        <f t="shared" si="51"/>
        <v>2.4999333333333333</v>
      </c>
      <c r="AM106" s="124">
        <f t="shared" si="52"/>
        <v>2.4877000000000002</v>
      </c>
      <c r="AN106" s="124">
        <f t="shared" si="53"/>
        <v>1.2233333333333096E-2</v>
      </c>
      <c r="AO106" s="124">
        <f t="shared" si="54"/>
        <v>2.5121666666666664</v>
      </c>
      <c r="AP106" s="124">
        <f t="shared" si="55"/>
        <v>2.4877000000000002</v>
      </c>
      <c r="AQ106" s="125">
        <f t="shared" si="62"/>
        <v>2.5207238095238096</v>
      </c>
      <c r="AR106" s="126">
        <f t="shared" si="68"/>
        <v>2.4931355555555559</v>
      </c>
      <c r="AS106" s="127">
        <f t="shared" si="63"/>
        <v>2.5823</v>
      </c>
    </row>
    <row r="107" spans="1:45" x14ac:dyDescent="0.3">
      <c r="A107" s="5">
        <v>45082</v>
      </c>
      <c r="B107" s="6" t="s">
        <v>42</v>
      </c>
      <c r="C107" s="6" t="s">
        <v>30</v>
      </c>
      <c r="D107" s="40">
        <v>2.5308999999999999</v>
      </c>
      <c r="E107" s="40">
        <v>2.5771000000000002</v>
      </c>
      <c r="F107" s="40">
        <v>2.5240999999999998</v>
      </c>
      <c r="G107" s="40">
        <v>2.5642999999999998</v>
      </c>
      <c r="H107" s="46">
        <v>2.5405000000000002</v>
      </c>
      <c r="I107" s="46">
        <v>2.5249000000000001</v>
      </c>
      <c r="J107" s="21">
        <v>2</v>
      </c>
      <c r="K107" s="13">
        <v>0</v>
      </c>
      <c r="L107" s="41">
        <f t="shared" si="37"/>
        <v>2.5551666666666666</v>
      </c>
      <c r="M107" s="42">
        <f t="shared" si="38"/>
        <v>2.5506000000000002</v>
      </c>
      <c r="N107" s="42">
        <f t="shared" si="39"/>
        <v>4.5666666666663858E-3</v>
      </c>
      <c r="O107" s="42">
        <f t="shared" si="40"/>
        <v>2.559733333333333</v>
      </c>
      <c r="P107" s="42">
        <f t="shared" si="41"/>
        <v>2.5506000000000002</v>
      </c>
      <c r="Q107" s="43">
        <f t="shared" si="42"/>
        <v>5.300000000000038E-2</v>
      </c>
      <c r="R107" s="43">
        <f t="shared" si="43"/>
        <v>5.2700000000000191E-2</v>
      </c>
      <c r="S107" s="43">
        <f t="shared" si="44"/>
        <v>-3.00000000000189E-4</v>
      </c>
      <c r="T107" s="44">
        <v>12.6</v>
      </c>
      <c r="U107" s="12">
        <f t="shared" si="35"/>
        <v>10</v>
      </c>
      <c r="V107" s="21">
        <f t="shared" si="66"/>
        <v>0</v>
      </c>
      <c r="W107" s="12">
        <f t="shared" si="67"/>
        <v>13</v>
      </c>
      <c r="X107" s="16">
        <f t="shared" si="45"/>
        <v>1.5600000000000058E-2</v>
      </c>
      <c r="Y107" s="17">
        <f t="shared" si="46"/>
        <v>0</v>
      </c>
      <c r="Z107" s="17">
        <f t="shared" si="47"/>
        <v>0</v>
      </c>
      <c r="AA107" s="56">
        <f t="shared" si="48"/>
        <v>5.300000000000038E-2</v>
      </c>
      <c r="AB107" s="18">
        <f t="shared" si="49"/>
        <v>0.29433962264150842</v>
      </c>
      <c r="AC107" s="19">
        <f t="shared" si="50"/>
        <v>1.2380952380952428E-3</v>
      </c>
      <c r="AD107" s="123">
        <f t="shared" si="69"/>
        <v>2.5771000000000002</v>
      </c>
      <c r="AE107" s="123">
        <f t="shared" si="70"/>
        <v>2.4619</v>
      </c>
      <c r="AF107" s="72">
        <f t="shared" si="58"/>
        <v>2.6238999999999999</v>
      </c>
      <c r="AG107" s="72">
        <f t="shared" si="59"/>
        <v>2.4016000000000002</v>
      </c>
      <c r="AH107" s="45">
        <f t="shared" si="64"/>
        <v>2.6238999999999999</v>
      </c>
      <c r="AI107" s="45">
        <f t="shared" si="65"/>
        <v>2.4016000000000002</v>
      </c>
      <c r="AJ107" s="73">
        <f t="shared" si="60"/>
        <v>2.8942999999999999</v>
      </c>
      <c r="AK107" s="73">
        <f t="shared" si="61"/>
        <v>2.2890000000000001</v>
      </c>
      <c r="AL107" s="124">
        <f t="shared" si="51"/>
        <v>2.5344333333333329</v>
      </c>
      <c r="AM107" s="124">
        <f t="shared" si="52"/>
        <v>2.5194999999999999</v>
      </c>
      <c r="AN107" s="124">
        <f t="shared" si="53"/>
        <v>1.4933333333333021E-2</v>
      </c>
      <c r="AO107" s="124">
        <f t="shared" si="54"/>
        <v>2.5493666666666659</v>
      </c>
      <c r="AP107" s="124">
        <f t="shared" si="55"/>
        <v>2.5194999999999999</v>
      </c>
      <c r="AQ107" s="125">
        <f t="shared" si="62"/>
        <v>2.5265309523809525</v>
      </c>
      <c r="AR107" s="126">
        <f t="shared" si="68"/>
        <v>2.4919255555555559</v>
      </c>
      <c r="AS107" s="127">
        <f t="shared" si="63"/>
        <v>2.5824693333333335</v>
      </c>
    </row>
    <row r="108" spans="1:45" x14ac:dyDescent="0.3">
      <c r="A108" s="5">
        <v>45083</v>
      </c>
      <c r="B108" s="6" t="s">
        <v>42</v>
      </c>
      <c r="C108" s="6" t="s">
        <v>30</v>
      </c>
      <c r="D108" s="40">
        <v>2.5720999999999998</v>
      </c>
      <c r="E108" s="40">
        <v>2.6526999999999998</v>
      </c>
      <c r="F108" s="40">
        <v>2.5541</v>
      </c>
      <c r="G108" s="40">
        <v>2.6412</v>
      </c>
      <c r="H108" s="46">
        <v>2.5724</v>
      </c>
      <c r="I108" s="46">
        <v>2.5579000000000001</v>
      </c>
      <c r="J108" s="21">
        <v>2</v>
      </c>
      <c r="K108" s="13">
        <v>0</v>
      </c>
      <c r="L108" s="41">
        <f t="shared" si="37"/>
        <v>2.6160000000000001</v>
      </c>
      <c r="M108" s="42">
        <f t="shared" si="38"/>
        <v>2.6033999999999997</v>
      </c>
      <c r="N108" s="42">
        <f t="shared" si="39"/>
        <v>1.2600000000000389E-2</v>
      </c>
      <c r="O108" s="42">
        <f t="shared" si="40"/>
        <v>2.6286000000000005</v>
      </c>
      <c r="P108" s="42">
        <f t="shared" si="41"/>
        <v>2.6033999999999997</v>
      </c>
      <c r="Q108" s="43">
        <f t="shared" si="42"/>
        <v>9.8599999999999799E-2</v>
      </c>
      <c r="R108" s="43">
        <f t="shared" si="43"/>
        <v>8.8400000000000034E-2</v>
      </c>
      <c r="S108" s="43">
        <f t="shared" si="44"/>
        <v>-1.0199999999999765E-2</v>
      </c>
      <c r="T108" s="44">
        <v>30.2</v>
      </c>
      <c r="U108" s="12">
        <f t="shared" si="35"/>
        <v>17</v>
      </c>
      <c r="V108" s="21">
        <f t="shared" si="66"/>
        <v>0</v>
      </c>
      <c r="W108" s="12">
        <f t="shared" si="67"/>
        <v>13</v>
      </c>
      <c r="X108" s="16">
        <f t="shared" si="45"/>
        <v>1.4499999999999957E-2</v>
      </c>
      <c r="Y108" s="17">
        <f t="shared" si="46"/>
        <v>0</v>
      </c>
      <c r="Z108" s="17">
        <f t="shared" si="47"/>
        <v>0</v>
      </c>
      <c r="AA108" s="56">
        <f t="shared" si="48"/>
        <v>9.8599999999999799E-2</v>
      </c>
      <c r="AB108" s="18">
        <f t="shared" si="49"/>
        <v>0.14705882352941163</v>
      </c>
      <c r="AC108" s="19">
        <f t="shared" si="50"/>
        <v>4.8013245033112442E-4</v>
      </c>
      <c r="AD108" s="123">
        <f t="shared" si="69"/>
        <v>2.6526999999999998</v>
      </c>
      <c r="AE108" s="123">
        <f t="shared" si="70"/>
        <v>2.5133999999999999</v>
      </c>
      <c r="AF108" s="72">
        <f t="shared" si="58"/>
        <v>2.6526999999999998</v>
      </c>
      <c r="AG108" s="72">
        <f t="shared" si="59"/>
        <v>2.4016000000000002</v>
      </c>
      <c r="AH108" s="45">
        <f t="shared" si="64"/>
        <v>2.6526999999999998</v>
      </c>
      <c r="AI108" s="45">
        <f t="shared" si="65"/>
        <v>2.4016000000000002</v>
      </c>
      <c r="AJ108" s="73">
        <f t="shared" si="60"/>
        <v>2.8942999999999999</v>
      </c>
      <c r="AK108" s="73">
        <f t="shared" si="61"/>
        <v>2.2890000000000001</v>
      </c>
      <c r="AL108" s="124">
        <f t="shared" si="51"/>
        <v>2.6024333333333334</v>
      </c>
      <c r="AM108" s="124">
        <f t="shared" si="52"/>
        <v>2.5830500000000001</v>
      </c>
      <c r="AN108" s="124">
        <f t="shared" si="53"/>
        <v>1.9383333333333308E-2</v>
      </c>
      <c r="AO108" s="124">
        <f t="shared" si="54"/>
        <v>2.6218166666666667</v>
      </c>
      <c r="AP108" s="124">
        <f t="shared" si="55"/>
        <v>2.5830500000000001</v>
      </c>
      <c r="AQ108" s="125">
        <f t="shared" si="62"/>
        <v>2.5313047619047624</v>
      </c>
      <c r="AR108" s="126">
        <f t="shared" si="68"/>
        <v>2.4936244444444449</v>
      </c>
      <c r="AS108" s="127">
        <f t="shared" si="63"/>
        <v>2.582216666666667</v>
      </c>
    </row>
    <row r="109" spans="1:45" x14ac:dyDescent="0.3">
      <c r="A109" s="5">
        <v>45084</v>
      </c>
      <c r="B109" s="6" t="s">
        <v>42</v>
      </c>
      <c r="C109" s="6" t="s">
        <v>30</v>
      </c>
      <c r="D109" s="40">
        <v>2.6526000000000001</v>
      </c>
      <c r="E109" s="40">
        <v>2.6652999999999998</v>
      </c>
      <c r="F109" s="40">
        <v>2.5360999999999998</v>
      </c>
      <c r="G109" s="40">
        <v>2.6126999999999998</v>
      </c>
      <c r="H109" s="46">
        <v>2.6530999999999998</v>
      </c>
      <c r="I109" s="46">
        <v>2.6259000000000001</v>
      </c>
      <c r="J109" s="21">
        <v>-2</v>
      </c>
      <c r="K109" s="13">
        <v>0</v>
      </c>
      <c r="L109" s="41">
        <f t="shared" si="37"/>
        <v>2.6046999999999998</v>
      </c>
      <c r="M109" s="42">
        <f t="shared" si="38"/>
        <v>2.6006999999999998</v>
      </c>
      <c r="N109" s="42">
        <f t="shared" si="39"/>
        <v>4.0000000000000036E-3</v>
      </c>
      <c r="O109" s="42">
        <f t="shared" si="40"/>
        <v>2.6086999999999998</v>
      </c>
      <c r="P109" s="42">
        <f t="shared" si="41"/>
        <v>2.6006999999999998</v>
      </c>
      <c r="Q109" s="43">
        <f t="shared" si="42"/>
        <v>0.12919999999999998</v>
      </c>
      <c r="R109" s="43">
        <f t="shared" si="43"/>
        <v>2.4099999999999788E-2</v>
      </c>
      <c r="S109" s="43">
        <f t="shared" si="44"/>
        <v>-0.10510000000000019</v>
      </c>
      <c r="T109" s="44">
        <v>25.3</v>
      </c>
      <c r="U109" s="12">
        <f t="shared" si="35"/>
        <v>15</v>
      </c>
      <c r="V109" s="21">
        <f t="shared" si="66"/>
        <v>4</v>
      </c>
      <c r="W109" s="12">
        <f t="shared" si="67"/>
        <v>13</v>
      </c>
      <c r="X109" s="16">
        <f t="shared" si="45"/>
        <v>2.7199999999999669E-2</v>
      </c>
      <c r="Y109" s="17">
        <f t="shared" si="46"/>
        <v>0</v>
      </c>
      <c r="Z109" s="17">
        <f t="shared" si="47"/>
        <v>0</v>
      </c>
      <c r="AA109" s="56">
        <f t="shared" si="48"/>
        <v>0.12919999999999998</v>
      </c>
      <c r="AB109" s="18">
        <f t="shared" si="49"/>
        <v>0.21052631578947115</v>
      </c>
      <c r="AC109" s="19">
        <f t="shared" si="50"/>
        <v>1.0750988142292359E-3</v>
      </c>
      <c r="AD109" s="123">
        <f t="shared" si="69"/>
        <v>2.6652999999999998</v>
      </c>
      <c r="AE109" s="123">
        <f t="shared" si="70"/>
        <v>2.5240999999999998</v>
      </c>
      <c r="AF109" s="72">
        <f t="shared" si="58"/>
        <v>2.6652999999999998</v>
      </c>
      <c r="AG109" s="72">
        <f t="shared" si="59"/>
        <v>2.4016000000000002</v>
      </c>
      <c r="AH109" s="45">
        <f t="shared" si="64"/>
        <v>2.6652999999999998</v>
      </c>
      <c r="AI109" s="45">
        <f t="shared" si="65"/>
        <v>2.4016000000000002</v>
      </c>
      <c r="AJ109" s="73">
        <f t="shared" si="60"/>
        <v>2.8942999999999999</v>
      </c>
      <c r="AK109" s="73">
        <f t="shared" si="61"/>
        <v>2.2890000000000001</v>
      </c>
      <c r="AL109" s="124">
        <f t="shared" si="51"/>
        <v>2.6006999999999998</v>
      </c>
      <c r="AM109" s="124">
        <f t="shared" si="52"/>
        <v>2.5946999999999996</v>
      </c>
      <c r="AN109" s="124">
        <f t="shared" si="53"/>
        <v>6.0000000000002274E-3</v>
      </c>
      <c r="AO109" s="124">
        <f t="shared" si="54"/>
        <v>2.6067</v>
      </c>
      <c r="AP109" s="124">
        <f t="shared" si="55"/>
        <v>2.5946999999999996</v>
      </c>
      <c r="AQ109" s="125">
        <f t="shared" si="62"/>
        <v>2.5386119047619049</v>
      </c>
      <c r="AR109" s="126">
        <f t="shared" si="68"/>
        <v>2.4959822222222225</v>
      </c>
      <c r="AS109" s="127">
        <f t="shared" si="63"/>
        <v>2.580931333333333</v>
      </c>
    </row>
    <row r="110" spans="1:45" x14ac:dyDescent="0.3">
      <c r="A110" s="5">
        <v>45085</v>
      </c>
      <c r="B110" s="6" t="s">
        <v>42</v>
      </c>
      <c r="C110" s="6" t="s">
        <v>30</v>
      </c>
      <c r="D110" s="40">
        <v>2.6025</v>
      </c>
      <c r="E110" s="40">
        <v>2.6337999999999999</v>
      </c>
      <c r="F110" s="40">
        <v>2.5859999999999999</v>
      </c>
      <c r="G110" s="40">
        <v>2.5931999999999999</v>
      </c>
      <c r="H110" s="46">
        <v>2.6040999999999999</v>
      </c>
      <c r="I110" s="46">
        <v>2.5888</v>
      </c>
      <c r="J110" s="21">
        <v>0</v>
      </c>
      <c r="K110" s="13">
        <v>0</v>
      </c>
      <c r="L110" s="41">
        <f t="shared" si="37"/>
        <v>2.6043333333333334</v>
      </c>
      <c r="M110" s="42">
        <f t="shared" si="38"/>
        <v>2.6098999999999997</v>
      </c>
      <c r="N110" s="42">
        <f t="shared" si="39"/>
        <v>-5.5666666666662756E-3</v>
      </c>
      <c r="O110" s="42">
        <f t="shared" si="40"/>
        <v>2.5987666666666671</v>
      </c>
      <c r="P110" s="42">
        <f t="shared" si="41"/>
        <v>2.6098999999999997</v>
      </c>
      <c r="Q110" s="43">
        <f t="shared" si="42"/>
        <v>4.7800000000000065E-2</v>
      </c>
      <c r="R110" s="43">
        <f t="shared" si="43"/>
        <v>2.1100000000000119E-2</v>
      </c>
      <c r="S110" s="43">
        <f t="shared" si="44"/>
        <v>-2.6699999999999946E-2</v>
      </c>
      <c r="T110" s="44">
        <v>16.8</v>
      </c>
      <c r="U110" s="12">
        <f t="shared" si="35"/>
        <v>19</v>
      </c>
      <c r="V110" s="21">
        <f t="shared" si="66"/>
        <v>2</v>
      </c>
      <c r="W110" s="12">
        <f t="shared" si="67"/>
        <v>17</v>
      </c>
      <c r="X110" s="16">
        <f t="shared" si="45"/>
        <v>1.5299999999999869E-2</v>
      </c>
      <c r="Y110" s="17">
        <f t="shared" si="46"/>
        <v>0</v>
      </c>
      <c r="Z110" s="17">
        <f t="shared" si="47"/>
        <v>0</v>
      </c>
      <c r="AA110" s="56">
        <f t="shared" si="48"/>
        <v>4.7800000000000065E-2</v>
      </c>
      <c r="AB110" s="18">
        <f t="shared" si="49"/>
        <v>0.32008368200836501</v>
      </c>
      <c r="AC110" s="19">
        <f t="shared" si="50"/>
        <v>9.1071428571427794E-4</v>
      </c>
      <c r="AD110" s="123">
        <f t="shared" si="69"/>
        <v>2.6652999999999998</v>
      </c>
      <c r="AE110" s="123">
        <f t="shared" si="70"/>
        <v>2.5360999999999998</v>
      </c>
      <c r="AF110" s="72">
        <f t="shared" si="58"/>
        <v>2.6652999999999998</v>
      </c>
      <c r="AG110" s="72">
        <f t="shared" si="59"/>
        <v>2.4016000000000002</v>
      </c>
      <c r="AH110" s="45">
        <f t="shared" si="64"/>
        <v>2.6652999999999998</v>
      </c>
      <c r="AI110" s="45">
        <f t="shared" si="65"/>
        <v>2.4016000000000002</v>
      </c>
      <c r="AJ110" s="73">
        <f t="shared" ref="AJ110:AJ141" si="71">MAX(E66:E110)</f>
        <v>2.8942999999999999</v>
      </c>
      <c r="AK110" s="73">
        <f t="shared" ref="AK110:AK141" si="72">MIN(F66:F110)</f>
        <v>2.2890000000000001</v>
      </c>
      <c r="AL110" s="124">
        <f t="shared" si="51"/>
        <v>2.5981999999999998</v>
      </c>
      <c r="AM110" s="124">
        <f t="shared" si="52"/>
        <v>2.6006999999999998</v>
      </c>
      <c r="AN110" s="124">
        <f t="shared" si="53"/>
        <v>-2.4999999999999467E-3</v>
      </c>
      <c r="AO110" s="124">
        <f t="shared" si="54"/>
        <v>2.5956999999999999</v>
      </c>
      <c r="AP110" s="124">
        <f t="shared" si="55"/>
        <v>2.6006999999999998</v>
      </c>
      <c r="AQ110" s="125">
        <f t="shared" si="62"/>
        <v>2.5452023809523814</v>
      </c>
      <c r="AR110" s="126">
        <f t="shared" si="68"/>
        <v>2.4995122222222226</v>
      </c>
      <c r="AS110" s="127">
        <f t="shared" si="63"/>
        <v>2.5800013333333336</v>
      </c>
    </row>
    <row r="111" spans="1:45" x14ac:dyDescent="0.3">
      <c r="A111" s="5">
        <v>45086</v>
      </c>
      <c r="B111" s="6" t="s">
        <v>42</v>
      </c>
      <c r="C111" s="6" t="s">
        <v>30</v>
      </c>
      <c r="D111" s="40">
        <v>2.5323000000000002</v>
      </c>
      <c r="E111" s="40">
        <v>2.5407999999999999</v>
      </c>
      <c r="F111" s="40">
        <v>2.4756</v>
      </c>
      <c r="G111" s="40">
        <v>2.4826000000000001</v>
      </c>
      <c r="H111" s="46">
        <v>2.5407999999999999</v>
      </c>
      <c r="I111" s="46">
        <v>2.5196999999999998</v>
      </c>
      <c r="J111" s="21">
        <v>-2</v>
      </c>
      <c r="K111" s="13">
        <v>0</v>
      </c>
      <c r="L111" s="41">
        <f t="shared" si="37"/>
        <v>2.4996666666666667</v>
      </c>
      <c r="M111" s="42">
        <f t="shared" si="38"/>
        <v>2.5082</v>
      </c>
      <c r="N111" s="42">
        <f t="shared" si="39"/>
        <v>-8.5333333333332817E-3</v>
      </c>
      <c r="O111" s="42">
        <f t="shared" si="40"/>
        <v>2.4911333333333334</v>
      </c>
      <c r="P111" s="42">
        <f t="shared" si="41"/>
        <v>2.5082</v>
      </c>
      <c r="Q111" s="43">
        <f t="shared" si="42"/>
        <v>6.5199999999999925E-2</v>
      </c>
      <c r="R111" s="43">
        <f t="shared" si="43"/>
        <v>-5.2400000000000002E-2</v>
      </c>
      <c r="S111" s="43">
        <f t="shared" si="44"/>
        <v>-0.11759999999999993</v>
      </c>
      <c r="T111" s="44">
        <v>17.3</v>
      </c>
      <c r="U111" s="12">
        <f t="shared" si="35"/>
        <v>15</v>
      </c>
      <c r="V111" s="21">
        <f t="shared" si="66"/>
        <v>-2</v>
      </c>
      <c r="W111" s="12">
        <f t="shared" si="67"/>
        <v>11</v>
      </c>
      <c r="X111" s="16">
        <f t="shared" si="45"/>
        <v>2.1100000000000119E-2</v>
      </c>
      <c r="Y111" s="17" t="b">
        <f t="shared" si="46"/>
        <v>1</v>
      </c>
      <c r="Z111" s="17">
        <f t="shared" si="47"/>
        <v>0</v>
      </c>
      <c r="AA111" s="56">
        <f t="shared" si="48"/>
        <v>6.5199999999999925E-2</v>
      </c>
      <c r="AB111" s="18">
        <f t="shared" si="49"/>
        <v>0.32361963190184267</v>
      </c>
      <c r="AC111" s="19">
        <f t="shared" si="50"/>
        <v>1.2196531791907582E-3</v>
      </c>
      <c r="AD111" s="123">
        <f t="shared" si="69"/>
        <v>2.6652999999999998</v>
      </c>
      <c r="AE111" s="123">
        <f t="shared" si="70"/>
        <v>2.4756</v>
      </c>
      <c r="AF111" s="72">
        <f t="shared" si="58"/>
        <v>2.6652999999999998</v>
      </c>
      <c r="AG111" s="72">
        <f t="shared" si="59"/>
        <v>2.4016000000000002</v>
      </c>
      <c r="AH111" s="45">
        <f t="shared" si="64"/>
        <v>2.6652999999999998</v>
      </c>
      <c r="AI111" s="45">
        <f t="shared" si="65"/>
        <v>2.4016000000000002</v>
      </c>
      <c r="AJ111" s="73">
        <f t="shared" si="71"/>
        <v>2.8942999999999999</v>
      </c>
      <c r="AK111" s="73">
        <f t="shared" si="72"/>
        <v>2.2890000000000001</v>
      </c>
      <c r="AL111" s="124">
        <f t="shared" si="51"/>
        <v>2.5411666666666668</v>
      </c>
      <c r="AM111" s="124">
        <f t="shared" si="52"/>
        <v>2.5704500000000001</v>
      </c>
      <c r="AN111" s="124">
        <f t="shared" si="53"/>
        <v>-2.9283333333333328E-2</v>
      </c>
      <c r="AO111" s="124">
        <f t="shared" si="54"/>
        <v>2.5118833333333335</v>
      </c>
      <c r="AP111" s="124">
        <f t="shared" si="55"/>
        <v>2.5704500000000001</v>
      </c>
      <c r="AQ111" s="125">
        <f t="shared" si="62"/>
        <v>2.5434571428571431</v>
      </c>
      <c r="AR111" s="126">
        <f t="shared" si="68"/>
        <v>2.4984766666666669</v>
      </c>
      <c r="AS111" s="127">
        <f t="shared" si="63"/>
        <v>2.5773486666666661</v>
      </c>
    </row>
    <row r="112" spans="1:45" x14ac:dyDescent="0.3">
      <c r="A112" s="5">
        <v>45089</v>
      </c>
      <c r="B112" s="6" t="s">
        <v>42</v>
      </c>
      <c r="C112" s="6" t="s">
        <v>30</v>
      </c>
      <c r="D112" s="40">
        <v>2.5512000000000001</v>
      </c>
      <c r="E112" s="40">
        <v>2.5779000000000001</v>
      </c>
      <c r="F112" s="40">
        <v>2.5383</v>
      </c>
      <c r="G112" s="40">
        <v>2.5579000000000001</v>
      </c>
      <c r="H112" s="46">
        <v>2.5623</v>
      </c>
      <c r="I112" s="46">
        <v>5.5487000000000002</v>
      </c>
      <c r="J112" s="21">
        <v>0</v>
      </c>
      <c r="K112" s="13">
        <v>0</v>
      </c>
      <c r="L112" s="41">
        <f t="shared" si="37"/>
        <v>2.5580333333333329</v>
      </c>
      <c r="M112" s="42">
        <f t="shared" si="38"/>
        <v>2.5581</v>
      </c>
      <c r="N112" s="42">
        <f t="shared" si="39"/>
        <v>-6.6666666667103414E-5</v>
      </c>
      <c r="O112" s="42">
        <f t="shared" si="40"/>
        <v>2.5579666666666658</v>
      </c>
      <c r="P112" s="42">
        <f t="shared" si="41"/>
        <v>2.5581</v>
      </c>
      <c r="Q112" s="43">
        <f t="shared" si="42"/>
        <v>3.960000000000008E-2</v>
      </c>
      <c r="R112" s="43">
        <f t="shared" si="43"/>
        <v>9.529999999999994E-2</v>
      </c>
      <c r="S112" s="43">
        <f t="shared" si="44"/>
        <v>5.5699999999999861E-2</v>
      </c>
      <c r="T112" s="44">
        <v>30.8</v>
      </c>
      <c r="U112" s="12">
        <f t="shared" si="35"/>
        <v>15</v>
      </c>
      <c r="V112" s="21">
        <f t="shared" si="66"/>
        <v>-2</v>
      </c>
      <c r="W112" s="12">
        <f t="shared" si="67"/>
        <v>9</v>
      </c>
      <c r="X112" s="16">
        <f t="shared" si="45"/>
        <v>-2.9864000000000002</v>
      </c>
      <c r="Y112" s="17">
        <f t="shared" si="46"/>
        <v>0</v>
      </c>
      <c r="Z112" s="17">
        <f t="shared" si="47"/>
        <v>0</v>
      </c>
      <c r="AA112" s="56">
        <f t="shared" si="48"/>
        <v>3.960000000000008E-2</v>
      </c>
      <c r="AB112" s="18">
        <f t="shared" si="49"/>
        <v>-75.41414141414127</v>
      </c>
      <c r="AC112" s="19">
        <f t="shared" si="50"/>
        <v>-9.696103896103897E-2</v>
      </c>
      <c r="AD112" s="123">
        <f t="shared" si="69"/>
        <v>2.6337999999999999</v>
      </c>
      <c r="AE112" s="123">
        <f t="shared" si="70"/>
        <v>2.4756</v>
      </c>
      <c r="AF112" s="72">
        <f t="shared" si="58"/>
        <v>2.6652999999999998</v>
      </c>
      <c r="AG112" s="72">
        <f t="shared" si="59"/>
        <v>2.4016000000000002</v>
      </c>
      <c r="AH112" s="45">
        <f t="shared" si="64"/>
        <v>2.6652999999999998</v>
      </c>
      <c r="AI112" s="45">
        <f t="shared" si="65"/>
        <v>2.4016000000000002</v>
      </c>
      <c r="AJ112" s="73">
        <f t="shared" si="71"/>
        <v>2.8942999999999999</v>
      </c>
      <c r="AK112" s="73">
        <f t="shared" si="72"/>
        <v>2.2890000000000001</v>
      </c>
      <c r="AL112" s="124">
        <f t="shared" si="51"/>
        <v>2.5557666666666665</v>
      </c>
      <c r="AM112" s="124">
        <f t="shared" si="52"/>
        <v>2.5547</v>
      </c>
      <c r="AN112" s="124">
        <f t="shared" si="53"/>
        <v>1.0666666666665492E-3</v>
      </c>
      <c r="AO112" s="124">
        <f t="shared" si="54"/>
        <v>2.5568333333333331</v>
      </c>
      <c r="AP112" s="124">
        <f t="shared" si="55"/>
        <v>2.5547</v>
      </c>
      <c r="AQ112" s="125">
        <f t="shared" ref="AQ112:AQ143" si="73">AVERAGE(L99:L112)</f>
        <v>2.5427428571428572</v>
      </c>
      <c r="AR112" s="126">
        <f t="shared" si="68"/>
        <v>2.4995544444444446</v>
      </c>
      <c r="AS112" s="127">
        <f t="shared" si="63"/>
        <v>2.5752006666666665</v>
      </c>
    </row>
    <row r="113" spans="1:45" x14ac:dyDescent="0.3">
      <c r="A113" s="5">
        <v>45090</v>
      </c>
      <c r="B113" s="6" t="s">
        <v>42</v>
      </c>
      <c r="C113" s="6" t="s">
        <v>30</v>
      </c>
      <c r="D113" s="40">
        <v>2.5724</v>
      </c>
      <c r="E113" s="40">
        <v>2.5872999999999999</v>
      </c>
      <c r="F113" s="40">
        <v>2.5352000000000001</v>
      </c>
      <c r="G113" s="40">
        <v>2.5546000000000002</v>
      </c>
      <c r="H113" s="46">
        <v>2.577</v>
      </c>
      <c r="I113" s="46">
        <v>2.5680999999999998</v>
      </c>
      <c r="J113" s="21">
        <v>-4</v>
      </c>
      <c r="K113" s="13" t="s">
        <v>32</v>
      </c>
      <c r="L113" s="41">
        <f t="shared" si="37"/>
        <v>2.5590333333333333</v>
      </c>
      <c r="M113" s="42">
        <f t="shared" si="38"/>
        <v>2.5612500000000002</v>
      </c>
      <c r="N113" s="42">
        <f t="shared" si="39"/>
        <v>-2.2166666666669776E-3</v>
      </c>
      <c r="O113" s="42">
        <f t="shared" si="40"/>
        <v>2.5568166666666663</v>
      </c>
      <c r="P113" s="42">
        <f t="shared" si="41"/>
        <v>2.5612500000000002</v>
      </c>
      <c r="Q113" s="43">
        <f t="shared" si="42"/>
        <v>5.2099999999999813E-2</v>
      </c>
      <c r="R113" s="43">
        <f t="shared" si="43"/>
        <v>2.9399999999999871E-2</v>
      </c>
      <c r="S113" s="43">
        <f t="shared" si="44"/>
        <v>-2.2699999999999942E-2</v>
      </c>
      <c r="T113" s="44">
        <v>15.3</v>
      </c>
      <c r="U113" s="12">
        <f t="shared" si="35"/>
        <v>17</v>
      </c>
      <c r="V113" s="21">
        <f t="shared" si="66"/>
        <v>4</v>
      </c>
      <c r="W113" s="12">
        <f t="shared" si="67"/>
        <v>9</v>
      </c>
      <c r="X113" s="16">
        <f t="shared" si="45"/>
        <v>8.90000000000013E-3</v>
      </c>
      <c r="Y113" s="17">
        <f t="shared" si="46"/>
        <v>0</v>
      </c>
      <c r="Z113" s="17">
        <f t="shared" si="47"/>
        <v>0</v>
      </c>
      <c r="AA113" s="56">
        <f t="shared" si="48"/>
        <v>5.2099999999999813E-2</v>
      </c>
      <c r="AB113" s="18">
        <f t="shared" si="49"/>
        <v>0.1708253358925175</v>
      </c>
      <c r="AC113" s="19">
        <f t="shared" si="50"/>
        <v>5.8169934640523726E-4</v>
      </c>
      <c r="AD113" s="123">
        <f t="shared" si="69"/>
        <v>2.5872999999999999</v>
      </c>
      <c r="AE113" s="123">
        <f t="shared" si="70"/>
        <v>2.4756</v>
      </c>
      <c r="AF113" s="72">
        <f t="shared" si="58"/>
        <v>2.6652999999999998</v>
      </c>
      <c r="AG113" s="72">
        <f t="shared" si="59"/>
        <v>2.4619</v>
      </c>
      <c r="AH113" s="45">
        <f t="shared" si="64"/>
        <v>2.6652999999999998</v>
      </c>
      <c r="AI113" s="45">
        <f t="shared" si="65"/>
        <v>2.4016000000000002</v>
      </c>
      <c r="AJ113" s="73">
        <f t="shared" si="71"/>
        <v>2.8942999999999999</v>
      </c>
      <c r="AK113" s="73">
        <f t="shared" si="72"/>
        <v>2.2890000000000001</v>
      </c>
      <c r="AL113" s="124">
        <f t="shared" si="51"/>
        <v>2.5391666666666666</v>
      </c>
      <c r="AM113" s="124">
        <f t="shared" si="52"/>
        <v>2.53145</v>
      </c>
      <c r="AN113" s="124">
        <f t="shared" si="53"/>
        <v>7.716666666666594E-3</v>
      </c>
      <c r="AO113" s="124">
        <f t="shared" si="54"/>
        <v>2.5468833333333332</v>
      </c>
      <c r="AP113" s="124">
        <f t="shared" si="55"/>
        <v>2.53145</v>
      </c>
      <c r="AQ113" s="125">
        <f t="shared" si="73"/>
        <v>2.5395595238095234</v>
      </c>
      <c r="AR113" s="126">
        <f t="shared" si="68"/>
        <v>2.5027611111111114</v>
      </c>
      <c r="AS113" s="127">
        <f t="shared" si="63"/>
        <v>2.5710846666666667</v>
      </c>
    </row>
    <row r="114" spans="1:45" x14ac:dyDescent="0.3">
      <c r="A114" s="5">
        <v>45091</v>
      </c>
      <c r="B114" s="6" t="s">
        <v>42</v>
      </c>
      <c r="C114" s="6" t="s">
        <v>33</v>
      </c>
      <c r="D114" s="40">
        <v>2.4767000000000001</v>
      </c>
      <c r="E114" s="40">
        <v>2.5476999999999999</v>
      </c>
      <c r="F114" s="40">
        <v>2.4672000000000001</v>
      </c>
      <c r="G114" s="40">
        <v>2.5377999999999998</v>
      </c>
      <c r="H114" s="46">
        <v>2.4860000000000002</v>
      </c>
      <c r="I114" s="46">
        <v>2.4735999999999998</v>
      </c>
      <c r="J114" s="21">
        <v>0</v>
      </c>
      <c r="K114" s="13">
        <v>0</v>
      </c>
      <c r="L114" s="41">
        <f t="shared" si="37"/>
        <v>2.5175666666666667</v>
      </c>
      <c r="M114" s="42">
        <f t="shared" si="38"/>
        <v>2.50745</v>
      </c>
      <c r="N114" s="42">
        <f t="shared" si="39"/>
        <v>1.0116666666666774E-2</v>
      </c>
      <c r="O114" s="42">
        <f t="shared" si="40"/>
        <v>2.5276833333333335</v>
      </c>
      <c r="P114" s="42">
        <f t="shared" si="41"/>
        <v>2.50745</v>
      </c>
      <c r="Q114" s="43">
        <f t="shared" si="42"/>
        <v>8.0499999999999794E-2</v>
      </c>
      <c r="R114" s="43">
        <f t="shared" si="43"/>
        <v>-6.9000000000003503E-3</v>
      </c>
      <c r="S114" s="43">
        <f t="shared" si="44"/>
        <v>-8.7400000000000144E-2</v>
      </c>
      <c r="T114" s="44">
        <v>36.700000000000003</v>
      </c>
      <c r="U114" s="12">
        <f t="shared" si="35"/>
        <v>17</v>
      </c>
      <c r="V114" s="21">
        <f t="shared" si="66"/>
        <v>2</v>
      </c>
      <c r="W114" s="12">
        <f t="shared" si="67"/>
        <v>11</v>
      </c>
      <c r="X114" s="16">
        <f t="shared" si="45"/>
        <v>1.2400000000000411E-2</v>
      </c>
      <c r="Y114" s="17">
        <f t="shared" si="46"/>
        <v>0</v>
      </c>
      <c r="Z114" s="17">
        <f t="shared" si="47"/>
        <v>0</v>
      </c>
      <c r="AA114" s="56">
        <f t="shared" si="48"/>
        <v>8.0499999999999794E-2</v>
      </c>
      <c r="AB114" s="18">
        <f t="shared" si="49"/>
        <v>0.15403726708075083</v>
      </c>
      <c r="AC114" s="19">
        <f t="shared" si="50"/>
        <v>3.3787465940055613E-4</v>
      </c>
      <c r="AD114" s="123">
        <f t="shared" si="69"/>
        <v>2.5872999999999999</v>
      </c>
      <c r="AE114" s="123">
        <f t="shared" si="70"/>
        <v>2.4672000000000001</v>
      </c>
      <c r="AF114" s="72">
        <f t="shared" si="58"/>
        <v>2.6652999999999998</v>
      </c>
      <c r="AG114" s="72">
        <f t="shared" si="59"/>
        <v>2.4672000000000001</v>
      </c>
      <c r="AH114" s="45">
        <f t="shared" si="64"/>
        <v>2.6652999999999998</v>
      </c>
      <c r="AI114" s="45">
        <f t="shared" si="65"/>
        <v>2.4016000000000002</v>
      </c>
      <c r="AJ114" s="73">
        <f t="shared" si="71"/>
        <v>2.8536999999999999</v>
      </c>
      <c r="AK114" s="73">
        <f t="shared" si="72"/>
        <v>2.2890000000000001</v>
      </c>
      <c r="AL114" s="124">
        <f t="shared" si="51"/>
        <v>2.5307666666666666</v>
      </c>
      <c r="AM114" s="124">
        <f t="shared" si="52"/>
        <v>2.52725</v>
      </c>
      <c r="AN114" s="124">
        <f t="shared" si="53"/>
        <v>3.5166666666666124E-3</v>
      </c>
      <c r="AO114" s="124">
        <f t="shared" si="54"/>
        <v>2.5342833333333332</v>
      </c>
      <c r="AP114" s="124">
        <f t="shared" si="55"/>
        <v>2.52725</v>
      </c>
      <c r="AQ114" s="125">
        <f t="shared" si="73"/>
        <v>2.5371857142857146</v>
      </c>
      <c r="AR114" s="126">
        <f t="shared" si="68"/>
        <v>2.5086244444444445</v>
      </c>
      <c r="AS114" s="127">
        <f t="shared" si="63"/>
        <v>2.5667713333333331</v>
      </c>
    </row>
    <row r="115" spans="1:45" x14ac:dyDescent="0.3">
      <c r="A115" s="5">
        <v>45092</v>
      </c>
      <c r="B115" s="6" t="s">
        <v>42</v>
      </c>
      <c r="C115" s="6" t="s">
        <v>33</v>
      </c>
      <c r="D115" s="40">
        <v>2.5728</v>
      </c>
      <c r="E115" s="40">
        <v>2.5905</v>
      </c>
      <c r="F115" s="40">
        <v>2.5339999999999998</v>
      </c>
      <c r="G115" s="40">
        <v>2.5884999999999998</v>
      </c>
      <c r="H115" s="46">
        <v>2.5728</v>
      </c>
      <c r="I115" s="46">
        <v>2.5623999999999998</v>
      </c>
      <c r="J115" s="21">
        <v>4</v>
      </c>
      <c r="K115" s="13">
        <v>0</v>
      </c>
      <c r="L115" s="41">
        <f t="shared" si="37"/>
        <v>2.5710000000000002</v>
      </c>
      <c r="M115" s="42">
        <f t="shared" si="38"/>
        <v>2.5622499999999997</v>
      </c>
      <c r="N115" s="42">
        <f t="shared" si="39"/>
        <v>8.7500000000004796E-3</v>
      </c>
      <c r="O115" s="42">
        <f t="shared" si="40"/>
        <v>2.5797500000000007</v>
      </c>
      <c r="P115" s="42">
        <f t="shared" si="41"/>
        <v>2.5622499999999997</v>
      </c>
      <c r="Q115" s="43">
        <f t="shared" si="42"/>
        <v>5.6500000000000217E-2</v>
      </c>
      <c r="R115" s="43">
        <f t="shared" si="43"/>
        <v>5.2700000000000191E-2</v>
      </c>
      <c r="S115" s="43">
        <f t="shared" si="44"/>
        <v>-3.8000000000000256E-3</v>
      </c>
      <c r="T115" s="44">
        <v>14.8</v>
      </c>
      <c r="U115" s="12">
        <f t="shared" si="35"/>
        <v>14</v>
      </c>
      <c r="V115" s="21">
        <f t="shared" si="66"/>
        <v>2</v>
      </c>
      <c r="W115" s="12">
        <f t="shared" si="67"/>
        <v>13</v>
      </c>
      <c r="X115" s="16">
        <f t="shared" si="45"/>
        <v>1.0400000000000187E-2</v>
      </c>
      <c r="Y115" s="17">
        <f t="shared" si="46"/>
        <v>0</v>
      </c>
      <c r="Z115" s="17">
        <f t="shared" si="47"/>
        <v>0</v>
      </c>
      <c r="AA115" s="56">
        <f t="shared" si="48"/>
        <v>5.6500000000000217E-2</v>
      </c>
      <c r="AB115" s="18">
        <f t="shared" si="49"/>
        <v>0.1840707964601796</v>
      </c>
      <c r="AC115" s="19">
        <f t="shared" si="50"/>
        <v>7.0270270270271528E-4</v>
      </c>
      <c r="AD115" s="123">
        <f t="shared" si="69"/>
        <v>2.5905</v>
      </c>
      <c r="AE115" s="123">
        <f t="shared" si="70"/>
        <v>2.4672000000000001</v>
      </c>
      <c r="AF115" s="72">
        <f t="shared" si="58"/>
        <v>2.6652999999999998</v>
      </c>
      <c r="AG115" s="72">
        <f t="shared" si="59"/>
        <v>2.4672000000000001</v>
      </c>
      <c r="AH115" s="45">
        <f t="shared" si="64"/>
        <v>2.6652999999999998</v>
      </c>
      <c r="AI115" s="45">
        <f t="shared" si="65"/>
        <v>2.4016000000000002</v>
      </c>
      <c r="AJ115" s="73">
        <f t="shared" si="71"/>
        <v>2.8411</v>
      </c>
      <c r="AK115" s="73">
        <f t="shared" si="72"/>
        <v>2.2890000000000001</v>
      </c>
      <c r="AL115" s="124">
        <f t="shared" si="51"/>
        <v>2.5487333333333333</v>
      </c>
      <c r="AM115" s="124">
        <f t="shared" si="52"/>
        <v>2.5288500000000003</v>
      </c>
      <c r="AN115" s="124">
        <f t="shared" si="53"/>
        <v>1.9883333333333031E-2</v>
      </c>
      <c r="AO115" s="124">
        <f t="shared" si="54"/>
        <v>2.5686166666666663</v>
      </c>
      <c r="AP115" s="124">
        <f t="shared" si="55"/>
        <v>2.5288500000000003</v>
      </c>
      <c r="AQ115" s="125">
        <f t="shared" si="73"/>
        <v>2.5358928571428572</v>
      </c>
      <c r="AR115" s="126">
        <f t="shared" si="68"/>
        <v>2.5168355555555553</v>
      </c>
      <c r="AS115" s="127">
        <f t="shared" ref="AS115:AS146" si="74">AVERAGE(L66:L115)</f>
        <v>2.5622253333333331</v>
      </c>
    </row>
    <row r="116" spans="1:45" x14ac:dyDescent="0.3">
      <c r="A116" s="5">
        <v>45093</v>
      </c>
      <c r="B116" s="6" t="s">
        <v>42</v>
      </c>
      <c r="C116" s="6" t="s">
        <v>33</v>
      </c>
      <c r="D116" s="40">
        <v>2.5350999999999999</v>
      </c>
      <c r="E116" s="40">
        <v>2.5476999999999999</v>
      </c>
      <c r="F116" s="40">
        <v>2.4855</v>
      </c>
      <c r="G116" s="40">
        <v>2.5198999999999998</v>
      </c>
      <c r="H116" s="46">
        <v>2.5476999999999999</v>
      </c>
      <c r="I116" s="46">
        <v>2.5341</v>
      </c>
      <c r="J116" s="21">
        <v>-2</v>
      </c>
      <c r="K116" s="13">
        <v>0</v>
      </c>
      <c r="L116" s="41">
        <f t="shared" si="37"/>
        <v>2.5177</v>
      </c>
      <c r="M116" s="42">
        <f t="shared" si="38"/>
        <v>2.5165999999999999</v>
      </c>
      <c r="N116" s="42">
        <f t="shared" si="39"/>
        <v>1.1000000000001009E-3</v>
      </c>
      <c r="O116" s="42">
        <f t="shared" si="40"/>
        <v>2.5188000000000001</v>
      </c>
      <c r="P116" s="42">
        <f t="shared" si="41"/>
        <v>2.5165999999999999</v>
      </c>
      <c r="Q116" s="43">
        <f t="shared" si="42"/>
        <v>6.2199999999999811E-2</v>
      </c>
      <c r="R116" s="43">
        <f t="shared" si="43"/>
        <v>-4.0799999999999947E-2</v>
      </c>
      <c r="S116" s="43">
        <f t="shared" si="44"/>
        <v>-0.10299999999999976</v>
      </c>
      <c r="T116" s="44">
        <v>30.4</v>
      </c>
      <c r="U116" s="12">
        <f t="shared" si="35"/>
        <v>15</v>
      </c>
      <c r="V116" s="21">
        <f t="shared" si="66"/>
        <v>4</v>
      </c>
      <c r="W116" s="12">
        <f t="shared" si="67"/>
        <v>17</v>
      </c>
      <c r="X116" s="16">
        <f t="shared" si="45"/>
        <v>1.3599999999999834E-2</v>
      </c>
      <c r="Y116" s="17" t="b">
        <f t="shared" si="46"/>
        <v>1</v>
      </c>
      <c r="Z116" s="17">
        <f t="shared" si="47"/>
        <v>0</v>
      </c>
      <c r="AA116" s="56">
        <f t="shared" si="48"/>
        <v>6.2199999999999811E-2</v>
      </c>
      <c r="AB116" s="18">
        <f t="shared" si="49"/>
        <v>0.21864951768488547</v>
      </c>
      <c r="AC116" s="19">
        <f t="shared" si="50"/>
        <v>4.4736842105262616E-4</v>
      </c>
      <c r="AD116" s="123">
        <f t="shared" si="69"/>
        <v>2.5905</v>
      </c>
      <c r="AE116" s="123">
        <f t="shared" si="70"/>
        <v>2.4672000000000001</v>
      </c>
      <c r="AF116" s="72">
        <f t="shared" si="58"/>
        <v>2.6652999999999998</v>
      </c>
      <c r="AG116" s="72">
        <f t="shared" si="59"/>
        <v>2.4672000000000001</v>
      </c>
      <c r="AH116" s="45">
        <f t="shared" si="64"/>
        <v>2.6652999999999998</v>
      </c>
      <c r="AI116" s="45">
        <f t="shared" si="65"/>
        <v>2.4016000000000002</v>
      </c>
      <c r="AJ116" s="73">
        <f t="shared" si="71"/>
        <v>2.8056000000000001</v>
      </c>
      <c r="AK116" s="73">
        <f t="shared" si="72"/>
        <v>2.2890000000000001</v>
      </c>
      <c r="AL116" s="124">
        <f t="shared" si="51"/>
        <v>2.5258666666666669</v>
      </c>
      <c r="AM116" s="124">
        <f t="shared" si="52"/>
        <v>2.5288500000000003</v>
      </c>
      <c r="AN116" s="124">
        <f t="shared" si="53"/>
        <v>-2.9833333333333378E-3</v>
      </c>
      <c r="AO116" s="124">
        <f t="shared" si="54"/>
        <v>2.5228833333333336</v>
      </c>
      <c r="AP116" s="124">
        <f t="shared" si="55"/>
        <v>2.5288500000000003</v>
      </c>
      <c r="AQ116" s="125">
        <f t="shared" si="73"/>
        <v>2.5373642857142857</v>
      </c>
      <c r="AR116" s="126">
        <f t="shared" si="68"/>
        <v>2.5214511111111118</v>
      </c>
      <c r="AS116" s="127">
        <f t="shared" si="74"/>
        <v>2.5563859999999998</v>
      </c>
    </row>
    <row r="117" spans="1:45" x14ac:dyDescent="0.3">
      <c r="A117" s="5">
        <v>45097</v>
      </c>
      <c r="B117" s="6" t="s">
        <v>42</v>
      </c>
      <c r="C117" s="6" t="s">
        <v>33</v>
      </c>
      <c r="D117" s="40">
        <v>2.4954000000000001</v>
      </c>
      <c r="E117" s="40">
        <v>2.5491999999999999</v>
      </c>
      <c r="F117" s="40">
        <v>2.4864999999999999</v>
      </c>
      <c r="G117" s="40">
        <v>2.5381</v>
      </c>
      <c r="H117" s="46">
        <v>2.5041000000000002</v>
      </c>
      <c r="I117" s="46">
        <v>2.4943</v>
      </c>
      <c r="J117" s="21">
        <v>4</v>
      </c>
      <c r="K117" s="13" t="s">
        <v>31</v>
      </c>
      <c r="L117" s="41">
        <f t="shared" si="37"/>
        <v>2.5246</v>
      </c>
      <c r="M117" s="42">
        <f t="shared" si="38"/>
        <v>2.5178500000000001</v>
      </c>
      <c r="N117" s="42">
        <f t="shared" si="39"/>
        <v>6.7499999999998117E-3</v>
      </c>
      <c r="O117" s="42">
        <f t="shared" si="40"/>
        <v>2.5313499999999998</v>
      </c>
      <c r="P117" s="42">
        <f t="shared" si="41"/>
        <v>2.5178500000000001</v>
      </c>
      <c r="Q117" s="43">
        <f t="shared" si="42"/>
        <v>6.2699999999999978E-2</v>
      </c>
      <c r="R117" s="43">
        <f t="shared" si="43"/>
        <v>2.9300000000000104E-2</v>
      </c>
      <c r="S117" s="43">
        <f t="shared" si="44"/>
        <v>-3.3399999999999874E-2</v>
      </c>
      <c r="T117" s="44">
        <v>18.399999999999999</v>
      </c>
      <c r="U117" s="12">
        <f t="shared" si="35"/>
        <v>13</v>
      </c>
      <c r="V117" s="21">
        <f t="shared" si="66"/>
        <v>0</v>
      </c>
      <c r="W117" s="12">
        <f t="shared" si="67"/>
        <v>14</v>
      </c>
      <c r="X117" s="16">
        <f t="shared" si="45"/>
        <v>9.800000000000253E-3</v>
      </c>
      <c r="Y117" s="17">
        <f t="shared" si="46"/>
        <v>0</v>
      </c>
      <c r="Z117" s="17">
        <f t="shared" si="47"/>
        <v>0</v>
      </c>
      <c r="AA117" s="56">
        <f t="shared" si="48"/>
        <v>6.2699999999999978E-2</v>
      </c>
      <c r="AB117" s="18">
        <f t="shared" si="49"/>
        <v>0.15629984051037091</v>
      </c>
      <c r="AC117" s="19">
        <f t="shared" si="50"/>
        <v>5.3260869565218772E-4</v>
      </c>
      <c r="AD117" s="123">
        <f t="shared" si="69"/>
        <v>2.5905</v>
      </c>
      <c r="AE117" s="123">
        <f t="shared" si="70"/>
        <v>2.4855</v>
      </c>
      <c r="AF117" s="72">
        <f t="shared" si="58"/>
        <v>2.6652999999999998</v>
      </c>
      <c r="AG117" s="72">
        <f t="shared" si="59"/>
        <v>2.4672000000000001</v>
      </c>
      <c r="AH117" s="45">
        <f t="shared" si="64"/>
        <v>2.6652999999999998</v>
      </c>
      <c r="AI117" s="45">
        <f t="shared" si="65"/>
        <v>2.4016000000000002</v>
      </c>
      <c r="AJ117" s="73">
        <f t="shared" si="71"/>
        <v>2.7357</v>
      </c>
      <c r="AK117" s="73">
        <f t="shared" si="72"/>
        <v>2.2890000000000001</v>
      </c>
      <c r="AL117" s="124">
        <f t="shared" si="51"/>
        <v>2.5380333333333334</v>
      </c>
      <c r="AM117" s="124">
        <f t="shared" si="52"/>
        <v>2.5380000000000003</v>
      </c>
      <c r="AN117" s="124">
        <f t="shared" si="53"/>
        <v>3.3333333333107618E-5</v>
      </c>
      <c r="AO117" s="124">
        <f t="shared" si="54"/>
        <v>2.5380666666666665</v>
      </c>
      <c r="AP117" s="124">
        <f t="shared" si="55"/>
        <v>2.5380000000000003</v>
      </c>
      <c r="AQ117" s="125">
        <f t="shared" si="73"/>
        <v>2.5427523809523813</v>
      </c>
      <c r="AR117" s="126">
        <f t="shared" si="68"/>
        <v>2.5240755555555561</v>
      </c>
      <c r="AS117" s="127">
        <f t="shared" si="74"/>
        <v>2.5508899999999999</v>
      </c>
    </row>
    <row r="118" spans="1:45" x14ac:dyDescent="0.3">
      <c r="A118" s="5">
        <v>45098</v>
      </c>
      <c r="B118" s="6" t="s">
        <v>42</v>
      </c>
      <c r="C118" s="6" t="s">
        <v>33</v>
      </c>
      <c r="D118" s="40">
        <v>2.4739</v>
      </c>
      <c r="E118" s="40">
        <v>2.488</v>
      </c>
      <c r="F118" s="40">
        <v>2.4432</v>
      </c>
      <c r="G118" s="40">
        <v>2.4714999999999998</v>
      </c>
      <c r="H118" s="46">
        <v>2.4741</v>
      </c>
      <c r="I118" s="46">
        <v>2.4510000000000001</v>
      </c>
      <c r="J118" s="21">
        <v>0</v>
      </c>
      <c r="K118" s="13">
        <v>0</v>
      </c>
      <c r="L118" s="41">
        <f t="shared" si="37"/>
        <v>2.4675666666666669</v>
      </c>
      <c r="M118" s="42">
        <f t="shared" si="38"/>
        <v>2.4656000000000002</v>
      </c>
      <c r="N118" s="42">
        <f t="shared" si="39"/>
        <v>1.9666666666666721E-3</v>
      </c>
      <c r="O118" s="42">
        <f t="shared" si="40"/>
        <v>2.4695333333333336</v>
      </c>
      <c r="P118" s="42">
        <f t="shared" si="41"/>
        <v>2.4656000000000002</v>
      </c>
      <c r="Q118" s="43">
        <f t="shared" si="42"/>
        <v>4.4799999999999951E-2</v>
      </c>
      <c r="R118" s="43">
        <f t="shared" si="43"/>
        <v>-5.0100000000000033E-2</v>
      </c>
      <c r="S118" s="43">
        <f t="shared" si="44"/>
        <v>-9.4899999999999984E-2</v>
      </c>
      <c r="T118" s="44">
        <v>22.3</v>
      </c>
      <c r="U118" s="12">
        <f t="shared" si="35"/>
        <v>17</v>
      </c>
      <c r="V118" s="21">
        <f t="shared" si="66"/>
        <v>0</v>
      </c>
      <c r="W118" s="12">
        <f t="shared" si="67"/>
        <v>16</v>
      </c>
      <c r="X118" s="16">
        <f t="shared" si="45"/>
        <v>2.3099999999999898E-2</v>
      </c>
      <c r="Y118" s="17">
        <f t="shared" si="46"/>
        <v>0</v>
      </c>
      <c r="Z118" s="17">
        <f t="shared" si="47"/>
        <v>0</v>
      </c>
      <c r="AA118" s="56">
        <f t="shared" si="48"/>
        <v>4.4799999999999951E-2</v>
      </c>
      <c r="AB118" s="18">
        <f t="shared" si="49"/>
        <v>0.51562499999999833</v>
      </c>
      <c r="AC118" s="19">
        <f t="shared" si="50"/>
        <v>1.0358744394618788E-3</v>
      </c>
      <c r="AD118" s="123">
        <f t="shared" si="69"/>
        <v>2.5491999999999999</v>
      </c>
      <c r="AE118" s="123">
        <f t="shared" si="70"/>
        <v>2.4432</v>
      </c>
      <c r="AF118" s="72">
        <f t="shared" si="58"/>
        <v>2.6337999999999999</v>
      </c>
      <c r="AG118" s="72">
        <f t="shared" si="59"/>
        <v>2.4432</v>
      </c>
      <c r="AH118" s="45">
        <f t="shared" si="64"/>
        <v>2.6652999999999998</v>
      </c>
      <c r="AI118" s="45">
        <f t="shared" si="65"/>
        <v>2.4016000000000002</v>
      </c>
      <c r="AJ118" s="73">
        <f t="shared" si="71"/>
        <v>2.6707000000000001</v>
      </c>
      <c r="AK118" s="73">
        <f t="shared" si="72"/>
        <v>2.2890000000000001</v>
      </c>
      <c r="AL118" s="124">
        <f t="shared" si="51"/>
        <v>2.4879666666666664</v>
      </c>
      <c r="AM118" s="124">
        <f t="shared" si="52"/>
        <v>2.4962</v>
      </c>
      <c r="AN118" s="124">
        <f t="shared" si="53"/>
        <v>-8.2333333333335368E-3</v>
      </c>
      <c r="AO118" s="124">
        <f t="shared" si="54"/>
        <v>2.4797333333333329</v>
      </c>
      <c r="AP118" s="124">
        <f t="shared" si="55"/>
        <v>2.4962</v>
      </c>
      <c r="AQ118" s="125">
        <f t="shared" si="73"/>
        <v>2.5446476190476197</v>
      </c>
      <c r="AR118" s="126">
        <f t="shared" si="68"/>
        <v>2.5243888888888892</v>
      </c>
      <c r="AS118" s="127">
        <f t="shared" si="74"/>
        <v>2.5434593333333337</v>
      </c>
    </row>
    <row r="119" spans="1:45" x14ac:dyDescent="0.3">
      <c r="A119" s="5">
        <v>45099</v>
      </c>
      <c r="B119" s="6" t="s">
        <v>42</v>
      </c>
      <c r="C119" s="6" t="s">
        <v>33</v>
      </c>
      <c r="D119" s="40">
        <v>2.4275000000000002</v>
      </c>
      <c r="E119" s="40">
        <v>2.4523000000000001</v>
      </c>
      <c r="F119" s="40">
        <v>2.3986000000000001</v>
      </c>
      <c r="G119" s="40">
        <v>2.4365999999999999</v>
      </c>
      <c r="H119" s="46">
        <v>2.4281000000000001</v>
      </c>
      <c r="I119" s="46">
        <v>2.4064999999999999</v>
      </c>
      <c r="J119" s="21">
        <v>3</v>
      </c>
      <c r="K119" s="13">
        <v>0</v>
      </c>
      <c r="L119" s="41">
        <f t="shared" si="37"/>
        <v>2.4291666666666667</v>
      </c>
      <c r="M119" s="42">
        <f t="shared" si="38"/>
        <v>2.4254500000000001</v>
      </c>
      <c r="N119" s="42">
        <f t="shared" si="39"/>
        <v>3.7166666666665904E-3</v>
      </c>
      <c r="O119" s="42">
        <f t="shared" si="40"/>
        <v>2.4328833333333333</v>
      </c>
      <c r="P119" s="42">
        <f t="shared" si="41"/>
        <v>2.4254500000000001</v>
      </c>
      <c r="Q119" s="43">
        <f t="shared" si="42"/>
        <v>5.3700000000000081E-2</v>
      </c>
      <c r="R119" s="43">
        <f t="shared" si="43"/>
        <v>-1.9199999999999662E-2</v>
      </c>
      <c r="S119" s="43">
        <f t="shared" si="44"/>
        <v>-7.2899999999999743E-2</v>
      </c>
      <c r="T119" s="44">
        <v>25.3</v>
      </c>
      <c r="U119" s="12">
        <f t="shared" si="35"/>
        <v>21</v>
      </c>
      <c r="V119" s="21">
        <f t="shared" si="66"/>
        <v>-4</v>
      </c>
      <c r="W119" s="12">
        <f t="shared" si="67"/>
        <v>8</v>
      </c>
      <c r="X119" s="16">
        <f t="shared" si="45"/>
        <v>2.1600000000000286E-2</v>
      </c>
      <c r="Y119" s="17">
        <f t="shared" si="46"/>
        <v>0</v>
      </c>
      <c r="Z119" s="17">
        <f t="shared" si="47"/>
        <v>0</v>
      </c>
      <c r="AA119" s="56">
        <f t="shared" si="48"/>
        <v>5.3700000000000081E-2</v>
      </c>
      <c r="AB119" s="18">
        <f t="shared" si="49"/>
        <v>0.40223463687151312</v>
      </c>
      <c r="AC119" s="19">
        <f t="shared" si="50"/>
        <v>8.5375494071147375E-4</v>
      </c>
      <c r="AD119" s="123">
        <f t="shared" si="69"/>
        <v>2.5491999999999999</v>
      </c>
      <c r="AE119" s="123">
        <f t="shared" si="70"/>
        <v>2.3986000000000001</v>
      </c>
      <c r="AF119" s="72">
        <f t="shared" si="58"/>
        <v>2.5905</v>
      </c>
      <c r="AG119" s="72">
        <f t="shared" si="59"/>
        <v>2.3986000000000001</v>
      </c>
      <c r="AH119" s="45">
        <f t="shared" si="64"/>
        <v>2.6652999999999998</v>
      </c>
      <c r="AI119" s="45">
        <f t="shared" si="65"/>
        <v>2.3986000000000001</v>
      </c>
      <c r="AJ119" s="73">
        <f t="shared" si="71"/>
        <v>2.6652999999999998</v>
      </c>
      <c r="AK119" s="73">
        <f t="shared" si="72"/>
        <v>2.2890000000000001</v>
      </c>
      <c r="AL119" s="124">
        <f t="shared" si="51"/>
        <v>2.4614666666666665</v>
      </c>
      <c r="AM119" s="124">
        <f t="shared" si="52"/>
        <v>2.4739</v>
      </c>
      <c r="AN119" s="124">
        <f t="shared" si="53"/>
        <v>-1.2433333333333518E-2</v>
      </c>
      <c r="AO119" s="124">
        <f t="shared" si="54"/>
        <v>2.449033333333333</v>
      </c>
      <c r="AP119" s="124">
        <f t="shared" si="55"/>
        <v>2.4739</v>
      </c>
      <c r="AQ119" s="125">
        <f t="shared" si="73"/>
        <v>2.5401238095238097</v>
      </c>
      <c r="AR119" s="126">
        <f t="shared" si="68"/>
        <v>2.5224188888888892</v>
      </c>
      <c r="AS119" s="127">
        <f t="shared" si="74"/>
        <v>2.5347100000000005</v>
      </c>
    </row>
    <row r="120" spans="1:45" x14ac:dyDescent="0.3">
      <c r="A120" s="5">
        <v>45100</v>
      </c>
      <c r="B120" s="6" t="s">
        <v>42</v>
      </c>
      <c r="C120" s="6" t="s">
        <v>33</v>
      </c>
      <c r="D120" s="40">
        <v>2.4407999999999999</v>
      </c>
      <c r="E120" s="40">
        <v>2.4672000000000001</v>
      </c>
      <c r="F120" s="40">
        <v>2.4196</v>
      </c>
      <c r="G120" s="40">
        <v>2.4548000000000001</v>
      </c>
      <c r="H120" s="46">
        <v>2.4487000000000001</v>
      </c>
      <c r="I120" s="46">
        <v>2.4403999999999999</v>
      </c>
      <c r="J120" s="21">
        <v>0</v>
      </c>
      <c r="K120" s="13">
        <v>0</v>
      </c>
      <c r="L120" s="41">
        <f t="shared" si="37"/>
        <v>2.4472</v>
      </c>
      <c r="M120" s="42">
        <f t="shared" si="38"/>
        <v>2.4434</v>
      </c>
      <c r="N120" s="42">
        <f t="shared" si="39"/>
        <v>3.8000000000000256E-3</v>
      </c>
      <c r="O120" s="42">
        <f t="shared" si="40"/>
        <v>2.4510000000000001</v>
      </c>
      <c r="P120" s="42">
        <f t="shared" si="41"/>
        <v>2.4434</v>
      </c>
      <c r="Q120" s="43">
        <f t="shared" si="42"/>
        <v>4.7600000000000087E-2</v>
      </c>
      <c r="R120" s="43">
        <f t="shared" si="43"/>
        <v>3.0600000000000183E-2</v>
      </c>
      <c r="S120" s="43">
        <f t="shared" si="44"/>
        <v>-1.6999999999999904E-2</v>
      </c>
      <c r="T120" s="44">
        <v>13.4</v>
      </c>
      <c r="U120" s="12">
        <f t="shared" si="35"/>
        <v>19</v>
      </c>
      <c r="V120" s="21">
        <f t="shared" si="66"/>
        <v>1</v>
      </c>
      <c r="W120" s="12">
        <f t="shared" si="67"/>
        <v>7</v>
      </c>
      <c r="X120" s="16">
        <f t="shared" si="45"/>
        <v>8.3000000000001961E-3</v>
      </c>
      <c r="Y120" s="17">
        <f t="shared" si="46"/>
        <v>0</v>
      </c>
      <c r="Z120" s="17">
        <f t="shared" si="47"/>
        <v>0</v>
      </c>
      <c r="AA120" s="56">
        <f t="shared" si="48"/>
        <v>4.7600000000000087E-2</v>
      </c>
      <c r="AB120" s="18">
        <f t="shared" si="49"/>
        <v>0.17436974789916346</v>
      </c>
      <c r="AC120" s="19">
        <f t="shared" si="50"/>
        <v>6.1940298507464145E-4</v>
      </c>
      <c r="AD120" s="123">
        <f t="shared" si="69"/>
        <v>2.488</v>
      </c>
      <c r="AE120" s="123">
        <f t="shared" si="70"/>
        <v>2.3986000000000001</v>
      </c>
      <c r="AF120" s="72">
        <f t="shared" si="58"/>
        <v>2.5905</v>
      </c>
      <c r="AG120" s="72">
        <f t="shared" si="59"/>
        <v>2.3986000000000001</v>
      </c>
      <c r="AH120" s="45">
        <f t="shared" si="64"/>
        <v>2.6652999999999998</v>
      </c>
      <c r="AI120" s="45">
        <f t="shared" si="65"/>
        <v>2.3986000000000001</v>
      </c>
      <c r="AJ120" s="73">
        <f t="shared" si="71"/>
        <v>2.6652999999999998</v>
      </c>
      <c r="AK120" s="73">
        <f t="shared" si="72"/>
        <v>2.2890000000000001</v>
      </c>
      <c r="AL120" s="124">
        <f t="shared" si="51"/>
        <v>2.4471333333333334</v>
      </c>
      <c r="AM120" s="124">
        <f t="shared" si="52"/>
        <v>2.4432999999999998</v>
      </c>
      <c r="AN120" s="124">
        <f t="shared" si="53"/>
        <v>3.8333333333335773E-3</v>
      </c>
      <c r="AO120" s="124">
        <f t="shared" si="54"/>
        <v>2.450966666666667</v>
      </c>
      <c r="AP120" s="124">
        <f t="shared" si="55"/>
        <v>2.4432999999999998</v>
      </c>
      <c r="AQ120" s="125">
        <f t="shared" si="73"/>
        <v>2.533695238095238</v>
      </c>
      <c r="AR120" s="126">
        <f t="shared" si="68"/>
        <v>2.5220422222222227</v>
      </c>
      <c r="AS120" s="127">
        <f t="shared" si="74"/>
        <v>2.5269273333333335</v>
      </c>
    </row>
    <row r="121" spans="1:45" x14ac:dyDescent="0.3">
      <c r="A121" s="5">
        <v>45103</v>
      </c>
      <c r="B121" s="6" t="s">
        <v>42</v>
      </c>
      <c r="C121" s="6" t="s">
        <v>33</v>
      </c>
      <c r="D121" s="40">
        <v>2.4535999999999998</v>
      </c>
      <c r="E121" s="40">
        <v>2.4834000000000001</v>
      </c>
      <c r="F121" s="40">
        <v>2.4136000000000002</v>
      </c>
      <c r="G121" s="40">
        <v>2.4220999999999999</v>
      </c>
      <c r="H121" s="46">
        <v>2.4632999999999998</v>
      </c>
      <c r="I121" s="46">
        <v>2.4521000000000002</v>
      </c>
      <c r="J121" s="21">
        <v>-4</v>
      </c>
      <c r="K121" s="13" t="s">
        <v>32</v>
      </c>
      <c r="L121" s="41">
        <f t="shared" si="37"/>
        <v>2.4397000000000002</v>
      </c>
      <c r="M121" s="42">
        <f t="shared" si="38"/>
        <v>2.4485000000000001</v>
      </c>
      <c r="N121" s="42">
        <f t="shared" si="39"/>
        <v>-8.799999999999919E-3</v>
      </c>
      <c r="O121" s="42">
        <f t="shared" si="40"/>
        <v>2.4309000000000003</v>
      </c>
      <c r="P121" s="42">
        <f t="shared" si="41"/>
        <v>2.4485000000000001</v>
      </c>
      <c r="Q121" s="43">
        <f t="shared" si="42"/>
        <v>6.9799999999999862E-2</v>
      </c>
      <c r="R121" s="43">
        <f t="shared" si="43"/>
        <v>2.8599999999999959E-2</v>
      </c>
      <c r="S121" s="43">
        <f t="shared" si="44"/>
        <v>-4.1199999999999903E-2</v>
      </c>
      <c r="T121" s="44">
        <v>19.7</v>
      </c>
      <c r="U121" s="12">
        <f t="shared" si="35"/>
        <v>21</v>
      </c>
      <c r="V121" s="21">
        <f t="shared" si="66"/>
        <v>0</v>
      </c>
      <c r="W121" s="12">
        <f t="shared" si="67"/>
        <v>7</v>
      </c>
      <c r="X121" s="16">
        <f t="shared" si="45"/>
        <v>1.1199999999999655E-2</v>
      </c>
      <c r="Y121" s="17">
        <f t="shared" si="46"/>
        <v>0</v>
      </c>
      <c r="Z121" s="17">
        <f t="shared" si="47"/>
        <v>0</v>
      </c>
      <c r="AA121" s="56">
        <f t="shared" si="48"/>
        <v>6.9799999999999862E-2</v>
      </c>
      <c r="AB121" s="18">
        <f t="shared" si="49"/>
        <v>0.16045845272205841</v>
      </c>
      <c r="AC121" s="19">
        <f t="shared" si="50"/>
        <v>5.6852791878170836E-4</v>
      </c>
      <c r="AD121" s="123">
        <f t="shared" si="69"/>
        <v>2.4834000000000001</v>
      </c>
      <c r="AE121" s="123">
        <f t="shared" si="70"/>
        <v>2.3986000000000001</v>
      </c>
      <c r="AF121" s="72">
        <f t="shared" si="58"/>
        <v>2.5905</v>
      </c>
      <c r="AG121" s="72">
        <f t="shared" si="59"/>
        <v>2.3986000000000001</v>
      </c>
      <c r="AH121" s="45">
        <f t="shared" si="64"/>
        <v>2.6652999999999998</v>
      </c>
      <c r="AI121" s="45">
        <f t="shared" si="65"/>
        <v>2.3986000000000001</v>
      </c>
      <c r="AJ121" s="73">
        <f t="shared" si="71"/>
        <v>2.6652999999999998</v>
      </c>
      <c r="AK121" s="73">
        <f t="shared" si="72"/>
        <v>2.2890000000000001</v>
      </c>
      <c r="AL121" s="124">
        <f t="shared" si="51"/>
        <v>2.4346999999999999</v>
      </c>
      <c r="AM121" s="124">
        <f t="shared" si="52"/>
        <v>2.4409999999999998</v>
      </c>
      <c r="AN121" s="124">
        <f t="shared" si="53"/>
        <v>-6.2999999999999723E-3</v>
      </c>
      <c r="AO121" s="124">
        <f t="shared" si="54"/>
        <v>2.4283999999999999</v>
      </c>
      <c r="AP121" s="124">
        <f t="shared" si="55"/>
        <v>2.4409999999999998</v>
      </c>
      <c r="AQ121" s="125">
        <f t="shared" si="73"/>
        <v>2.5254476190476192</v>
      </c>
      <c r="AR121" s="126">
        <f t="shared" si="68"/>
        <v>2.5219866666666664</v>
      </c>
      <c r="AS121" s="127">
        <f t="shared" si="74"/>
        <v>2.5192120000000005</v>
      </c>
    </row>
    <row r="122" spans="1:45" x14ac:dyDescent="0.3">
      <c r="A122" s="5">
        <v>45104</v>
      </c>
      <c r="B122" s="6" t="s">
        <v>42</v>
      </c>
      <c r="C122" s="6" t="s">
        <v>33</v>
      </c>
      <c r="D122" s="40">
        <v>2.4379</v>
      </c>
      <c r="E122" s="40">
        <v>2.5051000000000001</v>
      </c>
      <c r="F122" s="40">
        <v>2.4209999999999998</v>
      </c>
      <c r="G122" s="40">
        <v>2.4971000000000001</v>
      </c>
      <c r="H122" s="46">
        <v>2.4567000000000001</v>
      </c>
      <c r="I122" s="46">
        <v>2.4316</v>
      </c>
      <c r="J122" s="21">
        <v>4</v>
      </c>
      <c r="K122" s="13" t="s">
        <v>31</v>
      </c>
      <c r="L122" s="41">
        <f t="shared" si="37"/>
        <v>2.4743999999999997</v>
      </c>
      <c r="M122" s="42">
        <f t="shared" si="38"/>
        <v>2.46305</v>
      </c>
      <c r="N122" s="42">
        <f t="shared" si="39"/>
        <v>1.1349999999999749E-2</v>
      </c>
      <c r="O122" s="42">
        <f t="shared" si="40"/>
        <v>2.4857499999999995</v>
      </c>
      <c r="P122" s="42">
        <f t="shared" si="41"/>
        <v>2.46305</v>
      </c>
      <c r="Q122" s="43">
        <f t="shared" si="42"/>
        <v>8.4100000000000286E-2</v>
      </c>
      <c r="R122" s="43">
        <f t="shared" si="43"/>
        <v>8.3000000000000185E-2</v>
      </c>
      <c r="S122" s="43">
        <f t="shared" si="44"/>
        <v>-1.1000000000001009E-3</v>
      </c>
      <c r="T122" s="44">
        <v>12.4</v>
      </c>
      <c r="U122" s="12">
        <f t="shared" si="35"/>
        <v>25</v>
      </c>
      <c r="V122" s="21">
        <f t="shared" si="66"/>
        <v>2</v>
      </c>
      <c r="W122" s="12">
        <f t="shared" si="67"/>
        <v>11</v>
      </c>
      <c r="X122" s="16">
        <f t="shared" si="45"/>
        <v>2.5100000000000122E-2</v>
      </c>
      <c r="Y122" s="17">
        <f t="shared" si="46"/>
        <v>0</v>
      </c>
      <c r="Z122" s="17">
        <f t="shared" si="47"/>
        <v>0</v>
      </c>
      <c r="AA122" s="56">
        <f t="shared" si="48"/>
        <v>8.4100000000000286E-2</v>
      </c>
      <c r="AB122" s="18">
        <f t="shared" si="49"/>
        <v>0.29845422116527986</v>
      </c>
      <c r="AC122" s="19">
        <f t="shared" si="50"/>
        <v>2.0241935483871066E-3</v>
      </c>
      <c r="AD122" s="123">
        <f t="shared" si="69"/>
        <v>2.5051000000000001</v>
      </c>
      <c r="AE122" s="123">
        <f t="shared" si="70"/>
        <v>2.4136000000000002</v>
      </c>
      <c r="AF122" s="72">
        <f t="shared" si="58"/>
        <v>2.5905</v>
      </c>
      <c r="AG122" s="72">
        <f t="shared" si="59"/>
        <v>2.3986000000000001</v>
      </c>
      <c r="AH122" s="45">
        <f t="shared" si="64"/>
        <v>2.6652999999999998</v>
      </c>
      <c r="AI122" s="45">
        <f t="shared" si="65"/>
        <v>2.3986000000000001</v>
      </c>
      <c r="AJ122" s="73">
        <f t="shared" si="71"/>
        <v>2.6652999999999998</v>
      </c>
      <c r="AK122" s="73">
        <f t="shared" si="72"/>
        <v>2.2890000000000001</v>
      </c>
      <c r="AL122" s="124">
        <f t="shared" si="51"/>
        <v>2.4719333333333338</v>
      </c>
      <c r="AM122" s="124">
        <f t="shared" si="52"/>
        <v>2.4593500000000001</v>
      </c>
      <c r="AN122" s="124">
        <f t="shared" si="53"/>
        <v>1.2583333333333613E-2</v>
      </c>
      <c r="AO122" s="124">
        <f t="shared" si="54"/>
        <v>2.4845166666666674</v>
      </c>
      <c r="AP122" s="124">
        <f t="shared" si="55"/>
        <v>2.4593500000000001</v>
      </c>
      <c r="AQ122" s="125">
        <f t="shared" si="73"/>
        <v>2.5153333333333339</v>
      </c>
      <c r="AR122" s="126">
        <f t="shared" si="68"/>
        <v>2.5225322222222224</v>
      </c>
      <c r="AS122" s="127">
        <f t="shared" si="74"/>
        <v>2.5131406666666667</v>
      </c>
    </row>
    <row r="123" spans="1:45" x14ac:dyDescent="0.3">
      <c r="A123" s="5">
        <v>45105</v>
      </c>
      <c r="B123" s="6" t="s">
        <v>42</v>
      </c>
      <c r="C123" s="6" t="s">
        <v>33</v>
      </c>
      <c r="D123" s="40">
        <v>2.4864999999999999</v>
      </c>
      <c r="E123" s="40">
        <v>2.5175000000000001</v>
      </c>
      <c r="F123" s="40">
        <v>2.4735999999999998</v>
      </c>
      <c r="G123" s="40">
        <v>2.5034000000000001</v>
      </c>
      <c r="H123" s="46">
        <v>2.4904999999999999</v>
      </c>
      <c r="I123" s="46">
        <v>2.4775999999999998</v>
      </c>
      <c r="J123" s="21">
        <v>0</v>
      </c>
      <c r="K123" s="13">
        <v>0</v>
      </c>
      <c r="L123" s="41">
        <f t="shared" si="37"/>
        <v>2.4981666666666666</v>
      </c>
      <c r="M123" s="42">
        <f t="shared" si="38"/>
        <v>2.4955499999999997</v>
      </c>
      <c r="N123" s="42">
        <f t="shared" si="39"/>
        <v>2.6166666666669336E-3</v>
      </c>
      <c r="O123" s="42">
        <f t="shared" si="40"/>
        <v>2.5007833333333336</v>
      </c>
      <c r="P123" s="42">
        <f t="shared" si="41"/>
        <v>2.4955499999999997</v>
      </c>
      <c r="Q123" s="43">
        <f t="shared" si="42"/>
        <v>4.3900000000000272E-2</v>
      </c>
      <c r="R123" s="43">
        <f t="shared" si="43"/>
        <v>2.0399999999999974E-2</v>
      </c>
      <c r="S123" s="43">
        <f t="shared" si="44"/>
        <v>-2.3500000000000298E-2</v>
      </c>
      <c r="T123" s="44">
        <v>21.6</v>
      </c>
      <c r="U123" s="12">
        <f t="shared" si="35"/>
        <v>23</v>
      </c>
      <c r="V123" s="21">
        <f t="shared" si="66"/>
        <v>0</v>
      </c>
      <c r="W123" s="12">
        <f t="shared" si="67"/>
        <v>9</v>
      </c>
      <c r="X123" s="16">
        <f t="shared" si="45"/>
        <v>1.2900000000000134E-2</v>
      </c>
      <c r="Y123" s="17">
        <f t="shared" si="46"/>
        <v>0</v>
      </c>
      <c r="Z123" s="17">
        <f t="shared" si="47"/>
        <v>0</v>
      </c>
      <c r="AA123" s="56">
        <f t="shared" si="48"/>
        <v>4.3900000000000272E-2</v>
      </c>
      <c r="AB123" s="18">
        <f t="shared" si="49"/>
        <v>0.293849658314352</v>
      </c>
      <c r="AC123" s="19">
        <f t="shared" si="50"/>
        <v>5.9722222222222837E-4</v>
      </c>
      <c r="AD123" s="123">
        <f t="shared" si="69"/>
        <v>2.5175000000000001</v>
      </c>
      <c r="AE123" s="123">
        <f t="shared" si="70"/>
        <v>2.4136000000000002</v>
      </c>
      <c r="AF123" s="72">
        <f t="shared" si="58"/>
        <v>2.5905</v>
      </c>
      <c r="AG123" s="72">
        <f t="shared" si="59"/>
        <v>2.3986000000000001</v>
      </c>
      <c r="AH123" s="45">
        <f t="shared" si="64"/>
        <v>2.6652999999999998</v>
      </c>
      <c r="AI123" s="45">
        <f t="shared" si="65"/>
        <v>2.3986000000000001</v>
      </c>
      <c r="AJ123" s="73">
        <f t="shared" si="71"/>
        <v>2.6652999999999998</v>
      </c>
      <c r="AK123" s="73">
        <f t="shared" si="72"/>
        <v>2.2890000000000001</v>
      </c>
      <c r="AL123" s="124">
        <f t="shared" si="51"/>
        <v>2.4781666666666671</v>
      </c>
      <c r="AM123" s="124">
        <f t="shared" si="52"/>
        <v>2.4655500000000004</v>
      </c>
      <c r="AN123" s="124">
        <f t="shared" si="53"/>
        <v>1.261666666666672E-2</v>
      </c>
      <c r="AO123" s="124">
        <f t="shared" si="54"/>
        <v>2.4907833333333338</v>
      </c>
      <c r="AP123" s="124">
        <f t="shared" si="55"/>
        <v>2.4655500000000004</v>
      </c>
      <c r="AQ123" s="125">
        <f t="shared" si="73"/>
        <v>2.5077238095238101</v>
      </c>
      <c r="AR123" s="126">
        <f t="shared" si="68"/>
        <v>2.5233422222222219</v>
      </c>
      <c r="AS123" s="127">
        <f t="shared" si="74"/>
        <v>2.5089206666666666</v>
      </c>
    </row>
    <row r="124" spans="1:45" x14ac:dyDescent="0.3">
      <c r="A124" s="5">
        <v>45106</v>
      </c>
      <c r="B124" s="6" t="s">
        <v>42</v>
      </c>
      <c r="C124" s="6" t="s">
        <v>33</v>
      </c>
      <c r="D124" s="40">
        <v>2.5066000000000002</v>
      </c>
      <c r="E124" s="40">
        <v>2.5478000000000001</v>
      </c>
      <c r="F124" s="40">
        <v>2.492</v>
      </c>
      <c r="G124" s="40">
        <v>2.5449000000000002</v>
      </c>
      <c r="H124" s="46">
        <v>2.5164</v>
      </c>
      <c r="I124" s="46">
        <v>2.5004</v>
      </c>
      <c r="J124" s="21">
        <v>3</v>
      </c>
      <c r="K124" s="13">
        <v>0</v>
      </c>
      <c r="L124" s="41">
        <f t="shared" si="37"/>
        <v>2.5282333333333336</v>
      </c>
      <c r="M124" s="42">
        <f t="shared" si="38"/>
        <v>2.5198999999999998</v>
      </c>
      <c r="N124" s="42">
        <f t="shared" si="39"/>
        <v>8.3333333333337478E-3</v>
      </c>
      <c r="O124" s="42">
        <f t="shared" si="40"/>
        <v>2.5365666666666673</v>
      </c>
      <c r="P124" s="42">
        <f t="shared" si="41"/>
        <v>2.5198999999999998</v>
      </c>
      <c r="Q124" s="43">
        <f t="shared" si="42"/>
        <v>5.5800000000000072E-2</v>
      </c>
      <c r="R124" s="43">
        <f t="shared" si="43"/>
        <v>4.4399999999999995E-2</v>
      </c>
      <c r="S124" s="43">
        <f t="shared" si="44"/>
        <v>-1.1400000000000077E-2</v>
      </c>
      <c r="T124" s="44">
        <v>18.7</v>
      </c>
      <c r="U124" s="12">
        <f t="shared" ref="U124:U187" si="75">W95</f>
        <v>25</v>
      </c>
      <c r="V124" s="21">
        <f t="shared" si="66"/>
        <v>-2</v>
      </c>
      <c r="W124" s="12">
        <f t="shared" si="67"/>
        <v>7</v>
      </c>
      <c r="X124" s="16">
        <f t="shared" si="45"/>
        <v>1.6000000000000014E-2</v>
      </c>
      <c r="Y124" s="17">
        <f t="shared" si="46"/>
        <v>0</v>
      </c>
      <c r="Z124" s="17">
        <f t="shared" si="47"/>
        <v>0</v>
      </c>
      <c r="AA124" s="56">
        <f t="shared" si="48"/>
        <v>5.5800000000000072E-2</v>
      </c>
      <c r="AB124" s="18">
        <f t="shared" si="49"/>
        <v>0.28673835125448016</v>
      </c>
      <c r="AC124" s="19">
        <f t="shared" si="50"/>
        <v>8.5561497326203291E-4</v>
      </c>
      <c r="AD124" s="123">
        <f t="shared" si="69"/>
        <v>2.5478000000000001</v>
      </c>
      <c r="AE124" s="123">
        <f t="shared" si="70"/>
        <v>2.4209999999999998</v>
      </c>
      <c r="AF124" s="72">
        <f t="shared" si="58"/>
        <v>2.5491999999999999</v>
      </c>
      <c r="AG124" s="72">
        <f t="shared" si="59"/>
        <v>2.3986000000000001</v>
      </c>
      <c r="AH124" s="45">
        <f t="shared" si="64"/>
        <v>2.6652999999999998</v>
      </c>
      <c r="AI124" s="45">
        <f t="shared" si="65"/>
        <v>2.3986000000000001</v>
      </c>
      <c r="AJ124" s="73">
        <f t="shared" si="71"/>
        <v>2.6652999999999998</v>
      </c>
      <c r="AK124" s="73">
        <f t="shared" si="72"/>
        <v>2.2890000000000001</v>
      </c>
      <c r="AL124" s="124">
        <f t="shared" si="51"/>
        <v>2.5045666666666668</v>
      </c>
      <c r="AM124" s="124">
        <f t="shared" si="52"/>
        <v>2.4843999999999999</v>
      </c>
      <c r="AN124" s="124">
        <f t="shared" si="53"/>
        <v>2.0166666666666888E-2</v>
      </c>
      <c r="AO124" s="124">
        <f t="shared" si="54"/>
        <v>2.5247333333333337</v>
      </c>
      <c r="AP124" s="124">
        <f t="shared" si="55"/>
        <v>2.4843999999999999</v>
      </c>
      <c r="AQ124" s="125">
        <f t="shared" si="73"/>
        <v>2.5022880952380953</v>
      </c>
      <c r="AR124" s="126">
        <f t="shared" si="68"/>
        <v>2.5226444444444449</v>
      </c>
      <c r="AS124" s="127">
        <f t="shared" si="74"/>
        <v>2.5068579999999998</v>
      </c>
    </row>
    <row r="125" spans="1:45" x14ac:dyDescent="0.3">
      <c r="A125" s="5">
        <v>45107</v>
      </c>
      <c r="B125" s="6" t="s">
        <v>42</v>
      </c>
      <c r="C125" s="6" t="s">
        <v>33</v>
      </c>
      <c r="D125" s="40">
        <v>2.5367000000000002</v>
      </c>
      <c r="E125" s="40">
        <v>2.5415000000000001</v>
      </c>
      <c r="F125" s="40">
        <v>2.4605000000000001</v>
      </c>
      <c r="G125" s="40">
        <v>2.4624000000000001</v>
      </c>
      <c r="H125" s="46">
        <v>2.54</v>
      </c>
      <c r="I125" s="46">
        <v>2.5238999999999998</v>
      </c>
      <c r="J125" s="21">
        <v>-2</v>
      </c>
      <c r="K125" s="13" t="s">
        <v>32</v>
      </c>
      <c r="L125" s="41">
        <f t="shared" si="37"/>
        <v>2.4881333333333333</v>
      </c>
      <c r="M125" s="42">
        <f t="shared" si="38"/>
        <v>2.5010000000000003</v>
      </c>
      <c r="N125" s="42">
        <f t="shared" si="39"/>
        <v>-1.2866666666667026E-2</v>
      </c>
      <c r="O125" s="42">
        <f t="shared" si="40"/>
        <v>2.4752666666666663</v>
      </c>
      <c r="P125" s="42">
        <f t="shared" si="41"/>
        <v>2.5010000000000003</v>
      </c>
      <c r="Q125" s="43">
        <f t="shared" si="42"/>
        <v>8.0999999999999961E-2</v>
      </c>
      <c r="R125" s="43">
        <f t="shared" si="43"/>
        <v>-3.4000000000000696E-3</v>
      </c>
      <c r="S125" s="43">
        <f t="shared" si="44"/>
        <v>-8.4400000000000031E-2</v>
      </c>
      <c r="T125" s="44">
        <v>19.7</v>
      </c>
      <c r="U125" s="12">
        <f t="shared" si="75"/>
        <v>27</v>
      </c>
      <c r="V125" s="21">
        <f t="shared" si="66"/>
        <v>3</v>
      </c>
      <c r="W125" s="12">
        <f t="shared" si="67"/>
        <v>8</v>
      </c>
      <c r="X125" s="16">
        <f t="shared" si="45"/>
        <v>1.6100000000000225E-2</v>
      </c>
      <c r="Y125" s="17">
        <f t="shared" si="46"/>
        <v>0</v>
      </c>
      <c r="Z125" s="17">
        <f t="shared" si="47"/>
        <v>0</v>
      </c>
      <c r="AA125" s="56">
        <f t="shared" si="48"/>
        <v>8.0999999999999961E-2</v>
      </c>
      <c r="AB125" s="18">
        <f t="shared" si="49"/>
        <v>0.19876543209876832</v>
      </c>
      <c r="AC125" s="19">
        <f t="shared" si="50"/>
        <v>8.1725888324874244E-4</v>
      </c>
      <c r="AD125" s="123">
        <f t="shared" si="69"/>
        <v>2.5478000000000001</v>
      </c>
      <c r="AE125" s="123">
        <f t="shared" si="70"/>
        <v>2.4605000000000001</v>
      </c>
      <c r="AF125" s="72">
        <f t="shared" si="58"/>
        <v>2.5491999999999999</v>
      </c>
      <c r="AG125" s="72">
        <f t="shared" si="59"/>
        <v>2.3986000000000001</v>
      </c>
      <c r="AH125" s="45">
        <f t="shared" si="64"/>
        <v>2.6652999999999998</v>
      </c>
      <c r="AI125" s="45">
        <f t="shared" si="65"/>
        <v>2.3986000000000001</v>
      </c>
      <c r="AJ125" s="73">
        <f t="shared" si="71"/>
        <v>2.6652999999999998</v>
      </c>
      <c r="AK125" s="73">
        <f t="shared" si="72"/>
        <v>2.2890000000000001</v>
      </c>
      <c r="AL125" s="124">
        <f t="shared" si="51"/>
        <v>2.4902333333333337</v>
      </c>
      <c r="AM125" s="124">
        <f t="shared" si="52"/>
        <v>2.5041500000000001</v>
      </c>
      <c r="AN125" s="124">
        <f t="shared" si="53"/>
        <v>-1.3916666666666355E-2</v>
      </c>
      <c r="AO125" s="124">
        <f t="shared" si="54"/>
        <v>2.4763166666666674</v>
      </c>
      <c r="AP125" s="124">
        <f t="shared" si="55"/>
        <v>2.5041500000000001</v>
      </c>
      <c r="AQ125" s="125">
        <f t="shared" si="73"/>
        <v>2.501464285714285</v>
      </c>
      <c r="AR125" s="126">
        <f t="shared" si="68"/>
        <v>2.5221688888888893</v>
      </c>
      <c r="AS125" s="127">
        <f t="shared" si="74"/>
        <v>2.5055786666666666</v>
      </c>
    </row>
    <row r="126" spans="1:45" x14ac:dyDescent="0.3">
      <c r="A126" s="5">
        <v>45110</v>
      </c>
      <c r="B126" s="6" t="s">
        <v>42</v>
      </c>
      <c r="C126" s="6" t="s">
        <v>33</v>
      </c>
      <c r="D126" s="40">
        <v>2.5226000000000002</v>
      </c>
      <c r="E126" s="40">
        <v>2.5573999999999999</v>
      </c>
      <c r="F126" s="40">
        <v>2.5038999999999998</v>
      </c>
      <c r="G126" s="40">
        <v>2.5183</v>
      </c>
      <c r="H126" s="46">
        <v>2.5331000000000001</v>
      </c>
      <c r="I126" s="46">
        <v>2.5133999999999999</v>
      </c>
      <c r="J126" s="21">
        <v>0</v>
      </c>
      <c r="K126" s="13">
        <v>0</v>
      </c>
      <c r="L126" s="41">
        <f t="shared" si="37"/>
        <v>2.5265333333333331</v>
      </c>
      <c r="M126" s="42">
        <f t="shared" si="38"/>
        <v>2.5306499999999996</v>
      </c>
      <c r="N126" s="42">
        <f t="shared" si="39"/>
        <v>-4.1166666666665463E-3</v>
      </c>
      <c r="O126" s="42">
        <f t="shared" si="40"/>
        <v>2.5224166666666665</v>
      </c>
      <c r="P126" s="42">
        <f t="shared" si="41"/>
        <v>2.5306499999999996</v>
      </c>
      <c r="Q126" s="43">
        <f t="shared" si="42"/>
        <v>5.3500000000000103E-2</v>
      </c>
      <c r="R126" s="43">
        <f t="shared" si="43"/>
        <v>9.4999999999999751E-2</v>
      </c>
      <c r="S126" s="43">
        <f t="shared" si="44"/>
        <v>4.1499999999999648E-2</v>
      </c>
      <c r="T126" s="44">
        <v>16.7</v>
      </c>
      <c r="U126" s="12">
        <f t="shared" si="75"/>
        <v>31</v>
      </c>
      <c r="V126" s="21">
        <f t="shared" si="66"/>
        <v>-2</v>
      </c>
      <c r="W126" s="12">
        <f t="shared" si="67"/>
        <v>4</v>
      </c>
      <c r="X126" s="16">
        <f t="shared" si="45"/>
        <v>1.9700000000000273E-2</v>
      </c>
      <c r="Y126" s="17">
        <f t="shared" si="46"/>
        <v>0</v>
      </c>
      <c r="Z126" s="17">
        <f t="shared" si="47"/>
        <v>0</v>
      </c>
      <c r="AA126" s="56">
        <f t="shared" si="48"/>
        <v>5.3500000000000103E-2</v>
      </c>
      <c r="AB126" s="18">
        <f t="shared" si="49"/>
        <v>0.36822429906542498</v>
      </c>
      <c r="AC126" s="19">
        <f t="shared" si="50"/>
        <v>1.1796407185628906E-3</v>
      </c>
      <c r="AD126" s="123">
        <f t="shared" si="69"/>
        <v>2.5573999999999999</v>
      </c>
      <c r="AE126" s="123">
        <f t="shared" si="70"/>
        <v>2.4605000000000001</v>
      </c>
      <c r="AF126" s="72">
        <f t="shared" si="58"/>
        <v>2.5573999999999999</v>
      </c>
      <c r="AG126" s="72">
        <f t="shared" si="59"/>
        <v>2.3986000000000001</v>
      </c>
      <c r="AH126" s="45">
        <f t="shared" si="64"/>
        <v>2.6652999999999998</v>
      </c>
      <c r="AI126" s="45">
        <f t="shared" si="65"/>
        <v>2.3986000000000001</v>
      </c>
      <c r="AJ126" s="73">
        <f t="shared" si="71"/>
        <v>2.6652999999999998</v>
      </c>
      <c r="AK126" s="73">
        <f t="shared" si="72"/>
        <v>2.2890000000000001</v>
      </c>
      <c r="AL126" s="124">
        <f t="shared" si="51"/>
        <v>2.5120666666666667</v>
      </c>
      <c r="AM126" s="124">
        <f t="shared" si="52"/>
        <v>2.50895</v>
      </c>
      <c r="AN126" s="124">
        <f t="shared" si="53"/>
        <v>3.1166666666666565E-3</v>
      </c>
      <c r="AO126" s="124">
        <f t="shared" si="54"/>
        <v>2.5151833333333333</v>
      </c>
      <c r="AP126" s="124">
        <f t="shared" si="55"/>
        <v>2.50895</v>
      </c>
      <c r="AQ126" s="125">
        <f t="shared" si="73"/>
        <v>2.4992142857142849</v>
      </c>
      <c r="AR126" s="126">
        <f t="shared" si="68"/>
        <v>2.5226511111111112</v>
      </c>
      <c r="AS126" s="127">
        <f t="shared" si="74"/>
        <v>2.5044193333333333</v>
      </c>
    </row>
    <row r="127" spans="1:45" x14ac:dyDescent="0.3">
      <c r="A127" s="5">
        <v>45112</v>
      </c>
      <c r="B127" s="6" t="s">
        <v>42</v>
      </c>
      <c r="C127" s="6" t="s">
        <v>33</v>
      </c>
      <c r="D127" s="40">
        <v>2.4984000000000002</v>
      </c>
      <c r="E127" s="40">
        <v>2.5501999999999998</v>
      </c>
      <c r="F127" s="40">
        <v>2.4638</v>
      </c>
      <c r="G127" s="40">
        <v>2.5438000000000001</v>
      </c>
      <c r="H127" s="46">
        <v>2.5066999999999999</v>
      </c>
      <c r="I127" s="46">
        <v>2.4977</v>
      </c>
      <c r="J127" s="21">
        <v>4</v>
      </c>
      <c r="K127" s="13" t="s">
        <v>31</v>
      </c>
      <c r="L127" s="41">
        <f t="shared" si="37"/>
        <v>2.5192666666666663</v>
      </c>
      <c r="M127" s="42">
        <f t="shared" si="38"/>
        <v>2.5069999999999997</v>
      </c>
      <c r="N127" s="42">
        <f t="shared" si="39"/>
        <v>1.2266666666666648E-2</v>
      </c>
      <c r="O127" s="42">
        <f t="shared" si="40"/>
        <v>2.531533333333333</v>
      </c>
      <c r="P127" s="42">
        <f t="shared" si="41"/>
        <v>2.5069999999999997</v>
      </c>
      <c r="Q127" s="43">
        <f t="shared" si="42"/>
        <v>8.639999999999981E-2</v>
      </c>
      <c r="R127" s="43">
        <f t="shared" si="43"/>
        <v>3.1899999999999817E-2</v>
      </c>
      <c r="S127" s="43">
        <f t="shared" si="44"/>
        <v>-5.4499999999999993E-2</v>
      </c>
      <c r="T127" s="44">
        <v>18.600000000000001</v>
      </c>
      <c r="U127" s="12">
        <f t="shared" si="75"/>
        <v>31</v>
      </c>
      <c r="V127" s="21">
        <f t="shared" si="66"/>
        <v>0</v>
      </c>
      <c r="W127" s="12">
        <f t="shared" si="67"/>
        <v>2</v>
      </c>
      <c r="X127" s="16">
        <f t="shared" si="45"/>
        <v>8.999999999999897E-3</v>
      </c>
      <c r="Y127" s="17">
        <f t="shared" si="46"/>
        <v>0</v>
      </c>
      <c r="Z127" s="17">
        <f t="shared" si="47"/>
        <v>0</v>
      </c>
      <c r="AA127" s="56">
        <f t="shared" si="48"/>
        <v>8.639999999999981E-2</v>
      </c>
      <c r="AB127" s="18">
        <f t="shared" si="49"/>
        <v>0.1041666666666657</v>
      </c>
      <c r="AC127" s="19">
        <f t="shared" si="50"/>
        <v>4.838709677419299E-4</v>
      </c>
      <c r="AD127" s="123">
        <f t="shared" si="69"/>
        <v>2.5573999999999999</v>
      </c>
      <c r="AE127" s="123">
        <f t="shared" si="70"/>
        <v>2.4605000000000001</v>
      </c>
      <c r="AF127" s="72">
        <f t="shared" si="58"/>
        <v>2.5573999999999999</v>
      </c>
      <c r="AG127" s="72">
        <f t="shared" si="59"/>
        <v>2.3986000000000001</v>
      </c>
      <c r="AH127" s="45">
        <f t="shared" si="64"/>
        <v>2.6652999999999998</v>
      </c>
      <c r="AI127" s="45">
        <f t="shared" si="65"/>
        <v>2.3986000000000001</v>
      </c>
      <c r="AJ127" s="73">
        <f t="shared" si="71"/>
        <v>2.6652999999999998</v>
      </c>
      <c r="AK127" s="73">
        <f t="shared" si="72"/>
        <v>2.2890000000000001</v>
      </c>
      <c r="AL127" s="124">
        <f t="shared" si="51"/>
        <v>2.5205666666666668</v>
      </c>
      <c r="AM127" s="124">
        <f t="shared" si="52"/>
        <v>2.50895</v>
      </c>
      <c r="AN127" s="124">
        <f t="shared" si="53"/>
        <v>1.1616666666666831E-2</v>
      </c>
      <c r="AO127" s="124">
        <f t="shared" si="54"/>
        <v>2.5321833333333337</v>
      </c>
      <c r="AP127" s="124">
        <f t="shared" si="55"/>
        <v>2.50895</v>
      </c>
      <c r="AQ127" s="125">
        <f t="shared" si="73"/>
        <v>2.4963738095238091</v>
      </c>
      <c r="AR127" s="126">
        <f t="shared" ref="AR127:AR158" si="76">AVERAGE(L98:L127)</f>
        <v>2.5224900000000003</v>
      </c>
      <c r="AS127" s="127">
        <f t="shared" si="74"/>
        <v>2.5029753333333336</v>
      </c>
    </row>
    <row r="128" spans="1:45" x14ac:dyDescent="0.3">
      <c r="A128" s="5">
        <v>45113</v>
      </c>
      <c r="B128" s="6" t="s">
        <v>42</v>
      </c>
      <c r="C128" s="6" t="s">
        <v>33</v>
      </c>
      <c r="D128" s="40">
        <v>2.5609999999999999</v>
      </c>
      <c r="E128" s="40">
        <v>2.5991</v>
      </c>
      <c r="F128" s="40">
        <v>2.5387</v>
      </c>
      <c r="G128" s="40">
        <v>2.5893000000000002</v>
      </c>
      <c r="H128" s="46">
        <v>2.5655000000000001</v>
      </c>
      <c r="I128" s="46">
        <v>2.5387</v>
      </c>
      <c r="J128" s="21">
        <v>2</v>
      </c>
      <c r="K128" s="13">
        <v>0</v>
      </c>
      <c r="L128" s="41">
        <f t="shared" si="37"/>
        <v>2.5756999999999999</v>
      </c>
      <c r="M128" s="42">
        <f t="shared" si="38"/>
        <v>2.5689000000000002</v>
      </c>
      <c r="N128" s="42">
        <f t="shared" si="39"/>
        <v>6.7999999999996952E-3</v>
      </c>
      <c r="O128" s="42">
        <f t="shared" si="40"/>
        <v>2.5824999999999996</v>
      </c>
      <c r="P128" s="42">
        <f t="shared" si="41"/>
        <v>2.5689000000000002</v>
      </c>
      <c r="Q128" s="43">
        <f t="shared" si="42"/>
        <v>6.0400000000000009E-2</v>
      </c>
      <c r="R128" s="43">
        <f t="shared" si="43"/>
        <v>5.5299999999999905E-2</v>
      </c>
      <c r="S128" s="43">
        <f t="shared" si="44"/>
        <v>-5.1000000000001044E-3</v>
      </c>
      <c r="T128" s="44">
        <v>25.7</v>
      </c>
      <c r="U128" s="12">
        <f t="shared" si="75"/>
        <v>31</v>
      </c>
      <c r="V128" s="21">
        <f t="shared" si="66"/>
        <v>-2</v>
      </c>
      <c r="W128" s="12">
        <f t="shared" si="67"/>
        <v>0</v>
      </c>
      <c r="X128" s="16">
        <f t="shared" si="45"/>
        <v>2.6800000000000157E-2</v>
      </c>
      <c r="Y128" s="17">
        <f t="shared" si="46"/>
        <v>0</v>
      </c>
      <c r="Z128" s="17" t="b">
        <f t="shared" si="47"/>
        <v>1</v>
      </c>
      <c r="AA128" s="56">
        <f t="shared" si="48"/>
        <v>6.0400000000000009E-2</v>
      </c>
      <c r="AB128" s="18">
        <f t="shared" si="49"/>
        <v>0.44370860927152572</v>
      </c>
      <c r="AC128" s="19">
        <f t="shared" si="50"/>
        <v>1.0428015564202396E-3</v>
      </c>
      <c r="AD128" s="123">
        <f t="shared" si="69"/>
        <v>2.5991</v>
      </c>
      <c r="AE128" s="123">
        <f t="shared" si="70"/>
        <v>2.4638</v>
      </c>
      <c r="AF128" s="72">
        <f t="shared" si="58"/>
        <v>2.5991</v>
      </c>
      <c r="AG128" s="72">
        <f t="shared" si="59"/>
        <v>2.4136000000000002</v>
      </c>
      <c r="AH128" s="45">
        <f t="shared" si="64"/>
        <v>2.6652999999999998</v>
      </c>
      <c r="AI128" s="45">
        <f t="shared" si="65"/>
        <v>2.3986000000000001</v>
      </c>
      <c r="AJ128" s="73">
        <f t="shared" si="71"/>
        <v>2.6652999999999998</v>
      </c>
      <c r="AK128" s="73">
        <f t="shared" si="72"/>
        <v>2.2890000000000001</v>
      </c>
      <c r="AL128" s="124">
        <f t="shared" si="51"/>
        <v>2.5507333333333335</v>
      </c>
      <c r="AM128" s="124">
        <f t="shared" si="52"/>
        <v>2.53145</v>
      </c>
      <c r="AN128" s="124">
        <f t="shared" si="53"/>
        <v>1.9283333333333541E-2</v>
      </c>
      <c r="AO128" s="124">
        <f t="shared" si="54"/>
        <v>2.5700166666666671</v>
      </c>
      <c r="AP128" s="124">
        <f t="shared" si="55"/>
        <v>2.53145</v>
      </c>
      <c r="AQ128" s="125">
        <f t="shared" si="73"/>
        <v>2.5005261904761902</v>
      </c>
      <c r="AR128" s="126">
        <f t="shared" si="76"/>
        <v>2.5227455555555562</v>
      </c>
      <c r="AS128" s="127">
        <f t="shared" si="74"/>
        <v>2.503188666666667</v>
      </c>
    </row>
    <row r="129" spans="1:45" x14ac:dyDescent="0.3">
      <c r="A129" s="5">
        <v>45114</v>
      </c>
      <c r="B129" s="6" t="s">
        <v>42</v>
      </c>
      <c r="C129" s="6" t="s">
        <v>33</v>
      </c>
      <c r="D129" s="40">
        <v>2.5585</v>
      </c>
      <c r="E129" s="40">
        <v>2.6053999999999999</v>
      </c>
      <c r="F129" s="40">
        <v>2.5522999999999998</v>
      </c>
      <c r="G129" s="40">
        <v>2.5695999999999999</v>
      </c>
      <c r="H129" s="46">
        <v>2.5796000000000001</v>
      </c>
      <c r="I129" s="46">
        <v>2.5573999999999999</v>
      </c>
      <c r="J129" s="21">
        <v>0</v>
      </c>
      <c r="K129" s="13">
        <v>0</v>
      </c>
      <c r="L129" s="41">
        <f t="shared" ref="L129:L192" si="77">(E129+G129+F129)/3</f>
        <v>2.5757666666666665</v>
      </c>
      <c r="M129" s="42">
        <f t="shared" ref="M129:M192" si="78">(E129+F129)/2</f>
        <v>2.5788500000000001</v>
      </c>
      <c r="N129" s="42">
        <f t="shared" ref="N129:N192" si="79">L129-M129</f>
        <v>-3.0833333333335489E-3</v>
      </c>
      <c r="O129" s="42">
        <f t="shared" ref="O129:O192" si="80">L129+N129</f>
        <v>2.572683333333333</v>
      </c>
      <c r="P129" s="42">
        <f t="shared" ref="P129:P192" si="81">L129-N129</f>
        <v>2.5788500000000001</v>
      </c>
      <c r="Q129" s="43">
        <f t="shared" ref="Q129:Q192" si="82">E129-F129</f>
        <v>5.3100000000000147E-2</v>
      </c>
      <c r="R129" s="43">
        <f t="shared" si="43"/>
        <v>1.6099999999999781E-2</v>
      </c>
      <c r="S129" s="43">
        <f t="shared" si="44"/>
        <v>-3.7000000000000366E-2</v>
      </c>
      <c r="T129" s="44">
        <v>14.5</v>
      </c>
      <c r="U129" s="12">
        <f t="shared" si="75"/>
        <v>26</v>
      </c>
      <c r="V129" s="21">
        <f t="shared" si="66"/>
        <v>0</v>
      </c>
      <c r="W129" s="12">
        <f t="shared" si="67"/>
        <v>0</v>
      </c>
      <c r="X129" s="16">
        <f t="shared" si="45"/>
        <v>2.220000000000022E-2</v>
      </c>
      <c r="Y129" s="17">
        <f t="shared" si="46"/>
        <v>0</v>
      </c>
      <c r="Z129" s="17">
        <f t="shared" si="47"/>
        <v>0</v>
      </c>
      <c r="AA129" s="56">
        <f t="shared" si="48"/>
        <v>5.3100000000000147E-2</v>
      </c>
      <c r="AB129" s="18">
        <f t="shared" si="49"/>
        <v>0.41807909604520072</v>
      </c>
      <c r="AC129" s="19">
        <f t="shared" si="50"/>
        <v>1.5310344827586359E-3</v>
      </c>
      <c r="AD129" s="123">
        <f t="shared" si="69"/>
        <v>2.6053999999999999</v>
      </c>
      <c r="AE129" s="123">
        <f t="shared" si="70"/>
        <v>2.4638</v>
      </c>
      <c r="AF129" s="72">
        <f t="shared" si="58"/>
        <v>2.6053999999999999</v>
      </c>
      <c r="AG129" s="72">
        <f t="shared" si="59"/>
        <v>2.4136000000000002</v>
      </c>
      <c r="AH129" s="45">
        <f t="shared" si="64"/>
        <v>2.6337999999999999</v>
      </c>
      <c r="AI129" s="45">
        <f t="shared" si="65"/>
        <v>2.3986000000000001</v>
      </c>
      <c r="AJ129" s="73">
        <f t="shared" si="71"/>
        <v>2.6652999999999998</v>
      </c>
      <c r="AK129" s="73">
        <f t="shared" si="72"/>
        <v>2.2890000000000001</v>
      </c>
      <c r="AL129" s="124">
        <f t="shared" si="51"/>
        <v>2.5462666666666665</v>
      </c>
      <c r="AM129" s="124">
        <f t="shared" si="52"/>
        <v>2.5346000000000002</v>
      </c>
      <c r="AN129" s="124">
        <f t="shared" si="53"/>
        <v>1.166666666666627E-2</v>
      </c>
      <c r="AO129" s="124">
        <f t="shared" si="54"/>
        <v>2.5579333333333327</v>
      </c>
      <c r="AP129" s="124">
        <f t="shared" si="55"/>
        <v>2.5346000000000002</v>
      </c>
      <c r="AQ129" s="125">
        <f t="shared" si="73"/>
        <v>2.5008666666666666</v>
      </c>
      <c r="AR129" s="126">
        <f t="shared" si="76"/>
        <v>2.5218177777777777</v>
      </c>
      <c r="AS129" s="127">
        <f t="shared" si="74"/>
        <v>2.5040246666666666</v>
      </c>
    </row>
    <row r="130" spans="1:45" x14ac:dyDescent="0.3">
      <c r="A130" s="5">
        <v>45117</v>
      </c>
      <c r="B130" s="6" t="s">
        <v>42</v>
      </c>
      <c r="C130" s="6" t="s">
        <v>33</v>
      </c>
      <c r="D130" s="40">
        <v>2.5901000000000001</v>
      </c>
      <c r="E130" s="40">
        <v>2.6261000000000001</v>
      </c>
      <c r="F130" s="40">
        <v>2.5809000000000002</v>
      </c>
      <c r="G130" s="40">
        <v>2.6227</v>
      </c>
      <c r="H130" s="46">
        <v>2.6080000000000001</v>
      </c>
      <c r="I130" s="46">
        <v>2.5901000000000001</v>
      </c>
      <c r="J130" s="21">
        <v>4</v>
      </c>
      <c r="K130" s="13">
        <v>0</v>
      </c>
      <c r="L130" s="41">
        <f t="shared" si="77"/>
        <v>2.6099000000000001</v>
      </c>
      <c r="M130" s="42">
        <f t="shared" si="78"/>
        <v>2.6035000000000004</v>
      </c>
      <c r="N130" s="42">
        <f t="shared" si="79"/>
        <v>6.3999999999997392E-3</v>
      </c>
      <c r="O130" s="42">
        <f t="shared" si="80"/>
        <v>2.6162999999999998</v>
      </c>
      <c r="P130" s="42">
        <f t="shared" si="81"/>
        <v>2.6035000000000004</v>
      </c>
      <c r="Q130" s="43">
        <f t="shared" si="82"/>
        <v>4.5199999999999907E-2</v>
      </c>
      <c r="R130" s="43">
        <f t="shared" ref="R130:R193" si="83">E130-G129</f>
        <v>5.6500000000000217E-2</v>
      </c>
      <c r="S130" s="43">
        <f t="shared" ref="S130:S193" si="84">F130-G129</f>
        <v>1.130000000000031E-2</v>
      </c>
      <c r="T130" s="44">
        <v>9.9</v>
      </c>
      <c r="U130" s="12">
        <f t="shared" si="75"/>
        <v>24</v>
      </c>
      <c r="V130" s="21">
        <f t="shared" si="66"/>
        <v>-2</v>
      </c>
      <c r="W130" s="12">
        <f t="shared" si="67"/>
        <v>1</v>
      </c>
      <c r="X130" s="16">
        <f t="shared" ref="X130:X193" si="85">H130-I130</f>
        <v>1.7900000000000027E-2</v>
      </c>
      <c r="Y130" s="17">
        <f t="shared" ref="Y130:Y193" si="86">IF((E130=H130),TRUE,0)</f>
        <v>0</v>
      </c>
      <c r="Z130" s="17">
        <f t="shared" ref="Z130:Z193" si="87">IF((F130=I130),TRUE,0)</f>
        <v>0</v>
      </c>
      <c r="AA130" s="56">
        <f t="shared" ref="AA130:AA193" si="88">E130-F130</f>
        <v>4.5199999999999907E-2</v>
      </c>
      <c r="AB130" s="18">
        <f t="shared" ref="AB130:AB193" si="89">X130/AA130</f>
        <v>0.39601769911504564</v>
      </c>
      <c r="AC130" s="19">
        <f t="shared" ref="AC130:AC193" si="90">X130/T130</f>
        <v>1.8080808080808107E-3</v>
      </c>
      <c r="AD130" s="123">
        <f t="shared" si="69"/>
        <v>2.6261000000000001</v>
      </c>
      <c r="AE130" s="123">
        <f t="shared" si="70"/>
        <v>2.5387</v>
      </c>
      <c r="AF130" s="72">
        <f t="shared" si="58"/>
        <v>2.6261000000000001</v>
      </c>
      <c r="AG130" s="72">
        <f t="shared" si="59"/>
        <v>2.4209999999999998</v>
      </c>
      <c r="AH130" s="45">
        <f t="shared" si="64"/>
        <v>2.6261000000000001</v>
      </c>
      <c r="AI130" s="45">
        <f t="shared" si="65"/>
        <v>2.3986000000000001</v>
      </c>
      <c r="AJ130" s="73">
        <f t="shared" si="71"/>
        <v>2.6652999999999998</v>
      </c>
      <c r="AK130" s="73">
        <f t="shared" si="72"/>
        <v>2.3586999999999998</v>
      </c>
      <c r="AL130" s="124">
        <f t="shared" ref="AL130:AL193" si="91">(AD130+AE130+G130)/3</f>
        <v>2.5958333333333332</v>
      </c>
      <c r="AM130" s="124">
        <f t="shared" ref="AM130:AM193" si="92">(AD130+AE130)/2</f>
        <v>2.5823999999999998</v>
      </c>
      <c r="AN130" s="124">
        <f t="shared" ref="AN130:AN193" si="93">AL130-AM130</f>
        <v>1.3433333333333408E-2</v>
      </c>
      <c r="AO130" s="124">
        <f t="shared" ref="AO130:AO193" si="94">AL130+AN130</f>
        <v>2.6092666666666666</v>
      </c>
      <c r="AP130" s="124">
        <f t="shared" ref="AP130:AP193" si="95">AL130-AN130</f>
        <v>2.5823999999999998</v>
      </c>
      <c r="AQ130" s="125">
        <f t="shared" si="73"/>
        <v>2.507452380952381</v>
      </c>
      <c r="AR130" s="126">
        <f t="shared" si="76"/>
        <v>2.5237877777777777</v>
      </c>
      <c r="AS130" s="127">
        <f t="shared" si="74"/>
        <v>2.5062540000000002</v>
      </c>
    </row>
    <row r="131" spans="1:45" x14ac:dyDescent="0.3">
      <c r="A131" s="5">
        <v>45118</v>
      </c>
      <c r="B131" s="6" t="s">
        <v>42</v>
      </c>
      <c r="C131" s="6" t="s">
        <v>33</v>
      </c>
      <c r="D131" s="40">
        <v>2.6379999999999999</v>
      </c>
      <c r="E131" s="40">
        <v>2.6718000000000002</v>
      </c>
      <c r="F131" s="40">
        <v>2.6309999999999998</v>
      </c>
      <c r="G131" s="40">
        <v>2.6669999999999998</v>
      </c>
      <c r="H131" s="46">
        <v>2.6381000000000001</v>
      </c>
      <c r="I131" s="46">
        <v>2.6320999999999999</v>
      </c>
      <c r="J131" s="21">
        <v>2</v>
      </c>
      <c r="K131" s="13">
        <v>0</v>
      </c>
      <c r="L131" s="41">
        <f t="shared" si="77"/>
        <v>2.6565999999999996</v>
      </c>
      <c r="M131" s="42">
        <f t="shared" si="78"/>
        <v>2.6513999999999998</v>
      </c>
      <c r="N131" s="42">
        <f t="shared" si="79"/>
        <v>5.1999999999998714E-3</v>
      </c>
      <c r="O131" s="42">
        <f t="shared" si="80"/>
        <v>2.6617999999999995</v>
      </c>
      <c r="P131" s="42">
        <f t="shared" si="81"/>
        <v>2.6513999999999998</v>
      </c>
      <c r="Q131" s="43">
        <f t="shared" si="82"/>
        <v>4.0800000000000392E-2</v>
      </c>
      <c r="R131" s="43">
        <f t="shared" si="83"/>
        <v>4.9100000000000144E-2</v>
      </c>
      <c r="S131" s="43">
        <f t="shared" si="84"/>
        <v>8.299999999999752E-3</v>
      </c>
      <c r="T131" s="44">
        <v>28</v>
      </c>
      <c r="U131" s="12">
        <f t="shared" si="75"/>
        <v>23</v>
      </c>
      <c r="V131" s="21">
        <f t="shared" si="66"/>
        <v>2</v>
      </c>
      <c r="W131" s="12">
        <f t="shared" si="67"/>
        <v>3</v>
      </c>
      <c r="X131" s="16">
        <f t="shared" si="85"/>
        <v>6.0000000000002274E-3</v>
      </c>
      <c r="Y131" s="17">
        <f t="shared" si="86"/>
        <v>0</v>
      </c>
      <c r="Z131" s="17">
        <f t="shared" si="87"/>
        <v>0</v>
      </c>
      <c r="AA131" s="56">
        <f t="shared" si="88"/>
        <v>4.0800000000000392E-2</v>
      </c>
      <c r="AB131" s="18">
        <f t="shared" si="89"/>
        <v>0.14705882352941593</v>
      </c>
      <c r="AC131" s="19">
        <f t="shared" si="90"/>
        <v>2.1428571428572241E-4</v>
      </c>
      <c r="AD131" s="123">
        <f t="shared" si="69"/>
        <v>2.6718000000000002</v>
      </c>
      <c r="AE131" s="123">
        <f t="shared" si="70"/>
        <v>2.5522999999999998</v>
      </c>
      <c r="AF131" s="72">
        <f t="shared" si="58"/>
        <v>2.6718000000000002</v>
      </c>
      <c r="AG131" s="72">
        <f t="shared" si="59"/>
        <v>2.4605000000000001</v>
      </c>
      <c r="AH131" s="45">
        <f t="shared" si="64"/>
        <v>2.6718000000000002</v>
      </c>
      <c r="AI131" s="45">
        <f t="shared" si="65"/>
        <v>2.3986000000000001</v>
      </c>
      <c r="AJ131" s="73">
        <f t="shared" si="71"/>
        <v>2.6718000000000002</v>
      </c>
      <c r="AK131" s="73">
        <f t="shared" si="72"/>
        <v>2.3986000000000001</v>
      </c>
      <c r="AL131" s="124">
        <f t="shared" si="91"/>
        <v>2.6303666666666667</v>
      </c>
      <c r="AM131" s="124">
        <f t="shared" si="92"/>
        <v>2.61205</v>
      </c>
      <c r="AN131" s="124">
        <f t="shared" si="93"/>
        <v>1.8316666666666759E-2</v>
      </c>
      <c r="AO131" s="124">
        <f t="shared" si="94"/>
        <v>2.6486833333333335</v>
      </c>
      <c r="AP131" s="124">
        <f t="shared" si="95"/>
        <v>2.61205</v>
      </c>
      <c r="AQ131" s="125">
        <f t="shared" si="73"/>
        <v>2.5168809523809523</v>
      </c>
      <c r="AR131" s="126">
        <f t="shared" si="76"/>
        <v>2.5260377777777778</v>
      </c>
      <c r="AS131" s="127">
        <f t="shared" si="74"/>
        <v>2.5087713333333332</v>
      </c>
    </row>
    <row r="132" spans="1:45" x14ac:dyDescent="0.3">
      <c r="A132" s="5">
        <v>45119</v>
      </c>
      <c r="B132" s="6" t="s">
        <v>42</v>
      </c>
      <c r="C132" s="6" t="s">
        <v>33</v>
      </c>
      <c r="D132" s="40">
        <v>2.6503000000000001</v>
      </c>
      <c r="E132" s="40">
        <v>2.6888000000000001</v>
      </c>
      <c r="F132" s="40">
        <v>2.6421999999999999</v>
      </c>
      <c r="G132" s="40">
        <v>2.6785999999999999</v>
      </c>
      <c r="H132" s="46">
        <v>2.6532</v>
      </c>
      <c r="I132" s="46">
        <v>2.6421999999999999</v>
      </c>
      <c r="J132" s="21">
        <v>2</v>
      </c>
      <c r="K132" s="13">
        <v>0</v>
      </c>
      <c r="L132" s="41">
        <f t="shared" si="77"/>
        <v>2.6698666666666662</v>
      </c>
      <c r="M132" s="42">
        <f t="shared" si="78"/>
        <v>2.6654999999999998</v>
      </c>
      <c r="N132" s="42">
        <f t="shared" si="79"/>
        <v>4.3666666666664078E-3</v>
      </c>
      <c r="O132" s="42">
        <f t="shared" si="80"/>
        <v>2.6742333333333326</v>
      </c>
      <c r="P132" s="42">
        <f t="shared" si="81"/>
        <v>2.6654999999999998</v>
      </c>
      <c r="Q132" s="43">
        <f t="shared" si="82"/>
        <v>4.6600000000000197E-2</v>
      </c>
      <c r="R132" s="43">
        <f t="shared" si="83"/>
        <v>2.1800000000000264E-2</v>
      </c>
      <c r="S132" s="43">
        <f t="shared" si="84"/>
        <v>-2.4799999999999933E-2</v>
      </c>
      <c r="T132" s="44">
        <v>11.9</v>
      </c>
      <c r="U132" s="12">
        <f t="shared" si="75"/>
        <v>21</v>
      </c>
      <c r="V132" s="21">
        <f t="shared" si="66"/>
        <v>2</v>
      </c>
      <c r="W132" s="12">
        <f t="shared" si="67"/>
        <v>8</v>
      </c>
      <c r="X132" s="16">
        <f t="shared" si="85"/>
        <v>1.1000000000000121E-2</v>
      </c>
      <c r="Y132" s="17">
        <f t="shared" si="86"/>
        <v>0</v>
      </c>
      <c r="Z132" s="17" t="b">
        <f t="shared" si="87"/>
        <v>1</v>
      </c>
      <c r="AA132" s="56">
        <f t="shared" si="88"/>
        <v>4.6600000000000197E-2</v>
      </c>
      <c r="AB132" s="18">
        <f t="shared" si="89"/>
        <v>0.23605150214592435</v>
      </c>
      <c r="AC132" s="19">
        <f t="shared" si="90"/>
        <v>9.2436974789916976E-4</v>
      </c>
      <c r="AD132" s="123">
        <f t="shared" ref="AD132:AD163" si="96">MAX(E130:E132)</f>
        <v>2.6888000000000001</v>
      </c>
      <c r="AE132" s="123">
        <f t="shared" ref="AE132:AE163" si="97">MIN(F130:F132)</f>
        <v>2.5809000000000002</v>
      </c>
      <c r="AF132" s="72">
        <f t="shared" si="58"/>
        <v>2.6888000000000001</v>
      </c>
      <c r="AG132" s="72">
        <f t="shared" si="59"/>
        <v>2.4605000000000001</v>
      </c>
      <c r="AH132" s="45">
        <f t="shared" si="64"/>
        <v>2.6888000000000001</v>
      </c>
      <c r="AI132" s="45">
        <f t="shared" si="65"/>
        <v>2.3986000000000001</v>
      </c>
      <c r="AJ132" s="73">
        <f t="shared" si="71"/>
        <v>2.6888000000000001</v>
      </c>
      <c r="AK132" s="73">
        <f t="shared" si="72"/>
        <v>2.3986000000000001</v>
      </c>
      <c r="AL132" s="124">
        <f t="shared" si="91"/>
        <v>2.6494333333333331</v>
      </c>
      <c r="AM132" s="124">
        <f t="shared" si="92"/>
        <v>2.6348500000000001</v>
      </c>
      <c r="AN132" s="124">
        <f t="shared" si="93"/>
        <v>1.4583333333332948E-2</v>
      </c>
      <c r="AO132" s="124">
        <f t="shared" si="94"/>
        <v>2.664016666666666</v>
      </c>
      <c r="AP132" s="124">
        <f t="shared" si="95"/>
        <v>2.6348500000000001</v>
      </c>
      <c r="AQ132" s="125">
        <f t="shared" si="73"/>
        <v>2.531330952380952</v>
      </c>
      <c r="AR132" s="126">
        <f t="shared" si="76"/>
        <v>2.5317966666666667</v>
      </c>
      <c r="AS132" s="127">
        <f t="shared" si="74"/>
        <v>2.5116546666666668</v>
      </c>
    </row>
    <row r="133" spans="1:45" x14ac:dyDescent="0.3">
      <c r="A133" s="5">
        <v>45120</v>
      </c>
      <c r="B133" s="6" t="s">
        <v>42</v>
      </c>
      <c r="C133" s="6" t="s">
        <v>33</v>
      </c>
      <c r="D133" s="40">
        <v>2.6774</v>
      </c>
      <c r="E133" s="40">
        <v>2.6800999999999999</v>
      </c>
      <c r="F133" s="40">
        <v>2.6355</v>
      </c>
      <c r="G133" s="40">
        <v>2.6436999999999999</v>
      </c>
      <c r="H133" s="46">
        <v>2.6800999999999999</v>
      </c>
      <c r="I133" s="46">
        <v>2.6726000000000001</v>
      </c>
      <c r="J133" s="21">
        <v>-2</v>
      </c>
      <c r="K133" s="13" t="s">
        <v>32</v>
      </c>
      <c r="L133" s="41">
        <f t="shared" si="77"/>
        <v>2.6531000000000002</v>
      </c>
      <c r="M133" s="42">
        <f t="shared" si="78"/>
        <v>2.6577999999999999</v>
      </c>
      <c r="N133" s="42">
        <f t="shared" si="79"/>
        <v>-4.6999999999997044E-3</v>
      </c>
      <c r="O133" s="42">
        <f t="shared" si="80"/>
        <v>2.6484000000000005</v>
      </c>
      <c r="P133" s="42">
        <f t="shared" si="81"/>
        <v>2.6577999999999999</v>
      </c>
      <c r="Q133" s="43">
        <f t="shared" si="82"/>
        <v>4.4599999999999973E-2</v>
      </c>
      <c r="R133" s="43">
        <f t="shared" si="83"/>
        <v>1.5000000000000568E-3</v>
      </c>
      <c r="S133" s="43">
        <f t="shared" si="84"/>
        <v>-4.3099999999999916E-2</v>
      </c>
      <c r="T133" s="44">
        <v>12.3</v>
      </c>
      <c r="U133" s="12">
        <f t="shared" si="75"/>
        <v>19</v>
      </c>
      <c r="V133" s="21">
        <f t="shared" si="66"/>
        <v>0</v>
      </c>
      <c r="W133" s="12">
        <f t="shared" si="67"/>
        <v>8</v>
      </c>
      <c r="X133" s="16">
        <f t="shared" si="85"/>
        <v>7.4999999999998401E-3</v>
      </c>
      <c r="Y133" s="17" t="b">
        <f t="shared" si="86"/>
        <v>1</v>
      </c>
      <c r="Z133" s="17">
        <f t="shared" si="87"/>
        <v>0</v>
      </c>
      <c r="AA133" s="56">
        <f t="shared" si="88"/>
        <v>4.4599999999999973E-2</v>
      </c>
      <c r="AB133" s="18">
        <f t="shared" si="89"/>
        <v>0.16816143497757499</v>
      </c>
      <c r="AC133" s="19">
        <f t="shared" si="90"/>
        <v>6.097560975609626E-4</v>
      </c>
      <c r="AD133" s="123">
        <f t="shared" si="96"/>
        <v>2.6888000000000001</v>
      </c>
      <c r="AE133" s="123">
        <f t="shared" si="97"/>
        <v>2.6309999999999998</v>
      </c>
      <c r="AF133" s="72">
        <f t="shared" si="58"/>
        <v>2.6888000000000001</v>
      </c>
      <c r="AG133" s="72">
        <f t="shared" si="59"/>
        <v>2.4605000000000001</v>
      </c>
      <c r="AH133" s="45">
        <f t="shared" si="64"/>
        <v>2.6888000000000001</v>
      </c>
      <c r="AI133" s="45">
        <f t="shared" si="65"/>
        <v>2.3986000000000001</v>
      </c>
      <c r="AJ133" s="73">
        <f t="shared" si="71"/>
        <v>2.6888000000000001</v>
      </c>
      <c r="AK133" s="73">
        <f t="shared" si="72"/>
        <v>2.3986000000000001</v>
      </c>
      <c r="AL133" s="124">
        <f t="shared" si="91"/>
        <v>2.6545000000000001</v>
      </c>
      <c r="AM133" s="124">
        <f t="shared" si="92"/>
        <v>2.6598999999999999</v>
      </c>
      <c r="AN133" s="124">
        <f t="shared" si="93"/>
        <v>-5.3999999999998494E-3</v>
      </c>
      <c r="AO133" s="124">
        <f t="shared" si="94"/>
        <v>2.6491000000000002</v>
      </c>
      <c r="AP133" s="124">
        <f t="shared" si="95"/>
        <v>2.6598999999999999</v>
      </c>
      <c r="AQ133" s="125">
        <f t="shared" si="73"/>
        <v>2.5473261904761908</v>
      </c>
      <c r="AR133" s="126">
        <f t="shared" si="76"/>
        <v>2.5385944444444442</v>
      </c>
      <c r="AS133" s="127">
        <f t="shared" si="74"/>
        <v>2.51546</v>
      </c>
    </row>
    <row r="134" spans="1:45" x14ac:dyDescent="0.3">
      <c r="A134" s="5">
        <v>45121</v>
      </c>
      <c r="B134" s="6" t="s">
        <v>42</v>
      </c>
      <c r="C134" s="6" t="s">
        <v>33</v>
      </c>
      <c r="D134" s="40">
        <v>2.6133999999999999</v>
      </c>
      <c r="E134" s="40">
        <v>2.6404999999999998</v>
      </c>
      <c r="F134" s="40">
        <v>2.6044999999999998</v>
      </c>
      <c r="G134" s="40">
        <v>2.6316999999999999</v>
      </c>
      <c r="H134" s="46">
        <v>2.6238000000000001</v>
      </c>
      <c r="I134" s="46">
        <v>2.6120999999999999</v>
      </c>
      <c r="J134" s="21">
        <v>3</v>
      </c>
      <c r="K134" s="13">
        <v>0</v>
      </c>
      <c r="L134" s="41">
        <f t="shared" si="77"/>
        <v>2.6255666666666664</v>
      </c>
      <c r="M134" s="42">
        <f t="shared" si="78"/>
        <v>2.6224999999999996</v>
      </c>
      <c r="N134" s="42">
        <f t="shared" si="79"/>
        <v>3.066666666666773E-3</v>
      </c>
      <c r="O134" s="42">
        <f t="shared" si="80"/>
        <v>2.6286333333333332</v>
      </c>
      <c r="P134" s="42">
        <f t="shared" si="81"/>
        <v>2.6224999999999996</v>
      </c>
      <c r="Q134" s="43">
        <f t="shared" si="82"/>
        <v>3.6000000000000032E-2</v>
      </c>
      <c r="R134" s="43">
        <f t="shared" si="83"/>
        <v>-3.2000000000000917E-3</v>
      </c>
      <c r="S134" s="43">
        <f t="shared" si="84"/>
        <v>-3.9200000000000124E-2</v>
      </c>
      <c r="T134" s="44">
        <v>15.4</v>
      </c>
      <c r="U134" s="12">
        <f t="shared" si="75"/>
        <v>17</v>
      </c>
      <c r="V134" s="21">
        <f t="shared" si="66"/>
        <v>-3</v>
      </c>
      <c r="W134" s="12">
        <f t="shared" si="67"/>
        <v>9</v>
      </c>
      <c r="X134" s="16">
        <f t="shared" si="85"/>
        <v>1.1700000000000266E-2</v>
      </c>
      <c r="Y134" s="17">
        <f t="shared" si="86"/>
        <v>0</v>
      </c>
      <c r="Z134" s="17">
        <f t="shared" si="87"/>
        <v>0</v>
      </c>
      <c r="AA134" s="56">
        <f t="shared" si="88"/>
        <v>3.6000000000000032E-2</v>
      </c>
      <c r="AB134" s="18">
        <f t="shared" si="89"/>
        <v>0.32500000000000712</v>
      </c>
      <c r="AC134" s="19">
        <f t="shared" si="90"/>
        <v>7.5974025974027699E-4</v>
      </c>
      <c r="AD134" s="123">
        <f t="shared" si="96"/>
        <v>2.6888000000000001</v>
      </c>
      <c r="AE134" s="123">
        <f t="shared" si="97"/>
        <v>2.6044999999999998</v>
      </c>
      <c r="AF134" s="72">
        <f t="shared" si="58"/>
        <v>2.6888000000000001</v>
      </c>
      <c r="AG134" s="72">
        <f t="shared" si="59"/>
        <v>2.4638</v>
      </c>
      <c r="AH134" s="45">
        <f t="shared" si="64"/>
        <v>2.6888000000000001</v>
      </c>
      <c r="AI134" s="45">
        <f t="shared" si="65"/>
        <v>2.3986000000000001</v>
      </c>
      <c r="AJ134" s="73">
        <f t="shared" si="71"/>
        <v>2.6888000000000001</v>
      </c>
      <c r="AK134" s="73">
        <f t="shared" si="72"/>
        <v>2.3986000000000001</v>
      </c>
      <c r="AL134" s="124">
        <f t="shared" si="91"/>
        <v>2.6416666666666671</v>
      </c>
      <c r="AM134" s="124">
        <f t="shared" si="92"/>
        <v>2.6466500000000002</v>
      </c>
      <c r="AN134" s="124">
        <f t="shared" si="93"/>
        <v>-4.9833333333331176E-3</v>
      </c>
      <c r="AO134" s="124">
        <f t="shared" si="94"/>
        <v>2.6366833333333339</v>
      </c>
      <c r="AP134" s="124">
        <f t="shared" si="95"/>
        <v>2.6466500000000002</v>
      </c>
      <c r="AQ134" s="125">
        <f t="shared" si="73"/>
        <v>2.5600666666666667</v>
      </c>
      <c r="AR134" s="126">
        <f t="shared" si="76"/>
        <v>2.544745555555556</v>
      </c>
      <c r="AS134" s="127">
        <f t="shared" si="74"/>
        <v>2.5211380000000001</v>
      </c>
    </row>
    <row r="135" spans="1:45" x14ac:dyDescent="0.3">
      <c r="A135" s="5">
        <v>45124</v>
      </c>
      <c r="B135" s="6" t="s">
        <v>42</v>
      </c>
      <c r="C135" s="6" t="s">
        <v>34</v>
      </c>
      <c r="D135" s="40">
        <v>2.5958999999999999</v>
      </c>
      <c r="E135" s="40">
        <v>2.6341000000000001</v>
      </c>
      <c r="F135" s="40">
        <v>2.5950000000000002</v>
      </c>
      <c r="G135" s="40">
        <v>2.6316999999999999</v>
      </c>
      <c r="H135" s="46">
        <v>2.6027999999999998</v>
      </c>
      <c r="I135" s="46">
        <v>2.5950000000000002</v>
      </c>
      <c r="J135" s="21">
        <v>2</v>
      </c>
      <c r="K135" s="13" t="s">
        <v>31</v>
      </c>
      <c r="L135" s="41">
        <f t="shared" si="77"/>
        <v>2.6202666666666672</v>
      </c>
      <c r="M135" s="42">
        <f t="shared" si="78"/>
        <v>2.6145500000000004</v>
      </c>
      <c r="N135" s="42">
        <f t="shared" si="79"/>
        <v>5.7166666666668142E-3</v>
      </c>
      <c r="O135" s="42">
        <f t="shared" si="80"/>
        <v>2.625983333333334</v>
      </c>
      <c r="P135" s="42">
        <f t="shared" si="81"/>
        <v>2.6145500000000004</v>
      </c>
      <c r="Q135" s="43">
        <f t="shared" si="82"/>
        <v>3.9099999999999913E-2</v>
      </c>
      <c r="R135" s="43">
        <f t="shared" si="83"/>
        <v>2.4000000000001798E-3</v>
      </c>
      <c r="S135" s="43">
        <f t="shared" si="84"/>
        <v>-3.6699999999999733E-2</v>
      </c>
      <c r="T135" s="44">
        <v>31.9</v>
      </c>
      <c r="U135" s="12">
        <f t="shared" si="75"/>
        <v>13</v>
      </c>
      <c r="V135" s="21">
        <f t="shared" si="66"/>
        <v>2</v>
      </c>
      <c r="W135" s="12">
        <f t="shared" si="67"/>
        <v>9</v>
      </c>
      <c r="X135" s="16">
        <f t="shared" si="85"/>
        <v>7.799999999999585E-3</v>
      </c>
      <c r="Y135" s="17">
        <f t="shared" si="86"/>
        <v>0</v>
      </c>
      <c r="Z135" s="17" t="b">
        <f t="shared" si="87"/>
        <v>1</v>
      </c>
      <c r="AA135" s="56">
        <f t="shared" si="88"/>
        <v>3.9099999999999913E-2</v>
      </c>
      <c r="AB135" s="18">
        <f t="shared" si="89"/>
        <v>0.19948849104858318</v>
      </c>
      <c r="AC135" s="19">
        <f t="shared" si="90"/>
        <v>2.4451410658305909E-4</v>
      </c>
      <c r="AD135" s="123">
        <f t="shared" si="96"/>
        <v>2.6800999999999999</v>
      </c>
      <c r="AE135" s="123">
        <f t="shared" si="97"/>
        <v>2.5950000000000002</v>
      </c>
      <c r="AF135" s="72">
        <f t="shared" si="58"/>
        <v>2.6888000000000001</v>
      </c>
      <c r="AG135" s="72">
        <f t="shared" si="59"/>
        <v>2.4638</v>
      </c>
      <c r="AH135" s="45">
        <f t="shared" si="64"/>
        <v>2.6888000000000001</v>
      </c>
      <c r="AI135" s="45">
        <f t="shared" si="65"/>
        <v>2.3986000000000001</v>
      </c>
      <c r="AJ135" s="73">
        <f t="shared" si="71"/>
        <v>2.6888000000000001</v>
      </c>
      <c r="AK135" s="73">
        <f t="shared" si="72"/>
        <v>2.3986000000000001</v>
      </c>
      <c r="AL135" s="124">
        <f t="shared" si="91"/>
        <v>2.6356000000000002</v>
      </c>
      <c r="AM135" s="124">
        <f t="shared" si="92"/>
        <v>2.6375500000000001</v>
      </c>
      <c r="AN135" s="124">
        <f t="shared" si="93"/>
        <v>-1.9499999999998963E-3</v>
      </c>
      <c r="AO135" s="124">
        <f t="shared" si="94"/>
        <v>2.6336500000000003</v>
      </c>
      <c r="AP135" s="124">
        <f t="shared" si="95"/>
        <v>2.6375500000000001</v>
      </c>
      <c r="AQ135" s="125">
        <f t="shared" si="73"/>
        <v>2.5729642857142854</v>
      </c>
      <c r="AR135" s="126">
        <f t="shared" si="76"/>
        <v>2.5490044444444444</v>
      </c>
      <c r="AS135" s="127">
        <f t="shared" si="74"/>
        <v>2.52705</v>
      </c>
    </row>
    <row r="136" spans="1:45" x14ac:dyDescent="0.3">
      <c r="A136" s="5">
        <v>45125</v>
      </c>
      <c r="B136" s="6" t="s">
        <v>42</v>
      </c>
      <c r="C136" s="6" t="s">
        <v>34</v>
      </c>
      <c r="D136" s="40">
        <v>2.6465999999999998</v>
      </c>
      <c r="E136" s="40">
        <v>2.6898</v>
      </c>
      <c r="F136" s="40">
        <v>2.6322000000000001</v>
      </c>
      <c r="G136" s="40">
        <v>2.6705000000000001</v>
      </c>
      <c r="H136" s="46">
        <v>2.6484999999999999</v>
      </c>
      <c r="I136" s="46">
        <v>2.6322000000000001</v>
      </c>
      <c r="J136" s="21">
        <v>2</v>
      </c>
      <c r="K136" s="13">
        <v>0</v>
      </c>
      <c r="L136" s="41">
        <f t="shared" si="77"/>
        <v>2.664166666666667</v>
      </c>
      <c r="M136" s="42">
        <f t="shared" si="78"/>
        <v>2.661</v>
      </c>
      <c r="N136" s="42">
        <f t="shared" si="79"/>
        <v>3.166666666666984E-3</v>
      </c>
      <c r="O136" s="42">
        <f t="shared" si="80"/>
        <v>2.667333333333334</v>
      </c>
      <c r="P136" s="42">
        <f t="shared" si="81"/>
        <v>2.661</v>
      </c>
      <c r="Q136" s="43">
        <f t="shared" si="82"/>
        <v>5.7599999999999874E-2</v>
      </c>
      <c r="R136" s="43">
        <f t="shared" si="83"/>
        <v>5.8100000000000041E-2</v>
      </c>
      <c r="S136" s="43">
        <f t="shared" si="84"/>
        <v>5.0000000000016698E-4</v>
      </c>
      <c r="T136" s="44">
        <v>10.6</v>
      </c>
      <c r="U136" s="12">
        <f t="shared" si="75"/>
        <v>13</v>
      </c>
      <c r="V136" s="21">
        <f t="shared" si="66"/>
        <v>2</v>
      </c>
      <c r="W136" s="12">
        <f t="shared" si="67"/>
        <v>13</v>
      </c>
      <c r="X136" s="16">
        <f t="shared" si="85"/>
        <v>1.6299999999999759E-2</v>
      </c>
      <c r="Y136" s="17">
        <f t="shared" si="86"/>
        <v>0</v>
      </c>
      <c r="Z136" s="17" t="b">
        <f t="shared" si="87"/>
        <v>1</v>
      </c>
      <c r="AA136" s="56">
        <f t="shared" si="88"/>
        <v>5.7599999999999874E-2</v>
      </c>
      <c r="AB136" s="18">
        <f t="shared" si="89"/>
        <v>0.28298611111110755</v>
      </c>
      <c r="AC136" s="19">
        <f t="shared" si="90"/>
        <v>1.537735849056581E-3</v>
      </c>
      <c r="AD136" s="123">
        <f t="shared" si="96"/>
        <v>2.6898</v>
      </c>
      <c r="AE136" s="123">
        <f t="shared" si="97"/>
        <v>2.5950000000000002</v>
      </c>
      <c r="AF136" s="72">
        <f t="shared" si="58"/>
        <v>2.6898</v>
      </c>
      <c r="AG136" s="72">
        <f t="shared" si="59"/>
        <v>2.5387</v>
      </c>
      <c r="AH136" s="45">
        <f t="shared" si="64"/>
        <v>2.6898</v>
      </c>
      <c r="AI136" s="45">
        <f t="shared" si="65"/>
        <v>2.3986000000000001</v>
      </c>
      <c r="AJ136" s="73">
        <f t="shared" si="71"/>
        <v>2.6898</v>
      </c>
      <c r="AK136" s="73">
        <f t="shared" si="72"/>
        <v>2.3986000000000001</v>
      </c>
      <c r="AL136" s="124">
        <f t="shared" si="91"/>
        <v>2.651766666666667</v>
      </c>
      <c r="AM136" s="124">
        <f t="shared" si="92"/>
        <v>2.6424000000000003</v>
      </c>
      <c r="AN136" s="124">
        <f t="shared" si="93"/>
        <v>9.3666666666667453E-3</v>
      </c>
      <c r="AO136" s="124">
        <f t="shared" si="94"/>
        <v>2.6611333333333338</v>
      </c>
      <c r="AP136" s="124">
        <f t="shared" si="95"/>
        <v>2.6424000000000003</v>
      </c>
      <c r="AQ136" s="125">
        <f t="shared" si="73"/>
        <v>2.5865190476190483</v>
      </c>
      <c r="AR136" s="126">
        <f t="shared" si="76"/>
        <v>2.5532366666666673</v>
      </c>
      <c r="AS136" s="127">
        <f t="shared" si="74"/>
        <v>2.532748666666667</v>
      </c>
    </row>
    <row r="137" spans="1:45" x14ac:dyDescent="0.3">
      <c r="A137" s="5">
        <v>45126</v>
      </c>
      <c r="B137" s="6" t="s">
        <v>42</v>
      </c>
      <c r="C137" s="6" t="s">
        <v>34</v>
      </c>
      <c r="D137" s="40">
        <v>2.6648999999999998</v>
      </c>
      <c r="E137" s="40">
        <v>2.706</v>
      </c>
      <c r="F137" s="40">
        <v>2.6539000000000001</v>
      </c>
      <c r="G137" s="40">
        <v>2.6966999999999999</v>
      </c>
      <c r="H137" s="46">
        <v>2.6720999999999999</v>
      </c>
      <c r="I137" s="46">
        <v>2.6608999999999998</v>
      </c>
      <c r="J137" s="21">
        <v>0</v>
      </c>
      <c r="K137" s="13">
        <v>0</v>
      </c>
      <c r="L137" s="41">
        <f t="shared" si="77"/>
        <v>2.6855333333333333</v>
      </c>
      <c r="M137" s="42">
        <f t="shared" si="78"/>
        <v>2.6799499999999998</v>
      </c>
      <c r="N137" s="42">
        <f t="shared" si="79"/>
        <v>5.5833333333334956E-3</v>
      </c>
      <c r="O137" s="42">
        <f t="shared" si="80"/>
        <v>2.6911166666666668</v>
      </c>
      <c r="P137" s="42">
        <f t="shared" si="81"/>
        <v>2.6799499999999998</v>
      </c>
      <c r="Q137" s="43">
        <f t="shared" si="82"/>
        <v>5.2099999999999813E-2</v>
      </c>
      <c r="R137" s="43">
        <f t="shared" si="83"/>
        <v>3.5499999999999865E-2</v>
      </c>
      <c r="S137" s="43">
        <f t="shared" si="84"/>
        <v>-1.6599999999999948E-2</v>
      </c>
      <c r="T137" s="44">
        <v>16.3</v>
      </c>
      <c r="U137" s="12">
        <f t="shared" si="75"/>
        <v>13</v>
      </c>
      <c r="V137" s="21">
        <f t="shared" si="66"/>
        <v>-2</v>
      </c>
      <c r="W137" s="12">
        <f t="shared" si="67"/>
        <v>11</v>
      </c>
      <c r="X137" s="16">
        <f t="shared" si="85"/>
        <v>1.1200000000000099E-2</v>
      </c>
      <c r="Y137" s="17">
        <f t="shared" si="86"/>
        <v>0</v>
      </c>
      <c r="Z137" s="17">
        <f t="shared" si="87"/>
        <v>0</v>
      </c>
      <c r="AA137" s="56">
        <f t="shared" si="88"/>
        <v>5.2099999999999813E-2</v>
      </c>
      <c r="AB137" s="18">
        <f t="shared" si="89"/>
        <v>0.21497120921305449</v>
      </c>
      <c r="AC137" s="19">
        <f t="shared" si="90"/>
        <v>6.8711656441718398E-4</v>
      </c>
      <c r="AD137" s="123">
        <f t="shared" si="96"/>
        <v>2.706</v>
      </c>
      <c r="AE137" s="123">
        <f t="shared" si="97"/>
        <v>2.5950000000000002</v>
      </c>
      <c r="AF137" s="72">
        <f t="shared" si="58"/>
        <v>2.706</v>
      </c>
      <c r="AG137" s="72">
        <f t="shared" si="59"/>
        <v>2.5522999999999998</v>
      </c>
      <c r="AH137" s="45">
        <f t="shared" si="64"/>
        <v>2.706</v>
      </c>
      <c r="AI137" s="45">
        <f t="shared" si="65"/>
        <v>2.3986000000000001</v>
      </c>
      <c r="AJ137" s="73">
        <f t="shared" si="71"/>
        <v>2.706</v>
      </c>
      <c r="AK137" s="73">
        <f t="shared" si="72"/>
        <v>2.3986000000000001</v>
      </c>
      <c r="AL137" s="124">
        <f t="shared" si="91"/>
        <v>2.6659000000000002</v>
      </c>
      <c r="AM137" s="124">
        <f t="shared" si="92"/>
        <v>2.6505000000000001</v>
      </c>
      <c r="AN137" s="124">
        <f t="shared" si="93"/>
        <v>1.540000000000008E-2</v>
      </c>
      <c r="AO137" s="124">
        <f t="shared" si="94"/>
        <v>2.6813000000000002</v>
      </c>
      <c r="AP137" s="124">
        <f t="shared" si="95"/>
        <v>2.6505000000000001</v>
      </c>
      <c r="AQ137" s="125">
        <f t="shared" si="73"/>
        <v>2.5999023809523814</v>
      </c>
      <c r="AR137" s="126">
        <f t="shared" si="76"/>
        <v>2.5575822222222229</v>
      </c>
      <c r="AS137" s="127">
        <f t="shared" si="74"/>
        <v>2.5375420000000002</v>
      </c>
    </row>
    <row r="138" spans="1:45" x14ac:dyDescent="0.3">
      <c r="A138" s="5">
        <v>45127</v>
      </c>
      <c r="B138" s="6" t="s">
        <v>42</v>
      </c>
      <c r="C138" s="6" t="s">
        <v>34</v>
      </c>
      <c r="D138" s="40">
        <v>2.7425999999999999</v>
      </c>
      <c r="E138" s="40">
        <v>2.7597</v>
      </c>
      <c r="F138" s="40">
        <v>2.7198000000000002</v>
      </c>
      <c r="G138" s="40">
        <v>2.7566999999999999</v>
      </c>
      <c r="H138" s="46">
        <v>2.7433999999999998</v>
      </c>
      <c r="I138" s="46">
        <v>2.7305000000000001</v>
      </c>
      <c r="J138" s="21">
        <v>4</v>
      </c>
      <c r="K138" s="13">
        <v>0</v>
      </c>
      <c r="L138" s="41">
        <f t="shared" si="77"/>
        <v>2.7454000000000001</v>
      </c>
      <c r="M138" s="42">
        <f t="shared" si="78"/>
        <v>2.7397499999999999</v>
      </c>
      <c r="N138" s="42">
        <f t="shared" si="79"/>
        <v>5.6500000000001549E-3</v>
      </c>
      <c r="O138" s="42">
        <f t="shared" si="80"/>
        <v>2.7510500000000002</v>
      </c>
      <c r="P138" s="42">
        <f t="shared" si="81"/>
        <v>2.7397499999999999</v>
      </c>
      <c r="Q138" s="43">
        <f t="shared" si="82"/>
        <v>3.9899999999999824E-2</v>
      </c>
      <c r="R138" s="43">
        <f t="shared" si="83"/>
        <v>6.3000000000000167E-2</v>
      </c>
      <c r="S138" s="43">
        <f t="shared" si="84"/>
        <v>2.3100000000000342E-2</v>
      </c>
      <c r="T138" s="44">
        <v>12.1</v>
      </c>
      <c r="U138" s="12">
        <f t="shared" si="75"/>
        <v>13</v>
      </c>
      <c r="V138" s="21">
        <f t="shared" si="66"/>
        <v>0</v>
      </c>
      <c r="W138" s="12">
        <f t="shared" si="67"/>
        <v>11</v>
      </c>
      <c r="X138" s="16">
        <f t="shared" si="85"/>
        <v>1.2899999999999689E-2</v>
      </c>
      <c r="Y138" s="17">
        <f t="shared" si="86"/>
        <v>0</v>
      </c>
      <c r="Z138" s="17">
        <f t="shared" si="87"/>
        <v>0</v>
      </c>
      <c r="AA138" s="56">
        <f t="shared" si="88"/>
        <v>3.9899999999999824E-2</v>
      </c>
      <c r="AB138" s="18">
        <f t="shared" si="89"/>
        <v>0.32330827067668538</v>
      </c>
      <c r="AC138" s="19">
        <f t="shared" si="90"/>
        <v>1.0661157024793133E-3</v>
      </c>
      <c r="AD138" s="123">
        <f t="shared" si="96"/>
        <v>2.7597</v>
      </c>
      <c r="AE138" s="123">
        <f t="shared" si="97"/>
        <v>2.6322000000000001</v>
      </c>
      <c r="AF138" s="72">
        <f t="shared" ref="AF138:AF201" si="98">MAX(E130:E138)</f>
        <v>2.7597</v>
      </c>
      <c r="AG138" s="72">
        <f t="shared" ref="AG138:AG201" si="99">MIN(F130:F138)</f>
        <v>2.5809000000000002</v>
      </c>
      <c r="AH138" s="45">
        <f t="shared" si="64"/>
        <v>2.7597</v>
      </c>
      <c r="AI138" s="45">
        <f t="shared" si="65"/>
        <v>2.3986000000000001</v>
      </c>
      <c r="AJ138" s="73">
        <f t="shared" si="71"/>
        <v>2.7597</v>
      </c>
      <c r="AK138" s="73">
        <f t="shared" si="72"/>
        <v>2.3986000000000001</v>
      </c>
      <c r="AL138" s="124">
        <f t="shared" si="91"/>
        <v>2.7162000000000002</v>
      </c>
      <c r="AM138" s="124">
        <f t="shared" si="92"/>
        <v>2.6959499999999998</v>
      </c>
      <c r="AN138" s="124">
        <f t="shared" si="93"/>
        <v>2.0250000000000323E-2</v>
      </c>
      <c r="AO138" s="124">
        <f t="shared" si="94"/>
        <v>2.7364500000000005</v>
      </c>
      <c r="AP138" s="124">
        <f t="shared" si="95"/>
        <v>2.6959499999999998</v>
      </c>
      <c r="AQ138" s="125">
        <f t="shared" si="73"/>
        <v>2.6154142857142864</v>
      </c>
      <c r="AR138" s="126">
        <f t="shared" si="76"/>
        <v>2.5618955555555565</v>
      </c>
      <c r="AS138" s="127">
        <f t="shared" si="74"/>
        <v>2.5432866666666669</v>
      </c>
    </row>
    <row r="139" spans="1:45" x14ac:dyDescent="0.3">
      <c r="A139" s="5">
        <v>45128</v>
      </c>
      <c r="B139" s="6" t="s">
        <v>42</v>
      </c>
      <c r="C139" s="6" t="s">
        <v>34</v>
      </c>
      <c r="D139" s="40">
        <v>2.7987000000000002</v>
      </c>
      <c r="E139" s="40">
        <v>2.8866999999999998</v>
      </c>
      <c r="F139" s="40">
        <v>2.774</v>
      </c>
      <c r="G139" s="40">
        <v>2.8391000000000002</v>
      </c>
      <c r="H139" s="46">
        <v>2.8073000000000001</v>
      </c>
      <c r="I139" s="46">
        <v>2.7955000000000001</v>
      </c>
      <c r="J139" s="21">
        <v>4</v>
      </c>
      <c r="K139" s="13">
        <v>0</v>
      </c>
      <c r="L139" s="41">
        <f t="shared" si="77"/>
        <v>2.8332666666666668</v>
      </c>
      <c r="M139" s="42">
        <f t="shared" si="78"/>
        <v>2.8303500000000001</v>
      </c>
      <c r="N139" s="42">
        <f t="shared" si="79"/>
        <v>2.9166666666666785E-3</v>
      </c>
      <c r="O139" s="42">
        <f t="shared" si="80"/>
        <v>2.8361833333333335</v>
      </c>
      <c r="P139" s="42">
        <f t="shared" si="81"/>
        <v>2.8303500000000001</v>
      </c>
      <c r="Q139" s="43">
        <f t="shared" si="82"/>
        <v>0.1126999999999998</v>
      </c>
      <c r="R139" s="43">
        <f t="shared" si="83"/>
        <v>0.12999999999999989</v>
      </c>
      <c r="S139" s="43">
        <f t="shared" si="84"/>
        <v>1.7300000000000093E-2</v>
      </c>
      <c r="T139" s="44">
        <v>11.3</v>
      </c>
      <c r="U139" s="12">
        <f t="shared" si="75"/>
        <v>17</v>
      </c>
      <c r="V139" s="21">
        <f t="shared" si="66"/>
        <v>-2</v>
      </c>
      <c r="W139" s="12">
        <f t="shared" si="67"/>
        <v>5</v>
      </c>
      <c r="X139" s="16">
        <f t="shared" si="85"/>
        <v>1.1800000000000033E-2</v>
      </c>
      <c r="Y139" s="17">
        <f t="shared" si="86"/>
        <v>0</v>
      </c>
      <c r="Z139" s="17">
        <f t="shared" si="87"/>
        <v>0</v>
      </c>
      <c r="AA139" s="56">
        <f t="shared" si="88"/>
        <v>0.1126999999999998</v>
      </c>
      <c r="AB139" s="18">
        <f t="shared" si="89"/>
        <v>0.10470275066548405</v>
      </c>
      <c r="AC139" s="19">
        <f t="shared" si="90"/>
        <v>1.0442477876106222E-3</v>
      </c>
      <c r="AD139" s="123">
        <f t="shared" si="96"/>
        <v>2.8866999999999998</v>
      </c>
      <c r="AE139" s="123">
        <f t="shared" si="97"/>
        <v>2.6539000000000001</v>
      </c>
      <c r="AF139" s="72">
        <f t="shared" si="98"/>
        <v>2.8866999999999998</v>
      </c>
      <c r="AG139" s="72">
        <f t="shared" si="99"/>
        <v>2.5950000000000002</v>
      </c>
      <c r="AH139" s="45">
        <f t="shared" si="64"/>
        <v>2.8866999999999998</v>
      </c>
      <c r="AI139" s="45">
        <f t="shared" si="65"/>
        <v>2.4136000000000002</v>
      </c>
      <c r="AJ139" s="73">
        <f t="shared" si="71"/>
        <v>2.8866999999999998</v>
      </c>
      <c r="AK139" s="73">
        <f t="shared" si="72"/>
        <v>2.3986000000000001</v>
      </c>
      <c r="AL139" s="124">
        <f t="shared" si="91"/>
        <v>2.7932333333333332</v>
      </c>
      <c r="AM139" s="124">
        <f t="shared" si="92"/>
        <v>2.7702999999999998</v>
      </c>
      <c r="AN139" s="124">
        <f t="shared" si="93"/>
        <v>2.2933333333333472E-2</v>
      </c>
      <c r="AO139" s="124">
        <f t="shared" si="94"/>
        <v>2.8161666666666667</v>
      </c>
      <c r="AP139" s="124">
        <f t="shared" si="95"/>
        <v>2.7702999999999998</v>
      </c>
      <c r="AQ139" s="125">
        <f t="shared" si="73"/>
        <v>2.6400666666666663</v>
      </c>
      <c r="AR139" s="126">
        <f t="shared" si="76"/>
        <v>2.5695144444444451</v>
      </c>
      <c r="AS139" s="127">
        <f t="shared" si="74"/>
        <v>2.5501866666666673</v>
      </c>
    </row>
    <row r="140" spans="1:45" x14ac:dyDescent="0.3">
      <c r="A140" s="5">
        <v>45131</v>
      </c>
      <c r="B140" s="6" t="s">
        <v>42</v>
      </c>
      <c r="C140" s="6" t="s">
        <v>34</v>
      </c>
      <c r="D140" s="40">
        <v>2.8014999999999999</v>
      </c>
      <c r="E140" s="40">
        <v>2.8178999999999998</v>
      </c>
      <c r="F140" s="40">
        <v>2.7768000000000002</v>
      </c>
      <c r="G140" s="40">
        <v>2.7963</v>
      </c>
      <c r="H140" s="46">
        <v>2.8054999999999999</v>
      </c>
      <c r="I140" s="46">
        <v>2.7854000000000001</v>
      </c>
      <c r="J140" s="21">
        <v>0</v>
      </c>
      <c r="K140" s="13">
        <v>0</v>
      </c>
      <c r="L140" s="41">
        <f t="shared" si="77"/>
        <v>2.7970000000000002</v>
      </c>
      <c r="M140" s="42">
        <f t="shared" si="78"/>
        <v>2.7973499999999998</v>
      </c>
      <c r="N140" s="42">
        <f t="shared" si="79"/>
        <v>-3.4999999999962839E-4</v>
      </c>
      <c r="O140" s="42">
        <f t="shared" si="80"/>
        <v>2.7966500000000005</v>
      </c>
      <c r="P140" s="42">
        <f t="shared" si="81"/>
        <v>2.7973499999999998</v>
      </c>
      <c r="Q140" s="43">
        <f t="shared" si="82"/>
        <v>4.1099999999999692E-2</v>
      </c>
      <c r="R140" s="43">
        <f t="shared" si="83"/>
        <v>-2.120000000000033E-2</v>
      </c>
      <c r="S140" s="43">
        <f t="shared" si="84"/>
        <v>-6.2300000000000022E-2</v>
      </c>
      <c r="T140" s="44">
        <v>15.5</v>
      </c>
      <c r="U140" s="12">
        <f t="shared" si="75"/>
        <v>11</v>
      </c>
      <c r="V140" s="21">
        <f t="shared" si="66"/>
        <v>0</v>
      </c>
      <c r="W140" s="12">
        <f t="shared" si="67"/>
        <v>3</v>
      </c>
      <c r="X140" s="16">
        <f t="shared" si="85"/>
        <v>2.0099999999999785E-2</v>
      </c>
      <c r="Y140" s="17">
        <f t="shared" si="86"/>
        <v>0</v>
      </c>
      <c r="Z140" s="17">
        <f t="shared" si="87"/>
        <v>0</v>
      </c>
      <c r="AA140" s="56">
        <f t="shared" si="88"/>
        <v>4.1099999999999692E-2</v>
      </c>
      <c r="AB140" s="18">
        <f t="shared" si="89"/>
        <v>0.48905109489050935</v>
      </c>
      <c r="AC140" s="19">
        <f t="shared" si="90"/>
        <v>1.2967741935483732E-3</v>
      </c>
      <c r="AD140" s="123">
        <f t="shared" si="96"/>
        <v>2.8866999999999998</v>
      </c>
      <c r="AE140" s="123">
        <f t="shared" si="97"/>
        <v>2.7198000000000002</v>
      </c>
      <c r="AF140" s="72">
        <f t="shared" si="98"/>
        <v>2.8866999999999998</v>
      </c>
      <c r="AG140" s="72">
        <f t="shared" si="99"/>
        <v>2.5950000000000002</v>
      </c>
      <c r="AH140" s="45">
        <f t="shared" si="64"/>
        <v>2.8866999999999998</v>
      </c>
      <c r="AI140" s="45">
        <f t="shared" si="65"/>
        <v>2.4136000000000002</v>
      </c>
      <c r="AJ140" s="73">
        <f t="shared" si="71"/>
        <v>2.8866999999999998</v>
      </c>
      <c r="AK140" s="73">
        <f t="shared" si="72"/>
        <v>2.3986000000000001</v>
      </c>
      <c r="AL140" s="124">
        <f t="shared" si="91"/>
        <v>2.8009333333333335</v>
      </c>
      <c r="AM140" s="124">
        <f t="shared" si="92"/>
        <v>2.8032500000000002</v>
      </c>
      <c r="AN140" s="124">
        <f t="shared" si="93"/>
        <v>-2.3166666666667446E-3</v>
      </c>
      <c r="AO140" s="124">
        <f t="shared" si="94"/>
        <v>2.7986166666666668</v>
      </c>
      <c r="AP140" s="124">
        <f t="shared" si="95"/>
        <v>2.8032500000000002</v>
      </c>
      <c r="AQ140" s="125">
        <f t="shared" si="73"/>
        <v>2.659385714285714</v>
      </c>
      <c r="AR140" s="126">
        <f t="shared" si="76"/>
        <v>2.5759366666666663</v>
      </c>
      <c r="AS140" s="127">
        <f t="shared" si="74"/>
        <v>2.5569566666666668</v>
      </c>
    </row>
    <row r="141" spans="1:45" x14ac:dyDescent="0.3">
      <c r="A141" s="5">
        <v>45132</v>
      </c>
      <c r="B141" s="6" t="s">
        <v>42</v>
      </c>
      <c r="C141" s="6" t="s">
        <v>34</v>
      </c>
      <c r="D141" s="40">
        <v>2.8086000000000002</v>
      </c>
      <c r="E141" s="40">
        <v>2.8565</v>
      </c>
      <c r="F141" s="40">
        <v>2.8085</v>
      </c>
      <c r="G141" s="40">
        <v>2.8401999999999998</v>
      </c>
      <c r="H141" s="46">
        <v>2.8374000000000001</v>
      </c>
      <c r="I141" s="46">
        <v>2.8085</v>
      </c>
      <c r="J141" s="21">
        <v>2</v>
      </c>
      <c r="K141" s="13" t="s">
        <v>31</v>
      </c>
      <c r="L141" s="41">
        <f t="shared" si="77"/>
        <v>2.8350666666666666</v>
      </c>
      <c r="M141" s="42">
        <f t="shared" si="78"/>
        <v>2.8325</v>
      </c>
      <c r="N141" s="42">
        <f t="shared" si="79"/>
        <v>2.566666666666606E-3</v>
      </c>
      <c r="O141" s="42">
        <f t="shared" si="80"/>
        <v>2.8376333333333332</v>
      </c>
      <c r="P141" s="42">
        <f t="shared" si="81"/>
        <v>2.8325</v>
      </c>
      <c r="Q141" s="43">
        <f t="shared" si="82"/>
        <v>4.8000000000000043E-2</v>
      </c>
      <c r="R141" s="43">
        <f t="shared" si="83"/>
        <v>6.0200000000000031E-2</v>
      </c>
      <c r="S141" s="43">
        <f t="shared" si="84"/>
        <v>1.2199999999999989E-2</v>
      </c>
      <c r="T141" s="44">
        <v>12.6</v>
      </c>
      <c r="U141" s="12">
        <f t="shared" si="75"/>
        <v>9</v>
      </c>
      <c r="V141" s="21">
        <f t="shared" si="66"/>
        <v>-4</v>
      </c>
      <c r="W141" s="12">
        <f t="shared" si="67"/>
        <v>1</v>
      </c>
      <c r="X141" s="16">
        <f t="shared" si="85"/>
        <v>2.8900000000000148E-2</v>
      </c>
      <c r="Y141" s="17">
        <f t="shared" si="86"/>
        <v>0</v>
      </c>
      <c r="Z141" s="17" t="b">
        <f t="shared" si="87"/>
        <v>1</v>
      </c>
      <c r="AA141" s="56">
        <f t="shared" si="88"/>
        <v>4.8000000000000043E-2</v>
      </c>
      <c r="AB141" s="18">
        <f t="shared" si="89"/>
        <v>0.60208333333333586</v>
      </c>
      <c r="AC141" s="19">
        <f t="shared" si="90"/>
        <v>2.2936507936508056E-3</v>
      </c>
      <c r="AD141" s="123">
        <f t="shared" si="96"/>
        <v>2.8866999999999998</v>
      </c>
      <c r="AE141" s="123">
        <f t="shared" si="97"/>
        <v>2.774</v>
      </c>
      <c r="AF141" s="72">
        <f t="shared" si="98"/>
        <v>2.8866999999999998</v>
      </c>
      <c r="AG141" s="72">
        <f t="shared" si="99"/>
        <v>2.5950000000000002</v>
      </c>
      <c r="AH141" s="45">
        <f t="shared" si="64"/>
        <v>2.8866999999999998</v>
      </c>
      <c r="AI141" s="45">
        <f t="shared" si="65"/>
        <v>2.4209999999999998</v>
      </c>
      <c r="AJ141" s="73">
        <f t="shared" si="71"/>
        <v>2.8866999999999998</v>
      </c>
      <c r="AK141" s="73">
        <f t="shared" si="72"/>
        <v>2.3986000000000001</v>
      </c>
      <c r="AL141" s="124">
        <f t="shared" si="91"/>
        <v>2.8336333333333332</v>
      </c>
      <c r="AM141" s="124">
        <f t="shared" si="92"/>
        <v>2.8303500000000001</v>
      </c>
      <c r="AN141" s="124">
        <f t="shared" si="93"/>
        <v>3.2833333333330827E-3</v>
      </c>
      <c r="AO141" s="124">
        <f t="shared" si="94"/>
        <v>2.8369166666666663</v>
      </c>
      <c r="AP141" s="124">
        <f t="shared" si="95"/>
        <v>2.8303500000000001</v>
      </c>
      <c r="AQ141" s="125">
        <f t="shared" si="73"/>
        <v>2.681942857142857</v>
      </c>
      <c r="AR141" s="126">
        <f t="shared" si="76"/>
        <v>2.5871166666666658</v>
      </c>
      <c r="AS141" s="127">
        <f t="shared" si="74"/>
        <v>2.5648306666666669</v>
      </c>
    </row>
    <row r="142" spans="1:45" x14ac:dyDescent="0.3">
      <c r="A142" s="5">
        <v>45133</v>
      </c>
      <c r="B142" s="6" t="s">
        <v>42</v>
      </c>
      <c r="C142" s="6" t="s">
        <v>34</v>
      </c>
      <c r="D142" s="40">
        <v>2.8757000000000001</v>
      </c>
      <c r="E142" s="40">
        <v>2.8955000000000002</v>
      </c>
      <c r="F142" s="40">
        <v>2.8231999999999999</v>
      </c>
      <c r="G142" s="40">
        <v>2.8815</v>
      </c>
      <c r="H142" s="46">
        <v>2.8757000000000001</v>
      </c>
      <c r="I142" s="46">
        <v>2.8527999999999998</v>
      </c>
      <c r="J142" s="21">
        <v>4</v>
      </c>
      <c r="K142" s="13">
        <v>0</v>
      </c>
      <c r="L142" s="41">
        <f t="shared" si="77"/>
        <v>2.8667333333333338</v>
      </c>
      <c r="M142" s="42">
        <f t="shared" si="78"/>
        <v>2.8593500000000001</v>
      </c>
      <c r="N142" s="42">
        <f t="shared" si="79"/>
        <v>7.3833333333337414E-3</v>
      </c>
      <c r="O142" s="42">
        <f t="shared" si="80"/>
        <v>2.8741166666666675</v>
      </c>
      <c r="P142" s="42">
        <f t="shared" si="81"/>
        <v>2.8593500000000001</v>
      </c>
      <c r="Q142" s="43">
        <f t="shared" si="82"/>
        <v>7.2300000000000253E-2</v>
      </c>
      <c r="R142" s="43">
        <f t="shared" si="83"/>
        <v>5.5300000000000349E-2</v>
      </c>
      <c r="S142" s="43">
        <f t="shared" si="84"/>
        <v>-1.6999999999999904E-2</v>
      </c>
      <c r="T142" s="44">
        <v>35.299999999999997</v>
      </c>
      <c r="U142" s="12">
        <f t="shared" si="75"/>
        <v>9</v>
      </c>
      <c r="V142" s="21">
        <f t="shared" si="66"/>
        <v>0</v>
      </c>
      <c r="W142" s="12">
        <f t="shared" si="67"/>
        <v>3</v>
      </c>
      <c r="X142" s="16">
        <f t="shared" si="85"/>
        <v>2.2900000000000365E-2</v>
      </c>
      <c r="Y142" s="17">
        <f t="shared" si="86"/>
        <v>0</v>
      </c>
      <c r="Z142" s="17">
        <f t="shared" si="87"/>
        <v>0</v>
      </c>
      <c r="AA142" s="56">
        <f t="shared" si="88"/>
        <v>7.2300000000000253E-2</v>
      </c>
      <c r="AB142" s="18">
        <f t="shared" si="89"/>
        <v>0.31673582295989328</v>
      </c>
      <c r="AC142" s="19">
        <f t="shared" si="90"/>
        <v>6.4872521246459958E-4</v>
      </c>
      <c r="AD142" s="123">
        <f t="shared" si="96"/>
        <v>2.8955000000000002</v>
      </c>
      <c r="AE142" s="123">
        <f t="shared" si="97"/>
        <v>2.7768000000000002</v>
      </c>
      <c r="AF142" s="72">
        <f t="shared" si="98"/>
        <v>2.8955000000000002</v>
      </c>
      <c r="AG142" s="72">
        <f t="shared" si="99"/>
        <v>2.5950000000000002</v>
      </c>
      <c r="AH142" s="45">
        <f t="shared" si="64"/>
        <v>2.8955000000000002</v>
      </c>
      <c r="AI142" s="45">
        <f t="shared" si="65"/>
        <v>2.4605000000000001</v>
      </c>
      <c r="AJ142" s="73">
        <f t="shared" ref="AJ142:AJ173" si="100">MAX(E98:E142)</f>
        <v>2.8955000000000002</v>
      </c>
      <c r="AK142" s="73">
        <f t="shared" ref="AK142:AK173" si="101">MIN(F98:F142)</f>
        <v>2.3986000000000001</v>
      </c>
      <c r="AL142" s="124">
        <f t="shared" si="91"/>
        <v>2.8512666666666662</v>
      </c>
      <c r="AM142" s="124">
        <f t="shared" si="92"/>
        <v>2.8361499999999999</v>
      </c>
      <c r="AN142" s="124">
        <f t="shared" si="93"/>
        <v>1.5116666666666223E-2</v>
      </c>
      <c r="AO142" s="124">
        <f t="shared" si="94"/>
        <v>2.8663833333333324</v>
      </c>
      <c r="AP142" s="124">
        <f t="shared" si="95"/>
        <v>2.8361499999999999</v>
      </c>
      <c r="AQ142" s="125">
        <f t="shared" si="73"/>
        <v>2.7027309523809526</v>
      </c>
      <c r="AR142" s="126">
        <f t="shared" si="76"/>
        <v>2.5974066666666658</v>
      </c>
      <c r="AS142" s="127">
        <f t="shared" si="74"/>
        <v>2.5730046666666664</v>
      </c>
    </row>
    <row r="143" spans="1:45" x14ac:dyDescent="0.3">
      <c r="A143" s="5">
        <v>45134</v>
      </c>
      <c r="B143" s="6" t="s">
        <v>42</v>
      </c>
      <c r="C143" s="6" t="s">
        <v>34</v>
      </c>
      <c r="D143" s="40">
        <v>2.8972000000000002</v>
      </c>
      <c r="E143" s="40">
        <v>2.9257</v>
      </c>
      <c r="F143" s="40">
        <v>2.8662999999999998</v>
      </c>
      <c r="G143" s="40">
        <v>2.8875999999999999</v>
      </c>
      <c r="H143" s="46">
        <v>2.9095</v>
      </c>
      <c r="I143" s="46">
        <v>2.8921999999999999</v>
      </c>
      <c r="J143" s="21">
        <v>0</v>
      </c>
      <c r="K143" s="13">
        <v>0</v>
      </c>
      <c r="L143" s="41">
        <f t="shared" si="77"/>
        <v>2.8932000000000002</v>
      </c>
      <c r="M143" s="42">
        <f t="shared" si="78"/>
        <v>2.8959999999999999</v>
      </c>
      <c r="N143" s="42">
        <f t="shared" si="79"/>
        <v>-2.7999999999996916E-3</v>
      </c>
      <c r="O143" s="42">
        <f t="shared" si="80"/>
        <v>2.8904000000000005</v>
      </c>
      <c r="P143" s="42">
        <f t="shared" si="81"/>
        <v>2.8959999999999999</v>
      </c>
      <c r="Q143" s="43">
        <f t="shared" si="82"/>
        <v>5.9400000000000119E-2</v>
      </c>
      <c r="R143" s="43">
        <f t="shared" si="83"/>
        <v>4.4200000000000017E-2</v>
      </c>
      <c r="S143" s="43">
        <f t="shared" si="84"/>
        <v>-1.5200000000000102E-2</v>
      </c>
      <c r="T143" s="44">
        <v>56.3</v>
      </c>
      <c r="U143" s="12">
        <f t="shared" si="75"/>
        <v>11</v>
      </c>
      <c r="V143" s="21">
        <f t="shared" si="66"/>
        <v>4</v>
      </c>
      <c r="W143" s="12">
        <f t="shared" si="67"/>
        <v>3</v>
      </c>
      <c r="X143" s="16">
        <f t="shared" si="85"/>
        <v>1.7300000000000093E-2</v>
      </c>
      <c r="Y143" s="17">
        <f t="shared" si="86"/>
        <v>0</v>
      </c>
      <c r="Z143" s="17">
        <f t="shared" si="87"/>
        <v>0</v>
      </c>
      <c r="AA143" s="56">
        <f t="shared" si="88"/>
        <v>5.9400000000000119E-2</v>
      </c>
      <c r="AB143" s="18">
        <f t="shared" si="89"/>
        <v>0.29124579124579225</v>
      </c>
      <c r="AC143" s="19">
        <f t="shared" si="90"/>
        <v>3.072824156305523E-4</v>
      </c>
      <c r="AD143" s="123">
        <f t="shared" si="96"/>
        <v>2.9257</v>
      </c>
      <c r="AE143" s="123">
        <f t="shared" si="97"/>
        <v>2.8085</v>
      </c>
      <c r="AF143" s="72">
        <f t="shared" si="98"/>
        <v>2.9257</v>
      </c>
      <c r="AG143" s="72">
        <f t="shared" si="99"/>
        <v>2.5950000000000002</v>
      </c>
      <c r="AH143" s="45">
        <f t="shared" si="64"/>
        <v>2.9257</v>
      </c>
      <c r="AI143" s="45">
        <f t="shared" si="65"/>
        <v>2.4605000000000001</v>
      </c>
      <c r="AJ143" s="73">
        <f t="shared" si="100"/>
        <v>2.9257</v>
      </c>
      <c r="AK143" s="73">
        <f t="shared" si="101"/>
        <v>2.3986000000000001</v>
      </c>
      <c r="AL143" s="124">
        <f t="shared" si="91"/>
        <v>2.8739333333333335</v>
      </c>
      <c r="AM143" s="124">
        <f t="shared" si="92"/>
        <v>2.8670999999999998</v>
      </c>
      <c r="AN143" s="124">
        <f t="shared" si="93"/>
        <v>6.833333333333691E-3</v>
      </c>
      <c r="AO143" s="124">
        <f t="shared" si="94"/>
        <v>2.8807666666666671</v>
      </c>
      <c r="AP143" s="124">
        <f t="shared" si="95"/>
        <v>2.8670999999999998</v>
      </c>
      <c r="AQ143" s="125">
        <f t="shared" si="73"/>
        <v>2.7254047619047621</v>
      </c>
      <c r="AR143" s="126">
        <f t="shared" si="76"/>
        <v>2.6085455555555552</v>
      </c>
      <c r="AS143" s="127">
        <f t="shared" si="74"/>
        <v>2.5813913333333334</v>
      </c>
    </row>
    <row r="144" spans="1:45" x14ac:dyDescent="0.3">
      <c r="A144" s="5">
        <v>45135</v>
      </c>
      <c r="B144" s="6" t="s">
        <v>42</v>
      </c>
      <c r="C144" s="6" t="s">
        <v>34</v>
      </c>
      <c r="D144" s="40">
        <v>2.8691</v>
      </c>
      <c r="E144" s="40">
        <v>2.8993000000000002</v>
      </c>
      <c r="F144" s="40">
        <v>2.8494000000000002</v>
      </c>
      <c r="G144" s="40">
        <v>2.8955000000000002</v>
      </c>
      <c r="H144" s="46">
        <v>2.8855</v>
      </c>
      <c r="I144" s="46">
        <v>2.8660999999999999</v>
      </c>
      <c r="J144" s="21">
        <v>4</v>
      </c>
      <c r="K144" s="13">
        <v>0</v>
      </c>
      <c r="L144" s="41">
        <f t="shared" si="77"/>
        <v>2.8814000000000006</v>
      </c>
      <c r="M144" s="42">
        <f t="shared" si="78"/>
        <v>2.8743500000000002</v>
      </c>
      <c r="N144" s="42">
        <f t="shared" si="79"/>
        <v>7.0500000000004448E-3</v>
      </c>
      <c r="O144" s="42">
        <f t="shared" si="80"/>
        <v>2.8884500000000011</v>
      </c>
      <c r="P144" s="42">
        <f t="shared" si="81"/>
        <v>2.8743500000000002</v>
      </c>
      <c r="Q144" s="43">
        <f t="shared" si="82"/>
        <v>4.9900000000000055E-2</v>
      </c>
      <c r="R144" s="43">
        <f t="shared" si="83"/>
        <v>1.1700000000000266E-2</v>
      </c>
      <c r="S144" s="43">
        <f t="shared" si="84"/>
        <v>-3.819999999999979E-2</v>
      </c>
      <c r="T144" s="44">
        <v>14.2</v>
      </c>
      <c r="U144" s="12">
        <f t="shared" si="75"/>
        <v>13</v>
      </c>
      <c r="V144" s="21">
        <f t="shared" si="66"/>
        <v>-2</v>
      </c>
      <c r="W144" s="12">
        <f t="shared" si="67"/>
        <v>-1</v>
      </c>
      <c r="X144" s="16">
        <f t="shared" si="85"/>
        <v>1.9400000000000084E-2</v>
      </c>
      <c r="Y144" s="17">
        <f t="shared" si="86"/>
        <v>0</v>
      </c>
      <c r="Z144" s="17">
        <f t="shared" si="87"/>
        <v>0</v>
      </c>
      <c r="AA144" s="56">
        <f t="shared" si="88"/>
        <v>4.9900000000000055E-2</v>
      </c>
      <c r="AB144" s="18">
        <f t="shared" si="89"/>
        <v>0.38877755511022166</v>
      </c>
      <c r="AC144" s="19">
        <f t="shared" si="90"/>
        <v>1.3661971830985975E-3</v>
      </c>
      <c r="AD144" s="123">
        <f t="shared" si="96"/>
        <v>2.9257</v>
      </c>
      <c r="AE144" s="123">
        <f t="shared" si="97"/>
        <v>2.8231999999999999</v>
      </c>
      <c r="AF144" s="72">
        <f t="shared" si="98"/>
        <v>2.9257</v>
      </c>
      <c r="AG144" s="72">
        <f t="shared" si="99"/>
        <v>2.6322000000000001</v>
      </c>
      <c r="AH144" s="45">
        <f t="shared" si="64"/>
        <v>2.9257</v>
      </c>
      <c r="AI144" s="45">
        <f t="shared" si="65"/>
        <v>2.4605000000000001</v>
      </c>
      <c r="AJ144" s="73">
        <f t="shared" si="100"/>
        <v>2.9257</v>
      </c>
      <c r="AK144" s="73">
        <f t="shared" si="101"/>
        <v>2.3986000000000001</v>
      </c>
      <c r="AL144" s="124">
        <f t="shared" si="91"/>
        <v>2.8814666666666668</v>
      </c>
      <c r="AM144" s="124">
        <f t="shared" si="92"/>
        <v>2.8744499999999999</v>
      </c>
      <c r="AN144" s="124">
        <f t="shared" si="93"/>
        <v>7.0166666666668931E-3</v>
      </c>
      <c r="AO144" s="124">
        <f t="shared" si="94"/>
        <v>2.8884833333333337</v>
      </c>
      <c r="AP144" s="124">
        <f t="shared" si="95"/>
        <v>2.8744499999999999</v>
      </c>
      <c r="AQ144" s="125">
        <f t="shared" ref="AQ144:AQ175" si="102">AVERAGE(L131:L144)</f>
        <v>2.7447976190476191</v>
      </c>
      <c r="AR144" s="126">
        <f t="shared" si="76"/>
        <v>2.6206733333333334</v>
      </c>
      <c r="AS144" s="127">
        <f t="shared" si="74"/>
        <v>2.5880360000000007</v>
      </c>
    </row>
    <row r="145" spans="1:45" x14ac:dyDescent="0.3">
      <c r="A145" s="5">
        <v>45138</v>
      </c>
      <c r="B145" s="6" t="s">
        <v>42</v>
      </c>
      <c r="C145" s="6" t="s">
        <v>34</v>
      </c>
      <c r="D145" s="40">
        <v>2.8774999999999999</v>
      </c>
      <c r="E145" s="40">
        <v>2.9131999999999998</v>
      </c>
      <c r="F145" s="40">
        <v>2.8605</v>
      </c>
      <c r="G145" s="40">
        <v>2.8730000000000002</v>
      </c>
      <c r="H145" s="46">
        <v>2.8885000000000001</v>
      </c>
      <c r="I145" s="46">
        <v>2.8660999999999999</v>
      </c>
      <c r="J145" s="21">
        <v>2</v>
      </c>
      <c r="K145" s="13">
        <v>0</v>
      </c>
      <c r="L145" s="41">
        <f t="shared" si="77"/>
        <v>2.8822333333333332</v>
      </c>
      <c r="M145" s="42">
        <f t="shared" si="78"/>
        <v>2.8868499999999999</v>
      </c>
      <c r="N145" s="42">
        <f t="shared" si="79"/>
        <v>-4.6166666666667133E-3</v>
      </c>
      <c r="O145" s="42">
        <f t="shared" si="80"/>
        <v>2.8776166666666665</v>
      </c>
      <c r="P145" s="42">
        <f t="shared" si="81"/>
        <v>2.8868499999999999</v>
      </c>
      <c r="Q145" s="43">
        <f t="shared" si="82"/>
        <v>5.2699999999999747E-2</v>
      </c>
      <c r="R145" s="43">
        <f t="shared" si="83"/>
        <v>1.7699999999999605E-2</v>
      </c>
      <c r="S145" s="43">
        <f t="shared" si="84"/>
        <v>-3.5000000000000142E-2</v>
      </c>
      <c r="T145" s="44">
        <v>30.6</v>
      </c>
      <c r="U145" s="12">
        <f t="shared" si="75"/>
        <v>17</v>
      </c>
      <c r="V145" s="21">
        <f t="shared" si="66"/>
        <v>4</v>
      </c>
      <c r="W145" s="12">
        <f t="shared" si="67"/>
        <v>1</v>
      </c>
      <c r="X145" s="16">
        <f t="shared" si="85"/>
        <v>2.2400000000000198E-2</v>
      </c>
      <c r="Y145" s="17">
        <f t="shared" si="86"/>
        <v>0</v>
      </c>
      <c r="Z145" s="17">
        <f t="shared" si="87"/>
        <v>0</v>
      </c>
      <c r="AA145" s="56">
        <f t="shared" si="88"/>
        <v>5.2699999999999747E-2</v>
      </c>
      <c r="AB145" s="18">
        <f t="shared" si="89"/>
        <v>0.42504743833017655</v>
      </c>
      <c r="AC145" s="19">
        <f t="shared" si="90"/>
        <v>7.3202614379085605E-4</v>
      </c>
      <c r="AD145" s="123">
        <f t="shared" si="96"/>
        <v>2.9257</v>
      </c>
      <c r="AE145" s="123">
        <f t="shared" si="97"/>
        <v>2.8494000000000002</v>
      </c>
      <c r="AF145" s="72">
        <f t="shared" si="98"/>
        <v>2.9257</v>
      </c>
      <c r="AG145" s="72">
        <f t="shared" si="99"/>
        <v>2.6539000000000001</v>
      </c>
      <c r="AH145" s="45">
        <f t="shared" si="64"/>
        <v>2.9257</v>
      </c>
      <c r="AI145" s="45">
        <f t="shared" si="65"/>
        <v>2.4638</v>
      </c>
      <c r="AJ145" s="73">
        <f t="shared" si="100"/>
        <v>2.9257</v>
      </c>
      <c r="AK145" s="73">
        <f t="shared" si="101"/>
        <v>2.3986000000000001</v>
      </c>
      <c r="AL145" s="124">
        <f t="shared" si="91"/>
        <v>2.8826999999999998</v>
      </c>
      <c r="AM145" s="124">
        <f t="shared" si="92"/>
        <v>2.8875500000000001</v>
      </c>
      <c r="AN145" s="124">
        <f t="shared" si="93"/>
        <v>-4.850000000000243E-3</v>
      </c>
      <c r="AO145" s="124">
        <f t="shared" si="94"/>
        <v>2.8778499999999996</v>
      </c>
      <c r="AP145" s="124">
        <f t="shared" si="95"/>
        <v>2.8875500000000001</v>
      </c>
      <c r="AQ145" s="125">
        <f t="shared" si="102"/>
        <v>2.7609142857142857</v>
      </c>
      <c r="AR145" s="126">
        <f t="shared" si="76"/>
        <v>2.6310477777777779</v>
      </c>
      <c r="AS145" s="127">
        <f t="shared" si="74"/>
        <v>2.5956326666666665</v>
      </c>
    </row>
    <row r="146" spans="1:45" x14ac:dyDescent="0.3">
      <c r="A146" s="5">
        <v>45139</v>
      </c>
      <c r="B146" s="6" t="s">
        <v>42</v>
      </c>
      <c r="C146" s="6" t="s">
        <v>34</v>
      </c>
      <c r="D146" s="40">
        <v>2.9018999999999999</v>
      </c>
      <c r="E146" s="40">
        <v>2.9045000000000001</v>
      </c>
      <c r="F146" s="40">
        <v>2.7664</v>
      </c>
      <c r="G146" s="40">
        <v>2.7757999999999998</v>
      </c>
      <c r="H146" s="46">
        <v>2.9045000000000001</v>
      </c>
      <c r="I146" s="46">
        <v>2.8887</v>
      </c>
      <c r="J146" s="21">
        <v>-2</v>
      </c>
      <c r="K146" s="13" t="s">
        <v>32</v>
      </c>
      <c r="L146" s="41">
        <f t="shared" si="77"/>
        <v>2.8155666666666668</v>
      </c>
      <c r="M146" s="42">
        <f t="shared" si="78"/>
        <v>2.8354499999999998</v>
      </c>
      <c r="N146" s="42">
        <f t="shared" si="79"/>
        <v>-1.9883333333333031E-2</v>
      </c>
      <c r="O146" s="42">
        <f t="shared" si="80"/>
        <v>2.7956833333333337</v>
      </c>
      <c r="P146" s="42">
        <f t="shared" si="81"/>
        <v>2.8354499999999998</v>
      </c>
      <c r="Q146" s="43">
        <f t="shared" si="82"/>
        <v>0.13810000000000011</v>
      </c>
      <c r="R146" s="43">
        <f t="shared" si="83"/>
        <v>3.1499999999999861E-2</v>
      </c>
      <c r="S146" s="43">
        <f t="shared" si="84"/>
        <v>-0.10660000000000025</v>
      </c>
      <c r="T146" s="44">
        <v>19.399999999999999</v>
      </c>
      <c r="U146" s="12">
        <f t="shared" si="75"/>
        <v>14</v>
      </c>
      <c r="V146" s="21">
        <f t="shared" si="66"/>
        <v>0</v>
      </c>
      <c r="W146" s="12">
        <f t="shared" si="67"/>
        <v>-3</v>
      </c>
      <c r="X146" s="16">
        <f t="shared" si="85"/>
        <v>1.5800000000000036E-2</v>
      </c>
      <c r="Y146" s="17" t="b">
        <f t="shared" si="86"/>
        <v>1</v>
      </c>
      <c r="Z146" s="17">
        <f t="shared" si="87"/>
        <v>0</v>
      </c>
      <c r="AA146" s="56">
        <f t="shared" si="88"/>
        <v>0.13810000000000011</v>
      </c>
      <c r="AB146" s="18">
        <f t="shared" si="89"/>
        <v>0.11440984793627823</v>
      </c>
      <c r="AC146" s="19">
        <f t="shared" si="90"/>
        <v>8.144329896907236E-4</v>
      </c>
      <c r="AD146" s="123">
        <f t="shared" si="96"/>
        <v>2.9131999999999998</v>
      </c>
      <c r="AE146" s="123">
        <f t="shared" si="97"/>
        <v>2.7664</v>
      </c>
      <c r="AF146" s="72">
        <f t="shared" si="98"/>
        <v>2.9257</v>
      </c>
      <c r="AG146" s="72">
        <f t="shared" si="99"/>
        <v>2.7198000000000002</v>
      </c>
      <c r="AH146" s="45">
        <f t="shared" si="64"/>
        <v>2.9257</v>
      </c>
      <c r="AI146" s="45">
        <f t="shared" si="65"/>
        <v>2.4638</v>
      </c>
      <c r="AJ146" s="73">
        <f t="shared" si="100"/>
        <v>2.9257</v>
      </c>
      <c r="AK146" s="73">
        <f t="shared" si="101"/>
        <v>2.3986000000000001</v>
      </c>
      <c r="AL146" s="124">
        <f t="shared" si="91"/>
        <v>2.8184666666666662</v>
      </c>
      <c r="AM146" s="124">
        <f t="shared" si="92"/>
        <v>2.8397999999999999</v>
      </c>
      <c r="AN146" s="124">
        <f t="shared" si="93"/>
        <v>-2.1333333333333648E-2</v>
      </c>
      <c r="AO146" s="124">
        <f t="shared" si="94"/>
        <v>2.7971333333333326</v>
      </c>
      <c r="AP146" s="124">
        <f t="shared" si="95"/>
        <v>2.8397999999999999</v>
      </c>
      <c r="AQ146" s="125">
        <f t="shared" si="102"/>
        <v>2.7713214285714289</v>
      </c>
      <c r="AR146" s="126">
        <f t="shared" si="76"/>
        <v>2.6409766666666661</v>
      </c>
      <c r="AS146" s="127">
        <f t="shared" si="74"/>
        <v>2.6017026666666663</v>
      </c>
    </row>
    <row r="147" spans="1:45" x14ac:dyDescent="0.3">
      <c r="A147" s="5">
        <v>45140</v>
      </c>
      <c r="B147" s="6" t="s">
        <v>42</v>
      </c>
      <c r="C147" s="6" t="s">
        <v>34</v>
      </c>
      <c r="D147" s="40">
        <v>2.7669999999999999</v>
      </c>
      <c r="E147" s="40">
        <v>2.7864</v>
      </c>
      <c r="F147" s="40">
        <v>2.7357</v>
      </c>
      <c r="G147" s="40">
        <v>2.7646999999999999</v>
      </c>
      <c r="H147" s="46">
        <v>2.7795999999999998</v>
      </c>
      <c r="I147" s="46">
        <v>2.7570000000000001</v>
      </c>
      <c r="J147" s="21">
        <v>0</v>
      </c>
      <c r="K147" s="13">
        <v>0</v>
      </c>
      <c r="L147" s="41">
        <f t="shared" si="77"/>
        <v>2.7622666666666666</v>
      </c>
      <c r="M147" s="42">
        <f t="shared" si="78"/>
        <v>2.76105</v>
      </c>
      <c r="N147" s="42">
        <f t="shared" si="79"/>
        <v>1.2166666666666437E-3</v>
      </c>
      <c r="O147" s="42">
        <f t="shared" si="80"/>
        <v>2.7634833333333333</v>
      </c>
      <c r="P147" s="42">
        <f t="shared" si="81"/>
        <v>2.76105</v>
      </c>
      <c r="Q147" s="43">
        <f t="shared" si="82"/>
        <v>5.0699999999999967E-2</v>
      </c>
      <c r="R147" s="43">
        <f t="shared" si="83"/>
        <v>1.0600000000000165E-2</v>
      </c>
      <c r="S147" s="43">
        <f t="shared" si="84"/>
        <v>-4.0099999999999802E-2</v>
      </c>
      <c r="T147" s="44">
        <v>10.5</v>
      </c>
      <c r="U147" s="12">
        <f t="shared" si="75"/>
        <v>16</v>
      </c>
      <c r="V147" s="21">
        <f t="shared" si="66"/>
        <v>3</v>
      </c>
      <c r="W147" s="12">
        <f t="shared" si="67"/>
        <v>0</v>
      </c>
      <c r="X147" s="16">
        <f t="shared" si="85"/>
        <v>2.2599999999999731E-2</v>
      </c>
      <c r="Y147" s="17">
        <f t="shared" si="86"/>
        <v>0</v>
      </c>
      <c r="Z147" s="17">
        <f t="shared" si="87"/>
        <v>0</v>
      </c>
      <c r="AA147" s="56">
        <f t="shared" si="88"/>
        <v>5.0699999999999967E-2</v>
      </c>
      <c r="AB147" s="18">
        <f t="shared" si="89"/>
        <v>0.44575936883628692</v>
      </c>
      <c r="AC147" s="19">
        <f t="shared" si="90"/>
        <v>2.1523809523809269E-3</v>
      </c>
      <c r="AD147" s="123">
        <f t="shared" si="96"/>
        <v>2.9131999999999998</v>
      </c>
      <c r="AE147" s="123">
        <f t="shared" si="97"/>
        <v>2.7357</v>
      </c>
      <c r="AF147" s="72">
        <f t="shared" si="98"/>
        <v>2.9257</v>
      </c>
      <c r="AG147" s="72">
        <f t="shared" si="99"/>
        <v>2.7357</v>
      </c>
      <c r="AH147" s="45">
        <f t="shared" si="64"/>
        <v>2.9257</v>
      </c>
      <c r="AI147" s="45">
        <f t="shared" si="65"/>
        <v>2.5387</v>
      </c>
      <c r="AJ147" s="73">
        <f t="shared" si="100"/>
        <v>2.9257</v>
      </c>
      <c r="AK147" s="73">
        <f t="shared" si="101"/>
        <v>2.3986000000000001</v>
      </c>
      <c r="AL147" s="124">
        <f t="shared" si="91"/>
        <v>2.8045333333333331</v>
      </c>
      <c r="AM147" s="124">
        <f t="shared" si="92"/>
        <v>2.8244499999999997</v>
      </c>
      <c r="AN147" s="124">
        <f t="shared" si="93"/>
        <v>-1.9916666666666583E-2</v>
      </c>
      <c r="AO147" s="124">
        <f t="shared" si="94"/>
        <v>2.7846166666666665</v>
      </c>
      <c r="AP147" s="124">
        <f t="shared" si="95"/>
        <v>2.8244499999999997</v>
      </c>
      <c r="AQ147" s="125">
        <f t="shared" si="102"/>
        <v>2.7791190476190479</v>
      </c>
      <c r="AR147" s="126">
        <f t="shared" si="76"/>
        <v>2.6488988888888882</v>
      </c>
      <c r="AS147" s="127">
        <f t="shared" ref="AS147:AS178" si="103">AVERAGE(L98:L147)</f>
        <v>2.6064660000000002</v>
      </c>
    </row>
    <row r="148" spans="1:45" x14ac:dyDescent="0.3">
      <c r="A148" s="5">
        <v>45141</v>
      </c>
      <c r="B148" s="6" t="s">
        <v>42</v>
      </c>
      <c r="C148" s="6" t="s">
        <v>34</v>
      </c>
      <c r="D148" s="40">
        <v>2.8056999999999999</v>
      </c>
      <c r="E148" s="40">
        <v>2.8144999999999998</v>
      </c>
      <c r="F148" s="40">
        <v>2.7608000000000001</v>
      </c>
      <c r="G148" s="40">
        <v>2.7831000000000001</v>
      </c>
      <c r="H148" s="46">
        <v>2.8144999999999998</v>
      </c>
      <c r="I148" s="46">
        <v>2.8022999999999998</v>
      </c>
      <c r="J148" s="21">
        <v>-2</v>
      </c>
      <c r="K148" s="13">
        <v>0</v>
      </c>
      <c r="L148" s="41">
        <f t="shared" si="77"/>
        <v>2.7861333333333334</v>
      </c>
      <c r="M148" s="42">
        <f t="shared" si="78"/>
        <v>2.7876500000000002</v>
      </c>
      <c r="N148" s="42">
        <f t="shared" si="79"/>
        <v>-1.5166666666668327E-3</v>
      </c>
      <c r="O148" s="42">
        <f t="shared" si="80"/>
        <v>2.7846166666666665</v>
      </c>
      <c r="P148" s="42">
        <f t="shared" si="81"/>
        <v>2.7876500000000002</v>
      </c>
      <c r="Q148" s="43">
        <f t="shared" si="82"/>
        <v>5.3699999999999637E-2</v>
      </c>
      <c r="R148" s="43">
        <f t="shared" si="83"/>
        <v>4.9799999999999844E-2</v>
      </c>
      <c r="S148" s="43">
        <f t="shared" si="84"/>
        <v>-3.8999999999997925E-3</v>
      </c>
      <c r="T148" s="44">
        <v>29.7</v>
      </c>
      <c r="U148" s="12">
        <f t="shared" si="75"/>
        <v>8</v>
      </c>
      <c r="V148" s="21">
        <f t="shared" si="66"/>
        <v>0</v>
      </c>
      <c r="W148" s="12">
        <f t="shared" si="67"/>
        <v>0</v>
      </c>
      <c r="X148" s="16">
        <f t="shared" si="85"/>
        <v>1.2199999999999989E-2</v>
      </c>
      <c r="Y148" s="17" t="b">
        <f t="shared" si="86"/>
        <v>1</v>
      </c>
      <c r="Z148" s="17">
        <f t="shared" si="87"/>
        <v>0</v>
      </c>
      <c r="AA148" s="56">
        <f t="shared" si="88"/>
        <v>5.3699999999999637E-2</v>
      </c>
      <c r="AB148" s="18">
        <f t="shared" si="89"/>
        <v>0.2271880819366866</v>
      </c>
      <c r="AC148" s="19">
        <f t="shared" si="90"/>
        <v>4.107744107744104E-4</v>
      </c>
      <c r="AD148" s="123">
        <f t="shared" si="96"/>
        <v>2.9045000000000001</v>
      </c>
      <c r="AE148" s="123">
        <f t="shared" si="97"/>
        <v>2.7357</v>
      </c>
      <c r="AF148" s="72">
        <f t="shared" si="98"/>
        <v>2.9257</v>
      </c>
      <c r="AG148" s="72">
        <f t="shared" si="99"/>
        <v>2.7357</v>
      </c>
      <c r="AH148" s="45">
        <f t="shared" si="64"/>
        <v>2.9257</v>
      </c>
      <c r="AI148" s="45">
        <f t="shared" si="65"/>
        <v>2.5522999999999998</v>
      </c>
      <c r="AJ148" s="73">
        <f t="shared" si="100"/>
        <v>2.9257</v>
      </c>
      <c r="AK148" s="73">
        <f t="shared" si="101"/>
        <v>2.3986000000000001</v>
      </c>
      <c r="AL148" s="124">
        <f t="shared" si="91"/>
        <v>2.8077666666666672</v>
      </c>
      <c r="AM148" s="124">
        <f t="shared" si="92"/>
        <v>2.8201000000000001</v>
      </c>
      <c r="AN148" s="124">
        <f t="shared" si="93"/>
        <v>-1.2333333333332863E-2</v>
      </c>
      <c r="AO148" s="124">
        <f t="shared" si="94"/>
        <v>2.7954333333333343</v>
      </c>
      <c r="AP148" s="124">
        <f t="shared" si="95"/>
        <v>2.8201000000000001</v>
      </c>
      <c r="AQ148" s="125">
        <f t="shared" si="102"/>
        <v>2.7905880952380953</v>
      </c>
      <c r="AR148" s="126">
        <f t="shared" si="76"/>
        <v>2.6595177777777779</v>
      </c>
      <c r="AS148" s="127">
        <f t="shared" si="103"/>
        <v>2.6108280000000001</v>
      </c>
    </row>
    <row r="149" spans="1:45" x14ac:dyDescent="0.3">
      <c r="A149" s="5">
        <v>45142</v>
      </c>
      <c r="B149" s="6" t="s">
        <v>42</v>
      </c>
      <c r="C149" s="6" t="s">
        <v>34</v>
      </c>
      <c r="D149" s="40">
        <v>2.7919</v>
      </c>
      <c r="E149" s="40">
        <v>2.8281999999999998</v>
      </c>
      <c r="F149" s="40">
        <v>2.7711999999999999</v>
      </c>
      <c r="G149" s="40">
        <v>2.8043999999999998</v>
      </c>
      <c r="H149" s="46">
        <v>2.8134000000000001</v>
      </c>
      <c r="I149" s="46">
        <v>2.7898000000000001</v>
      </c>
      <c r="J149" s="21">
        <v>0</v>
      </c>
      <c r="K149" s="13">
        <v>0</v>
      </c>
      <c r="L149" s="41">
        <f t="shared" si="77"/>
        <v>2.8012666666666668</v>
      </c>
      <c r="M149" s="42">
        <f t="shared" si="78"/>
        <v>2.7996999999999996</v>
      </c>
      <c r="N149" s="42">
        <f t="shared" si="79"/>
        <v>1.5666666666671603E-3</v>
      </c>
      <c r="O149" s="42">
        <f t="shared" si="80"/>
        <v>2.802833333333334</v>
      </c>
      <c r="P149" s="42">
        <f t="shared" si="81"/>
        <v>2.7996999999999996</v>
      </c>
      <c r="Q149" s="43">
        <f t="shared" si="82"/>
        <v>5.699999999999994E-2</v>
      </c>
      <c r="R149" s="43">
        <f t="shared" si="83"/>
        <v>4.5099999999999696E-2</v>
      </c>
      <c r="S149" s="43">
        <f t="shared" si="84"/>
        <v>-1.1900000000000244E-2</v>
      </c>
      <c r="T149" s="44">
        <v>10.5</v>
      </c>
      <c r="U149" s="12">
        <f t="shared" si="75"/>
        <v>7</v>
      </c>
      <c r="V149" s="21">
        <f t="shared" si="66"/>
        <v>-4</v>
      </c>
      <c r="W149" s="12">
        <f t="shared" si="67"/>
        <v>0</v>
      </c>
      <c r="X149" s="16">
        <f t="shared" si="85"/>
        <v>2.3600000000000065E-2</v>
      </c>
      <c r="Y149" s="17">
        <f t="shared" si="86"/>
        <v>0</v>
      </c>
      <c r="Z149" s="17">
        <f t="shared" si="87"/>
        <v>0</v>
      </c>
      <c r="AA149" s="56">
        <f t="shared" si="88"/>
        <v>5.699999999999994E-2</v>
      </c>
      <c r="AB149" s="18">
        <f t="shared" si="89"/>
        <v>0.41403508771929981</v>
      </c>
      <c r="AC149" s="19">
        <f t="shared" si="90"/>
        <v>2.2476190476190538E-3</v>
      </c>
      <c r="AD149" s="123">
        <f t="shared" si="96"/>
        <v>2.8281999999999998</v>
      </c>
      <c r="AE149" s="123">
        <f t="shared" si="97"/>
        <v>2.7357</v>
      </c>
      <c r="AF149" s="72">
        <f t="shared" si="98"/>
        <v>2.9257</v>
      </c>
      <c r="AG149" s="72">
        <f t="shared" si="99"/>
        <v>2.7357</v>
      </c>
      <c r="AH149" s="45">
        <f t="shared" ref="AH149:AH212" si="104">MAX(E130:E149)</f>
        <v>2.9257</v>
      </c>
      <c r="AI149" s="45">
        <f t="shared" ref="AI149:AI212" si="105">MIN(F130:F149)</f>
        <v>2.5809000000000002</v>
      </c>
      <c r="AJ149" s="73">
        <f t="shared" si="100"/>
        <v>2.9257</v>
      </c>
      <c r="AK149" s="73">
        <f t="shared" si="101"/>
        <v>2.3986000000000001</v>
      </c>
      <c r="AL149" s="124">
        <f t="shared" si="91"/>
        <v>2.7894333333333332</v>
      </c>
      <c r="AM149" s="124">
        <f t="shared" si="92"/>
        <v>2.7819500000000001</v>
      </c>
      <c r="AN149" s="124">
        <f t="shared" si="93"/>
        <v>7.4833333333330643E-3</v>
      </c>
      <c r="AO149" s="124">
        <f t="shared" si="94"/>
        <v>2.7969166666666663</v>
      </c>
      <c r="AP149" s="124">
        <f t="shared" si="95"/>
        <v>2.7819500000000001</v>
      </c>
      <c r="AQ149" s="125">
        <f t="shared" si="102"/>
        <v>2.8035166666666669</v>
      </c>
      <c r="AR149" s="126">
        <f t="shared" si="76"/>
        <v>2.6719211111111112</v>
      </c>
      <c r="AS149" s="127">
        <f t="shared" si="103"/>
        <v>2.6147813333333336</v>
      </c>
    </row>
    <row r="150" spans="1:45" x14ac:dyDescent="0.3">
      <c r="A150" s="5">
        <v>45145</v>
      </c>
      <c r="B150" s="6" t="s">
        <v>42</v>
      </c>
      <c r="C150" s="6" t="s">
        <v>34</v>
      </c>
      <c r="D150" s="40">
        <v>2.7627999999999999</v>
      </c>
      <c r="E150" s="40">
        <v>2.8481000000000001</v>
      </c>
      <c r="F150" s="40">
        <v>2.7359</v>
      </c>
      <c r="G150" s="40">
        <v>2.8451</v>
      </c>
      <c r="H150" s="46">
        <v>2.7713000000000001</v>
      </c>
      <c r="I150" s="46">
        <v>2.7532000000000001</v>
      </c>
      <c r="J150" s="21">
        <v>4</v>
      </c>
      <c r="K150" s="13" t="s">
        <v>31</v>
      </c>
      <c r="L150" s="41">
        <f t="shared" si="77"/>
        <v>2.8096999999999999</v>
      </c>
      <c r="M150" s="42">
        <f t="shared" si="78"/>
        <v>2.7919999999999998</v>
      </c>
      <c r="N150" s="42">
        <f t="shared" si="79"/>
        <v>1.7700000000000049E-2</v>
      </c>
      <c r="O150" s="42">
        <f t="shared" si="80"/>
        <v>2.8273999999999999</v>
      </c>
      <c r="P150" s="42">
        <f t="shared" si="81"/>
        <v>2.7919999999999998</v>
      </c>
      <c r="Q150" s="43">
        <f t="shared" si="82"/>
        <v>0.11220000000000008</v>
      </c>
      <c r="R150" s="43">
        <f t="shared" si="83"/>
        <v>4.3700000000000294E-2</v>
      </c>
      <c r="S150" s="43">
        <f t="shared" si="84"/>
        <v>-6.8499999999999783E-2</v>
      </c>
      <c r="T150" s="44">
        <v>13.5</v>
      </c>
      <c r="U150" s="12">
        <f t="shared" si="75"/>
        <v>7</v>
      </c>
      <c r="V150" s="21">
        <f t="shared" si="66"/>
        <v>4</v>
      </c>
      <c r="W150" s="12">
        <f t="shared" si="67"/>
        <v>3</v>
      </c>
      <c r="X150" s="16">
        <f t="shared" si="85"/>
        <v>1.8100000000000005E-2</v>
      </c>
      <c r="Y150" s="17">
        <f t="shared" si="86"/>
        <v>0</v>
      </c>
      <c r="Z150" s="17">
        <f t="shared" si="87"/>
        <v>0</v>
      </c>
      <c r="AA150" s="56">
        <f t="shared" si="88"/>
        <v>0.11220000000000008</v>
      </c>
      <c r="AB150" s="18">
        <f t="shared" si="89"/>
        <v>0.16131907308377891</v>
      </c>
      <c r="AC150" s="19">
        <f t="shared" si="90"/>
        <v>1.3407407407407411E-3</v>
      </c>
      <c r="AD150" s="123">
        <f t="shared" si="96"/>
        <v>2.8481000000000001</v>
      </c>
      <c r="AE150" s="123">
        <f t="shared" si="97"/>
        <v>2.7359</v>
      </c>
      <c r="AF150" s="72">
        <f t="shared" si="98"/>
        <v>2.9257</v>
      </c>
      <c r="AG150" s="72">
        <f t="shared" si="99"/>
        <v>2.7357</v>
      </c>
      <c r="AH150" s="45">
        <f t="shared" si="104"/>
        <v>2.9257</v>
      </c>
      <c r="AI150" s="45">
        <f t="shared" si="105"/>
        <v>2.5950000000000002</v>
      </c>
      <c r="AJ150" s="73">
        <f t="shared" si="100"/>
        <v>2.9257</v>
      </c>
      <c r="AK150" s="73">
        <f t="shared" si="101"/>
        <v>2.3986000000000001</v>
      </c>
      <c r="AL150" s="124">
        <f t="shared" si="91"/>
        <v>2.8096999999999999</v>
      </c>
      <c r="AM150" s="124">
        <f t="shared" si="92"/>
        <v>2.7919999999999998</v>
      </c>
      <c r="AN150" s="124">
        <f t="shared" si="93"/>
        <v>1.7700000000000049E-2</v>
      </c>
      <c r="AO150" s="124">
        <f t="shared" si="94"/>
        <v>2.8273999999999999</v>
      </c>
      <c r="AP150" s="124">
        <f t="shared" si="95"/>
        <v>2.7919999999999998</v>
      </c>
      <c r="AQ150" s="125">
        <f t="shared" si="102"/>
        <v>2.8139119047619046</v>
      </c>
      <c r="AR150" s="126">
        <f t="shared" si="76"/>
        <v>2.6840044444444446</v>
      </c>
      <c r="AS150" s="127">
        <f t="shared" si="103"/>
        <v>2.6199593333333331</v>
      </c>
    </row>
    <row r="151" spans="1:45" x14ac:dyDescent="0.3">
      <c r="A151" s="5">
        <v>45146</v>
      </c>
      <c r="B151" s="6" t="s">
        <v>42</v>
      </c>
      <c r="C151" s="6" t="s">
        <v>34</v>
      </c>
      <c r="D151" s="40">
        <v>2.8605</v>
      </c>
      <c r="E151" s="40">
        <v>2.9325999999999999</v>
      </c>
      <c r="F151" s="40">
        <v>2.847</v>
      </c>
      <c r="G151" s="40">
        <v>2.9283999999999999</v>
      </c>
      <c r="H151" s="46">
        <v>2.8624999999999998</v>
      </c>
      <c r="I151" s="46">
        <v>2.8471000000000002</v>
      </c>
      <c r="J151" s="21">
        <v>2</v>
      </c>
      <c r="K151" s="13">
        <v>0</v>
      </c>
      <c r="L151" s="41">
        <f t="shared" si="77"/>
        <v>2.9026666666666667</v>
      </c>
      <c r="M151" s="42">
        <f t="shared" si="78"/>
        <v>2.8898000000000001</v>
      </c>
      <c r="N151" s="42">
        <f t="shared" si="79"/>
        <v>1.2866666666666582E-2</v>
      </c>
      <c r="O151" s="42">
        <f t="shared" si="80"/>
        <v>2.9155333333333333</v>
      </c>
      <c r="P151" s="42">
        <f t="shared" si="81"/>
        <v>2.8898000000000001</v>
      </c>
      <c r="Q151" s="43">
        <f t="shared" si="82"/>
        <v>8.5599999999999898E-2</v>
      </c>
      <c r="R151" s="43">
        <f t="shared" si="83"/>
        <v>8.7499999999999911E-2</v>
      </c>
      <c r="S151" s="43">
        <f t="shared" si="84"/>
        <v>1.9000000000000128E-3</v>
      </c>
      <c r="T151" s="44">
        <v>12.7</v>
      </c>
      <c r="U151" s="12">
        <f t="shared" si="75"/>
        <v>11</v>
      </c>
      <c r="V151" s="21">
        <f t="shared" si="66"/>
        <v>0</v>
      </c>
      <c r="W151" s="12">
        <f t="shared" si="67"/>
        <v>3</v>
      </c>
      <c r="X151" s="16">
        <f t="shared" si="85"/>
        <v>1.5399999999999636E-2</v>
      </c>
      <c r="Y151" s="17">
        <f t="shared" si="86"/>
        <v>0</v>
      </c>
      <c r="Z151" s="17">
        <f t="shared" si="87"/>
        <v>0</v>
      </c>
      <c r="AA151" s="56">
        <f t="shared" si="88"/>
        <v>8.5599999999999898E-2</v>
      </c>
      <c r="AB151" s="18">
        <f t="shared" si="89"/>
        <v>0.17990654205607073</v>
      </c>
      <c r="AC151" s="19">
        <f t="shared" si="90"/>
        <v>1.2125984251968218E-3</v>
      </c>
      <c r="AD151" s="123">
        <f t="shared" si="96"/>
        <v>2.9325999999999999</v>
      </c>
      <c r="AE151" s="123">
        <f t="shared" si="97"/>
        <v>2.7359</v>
      </c>
      <c r="AF151" s="72">
        <f t="shared" si="98"/>
        <v>2.9325999999999999</v>
      </c>
      <c r="AG151" s="72">
        <f t="shared" si="99"/>
        <v>2.7357</v>
      </c>
      <c r="AH151" s="45">
        <f t="shared" si="104"/>
        <v>2.9325999999999999</v>
      </c>
      <c r="AI151" s="45">
        <f t="shared" si="105"/>
        <v>2.5950000000000002</v>
      </c>
      <c r="AJ151" s="73">
        <f t="shared" si="100"/>
        <v>2.9325999999999999</v>
      </c>
      <c r="AK151" s="73">
        <f t="shared" si="101"/>
        <v>2.3986000000000001</v>
      </c>
      <c r="AL151" s="124">
        <f t="shared" si="91"/>
        <v>2.8656333333333333</v>
      </c>
      <c r="AM151" s="124">
        <f t="shared" si="92"/>
        <v>2.8342499999999999</v>
      </c>
      <c r="AN151" s="124">
        <f t="shared" si="93"/>
        <v>3.1383333333333319E-2</v>
      </c>
      <c r="AO151" s="124">
        <f t="shared" si="94"/>
        <v>2.8970166666666666</v>
      </c>
      <c r="AP151" s="124">
        <f t="shared" si="95"/>
        <v>2.8342499999999999</v>
      </c>
      <c r="AQ151" s="125">
        <f t="shared" si="102"/>
        <v>2.8294214285714281</v>
      </c>
      <c r="AR151" s="126">
        <f t="shared" si="76"/>
        <v>2.6994366666666663</v>
      </c>
      <c r="AS151" s="127">
        <f t="shared" si="103"/>
        <v>2.6262306666666664</v>
      </c>
    </row>
    <row r="152" spans="1:45" x14ac:dyDescent="0.3">
      <c r="A152" s="5">
        <v>45147</v>
      </c>
      <c r="B152" s="6" t="s">
        <v>42</v>
      </c>
      <c r="C152" s="6" t="s">
        <v>34</v>
      </c>
      <c r="D152" s="40">
        <v>2.9127999999999998</v>
      </c>
      <c r="E152" s="40">
        <v>2.9226000000000001</v>
      </c>
      <c r="F152" s="40">
        <v>2.867</v>
      </c>
      <c r="G152" s="40">
        <v>2.9047000000000001</v>
      </c>
      <c r="H152" s="46">
        <v>2.9157999999999999</v>
      </c>
      <c r="I152" s="46">
        <v>2.8839999999999999</v>
      </c>
      <c r="J152" s="21">
        <v>-1</v>
      </c>
      <c r="K152" s="13">
        <v>0</v>
      </c>
      <c r="L152" s="41">
        <f t="shared" si="77"/>
        <v>2.8980999999999999</v>
      </c>
      <c r="M152" s="42">
        <f t="shared" si="78"/>
        <v>2.8948</v>
      </c>
      <c r="N152" s="42">
        <f t="shared" si="79"/>
        <v>3.2999999999998586E-3</v>
      </c>
      <c r="O152" s="42">
        <f t="shared" si="80"/>
        <v>2.9013999999999998</v>
      </c>
      <c r="P152" s="42">
        <f t="shared" si="81"/>
        <v>2.8948</v>
      </c>
      <c r="Q152" s="43">
        <f t="shared" si="82"/>
        <v>5.5600000000000094E-2</v>
      </c>
      <c r="R152" s="43">
        <f t="shared" si="83"/>
        <v>-5.7999999999998053E-3</v>
      </c>
      <c r="S152" s="43">
        <f t="shared" si="84"/>
        <v>-6.1399999999999899E-2</v>
      </c>
      <c r="T152" s="44">
        <v>18.399999999999999</v>
      </c>
      <c r="U152" s="12">
        <f t="shared" si="75"/>
        <v>9</v>
      </c>
      <c r="V152" s="21">
        <f t="shared" si="66"/>
        <v>3</v>
      </c>
      <c r="W152" s="12">
        <f t="shared" si="67"/>
        <v>4</v>
      </c>
      <c r="X152" s="16">
        <f t="shared" si="85"/>
        <v>3.180000000000005E-2</v>
      </c>
      <c r="Y152" s="17">
        <f t="shared" si="86"/>
        <v>0</v>
      </c>
      <c r="Z152" s="17">
        <f t="shared" si="87"/>
        <v>0</v>
      </c>
      <c r="AA152" s="56">
        <f t="shared" si="88"/>
        <v>5.5600000000000094E-2</v>
      </c>
      <c r="AB152" s="18">
        <f t="shared" si="89"/>
        <v>0.57194244604316546</v>
      </c>
      <c r="AC152" s="19">
        <f t="shared" si="90"/>
        <v>1.7282608695652203E-3</v>
      </c>
      <c r="AD152" s="123">
        <f t="shared" si="96"/>
        <v>2.9325999999999999</v>
      </c>
      <c r="AE152" s="123">
        <f t="shared" si="97"/>
        <v>2.7359</v>
      </c>
      <c r="AF152" s="72">
        <f t="shared" si="98"/>
        <v>2.9325999999999999</v>
      </c>
      <c r="AG152" s="72">
        <f t="shared" si="99"/>
        <v>2.7357</v>
      </c>
      <c r="AH152" s="45">
        <f t="shared" si="104"/>
        <v>2.9325999999999999</v>
      </c>
      <c r="AI152" s="45">
        <f t="shared" si="105"/>
        <v>2.5950000000000002</v>
      </c>
      <c r="AJ152" s="73">
        <f t="shared" si="100"/>
        <v>2.9325999999999999</v>
      </c>
      <c r="AK152" s="73">
        <f t="shared" si="101"/>
        <v>2.3986000000000001</v>
      </c>
      <c r="AL152" s="124">
        <f t="shared" si="91"/>
        <v>2.8577333333333335</v>
      </c>
      <c r="AM152" s="124">
        <f t="shared" si="92"/>
        <v>2.8342499999999999</v>
      </c>
      <c r="AN152" s="124">
        <f t="shared" si="93"/>
        <v>2.3483333333333523E-2</v>
      </c>
      <c r="AO152" s="124">
        <f t="shared" si="94"/>
        <v>2.881216666666667</v>
      </c>
      <c r="AP152" s="124">
        <f t="shared" si="95"/>
        <v>2.8342499999999999</v>
      </c>
      <c r="AQ152" s="125">
        <f t="shared" si="102"/>
        <v>2.8403285714285715</v>
      </c>
      <c r="AR152" s="126">
        <f t="shared" si="76"/>
        <v>2.7135600000000002</v>
      </c>
      <c r="AS152" s="127">
        <f t="shared" si="103"/>
        <v>2.634250666666667</v>
      </c>
    </row>
    <row r="153" spans="1:45" x14ac:dyDescent="0.3">
      <c r="A153" s="5">
        <v>45148</v>
      </c>
      <c r="B153" s="6" t="s">
        <v>42</v>
      </c>
      <c r="C153" s="6" t="s">
        <v>34</v>
      </c>
      <c r="D153" s="40">
        <v>2.9418000000000002</v>
      </c>
      <c r="E153" s="40">
        <v>2.9859</v>
      </c>
      <c r="F153" s="40">
        <v>2.9095</v>
      </c>
      <c r="G153" s="40">
        <v>2.9649000000000001</v>
      </c>
      <c r="H153" s="46">
        <v>2.9458000000000002</v>
      </c>
      <c r="I153" s="46">
        <v>2.9340000000000002</v>
      </c>
      <c r="J153" s="21">
        <v>4</v>
      </c>
      <c r="K153" s="13">
        <v>0</v>
      </c>
      <c r="L153" s="41">
        <f t="shared" si="77"/>
        <v>2.9534333333333334</v>
      </c>
      <c r="M153" s="42">
        <f t="shared" si="78"/>
        <v>2.9477000000000002</v>
      </c>
      <c r="N153" s="42">
        <f t="shared" si="79"/>
        <v>5.733333333333146E-3</v>
      </c>
      <c r="O153" s="42">
        <f t="shared" si="80"/>
        <v>2.9591666666666665</v>
      </c>
      <c r="P153" s="42">
        <f t="shared" si="81"/>
        <v>2.9477000000000002</v>
      </c>
      <c r="Q153" s="43">
        <f t="shared" si="82"/>
        <v>7.6400000000000023E-2</v>
      </c>
      <c r="R153" s="43">
        <f t="shared" si="83"/>
        <v>8.1199999999999939E-2</v>
      </c>
      <c r="S153" s="43">
        <f t="shared" si="84"/>
        <v>4.7999999999999154E-3</v>
      </c>
      <c r="T153" s="44">
        <v>8.6999999999999993</v>
      </c>
      <c r="U153" s="12">
        <f t="shared" si="75"/>
        <v>7</v>
      </c>
      <c r="V153" s="21">
        <f t="shared" si="66"/>
        <v>-2</v>
      </c>
      <c r="W153" s="12">
        <f t="shared" si="67"/>
        <v>2</v>
      </c>
      <c r="X153" s="16">
        <f t="shared" si="85"/>
        <v>1.1800000000000033E-2</v>
      </c>
      <c r="Y153" s="17">
        <f t="shared" si="86"/>
        <v>0</v>
      </c>
      <c r="Z153" s="17">
        <f t="shared" si="87"/>
        <v>0</v>
      </c>
      <c r="AA153" s="56">
        <f t="shared" si="88"/>
        <v>7.6400000000000023E-2</v>
      </c>
      <c r="AB153" s="18">
        <f t="shared" si="89"/>
        <v>0.1544502617801051</v>
      </c>
      <c r="AC153" s="19">
        <f t="shared" si="90"/>
        <v>1.3563218390804637E-3</v>
      </c>
      <c r="AD153" s="123">
        <f t="shared" si="96"/>
        <v>2.9859</v>
      </c>
      <c r="AE153" s="123">
        <f t="shared" si="97"/>
        <v>2.847</v>
      </c>
      <c r="AF153" s="72">
        <f t="shared" si="98"/>
        <v>2.9859</v>
      </c>
      <c r="AG153" s="72">
        <f t="shared" si="99"/>
        <v>2.7357</v>
      </c>
      <c r="AH153" s="45">
        <f t="shared" si="104"/>
        <v>2.9859</v>
      </c>
      <c r="AI153" s="45">
        <f t="shared" si="105"/>
        <v>2.5950000000000002</v>
      </c>
      <c r="AJ153" s="73">
        <f t="shared" si="100"/>
        <v>2.9859</v>
      </c>
      <c r="AK153" s="73">
        <f t="shared" si="101"/>
        <v>2.3986000000000001</v>
      </c>
      <c r="AL153" s="124">
        <f t="shared" si="91"/>
        <v>2.9326000000000003</v>
      </c>
      <c r="AM153" s="124">
        <f t="shared" si="92"/>
        <v>2.9164500000000002</v>
      </c>
      <c r="AN153" s="124">
        <f t="shared" si="93"/>
        <v>1.6150000000000109E-2</v>
      </c>
      <c r="AO153" s="124">
        <f t="shared" si="94"/>
        <v>2.9487500000000004</v>
      </c>
      <c r="AP153" s="124">
        <f t="shared" si="95"/>
        <v>2.9164500000000002</v>
      </c>
      <c r="AQ153" s="125">
        <f t="shared" si="102"/>
        <v>2.8489119047619047</v>
      </c>
      <c r="AR153" s="126">
        <f t="shared" si="76"/>
        <v>2.7287355555555561</v>
      </c>
      <c r="AS153" s="127">
        <f t="shared" si="103"/>
        <v>2.644336</v>
      </c>
    </row>
    <row r="154" spans="1:45" x14ac:dyDescent="0.3">
      <c r="A154" s="5">
        <v>45149</v>
      </c>
      <c r="B154" s="6" t="s">
        <v>42</v>
      </c>
      <c r="C154" s="6" t="s">
        <v>34</v>
      </c>
      <c r="D154" s="40">
        <v>2.9173</v>
      </c>
      <c r="E154" s="40">
        <v>2.9279000000000002</v>
      </c>
      <c r="F154" s="40">
        <v>2.8847999999999998</v>
      </c>
      <c r="G154" s="40">
        <v>2.9062000000000001</v>
      </c>
      <c r="H154" s="46">
        <v>2.923</v>
      </c>
      <c r="I154" s="46">
        <v>2.9013</v>
      </c>
      <c r="J154" s="21">
        <v>0</v>
      </c>
      <c r="K154" s="13">
        <v>0</v>
      </c>
      <c r="L154" s="41">
        <f t="shared" si="77"/>
        <v>2.9062999999999999</v>
      </c>
      <c r="M154" s="42">
        <f t="shared" si="78"/>
        <v>2.9063499999999998</v>
      </c>
      <c r="N154" s="42">
        <f t="shared" si="79"/>
        <v>-4.9999999999883471E-5</v>
      </c>
      <c r="O154" s="42">
        <f t="shared" si="80"/>
        <v>2.90625</v>
      </c>
      <c r="P154" s="42">
        <f t="shared" si="81"/>
        <v>2.9063499999999998</v>
      </c>
      <c r="Q154" s="43">
        <f t="shared" si="82"/>
        <v>4.310000000000036E-2</v>
      </c>
      <c r="R154" s="43">
        <f t="shared" si="83"/>
        <v>-3.6999999999999922E-2</v>
      </c>
      <c r="S154" s="43">
        <f t="shared" si="84"/>
        <v>-8.0100000000000282E-2</v>
      </c>
      <c r="T154" s="44">
        <v>12.4</v>
      </c>
      <c r="U154" s="12">
        <f t="shared" si="75"/>
        <v>8</v>
      </c>
      <c r="V154" s="21">
        <f t="shared" si="66"/>
        <v>0</v>
      </c>
      <c r="W154" s="12">
        <f t="shared" si="67"/>
        <v>4</v>
      </c>
      <c r="X154" s="16">
        <f t="shared" si="85"/>
        <v>2.1700000000000053E-2</v>
      </c>
      <c r="Y154" s="17">
        <f t="shared" si="86"/>
        <v>0</v>
      </c>
      <c r="Z154" s="17">
        <f t="shared" si="87"/>
        <v>0</v>
      </c>
      <c r="AA154" s="56">
        <f t="shared" si="88"/>
        <v>4.310000000000036E-2</v>
      </c>
      <c r="AB154" s="18">
        <f t="shared" si="89"/>
        <v>0.50348027842227083</v>
      </c>
      <c r="AC154" s="19">
        <f t="shared" si="90"/>
        <v>1.7500000000000042E-3</v>
      </c>
      <c r="AD154" s="123">
        <f t="shared" si="96"/>
        <v>2.9859</v>
      </c>
      <c r="AE154" s="123">
        <f t="shared" si="97"/>
        <v>2.867</v>
      </c>
      <c r="AF154" s="72">
        <f t="shared" si="98"/>
        <v>2.9859</v>
      </c>
      <c r="AG154" s="72">
        <f t="shared" si="99"/>
        <v>2.7357</v>
      </c>
      <c r="AH154" s="45">
        <f t="shared" si="104"/>
        <v>2.9859</v>
      </c>
      <c r="AI154" s="45">
        <f t="shared" si="105"/>
        <v>2.5950000000000002</v>
      </c>
      <c r="AJ154" s="73">
        <f t="shared" si="100"/>
        <v>2.9859</v>
      </c>
      <c r="AK154" s="73">
        <f t="shared" si="101"/>
        <v>2.3986000000000001</v>
      </c>
      <c r="AL154" s="124">
        <f t="shared" si="91"/>
        <v>2.9197000000000002</v>
      </c>
      <c r="AM154" s="124">
        <f t="shared" si="92"/>
        <v>2.92645</v>
      </c>
      <c r="AN154" s="124">
        <f t="shared" si="93"/>
        <v>-6.7499999999998117E-3</v>
      </c>
      <c r="AO154" s="124">
        <f t="shared" si="94"/>
        <v>2.9129500000000004</v>
      </c>
      <c r="AP154" s="124">
        <f t="shared" si="95"/>
        <v>2.92645</v>
      </c>
      <c r="AQ154" s="125">
        <f t="shared" si="102"/>
        <v>2.8567190476190478</v>
      </c>
      <c r="AR154" s="126">
        <f t="shared" si="76"/>
        <v>2.7413377777777783</v>
      </c>
      <c r="AS154" s="127">
        <f t="shared" si="103"/>
        <v>2.6536413333333333</v>
      </c>
    </row>
    <row r="155" spans="1:45" x14ac:dyDescent="0.3">
      <c r="A155" s="5">
        <v>45152</v>
      </c>
      <c r="B155" s="6" t="s">
        <v>42</v>
      </c>
      <c r="C155" s="6" t="s">
        <v>34</v>
      </c>
      <c r="D155" s="40">
        <v>2.9035000000000002</v>
      </c>
      <c r="E155" s="40">
        <v>2.9318</v>
      </c>
      <c r="F155" s="40">
        <v>2.8388</v>
      </c>
      <c r="G155" s="40">
        <v>2.8475999999999999</v>
      </c>
      <c r="H155" s="46">
        <v>2.9238</v>
      </c>
      <c r="I155" s="46">
        <v>2.9035000000000002</v>
      </c>
      <c r="J155" s="21">
        <v>-3</v>
      </c>
      <c r="K155" s="13">
        <v>0</v>
      </c>
      <c r="L155" s="41">
        <f t="shared" si="77"/>
        <v>2.8727333333333331</v>
      </c>
      <c r="M155" s="42">
        <f t="shared" si="78"/>
        <v>2.8853</v>
      </c>
      <c r="N155" s="42">
        <f t="shared" si="79"/>
        <v>-1.2566666666666837E-2</v>
      </c>
      <c r="O155" s="42">
        <f t="shared" si="80"/>
        <v>2.8601666666666663</v>
      </c>
      <c r="P155" s="42">
        <f t="shared" si="81"/>
        <v>2.8853</v>
      </c>
      <c r="Q155" s="43">
        <f t="shared" si="82"/>
        <v>9.2999999999999972E-2</v>
      </c>
      <c r="R155" s="43">
        <f t="shared" si="83"/>
        <v>2.5599999999999845E-2</v>
      </c>
      <c r="S155" s="43">
        <f t="shared" si="84"/>
        <v>-6.7400000000000126E-2</v>
      </c>
      <c r="T155" s="44">
        <v>16.8</v>
      </c>
      <c r="U155" s="12">
        <f t="shared" si="75"/>
        <v>4</v>
      </c>
      <c r="V155" s="21">
        <f t="shared" si="66"/>
        <v>4</v>
      </c>
      <c r="W155" s="12">
        <f t="shared" si="67"/>
        <v>5</v>
      </c>
      <c r="X155" s="16">
        <f t="shared" si="85"/>
        <v>2.0299999999999763E-2</v>
      </c>
      <c r="Y155" s="17">
        <f t="shared" si="86"/>
        <v>0</v>
      </c>
      <c r="Z155" s="17">
        <f t="shared" si="87"/>
        <v>0</v>
      </c>
      <c r="AA155" s="56">
        <f t="shared" si="88"/>
        <v>9.2999999999999972E-2</v>
      </c>
      <c r="AB155" s="18">
        <f t="shared" si="89"/>
        <v>0.21827956989247063</v>
      </c>
      <c r="AC155" s="19">
        <f t="shared" si="90"/>
        <v>1.2083333333333191E-3</v>
      </c>
      <c r="AD155" s="123">
        <f t="shared" si="96"/>
        <v>2.9859</v>
      </c>
      <c r="AE155" s="123">
        <f t="shared" si="97"/>
        <v>2.8388</v>
      </c>
      <c r="AF155" s="72">
        <f t="shared" si="98"/>
        <v>2.9859</v>
      </c>
      <c r="AG155" s="72">
        <f t="shared" si="99"/>
        <v>2.7357</v>
      </c>
      <c r="AH155" s="45">
        <f t="shared" si="104"/>
        <v>2.9859</v>
      </c>
      <c r="AI155" s="45">
        <f t="shared" si="105"/>
        <v>2.6322000000000001</v>
      </c>
      <c r="AJ155" s="73">
        <f t="shared" si="100"/>
        <v>2.9859</v>
      </c>
      <c r="AK155" s="73">
        <f t="shared" si="101"/>
        <v>2.3986000000000001</v>
      </c>
      <c r="AL155" s="124">
        <f t="shared" si="91"/>
        <v>2.8907666666666665</v>
      </c>
      <c r="AM155" s="124">
        <f t="shared" si="92"/>
        <v>2.91235</v>
      </c>
      <c r="AN155" s="124">
        <f t="shared" si="93"/>
        <v>-2.158333333333351E-2</v>
      </c>
      <c r="AO155" s="124">
        <f t="shared" si="94"/>
        <v>2.869183333333333</v>
      </c>
      <c r="AP155" s="124">
        <f t="shared" si="95"/>
        <v>2.91235</v>
      </c>
      <c r="AQ155" s="125">
        <f t="shared" si="102"/>
        <v>2.8594095238095245</v>
      </c>
      <c r="AR155" s="126">
        <f t="shared" si="76"/>
        <v>2.7541577777777779</v>
      </c>
      <c r="AS155" s="127">
        <f t="shared" si="103"/>
        <v>2.6612460000000002</v>
      </c>
    </row>
    <row r="156" spans="1:45" x14ac:dyDescent="0.3">
      <c r="A156" s="5">
        <v>45153</v>
      </c>
      <c r="B156" s="6" t="s">
        <v>42</v>
      </c>
      <c r="C156" s="6" t="s">
        <v>34</v>
      </c>
      <c r="D156" s="40">
        <v>2.8567</v>
      </c>
      <c r="E156" s="40">
        <v>2.8835000000000002</v>
      </c>
      <c r="F156" s="40">
        <v>2.8361000000000001</v>
      </c>
      <c r="G156" s="40">
        <v>2.8671000000000002</v>
      </c>
      <c r="H156" s="46">
        <v>2.8616000000000001</v>
      </c>
      <c r="I156" s="46">
        <v>2.8532000000000002</v>
      </c>
      <c r="J156" s="21">
        <v>0</v>
      </c>
      <c r="K156" s="13">
        <v>0</v>
      </c>
      <c r="L156" s="41">
        <f t="shared" si="77"/>
        <v>2.8622333333333336</v>
      </c>
      <c r="M156" s="42">
        <f t="shared" si="78"/>
        <v>2.8597999999999999</v>
      </c>
      <c r="N156" s="42">
        <f t="shared" si="79"/>
        <v>2.4333333333337315E-3</v>
      </c>
      <c r="O156" s="42">
        <f t="shared" si="80"/>
        <v>2.8646666666666674</v>
      </c>
      <c r="P156" s="42">
        <f t="shared" si="81"/>
        <v>2.8597999999999999</v>
      </c>
      <c r="Q156" s="43">
        <f t="shared" si="82"/>
        <v>4.7400000000000109E-2</v>
      </c>
      <c r="R156" s="43">
        <f t="shared" si="83"/>
        <v>3.5900000000000265E-2</v>
      </c>
      <c r="S156" s="43">
        <f t="shared" si="84"/>
        <v>-1.1499999999999844E-2</v>
      </c>
      <c r="T156" s="44">
        <v>7.5</v>
      </c>
      <c r="U156" s="12">
        <f t="shared" si="75"/>
        <v>2</v>
      </c>
      <c r="V156" s="21">
        <f t="shared" si="66"/>
        <v>2</v>
      </c>
      <c r="W156" s="12">
        <f t="shared" si="67"/>
        <v>9</v>
      </c>
      <c r="X156" s="16">
        <f t="shared" si="85"/>
        <v>8.3999999999999631E-3</v>
      </c>
      <c r="Y156" s="17">
        <f t="shared" si="86"/>
        <v>0</v>
      </c>
      <c r="Z156" s="17">
        <f t="shared" si="87"/>
        <v>0</v>
      </c>
      <c r="AA156" s="56">
        <f t="shared" si="88"/>
        <v>4.7400000000000109E-2</v>
      </c>
      <c r="AB156" s="18">
        <f t="shared" si="89"/>
        <v>0.17721518987341653</v>
      </c>
      <c r="AC156" s="19">
        <f t="shared" si="90"/>
        <v>1.1199999999999951E-3</v>
      </c>
      <c r="AD156" s="123">
        <f t="shared" si="96"/>
        <v>2.9318</v>
      </c>
      <c r="AE156" s="123">
        <f t="shared" si="97"/>
        <v>2.8361000000000001</v>
      </c>
      <c r="AF156" s="72">
        <f t="shared" si="98"/>
        <v>2.9859</v>
      </c>
      <c r="AG156" s="72">
        <f t="shared" si="99"/>
        <v>2.7359</v>
      </c>
      <c r="AH156" s="45">
        <f t="shared" si="104"/>
        <v>2.9859</v>
      </c>
      <c r="AI156" s="45">
        <f t="shared" si="105"/>
        <v>2.6539000000000001</v>
      </c>
      <c r="AJ156" s="73">
        <f t="shared" si="100"/>
        <v>2.9859</v>
      </c>
      <c r="AK156" s="73">
        <f t="shared" si="101"/>
        <v>2.3986000000000001</v>
      </c>
      <c r="AL156" s="124">
        <f t="shared" si="91"/>
        <v>2.8783333333333334</v>
      </c>
      <c r="AM156" s="124">
        <f t="shared" si="92"/>
        <v>2.88395</v>
      </c>
      <c r="AN156" s="124">
        <f t="shared" si="93"/>
        <v>-5.6166666666666032E-3</v>
      </c>
      <c r="AO156" s="124">
        <f t="shared" si="94"/>
        <v>2.8727166666666668</v>
      </c>
      <c r="AP156" s="124">
        <f t="shared" si="95"/>
        <v>2.88395</v>
      </c>
      <c r="AQ156" s="125">
        <f t="shared" si="102"/>
        <v>2.8590880952380955</v>
      </c>
      <c r="AR156" s="126">
        <f t="shared" si="76"/>
        <v>2.765347777777778</v>
      </c>
      <c r="AS156" s="127">
        <f t="shared" si="103"/>
        <v>2.6677466666666674</v>
      </c>
    </row>
    <row r="157" spans="1:45" x14ac:dyDescent="0.3">
      <c r="A157" s="5">
        <v>45154</v>
      </c>
      <c r="B157" s="6" t="s">
        <v>42</v>
      </c>
      <c r="C157" s="6" t="s">
        <v>34</v>
      </c>
      <c r="D157" s="40">
        <v>2.8791000000000002</v>
      </c>
      <c r="E157" s="40">
        <v>2.8914</v>
      </c>
      <c r="F157" s="40">
        <v>2.8182999999999998</v>
      </c>
      <c r="G157" s="40">
        <v>2.8216999999999999</v>
      </c>
      <c r="H157" s="46">
        <v>2.8914</v>
      </c>
      <c r="I157" s="46">
        <v>2.8776000000000002</v>
      </c>
      <c r="J157" s="21">
        <v>-2</v>
      </c>
      <c r="K157" s="13" t="s">
        <v>32</v>
      </c>
      <c r="L157" s="41">
        <f t="shared" si="77"/>
        <v>2.8437999999999999</v>
      </c>
      <c r="M157" s="42">
        <f t="shared" si="78"/>
        <v>2.8548499999999999</v>
      </c>
      <c r="N157" s="42">
        <f t="shared" si="79"/>
        <v>-1.1050000000000004E-2</v>
      </c>
      <c r="O157" s="42">
        <f t="shared" si="80"/>
        <v>2.8327499999999999</v>
      </c>
      <c r="P157" s="42">
        <f t="shared" si="81"/>
        <v>2.8548499999999999</v>
      </c>
      <c r="Q157" s="43">
        <f t="shared" si="82"/>
        <v>7.3100000000000165E-2</v>
      </c>
      <c r="R157" s="43">
        <f t="shared" si="83"/>
        <v>2.4299999999999766E-2</v>
      </c>
      <c r="S157" s="43">
        <f t="shared" si="84"/>
        <v>-4.8800000000000399E-2</v>
      </c>
      <c r="T157" s="44">
        <v>18.600000000000001</v>
      </c>
      <c r="U157" s="12">
        <f t="shared" si="75"/>
        <v>0</v>
      </c>
      <c r="V157" s="21">
        <f t="shared" si="66"/>
        <v>0</v>
      </c>
      <c r="W157" s="12">
        <f t="shared" si="67"/>
        <v>9</v>
      </c>
      <c r="X157" s="16">
        <f t="shared" si="85"/>
        <v>1.3799999999999812E-2</v>
      </c>
      <c r="Y157" s="17" t="b">
        <f t="shared" si="86"/>
        <v>1</v>
      </c>
      <c r="Z157" s="17">
        <f t="shared" si="87"/>
        <v>0</v>
      </c>
      <c r="AA157" s="56">
        <f t="shared" si="88"/>
        <v>7.3100000000000165E-2</v>
      </c>
      <c r="AB157" s="18">
        <f t="shared" si="89"/>
        <v>0.18878248974007908</v>
      </c>
      <c r="AC157" s="19">
        <f t="shared" si="90"/>
        <v>7.4193548387095761E-4</v>
      </c>
      <c r="AD157" s="123">
        <f t="shared" si="96"/>
        <v>2.9318</v>
      </c>
      <c r="AE157" s="123">
        <f t="shared" si="97"/>
        <v>2.8182999999999998</v>
      </c>
      <c r="AF157" s="72">
        <f t="shared" si="98"/>
        <v>2.9859</v>
      </c>
      <c r="AG157" s="72">
        <f t="shared" si="99"/>
        <v>2.7359</v>
      </c>
      <c r="AH157" s="45">
        <f t="shared" si="104"/>
        <v>2.9859</v>
      </c>
      <c r="AI157" s="45">
        <f t="shared" si="105"/>
        <v>2.7198000000000002</v>
      </c>
      <c r="AJ157" s="73">
        <f t="shared" si="100"/>
        <v>2.9859</v>
      </c>
      <c r="AK157" s="73">
        <f t="shared" si="101"/>
        <v>2.3986000000000001</v>
      </c>
      <c r="AL157" s="124">
        <f t="shared" si="91"/>
        <v>2.8572666666666664</v>
      </c>
      <c r="AM157" s="124">
        <f t="shared" si="92"/>
        <v>2.8750499999999999</v>
      </c>
      <c r="AN157" s="124">
        <f t="shared" si="93"/>
        <v>-1.7783333333333484E-2</v>
      </c>
      <c r="AO157" s="124">
        <f t="shared" si="94"/>
        <v>2.8394833333333329</v>
      </c>
      <c r="AP157" s="124">
        <f t="shared" si="95"/>
        <v>2.8750499999999999</v>
      </c>
      <c r="AQ157" s="125">
        <f t="shared" si="102"/>
        <v>2.8555595238095242</v>
      </c>
      <c r="AR157" s="126">
        <f t="shared" si="76"/>
        <v>2.776165555555556</v>
      </c>
      <c r="AS157" s="127">
        <f t="shared" si="103"/>
        <v>2.6735193333333331</v>
      </c>
    </row>
    <row r="158" spans="1:45" x14ac:dyDescent="0.3">
      <c r="A158" s="5">
        <v>45155</v>
      </c>
      <c r="B158" s="6" t="s">
        <v>42</v>
      </c>
      <c r="C158" s="6" t="s">
        <v>35</v>
      </c>
      <c r="D158" s="40">
        <v>2.5729000000000002</v>
      </c>
      <c r="E158" s="40">
        <v>2.6255000000000002</v>
      </c>
      <c r="F158" s="40">
        <v>2.5710000000000002</v>
      </c>
      <c r="G158" s="40">
        <v>2.6000999999999999</v>
      </c>
      <c r="H158" s="46">
        <v>2.5842000000000001</v>
      </c>
      <c r="I158" s="46">
        <v>2.5716000000000001</v>
      </c>
      <c r="J158" s="21">
        <v>2</v>
      </c>
      <c r="K158" s="13">
        <v>0</v>
      </c>
      <c r="L158" s="41">
        <f t="shared" si="77"/>
        <v>2.5988666666666664</v>
      </c>
      <c r="M158" s="42">
        <f t="shared" si="78"/>
        <v>2.5982500000000002</v>
      </c>
      <c r="N158" s="42">
        <f t="shared" si="79"/>
        <v>6.1666666666626568E-4</v>
      </c>
      <c r="O158" s="42">
        <f t="shared" si="80"/>
        <v>2.5994833333333327</v>
      </c>
      <c r="P158" s="42">
        <f t="shared" si="81"/>
        <v>2.5982500000000002</v>
      </c>
      <c r="Q158" s="43">
        <f t="shared" si="82"/>
        <v>5.4499999999999993E-2</v>
      </c>
      <c r="R158" s="43">
        <f t="shared" si="83"/>
        <v>-0.19619999999999971</v>
      </c>
      <c r="S158" s="43">
        <f t="shared" si="84"/>
        <v>-0.2506999999999997</v>
      </c>
      <c r="T158" s="44">
        <v>18.600000000000001</v>
      </c>
      <c r="U158" s="12">
        <f t="shared" si="75"/>
        <v>0</v>
      </c>
      <c r="V158" s="21">
        <f t="shared" ref="V158:V221" si="106">J130</f>
        <v>4</v>
      </c>
      <c r="W158" s="12">
        <f t="shared" si="67"/>
        <v>15</v>
      </c>
      <c r="X158" s="16">
        <f t="shared" si="85"/>
        <v>1.2599999999999945E-2</v>
      </c>
      <c r="Y158" s="17">
        <f t="shared" si="86"/>
        <v>0</v>
      </c>
      <c r="Z158" s="17">
        <f t="shared" si="87"/>
        <v>0</v>
      </c>
      <c r="AA158" s="56">
        <f t="shared" si="88"/>
        <v>5.4499999999999993E-2</v>
      </c>
      <c r="AB158" s="18">
        <f t="shared" si="89"/>
        <v>0.23119266055045773</v>
      </c>
      <c r="AC158" s="19">
        <f t="shared" si="90"/>
        <v>6.7741935483870666E-4</v>
      </c>
      <c r="AD158" s="123">
        <f t="shared" si="96"/>
        <v>2.8914</v>
      </c>
      <c r="AE158" s="123">
        <f t="shared" si="97"/>
        <v>2.5710000000000002</v>
      </c>
      <c r="AF158" s="72">
        <f t="shared" si="98"/>
        <v>2.9859</v>
      </c>
      <c r="AG158" s="72">
        <f t="shared" si="99"/>
        <v>2.5710000000000002</v>
      </c>
      <c r="AH158" s="45">
        <f t="shared" si="104"/>
        <v>2.9859</v>
      </c>
      <c r="AI158" s="45">
        <f t="shared" si="105"/>
        <v>2.5710000000000002</v>
      </c>
      <c r="AJ158" s="73">
        <f t="shared" si="100"/>
        <v>2.9859</v>
      </c>
      <c r="AK158" s="73">
        <f t="shared" si="101"/>
        <v>2.3986000000000001</v>
      </c>
      <c r="AL158" s="124">
        <f t="shared" si="91"/>
        <v>2.6875</v>
      </c>
      <c r="AM158" s="124">
        <f t="shared" si="92"/>
        <v>2.7312000000000003</v>
      </c>
      <c r="AN158" s="124">
        <f t="shared" si="93"/>
        <v>-4.3700000000000294E-2</v>
      </c>
      <c r="AO158" s="124">
        <f t="shared" si="94"/>
        <v>2.6437999999999997</v>
      </c>
      <c r="AP158" s="124">
        <f t="shared" si="95"/>
        <v>2.7312000000000003</v>
      </c>
      <c r="AQ158" s="125">
        <f t="shared" si="102"/>
        <v>2.8353785714285711</v>
      </c>
      <c r="AR158" s="126">
        <f t="shared" si="76"/>
        <v>2.7769377777777779</v>
      </c>
      <c r="AS158" s="127">
        <f t="shared" si="103"/>
        <v>2.673176666666667</v>
      </c>
    </row>
    <row r="159" spans="1:45" x14ac:dyDescent="0.3">
      <c r="A159" s="5">
        <v>45156</v>
      </c>
      <c r="B159" s="6" t="s">
        <v>42</v>
      </c>
      <c r="C159" s="6" t="s">
        <v>35</v>
      </c>
      <c r="D159" s="40">
        <v>2.6002999999999998</v>
      </c>
      <c r="E159" s="40">
        <v>2.6023999999999998</v>
      </c>
      <c r="F159" s="40">
        <v>2.5364</v>
      </c>
      <c r="G159" s="40">
        <v>2.5539000000000001</v>
      </c>
      <c r="H159" s="46">
        <v>2.6006999999999998</v>
      </c>
      <c r="I159" s="46">
        <v>2.5871</v>
      </c>
      <c r="J159" s="21">
        <v>-2</v>
      </c>
      <c r="K159" s="13">
        <v>0</v>
      </c>
      <c r="L159" s="41">
        <f t="shared" si="77"/>
        <v>2.5642333333333336</v>
      </c>
      <c r="M159" s="42">
        <f t="shared" si="78"/>
        <v>2.5693999999999999</v>
      </c>
      <c r="N159" s="42">
        <f t="shared" si="79"/>
        <v>-5.1666666666663197E-3</v>
      </c>
      <c r="O159" s="42">
        <f t="shared" si="80"/>
        <v>2.5590666666666673</v>
      </c>
      <c r="P159" s="42">
        <f t="shared" si="81"/>
        <v>2.5693999999999999</v>
      </c>
      <c r="Q159" s="43">
        <f t="shared" si="82"/>
        <v>6.5999999999999837E-2</v>
      </c>
      <c r="R159" s="43">
        <f t="shared" si="83"/>
        <v>2.2999999999999687E-3</v>
      </c>
      <c r="S159" s="43">
        <f t="shared" si="84"/>
        <v>-6.3699999999999868E-2</v>
      </c>
      <c r="T159" s="44">
        <v>10.1</v>
      </c>
      <c r="U159" s="12">
        <f t="shared" si="75"/>
        <v>1</v>
      </c>
      <c r="V159" s="21">
        <f t="shared" si="106"/>
        <v>2</v>
      </c>
      <c r="W159" s="12">
        <f t="shared" ref="W159:W222" si="107">SUM(V130:V159)</f>
        <v>17</v>
      </c>
      <c r="X159" s="16">
        <f t="shared" si="85"/>
        <v>1.3599999999999834E-2</v>
      </c>
      <c r="Y159" s="17">
        <f t="shared" si="86"/>
        <v>0</v>
      </c>
      <c r="Z159" s="17">
        <f t="shared" si="87"/>
        <v>0</v>
      </c>
      <c r="AA159" s="56">
        <f t="shared" si="88"/>
        <v>6.5999999999999837E-2</v>
      </c>
      <c r="AB159" s="18">
        <f t="shared" si="89"/>
        <v>0.20606060606060406</v>
      </c>
      <c r="AC159" s="19">
        <f t="shared" si="90"/>
        <v>1.3465346534653302E-3</v>
      </c>
      <c r="AD159" s="123">
        <f t="shared" si="96"/>
        <v>2.8914</v>
      </c>
      <c r="AE159" s="123">
        <f t="shared" si="97"/>
        <v>2.5364</v>
      </c>
      <c r="AF159" s="72">
        <f t="shared" si="98"/>
        <v>2.9859</v>
      </c>
      <c r="AG159" s="72">
        <f t="shared" si="99"/>
        <v>2.5364</v>
      </c>
      <c r="AH159" s="45">
        <f t="shared" si="104"/>
        <v>2.9859</v>
      </c>
      <c r="AI159" s="45">
        <f t="shared" si="105"/>
        <v>2.5364</v>
      </c>
      <c r="AJ159" s="73">
        <f t="shared" si="100"/>
        <v>2.9859</v>
      </c>
      <c r="AK159" s="73">
        <f t="shared" si="101"/>
        <v>2.3986000000000001</v>
      </c>
      <c r="AL159" s="124">
        <f t="shared" si="91"/>
        <v>2.6605666666666665</v>
      </c>
      <c r="AM159" s="124">
        <f t="shared" si="92"/>
        <v>2.7138999999999998</v>
      </c>
      <c r="AN159" s="124">
        <f t="shared" si="93"/>
        <v>-5.3333333333333233E-2</v>
      </c>
      <c r="AO159" s="124">
        <f t="shared" si="94"/>
        <v>2.6072333333333333</v>
      </c>
      <c r="AP159" s="124">
        <f t="shared" si="95"/>
        <v>2.7138999999999998</v>
      </c>
      <c r="AQ159" s="125">
        <f t="shared" si="102"/>
        <v>2.8126642857142854</v>
      </c>
      <c r="AR159" s="126">
        <f t="shared" ref="AR159:AR190" si="108">AVERAGE(L130:L159)</f>
        <v>2.7765533333333337</v>
      </c>
      <c r="AS159" s="127">
        <f t="shared" si="103"/>
        <v>2.6723673333333342</v>
      </c>
    </row>
    <row r="160" spans="1:45" x14ac:dyDescent="0.3">
      <c r="A160" s="5">
        <v>45159</v>
      </c>
      <c r="B160" s="6" t="s">
        <v>42</v>
      </c>
      <c r="C160" s="6" t="s">
        <v>35</v>
      </c>
      <c r="D160" s="40">
        <v>2.5590000000000002</v>
      </c>
      <c r="E160" s="40">
        <v>2.5748000000000002</v>
      </c>
      <c r="F160" s="40">
        <v>2.5438000000000001</v>
      </c>
      <c r="G160" s="40">
        <v>2.5724999999999998</v>
      </c>
      <c r="H160" s="46">
        <v>2.5676000000000001</v>
      </c>
      <c r="I160" s="46">
        <v>2.5558000000000001</v>
      </c>
      <c r="J160" s="21">
        <v>0</v>
      </c>
      <c r="K160" s="13" t="s">
        <v>31</v>
      </c>
      <c r="L160" s="41">
        <f t="shared" si="77"/>
        <v>2.5636999999999999</v>
      </c>
      <c r="M160" s="42">
        <f t="shared" si="78"/>
        <v>2.5593000000000004</v>
      </c>
      <c r="N160" s="42">
        <f t="shared" si="79"/>
        <v>4.3999999999995154E-3</v>
      </c>
      <c r="O160" s="42">
        <f t="shared" si="80"/>
        <v>2.5680999999999994</v>
      </c>
      <c r="P160" s="42">
        <f t="shared" si="81"/>
        <v>2.5593000000000004</v>
      </c>
      <c r="Q160" s="43">
        <f t="shared" si="82"/>
        <v>3.1000000000000139E-2</v>
      </c>
      <c r="R160" s="43">
        <f t="shared" si="83"/>
        <v>2.0900000000000141E-2</v>
      </c>
      <c r="S160" s="43">
        <f t="shared" si="84"/>
        <v>-1.0099999999999998E-2</v>
      </c>
      <c r="T160" s="44">
        <v>13.9</v>
      </c>
      <c r="U160" s="12">
        <f t="shared" si="75"/>
        <v>3</v>
      </c>
      <c r="V160" s="21">
        <f t="shared" si="106"/>
        <v>2</v>
      </c>
      <c r="W160" s="12">
        <f t="shared" si="107"/>
        <v>21</v>
      </c>
      <c r="X160" s="16">
        <f t="shared" si="85"/>
        <v>1.1800000000000033E-2</v>
      </c>
      <c r="Y160" s="17">
        <f t="shared" si="86"/>
        <v>0</v>
      </c>
      <c r="Z160" s="17">
        <f t="shared" si="87"/>
        <v>0</v>
      </c>
      <c r="AA160" s="56">
        <f t="shared" si="88"/>
        <v>3.1000000000000139E-2</v>
      </c>
      <c r="AB160" s="18">
        <f t="shared" si="89"/>
        <v>0.38064516129032194</v>
      </c>
      <c r="AC160" s="19">
        <f t="shared" si="90"/>
        <v>8.4892086330935485E-4</v>
      </c>
      <c r="AD160" s="123">
        <f t="shared" si="96"/>
        <v>2.6255000000000002</v>
      </c>
      <c r="AE160" s="123">
        <f t="shared" si="97"/>
        <v>2.5364</v>
      </c>
      <c r="AF160" s="72">
        <f t="shared" si="98"/>
        <v>2.9859</v>
      </c>
      <c r="AG160" s="72">
        <f t="shared" si="99"/>
        <v>2.5364</v>
      </c>
      <c r="AH160" s="45">
        <f t="shared" si="104"/>
        <v>2.9859</v>
      </c>
      <c r="AI160" s="45">
        <f t="shared" si="105"/>
        <v>2.5364</v>
      </c>
      <c r="AJ160" s="73">
        <f t="shared" si="100"/>
        <v>2.9859</v>
      </c>
      <c r="AK160" s="73">
        <f t="shared" si="101"/>
        <v>2.3986000000000001</v>
      </c>
      <c r="AL160" s="124">
        <f t="shared" si="91"/>
        <v>2.5781333333333332</v>
      </c>
      <c r="AM160" s="124">
        <f t="shared" si="92"/>
        <v>2.5809500000000001</v>
      </c>
      <c r="AN160" s="124">
        <f t="shared" si="93"/>
        <v>-2.8166666666669116E-3</v>
      </c>
      <c r="AO160" s="124">
        <f t="shared" si="94"/>
        <v>2.5753166666666663</v>
      </c>
      <c r="AP160" s="124">
        <f t="shared" si="95"/>
        <v>2.5809500000000001</v>
      </c>
      <c r="AQ160" s="125">
        <f t="shared" si="102"/>
        <v>2.7946738095238097</v>
      </c>
      <c r="AR160" s="126">
        <f t="shared" si="108"/>
        <v>2.7750133333333333</v>
      </c>
      <c r="AS160" s="127">
        <f t="shared" si="103"/>
        <v>2.6715546666666672</v>
      </c>
    </row>
    <row r="161" spans="1:45" x14ac:dyDescent="0.3">
      <c r="A161" s="5">
        <v>45160</v>
      </c>
      <c r="B161" s="6" t="s">
        <v>42</v>
      </c>
      <c r="C161" s="6" t="s">
        <v>35</v>
      </c>
      <c r="D161" s="40">
        <v>2.5373999999999999</v>
      </c>
      <c r="E161" s="40">
        <v>2.5657000000000001</v>
      </c>
      <c r="F161" s="40">
        <v>2.5051000000000001</v>
      </c>
      <c r="G161" s="40">
        <v>2.5594999999999999</v>
      </c>
      <c r="H161" s="46">
        <v>2.544</v>
      </c>
      <c r="I161" s="46">
        <v>2.5234999999999999</v>
      </c>
      <c r="J161" s="21">
        <v>4</v>
      </c>
      <c r="K161" s="13">
        <v>0</v>
      </c>
      <c r="L161" s="41">
        <f t="shared" si="77"/>
        <v>2.5434333333333332</v>
      </c>
      <c r="M161" s="42">
        <f t="shared" si="78"/>
        <v>2.5354000000000001</v>
      </c>
      <c r="N161" s="42">
        <f t="shared" si="79"/>
        <v>8.0333333333331147E-3</v>
      </c>
      <c r="O161" s="42">
        <f t="shared" si="80"/>
        <v>2.5514666666666663</v>
      </c>
      <c r="P161" s="42">
        <f t="shared" si="81"/>
        <v>2.5354000000000001</v>
      </c>
      <c r="Q161" s="43">
        <f t="shared" si="82"/>
        <v>6.0599999999999987E-2</v>
      </c>
      <c r="R161" s="43">
        <f t="shared" si="83"/>
        <v>-6.7999999999996952E-3</v>
      </c>
      <c r="S161" s="43">
        <f t="shared" si="84"/>
        <v>-6.7399999999999682E-2</v>
      </c>
      <c r="T161" s="44">
        <v>13.6</v>
      </c>
      <c r="U161" s="12">
        <f t="shared" si="75"/>
        <v>8</v>
      </c>
      <c r="V161" s="21">
        <f t="shared" si="106"/>
        <v>-2</v>
      </c>
      <c r="W161" s="12">
        <f t="shared" si="107"/>
        <v>17</v>
      </c>
      <c r="X161" s="16">
        <f t="shared" si="85"/>
        <v>2.0500000000000185E-2</v>
      </c>
      <c r="Y161" s="17">
        <f t="shared" si="86"/>
        <v>0</v>
      </c>
      <c r="Z161" s="17">
        <f t="shared" si="87"/>
        <v>0</v>
      </c>
      <c r="AA161" s="56">
        <f t="shared" si="88"/>
        <v>6.0599999999999987E-2</v>
      </c>
      <c r="AB161" s="18">
        <f t="shared" si="89"/>
        <v>0.33828382838284138</v>
      </c>
      <c r="AC161" s="19">
        <f t="shared" si="90"/>
        <v>1.5073529411764842E-3</v>
      </c>
      <c r="AD161" s="123">
        <f t="shared" si="96"/>
        <v>2.6023999999999998</v>
      </c>
      <c r="AE161" s="123">
        <f t="shared" si="97"/>
        <v>2.5051000000000001</v>
      </c>
      <c r="AF161" s="72">
        <f t="shared" si="98"/>
        <v>2.9859</v>
      </c>
      <c r="AG161" s="72">
        <f t="shared" si="99"/>
        <v>2.5051000000000001</v>
      </c>
      <c r="AH161" s="45">
        <f t="shared" si="104"/>
        <v>2.9859</v>
      </c>
      <c r="AI161" s="45">
        <f t="shared" si="105"/>
        <v>2.5051000000000001</v>
      </c>
      <c r="AJ161" s="73">
        <f t="shared" si="100"/>
        <v>2.9859</v>
      </c>
      <c r="AK161" s="73">
        <f t="shared" si="101"/>
        <v>2.3986000000000001</v>
      </c>
      <c r="AL161" s="124">
        <f t="shared" si="91"/>
        <v>2.5556666666666668</v>
      </c>
      <c r="AM161" s="124">
        <f t="shared" si="92"/>
        <v>2.55375</v>
      </c>
      <c r="AN161" s="124">
        <f t="shared" si="93"/>
        <v>1.9166666666667886E-3</v>
      </c>
      <c r="AO161" s="124">
        <f t="shared" si="94"/>
        <v>2.5575833333333335</v>
      </c>
      <c r="AP161" s="124">
        <f t="shared" si="95"/>
        <v>2.55375</v>
      </c>
      <c r="AQ161" s="125">
        <f t="shared" si="102"/>
        <v>2.7790428571428571</v>
      </c>
      <c r="AR161" s="126">
        <f t="shared" si="108"/>
        <v>2.7712411111111113</v>
      </c>
      <c r="AS161" s="127">
        <f t="shared" si="103"/>
        <v>2.6724299999999994</v>
      </c>
    </row>
    <row r="162" spans="1:45" x14ac:dyDescent="0.3">
      <c r="A162" s="5">
        <v>45161</v>
      </c>
      <c r="B162" s="6" t="s">
        <v>42</v>
      </c>
      <c r="C162" s="6" t="s">
        <v>35</v>
      </c>
      <c r="D162" s="40">
        <v>2.5531999999999999</v>
      </c>
      <c r="E162" s="40">
        <v>2.5825</v>
      </c>
      <c r="F162" s="40">
        <v>2.5272000000000001</v>
      </c>
      <c r="G162" s="40">
        <v>2.581</v>
      </c>
      <c r="H162" s="46">
        <v>2.56</v>
      </c>
      <c r="I162" s="46">
        <v>2.5451000000000001</v>
      </c>
      <c r="J162" s="21">
        <v>4</v>
      </c>
      <c r="K162" s="13">
        <v>0</v>
      </c>
      <c r="L162" s="41">
        <f t="shared" si="77"/>
        <v>2.5635666666666665</v>
      </c>
      <c r="M162" s="42">
        <f t="shared" si="78"/>
        <v>2.5548500000000001</v>
      </c>
      <c r="N162" s="42">
        <f t="shared" si="79"/>
        <v>8.7166666666664838E-3</v>
      </c>
      <c r="O162" s="42">
        <f t="shared" si="80"/>
        <v>2.572283333333333</v>
      </c>
      <c r="P162" s="42">
        <f t="shared" si="81"/>
        <v>2.5548500000000001</v>
      </c>
      <c r="Q162" s="43">
        <f t="shared" si="82"/>
        <v>5.5299999999999905E-2</v>
      </c>
      <c r="R162" s="43">
        <f t="shared" si="83"/>
        <v>2.3000000000000131E-2</v>
      </c>
      <c r="S162" s="43">
        <f t="shared" si="84"/>
        <v>-3.2299999999999773E-2</v>
      </c>
      <c r="T162" s="44">
        <v>23.7</v>
      </c>
      <c r="U162" s="12">
        <f t="shared" si="75"/>
        <v>8</v>
      </c>
      <c r="V162" s="21">
        <f t="shared" si="106"/>
        <v>3</v>
      </c>
      <c r="W162" s="12">
        <f t="shared" si="107"/>
        <v>18</v>
      </c>
      <c r="X162" s="16">
        <f t="shared" si="85"/>
        <v>1.4899999999999913E-2</v>
      </c>
      <c r="Y162" s="17">
        <f t="shared" si="86"/>
        <v>0</v>
      </c>
      <c r="Z162" s="17">
        <f t="shared" si="87"/>
        <v>0</v>
      </c>
      <c r="AA162" s="56">
        <f t="shared" si="88"/>
        <v>5.5299999999999905E-2</v>
      </c>
      <c r="AB162" s="18">
        <f t="shared" si="89"/>
        <v>0.26943942133815441</v>
      </c>
      <c r="AC162" s="19">
        <f t="shared" si="90"/>
        <v>6.2869198312235925E-4</v>
      </c>
      <c r="AD162" s="123">
        <f t="shared" si="96"/>
        <v>2.5825</v>
      </c>
      <c r="AE162" s="123">
        <f t="shared" si="97"/>
        <v>2.5051000000000001</v>
      </c>
      <c r="AF162" s="72">
        <f t="shared" si="98"/>
        <v>2.9318</v>
      </c>
      <c r="AG162" s="72">
        <f t="shared" si="99"/>
        <v>2.5051000000000001</v>
      </c>
      <c r="AH162" s="45">
        <f t="shared" si="104"/>
        <v>2.9859</v>
      </c>
      <c r="AI162" s="45">
        <f t="shared" si="105"/>
        <v>2.5051000000000001</v>
      </c>
      <c r="AJ162" s="73">
        <f t="shared" si="100"/>
        <v>2.9859</v>
      </c>
      <c r="AK162" s="73">
        <f t="shared" si="101"/>
        <v>2.3986000000000001</v>
      </c>
      <c r="AL162" s="124">
        <f t="shared" si="91"/>
        <v>2.5562</v>
      </c>
      <c r="AM162" s="124">
        <f t="shared" si="92"/>
        <v>2.5438000000000001</v>
      </c>
      <c r="AN162" s="124">
        <f t="shared" si="93"/>
        <v>1.2399999999999967E-2</v>
      </c>
      <c r="AO162" s="124">
        <f t="shared" si="94"/>
        <v>2.5686</v>
      </c>
      <c r="AP162" s="124">
        <f t="shared" si="95"/>
        <v>2.5438000000000001</v>
      </c>
      <c r="AQ162" s="125">
        <f t="shared" si="102"/>
        <v>2.7631452380952375</v>
      </c>
      <c r="AR162" s="126">
        <f t="shared" si="108"/>
        <v>2.7676977777777778</v>
      </c>
      <c r="AS162" s="127">
        <f t="shared" si="103"/>
        <v>2.6725406666666665</v>
      </c>
    </row>
    <row r="163" spans="1:45" x14ac:dyDescent="0.3">
      <c r="A163" s="5">
        <v>45162</v>
      </c>
      <c r="B163" s="6" t="s">
        <v>42</v>
      </c>
      <c r="C163" s="6" t="s">
        <v>35</v>
      </c>
      <c r="D163" s="40">
        <v>2.5832999999999999</v>
      </c>
      <c r="E163" s="40">
        <v>2.6488</v>
      </c>
      <c r="F163" s="40">
        <v>2.5630999999999999</v>
      </c>
      <c r="G163" s="40">
        <v>2.645</v>
      </c>
      <c r="H163" s="46">
        <v>2.5880000000000001</v>
      </c>
      <c r="I163" s="46">
        <v>2.57</v>
      </c>
      <c r="J163" s="21">
        <v>2</v>
      </c>
      <c r="K163" s="13">
        <v>0</v>
      </c>
      <c r="L163" s="41">
        <f t="shared" si="77"/>
        <v>2.6189666666666667</v>
      </c>
      <c r="M163" s="42">
        <f t="shared" si="78"/>
        <v>2.60595</v>
      </c>
      <c r="N163" s="42">
        <f t="shared" si="79"/>
        <v>1.3016666666666676E-2</v>
      </c>
      <c r="O163" s="42">
        <f t="shared" si="80"/>
        <v>2.6319833333333333</v>
      </c>
      <c r="P163" s="42">
        <f t="shared" si="81"/>
        <v>2.60595</v>
      </c>
      <c r="Q163" s="43">
        <f t="shared" si="82"/>
        <v>8.5700000000000109E-2</v>
      </c>
      <c r="R163" s="43">
        <f t="shared" si="83"/>
        <v>6.7800000000000082E-2</v>
      </c>
      <c r="S163" s="43">
        <f t="shared" si="84"/>
        <v>-1.7900000000000027E-2</v>
      </c>
      <c r="T163" s="44">
        <v>21.1</v>
      </c>
      <c r="U163" s="12">
        <f t="shared" si="75"/>
        <v>9</v>
      </c>
      <c r="V163" s="21">
        <f t="shared" si="106"/>
        <v>2</v>
      </c>
      <c r="W163" s="12">
        <f t="shared" si="107"/>
        <v>20</v>
      </c>
      <c r="X163" s="16">
        <f t="shared" si="85"/>
        <v>1.8000000000000238E-2</v>
      </c>
      <c r="Y163" s="17">
        <f t="shared" si="86"/>
        <v>0</v>
      </c>
      <c r="Z163" s="17">
        <f t="shared" si="87"/>
        <v>0</v>
      </c>
      <c r="AA163" s="56">
        <f t="shared" si="88"/>
        <v>8.5700000000000109E-2</v>
      </c>
      <c r="AB163" s="18">
        <f t="shared" si="89"/>
        <v>0.21003500583430823</v>
      </c>
      <c r="AC163" s="19">
        <f t="shared" si="90"/>
        <v>8.5308056872039032E-4</v>
      </c>
      <c r="AD163" s="123">
        <f t="shared" si="96"/>
        <v>2.6488</v>
      </c>
      <c r="AE163" s="123">
        <f t="shared" si="97"/>
        <v>2.5051000000000001</v>
      </c>
      <c r="AF163" s="72">
        <f t="shared" si="98"/>
        <v>2.9318</v>
      </c>
      <c r="AG163" s="72">
        <f t="shared" si="99"/>
        <v>2.5051000000000001</v>
      </c>
      <c r="AH163" s="45">
        <f t="shared" si="104"/>
        <v>2.9859</v>
      </c>
      <c r="AI163" s="45">
        <f t="shared" si="105"/>
        <v>2.5051000000000001</v>
      </c>
      <c r="AJ163" s="73">
        <f t="shared" si="100"/>
        <v>2.9859</v>
      </c>
      <c r="AK163" s="73">
        <f t="shared" si="101"/>
        <v>2.3986000000000001</v>
      </c>
      <c r="AL163" s="124">
        <f t="shared" si="91"/>
        <v>2.5996333333333332</v>
      </c>
      <c r="AM163" s="124">
        <f t="shared" si="92"/>
        <v>2.5769500000000001</v>
      </c>
      <c r="AN163" s="124">
        <f t="shared" si="93"/>
        <v>2.2683333333333167E-2</v>
      </c>
      <c r="AO163" s="124">
        <f t="shared" si="94"/>
        <v>2.6223166666666664</v>
      </c>
      <c r="AP163" s="124">
        <f t="shared" si="95"/>
        <v>2.5769500000000001</v>
      </c>
      <c r="AQ163" s="125">
        <f t="shared" si="102"/>
        <v>2.7501238095238096</v>
      </c>
      <c r="AR163" s="126">
        <f t="shared" si="108"/>
        <v>2.7665600000000001</v>
      </c>
      <c r="AS163" s="127">
        <f t="shared" si="103"/>
        <v>2.6737393333333328</v>
      </c>
    </row>
    <row r="164" spans="1:45" x14ac:dyDescent="0.3">
      <c r="A164" s="5">
        <v>45163</v>
      </c>
      <c r="B164" s="6" t="s">
        <v>42</v>
      </c>
      <c r="C164" s="6" t="s">
        <v>35</v>
      </c>
      <c r="D164" s="40">
        <v>2.5981000000000001</v>
      </c>
      <c r="E164" s="40">
        <v>2.6149</v>
      </c>
      <c r="F164" s="40">
        <v>2.5488</v>
      </c>
      <c r="G164" s="40">
        <v>2.5669</v>
      </c>
      <c r="H164" s="46">
        <v>2.5992999999999999</v>
      </c>
      <c r="I164" s="46">
        <v>2.5840000000000001</v>
      </c>
      <c r="J164" s="21">
        <v>-4</v>
      </c>
      <c r="K164" s="13">
        <v>0</v>
      </c>
      <c r="L164" s="41">
        <f t="shared" si="77"/>
        <v>2.5768666666666666</v>
      </c>
      <c r="M164" s="42">
        <f t="shared" si="78"/>
        <v>2.5818500000000002</v>
      </c>
      <c r="N164" s="42">
        <f t="shared" si="79"/>
        <v>-4.9833333333335617E-3</v>
      </c>
      <c r="O164" s="42">
        <f t="shared" si="80"/>
        <v>2.5718833333333331</v>
      </c>
      <c r="P164" s="42">
        <f t="shared" si="81"/>
        <v>2.5818500000000002</v>
      </c>
      <c r="Q164" s="43">
        <f t="shared" si="82"/>
        <v>6.6100000000000048E-2</v>
      </c>
      <c r="R164" s="43">
        <f t="shared" si="83"/>
        <v>-3.0100000000000016E-2</v>
      </c>
      <c r="S164" s="43">
        <f t="shared" si="84"/>
        <v>-9.6200000000000063E-2</v>
      </c>
      <c r="T164" s="44">
        <v>19.399999999999999</v>
      </c>
      <c r="U164" s="12">
        <f t="shared" si="75"/>
        <v>9</v>
      </c>
      <c r="V164" s="21">
        <f t="shared" si="106"/>
        <v>2</v>
      </c>
      <c r="W164" s="12">
        <f t="shared" si="107"/>
        <v>25</v>
      </c>
      <c r="X164" s="16">
        <f t="shared" si="85"/>
        <v>1.5299999999999869E-2</v>
      </c>
      <c r="Y164" s="17">
        <f t="shared" si="86"/>
        <v>0</v>
      </c>
      <c r="Z164" s="17">
        <f t="shared" si="87"/>
        <v>0</v>
      </c>
      <c r="AA164" s="56">
        <f t="shared" si="88"/>
        <v>6.6100000000000048E-2</v>
      </c>
      <c r="AB164" s="18">
        <f t="shared" si="89"/>
        <v>0.23146747352496003</v>
      </c>
      <c r="AC164" s="19">
        <f t="shared" si="90"/>
        <v>7.8865979381442634E-4</v>
      </c>
      <c r="AD164" s="123">
        <f t="shared" ref="AD164:AD195" si="109">MAX(E162:E164)</f>
        <v>2.6488</v>
      </c>
      <c r="AE164" s="123">
        <f t="shared" ref="AE164:AE195" si="110">MIN(F162:F164)</f>
        <v>2.5272000000000001</v>
      </c>
      <c r="AF164" s="72">
        <f t="shared" si="98"/>
        <v>2.8914</v>
      </c>
      <c r="AG164" s="72">
        <f t="shared" si="99"/>
        <v>2.5051000000000001</v>
      </c>
      <c r="AH164" s="45">
        <f t="shared" si="104"/>
        <v>2.9859</v>
      </c>
      <c r="AI164" s="45">
        <f t="shared" si="105"/>
        <v>2.5051000000000001</v>
      </c>
      <c r="AJ164" s="73">
        <f t="shared" si="100"/>
        <v>2.9859</v>
      </c>
      <c r="AK164" s="73">
        <f t="shared" si="101"/>
        <v>2.4136000000000002</v>
      </c>
      <c r="AL164" s="124">
        <f t="shared" si="91"/>
        <v>2.5809666666666669</v>
      </c>
      <c r="AM164" s="124">
        <f t="shared" si="92"/>
        <v>2.5880000000000001</v>
      </c>
      <c r="AN164" s="124">
        <f t="shared" si="93"/>
        <v>-7.0333333333332249E-3</v>
      </c>
      <c r="AO164" s="124">
        <f t="shared" si="94"/>
        <v>2.5739333333333336</v>
      </c>
      <c r="AP164" s="124">
        <f t="shared" si="95"/>
        <v>2.5880000000000001</v>
      </c>
      <c r="AQ164" s="125">
        <f t="shared" si="102"/>
        <v>2.7334928571428567</v>
      </c>
      <c r="AR164" s="126">
        <f t="shared" si="108"/>
        <v>2.7649366666666668</v>
      </c>
      <c r="AS164" s="127">
        <f t="shared" si="103"/>
        <v>2.6749253333333329</v>
      </c>
    </row>
    <row r="165" spans="1:45" x14ac:dyDescent="0.3">
      <c r="A165" s="5">
        <v>45166</v>
      </c>
      <c r="B165" s="6" t="s">
        <v>42</v>
      </c>
      <c r="C165" s="6" t="s">
        <v>35</v>
      </c>
      <c r="D165" s="40">
        <v>2.5537999999999998</v>
      </c>
      <c r="E165" s="40">
        <v>2.5712000000000002</v>
      </c>
      <c r="F165" s="40">
        <v>2.5152000000000001</v>
      </c>
      <c r="G165" s="40">
        <v>2.5565000000000002</v>
      </c>
      <c r="H165" s="46">
        <v>2.5609000000000002</v>
      </c>
      <c r="I165" s="46">
        <v>2.5467</v>
      </c>
      <c r="J165" s="21">
        <v>-3</v>
      </c>
      <c r="K165" s="13">
        <v>0</v>
      </c>
      <c r="L165" s="41">
        <f t="shared" si="77"/>
        <v>2.5476333333333336</v>
      </c>
      <c r="M165" s="42">
        <f t="shared" si="78"/>
        <v>2.5432000000000001</v>
      </c>
      <c r="N165" s="42">
        <f t="shared" si="79"/>
        <v>4.4333333333335112E-3</v>
      </c>
      <c r="O165" s="42">
        <f t="shared" si="80"/>
        <v>2.5520666666666671</v>
      </c>
      <c r="P165" s="42">
        <f t="shared" si="81"/>
        <v>2.5432000000000001</v>
      </c>
      <c r="Q165" s="43">
        <f t="shared" si="82"/>
        <v>5.600000000000005E-2</v>
      </c>
      <c r="R165" s="43">
        <f t="shared" si="83"/>
        <v>4.3000000000001926E-3</v>
      </c>
      <c r="S165" s="43">
        <f t="shared" si="84"/>
        <v>-5.1699999999999857E-2</v>
      </c>
      <c r="T165" s="44">
        <v>14.3</v>
      </c>
      <c r="U165" s="12">
        <f t="shared" si="75"/>
        <v>13</v>
      </c>
      <c r="V165" s="21">
        <f t="shared" si="106"/>
        <v>0</v>
      </c>
      <c r="W165" s="12">
        <f t="shared" si="107"/>
        <v>23</v>
      </c>
      <c r="X165" s="16">
        <f t="shared" si="85"/>
        <v>1.4200000000000212E-2</v>
      </c>
      <c r="Y165" s="17">
        <f t="shared" si="86"/>
        <v>0</v>
      </c>
      <c r="Z165" s="17">
        <f t="shared" si="87"/>
        <v>0</v>
      </c>
      <c r="AA165" s="56">
        <f t="shared" si="88"/>
        <v>5.600000000000005E-2</v>
      </c>
      <c r="AB165" s="18">
        <f t="shared" si="89"/>
        <v>0.25357142857143217</v>
      </c>
      <c r="AC165" s="19">
        <f t="shared" si="90"/>
        <v>9.9300699300700784E-4</v>
      </c>
      <c r="AD165" s="123">
        <f t="shared" si="109"/>
        <v>2.6488</v>
      </c>
      <c r="AE165" s="123">
        <f t="shared" si="110"/>
        <v>2.5152000000000001</v>
      </c>
      <c r="AF165" s="72">
        <f t="shared" si="98"/>
        <v>2.8914</v>
      </c>
      <c r="AG165" s="72">
        <f t="shared" si="99"/>
        <v>2.5051000000000001</v>
      </c>
      <c r="AH165" s="45">
        <f t="shared" si="104"/>
        <v>2.9859</v>
      </c>
      <c r="AI165" s="45">
        <f t="shared" si="105"/>
        <v>2.5051000000000001</v>
      </c>
      <c r="AJ165" s="73">
        <f t="shared" si="100"/>
        <v>2.9859</v>
      </c>
      <c r="AK165" s="73">
        <f t="shared" si="101"/>
        <v>2.4136000000000002</v>
      </c>
      <c r="AL165" s="124">
        <f t="shared" si="91"/>
        <v>2.5734999999999997</v>
      </c>
      <c r="AM165" s="124">
        <f t="shared" si="92"/>
        <v>2.5819999999999999</v>
      </c>
      <c r="AN165" s="124">
        <f t="shared" si="93"/>
        <v>-8.5000000000001741E-3</v>
      </c>
      <c r="AO165" s="124">
        <f t="shared" si="94"/>
        <v>2.5649999999999995</v>
      </c>
      <c r="AP165" s="124">
        <f t="shared" si="95"/>
        <v>2.5819999999999999</v>
      </c>
      <c r="AQ165" s="125">
        <f t="shared" si="102"/>
        <v>2.7081333333333331</v>
      </c>
      <c r="AR165" s="126">
        <f t="shared" si="108"/>
        <v>2.7625155555555567</v>
      </c>
      <c r="AS165" s="127">
        <f t="shared" si="103"/>
        <v>2.6744579999999996</v>
      </c>
    </row>
    <row r="166" spans="1:45" x14ac:dyDescent="0.3">
      <c r="A166" s="5">
        <v>45167</v>
      </c>
      <c r="B166" s="6" t="s">
        <v>42</v>
      </c>
      <c r="C166" s="6" t="s">
        <v>35</v>
      </c>
      <c r="D166" s="40">
        <v>2.5459999999999998</v>
      </c>
      <c r="E166" s="40">
        <v>2.5868000000000002</v>
      </c>
      <c r="F166" s="40">
        <v>2.5390000000000001</v>
      </c>
      <c r="G166" s="40">
        <v>2.5670999999999999</v>
      </c>
      <c r="H166" s="46">
        <v>2.5558000000000001</v>
      </c>
      <c r="I166" s="46">
        <v>2.5390000000000001</v>
      </c>
      <c r="J166" s="21">
        <v>2</v>
      </c>
      <c r="K166" s="13">
        <v>0</v>
      </c>
      <c r="L166" s="41">
        <f t="shared" si="77"/>
        <v>2.5642999999999998</v>
      </c>
      <c r="M166" s="42">
        <f t="shared" si="78"/>
        <v>2.5629</v>
      </c>
      <c r="N166" s="42">
        <f t="shared" si="79"/>
        <v>1.3999999999998458E-3</v>
      </c>
      <c r="O166" s="42">
        <f t="shared" si="80"/>
        <v>2.5656999999999996</v>
      </c>
      <c r="P166" s="42">
        <f t="shared" si="81"/>
        <v>2.5629</v>
      </c>
      <c r="Q166" s="43">
        <f t="shared" si="82"/>
        <v>4.7800000000000065E-2</v>
      </c>
      <c r="R166" s="43">
        <f t="shared" si="83"/>
        <v>3.0299999999999994E-2</v>
      </c>
      <c r="S166" s="43">
        <f t="shared" si="84"/>
        <v>-1.7500000000000071E-2</v>
      </c>
      <c r="T166" s="44">
        <v>24.8</v>
      </c>
      <c r="U166" s="12">
        <f t="shared" si="75"/>
        <v>11</v>
      </c>
      <c r="V166" s="21">
        <f t="shared" si="106"/>
        <v>4</v>
      </c>
      <c r="W166" s="12">
        <f t="shared" si="107"/>
        <v>25</v>
      </c>
      <c r="X166" s="16">
        <f t="shared" si="85"/>
        <v>1.6799999999999926E-2</v>
      </c>
      <c r="Y166" s="17">
        <f t="shared" si="86"/>
        <v>0</v>
      </c>
      <c r="Z166" s="17" t="b">
        <f t="shared" si="87"/>
        <v>1</v>
      </c>
      <c r="AA166" s="56">
        <f t="shared" si="88"/>
        <v>4.7800000000000065E-2</v>
      </c>
      <c r="AB166" s="18">
        <f t="shared" si="89"/>
        <v>0.35146443514644149</v>
      </c>
      <c r="AC166" s="19">
        <f t="shared" si="90"/>
        <v>6.7741935483870666E-4</v>
      </c>
      <c r="AD166" s="123">
        <f t="shared" si="109"/>
        <v>2.6149</v>
      </c>
      <c r="AE166" s="123">
        <f t="shared" si="110"/>
        <v>2.5152000000000001</v>
      </c>
      <c r="AF166" s="72">
        <f t="shared" si="98"/>
        <v>2.6488</v>
      </c>
      <c r="AG166" s="72">
        <f t="shared" si="99"/>
        <v>2.5051000000000001</v>
      </c>
      <c r="AH166" s="45">
        <f t="shared" si="104"/>
        <v>2.9859</v>
      </c>
      <c r="AI166" s="45">
        <f t="shared" si="105"/>
        <v>2.5051000000000001</v>
      </c>
      <c r="AJ166" s="73">
        <f t="shared" si="100"/>
        <v>2.9859</v>
      </c>
      <c r="AK166" s="73">
        <f t="shared" si="101"/>
        <v>2.4209999999999998</v>
      </c>
      <c r="AL166" s="124">
        <f t="shared" si="91"/>
        <v>2.5657333333333336</v>
      </c>
      <c r="AM166" s="124">
        <f t="shared" si="92"/>
        <v>2.5650500000000003</v>
      </c>
      <c r="AN166" s="124">
        <f t="shared" si="93"/>
        <v>6.833333333333691E-4</v>
      </c>
      <c r="AO166" s="124">
        <f t="shared" si="94"/>
        <v>2.566416666666667</v>
      </c>
      <c r="AP166" s="124">
        <f t="shared" si="95"/>
        <v>2.5650500000000003</v>
      </c>
      <c r="AQ166" s="125">
        <f t="shared" si="102"/>
        <v>2.6842904761904762</v>
      </c>
      <c r="AR166" s="126">
        <f t="shared" si="108"/>
        <v>2.7591866666666669</v>
      </c>
      <c r="AS166" s="127">
        <f t="shared" si="103"/>
        <v>2.6753899999999993</v>
      </c>
    </row>
    <row r="167" spans="1:45" x14ac:dyDescent="0.3">
      <c r="A167" s="5">
        <v>45168</v>
      </c>
      <c r="B167" s="6" t="s">
        <v>42</v>
      </c>
      <c r="C167" s="6" t="s">
        <v>35</v>
      </c>
      <c r="D167" s="40">
        <v>2.5920000000000001</v>
      </c>
      <c r="E167" s="40">
        <v>2.5939999999999999</v>
      </c>
      <c r="F167" s="40">
        <v>2.5341999999999998</v>
      </c>
      <c r="G167" s="40">
        <v>2.5659000000000001</v>
      </c>
      <c r="H167" s="46">
        <v>2.5939999999999999</v>
      </c>
      <c r="I167" s="46">
        <v>2.5771999999999999</v>
      </c>
      <c r="J167" s="21">
        <v>-2</v>
      </c>
      <c r="K167" s="13">
        <v>0</v>
      </c>
      <c r="L167" s="41">
        <f t="shared" si="77"/>
        <v>2.5647000000000002</v>
      </c>
      <c r="M167" s="42">
        <f t="shared" si="78"/>
        <v>2.5640999999999998</v>
      </c>
      <c r="N167" s="42">
        <f t="shared" si="79"/>
        <v>6.0000000000037801E-4</v>
      </c>
      <c r="O167" s="42">
        <f t="shared" si="80"/>
        <v>2.5653000000000006</v>
      </c>
      <c r="P167" s="42">
        <f t="shared" si="81"/>
        <v>2.5640999999999998</v>
      </c>
      <c r="Q167" s="43">
        <f t="shared" si="82"/>
        <v>5.9800000000000075E-2</v>
      </c>
      <c r="R167" s="43">
        <f t="shared" si="83"/>
        <v>2.6899999999999924E-2</v>
      </c>
      <c r="S167" s="43">
        <f t="shared" si="84"/>
        <v>-3.2900000000000151E-2</v>
      </c>
      <c r="T167" s="44">
        <v>12</v>
      </c>
      <c r="U167" s="12">
        <f t="shared" si="75"/>
        <v>11</v>
      </c>
      <c r="V167" s="21">
        <f t="shared" si="106"/>
        <v>4</v>
      </c>
      <c r="W167" s="12">
        <f t="shared" si="107"/>
        <v>31</v>
      </c>
      <c r="X167" s="16">
        <f t="shared" si="85"/>
        <v>1.6799999999999926E-2</v>
      </c>
      <c r="Y167" s="17" t="b">
        <f t="shared" si="86"/>
        <v>1</v>
      </c>
      <c r="Z167" s="17">
        <f t="shared" si="87"/>
        <v>0</v>
      </c>
      <c r="AA167" s="56">
        <f t="shared" si="88"/>
        <v>5.9800000000000075E-2</v>
      </c>
      <c r="AB167" s="18">
        <f t="shared" si="89"/>
        <v>0.28093645484949675</v>
      </c>
      <c r="AC167" s="19">
        <f t="shared" si="90"/>
        <v>1.3999999999999939E-3</v>
      </c>
      <c r="AD167" s="123">
        <f t="shared" si="109"/>
        <v>2.5939999999999999</v>
      </c>
      <c r="AE167" s="123">
        <f t="shared" si="110"/>
        <v>2.5152000000000001</v>
      </c>
      <c r="AF167" s="72">
        <f t="shared" si="98"/>
        <v>2.6488</v>
      </c>
      <c r="AG167" s="72">
        <f t="shared" si="99"/>
        <v>2.5051000000000001</v>
      </c>
      <c r="AH167" s="45">
        <f t="shared" si="104"/>
        <v>2.9859</v>
      </c>
      <c r="AI167" s="45">
        <f t="shared" si="105"/>
        <v>2.5051000000000001</v>
      </c>
      <c r="AJ167" s="73">
        <f t="shared" si="100"/>
        <v>2.9859</v>
      </c>
      <c r="AK167" s="73">
        <f t="shared" si="101"/>
        <v>2.4605000000000001</v>
      </c>
      <c r="AL167" s="124">
        <f t="shared" si="91"/>
        <v>2.5583666666666667</v>
      </c>
      <c r="AM167" s="124">
        <f t="shared" si="92"/>
        <v>2.5545999999999998</v>
      </c>
      <c r="AN167" s="124">
        <f t="shared" si="93"/>
        <v>3.766666666666918E-3</v>
      </c>
      <c r="AO167" s="124">
        <f t="shared" si="94"/>
        <v>2.5621333333333336</v>
      </c>
      <c r="AP167" s="124">
        <f t="shared" si="95"/>
        <v>2.5545999999999998</v>
      </c>
      <c r="AQ167" s="125">
        <f t="shared" si="102"/>
        <v>2.6565238095238093</v>
      </c>
      <c r="AR167" s="126">
        <f t="shared" si="108"/>
        <v>2.7551588888888898</v>
      </c>
      <c r="AS167" s="127">
        <f t="shared" si="103"/>
        <v>2.676191999999999</v>
      </c>
    </row>
    <row r="168" spans="1:45" x14ac:dyDescent="0.3">
      <c r="A168" s="5">
        <v>45169</v>
      </c>
      <c r="B168" s="6" t="s">
        <v>42</v>
      </c>
      <c r="C168" s="6" t="s">
        <v>35</v>
      </c>
      <c r="D168" s="40">
        <v>2.5979000000000001</v>
      </c>
      <c r="E168" s="40">
        <v>2.6080000000000001</v>
      </c>
      <c r="F168" s="40">
        <v>2.5670999999999999</v>
      </c>
      <c r="G168" s="40">
        <v>2.5912000000000002</v>
      </c>
      <c r="H168" s="46">
        <v>2.5979000000000001</v>
      </c>
      <c r="I168" s="46">
        <v>2.5788000000000002</v>
      </c>
      <c r="J168" s="21">
        <v>0</v>
      </c>
      <c r="K168" s="13">
        <v>0</v>
      </c>
      <c r="L168" s="41">
        <f t="shared" si="77"/>
        <v>2.5887666666666669</v>
      </c>
      <c r="M168" s="42">
        <f t="shared" si="78"/>
        <v>2.5875500000000002</v>
      </c>
      <c r="N168" s="42">
        <f t="shared" si="79"/>
        <v>1.2166666666666437E-3</v>
      </c>
      <c r="O168" s="42">
        <f t="shared" si="80"/>
        <v>2.5899833333333335</v>
      </c>
      <c r="P168" s="42">
        <f t="shared" si="81"/>
        <v>2.5875500000000002</v>
      </c>
      <c r="Q168" s="43">
        <f t="shared" si="82"/>
        <v>4.0900000000000158E-2</v>
      </c>
      <c r="R168" s="43">
        <f t="shared" si="83"/>
        <v>4.2100000000000026E-2</v>
      </c>
      <c r="S168" s="43">
        <f t="shared" si="84"/>
        <v>1.1999999999998678E-3</v>
      </c>
      <c r="T168" s="44">
        <v>9.3000000000000007</v>
      </c>
      <c r="U168" s="12">
        <f t="shared" si="75"/>
        <v>5</v>
      </c>
      <c r="V168" s="21">
        <f t="shared" si="106"/>
        <v>0</v>
      </c>
      <c r="W168" s="12">
        <f t="shared" si="107"/>
        <v>31</v>
      </c>
      <c r="X168" s="16">
        <f t="shared" si="85"/>
        <v>1.9099999999999895E-2</v>
      </c>
      <c r="Y168" s="17">
        <f t="shared" si="86"/>
        <v>0</v>
      </c>
      <c r="Z168" s="17">
        <f t="shared" si="87"/>
        <v>0</v>
      </c>
      <c r="AA168" s="56">
        <f t="shared" si="88"/>
        <v>4.0900000000000158E-2</v>
      </c>
      <c r="AB168" s="18">
        <f t="shared" si="89"/>
        <v>0.46699266503667042</v>
      </c>
      <c r="AC168" s="19">
        <f t="shared" si="90"/>
        <v>2.0537634408602035E-3</v>
      </c>
      <c r="AD168" s="123">
        <f t="shared" si="109"/>
        <v>2.6080000000000001</v>
      </c>
      <c r="AE168" s="123">
        <f t="shared" si="110"/>
        <v>2.5341999999999998</v>
      </c>
      <c r="AF168" s="72">
        <f t="shared" si="98"/>
        <v>2.6488</v>
      </c>
      <c r="AG168" s="72">
        <f t="shared" si="99"/>
        <v>2.5051000000000001</v>
      </c>
      <c r="AH168" s="45">
        <f t="shared" si="104"/>
        <v>2.9859</v>
      </c>
      <c r="AI168" s="45">
        <f t="shared" si="105"/>
        <v>2.5051000000000001</v>
      </c>
      <c r="AJ168" s="73">
        <f t="shared" si="100"/>
        <v>2.9859</v>
      </c>
      <c r="AK168" s="73">
        <f t="shared" si="101"/>
        <v>2.4605000000000001</v>
      </c>
      <c r="AL168" s="124">
        <f t="shared" si="91"/>
        <v>2.5777999999999999</v>
      </c>
      <c r="AM168" s="124">
        <f t="shared" si="92"/>
        <v>2.5710999999999999</v>
      </c>
      <c r="AN168" s="124">
        <f t="shared" si="93"/>
        <v>6.6999999999999282E-3</v>
      </c>
      <c r="AO168" s="124">
        <f t="shared" si="94"/>
        <v>2.5844999999999998</v>
      </c>
      <c r="AP168" s="124">
        <f t="shared" si="95"/>
        <v>2.5710999999999999</v>
      </c>
      <c r="AQ168" s="125">
        <f t="shared" si="102"/>
        <v>2.6338428571428567</v>
      </c>
      <c r="AR168" s="126">
        <f t="shared" si="108"/>
        <v>2.7499377777777783</v>
      </c>
      <c r="AS168" s="127">
        <f t="shared" si="103"/>
        <v>2.6786159999999994</v>
      </c>
    </row>
    <row r="169" spans="1:45" x14ac:dyDescent="0.3">
      <c r="A169" s="5">
        <v>45170</v>
      </c>
      <c r="B169" s="6" t="s">
        <v>42</v>
      </c>
      <c r="C169" s="6" t="s">
        <v>35</v>
      </c>
      <c r="D169" s="40">
        <v>2.5952999999999999</v>
      </c>
      <c r="E169" s="40">
        <v>2.6547999999999998</v>
      </c>
      <c r="F169" s="40">
        <v>2.5720999999999998</v>
      </c>
      <c r="G169" s="40">
        <v>2.581</v>
      </c>
      <c r="H169" s="46">
        <v>2.6478000000000002</v>
      </c>
      <c r="I169" s="46">
        <v>2.5939999999999999</v>
      </c>
      <c r="J169" s="21">
        <v>-4</v>
      </c>
      <c r="K169" s="13" t="s">
        <v>32</v>
      </c>
      <c r="L169" s="41">
        <f t="shared" si="77"/>
        <v>2.6026333333333329</v>
      </c>
      <c r="M169" s="42">
        <f t="shared" si="78"/>
        <v>2.6134499999999998</v>
      </c>
      <c r="N169" s="42">
        <f t="shared" si="79"/>
        <v>-1.0816666666666919E-2</v>
      </c>
      <c r="O169" s="42">
        <f t="shared" si="80"/>
        <v>2.591816666666666</v>
      </c>
      <c r="P169" s="42">
        <f t="shared" si="81"/>
        <v>2.6134499999999998</v>
      </c>
      <c r="Q169" s="43">
        <f t="shared" si="82"/>
        <v>8.2699999999999996E-2</v>
      </c>
      <c r="R169" s="43">
        <f t="shared" si="83"/>
        <v>6.3599999999999657E-2</v>
      </c>
      <c r="S169" s="43">
        <f t="shared" si="84"/>
        <v>-1.9100000000000339E-2</v>
      </c>
      <c r="T169" s="44">
        <v>19.5</v>
      </c>
      <c r="U169" s="12">
        <f t="shared" si="75"/>
        <v>3</v>
      </c>
      <c r="V169" s="21">
        <f t="shared" si="106"/>
        <v>2</v>
      </c>
      <c r="W169" s="12">
        <f t="shared" si="107"/>
        <v>35</v>
      </c>
      <c r="X169" s="16">
        <f t="shared" si="85"/>
        <v>5.3800000000000292E-2</v>
      </c>
      <c r="Y169" s="17">
        <f t="shared" si="86"/>
        <v>0</v>
      </c>
      <c r="Z169" s="17">
        <f t="shared" si="87"/>
        <v>0</v>
      </c>
      <c r="AA169" s="56">
        <f t="shared" si="88"/>
        <v>8.2699999999999996E-2</v>
      </c>
      <c r="AB169" s="18">
        <f t="shared" si="89"/>
        <v>0.65054413542926592</v>
      </c>
      <c r="AC169" s="19">
        <f t="shared" si="90"/>
        <v>2.7589743589743741E-3</v>
      </c>
      <c r="AD169" s="123">
        <f t="shared" si="109"/>
        <v>2.6547999999999998</v>
      </c>
      <c r="AE169" s="123">
        <f t="shared" si="110"/>
        <v>2.5341999999999998</v>
      </c>
      <c r="AF169" s="72">
        <f t="shared" si="98"/>
        <v>2.6547999999999998</v>
      </c>
      <c r="AG169" s="72">
        <f t="shared" si="99"/>
        <v>2.5051000000000001</v>
      </c>
      <c r="AH169" s="45">
        <f t="shared" si="104"/>
        <v>2.9859</v>
      </c>
      <c r="AI169" s="45">
        <f t="shared" si="105"/>
        <v>2.5051000000000001</v>
      </c>
      <c r="AJ169" s="73">
        <f t="shared" si="100"/>
        <v>2.9859</v>
      </c>
      <c r="AK169" s="73">
        <f t="shared" si="101"/>
        <v>2.4605000000000001</v>
      </c>
      <c r="AL169" s="124">
        <f t="shared" si="91"/>
        <v>2.59</v>
      </c>
      <c r="AM169" s="124">
        <f t="shared" si="92"/>
        <v>2.5945</v>
      </c>
      <c r="AN169" s="124">
        <f t="shared" si="93"/>
        <v>-4.5000000000001705E-3</v>
      </c>
      <c r="AO169" s="124">
        <f t="shared" si="94"/>
        <v>2.5854999999999997</v>
      </c>
      <c r="AP169" s="124">
        <f t="shared" si="95"/>
        <v>2.5945</v>
      </c>
      <c r="AQ169" s="125">
        <f t="shared" si="102"/>
        <v>2.6145499999999999</v>
      </c>
      <c r="AR169" s="126">
        <f t="shared" si="108"/>
        <v>2.7422499999999999</v>
      </c>
      <c r="AS169" s="127">
        <f t="shared" si="103"/>
        <v>2.6820853333333332</v>
      </c>
    </row>
    <row r="170" spans="1:45" x14ac:dyDescent="0.3">
      <c r="A170" s="5">
        <v>45174</v>
      </c>
      <c r="B170" s="6" t="s">
        <v>42</v>
      </c>
      <c r="C170" s="6" t="s">
        <v>35</v>
      </c>
      <c r="D170" s="40">
        <v>2.5809000000000002</v>
      </c>
      <c r="E170" s="40">
        <v>2.6259000000000001</v>
      </c>
      <c r="F170" s="40">
        <v>2.5569999999999999</v>
      </c>
      <c r="G170" s="40">
        <v>2.6013999999999999</v>
      </c>
      <c r="H170" s="46">
        <v>2.5912999999999999</v>
      </c>
      <c r="I170" s="46">
        <v>2.5809000000000002</v>
      </c>
      <c r="J170" s="21">
        <v>0</v>
      </c>
      <c r="K170" s="13">
        <v>0</v>
      </c>
      <c r="L170" s="41">
        <f t="shared" si="77"/>
        <v>2.5947666666666667</v>
      </c>
      <c r="M170" s="42">
        <f t="shared" si="78"/>
        <v>2.59145</v>
      </c>
      <c r="N170" s="42">
        <f t="shared" si="79"/>
        <v>3.3166666666666345E-3</v>
      </c>
      <c r="O170" s="42">
        <f t="shared" si="80"/>
        <v>2.5980833333333333</v>
      </c>
      <c r="P170" s="42">
        <f t="shared" si="81"/>
        <v>2.59145</v>
      </c>
      <c r="Q170" s="43">
        <f t="shared" si="82"/>
        <v>6.8900000000000183E-2</v>
      </c>
      <c r="R170" s="43">
        <f t="shared" si="83"/>
        <v>4.4900000000000162E-2</v>
      </c>
      <c r="S170" s="43">
        <f t="shared" si="84"/>
        <v>-2.4000000000000021E-2</v>
      </c>
      <c r="T170" s="44">
        <v>16.5</v>
      </c>
      <c r="U170" s="12">
        <f t="shared" si="75"/>
        <v>1</v>
      </c>
      <c r="V170" s="21">
        <f t="shared" si="106"/>
        <v>4</v>
      </c>
      <c r="W170" s="12">
        <f t="shared" si="107"/>
        <v>39</v>
      </c>
      <c r="X170" s="16">
        <f t="shared" si="85"/>
        <v>1.0399999999999743E-2</v>
      </c>
      <c r="Y170" s="17">
        <f t="shared" si="86"/>
        <v>0</v>
      </c>
      <c r="Z170" s="17">
        <f t="shared" si="87"/>
        <v>0</v>
      </c>
      <c r="AA170" s="56">
        <f t="shared" si="88"/>
        <v>6.8900000000000183E-2</v>
      </c>
      <c r="AB170" s="18">
        <f t="shared" si="89"/>
        <v>0.15094339622641095</v>
      </c>
      <c r="AC170" s="19">
        <f t="shared" si="90"/>
        <v>6.3030303030301468E-4</v>
      </c>
      <c r="AD170" s="123">
        <f t="shared" si="109"/>
        <v>2.6547999999999998</v>
      </c>
      <c r="AE170" s="123">
        <f t="shared" si="110"/>
        <v>2.5569999999999999</v>
      </c>
      <c r="AF170" s="72">
        <f t="shared" si="98"/>
        <v>2.6547999999999998</v>
      </c>
      <c r="AG170" s="72">
        <f t="shared" si="99"/>
        <v>2.5152000000000001</v>
      </c>
      <c r="AH170" s="45">
        <f t="shared" si="104"/>
        <v>2.9859</v>
      </c>
      <c r="AI170" s="45">
        <f t="shared" si="105"/>
        <v>2.5051000000000001</v>
      </c>
      <c r="AJ170" s="73">
        <f t="shared" si="100"/>
        <v>2.9859</v>
      </c>
      <c r="AK170" s="73">
        <f t="shared" si="101"/>
        <v>2.4638</v>
      </c>
      <c r="AL170" s="124">
        <f t="shared" si="91"/>
        <v>2.6044</v>
      </c>
      <c r="AM170" s="124">
        <f t="shared" si="92"/>
        <v>2.6059000000000001</v>
      </c>
      <c r="AN170" s="124">
        <f t="shared" si="93"/>
        <v>-1.5000000000000568E-3</v>
      </c>
      <c r="AO170" s="124">
        <f t="shared" si="94"/>
        <v>2.6029</v>
      </c>
      <c r="AP170" s="124">
        <f t="shared" si="95"/>
        <v>2.6059000000000001</v>
      </c>
      <c r="AQ170" s="125">
        <f t="shared" si="102"/>
        <v>2.595445238095238</v>
      </c>
      <c r="AR170" s="126">
        <f t="shared" si="108"/>
        <v>2.7355088888888894</v>
      </c>
      <c r="AS170" s="127">
        <f t="shared" si="103"/>
        <v>2.6850366666666661</v>
      </c>
    </row>
    <row r="171" spans="1:45" x14ac:dyDescent="0.3">
      <c r="A171" s="5">
        <v>45175</v>
      </c>
      <c r="B171" s="6" t="s">
        <v>42</v>
      </c>
      <c r="C171" s="6" t="s">
        <v>35</v>
      </c>
      <c r="D171" s="40">
        <v>2.6248</v>
      </c>
      <c r="E171" s="40">
        <v>2.657</v>
      </c>
      <c r="F171" s="40">
        <v>2.593</v>
      </c>
      <c r="G171" s="40">
        <v>2.6230000000000002</v>
      </c>
      <c r="H171" s="46">
        <v>2.6396999999999999</v>
      </c>
      <c r="I171" s="46">
        <v>2.6225999999999998</v>
      </c>
      <c r="J171" s="21">
        <v>-3</v>
      </c>
      <c r="K171" s="13">
        <v>0</v>
      </c>
      <c r="L171" s="41">
        <f t="shared" si="77"/>
        <v>2.6243333333333334</v>
      </c>
      <c r="M171" s="42">
        <f t="shared" si="78"/>
        <v>2.625</v>
      </c>
      <c r="N171" s="42">
        <f t="shared" si="79"/>
        <v>-6.6666666666659324E-4</v>
      </c>
      <c r="O171" s="42">
        <f t="shared" si="80"/>
        <v>2.6236666666666668</v>
      </c>
      <c r="P171" s="42">
        <f t="shared" si="81"/>
        <v>2.625</v>
      </c>
      <c r="Q171" s="43">
        <f t="shared" si="82"/>
        <v>6.4000000000000057E-2</v>
      </c>
      <c r="R171" s="43">
        <f t="shared" si="83"/>
        <v>5.5600000000000094E-2</v>
      </c>
      <c r="S171" s="43">
        <f t="shared" si="84"/>
        <v>-8.3999999999999631E-3</v>
      </c>
      <c r="T171" s="44">
        <v>14.5</v>
      </c>
      <c r="U171" s="12">
        <f t="shared" si="75"/>
        <v>3</v>
      </c>
      <c r="V171" s="21">
        <f t="shared" si="106"/>
        <v>0</v>
      </c>
      <c r="W171" s="12">
        <f t="shared" si="107"/>
        <v>43</v>
      </c>
      <c r="X171" s="16">
        <f t="shared" si="85"/>
        <v>1.7100000000000115E-2</v>
      </c>
      <c r="Y171" s="17">
        <f t="shared" si="86"/>
        <v>0</v>
      </c>
      <c r="Z171" s="17">
        <f t="shared" si="87"/>
        <v>0</v>
      </c>
      <c r="AA171" s="56">
        <f t="shared" si="88"/>
        <v>6.4000000000000057E-2</v>
      </c>
      <c r="AB171" s="18">
        <f t="shared" si="89"/>
        <v>0.26718750000000158</v>
      </c>
      <c r="AC171" s="19">
        <f t="shared" si="90"/>
        <v>1.1793103448275943E-3</v>
      </c>
      <c r="AD171" s="123">
        <f t="shared" si="109"/>
        <v>2.657</v>
      </c>
      <c r="AE171" s="123">
        <f t="shared" si="110"/>
        <v>2.5569999999999999</v>
      </c>
      <c r="AF171" s="72">
        <f t="shared" si="98"/>
        <v>2.657</v>
      </c>
      <c r="AG171" s="72">
        <f t="shared" si="99"/>
        <v>2.5152000000000001</v>
      </c>
      <c r="AH171" s="45">
        <f t="shared" si="104"/>
        <v>2.9859</v>
      </c>
      <c r="AI171" s="45">
        <f t="shared" si="105"/>
        <v>2.5051000000000001</v>
      </c>
      <c r="AJ171" s="73">
        <f t="shared" si="100"/>
        <v>2.9859</v>
      </c>
      <c r="AK171" s="73">
        <f t="shared" si="101"/>
        <v>2.4638</v>
      </c>
      <c r="AL171" s="124">
        <f t="shared" si="91"/>
        <v>2.6123333333333334</v>
      </c>
      <c r="AM171" s="124">
        <f t="shared" si="92"/>
        <v>2.6070000000000002</v>
      </c>
      <c r="AN171" s="124">
        <f t="shared" si="93"/>
        <v>5.33333333333319E-3</v>
      </c>
      <c r="AO171" s="124">
        <f t="shared" si="94"/>
        <v>2.6176666666666666</v>
      </c>
      <c r="AP171" s="124">
        <f t="shared" si="95"/>
        <v>2.6070000000000002</v>
      </c>
      <c r="AQ171" s="125">
        <f t="shared" si="102"/>
        <v>2.5797690476190476</v>
      </c>
      <c r="AR171" s="126">
        <f t="shared" si="108"/>
        <v>2.7284844444444456</v>
      </c>
      <c r="AS171" s="127">
        <f t="shared" si="103"/>
        <v>2.6887293333333337</v>
      </c>
    </row>
    <row r="172" spans="1:45" x14ac:dyDescent="0.3">
      <c r="A172" s="5">
        <v>45176</v>
      </c>
      <c r="B172" s="6" t="s">
        <v>42</v>
      </c>
      <c r="C172" s="6" t="s">
        <v>35</v>
      </c>
      <c r="D172" s="40">
        <v>2.7</v>
      </c>
      <c r="E172" s="40">
        <v>2.7048999999999999</v>
      </c>
      <c r="F172" s="40">
        <v>2.6429999999999998</v>
      </c>
      <c r="G172" s="40">
        <v>2.6537000000000002</v>
      </c>
      <c r="H172" s="46">
        <v>2.7048999999999999</v>
      </c>
      <c r="I172" s="46">
        <v>2.6947000000000001</v>
      </c>
      <c r="J172" s="21">
        <v>-2</v>
      </c>
      <c r="K172" s="13">
        <v>0</v>
      </c>
      <c r="L172" s="41">
        <f t="shared" si="77"/>
        <v>2.6671999999999998</v>
      </c>
      <c r="M172" s="42">
        <f t="shared" si="78"/>
        <v>2.6739499999999996</v>
      </c>
      <c r="N172" s="42">
        <f t="shared" si="79"/>
        <v>-6.7499999999998117E-3</v>
      </c>
      <c r="O172" s="42">
        <f t="shared" si="80"/>
        <v>2.66045</v>
      </c>
      <c r="P172" s="42">
        <f t="shared" si="81"/>
        <v>2.6739499999999996</v>
      </c>
      <c r="Q172" s="43">
        <f t="shared" si="82"/>
        <v>6.1900000000000066E-2</v>
      </c>
      <c r="R172" s="43">
        <f t="shared" si="83"/>
        <v>8.189999999999964E-2</v>
      </c>
      <c r="S172" s="43">
        <f t="shared" si="84"/>
        <v>1.9999999999999574E-2</v>
      </c>
      <c r="T172" s="44">
        <v>7.6</v>
      </c>
      <c r="U172" s="12">
        <f t="shared" si="75"/>
        <v>3</v>
      </c>
      <c r="V172" s="21">
        <f t="shared" si="106"/>
        <v>4</v>
      </c>
      <c r="W172" s="12">
        <f t="shared" si="107"/>
        <v>47</v>
      </c>
      <c r="X172" s="16">
        <f t="shared" si="85"/>
        <v>1.0199999999999765E-2</v>
      </c>
      <c r="Y172" s="17" t="b">
        <f t="shared" si="86"/>
        <v>1</v>
      </c>
      <c r="Z172" s="17">
        <f t="shared" si="87"/>
        <v>0</v>
      </c>
      <c r="AA172" s="56">
        <f t="shared" si="88"/>
        <v>6.1900000000000066E-2</v>
      </c>
      <c r="AB172" s="18">
        <f t="shared" si="89"/>
        <v>0.16478190630048067</v>
      </c>
      <c r="AC172" s="19">
        <f t="shared" si="90"/>
        <v>1.3421052631578639E-3</v>
      </c>
      <c r="AD172" s="123">
        <f t="shared" si="109"/>
        <v>2.7048999999999999</v>
      </c>
      <c r="AE172" s="123">
        <f t="shared" si="110"/>
        <v>2.5569999999999999</v>
      </c>
      <c r="AF172" s="72">
        <f t="shared" si="98"/>
        <v>2.7048999999999999</v>
      </c>
      <c r="AG172" s="72">
        <f t="shared" si="99"/>
        <v>2.5152000000000001</v>
      </c>
      <c r="AH172" s="45">
        <f t="shared" si="104"/>
        <v>2.9859</v>
      </c>
      <c r="AI172" s="45">
        <f t="shared" si="105"/>
        <v>2.5051000000000001</v>
      </c>
      <c r="AJ172" s="73">
        <f t="shared" si="100"/>
        <v>2.9859</v>
      </c>
      <c r="AK172" s="73">
        <f t="shared" si="101"/>
        <v>2.5051000000000001</v>
      </c>
      <c r="AL172" s="124">
        <f t="shared" si="91"/>
        <v>2.6385333333333332</v>
      </c>
      <c r="AM172" s="124">
        <f t="shared" si="92"/>
        <v>2.6309499999999999</v>
      </c>
      <c r="AN172" s="124">
        <f t="shared" si="93"/>
        <v>7.5833333333332753E-3</v>
      </c>
      <c r="AO172" s="124">
        <f t="shared" si="94"/>
        <v>2.6461166666666665</v>
      </c>
      <c r="AP172" s="124">
        <f t="shared" si="95"/>
        <v>2.6309499999999999</v>
      </c>
      <c r="AQ172" s="125">
        <f t="shared" si="102"/>
        <v>2.5846499999999999</v>
      </c>
      <c r="AR172" s="126">
        <f t="shared" si="108"/>
        <v>2.721833333333334</v>
      </c>
      <c r="AS172" s="127">
        <f t="shared" si="103"/>
        <v>2.6925853333333341</v>
      </c>
    </row>
    <row r="173" spans="1:45" x14ac:dyDescent="0.3">
      <c r="A173" s="5">
        <v>45177</v>
      </c>
      <c r="B173" s="6" t="s">
        <v>42</v>
      </c>
      <c r="C173" s="6" t="s">
        <v>35</v>
      </c>
      <c r="D173" s="40">
        <v>2.6659000000000002</v>
      </c>
      <c r="E173" s="40">
        <v>2.7219000000000002</v>
      </c>
      <c r="F173" s="40">
        <v>2.6648999999999998</v>
      </c>
      <c r="G173" s="40">
        <v>2.7187000000000001</v>
      </c>
      <c r="H173" s="46">
        <v>2.6865999999999999</v>
      </c>
      <c r="I173" s="46">
        <v>2.6648999999999998</v>
      </c>
      <c r="J173" s="21">
        <v>2</v>
      </c>
      <c r="K173" s="13">
        <v>0</v>
      </c>
      <c r="L173" s="41">
        <f t="shared" si="77"/>
        <v>2.7018333333333331</v>
      </c>
      <c r="M173" s="42">
        <f t="shared" si="78"/>
        <v>2.6934</v>
      </c>
      <c r="N173" s="42">
        <f t="shared" si="79"/>
        <v>8.4333333333330707E-3</v>
      </c>
      <c r="O173" s="42">
        <f t="shared" si="80"/>
        <v>2.7102666666666662</v>
      </c>
      <c r="P173" s="42">
        <f t="shared" si="81"/>
        <v>2.6934</v>
      </c>
      <c r="Q173" s="43">
        <f t="shared" si="82"/>
        <v>5.7000000000000384E-2</v>
      </c>
      <c r="R173" s="43">
        <f t="shared" si="83"/>
        <v>6.8200000000000038E-2</v>
      </c>
      <c r="S173" s="43">
        <f t="shared" si="84"/>
        <v>1.1199999999999655E-2</v>
      </c>
      <c r="T173" s="44">
        <v>13.2</v>
      </c>
      <c r="U173" s="12">
        <f t="shared" si="75"/>
        <v>-1</v>
      </c>
      <c r="V173" s="21">
        <f t="shared" si="106"/>
        <v>2</v>
      </c>
      <c r="W173" s="12">
        <f t="shared" si="107"/>
        <v>45</v>
      </c>
      <c r="X173" s="16">
        <f t="shared" si="85"/>
        <v>2.1700000000000053E-2</v>
      </c>
      <c r="Y173" s="17">
        <f t="shared" si="86"/>
        <v>0</v>
      </c>
      <c r="Z173" s="17" t="b">
        <f t="shared" si="87"/>
        <v>1</v>
      </c>
      <c r="AA173" s="56">
        <f t="shared" si="88"/>
        <v>5.7000000000000384E-2</v>
      </c>
      <c r="AB173" s="18">
        <f t="shared" si="89"/>
        <v>0.38070175438596326</v>
      </c>
      <c r="AC173" s="19">
        <f t="shared" si="90"/>
        <v>1.6439393939393981E-3</v>
      </c>
      <c r="AD173" s="123">
        <f t="shared" si="109"/>
        <v>2.7219000000000002</v>
      </c>
      <c r="AE173" s="123">
        <f t="shared" si="110"/>
        <v>2.593</v>
      </c>
      <c r="AF173" s="72">
        <f t="shared" si="98"/>
        <v>2.7219000000000002</v>
      </c>
      <c r="AG173" s="72">
        <f t="shared" si="99"/>
        <v>2.5152000000000001</v>
      </c>
      <c r="AH173" s="45">
        <f t="shared" si="104"/>
        <v>2.9318</v>
      </c>
      <c r="AI173" s="45">
        <f t="shared" si="105"/>
        <v>2.5051000000000001</v>
      </c>
      <c r="AJ173" s="73">
        <f t="shared" si="100"/>
        <v>2.9859</v>
      </c>
      <c r="AK173" s="73">
        <f t="shared" si="101"/>
        <v>2.5051000000000001</v>
      </c>
      <c r="AL173" s="124">
        <f t="shared" si="91"/>
        <v>2.6778666666666666</v>
      </c>
      <c r="AM173" s="124">
        <f t="shared" si="92"/>
        <v>2.6574499999999999</v>
      </c>
      <c r="AN173" s="124">
        <f t="shared" si="93"/>
        <v>2.041666666666675E-2</v>
      </c>
      <c r="AO173" s="124">
        <f t="shared" si="94"/>
        <v>2.6982833333333334</v>
      </c>
      <c r="AP173" s="124">
        <f t="shared" si="95"/>
        <v>2.6574499999999999</v>
      </c>
      <c r="AQ173" s="125">
        <f t="shared" si="102"/>
        <v>2.5944785714285712</v>
      </c>
      <c r="AR173" s="126">
        <f t="shared" si="108"/>
        <v>2.7154544444444451</v>
      </c>
      <c r="AS173" s="127">
        <f t="shared" si="103"/>
        <v>2.696658666666667</v>
      </c>
    </row>
    <row r="174" spans="1:45" x14ac:dyDescent="0.3">
      <c r="A174" s="5">
        <v>45180</v>
      </c>
      <c r="B174" s="6" t="s">
        <v>42</v>
      </c>
      <c r="C174" s="6" t="s">
        <v>35</v>
      </c>
      <c r="D174" s="40">
        <v>2.7402000000000002</v>
      </c>
      <c r="E174" s="40">
        <v>2.7435999999999998</v>
      </c>
      <c r="F174" s="40">
        <v>2.7084999999999999</v>
      </c>
      <c r="G174" s="40">
        <v>2.7279</v>
      </c>
      <c r="H174" s="46">
        <v>2.7435999999999998</v>
      </c>
      <c r="I174" s="46">
        <v>2.7189999999999999</v>
      </c>
      <c r="J174" s="21">
        <v>0</v>
      </c>
      <c r="K174" s="13">
        <v>0</v>
      </c>
      <c r="L174" s="41">
        <f t="shared" si="77"/>
        <v>2.7266666666666666</v>
      </c>
      <c r="M174" s="42">
        <f t="shared" si="78"/>
        <v>2.7260499999999999</v>
      </c>
      <c r="N174" s="42">
        <f t="shared" si="79"/>
        <v>6.1666666666670977E-4</v>
      </c>
      <c r="O174" s="42">
        <f t="shared" si="80"/>
        <v>2.7272833333333333</v>
      </c>
      <c r="P174" s="42">
        <f t="shared" si="81"/>
        <v>2.7260499999999999</v>
      </c>
      <c r="Q174" s="43">
        <f t="shared" si="82"/>
        <v>3.5099999999999909E-2</v>
      </c>
      <c r="R174" s="43">
        <f t="shared" si="83"/>
        <v>2.48999999999997E-2</v>
      </c>
      <c r="S174" s="43">
        <f t="shared" si="84"/>
        <v>-1.0200000000000209E-2</v>
      </c>
      <c r="T174" s="44">
        <v>11.1</v>
      </c>
      <c r="U174" s="12">
        <f t="shared" si="75"/>
        <v>1</v>
      </c>
      <c r="V174" s="21">
        <f t="shared" si="106"/>
        <v>-2</v>
      </c>
      <c r="W174" s="12">
        <f t="shared" si="107"/>
        <v>45</v>
      </c>
      <c r="X174" s="16">
        <f t="shared" si="85"/>
        <v>2.4599999999999955E-2</v>
      </c>
      <c r="Y174" s="17" t="b">
        <f t="shared" si="86"/>
        <v>1</v>
      </c>
      <c r="Z174" s="17">
        <f t="shared" si="87"/>
        <v>0</v>
      </c>
      <c r="AA174" s="56">
        <f t="shared" si="88"/>
        <v>3.5099999999999909E-2</v>
      </c>
      <c r="AB174" s="18">
        <f t="shared" si="89"/>
        <v>0.70085470085470136</v>
      </c>
      <c r="AC174" s="19">
        <f t="shared" si="90"/>
        <v>2.2162162162162121E-3</v>
      </c>
      <c r="AD174" s="123">
        <f t="shared" si="109"/>
        <v>2.7435999999999998</v>
      </c>
      <c r="AE174" s="123">
        <f t="shared" si="110"/>
        <v>2.6429999999999998</v>
      </c>
      <c r="AF174" s="72">
        <f t="shared" si="98"/>
        <v>2.7435999999999998</v>
      </c>
      <c r="AG174" s="72">
        <f t="shared" si="99"/>
        <v>2.5341999999999998</v>
      </c>
      <c r="AH174" s="45">
        <f t="shared" si="104"/>
        <v>2.9318</v>
      </c>
      <c r="AI174" s="45">
        <f t="shared" si="105"/>
        <v>2.5051000000000001</v>
      </c>
      <c r="AJ174" s="73">
        <f t="shared" ref="AJ174:AJ205" si="111">MAX(E130:E174)</f>
        <v>2.9859</v>
      </c>
      <c r="AK174" s="73">
        <f t="shared" ref="AK174:AK205" si="112">MIN(F130:F174)</f>
        <v>2.5051000000000001</v>
      </c>
      <c r="AL174" s="124">
        <f t="shared" si="91"/>
        <v>2.7048333333333332</v>
      </c>
      <c r="AM174" s="124">
        <f t="shared" si="92"/>
        <v>2.6932999999999998</v>
      </c>
      <c r="AN174" s="124">
        <f t="shared" si="93"/>
        <v>1.1533333333333395E-2</v>
      </c>
      <c r="AO174" s="124">
        <f t="shared" si="94"/>
        <v>2.7163666666666666</v>
      </c>
      <c r="AP174" s="124">
        <f t="shared" si="95"/>
        <v>2.6932999999999998</v>
      </c>
      <c r="AQ174" s="125">
        <f t="shared" si="102"/>
        <v>2.6061190476190474</v>
      </c>
      <c r="AR174" s="126">
        <f t="shared" si="108"/>
        <v>2.7102966666666664</v>
      </c>
      <c r="AS174" s="127">
        <f t="shared" si="103"/>
        <v>2.7006273333333337</v>
      </c>
    </row>
    <row r="175" spans="1:45" x14ac:dyDescent="0.3">
      <c r="A175" s="5">
        <v>45181</v>
      </c>
      <c r="B175" s="6" t="s">
        <v>42</v>
      </c>
      <c r="C175" s="6" t="s">
        <v>35</v>
      </c>
      <c r="D175" s="40">
        <v>2.7179000000000002</v>
      </c>
      <c r="E175" s="40">
        <v>2.7410999999999999</v>
      </c>
      <c r="F175" s="40">
        <v>2.6959</v>
      </c>
      <c r="G175" s="40">
        <v>2.7383999999999999</v>
      </c>
      <c r="H175" s="46">
        <v>2.7189000000000001</v>
      </c>
      <c r="I175" s="46">
        <v>2.7107000000000001</v>
      </c>
      <c r="J175" s="21">
        <v>2</v>
      </c>
      <c r="K175" s="13" t="s">
        <v>31</v>
      </c>
      <c r="L175" s="41">
        <f t="shared" si="77"/>
        <v>2.7251333333333334</v>
      </c>
      <c r="M175" s="42">
        <f t="shared" si="78"/>
        <v>2.7184999999999997</v>
      </c>
      <c r="N175" s="42">
        <f t="shared" si="79"/>
        <v>6.633333333333713E-3</v>
      </c>
      <c r="O175" s="42">
        <f t="shared" si="80"/>
        <v>2.7317666666666671</v>
      </c>
      <c r="P175" s="42">
        <f t="shared" si="81"/>
        <v>2.7184999999999997</v>
      </c>
      <c r="Q175" s="43">
        <f t="shared" si="82"/>
        <v>4.5199999999999907E-2</v>
      </c>
      <c r="R175" s="43">
        <f t="shared" si="83"/>
        <v>1.3199999999999878E-2</v>
      </c>
      <c r="S175" s="43">
        <f t="shared" si="84"/>
        <v>-3.2000000000000028E-2</v>
      </c>
      <c r="T175" s="44">
        <v>17.3</v>
      </c>
      <c r="U175" s="12">
        <f t="shared" si="75"/>
        <v>-3</v>
      </c>
      <c r="V175" s="21">
        <f t="shared" si="106"/>
        <v>0</v>
      </c>
      <c r="W175" s="12">
        <f t="shared" si="107"/>
        <v>41</v>
      </c>
      <c r="X175" s="16">
        <f t="shared" si="85"/>
        <v>8.1999999999999851E-3</v>
      </c>
      <c r="Y175" s="17">
        <f t="shared" si="86"/>
        <v>0</v>
      </c>
      <c r="Z175" s="17">
        <f t="shared" si="87"/>
        <v>0</v>
      </c>
      <c r="AA175" s="56">
        <f t="shared" si="88"/>
        <v>4.5199999999999907E-2</v>
      </c>
      <c r="AB175" s="18">
        <f t="shared" si="89"/>
        <v>0.18141592920353986</v>
      </c>
      <c r="AC175" s="19">
        <f t="shared" si="90"/>
        <v>4.7398843930635752E-4</v>
      </c>
      <c r="AD175" s="123">
        <f t="shared" si="109"/>
        <v>2.7435999999999998</v>
      </c>
      <c r="AE175" s="123">
        <f t="shared" si="110"/>
        <v>2.6648999999999998</v>
      </c>
      <c r="AF175" s="72">
        <f t="shared" si="98"/>
        <v>2.7435999999999998</v>
      </c>
      <c r="AG175" s="72">
        <f t="shared" si="99"/>
        <v>2.5341999999999998</v>
      </c>
      <c r="AH175" s="45">
        <f t="shared" si="104"/>
        <v>2.8914</v>
      </c>
      <c r="AI175" s="45">
        <f t="shared" si="105"/>
        <v>2.5051000000000001</v>
      </c>
      <c r="AJ175" s="73">
        <f t="shared" si="111"/>
        <v>2.9859</v>
      </c>
      <c r="AK175" s="73">
        <f t="shared" si="112"/>
        <v>2.5051000000000001</v>
      </c>
      <c r="AL175" s="124">
        <f t="shared" si="91"/>
        <v>2.7156333333333333</v>
      </c>
      <c r="AM175" s="124">
        <f t="shared" si="92"/>
        <v>2.70425</v>
      </c>
      <c r="AN175" s="124">
        <f t="shared" si="93"/>
        <v>1.1383333333333301E-2</v>
      </c>
      <c r="AO175" s="124">
        <f t="shared" si="94"/>
        <v>2.7270166666666666</v>
      </c>
      <c r="AP175" s="124">
        <f t="shared" si="95"/>
        <v>2.70425</v>
      </c>
      <c r="AQ175" s="125">
        <f t="shared" si="102"/>
        <v>2.619097619047619</v>
      </c>
      <c r="AR175" s="126">
        <f t="shared" si="108"/>
        <v>2.7050600000000005</v>
      </c>
      <c r="AS175" s="127">
        <f t="shared" si="103"/>
        <v>2.7053673333333337</v>
      </c>
    </row>
    <row r="176" spans="1:45" x14ac:dyDescent="0.3">
      <c r="A176" s="5">
        <v>45182</v>
      </c>
      <c r="B176" s="6" t="s">
        <v>42</v>
      </c>
      <c r="C176" s="6" t="s">
        <v>35</v>
      </c>
      <c r="D176" s="40">
        <v>2.7639999999999998</v>
      </c>
      <c r="E176" s="40">
        <v>2.7679999999999998</v>
      </c>
      <c r="F176" s="40">
        <v>2.7336999999999998</v>
      </c>
      <c r="G176" s="40">
        <v>2.7427000000000001</v>
      </c>
      <c r="H176" s="46">
        <v>2.7650999999999999</v>
      </c>
      <c r="I176" s="46">
        <v>2.7545999999999999</v>
      </c>
      <c r="J176" s="21">
        <v>-3</v>
      </c>
      <c r="K176" s="13">
        <v>0</v>
      </c>
      <c r="L176" s="41">
        <f t="shared" si="77"/>
        <v>2.7481333333333331</v>
      </c>
      <c r="M176" s="42">
        <f t="shared" si="78"/>
        <v>2.7508499999999998</v>
      </c>
      <c r="N176" s="42">
        <f t="shared" si="79"/>
        <v>-2.7166666666667005E-3</v>
      </c>
      <c r="O176" s="42">
        <f t="shared" si="80"/>
        <v>2.7454166666666664</v>
      </c>
      <c r="P176" s="42">
        <f t="shared" si="81"/>
        <v>2.7508499999999998</v>
      </c>
      <c r="Q176" s="43">
        <f t="shared" si="82"/>
        <v>3.4299999999999997E-2</v>
      </c>
      <c r="R176" s="43">
        <f t="shared" si="83"/>
        <v>2.9599999999999849E-2</v>
      </c>
      <c r="S176" s="43">
        <f t="shared" si="84"/>
        <v>-4.7000000000001485E-3</v>
      </c>
      <c r="T176" s="44">
        <v>11.2</v>
      </c>
      <c r="U176" s="12">
        <f t="shared" si="75"/>
        <v>0</v>
      </c>
      <c r="V176" s="21">
        <f t="shared" si="106"/>
        <v>-2</v>
      </c>
      <c r="W176" s="12">
        <f t="shared" si="107"/>
        <v>39</v>
      </c>
      <c r="X176" s="16">
        <f t="shared" si="85"/>
        <v>1.0499999999999954E-2</v>
      </c>
      <c r="Y176" s="17">
        <f t="shared" si="86"/>
        <v>0</v>
      </c>
      <c r="Z176" s="17">
        <f t="shared" si="87"/>
        <v>0</v>
      </c>
      <c r="AA176" s="56">
        <f t="shared" si="88"/>
        <v>3.4299999999999997E-2</v>
      </c>
      <c r="AB176" s="18">
        <f t="shared" si="89"/>
        <v>0.30612244897959051</v>
      </c>
      <c r="AC176" s="19">
        <f t="shared" si="90"/>
        <v>9.3749999999999595E-4</v>
      </c>
      <c r="AD176" s="123">
        <f t="shared" si="109"/>
        <v>2.7679999999999998</v>
      </c>
      <c r="AE176" s="123">
        <f t="shared" si="110"/>
        <v>2.6959</v>
      </c>
      <c r="AF176" s="72">
        <f t="shared" si="98"/>
        <v>2.7679999999999998</v>
      </c>
      <c r="AG176" s="72">
        <f t="shared" si="99"/>
        <v>2.5569999999999999</v>
      </c>
      <c r="AH176" s="45">
        <f t="shared" si="104"/>
        <v>2.8914</v>
      </c>
      <c r="AI176" s="45">
        <f t="shared" si="105"/>
        <v>2.5051000000000001</v>
      </c>
      <c r="AJ176" s="73">
        <f t="shared" si="111"/>
        <v>2.9859</v>
      </c>
      <c r="AK176" s="73">
        <f t="shared" si="112"/>
        <v>2.5051000000000001</v>
      </c>
      <c r="AL176" s="124">
        <f t="shared" si="91"/>
        <v>2.7355333333333332</v>
      </c>
      <c r="AM176" s="124">
        <f t="shared" si="92"/>
        <v>2.7319499999999999</v>
      </c>
      <c r="AN176" s="124">
        <f t="shared" si="93"/>
        <v>3.5833333333332718E-3</v>
      </c>
      <c r="AO176" s="124">
        <f t="shared" si="94"/>
        <v>2.7391166666666664</v>
      </c>
      <c r="AP176" s="124">
        <f t="shared" si="95"/>
        <v>2.7319499999999999</v>
      </c>
      <c r="AQ176" s="125">
        <f t="shared" ref="AQ176:AQ207" si="113">AVERAGE(L163:L176)</f>
        <v>2.6322809523809525</v>
      </c>
      <c r="AR176" s="126">
        <f t="shared" si="108"/>
        <v>2.7028122222222217</v>
      </c>
      <c r="AS176" s="127">
        <f t="shared" si="103"/>
        <v>2.7097993333333337</v>
      </c>
    </row>
    <row r="177" spans="1:45" x14ac:dyDescent="0.3">
      <c r="A177" s="5">
        <v>45183</v>
      </c>
      <c r="B177" s="6" t="s">
        <v>42</v>
      </c>
      <c r="C177" s="6" t="s">
        <v>35</v>
      </c>
      <c r="D177" s="40">
        <v>2.7286000000000001</v>
      </c>
      <c r="E177" s="40">
        <v>2.7336</v>
      </c>
      <c r="F177" s="40">
        <v>2.6836000000000002</v>
      </c>
      <c r="G177" s="40">
        <v>2.7081</v>
      </c>
      <c r="H177" s="46">
        <v>2.7336</v>
      </c>
      <c r="I177" s="46">
        <v>2.7212000000000001</v>
      </c>
      <c r="J177" s="21">
        <v>-2</v>
      </c>
      <c r="K177" s="13">
        <v>0</v>
      </c>
      <c r="L177" s="41">
        <f t="shared" si="77"/>
        <v>2.7084333333333332</v>
      </c>
      <c r="M177" s="42">
        <f t="shared" si="78"/>
        <v>2.7086000000000001</v>
      </c>
      <c r="N177" s="42">
        <f t="shared" si="79"/>
        <v>-1.6666666666687036E-4</v>
      </c>
      <c r="O177" s="42">
        <f t="shared" si="80"/>
        <v>2.7082666666666664</v>
      </c>
      <c r="P177" s="42">
        <f t="shared" si="81"/>
        <v>2.7086000000000001</v>
      </c>
      <c r="Q177" s="43">
        <f t="shared" si="82"/>
        <v>4.9999999999999822E-2</v>
      </c>
      <c r="R177" s="43">
        <f t="shared" si="83"/>
        <v>-9.100000000000108E-3</v>
      </c>
      <c r="S177" s="43">
        <f t="shared" si="84"/>
        <v>-5.909999999999993E-2</v>
      </c>
      <c r="T177" s="44">
        <v>12.1</v>
      </c>
      <c r="U177" s="12">
        <f t="shared" si="75"/>
        <v>0</v>
      </c>
      <c r="V177" s="21">
        <f t="shared" si="106"/>
        <v>0</v>
      </c>
      <c r="W177" s="12">
        <f t="shared" si="107"/>
        <v>36</v>
      </c>
      <c r="X177" s="16">
        <f t="shared" si="85"/>
        <v>1.2399999999999967E-2</v>
      </c>
      <c r="Y177" s="17" t="b">
        <f t="shared" si="86"/>
        <v>1</v>
      </c>
      <c r="Z177" s="17">
        <f t="shared" si="87"/>
        <v>0</v>
      </c>
      <c r="AA177" s="56">
        <f t="shared" si="88"/>
        <v>4.9999999999999822E-2</v>
      </c>
      <c r="AB177" s="18">
        <f t="shared" si="89"/>
        <v>0.24800000000000022</v>
      </c>
      <c r="AC177" s="19">
        <f t="shared" si="90"/>
        <v>1.0247933884297493E-3</v>
      </c>
      <c r="AD177" s="123">
        <f t="shared" si="109"/>
        <v>2.7679999999999998</v>
      </c>
      <c r="AE177" s="123">
        <f t="shared" si="110"/>
        <v>2.6836000000000002</v>
      </c>
      <c r="AF177" s="72">
        <f t="shared" si="98"/>
        <v>2.7679999999999998</v>
      </c>
      <c r="AG177" s="72">
        <f t="shared" si="99"/>
        <v>2.5569999999999999</v>
      </c>
      <c r="AH177" s="45">
        <f t="shared" si="104"/>
        <v>2.7679999999999998</v>
      </c>
      <c r="AI177" s="45">
        <f t="shared" si="105"/>
        <v>2.5051000000000001</v>
      </c>
      <c r="AJ177" s="73">
        <f t="shared" si="111"/>
        <v>2.9859</v>
      </c>
      <c r="AK177" s="73">
        <f t="shared" si="112"/>
        <v>2.5051000000000001</v>
      </c>
      <c r="AL177" s="124">
        <f t="shared" si="91"/>
        <v>2.7199000000000004</v>
      </c>
      <c r="AM177" s="124">
        <f t="shared" si="92"/>
        <v>2.7258</v>
      </c>
      <c r="AN177" s="124">
        <f t="shared" si="93"/>
        <v>-5.8999999999995723E-3</v>
      </c>
      <c r="AO177" s="124">
        <f t="shared" si="94"/>
        <v>2.7140000000000009</v>
      </c>
      <c r="AP177" s="124">
        <f t="shared" si="95"/>
        <v>2.7258</v>
      </c>
      <c r="AQ177" s="125">
        <f t="shared" si="113"/>
        <v>2.6386714285714286</v>
      </c>
      <c r="AR177" s="126">
        <f t="shared" si="108"/>
        <v>2.7010177777777771</v>
      </c>
      <c r="AS177" s="127">
        <f t="shared" si="103"/>
        <v>2.7135826666666674</v>
      </c>
    </row>
    <row r="178" spans="1:45" x14ac:dyDescent="0.3">
      <c r="A178" s="5">
        <v>45184</v>
      </c>
      <c r="B178" s="6" t="s">
        <v>42</v>
      </c>
      <c r="C178" s="6" t="s">
        <v>36</v>
      </c>
      <c r="D178" s="40">
        <v>2.6636000000000002</v>
      </c>
      <c r="E178" s="40">
        <v>2.6736</v>
      </c>
      <c r="F178" s="40">
        <v>2.6257999999999999</v>
      </c>
      <c r="G178" s="40">
        <v>2.6415000000000002</v>
      </c>
      <c r="H178" s="46">
        <v>2.6711</v>
      </c>
      <c r="I178" s="46">
        <v>2.6619999999999999</v>
      </c>
      <c r="J178" s="21">
        <v>-2</v>
      </c>
      <c r="K178" s="13">
        <v>0</v>
      </c>
      <c r="L178" s="41">
        <f t="shared" si="77"/>
        <v>2.6469666666666667</v>
      </c>
      <c r="M178" s="42">
        <f t="shared" si="78"/>
        <v>2.6497000000000002</v>
      </c>
      <c r="N178" s="42">
        <f t="shared" si="79"/>
        <v>-2.7333333333334764E-3</v>
      </c>
      <c r="O178" s="42">
        <f t="shared" si="80"/>
        <v>2.6442333333333332</v>
      </c>
      <c r="P178" s="42">
        <f t="shared" si="81"/>
        <v>2.6497000000000002</v>
      </c>
      <c r="Q178" s="43">
        <f t="shared" si="82"/>
        <v>4.7800000000000065E-2</v>
      </c>
      <c r="R178" s="43">
        <f t="shared" si="83"/>
        <v>-3.4499999999999975E-2</v>
      </c>
      <c r="S178" s="43">
        <f t="shared" si="84"/>
        <v>-8.230000000000004E-2</v>
      </c>
      <c r="T178" s="44">
        <v>19.600000000000001</v>
      </c>
      <c r="U178" s="12">
        <f t="shared" si="75"/>
        <v>0</v>
      </c>
      <c r="V178" s="21">
        <f t="shared" si="106"/>
        <v>4</v>
      </c>
      <c r="W178" s="12">
        <f t="shared" si="107"/>
        <v>40</v>
      </c>
      <c r="X178" s="16">
        <f t="shared" si="85"/>
        <v>9.100000000000108E-3</v>
      </c>
      <c r="Y178" s="17">
        <f t="shared" si="86"/>
        <v>0</v>
      </c>
      <c r="Z178" s="17">
        <f t="shared" si="87"/>
        <v>0</v>
      </c>
      <c r="AA178" s="56">
        <f t="shared" si="88"/>
        <v>4.7800000000000065E-2</v>
      </c>
      <c r="AB178" s="18">
        <f t="shared" si="89"/>
        <v>0.1903765690376589</v>
      </c>
      <c r="AC178" s="19">
        <f t="shared" si="90"/>
        <v>4.6428571428571976E-4</v>
      </c>
      <c r="AD178" s="123">
        <f t="shared" si="109"/>
        <v>2.7679999999999998</v>
      </c>
      <c r="AE178" s="123">
        <f t="shared" si="110"/>
        <v>2.6257999999999999</v>
      </c>
      <c r="AF178" s="72">
        <f t="shared" si="98"/>
        <v>2.7679999999999998</v>
      </c>
      <c r="AG178" s="72">
        <f t="shared" si="99"/>
        <v>2.5569999999999999</v>
      </c>
      <c r="AH178" s="45">
        <f t="shared" si="104"/>
        <v>2.7679999999999998</v>
      </c>
      <c r="AI178" s="45">
        <f t="shared" si="105"/>
        <v>2.5051000000000001</v>
      </c>
      <c r="AJ178" s="73">
        <f t="shared" si="111"/>
        <v>2.9859</v>
      </c>
      <c r="AK178" s="73">
        <f t="shared" si="112"/>
        <v>2.5051000000000001</v>
      </c>
      <c r="AL178" s="124">
        <f t="shared" si="91"/>
        <v>2.678433333333333</v>
      </c>
      <c r="AM178" s="124">
        <f t="shared" si="92"/>
        <v>2.6968999999999999</v>
      </c>
      <c r="AN178" s="124">
        <f t="shared" si="93"/>
        <v>-1.8466666666666853E-2</v>
      </c>
      <c r="AO178" s="124">
        <f t="shared" si="94"/>
        <v>2.6599666666666661</v>
      </c>
      <c r="AP178" s="124">
        <f t="shared" si="95"/>
        <v>2.6968999999999999</v>
      </c>
      <c r="AQ178" s="125">
        <f t="shared" si="113"/>
        <v>2.6436785714285711</v>
      </c>
      <c r="AR178" s="126">
        <f t="shared" si="108"/>
        <v>2.696378888888888</v>
      </c>
      <c r="AS178" s="127">
        <f t="shared" si="103"/>
        <v>2.7150080000000001</v>
      </c>
    </row>
    <row r="179" spans="1:45" x14ac:dyDescent="0.3">
      <c r="A179" s="5">
        <v>45187</v>
      </c>
      <c r="B179" s="6" t="s">
        <v>42</v>
      </c>
      <c r="C179" s="6" t="s">
        <v>36</v>
      </c>
      <c r="D179" s="40">
        <v>2.6585000000000001</v>
      </c>
      <c r="E179" s="40">
        <v>2.6678999999999999</v>
      </c>
      <c r="F179" s="40">
        <v>2.601</v>
      </c>
      <c r="G179" s="40">
        <v>2.605</v>
      </c>
      <c r="H179" s="46">
        <v>2.6638000000000002</v>
      </c>
      <c r="I179" s="46">
        <v>2.6553</v>
      </c>
      <c r="J179" s="21">
        <v>-3</v>
      </c>
      <c r="K179" s="13" t="s">
        <v>32</v>
      </c>
      <c r="L179" s="41">
        <f t="shared" si="77"/>
        <v>2.6246333333333332</v>
      </c>
      <c r="M179" s="42">
        <f t="shared" si="78"/>
        <v>2.6344500000000002</v>
      </c>
      <c r="N179" s="42">
        <f t="shared" si="79"/>
        <v>-9.8166666666670288E-3</v>
      </c>
      <c r="O179" s="42">
        <f t="shared" si="80"/>
        <v>2.6148166666666661</v>
      </c>
      <c r="P179" s="42">
        <f t="shared" si="81"/>
        <v>2.6344500000000002</v>
      </c>
      <c r="Q179" s="43">
        <f t="shared" si="82"/>
        <v>6.6899999999999959E-2</v>
      </c>
      <c r="R179" s="43">
        <f t="shared" si="83"/>
        <v>2.6399999999999757E-2</v>
      </c>
      <c r="S179" s="43">
        <f t="shared" si="84"/>
        <v>-4.0500000000000203E-2</v>
      </c>
      <c r="T179" s="44">
        <v>10.6</v>
      </c>
      <c r="U179" s="12">
        <f t="shared" si="75"/>
        <v>3</v>
      </c>
      <c r="V179" s="21">
        <f t="shared" si="106"/>
        <v>2</v>
      </c>
      <c r="W179" s="12">
        <f t="shared" si="107"/>
        <v>46</v>
      </c>
      <c r="X179" s="16">
        <f t="shared" si="85"/>
        <v>8.5000000000001741E-3</v>
      </c>
      <c r="Y179" s="17">
        <f t="shared" si="86"/>
        <v>0</v>
      </c>
      <c r="Z179" s="17">
        <f t="shared" si="87"/>
        <v>0</v>
      </c>
      <c r="AA179" s="56">
        <f t="shared" si="88"/>
        <v>6.6899999999999959E-2</v>
      </c>
      <c r="AB179" s="18">
        <f t="shared" si="89"/>
        <v>0.12705530642750643</v>
      </c>
      <c r="AC179" s="19">
        <f t="shared" si="90"/>
        <v>8.0188679245284664E-4</v>
      </c>
      <c r="AD179" s="123">
        <f t="shared" si="109"/>
        <v>2.7336</v>
      </c>
      <c r="AE179" s="123">
        <f t="shared" si="110"/>
        <v>2.601</v>
      </c>
      <c r="AF179" s="72">
        <f t="shared" si="98"/>
        <v>2.7679999999999998</v>
      </c>
      <c r="AG179" s="72">
        <f t="shared" si="99"/>
        <v>2.593</v>
      </c>
      <c r="AH179" s="45">
        <f t="shared" si="104"/>
        <v>2.7679999999999998</v>
      </c>
      <c r="AI179" s="45">
        <f t="shared" si="105"/>
        <v>2.5051000000000001</v>
      </c>
      <c r="AJ179" s="73">
        <f t="shared" si="111"/>
        <v>2.9859</v>
      </c>
      <c r="AK179" s="73">
        <f t="shared" si="112"/>
        <v>2.5051000000000001</v>
      </c>
      <c r="AL179" s="124">
        <f t="shared" si="91"/>
        <v>2.6465333333333336</v>
      </c>
      <c r="AM179" s="124">
        <f t="shared" si="92"/>
        <v>2.6673</v>
      </c>
      <c r="AN179" s="124">
        <f t="shared" si="93"/>
        <v>-2.0766666666666378E-2</v>
      </c>
      <c r="AO179" s="124">
        <f t="shared" si="94"/>
        <v>2.6257666666666672</v>
      </c>
      <c r="AP179" s="124">
        <f t="shared" si="95"/>
        <v>2.6673</v>
      </c>
      <c r="AQ179" s="125">
        <f t="shared" si="113"/>
        <v>2.6491785714285712</v>
      </c>
      <c r="AR179" s="126">
        <f t="shared" si="108"/>
        <v>2.6904911111111103</v>
      </c>
      <c r="AS179" s="127">
        <f t="shared" ref="AS179:AS210" si="114">AVERAGE(L130:L179)</f>
        <v>2.7159853333333337</v>
      </c>
    </row>
    <row r="180" spans="1:45" x14ac:dyDescent="0.3">
      <c r="A180" s="5">
        <v>45188</v>
      </c>
      <c r="B180" s="6" t="s">
        <v>42</v>
      </c>
      <c r="C180" s="6" t="s">
        <v>36</v>
      </c>
      <c r="D180" s="40">
        <v>2.5743</v>
      </c>
      <c r="E180" s="40">
        <v>2.6259999999999999</v>
      </c>
      <c r="F180" s="40">
        <v>2.5851999999999999</v>
      </c>
      <c r="G180" s="40">
        <v>2.5707</v>
      </c>
      <c r="H180" s="46">
        <v>2.5785</v>
      </c>
      <c r="I180" s="46">
        <v>2.5678000000000001</v>
      </c>
      <c r="J180" s="21">
        <v>0</v>
      </c>
      <c r="K180" s="13">
        <v>0</v>
      </c>
      <c r="L180" s="41">
        <f t="shared" si="77"/>
        <v>2.5939666666666668</v>
      </c>
      <c r="M180" s="42">
        <f t="shared" si="78"/>
        <v>2.6055999999999999</v>
      </c>
      <c r="N180" s="42">
        <f t="shared" si="79"/>
        <v>-1.1633333333333162E-2</v>
      </c>
      <c r="O180" s="42">
        <f t="shared" si="80"/>
        <v>2.5823333333333336</v>
      </c>
      <c r="P180" s="42">
        <f t="shared" si="81"/>
        <v>2.6055999999999999</v>
      </c>
      <c r="Q180" s="43">
        <f t="shared" si="82"/>
        <v>4.0799999999999947E-2</v>
      </c>
      <c r="R180" s="43">
        <f t="shared" si="83"/>
        <v>2.0999999999999908E-2</v>
      </c>
      <c r="S180" s="43">
        <f t="shared" si="84"/>
        <v>-1.980000000000004E-2</v>
      </c>
      <c r="T180" s="44">
        <v>7.2</v>
      </c>
      <c r="U180" s="12">
        <f t="shared" si="75"/>
        <v>3</v>
      </c>
      <c r="V180" s="21">
        <f t="shared" si="106"/>
        <v>-1</v>
      </c>
      <c r="W180" s="12">
        <f t="shared" si="107"/>
        <v>41</v>
      </c>
      <c r="X180" s="16">
        <f t="shared" si="85"/>
        <v>1.0699999999999932E-2</v>
      </c>
      <c r="Y180" s="17">
        <f t="shared" si="86"/>
        <v>0</v>
      </c>
      <c r="Z180" s="17">
        <f t="shared" si="87"/>
        <v>0</v>
      </c>
      <c r="AA180" s="56">
        <f t="shared" si="88"/>
        <v>4.0799999999999947E-2</v>
      </c>
      <c r="AB180" s="18">
        <f t="shared" si="89"/>
        <v>0.26225490196078299</v>
      </c>
      <c r="AC180" s="19">
        <f t="shared" si="90"/>
        <v>1.4861111111111017E-3</v>
      </c>
      <c r="AD180" s="123">
        <f t="shared" si="109"/>
        <v>2.6736</v>
      </c>
      <c r="AE180" s="123">
        <f t="shared" si="110"/>
        <v>2.5851999999999999</v>
      </c>
      <c r="AF180" s="72">
        <f t="shared" si="98"/>
        <v>2.7679999999999998</v>
      </c>
      <c r="AG180" s="72">
        <f t="shared" si="99"/>
        <v>2.5851999999999999</v>
      </c>
      <c r="AH180" s="45">
        <f t="shared" si="104"/>
        <v>2.7679999999999998</v>
      </c>
      <c r="AI180" s="45">
        <f t="shared" si="105"/>
        <v>2.5051000000000001</v>
      </c>
      <c r="AJ180" s="73">
        <f t="shared" si="111"/>
        <v>2.9859</v>
      </c>
      <c r="AK180" s="73">
        <f t="shared" si="112"/>
        <v>2.5051000000000001</v>
      </c>
      <c r="AL180" s="124">
        <f t="shared" si="91"/>
        <v>2.609833333333333</v>
      </c>
      <c r="AM180" s="124">
        <f t="shared" si="92"/>
        <v>2.6294</v>
      </c>
      <c r="AN180" s="124">
        <f t="shared" si="93"/>
        <v>-1.9566666666666954E-2</v>
      </c>
      <c r="AO180" s="124">
        <f t="shared" si="94"/>
        <v>2.5902666666666661</v>
      </c>
      <c r="AP180" s="124">
        <f t="shared" si="95"/>
        <v>2.6294</v>
      </c>
      <c r="AQ180" s="125">
        <f t="shared" si="113"/>
        <v>2.651297619047619</v>
      </c>
      <c r="AR180" s="126">
        <f t="shared" si="108"/>
        <v>2.6833</v>
      </c>
      <c r="AS180" s="127">
        <f t="shared" si="114"/>
        <v>2.7156666666666665</v>
      </c>
    </row>
    <row r="181" spans="1:45" x14ac:dyDescent="0.3">
      <c r="A181" s="5">
        <v>45189</v>
      </c>
      <c r="B181" s="6" t="s">
        <v>42</v>
      </c>
      <c r="C181" s="6" t="s">
        <v>36</v>
      </c>
      <c r="D181" s="40">
        <v>2.5823</v>
      </c>
      <c r="E181" s="40">
        <v>2.5971000000000002</v>
      </c>
      <c r="F181" s="40">
        <v>2.5581999999999998</v>
      </c>
      <c r="G181" s="40">
        <v>2.5680999999999998</v>
      </c>
      <c r="H181" s="46">
        <v>2.5971000000000002</v>
      </c>
      <c r="I181" s="46">
        <v>2.5821000000000001</v>
      </c>
      <c r="J181" s="21">
        <v>-2</v>
      </c>
      <c r="K181" s="13">
        <v>0</v>
      </c>
      <c r="L181" s="41">
        <f t="shared" si="77"/>
        <v>2.5744666666666665</v>
      </c>
      <c r="M181" s="42">
        <f t="shared" si="78"/>
        <v>2.5776500000000002</v>
      </c>
      <c r="N181" s="42">
        <f t="shared" si="79"/>
        <v>-3.1833333333337599E-3</v>
      </c>
      <c r="O181" s="42">
        <f t="shared" si="80"/>
        <v>2.5712833333333327</v>
      </c>
      <c r="P181" s="42">
        <f t="shared" si="81"/>
        <v>2.5776500000000002</v>
      </c>
      <c r="Q181" s="43">
        <f t="shared" si="82"/>
        <v>3.8900000000000379E-2</v>
      </c>
      <c r="R181" s="43">
        <f t="shared" si="83"/>
        <v>2.6400000000000201E-2</v>
      </c>
      <c r="S181" s="43">
        <f t="shared" si="84"/>
        <v>-1.2500000000000178E-2</v>
      </c>
      <c r="T181" s="44">
        <v>17.2</v>
      </c>
      <c r="U181" s="12">
        <f t="shared" si="75"/>
        <v>4</v>
      </c>
      <c r="V181" s="21">
        <f t="shared" si="106"/>
        <v>4</v>
      </c>
      <c r="W181" s="12">
        <f t="shared" si="107"/>
        <v>45</v>
      </c>
      <c r="X181" s="16">
        <f t="shared" si="85"/>
        <v>1.5000000000000124E-2</v>
      </c>
      <c r="Y181" s="17" t="b">
        <f t="shared" si="86"/>
        <v>1</v>
      </c>
      <c r="Z181" s="17">
        <f t="shared" si="87"/>
        <v>0</v>
      </c>
      <c r="AA181" s="56">
        <f t="shared" si="88"/>
        <v>3.8900000000000379E-2</v>
      </c>
      <c r="AB181" s="18">
        <f t="shared" si="89"/>
        <v>0.38560411311053927</v>
      </c>
      <c r="AC181" s="19">
        <f t="shared" si="90"/>
        <v>8.7209302325582121E-4</v>
      </c>
      <c r="AD181" s="123">
        <f t="shared" si="109"/>
        <v>2.6678999999999999</v>
      </c>
      <c r="AE181" s="123">
        <f t="shared" si="110"/>
        <v>2.5581999999999998</v>
      </c>
      <c r="AF181" s="72">
        <f t="shared" si="98"/>
        <v>2.7679999999999998</v>
      </c>
      <c r="AG181" s="72">
        <f t="shared" si="99"/>
        <v>2.5581999999999998</v>
      </c>
      <c r="AH181" s="45">
        <f t="shared" si="104"/>
        <v>2.7679999999999998</v>
      </c>
      <c r="AI181" s="45">
        <f t="shared" si="105"/>
        <v>2.5152000000000001</v>
      </c>
      <c r="AJ181" s="73">
        <f t="shared" si="111"/>
        <v>2.9859</v>
      </c>
      <c r="AK181" s="73">
        <f t="shared" si="112"/>
        <v>2.5051000000000001</v>
      </c>
      <c r="AL181" s="124">
        <f t="shared" si="91"/>
        <v>2.5980666666666665</v>
      </c>
      <c r="AM181" s="124">
        <f t="shared" si="92"/>
        <v>2.6130499999999999</v>
      </c>
      <c r="AN181" s="124">
        <f t="shared" si="93"/>
        <v>-1.4983333333333348E-2</v>
      </c>
      <c r="AO181" s="124">
        <f t="shared" si="94"/>
        <v>2.5830833333333332</v>
      </c>
      <c r="AP181" s="124">
        <f t="shared" si="95"/>
        <v>2.6130499999999999</v>
      </c>
      <c r="AQ181" s="125">
        <f t="shared" si="113"/>
        <v>2.6519952380952381</v>
      </c>
      <c r="AR181" s="126">
        <f t="shared" si="108"/>
        <v>2.6723599999999994</v>
      </c>
      <c r="AS181" s="127">
        <f t="shared" si="114"/>
        <v>2.7140240000000002</v>
      </c>
    </row>
    <row r="182" spans="1:45" x14ac:dyDescent="0.3">
      <c r="A182" s="5">
        <v>45190</v>
      </c>
      <c r="B182" s="6" t="s">
        <v>42</v>
      </c>
      <c r="C182" s="6" t="s">
        <v>36</v>
      </c>
      <c r="D182" s="40">
        <v>2.5928</v>
      </c>
      <c r="E182" s="40">
        <v>2.5939999999999999</v>
      </c>
      <c r="F182" s="40">
        <v>2.5146000000000002</v>
      </c>
      <c r="G182" s="40">
        <v>2.5118999999999998</v>
      </c>
      <c r="H182" s="46">
        <v>2.5949</v>
      </c>
      <c r="I182" s="46">
        <v>2.5825999999999998</v>
      </c>
      <c r="J182" s="21">
        <v>-2</v>
      </c>
      <c r="K182" s="13" t="s">
        <v>32</v>
      </c>
      <c r="L182" s="41">
        <f t="shared" si="77"/>
        <v>2.5401666666666665</v>
      </c>
      <c r="M182" s="42">
        <f t="shared" si="78"/>
        <v>2.5543</v>
      </c>
      <c r="N182" s="42">
        <f t="shared" si="79"/>
        <v>-1.4133333333333553E-2</v>
      </c>
      <c r="O182" s="42">
        <f t="shared" si="80"/>
        <v>2.5260333333333329</v>
      </c>
      <c r="P182" s="42">
        <f t="shared" si="81"/>
        <v>2.5543</v>
      </c>
      <c r="Q182" s="43">
        <f t="shared" si="82"/>
        <v>7.9399999999999693E-2</v>
      </c>
      <c r="R182" s="43">
        <f t="shared" si="83"/>
        <v>2.5900000000000034E-2</v>
      </c>
      <c r="S182" s="43">
        <f t="shared" si="84"/>
        <v>-5.3499999999999659E-2</v>
      </c>
      <c r="T182" s="44">
        <v>34</v>
      </c>
      <c r="U182" s="12">
        <f t="shared" si="75"/>
        <v>2</v>
      </c>
      <c r="V182" s="21">
        <f t="shared" si="106"/>
        <v>0</v>
      </c>
      <c r="W182" s="12">
        <f t="shared" si="107"/>
        <v>42</v>
      </c>
      <c r="X182" s="16">
        <f t="shared" si="85"/>
        <v>1.23000000000002E-2</v>
      </c>
      <c r="Y182" s="17">
        <f t="shared" si="86"/>
        <v>0</v>
      </c>
      <c r="Z182" s="17">
        <f t="shared" si="87"/>
        <v>0</v>
      </c>
      <c r="AA182" s="56">
        <f t="shared" si="88"/>
        <v>7.9399999999999693E-2</v>
      </c>
      <c r="AB182" s="18">
        <f t="shared" si="89"/>
        <v>0.15491183879093509</v>
      </c>
      <c r="AC182" s="19">
        <f t="shared" si="90"/>
        <v>3.6176470588235879E-4</v>
      </c>
      <c r="AD182" s="123">
        <f t="shared" si="109"/>
        <v>2.6259999999999999</v>
      </c>
      <c r="AE182" s="123">
        <f t="shared" si="110"/>
        <v>2.5146000000000002</v>
      </c>
      <c r="AF182" s="72">
        <f t="shared" si="98"/>
        <v>2.7679999999999998</v>
      </c>
      <c r="AG182" s="72">
        <f t="shared" si="99"/>
        <v>2.5146000000000002</v>
      </c>
      <c r="AH182" s="45">
        <f t="shared" si="104"/>
        <v>2.7679999999999998</v>
      </c>
      <c r="AI182" s="45">
        <f t="shared" si="105"/>
        <v>2.5146000000000002</v>
      </c>
      <c r="AJ182" s="73">
        <f t="shared" si="111"/>
        <v>2.9859</v>
      </c>
      <c r="AK182" s="73">
        <f t="shared" si="112"/>
        <v>2.5051000000000001</v>
      </c>
      <c r="AL182" s="124">
        <f t="shared" si="91"/>
        <v>2.5508333333333333</v>
      </c>
      <c r="AM182" s="124">
        <f t="shared" si="92"/>
        <v>2.5703</v>
      </c>
      <c r="AN182" s="124">
        <f t="shared" si="93"/>
        <v>-1.9466666666666743E-2</v>
      </c>
      <c r="AO182" s="124">
        <f t="shared" si="94"/>
        <v>2.5313666666666665</v>
      </c>
      <c r="AP182" s="124">
        <f t="shared" si="95"/>
        <v>2.5703</v>
      </c>
      <c r="AQ182" s="125">
        <f t="shared" si="113"/>
        <v>2.6485238095238093</v>
      </c>
      <c r="AR182" s="126">
        <f t="shared" si="108"/>
        <v>2.6604288888888883</v>
      </c>
      <c r="AS182" s="127">
        <f t="shared" si="114"/>
        <v>2.7114300000000005</v>
      </c>
    </row>
    <row r="183" spans="1:45" x14ac:dyDescent="0.3">
      <c r="A183" s="5">
        <v>45191</v>
      </c>
      <c r="B183" s="6" t="s">
        <v>42</v>
      </c>
      <c r="C183" s="6" t="s">
        <v>36</v>
      </c>
      <c r="D183" s="40">
        <v>2.5196999999999998</v>
      </c>
      <c r="E183" s="40">
        <v>2.5331000000000001</v>
      </c>
      <c r="F183" s="40">
        <v>2.4813999999999998</v>
      </c>
      <c r="G183" s="40">
        <v>2.5034000000000001</v>
      </c>
      <c r="H183" s="46">
        <v>2.5310000000000001</v>
      </c>
      <c r="I183" s="46">
        <v>2.5184000000000002</v>
      </c>
      <c r="J183" s="21">
        <v>-2</v>
      </c>
      <c r="K183" s="13">
        <v>0</v>
      </c>
      <c r="L183" s="41">
        <f t="shared" si="77"/>
        <v>2.5059666666666667</v>
      </c>
      <c r="M183" s="42">
        <f t="shared" si="78"/>
        <v>2.50725</v>
      </c>
      <c r="N183" s="42">
        <f t="shared" si="79"/>
        <v>-1.283333333333303E-3</v>
      </c>
      <c r="O183" s="42">
        <f t="shared" si="80"/>
        <v>2.5046833333333334</v>
      </c>
      <c r="P183" s="42">
        <f t="shared" si="81"/>
        <v>2.50725</v>
      </c>
      <c r="Q183" s="43">
        <f t="shared" si="82"/>
        <v>5.1700000000000301E-2</v>
      </c>
      <c r="R183" s="43">
        <f t="shared" si="83"/>
        <v>2.120000000000033E-2</v>
      </c>
      <c r="S183" s="43">
        <f t="shared" si="84"/>
        <v>-3.0499999999999972E-2</v>
      </c>
      <c r="T183" s="44">
        <v>9.5</v>
      </c>
      <c r="U183" s="12">
        <f t="shared" si="75"/>
        <v>4</v>
      </c>
      <c r="V183" s="21">
        <f t="shared" si="106"/>
        <v>-3</v>
      </c>
      <c r="W183" s="12">
        <f t="shared" si="107"/>
        <v>41</v>
      </c>
      <c r="X183" s="16">
        <f t="shared" si="85"/>
        <v>1.2599999999999945E-2</v>
      </c>
      <c r="Y183" s="17">
        <f t="shared" si="86"/>
        <v>0</v>
      </c>
      <c r="Z183" s="17">
        <f t="shared" si="87"/>
        <v>0</v>
      </c>
      <c r="AA183" s="56">
        <f t="shared" si="88"/>
        <v>5.1700000000000301E-2</v>
      </c>
      <c r="AB183" s="18">
        <f t="shared" si="89"/>
        <v>0.2437137330754327</v>
      </c>
      <c r="AC183" s="19">
        <f t="shared" si="90"/>
        <v>1.3263157894736783E-3</v>
      </c>
      <c r="AD183" s="123">
        <f t="shared" si="109"/>
        <v>2.5971000000000002</v>
      </c>
      <c r="AE183" s="123">
        <f t="shared" si="110"/>
        <v>2.4813999999999998</v>
      </c>
      <c r="AF183" s="72">
        <f t="shared" si="98"/>
        <v>2.7679999999999998</v>
      </c>
      <c r="AG183" s="72">
        <f t="shared" si="99"/>
        <v>2.4813999999999998</v>
      </c>
      <c r="AH183" s="45">
        <f t="shared" si="104"/>
        <v>2.7679999999999998</v>
      </c>
      <c r="AI183" s="45">
        <f t="shared" si="105"/>
        <v>2.4813999999999998</v>
      </c>
      <c r="AJ183" s="73">
        <f t="shared" si="111"/>
        <v>2.9859</v>
      </c>
      <c r="AK183" s="73">
        <f t="shared" si="112"/>
        <v>2.4813999999999998</v>
      </c>
      <c r="AL183" s="124">
        <f t="shared" si="91"/>
        <v>2.5272999999999999</v>
      </c>
      <c r="AM183" s="124">
        <f t="shared" si="92"/>
        <v>2.53925</v>
      </c>
      <c r="AN183" s="124">
        <f t="shared" si="93"/>
        <v>-1.1950000000000127E-2</v>
      </c>
      <c r="AO183" s="124">
        <f t="shared" si="94"/>
        <v>2.5153499999999998</v>
      </c>
      <c r="AP183" s="124">
        <f t="shared" si="95"/>
        <v>2.53925</v>
      </c>
      <c r="AQ183" s="125">
        <f t="shared" si="113"/>
        <v>2.6416190476190473</v>
      </c>
      <c r="AR183" s="126">
        <f t="shared" si="108"/>
        <v>2.6455133333333332</v>
      </c>
      <c r="AS183" s="127">
        <f t="shared" si="114"/>
        <v>2.7084873333333337</v>
      </c>
    </row>
    <row r="184" spans="1:45" x14ac:dyDescent="0.3">
      <c r="A184" s="5">
        <v>45194</v>
      </c>
      <c r="B184" s="6" t="s">
        <v>42</v>
      </c>
      <c r="C184" s="6" t="s">
        <v>36</v>
      </c>
      <c r="D184" s="40">
        <v>2.4756</v>
      </c>
      <c r="E184" s="40">
        <v>2.5234999999999999</v>
      </c>
      <c r="F184" s="40">
        <v>2.4613999999999998</v>
      </c>
      <c r="G184" s="40">
        <v>2.5165999999999999</v>
      </c>
      <c r="H184" s="46">
        <v>2.4756999999999998</v>
      </c>
      <c r="I184" s="46">
        <v>2.4613999999999998</v>
      </c>
      <c r="J184" s="21">
        <v>2</v>
      </c>
      <c r="K184" s="13" t="s">
        <v>31</v>
      </c>
      <c r="L184" s="41">
        <f t="shared" si="77"/>
        <v>2.5005000000000002</v>
      </c>
      <c r="M184" s="42">
        <f t="shared" si="78"/>
        <v>2.4924499999999998</v>
      </c>
      <c r="N184" s="42">
        <f t="shared" si="79"/>
        <v>8.0500000000003347E-3</v>
      </c>
      <c r="O184" s="42">
        <f t="shared" si="80"/>
        <v>2.5085500000000005</v>
      </c>
      <c r="P184" s="42">
        <f t="shared" si="81"/>
        <v>2.4924499999999998</v>
      </c>
      <c r="Q184" s="43">
        <f t="shared" si="82"/>
        <v>6.2100000000000044E-2</v>
      </c>
      <c r="R184" s="43">
        <f t="shared" si="83"/>
        <v>2.0099999999999785E-2</v>
      </c>
      <c r="S184" s="43">
        <f t="shared" si="84"/>
        <v>-4.2000000000000259E-2</v>
      </c>
      <c r="T184" s="44">
        <v>12.7</v>
      </c>
      <c r="U184" s="12">
        <f t="shared" si="75"/>
        <v>5</v>
      </c>
      <c r="V184" s="21">
        <f t="shared" si="106"/>
        <v>0</v>
      </c>
      <c r="W184" s="12">
        <f t="shared" si="107"/>
        <v>41</v>
      </c>
      <c r="X184" s="16">
        <f t="shared" si="85"/>
        <v>1.4299999999999979E-2</v>
      </c>
      <c r="Y184" s="17">
        <f t="shared" si="86"/>
        <v>0</v>
      </c>
      <c r="Z184" s="17" t="b">
        <f t="shared" si="87"/>
        <v>1</v>
      </c>
      <c r="AA184" s="56">
        <f t="shared" si="88"/>
        <v>6.2100000000000044E-2</v>
      </c>
      <c r="AB184" s="18">
        <f t="shared" si="89"/>
        <v>0.23027375201288194</v>
      </c>
      <c r="AC184" s="19">
        <f t="shared" si="90"/>
        <v>1.1259842519685023E-3</v>
      </c>
      <c r="AD184" s="123">
        <f t="shared" si="109"/>
        <v>2.5939999999999999</v>
      </c>
      <c r="AE184" s="123">
        <f t="shared" si="110"/>
        <v>2.4613999999999998</v>
      </c>
      <c r="AF184" s="72">
        <f t="shared" si="98"/>
        <v>2.7679999999999998</v>
      </c>
      <c r="AG184" s="72">
        <f t="shared" si="99"/>
        <v>2.4613999999999998</v>
      </c>
      <c r="AH184" s="45">
        <f t="shared" si="104"/>
        <v>2.7679999999999998</v>
      </c>
      <c r="AI184" s="45">
        <f t="shared" si="105"/>
        <v>2.4613999999999998</v>
      </c>
      <c r="AJ184" s="73">
        <f t="shared" si="111"/>
        <v>2.9859</v>
      </c>
      <c r="AK184" s="73">
        <f t="shared" si="112"/>
        <v>2.4613999999999998</v>
      </c>
      <c r="AL184" s="124">
        <f t="shared" si="91"/>
        <v>2.5239999999999996</v>
      </c>
      <c r="AM184" s="124">
        <f t="shared" si="92"/>
        <v>2.5276999999999998</v>
      </c>
      <c r="AN184" s="124">
        <f t="shared" si="93"/>
        <v>-3.7000000000002586E-3</v>
      </c>
      <c r="AO184" s="124">
        <f t="shared" si="94"/>
        <v>2.5202999999999993</v>
      </c>
      <c r="AP184" s="124">
        <f t="shared" si="95"/>
        <v>2.5276999999999998</v>
      </c>
      <c r="AQ184" s="125">
        <f t="shared" si="113"/>
        <v>2.6348857142857147</v>
      </c>
      <c r="AR184" s="126">
        <f t="shared" si="108"/>
        <v>2.6319866666666658</v>
      </c>
      <c r="AS184" s="127">
        <f t="shared" si="114"/>
        <v>2.7059860000000002</v>
      </c>
    </row>
    <row r="185" spans="1:45" x14ac:dyDescent="0.3">
      <c r="A185" s="5">
        <v>45195</v>
      </c>
      <c r="B185" s="6" t="s">
        <v>42</v>
      </c>
      <c r="C185" s="6" t="s">
        <v>36</v>
      </c>
      <c r="D185" s="40">
        <v>2.5562</v>
      </c>
      <c r="E185" s="40">
        <v>2.5790999999999999</v>
      </c>
      <c r="F185" s="40">
        <v>2.5448</v>
      </c>
      <c r="G185" s="40">
        <v>2.5501</v>
      </c>
      <c r="H185" s="46">
        <v>2.5590000000000002</v>
      </c>
      <c r="I185" s="46">
        <v>2.5526</v>
      </c>
      <c r="J185" s="21">
        <v>0</v>
      </c>
      <c r="K185" s="13">
        <v>0</v>
      </c>
      <c r="L185" s="41">
        <f t="shared" si="77"/>
        <v>2.5579999999999998</v>
      </c>
      <c r="M185" s="42">
        <f t="shared" si="78"/>
        <v>2.5619499999999999</v>
      </c>
      <c r="N185" s="42">
        <f t="shared" si="79"/>
        <v>-3.9500000000001201E-3</v>
      </c>
      <c r="O185" s="42">
        <f t="shared" si="80"/>
        <v>2.5540499999999997</v>
      </c>
      <c r="P185" s="42">
        <f t="shared" si="81"/>
        <v>2.5619499999999999</v>
      </c>
      <c r="Q185" s="43">
        <f t="shared" si="82"/>
        <v>3.4299999999999997E-2</v>
      </c>
      <c r="R185" s="43">
        <f t="shared" si="83"/>
        <v>6.25E-2</v>
      </c>
      <c r="S185" s="43">
        <f t="shared" si="84"/>
        <v>2.8200000000000003E-2</v>
      </c>
      <c r="T185" s="44">
        <v>17.899999999999999</v>
      </c>
      <c r="U185" s="12">
        <f t="shared" si="75"/>
        <v>9</v>
      </c>
      <c r="V185" s="21">
        <f t="shared" si="106"/>
        <v>-2</v>
      </c>
      <c r="W185" s="12">
        <f t="shared" si="107"/>
        <v>35</v>
      </c>
      <c r="X185" s="16">
        <f t="shared" si="85"/>
        <v>6.4000000000001833E-3</v>
      </c>
      <c r="Y185" s="17">
        <f t="shared" si="86"/>
        <v>0</v>
      </c>
      <c r="Z185" s="17">
        <f t="shared" si="87"/>
        <v>0</v>
      </c>
      <c r="AA185" s="56">
        <f t="shared" si="88"/>
        <v>3.4299999999999997E-2</v>
      </c>
      <c r="AB185" s="18">
        <f t="shared" si="89"/>
        <v>0.18658892128280419</v>
      </c>
      <c r="AC185" s="19">
        <f t="shared" si="90"/>
        <v>3.5754189944135105E-4</v>
      </c>
      <c r="AD185" s="123">
        <f t="shared" si="109"/>
        <v>2.5790999999999999</v>
      </c>
      <c r="AE185" s="123">
        <f t="shared" si="110"/>
        <v>2.4613999999999998</v>
      </c>
      <c r="AF185" s="72">
        <f t="shared" si="98"/>
        <v>2.7336</v>
      </c>
      <c r="AG185" s="72">
        <f t="shared" si="99"/>
        <v>2.4613999999999998</v>
      </c>
      <c r="AH185" s="45">
        <f t="shared" si="104"/>
        <v>2.7679999999999998</v>
      </c>
      <c r="AI185" s="45">
        <f t="shared" si="105"/>
        <v>2.4613999999999998</v>
      </c>
      <c r="AJ185" s="73">
        <f t="shared" si="111"/>
        <v>2.9859</v>
      </c>
      <c r="AK185" s="73">
        <f t="shared" si="112"/>
        <v>2.4613999999999998</v>
      </c>
      <c r="AL185" s="124">
        <f t="shared" si="91"/>
        <v>2.5302000000000002</v>
      </c>
      <c r="AM185" s="124">
        <f t="shared" si="92"/>
        <v>2.5202499999999999</v>
      </c>
      <c r="AN185" s="124">
        <f t="shared" si="93"/>
        <v>9.9500000000003475E-3</v>
      </c>
      <c r="AO185" s="124">
        <f t="shared" si="94"/>
        <v>2.5401500000000006</v>
      </c>
      <c r="AP185" s="124">
        <f t="shared" si="95"/>
        <v>2.5202499999999999</v>
      </c>
      <c r="AQ185" s="125">
        <f t="shared" si="113"/>
        <v>2.630147619047619</v>
      </c>
      <c r="AR185" s="126">
        <f t="shared" si="108"/>
        <v>2.6214955555555557</v>
      </c>
      <c r="AS185" s="127">
        <f t="shared" si="114"/>
        <v>2.7047406666666673</v>
      </c>
    </row>
    <row r="186" spans="1:45" x14ac:dyDescent="0.3">
      <c r="A186" s="5">
        <v>45196</v>
      </c>
      <c r="B186" s="6" t="s">
        <v>42</v>
      </c>
      <c r="C186" s="6" t="s">
        <v>36</v>
      </c>
      <c r="D186" s="40">
        <v>2.5246</v>
      </c>
      <c r="E186" s="40">
        <v>2.536</v>
      </c>
      <c r="F186" s="40">
        <v>2.4647000000000001</v>
      </c>
      <c r="G186" s="40">
        <v>2.4662000000000002</v>
      </c>
      <c r="H186" s="46">
        <v>2.5337000000000001</v>
      </c>
      <c r="I186" s="46">
        <v>2.5240999999999998</v>
      </c>
      <c r="J186" s="21">
        <v>-2</v>
      </c>
      <c r="K186" s="13">
        <v>0</v>
      </c>
      <c r="L186" s="41">
        <f t="shared" si="77"/>
        <v>2.4889666666666668</v>
      </c>
      <c r="M186" s="42">
        <f t="shared" si="78"/>
        <v>2.5003500000000001</v>
      </c>
      <c r="N186" s="42">
        <f t="shared" si="79"/>
        <v>-1.1383333333333301E-2</v>
      </c>
      <c r="O186" s="42">
        <f t="shared" si="80"/>
        <v>2.4775833333333335</v>
      </c>
      <c r="P186" s="42">
        <f t="shared" si="81"/>
        <v>2.5003500000000001</v>
      </c>
      <c r="Q186" s="43">
        <f t="shared" si="82"/>
        <v>7.1299999999999919E-2</v>
      </c>
      <c r="R186" s="43">
        <f t="shared" si="83"/>
        <v>-1.4100000000000001E-2</v>
      </c>
      <c r="S186" s="43">
        <f t="shared" si="84"/>
        <v>-8.539999999999992E-2</v>
      </c>
      <c r="T186" s="44">
        <v>29.5</v>
      </c>
      <c r="U186" s="12">
        <f t="shared" si="75"/>
        <v>9</v>
      </c>
      <c r="V186" s="21">
        <f t="shared" si="106"/>
        <v>2</v>
      </c>
      <c r="W186" s="12">
        <f t="shared" si="107"/>
        <v>35</v>
      </c>
      <c r="X186" s="16">
        <f t="shared" si="85"/>
        <v>9.600000000000275E-3</v>
      </c>
      <c r="Y186" s="17">
        <f t="shared" si="86"/>
        <v>0</v>
      </c>
      <c r="Z186" s="17">
        <f t="shared" si="87"/>
        <v>0</v>
      </c>
      <c r="AA186" s="56">
        <f t="shared" si="88"/>
        <v>7.1299999999999919E-2</v>
      </c>
      <c r="AB186" s="18">
        <f t="shared" si="89"/>
        <v>0.13464235624123824</v>
      </c>
      <c r="AC186" s="19">
        <f t="shared" si="90"/>
        <v>3.2542372881356866E-4</v>
      </c>
      <c r="AD186" s="123">
        <f t="shared" si="109"/>
        <v>2.5790999999999999</v>
      </c>
      <c r="AE186" s="123">
        <f t="shared" si="110"/>
        <v>2.4613999999999998</v>
      </c>
      <c r="AF186" s="72">
        <f t="shared" si="98"/>
        <v>2.6736</v>
      </c>
      <c r="AG186" s="72">
        <f t="shared" si="99"/>
        <v>2.4613999999999998</v>
      </c>
      <c r="AH186" s="45">
        <f t="shared" si="104"/>
        <v>2.7679999999999998</v>
      </c>
      <c r="AI186" s="45">
        <f t="shared" si="105"/>
        <v>2.4613999999999998</v>
      </c>
      <c r="AJ186" s="73">
        <f t="shared" si="111"/>
        <v>2.9859</v>
      </c>
      <c r="AK186" s="73">
        <f t="shared" si="112"/>
        <v>2.4613999999999998</v>
      </c>
      <c r="AL186" s="124">
        <f t="shared" si="91"/>
        <v>2.5022333333333333</v>
      </c>
      <c r="AM186" s="124">
        <f t="shared" si="92"/>
        <v>2.5202499999999999</v>
      </c>
      <c r="AN186" s="124">
        <f t="shared" si="93"/>
        <v>-1.801666666666657E-2</v>
      </c>
      <c r="AO186" s="124">
        <f t="shared" si="94"/>
        <v>2.4842166666666667</v>
      </c>
      <c r="AP186" s="124">
        <f t="shared" si="95"/>
        <v>2.5202499999999999</v>
      </c>
      <c r="AQ186" s="125">
        <f t="shared" si="113"/>
        <v>2.6174166666666667</v>
      </c>
      <c r="AR186" s="126">
        <f t="shared" si="108"/>
        <v>2.6090533333333337</v>
      </c>
      <c r="AS186" s="127">
        <f t="shared" si="114"/>
        <v>2.701236666666667</v>
      </c>
    </row>
    <row r="187" spans="1:45" x14ac:dyDescent="0.3">
      <c r="A187" s="5">
        <v>45197</v>
      </c>
      <c r="B187" s="6" t="s">
        <v>42</v>
      </c>
      <c r="C187" s="6" t="s">
        <v>36</v>
      </c>
      <c r="D187" s="40">
        <v>2.4668000000000001</v>
      </c>
      <c r="E187" s="40">
        <v>2.4683999999999999</v>
      </c>
      <c r="F187" s="40">
        <v>2.3925000000000001</v>
      </c>
      <c r="G187" s="40">
        <v>2.3995000000000002</v>
      </c>
      <c r="H187" s="46">
        <v>2.4683999999999999</v>
      </c>
      <c r="I187" s="46">
        <v>2.4512</v>
      </c>
      <c r="J187" s="21">
        <v>-2</v>
      </c>
      <c r="K187" s="13">
        <v>0</v>
      </c>
      <c r="L187" s="41">
        <f t="shared" si="77"/>
        <v>2.4201333333333337</v>
      </c>
      <c r="M187" s="42">
        <f t="shared" si="78"/>
        <v>2.43045</v>
      </c>
      <c r="N187" s="42">
        <f t="shared" si="79"/>
        <v>-1.0316666666666308E-2</v>
      </c>
      <c r="O187" s="42">
        <f t="shared" si="80"/>
        <v>2.4098166666666674</v>
      </c>
      <c r="P187" s="42">
        <f t="shared" si="81"/>
        <v>2.43045</v>
      </c>
      <c r="Q187" s="43">
        <f t="shared" si="82"/>
        <v>7.5899999999999856E-2</v>
      </c>
      <c r="R187" s="43">
        <f t="shared" si="83"/>
        <v>2.1999999999997577E-3</v>
      </c>
      <c r="S187" s="43">
        <f t="shared" si="84"/>
        <v>-7.3700000000000099E-2</v>
      </c>
      <c r="T187" s="44">
        <v>22.3</v>
      </c>
      <c r="U187" s="12">
        <f t="shared" si="75"/>
        <v>15</v>
      </c>
      <c r="V187" s="21">
        <f t="shared" si="106"/>
        <v>-2</v>
      </c>
      <c r="W187" s="12">
        <f t="shared" si="107"/>
        <v>33</v>
      </c>
      <c r="X187" s="16">
        <f t="shared" si="85"/>
        <v>1.7199999999999882E-2</v>
      </c>
      <c r="Y187" s="17" t="b">
        <f t="shared" si="86"/>
        <v>1</v>
      </c>
      <c r="Z187" s="17">
        <f t="shared" si="87"/>
        <v>0</v>
      </c>
      <c r="AA187" s="56">
        <f t="shared" si="88"/>
        <v>7.5899999999999856E-2</v>
      </c>
      <c r="AB187" s="18">
        <f t="shared" si="89"/>
        <v>0.2266139657443994</v>
      </c>
      <c r="AC187" s="19">
        <f t="shared" si="90"/>
        <v>7.7130044843048799E-4</v>
      </c>
      <c r="AD187" s="123">
        <f t="shared" si="109"/>
        <v>2.5790999999999999</v>
      </c>
      <c r="AE187" s="123">
        <f t="shared" si="110"/>
        <v>2.3925000000000001</v>
      </c>
      <c r="AF187" s="72">
        <f t="shared" si="98"/>
        <v>2.6678999999999999</v>
      </c>
      <c r="AG187" s="72">
        <f t="shared" si="99"/>
        <v>2.3925000000000001</v>
      </c>
      <c r="AH187" s="45">
        <f t="shared" si="104"/>
        <v>2.7679999999999998</v>
      </c>
      <c r="AI187" s="45">
        <f t="shared" si="105"/>
        <v>2.3925000000000001</v>
      </c>
      <c r="AJ187" s="73">
        <f t="shared" si="111"/>
        <v>2.9859</v>
      </c>
      <c r="AK187" s="73">
        <f t="shared" si="112"/>
        <v>2.3925000000000001</v>
      </c>
      <c r="AL187" s="124">
        <f t="shared" si="91"/>
        <v>2.4570333333333334</v>
      </c>
      <c r="AM187" s="124">
        <f t="shared" si="92"/>
        <v>2.4858000000000002</v>
      </c>
      <c r="AN187" s="124">
        <f t="shared" si="93"/>
        <v>-2.8766666666666829E-2</v>
      </c>
      <c r="AO187" s="124">
        <f t="shared" si="94"/>
        <v>2.4282666666666666</v>
      </c>
      <c r="AP187" s="124">
        <f t="shared" si="95"/>
        <v>2.4858000000000002</v>
      </c>
      <c r="AQ187" s="125">
        <f t="shared" si="113"/>
        <v>2.5972952380952381</v>
      </c>
      <c r="AR187" s="126">
        <f t="shared" si="108"/>
        <v>2.5949311111111109</v>
      </c>
      <c r="AS187" s="127">
        <f t="shared" si="114"/>
        <v>2.6959286666666675</v>
      </c>
    </row>
    <row r="188" spans="1:45" x14ac:dyDescent="0.3">
      <c r="A188" s="5">
        <v>45198</v>
      </c>
      <c r="B188" s="6" t="s">
        <v>42</v>
      </c>
      <c r="C188" s="6" t="s">
        <v>36</v>
      </c>
      <c r="D188" s="40">
        <v>2.4276</v>
      </c>
      <c r="E188" s="40">
        <v>2.4365999999999999</v>
      </c>
      <c r="F188" s="40">
        <v>2.3923000000000001</v>
      </c>
      <c r="G188" s="40">
        <v>2.4121999999999999</v>
      </c>
      <c r="H188" s="46">
        <v>2.4317000000000002</v>
      </c>
      <c r="I188" s="46">
        <v>2.4207999999999998</v>
      </c>
      <c r="J188" s="21">
        <v>-4</v>
      </c>
      <c r="K188" s="13">
        <v>0</v>
      </c>
      <c r="L188" s="41">
        <f t="shared" si="77"/>
        <v>2.4137</v>
      </c>
      <c r="M188" s="42">
        <f t="shared" si="78"/>
        <v>2.41445</v>
      </c>
      <c r="N188" s="42">
        <f t="shared" si="79"/>
        <v>-7.5000000000002842E-4</v>
      </c>
      <c r="O188" s="42">
        <f t="shared" si="80"/>
        <v>2.4129499999999999</v>
      </c>
      <c r="P188" s="42">
        <f t="shared" si="81"/>
        <v>2.41445</v>
      </c>
      <c r="Q188" s="43">
        <f t="shared" si="82"/>
        <v>4.4299999999999784E-2</v>
      </c>
      <c r="R188" s="43">
        <f t="shared" si="83"/>
        <v>3.7099999999999689E-2</v>
      </c>
      <c r="S188" s="43">
        <f t="shared" si="84"/>
        <v>-7.2000000000000952E-3</v>
      </c>
      <c r="T188" s="44">
        <v>31.1</v>
      </c>
      <c r="U188" s="12">
        <f t="shared" ref="U188:U242" si="115">W159</f>
        <v>17</v>
      </c>
      <c r="V188" s="21">
        <f t="shared" si="106"/>
        <v>0</v>
      </c>
      <c r="W188" s="12">
        <f t="shared" si="107"/>
        <v>29</v>
      </c>
      <c r="X188" s="16">
        <f t="shared" si="85"/>
        <v>1.0900000000000354E-2</v>
      </c>
      <c r="Y188" s="17">
        <f t="shared" si="86"/>
        <v>0</v>
      </c>
      <c r="Z188" s="17">
        <f t="shared" si="87"/>
        <v>0</v>
      </c>
      <c r="AA188" s="56">
        <f t="shared" si="88"/>
        <v>4.4299999999999784E-2</v>
      </c>
      <c r="AB188" s="18">
        <f t="shared" si="89"/>
        <v>0.24604966139955772</v>
      </c>
      <c r="AC188" s="19">
        <f t="shared" si="90"/>
        <v>3.5048231511255155E-4</v>
      </c>
      <c r="AD188" s="123">
        <f t="shared" si="109"/>
        <v>2.536</v>
      </c>
      <c r="AE188" s="123">
        <f t="shared" si="110"/>
        <v>2.3923000000000001</v>
      </c>
      <c r="AF188" s="72">
        <f t="shared" si="98"/>
        <v>2.6259999999999999</v>
      </c>
      <c r="AG188" s="72">
        <f t="shared" si="99"/>
        <v>2.3923000000000001</v>
      </c>
      <c r="AH188" s="45">
        <f t="shared" si="104"/>
        <v>2.7679999999999998</v>
      </c>
      <c r="AI188" s="45">
        <f t="shared" si="105"/>
        <v>2.3923000000000001</v>
      </c>
      <c r="AJ188" s="73">
        <f t="shared" si="111"/>
        <v>2.9859</v>
      </c>
      <c r="AK188" s="73">
        <f t="shared" si="112"/>
        <v>2.3923000000000001</v>
      </c>
      <c r="AL188" s="124">
        <f t="shared" si="91"/>
        <v>2.4468333333333336</v>
      </c>
      <c r="AM188" s="124">
        <f t="shared" si="92"/>
        <v>2.4641500000000001</v>
      </c>
      <c r="AN188" s="124">
        <f t="shared" si="93"/>
        <v>-1.7316666666666425E-2</v>
      </c>
      <c r="AO188" s="124">
        <f t="shared" si="94"/>
        <v>2.4295166666666672</v>
      </c>
      <c r="AP188" s="124">
        <f t="shared" si="95"/>
        <v>2.4641500000000001</v>
      </c>
      <c r="AQ188" s="125">
        <f t="shared" si="113"/>
        <v>2.5749404761904762</v>
      </c>
      <c r="AR188" s="126">
        <f t="shared" si="108"/>
        <v>2.5887588888888895</v>
      </c>
      <c r="AS188" s="127">
        <f t="shared" si="114"/>
        <v>2.6892946666666671</v>
      </c>
    </row>
    <row r="189" spans="1:45" x14ac:dyDescent="0.3">
      <c r="A189" s="5">
        <v>45201</v>
      </c>
      <c r="B189" s="6" t="s">
        <v>42</v>
      </c>
      <c r="C189" s="6" t="s">
        <v>36</v>
      </c>
      <c r="D189" s="40">
        <v>2.3816000000000002</v>
      </c>
      <c r="E189" s="40">
        <v>2.3988999999999998</v>
      </c>
      <c r="F189" s="40">
        <v>2.3508</v>
      </c>
      <c r="G189" s="40">
        <v>2.3601000000000001</v>
      </c>
      <c r="H189" s="46">
        <v>2.3822000000000001</v>
      </c>
      <c r="I189" s="46">
        <v>2.3601999999999999</v>
      </c>
      <c r="J189" s="21">
        <v>-4</v>
      </c>
      <c r="K189" s="13">
        <v>0</v>
      </c>
      <c r="L189" s="41">
        <f t="shared" si="77"/>
        <v>2.3699333333333334</v>
      </c>
      <c r="M189" s="42">
        <f t="shared" si="78"/>
        <v>2.3748499999999999</v>
      </c>
      <c r="N189" s="42">
        <f t="shared" si="79"/>
        <v>-4.9166666666664582E-3</v>
      </c>
      <c r="O189" s="42">
        <f t="shared" si="80"/>
        <v>2.365016666666667</v>
      </c>
      <c r="P189" s="42">
        <f t="shared" si="81"/>
        <v>2.3748499999999999</v>
      </c>
      <c r="Q189" s="43">
        <f t="shared" si="82"/>
        <v>4.809999999999981E-2</v>
      </c>
      <c r="R189" s="43">
        <f t="shared" si="83"/>
        <v>-1.330000000000009E-2</v>
      </c>
      <c r="S189" s="43">
        <f t="shared" si="84"/>
        <v>-6.1399999999999899E-2</v>
      </c>
      <c r="T189" s="44">
        <v>23.4</v>
      </c>
      <c r="U189" s="12">
        <f t="shared" si="115"/>
        <v>21</v>
      </c>
      <c r="V189" s="21">
        <f t="shared" si="106"/>
        <v>4</v>
      </c>
      <c r="W189" s="12">
        <f t="shared" si="107"/>
        <v>31</v>
      </c>
      <c r="X189" s="16">
        <f t="shared" si="85"/>
        <v>2.2000000000000242E-2</v>
      </c>
      <c r="Y189" s="17">
        <f t="shared" si="86"/>
        <v>0</v>
      </c>
      <c r="Z189" s="17">
        <f t="shared" si="87"/>
        <v>0</v>
      </c>
      <c r="AA189" s="56">
        <f t="shared" si="88"/>
        <v>4.809999999999981E-2</v>
      </c>
      <c r="AB189" s="18">
        <f t="shared" si="89"/>
        <v>0.45738045738046423</v>
      </c>
      <c r="AC189" s="19">
        <f t="shared" si="90"/>
        <v>9.4017094017095058E-4</v>
      </c>
      <c r="AD189" s="123">
        <f t="shared" si="109"/>
        <v>2.4683999999999999</v>
      </c>
      <c r="AE189" s="123">
        <f t="shared" si="110"/>
        <v>2.3508</v>
      </c>
      <c r="AF189" s="72">
        <f t="shared" si="98"/>
        <v>2.5971000000000002</v>
      </c>
      <c r="AG189" s="72">
        <f t="shared" si="99"/>
        <v>2.3508</v>
      </c>
      <c r="AH189" s="45">
        <f t="shared" si="104"/>
        <v>2.7679999999999998</v>
      </c>
      <c r="AI189" s="45">
        <f t="shared" si="105"/>
        <v>2.3508</v>
      </c>
      <c r="AJ189" s="73">
        <f t="shared" si="111"/>
        <v>2.9859</v>
      </c>
      <c r="AK189" s="73">
        <f t="shared" si="112"/>
        <v>2.3508</v>
      </c>
      <c r="AL189" s="124">
        <f t="shared" si="91"/>
        <v>2.3931</v>
      </c>
      <c r="AM189" s="124">
        <f t="shared" si="92"/>
        <v>2.4096000000000002</v>
      </c>
      <c r="AN189" s="124">
        <f t="shared" si="93"/>
        <v>-1.6500000000000181E-2</v>
      </c>
      <c r="AO189" s="124">
        <f t="shared" si="94"/>
        <v>2.3765999999999998</v>
      </c>
      <c r="AP189" s="124">
        <f t="shared" si="95"/>
        <v>2.4096000000000002</v>
      </c>
      <c r="AQ189" s="125">
        <f t="shared" si="113"/>
        <v>2.5495690476190478</v>
      </c>
      <c r="AR189" s="126">
        <f t="shared" si="108"/>
        <v>2.582282222222223</v>
      </c>
      <c r="AS189" s="127">
        <f t="shared" si="114"/>
        <v>2.6800280000000005</v>
      </c>
    </row>
    <row r="190" spans="1:45" x14ac:dyDescent="0.3">
      <c r="A190" s="5">
        <v>45202</v>
      </c>
      <c r="B190" s="6" t="s">
        <v>42</v>
      </c>
      <c r="C190" s="6" t="s">
        <v>36</v>
      </c>
      <c r="D190" s="40">
        <v>2.3096000000000001</v>
      </c>
      <c r="E190" s="40">
        <v>2.3176000000000001</v>
      </c>
      <c r="F190" s="40">
        <v>2.194</v>
      </c>
      <c r="G190" s="40">
        <v>2.198</v>
      </c>
      <c r="H190" s="46">
        <v>2.3176000000000001</v>
      </c>
      <c r="I190" s="46">
        <v>2.3069000000000002</v>
      </c>
      <c r="J190" s="21">
        <v>-2</v>
      </c>
      <c r="K190" s="13">
        <v>0</v>
      </c>
      <c r="L190" s="41">
        <f t="shared" si="77"/>
        <v>2.2365333333333335</v>
      </c>
      <c r="M190" s="42">
        <f t="shared" si="78"/>
        <v>2.2557999999999998</v>
      </c>
      <c r="N190" s="42">
        <f t="shared" si="79"/>
        <v>-1.9266666666666321E-2</v>
      </c>
      <c r="O190" s="42">
        <f t="shared" si="80"/>
        <v>2.2172666666666672</v>
      </c>
      <c r="P190" s="42">
        <f t="shared" si="81"/>
        <v>2.2557999999999998</v>
      </c>
      <c r="Q190" s="43">
        <f t="shared" si="82"/>
        <v>0.12360000000000015</v>
      </c>
      <c r="R190" s="43">
        <f t="shared" si="83"/>
        <v>-4.2499999999999982E-2</v>
      </c>
      <c r="S190" s="43">
        <f t="shared" si="84"/>
        <v>-0.16610000000000014</v>
      </c>
      <c r="T190" s="44">
        <v>14.7</v>
      </c>
      <c r="U190" s="12">
        <f t="shared" si="115"/>
        <v>17</v>
      </c>
      <c r="V190" s="21">
        <f t="shared" si="106"/>
        <v>4</v>
      </c>
      <c r="W190" s="12">
        <f t="shared" si="107"/>
        <v>33</v>
      </c>
      <c r="X190" s="16">
        <f t="shared" si="85"/>
        <v>1.0699999999999932E-2</v>
      </c>
      <c r="Y190" s="17" t="b">
        <f t="shared" si="86"/>
        <v>1</v>
      </c>
      <c r="Z190" s="17">
        <f t="shared" si="87"/>
        <v>0</v>
      </c>
      <c r="AA190" s="56">
        <f t="shared" si="88"/>
        <v>0.12360000000000015</v>
      </c>
      <c r="AB190" s="18">
        <f t="shared" si="89"/>
        <v>8.6569579288025236E-2</v>
      </c>
      <c r="AC190" s="19">
        <f t="shared" si="90"/>
        <v>7.2789115646258045E-4</v>
      </c>
      <c r="AD190" s="123">
        <f t="shared" si="109"/>
        <v>2.4365999999999999</v>
      </c>
      <c r="AE190" s="123">
        <f t="shared" si="110"/>
        <v>2.194</v>
      </c>
      <c r="AF190" s="72">
        <f t="shared" si="98"/>
        <v>2.5939999999999999</v>
      </c>
      <c r="AG190" s="72">
        <f t="shared" si="99"/>
        <v>2.194</v>
      </c>
      <c r="AH190" s="45">
        <f t="shared" si="104"/>
        <v>2.7679999999999998</v>
      </c>
      <c r="AI190" s="45">
        <f t="shared" si="105"/>
        <v>2.194</v>
      </c>
      <c r="AJ190" s="73">
        <f t="shared" si="111"/>
        <v>2.9859</v>
      </c>
      <c r="AK190" s="73">
        <f t="shared" si="112"/>
        <v>2.194</v>
      </c>
      <c r="AL190" s="124">
        <f t="shared" si="91"/>
        <v>2.2761999999999998</v>
      </c>
      <c r="AM190" s="124">
        <f t="shared" si="92"/>
        <v>2.3152999999999997</v>
      </c>
      <c r="AN190" s="124">
        <f t="shared" si="93"/>
        <v>-3.9099999999999913E-2</v>
      </c>
      <c r="AO190" s="124">
        <f t="shared" si="94"/>
        <v>2.2370999999999999</v>
      </c>
      <c r="AP190" s="124">
        <f t="shared" si="95"/>
        <v>2.3152999999999997</v>
      </c>
      <c r="AQ190" s="125">
        <f t="shared" si="113"/>
        <v>2.5130261904761899</v>
      </c>
      <c r="AR190" s="126">
        <f t="shared" si="108"/>
        <v>2.5713766666666666</v>
      </c>
      <c r="AS190" s="127">
        <f t="shared" si="114"/>
        <v>2.6688186666666671</v>
      </c>
    </row>
    <row r="191" spans="1:45" x14ac:dyDescent="0.3">
      <c r="A191" s="5">
        <v>45203</v>
      </c>
      <c r="B191" s="6" t="s">
        <v>42</v>
      </c>
      <c r="C191" s="6" t="s">
        <v>36</v>
      </c>
      <c r="D191" s="40">
        <v>2.2016</v>
      </c>
      <c r="E191" s="40">
        <v>2.2118000000000002</v>
      </c>
      <c r="F191" s="40">
        <v>2.1709000000000001</v>
      </c>
      <c r="G191" s="40">
        <v>2.1890000000000001</v>
      </c>
      <c r="H191" s="46">
        <v>2.2046999999999999</v>
      </c>
      <c r="I191" s="46">
        <v>2.1907999999999999</v>
      </c>
      <c r="J191" s="21">
        <v>0</v>
      </c>
      <c r="K191" s="13">
        <v>0</v>
      </c>
      <c r="L191" s="41">
        <f t="shared" si="77"/>
        <v>2.1905666666666668</v>
      </c>
      <c r="M191" s="42">
        <f t="shared" si="78"/>
        <v>2.1913499999999999</v>
      </c>
      <c r="N191" s="42">
        <f t="shared" si="79"/>
        <v>-7.8333333333313604E-4</v>
      </c>
      <c r="O191" s="42">
        <f t="shared" si="80"/>
        <v>2.1897833333333336</v>
      </c>
      <c r="P191" s="42">
        <f t="shared" si="81"/>
        <v>2.1913499999999999</v>
      </c>
      <c r="Q191" s="43">
        <f t="shared" si="82"/>
        <v>4.0900000000000158E-2</v>
      </c>
      <c r="R191" s="43">
        <f t="shared" si="83"/>
        <v>1.3800000000000257E-2</v>
      </c>
      <c r="S191" s="43">
        <f t="shared" si="84"/>
        <v>-2.7099999999999902E-2</v>
      </c>
      <c r="T191" s="44">
        <v>12.5</v>
      </c>
      <c r="U191" s="12">
        <f t="shared" si="115"/>
        <v>18</v>
      </c>
      <c r="V191" s="21">
        <f t="shared" si="106"/>
        <v>2</v>
      </c>
      <c r="W191" s="12">
        <f t="shared" si="107"/>
        <v>37</v>
      </c>
      <c r="X191" s="16">
        <f t="shared" si="85"/>
        <v>1.3900000000000023E-2</v>
      </c>
      <c r="Y191" s="17">
        <f t="shared" si="86"/>
        <v>0</v>
      </c>
      <c r="Z191" s="17">
        <f t="shared" si="87"/>
        <v>0</v>
      </c>
      <c r="AA191" s="56">
        <f t="shared" si="88"/>
        <v>4.0900000000000158E-2</v>
      </c>
      <c r="AB191" s="18">
        <f t="shared" si="89"/>
        <v>0.33985330073349557</v>
      </c>
      <c r="AC191" s="19">
        <f t="shared" si="90"/>
        <v>1.1120000000000019E-3</v>
      </c>
      <c r="AD191" s="123">
        <f t="shared" si="109"/>
        <v>2.3988999999999998</v>
      </c>
      <c r="AE191" s="123">
        <f t="shared" si="110"/>
        <v>2.1709000000000001</v>
      </c>
      <c r="AF191" s="72">
        <f t="shared" si="98"/>
        <v>2.5790999999999999</v>
      </c>
      <c r="AG191" s="72">
        <f t="shared" si="99"/>
        <v>2.1709000000000001</v>
      </c>
      <c r="AH191" s="45">
        <f t="shared" si="104"/>
        <v>2.7679999999999998</v>
      </c>
      <c r="AI191" s="45">
        <f t="shared" si="105"/>
        <v>2.1709000000000001</v>
      </c>
      <c r="AJ191" s="73">
        <f t="shared" si="111"/>
        <v>2.9859</v>
      </c>
      <c r="AK191" s="73">
        <f t="shared" si="112"/>
        <v>2.1709000000000001</v>
      </c>
      <c r="AL191" s="124">
        <f t="shared" si="91"/>
        <v>2.2529333333333335</v>
      </c>
      <c r="AM191" s="124">
        <f t="shared" si="92"/>
        <v>2.2848999999999999</v>
      </c>
      <c r="AN191" s="124">
        <f t="shared" si="93"/>
        <v>-3.1966666666666477E-2</v>
      </c>
      <c r="AO191" s="124">
        <f t="shared" si="94"/>
        <v>2.220966666666667</v>
      </c>
      <c r="AP191" s="124">
        <f t="shared" si="95"/>
        <v>2.2848999999999999</v>
      </c>
      <c r="AQ191" s="125">
        <f t="shared" si="113"/>
        <v>2.4760357142857141</v>
      </c>
      <c r="AR191" s="126">
        <f t="shared" ref="AR191:AR222" si="116">AVERAGE(L162:L191)</f>
        <v>2.5596144444444446</v>
      </c>
      <c r="AS191" s="127">
        <f t="shared" si="114"/>
        <v>2.6559286666666675</v>
      </c>
    </row>
    <row r="192" spans="1:45" x14ac:dyDescent="0.3">
      <c r="A192" s="5">
        <v>45204</v>
      </c>
      <c r="B192" s="6" t="s">
        <v>42</v>
      </c>
      <c r="C192" s="6" t="s">
        <v>36</v>
      </c>
      <c r="D192" s="40">
        <v>2.2094999999999998</v>
      </c>
      <c r="E192" s="40">
        <v>2.2210000000000001</v>
      </c>
      <c r="F192" s="40">
        <v>2.1791999999999998</v>
      </c>
      <c r="G192" s="40">
        <v>2.1922000000000001</v>
      </c>
      <c r="H192" s="46">
        <v>2.2107000000000001</v>
      </c>
      <c r="I192" s="46">
        <v>2.1928000000000001</v>
      </c>
      <c r="J192" s="21">
        <v>0</v>
      </c>
      <c r="K192" s="13">
        <v>0</v>
      </c>
      <c r="L192" s="41">
        <f t="shared" si="77"/>
        <v>2.1974666666666667</v>
      </c>
      <c r="M192" s="42">
        <f t="shared" si="78"/>
        <v>2.2000999999999999</v>
      </c>
      <c r="N192" s="42">
        <f t="shared" si="79"/>
        <v>-2.6333333333332654E-3</v>
      </c>
      <c r="O192" s="42">
        <f t="shared" si="80"/>
        <v>2.1948333333333334</v>
      </c>
      <c r="P192" s="42">
        <f t="shared" si="81"/>
        <v>2.2000999999999999</v>
      </c>
      <c r="Q192" s="43">
        <f t="shared" si="82"/>
        <v>4.1800000000000281E-2</v>
      </c>
      <c r="R192" s="43">
        <f t="shared" si="83"/>
        <v>3.2000000000000028E-2</v>
      </c>
      <c r="S192" s="43">
        <f t="shared" si="84"/>
        <v>-9.800000000000253E-3</v>
      </c>
      <c r="T192" s="44">
        <v>9.5</v>
      </c>
      <c r="U192" s="12">
        <f t="shared" si="115"/>
        <v>20</v>
      </c>
      <c r="V192" s="21">
        <f t="shared" si="106"/>
        <v>-4</v>
      </c>
      <c r="W192" s="12">
        <f t="shared" si="107"/>
        <v>30</v>
      </c>
      <c r="X192" s="16">
        <f t="shared" si="85"/>
        <v>1.7900000000000027E-2</v>
      </c>
      <c r="Y192" s="17">
        <f t="shared" si="86"/>
        <v>0</v>
      </c>
      <c r="Z192" s="17">
        <f t="shared" si="87"/>
        <v>0</v>
      </c>
      <c r="AA192" s="56">
        <f t="shared" si="88"/>
        <v>4.1800000000000281E-2</v>
      </c>
      <c r="AB192" s="18">
        <f t="shared" si="89"/>
        <v>0.42822966507176807</v>
      </c>
      <c r="AC192" s="19">
        <f t="shared" si="90"/>
        <v>1.8842105263157923E-3</v>
      </c>
      <c r="AD192" s="123">
        <f t="shared" si="109"/>
        <v>2.3176000000000001</v>
      </c>
      <c r="AE192" s="123">
        <f t="shared" si="110"/>
        <v>2.1709000000000001</v>
      </c>
      <c r="AF192" s="72">
        <f t="shared" si="98"/>
        <v>2.5790999999999999</v>
      </c>
      <c r="AG192" s="72">
        <f t="shared" si="99"/>
        <v>2.1709000000000001</v>
      </c>
      <c r="AH192" s="45">
        <f t="shared" si="104"/>
        <v>2.7679999999999998</v>
      </c>
      <c r="AI192" s="45">
        <f t="shared" si="105"/>
        <v>2.1709000000000001</v>
      </c>
      <c r="AJ192" s="73">
        <f t="shared" si="111"/>
        <v>2.9859</v>
      </c>
      <c r="AK192" s="73">
        <f t="shared" si="112"/>
        <v>2.1709000000000001</v>
      </c>
      <c r="AL192" s="124">
        <f t="shared" si="91"/>
        <v>2.2269000000000001</v>
      </c>
      <c r="AM192" s="124">
        <f t="shared" si="92"/>
        <v>2.2442500000000001</v>
      </c>
      <c r="AN192" s="124">
        <f t="shared" si="93"/>
        <v>-1.7349999999999977E-2</v>
      </c>
      <c r="AO192" s="124">
        <f t="shared" si="94"/>
        <v>2.2095500000000001</v>
      </c>
      <c r="AP192" s="124">
        <f t="shared" si="95"/>
        <v>2.2442500000000001</v>
      </c>
      <c r="AQ192" s="125">
        <f t="shared" si="113"/>
        <v>2.4439285714285712</v>
      </c>
      <c r="AR192" s="126">
        <f t="shared" si="116"/>
        <v>2.5474111111111113</v>
      </c>
      <c r="AS192" s="127">
        <f t="shared" si="114"/>
        <v>2.6425433333333337</v>
      </c>
    </row>
    <row r="193" spans="1:45" x14ac:dyDescent="0.3">
      <c r="A193" s="5">
        <v>45205</v>
      </c>
      <c r="B193" s="6" t="s">
        <v>42</v>
      </c>
      <c r="C193" s="6" t="s">
        <v>36</v>
      </c>
      <c r="D193" s="40">
        <v>2.2524999999999999</v>
      </c>
      <c r="E193" s="40">
        <v>2.2616000000000001</v>
      </c>
      <c r="F193" s="40">
        <v>2.2200000000000002</v>
      </c>
      <c r="G193" s="40">
        <v>2.2381000000000002</v>
      </c>
      <c r="H193" s="46">
        <v>2.2616000000000001</v>
      </c>
      <c r="I193" s="46">
        <v>2.2368000000000001</v>
      </c>
      <c r="J193" s="21">
        <v>0</v>
      </c>
      <c r="K193" s="13">
        <v>0</v>
      </c>
      <c r="L193" s="41">
        <f t="shared" ref="L193:L242" si="117">(E193+G193+F193)/3</f>
        <v>2.2399000000000004</v>
      </c>
      <c r="M193" s="42">
        <f t="shared" ref="M193:M242" si="118">(E193+F193)/2</f>
        <v>2.2408000000000001</v>
      </c>
      <c r="N193" s="42">
        <f t="shared" ref="N193:N242" si="119">L193-M193</f>
        <v>-8.9999999999967883E-4</v>
      </c>
      <c r="O193" s="42">
        <f t="shared" ref="O193:O242" si="120">L193+N193</f>
        <v>2.2390000000000008</v>
      </c>
      <c r="P193" s="42">
        <f t="shared" ref="P193:P242" si="121">L193-N193</f>
        <v>2.2408000000000001</v>
      </c>
      <c r="Q193" s="43">
        <f t="shared" ref="Q193:Q242" si="122">E193-F193</f>
        <v>4.1599999999999859E-2</v>
      </c>
      <c r="R193" s="43">
        <f t="shared" si="83"/>
        <v>6.9399999999999906E-2</v>
      </c>
      <c r="S193" s="43">
        <f t="shared" si="84"/>
        <v>2.7800000000000047E-2</v>
      </c>
      <c r="T193" s="44">
        <v>25.5</v>
      </c>
      <c r="U193" s="12">
        <f t="shared" si="115"/>
        <v>25</v>
      </c>
      <c r="V193" s="21">
        <f t="shared" si="106"/>
        <v>-3</v>
      </c>
      <c r="W193" s="12">
        <f t="shared" si="107"/>
        <v>25</v>
      </c>
      <c r="X193" s="16">
        <f t="shared" si="85"/>
        <v>2.4799999999999933E-2</v>
      </c>
      <c r="Y193" s="17" t="b">
        <f t="shared" si="86"/>
        <v>1</v>
      </c>
      <c r="Z193" s="17">
        <f t="shared" si="87"/>
        <v>0</v>
      </c>
      <c r="AA193" s="56">
        <f t="shared" si="88"/>
        <v>4.1599999999999859E-2</v>
      </c>
      <c r="AB193" s="18">
        <f t="shared" si="89"/>
        <v>0.59615384615384659</v>
      </c>
      <c r="AC193" s="19">
        <f t="shared" si="90"/>
        <v>9.7254901960784049E-4</v>
      </c>
      <c r="AD193" s="123">
        <f t="shared" si="109"/>
        <v>2.2616000000000001</v>
      </c>
      <c r="AE193" s="123">
        <f t="shared" si="110"/>
        <v>2.1709000000000001</v>
      </c>
      <c r="AF193" s="72">
        <f t="shared" si="98"/>
        <v>2.5790999999999999</v>
      </c>
      <c r="AG193" s="72">
        <f t="shared" si="99"/>
        <v>2.1709000000000001</v>
      </c>
      <c r="AH193" s="45">
        <f t="shared" si="104"/>
        <v>2.7679999999999998</v>
      </c>
      <c r="AI193" s="45">
        <f t="shared" si="105"/>
        <v>2.1709000000000001</v>
      </c>
      <c r="AJ193" s="73">
        <f t="shared" si="111"/>
        <v>2.9859</v>
      </c>
      <c r="AK193" s="73">
        <f t="shared" si="112"/>
        <v>2.1709000000000001</v>
      </c>
      <c r="AL193" s="124">
        <f t="shared" si="91"/>
        <v>2.2235333333333336</v>
      </c>
      <c r="AM193" s="124">
        <f t="shared" si="92"/>
        <v>2.2162500000000001</v>
      </c>
      <c r="AN193" s="124">
        <f t="shared" si="93"/>
        <v>7.2833333333335304E-3</v>
      </c>
      <c r="AO193" s="124">
        <f t="shared" si="94"/>
        <v>2.2308166666666671</v>
      </c>
      <c r="AP193" s="124">
        <f t="shared" si="95"/>
        <v>2.2162500000000001</v>
      </c>
      <c r="AQ193" s="125">
        <f t="shared" si="113"/>
        <v>2.4164476190476192</v>
      </c>
      <c r="AR193" s="126">
        <f t="shared" si="116"/>
        <v>2.534775555555556</v>
      </c>
      <c r="AS193" s="127">
        <f t="shared" si="114"/>
        <v>2.6294773333333343</v>
      </c>
    </row>
    <row r="194" spans="1:45" x14ac:dyDescent="0.3">
      <c r="A194" s="5">
        <v>45208</v>
      </c>
      <c r="B194" s="6" t="s">
        <v>42</v>
      </c>
      <c r="C194" s="6" t="s">
        <v>36</v>
      </c>
      <c r="D194" s="40">
        <v>2.2519999999999998</v>
      </c>
      <c r="E194" s="40">
        <v>2.2646999999999999</v>
      </c>
      <c r="F194" s="40">
        <v>2.2254</v>
      </c>
      <c r="G194" s="40">
        <v>2.2584</v>
      </c>
      <c r="H194" s="46">
        <v>2.2526000000000002</v>
      </c>
      <c r="I194" s="46">
        <v>2.2416999999999998</v>
      </c>
      <c r="J194" s="21">
        <v>4</v>
      </c>
      <c r="K194" s="13">
        <v>0</v>
      </c>
      <c r="L194" s="41">
        <f t="shared" si="117"/>
        <v>2.2494999999999998</v>
      </c>
      <c r="M194" s="42">
        <f t="shared" si="118"/>
        <v>2.24505</v>
      </c>
      <c r="N194" s="42">
        <f t="shared" si="119"/>
        <v>4.449999999999843E-3</v>
      </c>
      <c r="O194" s="42">
        <f t="shared" si="120"/>
        <v>2.2539499999999997</v>
      </c>
      <c r="P194" s="42">
        <f t="shared" si="121"/>
        <v>2.24505</v>
      </c>
      <c r="Q194" s="43">
        <f t="shared" si="122"/>
        <v>3.9299999999999891E-2</v>
      </c>
      <c r="R194" s="43">
        <f t="shared" ref="R194:R242" si="123">E194-G193</f>
        <v>2.6599999999999735E-2</v>
      </c>
      <c r="S194" s="43">
        <f t="shared" ref="S194:S242" si="124">F194-G193</f>
        <v>-1.2700000000000156E-2</v>
      </c>
      <c r="T194" s="44">
        <v>21.8</v>
      </c>
      <c r="U194" s="12">
        <f t="shared" si="115"/>
        <v>23</v>
      </c>
      <c r="V194" s="21">
        <f t="shared" si="106"/>
        <v>2</v>
      </c>
      <c r="W194" s="12">
        <f t="shared" si="107"/>
        <v>25</v>
      </c>
      <c r="X194" s="16">
        <f t="shared" ref="X194:X242" si="125">H194-I194</f>
        <v>1.0900000000000354E-2</v>
      </c>
      <c r="Y194" s="17">
        <f t="shared" ref="Y194:Y242" si="126">IF((E194=H194),TRUE,0)</f>
        <v>0</v>
      </c>
      <c r="Z194" s="17">
        <f t="shared" ref="Z194:Z242" si="127">IF((F194=I194),TRUE,0)</f>
        <v>0</v>
      </c>
      <c r="AA194" s="56">
        <f t="shared" ref="AA194:AA242" si="128">E194-F194</f>
        <v>3.9299999999999891E-2</v>
      </c>
      <c r="AB194" s="18">
        <f t="shared" ref="AB194:AB257" si="129">X194/AA194</f>
        <v>0.27735368956743978</v>
      </c>
      <c r="AC194" s="19">
        <f t="shared" ref="AC194:AC242" si="130">X194/T194</f>
        <v>5.0000000000001617E-4</v>
      </c>
      <c r="AD194" s="123">
        <f t="shared" si="109"/>
        <v>2.2646999999999999</v>
      </c>
      <c r="AE194" s="123">
        <f t="shared" si="110"/>
        <v>2.1791999999999998</v>
      </c>
      <c r="AF194" s="72">
        <f t="shared" si="98"/>
        <v>2.536</v>
      </c>
      <c r="AG194" s="72">
        <f t="shared" si="99"/>
        <v>2.1709000000000001</v>
      </c>
      <c r="AH194" s="45">
        <f t="shared" si="104"/>
        <v>2.7679999999999998</v>
      </c>
      <c r="AI194" s="45">
        <f t="shared" si="105"/>
        <v>2.1709000000000001</v>
      </c>
      <c r="AJ194" s="73">
        <f t="shared" si="111"/>
        <v>2.9859</v>
      </c>
      <c r="AK194" s="73">
        <f t="shared" si="112"/>
        <v>2.1709000000000001</v>
      </c>
      <c r="AL194" s="124">
        <f t="shared" ref="AL194:AL242" si="131">(AD194+AE194+G194)/3</f>
        <v>2.2340999999999998</v>
      </c>
      <c r="AM194" s="124">
        <f t="shared" ref="AM194:AM241" si="132">(AD194+AE194)/2</f>
        <v>2.2219499999999996</v>
      </c>
      <c r="AN194" s="124">
        <f t="shared" ref="AN194:AN241" si="133">AL194-AM194</f>
        <v>1.2150000000000105E-2</v>
      </c>
      <c r="AO194" s="124">
        <f t="shared" ref="AO194:AO241" si="134">AL194+AN194</f>
        <v>2.2462499999999999</v>
      </c>
      <c r="AP194" s="124">
        <f t="shared" ref="AP194:AP241" si="135">AL194-AN194</f>
        <v>2.2219499999999996</v>
      </c>
      <c r="AQ194" s="125">
        <f t="shared" si="113"/>
        <v>2.3918428571428572</v>
      </c>
      <c r="AR194" s="126">
        <f t="shared" si="116"/>
        <v>2.5238633333333333</v>
      </c>
      <c r="AS194" s="127">
        <f t="shared" si="114"/>
        <v>2.616839333333334</v>
      </c>
    </row>
    <row r="195" spans="1:45" x14ac:dyDescent="0.3">
      <c r="A195" s="5">
        <v>45209</v>
      </c>
      <c r="B195" s="6" t="s">
        <v>42</v>
      </c>
      <c r="C195" s="6" t="s">
        <v>36</v>
      </c>
      <c r="D195" s="40">
        <v>2.2501000000000002</v>
      </c>
      <c r="E195" s="40">
        <v>2.2658</v>
      </c>
      <c r="F195" s="40">
        <v>2.2078000000000002</v>
      </c>
      <c r="G195" s="40">
        <v>2.2101000000000002</v>
      </c>
      <c r="H195" s="46">
        <v>2.2565</v>
      </c>
      <c r="I195" s="46">
        <v>2.2454000000000001</v>
      </c>
      <c r="J195" s="21">
        <v>-3</v>
      </c>
      <c r="K195" s="13">
        <v>0</v>
      </c>
      <c r="L195" s="41">
        <f t="shared" si="117"/>
        <v>2.2279</v>
      </c>
      <c r="M195" s="42">
        <f t="shared" si="118"/>
        <v>2.2368000000000001</v>
      </c>
      <c r="N195" s="42">
        <f t="shared" si="119"/>
        <v>-8.90000000000013E-3</v>
      </c>
      <c r="O195" s="42">
        <f t="shared" si="120"/>
        <v>2.2189999999999999</v>
      </c>
      <c r="P195" s="42">
        <f t="shared" si="121"/>
        <v>2.2368000000000001</v>
      </c>
      <c r="Q195" s="43">
        <f t="shared" si="122"/>
        <v>5.7999999999999829E-2</v>
      </c>
      <c r="R195" s="43">
        <f t="shared" si="123"/>
        <v>7.4000000000000732E-3</v>
      </c>
      <c r="S195" s="43">
        <f t="shared" si="124"/>
        <v>-5.0599999999999756E-2</v>
      </c>
      <c r="T195" s="44">
        <v>12</v>
      </c>
      <c r="U195" s="12">
        <f t="shared" si="115"/>
        <v>25</v>
      </c>
      <c r="V195" s="21">
        <f t="shared" si="106"/>
        <v>-2</v>
      </c>
      <c r="W195" s="12">
        <f t="shared" si="107"/>
        <v>23</v>
      </c>
      <c r="X195" s="16">
        <f t="shared" si="125"/>
        <v>1.1099999999999888E-2</v>
      </c>
      <c r="Y195" s="17">
        <f t="shared" si="126"/>
        <v>0</v>
      </c>
      <c r="Z195" s="17">
        <f t="shared" si="127"/>
        <v>0</v>
      </c>
      <c r="AA195" s="56">
        <f t="shared" si="128"/>
        <v>5.7999999999999829E-2</v>
      </c>
      <c r="AB195" s="18">
        <f t="shared" si="129"/>
        <v>0.19137931034482622</v>
      </c>
      <c r="AC195" s="19">
        <f t="shared" si="130"/>
        <v>9.2499999999999061E-4</v>
      </c>
      <c r="AD195" s="123">
        <f t="shared" si="109"/>
        <v>2.2658</v>
      </c>
      <c r="AE195" s="123">
        <f t="shared" si="110"/>
        <v>2.2078000000000002</v>
      </c>
      <c r="AF195" s="72">
        <f t="shared" si="98"/>
        <v>2.4683999999999999</v>
      </c>
      <c r="AG195" s="72">
        <f t="shared" si="99"/>
        <v>2.1709000000000001</v>
      </c>
      <c r="AH195" s="45">
        <f t="shared" si="104"/>
        <v>2.7679999999999998</v>
      </c>
      <c r="AI195" s="45">
        <f t="shared" si="105"/>
        <v>2.1709000000000001</v>
      </c>
      <c r="AJ195" s="73">
        <f t="shared" si="111"/>
        <v>2.9859</v>
      </c>
      <c r="AK195" s="73">
        <f t="shared" si="112"/>
        <v>2.1709000000000001</v>
      </c>
      <c r="AL195" s="124">
        <f t="shared" si="131"/>
        <v>2.2279</v>
      </c>
      <c r="AM195" s="124">
        <f t="shared" si="132"/>
        <v>2.2368000000000001</v>
      </c>
      <c r="AN195" s="124">
        <f t="shared" si="133"/>
        <v>-8.90000000000013E-3</v>
      </c>
      <c r="AO195" s="124">
        <f t="shared" si="134"/>
        <v>2.2189999999999999</v>
      </c>
      <c r="AP195" s="124">
        <f t="shared" si="135"/>
        <v>2.2368000000000001</v>
      </c>
      <c r="AQ195" s="125">
        <f t="shared" si="113"/>
        <v>2.3670880952380955</v>
      </c>
      <c r="AR195" s="126">
        <f t="shared" si="116"/>
        <v>2.5132055555555559</v>
      </c>
      <c r="AS195" s="127">
        <f t="shared" si="114"/>
        <v>2.6037526666666673</v>
      </c>
    </row>
    <row r="196" spans="1:45" x14ac:dyDescent="0.3">
      <c r="A196" s="5">
        <v>45210</v>
      </c>
      <c r="B196" s="6" t="s">
        <v>42</v>
      </c>
      <c r="C196" s="6" t="s">
        <v>36</v>
      </c>
      <c r="D196" s="40">
        <v>2.2155999999999998</v>
      </c>
      <c r="E196" s="40">
        <v>2.2281</v>
      </c>
      <c r="F196" s="40">
        <v>2.1526999999999998</v>
      </c>
      <c r="G196" s="40">
        <v>2.165</v>
      </c>
      <c r="H196" s="46">
        <v>2.2221000000000002</v>
      </c>
      <c r="I196" s="46">
        <v>2.2109999999999999</v>
      </c>
      <c r="J196" s="21">
        <v>-3</v>
      </c>
      <c r="K196" s="13">
        <v>0</v>
      </c>
      <c r="L196" s="41">
        <f t="shared" si="117"/>
        <v>2.1819333333333333</v>
      </c>
      <c r="M196" s="42">
        <f t="shared" si="118"/>
        <v>2.1903999999999999</v>
      </c>
      <c r="N196" s="42">
        <f t="shared" si="119"/>
        <v>-8.4666666666666224E-3</v>
      </c>
      <c r="O196" s="42">
        <f t="shared" si="120"/>
        <v>2.1734666666666667</v>
      </c>
      <c r="P196" s="42">
        <f t="shared" si="121"/>
        <v>2.1903999999999999</v>
      </c>
      <c r="Q196" s="43">
        <f t="shared" si="122"/>
        <v>7.5400000000000134E-2</v>
      </c>
      <c r="R196" s="43">
        <f t="shared" si="123"/>
        <v>1.7999999999999794E-2</v>
      </c>
      <c r="S196" s="43">
        <f t="shared" si="124"/>
        <v>-5.740000000000034E-2</v>
      </c>
      <c r="T196" s="44">
        <v>15.6</v>
      </c>
      <c r="U196" s="12">
        <f t="shared" si="115"/>
        <v>31</v>
      </c>
      <c r="V196" s="21">
        <f t="shared" si="106"/>
        <v>0</v>
      </c>
      <c r="W196" s="12">
        <f t="shared" si="107"/>
        <v>19</v>
      </c>
      <c r="X196" s="16">
        <f t="shared" si="125"/>
        <v>1.1100000000000332E-2</v>
      </c>
      <c r="Y196" s="17">
        <f t="shared" si="126"/>
        <v>0</v>
      </c>
      <c r="Z196" s="17">
        <f t="shared" si="127"/>
        <v>0</v>
      </c>
      <c r="AA196" s="56">
        <f t="shared" si="128"/>
        <v>7.5400000000000134E-2</v>
      </c>
      <c r="AB196" s="18">
        <f t="shared" si="129"/>
        <v>0.14721485411140997</v>
      </c>
      <c r="AC196" s="19">
        <f t="shared" si="130"/>
        <v>7.1153846153848284E-4</v>
      </c>
      <c r="AD196" s="123">
        <f t="shared" ref="AD196:AD242" si="136">MAX(E194:E196)</f>
        <v>2.2658</v>
      </c>
      <c r="AE196" s="123">
        <f t="shared" ref="AE196:AE242" si="137">MIN(F194:F196)</f>
        <v>2.1526999999999998</v>
      </c>
      <c r="AF196" s="72">
        <f t="shared" si="98"/>
        <v>2.4365999999999999</v>
      </c>
      <c r="AG196" s="72">
        <f t="shared" si="99"/>
        <v>2.1526999999999998</v>
      </c>
      <c r="AH196" s="45">
        <f t="shared" si="104"/>
        <v>2.7336</v>
      </c>
      <c r="AI196" s="45">
        <f t="shared" si="105"/>
        <v>2.1526999999999998</v>
      </c>
      <c r="AJ196" s="73">
        <f t="shared" si="111"/>
        <v>2.9859</v>
      </c>
      <c r="AK196" s="73">
        <f t="shared" si="112"/>
        <v>2.1526999999999998</v>
      </c>
      <c r="AL196" s="124">
        <f t="shared" si="131"/>
        <v>2.1945000000000001</v>
      </c>
      <c r="AM196" s="124">
        <f t="shared" si="132"/>
        <v>2.2092499999999999</v>
      </c>
      <c r="AN196" s="124">
        <f t="shared" si="133"/>
        <v>-1.4749999999999819E-2</v>
      </c>
      <c r="AO196" s="124">
        <f t="shared" si="134"/>
        <v>2.1797500000000003</v>
      </c>
      <c r="AP196" s="124">
        <f t="shared" si="135"/>
        <v>2.2092499999999999</v>
      </c>
      <c r="AQ196" s="125">
        <f t="shared" si="113"/>
        <v>2.3415000000000004</v>
      </c>
      <c r="AR196" s="126">
        <f t="shared" si="116"/>
        <v>2.5004600000000008</v>
      </c>
      <c r="AS196" s="127">
        <f t="shared" si="114"/>
        <v>2.5910800000000007</v>
      </c>
    </row>
    <row r="197" spans="1:45" x14ac:dyDescent="0.3">
      <c r="A197" s="5">
        <v>45211</v>
      </c>
      <c r="B197" s="6" t="s">
        <v>42</v>
      </c>
      <c r="C197" s="6" t="s">
        <v>36</v>
      </c>
      <c r="D197" s="40">
        <v>2.2378</v>
      </c>
      <c r="E197" s="40">
        <v>2.2696000000000001</v>
      </c>
      <c r="F197" s="40">
        <v>2.2262</v>
      </c>
      <c r="G197" s="40">
        <v>2.2652999999999999</v>
      </c>
      <c r="H197" s="46">
        <v>2.2416999999999998</v>
      </c>
      <c r="I197" s="46">
        <v>2.2332000000000001</v>
      </c>
      <c r="J197" s="21">
        <v>2</v>
      </c>
      <c r="K197" s="13">
        <v>0</v>
      </c>
      <c r="L197" s="41">
        <f t="shared" si="117"/>
        <v>2.2537000000000003</v>
      </c>
      <c r="M197" s="42">
        <f t="shared" si="118"/>
        <v>2.2479</v>
      </c>
      <c r="N197" s="42">
        <f t="shared" si="119"/>
        <v>5.8000000000002494E-3</v>
      </c>
      <c r="O197" s="42">
        <f t="shared" si="120"/>
        <v>2.2595000000000005</v>
      </c>
      <c r="P197" s="42">
        <f t="shared" si="121"/>
        <v>2.2479</v>
      </c>
      <c r="Q197" s="43">
        <f t="shared" si="122"/>
        <v>4.3400000000000105E-2</v>
      </c>
      <c r="R197" s="43">
        <f t="shared" si="123"/>
        <v>0.10460000000000003</v>
      </c>
      <c r="S197" s="43">
        <f t="shared" si="124"/>
        <v>6.1199999999999921E-2</v>
      </c>
      <c r="T197" s="44">
        <v>17.5</v>
      </c>
      <c r="U197" s="12">
        <f t="shared" si="115"/>
        <v>31</v>
      </c>
      <c r="V197" s="21">
        <f t="shared" si="106"/>
        <v>-4</v>
      </c>
      <c r="W197" s="12">
        <f t="shared" si="107"/>
        <v>11</v>
      </c>
      <c r="X197" s="16">
        <f t="shared" si="125"/>
        <v>8.49999999999973E-3</v>
      </c>
      <c r="Y197" s="17">
        <f t="shared" si="126"/>
        <v>0</v>
      </c>
      <c r="Z197" s="17">
        <f t="shared" si="127"/>
        <v>0</v>
      </c>
      <c r="AA197" s="56">
        <f t="shared" si="128"/>
        <v>4.3400000000000105E-2</v>
      </c>
      <c r="AB197" s="18">
        <f t="shared" si="129"/>
        <v>0.19585253456220528</v>
      </c>
      <c r="AC197" s="19">
        <f t="shared" si="130"/>
        <v>4.8571428571427027E-4</v>
      </c>
      <c r="AD197" s="123">
        <f t="shared" si="136"/>
        <v>2.2696000000000001</v>
      </c>
      <c r="AE197" s="123">
        <f t="shared" si="137"/>
        <v>2.1526999999999998</v>
      </c>
      <c r="AF197" s="72">
        <f t="shared" si="98"/>
        <v>2.3988999999999998</v>
      </c>
      <c r="AG197" s="72">
        <f t="shared" si="99"/>
        <v>2.1526999999999998</v>
      </c>
      <c r="AH197" s="45">
        <f t="shared" si="104"/>
        <v>2.6736</v>
      </c>
      <c r="AI197" s="45">
        <f t="shared" si="105"/>
        <v>2.1526999999999998</v>
      </c>
      <c r="AJ197" s="73">
        <f t="shared" si="111"/>
        <v>2.9859</v>
      </c>
      <c r="AK197" s="73">
        <f t="shared" si="112"/>
        <v>2.1526999999999998</v>
      </c>
      <c r="AL197" s="124">
        <f t="shared" si="131"/>
        <v>2.2292000000000001</v>
      </c>
      <c r="AM197" s="124">
        <f t="shared" si="132"/>
        <v>2.2111499999999999</v>
      </c>
      <c r="AN197" s="124">
        <f t="shared" si="133"/>
        <v>1.8050000000000122E-2</v>
      </c>
      <c r="AO197" s="124">
        <f t="shared" si="134"/>
        <v>2.2472500000000002</v>
      </c>
      <c r="AP197" s="124">
        <f t="shared" si="135"/>
        <v>2.2111499999999999</v>
      </c>
      <c r="AQ197" s="125">
        <f t="shared" si="113"/>
        <v>2.3234809523809532</v>
      </c>
      <c r="AR197" s="126">
        <f t="shared" si="116"/>
        <v>2.4900933333333333</v>
      </c>
      <c r="AS197" s="127">
        <f t="shared" si="114"/>
        <v>2.5809086666666672</v>
      </c>
    </row>
    <row r="198" spans="1:45" x14ac:dyDescent="0.3">
      <c r="A198" s="5">
        <v>45212</v>
      </c>
      <c r="B198" s="6" t="s">
        <v>42</v>
      </c>
      <c r="C198" s="6" t="s">
        <v>36</v>
      </c>
      <c r="D198" s="40">
        <v>2.2917999999999998</v>
      </c>
      <c r="E198" s="40">
        <v>2.2917999999999998</v>
      </c>
      <c r="F198" s="40">
        <v>2.2534999999999998</v>
      </c>
      <c r="G198" s="40">
        <v>2.2730000000000001</v>
      </c>
      <c r="H198" s="46">
        <v>2.2917999999999998</v>
      </c>
      <c r="I198" s="46">
        <v>2.2759999999999998</v>
      </c>
      <c r="J198" s="21">
        <v>-2</v>
      </c>
      <c r="K198" s="13">
        <v>0</v>
      </c>
      <c r="L198" s="41">
        <f t="shared" si="117"/>
        <v>2.2727666666666666</v>
      </c>
      <c r="M198" s="42">
        <f t="shared" si="118"/>
        <v>2.2726499999999996</v>
      </c>
      <c r="N198" s="42">
        <f t="shared" si="119"/>
        <v>1.1666666666698688E-4</v>
      </c>
      <c r="O198" s="42">
        <f t="shared" si="120"/>
        <v>2.2728833333333336</v>
      </c>
      <c r="P198" s="42">
        <f t="shared" si="121"/>
        <v>2.2726499999999996</v>
      </c>
      <c r="Q198" s="43">
        <f t="shared" si="122"/>
        <v>3.8300000000000001E-2</v>
      </c>
      <c r="R198" s="43">
        <f t="shared" si="123"/>
        <v>2.6499999999999968E-2</v>
      </c>
      <c r="S198" s="43">
        <f t="shared" si="124"/>
        <v>-1.1800000000000033E-2</v>
      </c>
      <c r="T198" s="44">
        <v>59.4</v>
      </c>
      <c r="U198" s="12">
        <f t="shared" si="115"/>
        <v>35</v>
      </c>
      <c r="V198" s="21">
        <f t="shared" si="106"/>
        <v>0</v>
      </c>
      <c r="W198" s="12">
        <f t="shared" si="107"/>
        <v>11</v>
      </c>
      <c r="X198" s="16">
        <f t="shared" si="125"/>
        <v>1.5800000000000036E-2</v>
      </c>
      <c r="Y198" s="17" t="b">
        <f t="shared" si="126"/>
        <v>1</v>
      </c>
      <c r="Z198" s="17">
        <f t="shared" si="127"/>
        <v>0</v>
      </c>
      <c r="AA198" s="56">
        <f t="shared" si="128"/>
        <v>3.8300000000000001E-2</v>
      </c>
      <c r="AB198" s="18">
        <f t="shared" si="129"/>
        <v>0.41253263707571897</v>
      </c>
      <c r="AC198" s="19">
        <f t="shared" si="130"/>
        <v>2.659932659932666E-4</v>
      </c>
      <c r="AD198" s="123">
        <f t="shared" si="136"/>
        <v>2.2917999999999998</v>
      </c>
      <c r="AE198" s="123">
        <f t="shared" si="137"/>
        <v>2.1526999999999998</v>
      </c>
      <c r="AF198" s="72">
        <f t="shared" si="98"/>
        <v>2.3176000000000001</v>
      </c>
      <c r="AG198" s="72">
        <f t="shared" si="99"/>
        <v>2.1526999999999998</v>
      </c>
      <c r="AH198" s="45">
        <f t="shared" si="104"/>
        <v>2.6678999999999999</v>
      </c>
      <c r="AI198" s="45">
        <f t="shared" si="105"/>
        <v>2.1526999999999998</v>
      </c>
      <c r="AJ198" s="73">
        <f t="shared" si="111"/>
        <v>2.9318</v>
      </c>
      <c r="AK198" s="73">
        <f t="shared" si="112"/>
        <v>2.1526999999999998</v>
      </c>
      <c r="AL198" s="124">
        <f t="shared" si="131"/>
        <v>2.2391666666666663</v>
      </c>
      <c r="AM198" s="124">
        <f t="shared" si="132"/>
        <v>2.2222499999999998</v>
      </c>
      <c r="AN198" s="124">
        <f t="shared" si="133"/>
        <v>1.6916666666666469E-2</v>
      </c>
      <c r="AO198" s="124">
        <f t="shared" si="134"/>
        <v>2.2560833333333328</v>
      </c>
      <c r="AP198" s="124">
        <f t="shared" si="135"/>
        <v>2.2222499999999998</v>
      </c>
      <c r="AQ198" s="125">
        <f t="shared" si="113"/>
        <v>2.3072142857142866</v>
      </c>
      <c r="AR198" s="126">
        <f t="shared" si="116"/>
        <v>2.4795600000000002</v>
      </c>
      <c r="AS198" s="127">
        <f t="shared" si="114"/>
        <v>2.5706413333333336</v>
      </c>
    </row>
    <row r="199" spans="1:45" x14ac:dyDescent="0.3">
      <c r="A199" s="5">
        <v>45215</v>
      </c>
      <c r="B199" s="6" t="s">
        <v>42</v>
      </c>
      <c r="C199" s="6" t="s">
        <v>37</v>
      </c>
      <c r="D199" s="40">
        <v>2.2633999999999999</v>
      </c>
      <c r="E199" s="40">
        <v>2.2793999999999999</v>
      </c>
      <c r="F199" s="40">
        <v>2.2465999999999999</v>
      </c>
      <c r="G199" s="40">
        <v>2.2725</v>
      </c>
      <c r="H199" s="46">
        <v>2.2644000000000002</v>
      </c>
      <c r="I199" s="46">
        <v>2.2570999999999999</v>
      </c>
      <c r="J199" s="21">
        <v>0</v>
      </c>
      <c r="K199" s="13" t="s">
        <v>31</v>
      </c>
      <c r="L199" s="41">
        <f t="shared" si="117"/>
        <v>2.2661666666666664</v>
      </c>
      <c r="M199" s="42">
        <f t="shared" si="118"/>
        <v>2.2629999999999999</v>
      </c>
      <c r="N199" s="42">
        <f t="shared" si="119"/>
        <v>3.16666666666654E-3</v>
      </c>
      <c r="O199" s="42">
        <f t="shared" si="120"/>
        <v>2.269333333333333</v>
      </c>
      <c r="P199" s="42">
        <f t="shared" si="121"/>
        <v>2.2629999999999999</v>
      </c>
      <c r="Q199" s="43">
        <f t="shared" si="122"/>
        <v>3.279999999999994E-2</v>
      </c>
      <c r="R199" s="43">
        <f t="shared" si="123"/>
        <v>6.3999999999997392E-3</v>
      </c>
      <c r="S199" s="43">
        <f t="shared" si="124"/>
        <v>-2.6400000000000201E-2</v>
      </c>
      <c r="T199" s="44">
        <v>14.5</v>
      </c>
      <c r="U199" s="12">
        <f t="shared" si="115"/>
        <v>39</v>
      </c>
      <c r="V199" s="21">
        <f t="shared" si="106"/>
        <v>-3</v>
      </c>
      <c r="W199" s="12">
        <f t="shared" si="107"/>
        <v>6</v>
      </c>
      <c r="X199" s="16">
        <f t="shared" si="125"/>
        <v>7.3000000000003062E-3</v>
      </c>
      <c r="Y199" s="17">
        <f t="shared" si="126"/>
        <v>0</v>
      </c>
      <c r="Z199" s="17">
        <f t="shared" si="127"/>
        <v>0</v>
      </c>
      <c r="AA199" s="56">
        <f t="shared" si="128"/>
        <v>3.279999999999994E-2</v>
      </c>
      <c r="AB199" s="18">
        <f t="shared" si="129"/>
        <v>0.22256097560976584</v>
      </c>
      <c r="AC199" s="19">
        <f t="shared" si="130"/>
        <v>5.034482758620901E-4</v>
      </c>
      <c r="AD199" s="123">
        <f t="shared" si="136"/>
        <v>2.2917999999999998</v>
      </c>
      <c r="AE199" s="123">
        <f t="shared" si="137"/>
        <v>2.2262</v>
      </c>
      <c r="AF199" s="72">
        <f t="shared" si="98"/>
        <v>2.2917999999999998</v>
      </c>
      <c r="AG199" s="72">
        <f t="shared" si="99"/>
        <v>2.1526999999999998</v>
      </c>
      <c r="AH199" s="45">
        <f t="shared" si="104"/>
        <v>2.6259999999999999</v>
      </c>
      <c r="AI199" s="45">
        <f t="shared" si="105"/>
        <v>2.1526999999999998</v>
      </c>
      <c r="AJ199" s="73">
        <f t="shared" si="111"/>
        <v>2.9318</v>
      </c>
      <c r="AK199" s="73">
        <f t="shared" si="112"/>
        <v>2.1526999999999998</v>
      </c>
      <c r="AL199" s="124">
        <f t="shared" si="131"/>
        <v>2.2635000000000001</v>
      </c>
      <c r="AM199" s="124">
        <f t="shared" si="132"/>
        <v>2.2589999999999999</v>
      </c>
      <c r="AN199" s="124">
        <f t="shared" si="133"/>
        <v>4.5000000000001705E-3</v>
      </c>
      <c r="AO199" s="124">
        <f t="shared" si="134"/>
        <v>2.2680000000000002</v>
      </c>
      <c r="AP199" s="124">
        <f t="shared" si="135"/>
        <v>2.2589999999999999</v>
      </c>
      <c r="AQ199" s="125">
        <f t="shared" si="113"/>
        <v>2.2863690476190479</v>
      </c>
      <c r="AR199" s="126">
        <f t="shared" si="116"/>
        <v>2.4683444444444445</v>
      </c>
      <c r="AS199" s="127">
        <f t="shared" si="114"/>
        <v>2.5599393333333338</v>
      </c>
    </row>
    <row r="200" spans="1:45" x14ac:dyDescent="0.3">
      <c r="A200" s="5">
        <v>45216</v>
      </c>
      <c r="B200" s="6" t="s">
        <v>42</v>
      </c>
      <c r="C200" s="6" t="s">
        <v>37</v>
      </c>
      <c r="D200" s="40">
        <v>2.2924000000000002</v>
      </c>
      <c r="E200" s="40">
        <v>2.3391000000000002</v>
      </c>
      <c r="F200" s="40">
        <v>2.2841</v>
      </c>
      <c r="G200" s="40">
        <v>2.3348</v>
      </c>
      <c r="H200" s="46">
        <v>2.2957000000000001</v>
      </c>
      <c r="I200" s="46">
        <v>2.2841</v>
      </c>
      <c r="J200" s="21">
        <v>2</v>
      </c>
      <c r="K200" s="13">
        <v>0</v>
      </c>
      <c r="L200" s="41">
        <f t="shared" si="117"/>
        <v>2.3193333333333332</v>
      </c>
      <c r="M200" s="42">
        <f t="shared" si="118"/>
        <v>2.3116000000000003</v>
      </c>
      <c r="N200" s="42">
        <f t="shared" si="119"/>
        <v>7.7333333333329257E-3</v>
      </c>
      <c r="O200" s="42">
        <f t="shared" si="120"/>
        <v>2.3270666666666662</v>
      </c>
      <c r="P200" s="42">
        <f t="shared" si="121"/>
        <v>2.3116000000000003</v>
      </c>
      <c r="Q200" s="43">
        <f t="shared" si="122"/>
        <v>5.500000000000016E-2</v>
      </c>
      <c r="R200" s="43">
        <f t="shared" si="123"/>
        <v>6.6600000000000215E-2</v>
      </c>
      <c r="S200" s="43">
        <f t="shared" si="124"/>
        <v>1.1600000000000055E-2</v>
      </c>
      <c r="T200" s="44">
        <v>12.9</v>
      </c>
      <c r="U200" s="12">
        <f t="shared" si="115"/>
        <v>43</v>
      </c>
      <c r="V200" s="21">
        <f t="shared" si="106"/>
        <v>-2</v>
      </c>
      <c r="W200" s="12">
        <f t="shared" si="107"/>
        <v>0</v>
      </c>
      <c r="X200" s="16">
        <f t="shared" si="125"/>
        <v>1.1600000000000055E-2</v>
      </c>
      <c r="Y200" s="17">
        <f t="shared" si="126"/>
        <v>0</v>
      </c>
      <c r="Z200" s="17" t="b">
        <f t="shared" si="127"/>
        <v>1</v>
      </c>
      <c r="AA200" s="56">
        <f t="shared" si="128"/>
        <v>5.500000000000016E-2</v>
      </c>
      <c r="AB200" s="18">
        <f t="shared" si="129"/>
        <v>0.2109090909090913</v>
      </c>
      <c r="AC200" s="19">
        <f t="shared" si="130"/>
        <v>8.9922480620155463E-4</v>
      </c>
      <c r="AD200" s="123">
        <f t="shared" si="136"/>
        <v>2.3391000000000002</v>
      </c>
      <c r="AE200" s="123">
        <f t="shared" si="137"/>
        <v>2.2465999999999999</v>
      </c>
      <c r="AF200" s="72">
        <f t="shared" si="98"/>
        <v>2.3391000000000002</v>
      </c>
      <c r="AG200" s="72">
        <f t="shared" si="99"/>
        <v>2.1526999999999998</v>
      </c>
      <c r="AH200" s="45">
        <f t="shared" si="104"/>
        <v>2.5971000000000002</v>
      </c>
      <c r="AI200" s="45">
        <f t="shared" si="105"/>
        <v>2.1526999999999998</v>
      </c>
      <c r="AJ200" s="73">
        <f t="shared" si="111"/>
        <v>2.8914</v>
      </c>
      <c r="AK200" s="73">
        <f t="shared" si="112"/>
        <v>2.1526999999999998</v>
      </c>
      <c r="AL200" s="124">
        <f t="shared" si="131"/>
        <v>2.3068333333333335</v>
      </c>
      <c r="AM200" s="124">
        <f t="shared" si="132"/>
        <v>2.2928500000000001</v>
      </c>
      <c r="AN200" s="124">
        <f t="shared" si="133"/>
        <v>1.3983333333333459E-2</v>
      </c>
      <c r="AO200" s="124">
        <f t="shared" si="134"/>
        <v>2.320816666666667</v>
      </c>
      <c r="AP200" s="124">
        <f t="shared" si="135"/>
        <v>2.2928500000000001</v>
      </c>
      <c r="AQ200" s="125">
        <f t="shared" si="113"/>
        <v>2.2742523809523809</v>
      </c>
      <c r="AR200" s="126">
        <f t="shared" si="116"/>
        <v>2.4591633333333336</v>
      </c>
      <c r="AS200" s="127">
        <f t="shared" si="114"/>
        <v>2.5501320000000005</v>
      </c>
    </row>
    <row r="201" spans="1:45" x14ac:dyDescent="0.3">
      <c r="A201" s="5">
        <v>45217</v>
      </c>
      <c r="B201" s="6" t="s">
        <v>42</v>
      </c>
      <c r="C201" s="6" t="s">
        <v>37</v>
      </c>
      <c r="D201" s="40">
        <v>2.3205</v>
      </c>
      <c r="E201" s="40">
        <v>2.3498000000000001</v>
      </c>
      <c r="F201" s="40">
        <v>2.3107000000000002</v>
      </c>
      <c r="G201" s="40">
        <v>2.343</v>
      </c>
      <c r="H201" s="46">
        <v>2.3227000000000002</v>
      </c>
      <c r="I201" s="46">
        <v>2.3146</v>
      </c>
      <c r="J201" s="21">
        <v>3</v>
      </c>
      <c r="K201" s="13" t="s">
        <v>31</v>
      </c>
      <c r="L201" s="41">
        <f t="shared" si="117"/>
        <v>2.3345000000000002</v>
      </c>
      <c r="M201" s="42">
        <f t="shared" si="118"/>
        <v>2.3302500000000004</v>
      </c>
      <c r="N201" s="42">
        <f t="shared" si="119"/>
        <v>4.249999999999865E-3</v>
      </c>
      <c r="O201" s="42">
        <f t="shared" si="120"/>
        <v>2.3387500000000001</v>
      </c>
      <c r="P201" s="42">
        <f t="shared" si="121"/>
        <v>2.3302500000000004</v>
      </c>
      <c r="Q201" s="43">
        <f t="shared" si="122"/>
        <v>3.9099999999999913E-2</v>
      </c>
      <c r="R201" s="43">
        <f t="shared" si="123"/>
        <v>1.5000000000000124E-2</v>
      </c>
      <c r="S201" s="43">
        <f t="shared" si="124"/>
        <v>-2.4099999999999788E-2</v>
      </c>
      <c r="T201" s="44">
        <v>40.1</v>
      </c>
      <c r="U201" s="12">
        <f t="shared" si="115"/>
        <v>47</v>
      </c>
      <c r="V201" s="21">
        <f t="shared" si="106"/>
        <v>2</v>
      </c>
      <c r="W201" s="12">
        <f t="shared" si="107"/>
        <v>2</v>
      </c>
      <c r="X201" s="16">
        <f t="shared" si="125"/>
        <v>8.1000000000002181E-3</v>
      </c>
      <c r="Y201" s="17">
        <f t="shared" si="126"/>
        <v>0</v>
      </c>
      <c r="Z201" s="17">
        <f t="shared" si="127"/>
        <v>0</v>
      </c>
      <c r="AA201" s="56">
        <f t="shared" si="128"/>
        <v>3.9099999999999913E-2</v>
      </c>
      <c r="AB201" s="18">
        <f t="shared" si="129"/>
        <v>0.20716112531969913</v>
      </c>
      <c r="AC201" s="19">
        <f t="shared" si="130"/>
        <v>2.0199501246883337E-4</v>
      </c>
      <c r="AD201" s="123">
        <f t="shared" si="136"/>
        <v>2.3498000000000001</v>
      </c>
      <c r="AE201" s="123">
        <f t="shared" si="137"/>
        <v>2.2465999999999999</v>
      </c>
      <c r="AF201" s="72">
        <f t="shared" si="98"/>
        <v>2.3498000000000001</v>
      </c>
      <c r="AG201" s="72">
        <f t="shared" si="99"/>
        <v>2.1526999999999998</v>
      </c>
      <c r="AH201" s="45">
        <f t="shared" si="104"/>
        <v>2.5939999999999999</v>
      </c>
      <c r="AI201" s="45">
        <f t="shared" si="105"/>
        <v>2.1526999999999998</v>
      </c>
      <c r="AJ201" s="73">
        <f t="shared" si="111"/>
        <v>2.8914</v>
      </c>
      <c r="AK201" s="73">
        <f t="shared" si="112"/>
        <v>2.1526999999999998</v>
      </c>
      <c r="AL201" s="124">
        <f t="shared" si="131"/>
        <v>2.3131333333333335</v>
      </c>
      <c r="AM201" s="124">
        <f t="shared" si="132"/>
        <v>2.2982</v>
      </c>
      <c r="AN201" s="124">
        <f t="shared" si="133"/>
        <v>1.4933333333333465E-2</v>
      </c>
      <c r="AO201" s="124">
        <f t="shared" si="134"/>
        <v>2.328066666666667</v>
      </c>
      <c r="AP201" s="124">
        <f t="shared" si="135"/>
        <v>2.2982</v>
      </c>
      <c r="AQ201" s="125">
        <f t="shared" si="113"/>
        <v>2.2681357142857146</v>
      </c>
      <c r="AR201" s="126">
        <f t="shared" si="116"/>
        <v>2.4495022222222222</v>
      </c>
      <c r="AS201" s="127">
        <f t="shared" si="114"/>
        <v>2.5387686666666669</v>
      </c>
    </row>
    <row r="202" spans="1:45" x14ac:dyDescent="0.3">
      <c r="A202" s="5">
        <v>45218</v>
      </c>
      <c r="B202" s="6" t="s">
        <v>42</v>
      </c>
      <c r="C202" s="6" t="s">
        <v>37</v>
      </c>
      <c r="D202" s="40">
        <v>2.3788</v>
      </c>
      <c r="E202" s="40">
        <v>2.3795999999999999</v>
      </c>
      <c r="F202" s="40">
        <v>2.3435999999999999</v>
      </c>
      <c r="G202" s="40">
        <v>2.3538000000000001</v>
      </c>
      <c r="H202" s="46">
        <v>2.3795999999999999</v>
      </c>
      <c r="I202" s="46">
        <v>2.3708999999999998</v>
      </c>
      <c r="J202" s="21">
        <v>-2</v>
      </c>
      <c r="K202" s="13">
        <v>0</v>
      </c>
      <c r="L202" s="41">
        <f t="shared" si="117"/>
        <v>2.359</v>
      </c>
      <c r="M202" s="42">
        <f t="shared" si="118"/>
        <v>2.3616000000000001</v>
      </c>
      <c r="N202" s="42">
        <f t="shared" si="119"/>
        <v>-2.6000000000001577E-3</v>
      </c>
      <c r="O202" s="42">
        <f t="shared" si="120"/>
        <v>2.3563999999999998</v>
      </c>
      <c r="P202" s="42">
        <f t="shared" si="121"/>
        <v>2.3616000000000001</v>
      </c>
      <c r="Q202" s="43">
        <f t="shared" si="122"/>
        <v>3.6000000000000032E-2</v>
      </c>
      <c r="R202" s="43">
        <f t="shared" si="123"/>
        <v>3.6599999999999966E-2</v>
      </c>
      <c r="S202" s="43">
        <f t="shared" si="124"/>
        <v>5.9999999999993392E-4</v>
      </c>
      <c r="T202" s="44">
        <v>23.3</v>
      </c>
      <c r="U202" s="12">
        <f t="shared" si="115"/>
        <v>45</v>
      </c>
      <c r="V202" s="21">
        <f t="shared" si="106"/>
        <v>0</v>
      </c>
      <c r="W202" s="12">
        <f t="shared" si="107"/>
        <v>-2</v>
      </c>
      <c r="X202" s="16">
        <f t="shared" si="125"/>
        <v>8.7000000000001521E-3</v>
      </c>
      <c r="Y202" s="17" t="b">
        <f t="shared" si="126"/>
        <v>1</v>
      </c>
      <c r="Z202" s="17">
        <f t="shared" si="127"/>
        <v>0</v>
      </c>
      <c r="AA202" s="56">
        <f t="shared" si="128"/>
        <v>3.6000000000000032E-2</v>
      </c>
      <c r="AB202" s="18">
        <f t="shared" si="129"/>
        <v>0.24166666666667067</v>
      </c>
      <c r="AC202" s="19">
        <f t="shared" si="130"/>
        <v>3.7339055793992069E-4</v>
      </c>
      <c r="AD202" s="123">
        <f t="shared" si="136"/>
        <v>2.3795999999999999</v>
      </c>
      <c r="AE202" s="123">
        <f t="shared" si="137"/>
        <v>2.2841</v>
      </c>
      <c r="AF202" s="72">
        <f t="shared" ref="AF202:AF265" si="138">MAX(E194:E202)</f>
        <v>2.3795999999999999</v>
      </c>
      <c r="AG202" s="72">
        <f t="shared" ref="AG202:AG265" si="139">MIN(F194:F202)</f>
        <v>2.1526999999999998</v>
      </c>
      <c r="AH202" s="45">
        <f t="shared" si="104"/>
        <v>2.5790999999999999</v>
      </c>
      <c r="AI202" s="45">
        <f t="shared" si="105"/>
        <v>2.1526999999999998</v>
      </c>
      <c r="AJ202" s="73">
        <f t="shared" si="111"/>
        <v>2.7679999999999998</v>
      </c>
      <c r="AK202" s="73">
        <f t="shared" si="112"/>
        <v>2.1526999999999998</v>
      </c>
      <c r="AL202" s="124">
        <f t="shared" si="131"/>
        <v>2.3391666666666668</v>
      </c>
      <c r="AM202" s="124">
        <f t="shared" si="132"/>
        <v>2.3318500000000002</v>
      </c>
      <c r="AN202" s="124">
        <f t="shared" si="133"/>
        <v>7.316666666666638E-3</v>
      </c>
      <c r="AO202" s="124">
        <f t="shared" si="134"/>
        <v>2.3464833333333335</v>
      </c>
      <c r="AP202" s="124">
        <f t="shared" si="135"/>
        <v>2.3318500000000002</v>
      </c>
      <c r="AQ202" s="125">
        <f t="shared" si="113"/>
        <v>2.2642285714285713</v>
      </c>
      <c r="AR202" s="126">
        <f t="shared" si="116"/>
        <v>2.4392288888888891</v>
      </c>
      <c r="AS202" s="127">
        <f t="shared" si="114"/>
        <v>2.527986666666667</v>
      </c>
    </row>
    <row r="203" spans="1:45" x14ac:dyDescent="0.3">
      <c r="A203" s="5">
        <v>45219</v>
      </c>
      <c r="B203" s="6" t="s">
        <v>42</v>
      </c>
      <c r="C203" s="6" t="s">
        <v>37</v>
      </c>
      <c r="D203" s="40">
        <v>2.3422000000000001</v>
      </c>
      <c r="E203" s="40">
        <v>2.3492999999999999</v>
      </c>
      <c r="F203" s="40">
        <v>2.3016000000000001</v>
      </c>
      <c r="G203" s="40">
        <v>2.3115999999999999</v>
      </c>
      <c r="H203" s="46">
        <v>2.3485999999999998</v>
      </c>
      <c r="I203" s="46">
        <v>2.3380000000000001</v>
      </c>
      <c r="J203" s="21">
        <v>-2</v>
      </c>
      <c r="K203" s="13">
        <v>0</v>
      </c>
      <c r="L203" s="41">
        <f t="shared" si="117"/>
        <v>2.3208333333333333</v>
      </c>
      <c r="M203" s="42">
        <f t="shared" si="118"/>
        <v>2.32545</v>
      </c>
      <c r="N203" s="42">
        <f t="shared" si="119"/>
        <v>-4.6166666666667133E-3</v>
      </c>
      <c r="O203" s="42">
        <f t="shared" si="120"/>
        <v>2.3162166666666666</v>
      </c>
      <c r="P203" s="42">
        <f t="shared" si="121"/>
        <v>2.32545</v>
      </c>
      <c r="Q203" s="43">
        <f t="shared" si="122"/>
        <v>4.7699999999999854E-2</v>
      </c>
      <c r="R203" s="43">
        <f t="shared" si="123"/>
        <v>-4.5000000000001705E-3</v>
      </c>
      <c r="S203" s="43">
        <f t="shared" si="124"/>
        <v>-5.2200000000000024E-2</v>
      </c>
      <c r="T203" s="44">
        <v>28.7</v>
      </c>
      <c r="U203" s="12">
        <f t="shared" si="115"/>
        <v>45</v>
      </c>
      <c r="V203" s="21">
        <f t="shared" si="106"/>
        <v>2</v>
      </c>
      <c r="W203" s="12">
        <f t="shared" si="107"/>
        <v>-2</v>
      </c>
      <c r="X203" s="16">
        <f t="shared" si="125"/>
        <v>1.0599999999999721E-2</v>
      </c>
      <c r="Y203" s="17">
        <f t="shared" si="126"/>
        <v>0</v>
      </c>
      <c r="Z203" s="17">
        <f t="shared" si="127"/>
        <v>0</v>
      </c>
      <c r="AA203" s="56">
        <f t="shared" si="128"/>
        <v>4.7699999999999854E-2</v>
      </c>
      <c r="AB203" s="18">
        <f t="shared" si="129"/>
        <v>0.22222222222221705</v>
      </c>
      <c r="AC203" s="19">
        <f t="shared" si="130"/>
        <v>3.6933797909406691E-4</v>
      </c>
      <c r="AD203" s="123">
        <f t="shared" si="136"/>
        <v>2.3795999999999999</v>
      </c>
      <c r="AE203" s="123">
        <f t="shared" si="137"/>
        <v>2.3016000000000001</v>
      </c>
      <c r="AF203" s="72">
        <f t="shared" si="138"/>
        <v>2.3795999999999999</v>
      </c>
      <c r="AG203" s="72">
        <f t="shared" si="139"/>
        <v>2.1526999999999998</v>
      </c>
      <c r="AH203" s="45">
        <f t="shared" si="104"/>
        <v>2.5790999999999999</v>
      </c>
      <c r="AI203" s="45">
        <f t="shared" si="105"/>
        <v>2.1526999999999998</v>
      </c>
      <c r="AJ203" s="73">
        <f t="shared" si="111"/>
        <v>2.7679999999999998</v>
      </c>
      <c r="AK203" s="73">
        <f t="shared" si="112"/>
        <v>2.1526999999999998</v>
      </c>
      <c r="AL203" s="124">
        <f t="shared" si="131"/>
        <v>2.3309333333333337</v>
      </c>
      <c r="AM203" s="124">
        <f t="shared" si="132"/>
        <v>2.3406000000000002</v>
      </c>
      <c r="AN203" s="124">
        <f t="shared" si="133"/>
        <v>-9.6666666666664902E-3</v>
      </c>
      <c r="AO203" s="124">
        <f t="shared" si="134"/>
        <v>2.3212666666666673</v>
      </c>
      <c r="AP203" s="124">
        <f t="shared" si="135"/>
        <v>2.3406000000000002</v>
      </c>
      <c r="AQ203" s="125">
        <f t="shared" si="113"/>
        <v>2.2607214285714288</v>
      </c>
      <c r="AR203" s="126">
        <f t="shared" si="116"/>
        <v>2.426528888888889</v>
      </c>
      <c r="AS203" s="127">
        <f t="shared" si="114"/>
        <v>2.5153346666666674</v>
      </c>
    </row>
    <row r="204" spans="1:45" x14ac:dyDescent="0.3">
      <c r="A204" s="5">
        <v>45222</v>
      </c>
      <c r="B204" s="6" t="s">
        <v>42</v>
      </c>
      <c r="C204" s="6" t="s">
        <v>37</v>
      </c>
      <c r="D204" s="40">
        <v>2.3043</v>
      </c>
      <c r="E204" s="40">
        <v>2.3045</v>
      </c>
      <c r="F204" s="40">
        <v>2.2307000000000001</v>
      </c>
      <c r="G204" s="40">
        <v>2.2526999999999999</v>
      </c>
      <c r="H204" s="46">
        <v>2.3045</v>
      </c>
      <c r="I204" s="46">
        <v>2.2959000000000001</v>
      </c>
      <c r="J204" s="21">
        <v>-2</v>
      </c>
      <c r="K204" s="13">
        <v>0</v>
      </c>
      <c r="L204" s="41">
        <f t="shared" si="117"/>
        <v>2.2626333333333335</v>
      </c>
      <c r="M204" s="42">
        <f t="shared" si="118"/>
        <v>2.2675999999999998</v>
      </c>
      <c r="N204" s="42">
        <f t="shared" si="119"/>
        <v>-4.9666666666663417E-3</v>
      </c>
      <c r="O204" s="42">
        <f t="shared" si="120"/>
        <v>2.2576666666666672</v>
      </c>
      <c r="P204" s="42">
        <f t="shared" si="121"/>
        <v>2.2675999999999998</v>
      </c>
      <c r="Q204" s="43">
        <f t="shared" si="122"/>
        <v>7.3799999999999866E-2</v>
      </c>
      <c r="R204" s="43">
        <f t="shared" si="123"/>
        <v>-7.0999999999998842E-3</v>
      </c>
      <c r="S204" s="43">
        <f t="shared" si="124"/>
        <v>-8.089999999999975E-2</v>
      </c>
      <c r="T204" s="44">
        <v>13.1</v>
      </c>
      <c r="U204" s="12">
        <f t="shared" si="115"/>
        <v>41</v>
      </c>
      <c r="V204" s="21">
        <f t="shared" si="106"/>
        <v>-3</v>
      </c>
      <c r="W204" s="12">
        <f t="shared" si="107"/>
        <v>-3</v>
      </c>
      <c r="X204" s="16">
        <f t="shared" si="125"/>
        <v>8.599999999999941E-3</v>
      </c>
      <c r="Y204" s="17" t="b">
        <f t="shared" si="126"/>
        <v>1</v>
      </c>
      <c r="Z204" s="17">
        <f t="shared" si="127"/>
        <v>0</v>
      </c>
      <c r="AA204" s="56">
        <f t="shared" si="128"/>
        <v>7.3799999999999866E-2</v>
      </c>
      <c r="AB204" s="18">
        <f t="shared" si="129"/>
        <v>0.11653116531165253</v>
      </c>
      <c r="AC204" s="19">
        <f t="shared" si="130"/>
        <v>6.5648854961831613E-4</v>
      </c>
      <c r="AD204" s="123">
        <f t="shared" si="136"/>
        <v>2.3795999999999999</v>
      </c>
      <c r="AE204" s="123">
        <f t="shared" si="137"/>
        <v>2.2307000000000001</v>
      </c>
      <c r="AF204" s="72">
        <f t="shared" si="138"/>
        <v>2.3795999999999999</v>
      </c>
      <c r="AG204" s="72">
        <f t="shared" si="139"/>
        <v>2.1526999999999998</v>
      </c>
      <c r="AH204" s="45">
        <f t="shared" si="104"/>
        <v>2.5790999999999999</v>
      </c>
      <c r="AI204" s="45">
        <f t="shared" si="105"/>
        <v>2.1526999999999998</v>
      </c>
      <c r="AJ204" s="73">
        <f t="shared" si="111"/>
        <v>2.7679999999999998</v>
      </c>
      <c r="AK204" s="73">
        <f t="shared" si="112"/>
        <v>2.1526999999999998</v>
      </c>
      <c r="AL204" s="124">
        <f t="shared" si="131"/>
        <v>2.287666666666667</v>
      </c>
      <c r="AM204" s="124">
        <f t="shared" si="132"/>
        <v>2.3051500000000003</v>
      </c>
      <c r="AN204" s="124">
        <f t="shared" si="133"/>
        <v>-1.7483333333333295E-2</v>
      </c>
      <c r="AO204" s="124">
        <f t="shared" si="134"/>
        <v>2.2701833333333337</v>
      </c>
      <c r="AP204" s="124">
        <f t="shared" si="135"/>
        <v>2.3051500000000003</v>
      </c>
      <c r="AQ204" s="125">
        <f t="shared" si="113"/>
        <v>2.2625857142857142</v>
      </c>
      <c r="AR204" s="126">
        <f t="shared" si="116"/>
        <v>2.4110611111111107</v>
      </c>
      <c r="AS204" s="127">
        <f t="shared" si="114"/>
        <v>2.5024613333333336</v>
      </c>
    </row>
    <row r="205" spans="1:45" x14ac:dyDescent="0.3">
      <c r="A205" s="5">
        <v>45223</v>
      </c>
      <c r="B205" s="6" t="s">
        <v>42</v>
      </c>
      <c r="C205" s="6" t="s">
        <v>37</v>
      </c>
      <c r="D205" s="40">
        <v>2.2753000000000001</v>
      </c>
      <c r="E205" s="40">
        <v>2.2805</v>
      </c>
      <c r="F205" s="40">
        <v>2.2119</v>
      </c>
      <c r="G205" s="40">
        <v>2.2688000000000001</v>
      </c>
      <c r="H205" s="46">
        <v>2.2765</v>
      </c>
      <c r="I205" s="46">
        <v>2.2675000000000001</v>
      </c>
      <c r="J205" s="21">
        <v>-1</v>
      </c>
      <c r="K205" s="13">
        <v>0</v>
      </c>
      <c r="L205" s="41">
        <f t="shared" si="117"/>
        <v>2.2537333333333334</v>
      </c>
      <c r="M205" s="42">
        <f t="shared" si="118"/>
        <v>2.2462</v>
      </c>
      <c r="N205" s="42">
        <f t="shared" si="119"/>
        <v>7.5333333333333918E-3</v>
      </c>
      <c r="O205" s="42">
        <f t="shared" si="120"/>
        <v>2.2612666666666668</v>
      </c>
      <c r="P205" s="42">
        <f t="shared" si="121"/>
        <v>2.2462</v>
      </c>
      <c r="Q205" s="43">
        <f t="shared" si="122"/>
        <v>6.8599999999999994E-2</v>
      </c>
      <c r="R205" s="43">
        <f t="shared" si="123"/>
        <v>2.7800000000000047E-2</v>
      </c>
      <c r="S205" s="43">
        <f t="shared" si="124"/>
        <v>-4.0799999999999947E-2</v>
      </c>
      <c r="T205" s="44">
        <v>17.8</v>
      </c>
      <c r="U205" s="12">
        <f t="shared" si="115"/>
        <v>39</v>
      </c>
      <c r="V205" s="21">
        <f t="shared" si="106"/>
        <v>-2</v>
      </c>
      <c r="W205" s="12">
        <f t="shared" si="107"/>
        <v>-5</v>
      </c>
      <c r="X205" s="16">
        <f t="shared" si="125"/>
        <v>8.999999999999897E-3</v>
      </c>
      <c r="Y205" s="17">
        <f t="shared" si="126"/>
        <v>0</v>
      </c>
      <c r="Z205" s="17">
        <f t="shared" si="127"/>
        <v>0</v>
      </c>
      <c r="AA205" s="56">
        <f t="shared" si="128"/>
        <v>6.8599999999999994E-2</v>
      </c>
      <c r="AB205" s="18">
        <f t="shared" si="129"/>
        <v>0.13119533527696645</v>
      </c>
      <c r="AC205" s="19">
        <f t="shared" si="130"/>
        <v>5.0561797752808407E-4</v>
      </c>
      <c r="AD205" s="123">
        <f t="shared" si="136"/>
        <v>2.3492999999999999</v>
      </c>
      <c r="AE205" s="123">
        <f t="shared" si="137"/>
        <v>2.2119</v>
      </c>
      <c r="AF205" s="72">
        <f t="shared" si="138"/>
        <v>2.3795999999999999</v>
      </c>
      <c r="AG205" s="72">
        <f t="shared" si="139"/>
        <v>2.2119</v>
      </c>
      <c r="AH205" s="45">
        <f t="shared" si="104"/>
        <v>2.536</v>
      </c>
      <c r="AI205" s="45">
        <f t="shared" si="105"/>
        <v>2.1526999999999998</v>
      </c>
      <c r="AJ205" s="73">
        <f t="shared" si="111"/>
        <v>2.7679999999999998</v>
      </c>
      <c r="AK205" s="73">
        <f t="shared" si="112"/>
        <v>2.1526999999999998</v>
      </c>
      <c r="AL205" s="124">
        <f t="shared" si="131"/>
        <v>2.2766666666666668</v>
      </c>
      <c r="AM205" s="124">
        <f t="shared" si="132"/>
        <v>2.2805999999999997</v>
      </c>
      <c r="AN205" s="124">
        <f t="shared" si="133"/>
        <v>-3.9333333333329001E-3</v>
      </c>
      <c r="AO205" s="124">
        <f t="shared" si="134"/>
        <v>2.2727333333333339</v>
      </c>
      <c r="AP205" s="124">
        <f t="shared" si="135"/>
        <v>2.2805999999999997</v>
      </c>
      <c r="AQ205" s="125">
        <f t="shared" si="113"/>
        <v>2.2670976190476191</v>
      </c>
      <c r="AR205" s="126">
        <f t="shared" si="116"/>
        <v>2.3953477777777774</v>
      </c>
      <c r="AS205" s="127">
        <f t="shared" si="114"/>
        <v>2.4900813333333343</v>
      </c>
    </row>
    <row r="206" spans="1:45" x14ac:dyDescent="0.3">
      <c r="A206" s="5">
        <v>45224</v>
      </c>
      <c r="B206" s="6" t="s">
        <v>42</v>
      </c>
      <c r="C206" s="6" t="s">
        <v>37</v>
      </c>
      <c r="D206" s="40">
        <v>2.2261000000000002</v>
      </c>
      <c r="E206" s="40">
        <v>2.2631000000000001</v>
      </c>
      <c r="F206" s="40">
        <v>2.2250000000000001</v>
      </c>
      <c r="G206" s="40">
        <v>2.2370999999999999</v>
      </c>
      <c r="H206" s="46">
        <v>2.2435999999999998</v>
      </c>
      <c r="I206" s="46">
        <v>2.2250000000000001</v>
      </c>
      <c r="J206" s="21">
        <v>0</v>
      </c>
      <c r="K206" s="13">
        <v>0</v>
      </c>
      <c r="L206" s="41">
        <f t="shared" si="117"/>
        <v>2.2417333333333329</v>
      </c>
      <c r="M206" s="42">
        <f t="shared" si="118"/>
        <v>2.2440500000000001</v>
      </c>
      <c r="N206" s="42">
        <f t="shared" si="119"/>
        <v>-2.3166666666671887E-3</v>
      </c>
      <c r="O206" s="42">
        <f t="shared" si="120"/>
        <v>2.2394166666666657</v>
      </c>
      <c r="P206" s="42">
        <f t="shared" si="121"/>
        <v>2.2440500000000001</v>
      </c>
      <c r="Q206" s="43">
        <f t="shared" si="122"/>
        <v>3.8100000000000023E-2</v>
      </c>
      <c r="R206" s="43">
        <f t="shared" si="123"/>
        <v>-5.7000000000000384E-3</v>
      </c>
      <c r="S206" s="43">
        <f t="shared" si="124"/>
        <v>-4.3800000000000061E-2</v>
      </c>
      <c r="T206" s="44">
        <v>25</v>
      </c>
      <c r="U206" s="12">
        <f t="shared" si="115"/>
        <v>36</v>
      </c>
      <c r="V206" s="21">
        <f t="shared" si="106"/>
        <v>-2</v>
      </c>
      <c r="W206" s="12">
        <f t="shared" si="107"/>
        <v>-5</v>
      </c>
      <c r="X206" s="16">
        <f t="shared" si="125"/>
        <v>1.8599999999999728E-2</v>
      </c>
      <c r="Y206" s="17">
        <f t="shared" si="126"/>
        <v>0</v>
      </c>
      <c r="Z206" s="17" t="b">
        <f t="shared" si="127"/>
        <v>1</v>
      </c>
      <c r="AA206" s="56">
        <f t="shared" si="128"/>
        <v>3.8100000000000023E-2</v>
      </c>
      <c r="AB206" s="18">
        <f t="shared" si="129"/>
        <v>0.48818897637794534</v>
      </c>
      <c r="AC206" s="19">
        <f t="shared" si="130"/>
        <v>7.4399999999998914E-4</v>
      </c>
      <c r="AD206" s="123">
        <f t="shared" si="136"/>
        <v>2.3045</v>
      </c>
      <c r="AE206" s="123">
        <f t="shared" si="137"/>
        <v>2.2119</v>
      </c>
      <c r="AF206" s="72">
        <f t="shared" si="138"/>
        <v>2.3795999999999999</v>
      </c>
      <c r="AG206" s="72">
        <f t="shared" si="139"/>
        <v>2.2119</v>
      </c>
      <c r="AH206" s="45">
        <f t="shared" si="104"/>
        <v>2.4683999999999999</v>
      </c>
      <c r="AI206" s="45">
        <f t="shared" si="105"/>
        <v>2.1526999999999998</v>
      </c>
      <c r="AJ206" s="73">
        <f t="shared" ref="AJ206:AJ237" si="140">MAX(E162:E206)</f>
        <v>2.7679999999999998</v>
      </c>
      <c r="AK206" s="73">
        <f t="shared" ref="AK206:AK237" si="141">MIN(F162:F206)</f>
        <v>2.1526999999999998</v>
      </c>
      <c r="AL206" s="124">
        <f t="shared" si="131"/>
        <v>2.2511666666666668</v>
      </c>
      <c r="AM206" s="124">
        <f t="shared" si="132"/>
        <v>2.2582</v>
      </c>
      <c r="AN206" s="124">
        <f t="shared" si="133"/>
        <v>-7.0333333333332249E-3</v>
      </c>
      <c r="AO206" s="124">
        <f t="shared" si="134"/>
        <v>2.2441333333333335</v>
      </c>
      <c r="AP206" s="124">
        <f t="shared" si="135"/>
        <v>2.2582</v>
      </c>
      <c r="AQ206" s="125">
        <f t="shared" si="113"/>
        <v>2.270259523809524</v>
      </c>
      <c r="AR206" s="126">
        <f t="shared" si="116"/>
        <v>2.3784677777777774</v>
      </c>
      <c r="AS206" s="127">
        <f t="shared" si="114"/>
        <v>2.4776713333333338</v>
      </c>
    </row>
    <row r="207" spans="1:45" x14ac:dyDescent="0.3">
      <c r="A207" s="5">
        <v>45225</v>
      </c>
      <c r="B207" s="6" t="s">
        <v>42</v>
      </c>
      <c r="C207" s="6" t="s">
        <v>37</v>
      </c>
      <c r="D207" s="40">
        <v>2.2664</v>
      </c>
      <c r="E207" s="40">
        <v>2.2988</v>
      </c>
      <c r="F207" s="40">
        <v>2.2393000000000001</v>
      </c>
      <c r="G207" s="40">
        <v>2.2951999999999999</v>
      </c>
      <c r="H207" s="46">
        <v>2.2789000000000001</v>
      </c>
      <c r="I207" s="46">
        <v>2.2644000000000002</v>
      </c>
      <c r="J207" s="21">
        <v>4</v>
      </c>
      <c r="K207" s="13">
        <v>0</v>
      </c>
      <c r="L207" s="41">
        <f t="shared" si="117"/>
        <v>2.2777666666666665</v>
      </c>
      <c r="M207" s="42">
        <f t="shared" si="118"/>
        <v>2.26905</v>
      </c>
      <c r="N207" s="42">
        <f t="shared" si="119"/>
        <v>8.7166666666664838E-3</v>
      </c>
      <c r="O207" s="42">
        <f t="shared" si="120"/>
        <v>2.286483333333333</v>
      </c>
      <c r="P207" s="42">
        <f t="shared" si="121"/>
        <v>2.26905</v>
      </c>
      <c r="Q207" s="43">
        <f t="shared" si="122"/>
        <v>5.9499999999999886E-2</v>
      </c>
      <c r="R207" s="43">
        <f t="shared" si="123"/>
        <v>6.1700000000000088E-2</v>
      </c>
      <c r="S207" s="43">
        <f t="shared" si="124"/>
        <v>2.2000000000002018E-3</v>
      </c>
      <c r="T207" s="44">
        <v>18.100000000000001</v>
      </c>
      <c r="U207" s="12">
        <f t="shared" si="115"/>
        <v>40</v>
      </c>
      <c r="V207" s="21">
        <f t="shared" si="106"/>
        <v>-3</v>
      </c>
      <c r="W207" s="12">
        <f t="shared" si="107"/>
        <v>-8</v>
      </c>
      <c r="X207" s="16">
        <f t="shared" si="125"/>
        <v>1.4499999999999957E-2</v>
      </c>
      <c r="Y207" s="17">
        <f t="shared" si="126"/>
        <v>0</v>
      </c>
      <c r="Z207" s="17">
        <f t="shared" si="127"/>
        <v>0</v>
      </c>
      <c r="AA207" s="56">
        <f t="shared" si="128"/>
        <v>5.9499999999999886E-2</v>
      </c>
      <c r="AB207" s="18">
        <f t="shared" si="129"/>
        <v>0.24369747899159638</v>
      </c>
      <c r="AC207" s="19">
        <f t="shared" si="130"/>
        <v>8.0110497237568818E-4</v>
      </c>
      <c r="AD207" s="123">
        <f t="shared" si="136"/>
        <v>2.2988</v>
      </c>
      <c r="AE207" s="123">
        <f t="shared" si="137"/>
        <v>2.2119</v>
      </c>
      <c r="AF207" s="72">
        <f t="shared" si="138"/>
        <v>2.3795999999999999</v>
      </c>
      <c r="AG207" s="72">
        <f t="shared" si="139"/>
        <v>2.2119</v>
      </c>
      <c r="AH207" s="45">
        <f t="shared" si="104"/>
        <v>2.4365999999999999</v>
      </c>
      <c r="AI207" s="45">
        <f t="shared" si="105"/>
        <v>2.1526999999999998</v>
      </c>
      <c r="AJ207" s="73">
        <f t="shared" si="140"/>
        <v>2.7679999999999998</v>
      </c>
      <c r="AK207" s="73">
        <f t="shared" si="141"/>
        <v>2.1526999999999998</v>
      </c>
      <c r="AL207" s="124">
        <f t="shared" si="131"/>
        <v>2.2686333333333333</v>
      </c>
      <c r="AM207" s="124">
        <f t="shared" si="132"/>
        <v>2.25535</v>
      </c>
      <c r="AN207" s="124">
        <f t="shared" si="133"/>
        <v>1.3283333333333314E-2</v>
      </c>
      <c r="AO207" s="124">
        <f t="shared" si="134"/>
        <v>2.2819166666666666</v>
      </c>
      <c r="AP207" s="124">
        <f t="shared" si="135"/>
        <v>2.25535</v>
      </c>
      <c r="AQ207" s="125">
        <f t="shared" si="113"/>
        <v>2.2729642857142855</v>
      </c>
      <c r="AR207" s="126">
        <f t="shared" si="116"/>
        <v>2.3641122222222211</v>
      </c>
      <c r="AS207" s="127">
        <f t="shared" si="114"/>
        <v>2.466350666666667</v>
      </c>
    </row>
    <row r="208" spans="1:45" x14ac:dyDescent="0.3">
      <c r="A208" s="5">
        <v>45226</v>
      </c>
      <c r="B208" s="6" t="s">
        <v>42</v>
      </c>
      <c r="C208" s="6" t="s">
        <v>37</v>
      </c>
      <c r="D208" s="40">
        <v>2.2704</v>
      </c>
      <c r="E208" s="40">
        <v>2.2917999999999998</v>
      </c>
      <c r="F208" s="40">
        <v>2.2126999999999999</v>
      </c>
      <c r="G208" s="40">
        <v>2.2168000000000001</v>
      </c>
      <c r="H208" s="46">
        <v>2.2766000000000002</v>
      </c>
      <c r="I208" s="46">
        <v>2.2684000000000002</v>
      </c>
      <c r="J208" s="21">
        <v>-4</v>
      </c>
      <c r="K208" s="13">
        <v>0</v>
      </c>
      <c r="L208" s="41">
        <f t="shared" si="117"/>
        <v>2.2404333333333333</v>
      </c>
      <c r="M208" s="42">
        <f t="shared" si="118"/>
        <v>2.2522500000000001</v>
      </c>
      <c r="N208" s="42">
        <f t="shared" si="119"/>
        <v>-1.1816666666666809E-2</v>
      </c>
      <c r="O208" s="42">
        <f t="shared" si="120"/>
        <v>2.2286166666666665</v>
      </c>
      <c r="P208" s="42">
        <f t="shared" si="121"/>
        <v>2.2522500000000001</v>
      </c>
      <c r="Q208" s="43">
        <f t="shared" si="122"/>
        <v>7.9099999999999948E-2</v>
      </c>
      <c r="R208" s="43">
        <f t="shared" si="123"/>
        <v>-3.4000000000000696E-3</v>
      </c>
      <c r="S208" s="43">
        <f t="shared" si="124"/>
        <v>-8.2500000000000018E-2</v>
      </c>
      <c r="T208" s="44">
        <v>11</v>
      </c>
      <c r="U208" s="12">
        <f t="shared" si="115"/>
        <v>46</v>
      </c>
      <c r="V208" s="21">
        <f t="shared" si="106"/>
        <v>0</v>
      </c>
      <c r="W208" s="12">
        <f t="shared" si="107"/>
        <v>-12</v>
      </c>
      <c r="X208" s="16">
        <f t="shared" si="125"/>
        <v>8.1999999999999851E-3</v>
      </c>
      <c r="Y208" s="17">
        <f t="shared" si="126"/>
        <v>0</v>
      </c>
      <c r="Z208" s="17">
        <f t="shared" si="127"/>
        <v>0</v>
      </c>
      <c r="AA208" s="56">
        <f t="shared" si="128"/>
        <v>7.9099999999999948E-2</v>
      </c>
      <c r="AB208" s="18">
        <f t="shared" si="129"/>
        <v>0.1036662452591655</v>
      </c>
      <c r="AC208" s="19">
        <f t="shared" si="130"/>
        <v>7.4545454545454405E-4</v>
      </c>
      <c r="AD208" s="123">
        <f t="shared" si="136"/>
        <v>2.2988</v>
      </c>
      <c r="AE208" s="123">
        <f t="shared" si="137"/>
        <v>2.2126999999999999</v>
      </c>
      <c r="AF208" s="72">
        <f t="shared" si="138"/>
        <v>2.3795999999999999</v>
      </c>
      <c r="AG208" s="72">
        <f t="shared" si="139"/>
        <v>2.2119</v>
      </c>
      <c r="AH208" s="45">
        <f t="shared" si="104"/>
        <v>2.3988999999999998</v>
      </c>
      <c r="AI208" s="45">
        <f t="shared" si="105"/>
        <v>2.1526999999999998</v>
      </c>
      <c r="AJ208" s="73">
        <f t="shared" si="140"/>
        <v>2.7679999999999998</v>
      </c>
      <c r="AK208" s="73">
        <f t="shared" si="141"/>
        <v>2.1526999999999998</v>
      </c>
      <c r="AL208" s="124">
        <f t="shared" si="131"/>
        <v>2.2427666666666668</v>
      </c>
      <c r="AM208" s="124">
        <f t="shared" si="132"/>
        <v>2.2557499999999999</v>
      </c>
      <c r="AN208" s="124">
        <f t="shared" si="133"/>
        <v>-1.2983333333333125E-2</v>
      </c>
      <c r="AO208" s="124">
        <f t="shared" si="134"/>
        <v>2.2297833333333337</v>
      </c>
      <c r="AP208" s="124">
        <f t="shared" si="135"/>
        <v>2.2557499999999999</v>
      </c>
      <c r="AQ208" s="125">
        <f t="shared" ref="AQ208:AQ241" si="142">AVERAGE(L195:L208)</f>
        <v>2.2723166666666663</v>
      </c>
      <c r="AR208" s="126">
        <f t="shared" si="116"/>
        <v>2.3505611111111109</v>
      </c>
      <c r="AS208" s="127">
        <f t="shared" si="114"/>
        <v>2.4591820000000002</v>
      </c>
    </row>
    <row r="209" spans="1:45" x14ac:dyDescent="0.3">
      <c r="A209" s="5">
        <v>45229</v>
      </c>
      <c r="B209" s="6" t="s">
        <v>42</v>
      </c>
      <c r="C209" s="6" t="s">
        <v>37</v>
      </c>
      <c r="D209" s="40">
        <v>2.2326000000000001</v>
      </c>
      <c r="E209" s="40">
        <v>2.2528000000000001</v>
      </c>
      <c r="F209" s="40">
        <v>2.2073</v>
      </c>
      <c r="G209" s="40">
        <v>2.2172999999999998</v>
      </c>
      <c r="H209" s="46">
        <v>2.2416</v>
      </c>
      <c r="I209" s="46">
        <v>2.2294999999999998</v>
      </c>
      <c r="J209" s="21">
        <v>0</v>
      </c>
      <c r="K209" s="13">
        <v>0</v>
      </c>
      <c r="L209" s="41">
        <f t="shared" si="117"/>
        <v>2.2258</v>
      </c>
      <c r="M209" s="42">
        <f t="shared" si="118"/>
        <v>2.2300500000000003</v>
      </c>
      <c r="N209" s="42">
        <f t="shared" si="119"/>
        <v>-4.2500000000003091E-3</v>
      </c>
      <c r="O209" s="42">
        <f t="shared" si="120"/>
        <v>2.2215499999999997</v>
      </c>
      <c r="P209" s="42">
        <f t="shared" si="121"/>
        <v>2.2300500000000003</v>
      </c>
      <c r="Q209" s="43">
        <f t="shared" si="122"/>
        <v>4.5500000000000096E-2</v>
      </c>
      <c r="R209" s="43">
        <f t="shared" si="123"/>
        <v>3.6000000000000032E-2</v>
      </c>
      <c r="S209" s="43">
        <f t="shared" si="124"/>
        <v>-9.5000000000000639E-3</v>
      </c>
      <c r="T209" s="44">
        <v>13.9</v>
      </c>
      <c r="U209" s="12">
        <f t="shared" si="115"/>
        <v>41</v>
      </c>
      <c r="V209" s="21">
        <f t="shared" si="106"/>
        <v>-2</v>
      </c>
      <c r="W209" s="12">
        <f t="shared" si="107"/>
        <v>-16</v>
      </c>
      <c r="X209" s="16">
        <f t="shared" si="125"/>
        <v>1.2100000000000222E-2</v>
      </c>
      <c r="Y209" s="17">
        <f t="shared" si="126"/>
        <v>0</v>
      </c>
      <c r="Z209" s="17">
        <f t="shared" si="127"/>
        <v>0</v>
      </c>
      <c r="AA209" s="56">
        <f t="shared" si="128"/>
        <v>4.5500000000000096E-2</v>
      </c>
      <c r="AB209" s="18">
        <f t="shared" si="129"/>
        <v>0.26593406593407026</v>
      </c>
      <c r="AC209" s="19">
        <f t="shared" si="130"/>
        <v>8.7050359712231807E-4</v>
      </c>
      <c r="AD209" s="123">
        <f t="shared" si="136"/>
        <v>2.2988</v>
      </c>
      <c r="AE209" s="123">
        <f t="shared" si="137"/>
        <v>2.2073</v>
      </c>
      <c r="AF209" s="72">
        <f t="shared" si="138"/>
        <v>2.3795999999999999</v>
      </c>
      <c r="AG209" s="72">
        <f t="shared" si="139"/>
        <v>2.2073</v>
      </c>
      <c r="AH209" s="45">
        <f t="shared" si="104"/>
        <v>2.3795999999999999</v>
      </c>
      <c r="AI209" s="45">
        <f t="shared" si="105"/>
        <v>2.1526999999999998</v>
      </c>
      <c r="AJ209" s="73">
        <f t="shared" si="140"/>
        <v>2.7679999999999998</v>
      </c>
      <c r="AK209" s="73">
        <f t="shared" si="141"/>
        <v>2.1526999999999998</v>
      </c>
      <c r="AL209" s="124">
        <f t="shared" si="131"/>
        <v>2.2411333333333334</v>
      </c>
      <c r="AM209" s="124">
        <f t="shared" si="132"/>
        <v>2.25305</v>
      </c>
      <c r="AN209" s="124">
        <f t="shared" si="133"/>
        <v>-1.1916666666666575E-2</v>
      </c>
      <c r="AO209" s="124">
        <f t="shared" si="134"/>
        <v>2.2292166666666668</v>
      </c>
      <c r="AP209" s="124">
        <f t="shared" si="135"/>
        <v>2.25305</v>
      </c>
      <c r="AQ209" s="125">
        <f t="shared" si="142"/>
        <v>2.2721666666666662</v>
      </c>
      <c r="AR209" s="126">
        <f t="shared" si="116"/>
        <v>2.3372666666666668</v>
      </c>
      <c r="AS209" s="127">
        <f t="shared" si="114"/>
        <v>2.4524133333333338</v>
      </c>
    </row>
    <row r="210" spans="1:45" x14ac:dyDescent="0.3">
      <c r="A210" s="5">
        <v>45230</v>
      </c>
      <c r="B210" s="6" t="s">
        <v>42</v>
      </c>
      <c r="C210" s="6" t="s">
        <v>37</v>
      </c>
      <c r="D210" s="40">
        <v>2.2618</v>
      </c>
      <c r="E210" s="40">
        <v>2.2850000000000001</v>
      </c>
      <c r="F210" s="40">
        <v>2.1821999999999999</v>
      </c>
      <c r="G210" s="40">
        <v>2.1855000000000002</v>
      </c>
      <c r="H210" s="46">
        <v>2.2743000000000002</v>
      </c>
      <c r="I210" s="46">
        <v>2.2549000000000001</v>
      </c>
      <c r="J210" s="21">
        <v>-4</v>
      </c>
      <c r="K210" s="13" t="s">
        <v>32</v>
      </c>
      <c r="L210" s="41">
        <f t="shared" si="117"/>
        <v>2.2175666666666669</v>
      </c>
      <c r="M210" s="42">
        <f t="shared" si="118"/>
        <v>2.2336</v>
      </c>
      <c r="N210" s="42">
        <f t="shared" si="119"/>
        <v>-1.6033333333333122E-2</v>
      </c>
      <c r="O210" s="42">
        <f t="shared" si="120"/>
        <v>2.2015333333333338</v>
      </c>
      <c r="P210" s="42">
        <f t="shared" si="121"/>
        <v>2.2336</v>
      </c>
      <c r="Q210" s="43">
        <f t="shared" si="122"/>
        <v>0.10280000000000022</v>
      </c>
      <c r="R210" s="43">
        <f t="shared" si="123"/>
        <v>6.7700000000000315E-2</v>
      </c>
      <c r="S210" s="43">
        <f t="shared" si="124"/>
        <v>-3.5099999999999909E-2</v>
      </c>
      <c r="T210" s="44">
        <v>25.2</v>
      </c>
      <c r="U210" s="12">
        <f t="shared" si="115"/>
        <v>45</v>
      </c>
      <c r="V210" s="21">
        <f t="shared" si="106"/>
        <v>-2</v>
      </c>
      <c r="W210" s="12">
        <f t="shared" si="107"/>
        <v>-17</v>
      </c>
      <c r="X210" s="16">
        <f t="shared" si="125"/>
        <v>1.9400000000000084E-2</v>
      </c>
      <c r="Y210" s="17">
        <f t="shared" si="126"/>
        <v>0</v>
      </c>
      <c r="Z210" s="17">
        <f t="shared" si="127"/>
        <v>0</v>
      </c>
      <c r="AA210" s="56">
        <f t="shared" si="128"/>
        <v>0.10280000000000022</v>
      </c>
      <c r="AB210" s="18">
        <f t="shared" si="129"/>
        <v>0.18871595330739341</v>
      </c>
      <c r="AC210" s="19">
        <f t="shared" si="130"/>
        <v>7.6984126984127319E-4</v>
      </c>
      <c r="AD210" s="123">
        <f t="shared" si="136"/>
        <v>2.2917999999999998</v>
      </c>
      <c r="AE210" s="123">
        <f t="shared" si="137"/>
        <v>2.1821999999999999</v>
      </c>
      <c r="AF210" s="72">
        <f t="shared" si="138"/>
        <v>2.3795999999999999</v>
      </c>
      <c r="AG210" s="72">
        <f t="shared" si="139"/>
        <v>2.1821999999999999</v>
      </c>
      <c r="AH210" s="45">
        <f t="shared" si="104"/>
        <v>2.3795999999999999</v>
      </c>
      <c r="AI210" s="45">
        <f t="shared" si="105"/>
        <v>2.1526999999999998</v>
      </c>
      <c r="AJ210" s="73">
        <f t="shared" si="140"/>
        <v>2.7679999999999998</v>
      </c>
      <c r="AK210" s="73">
        <f t="shared" si="141"/>
        <v>2.1526999999999998</v>
      </c>
      <c r="AL210" s="124">
        <f t="shared" si="131"/>
        <v>2.2198333333333333</v>
      </c>
      <c r="AM210" s="124">
        <f t="shared" si="132"/>
        <v>2.2370000000000001</v>
      </c>
      <c r="AN210" s="124">
        <f t="shared" si="133"/>
        <v>-1.7166666666666774E-2</v>
      </c>
      <c r="AO210" s="124">
        <f t="shared" si="134"/>
        <v>2.2026666666666666</v>
      </c>
      <c r="AP210" s="124">
        <f t="shared" si="135"/>
        <v>2.2370000000000001</v>
      </c>
      <c r="AQ210" s="125">
        <f t="shared" si="142"/>
        <v>2.2747119047619044</v>
      </c>
      <c r="AR210" s="126">
        <f t="shared" si="116"/>
        <v>2.3247200000000001</v>
      </c>
      <c r="AS210" s="127">
        <f t="shared" si="114"/>
        <v>2.4454906666666671</v>
      </c>
    </row>
    <row r="211" spans="1:45" x14ac:dyDescent="0.3">
      <c r="A211" s="5">
        <v>45231</v>
      </c>
      <c r="B211" s="6" t="s">
        <v>42</v>
      </c>
      <c r="C211" s="6" t="s">
        <v>37</v>
      </c>
      <c r="D211" s="40">
        <v>2.2004000000000001</v>
      </c>
      <c r="E211" s="40">
        <v>2.2504</v>
      </c>
      <c r="F211" s="40">
        <v>2.1836000000000002</v>
      </c>
      <c r="G211" s="40">
        <v>2.246</v>
      </c>
      <c r="H211" s="46">
        <v>2.2012999999999998</v>
      </c>
      <c r="I211" s="46">
        <v>2.1846999999999999</v>
      </c>
      <c r="J211" s="21">
        <v>2</v>
      </c>
      <c r="K211" s="13" t="s">
        <v>31</v>
      </c>
      <c r="L211" s="41">
        <f t="shared" si="117"/>
        <v>2.2266666666666666</v>
      </c>
      <c r="M211" s="42">
        <f t="shared" si="118"/>
        <v>2.2170000000000001</v>
      </c>
      <c r="N211" s="42">
        <f t="shared" si="119"/>
        <v>9.6666666666664902E-3</v>
      </c>
      <c r="O211" s="42">
        <f t="shared" si="120"/>
        <v>2.2363333333333331</v>
      </c>
      <c r="P211" s="42">
        <f t="shared" si="121"/>
        <v>2.2170000000000001</v>
      </c>
      <c r="Q211" s="43">
        <f t="shared" si="122"/>
        <v>6.6799999999999748E-2</v>
      </c>
      <c r="R211" s="43">
        <f t="shared" si="123"/>
        <v>6.4899999999999736E-2</v>
      </c>
      <c r="S211" s="43">
        <f t="shared" si="124"/>
        <v>-1.9000000000000128E-3</v>
      </c>
      <c r="T211" s="44">
        <v>23.1</v>
      </c>
      <c r="U211" s="12">
        <f t="shared" si="115"/>
        <v>42</v>
      </c>
      <c r="V211" s="21">
        <f t="shared" si="106"/>
        <v>-2</v>
      </c>
      <c r="W211" s="12">
        <f t="shared" si="107"/>
        <v>-23</v>
      </c>
      <c r="X211" s="16">
        <f t="shared" si="125"/>
        <v>1.6599999999999948E-2</v>
      </c>
      <c r="Y211" s="17">
        <f t="shared" si="126"/>
        <v>0</v>
      </c>
      <c r="Z211" s="17">
        <f t="shared" si="127"/>
        <v>0</v>
      </c>
      <c r="AA211" s="56">
        <f t="shared" si="128"/>
        <v>6.6799999999999748E-2</v>
      </c>
      <c r="AB211" s="18">
        <f t="shared" si="129"/>
        <v>0.2485029940119762</v>
      </c>
      <c r="AC211" s="19">
        <f t="shared" si="130"/>
        <v>7.1861471861471636E-4</v>
      </c>
      <c r="AD211" s="123">
        <f t="shared" si="136"/>
        <v>2.2850000000000001</v>
      </c>
      <c r="AE211" s="123">
        <f t="shared" si="137"/>
        <v>2.1821999999999999</v>
      </c>
      <c r="AF211" s="72">
        <f t="shared" si="138"/>
        <v>2.3492999999999999</v>
      </c>
      <c r="AG211" s="72">
        <f t="shared" si="139"/>
        <v>2.1821999999999999</v>
      </c>
      <c r="AH211" s="45">
        <f t="shared" si="104"/>
        <v>2.3795999999999999</v>
      </c>
      <c r="AI211" s="45">
        <f t="shared" si="105"/>
        <v>2.1526999999999998</v>
      </c>
      <c r="AJ211" s="73">
        <f t="shared" si="140"/>
        <v>2.7679999999999998</v>
      </c>
      <c r="AK211" s="73">
        <f t="shared" si="141"/>
        <v>2.1526999999999998</v>
      </c>
      <c r="AL211" s="124">
        <f t="shared" si="131"/>
        <v>2.2377333333333334</v>
      </c>
      <c r="AM211" s="124">
        <f t="shared" si="132"/>
        <v>2.2336</v>
      </c>
      <c r="AN211" s="124">
        <f t="shared" si="133"/>
        <v>4.1333333333333222E-3</v>
      </c>
      <c r="AO211" s="124">
        <f t="shared" si="134"/>
        <v>2.2418666666666667</v>
      </c>
      <c r="AP211" s="124">
        <f t="shared" si="135"/>
        <v>2.2336</v>
      </c>
      <c r="AQ211" s="125">
        <f t="shared" si="142"/>
        <v>2.2727809523809519</v>
      </c>
      <c r="AR211" s="126">
        <f t="shared" si="116"/>
        <v>2.3131266666666677</v>
      </c>
      <c r="AS211" s="127">
        <f t="shared" ref="AS211:AS242" si="143">AVERAGE(L162:L211)</f>
        <v>2.4391553333333338</v>
      </c>
    </row>
    <row r="212" spans="1:45" x14ac:dyDescent="0.3">
      <c r="A212" s="5">
        <v>45232</v>
      </c>
      <c r="B212" s="6" t="s">
        <v>42</v>
      </c>
      <c r="C212" s="6" t="s">
        <v>37</v>
      </c>
      <c r="D212" s="40">
        <v>2.2530999999999999</v>
      </c>
      <c r="E212" s="40">
        <v>2.2345999999999999</v>
      </c>
      <c r="F212" s="40">
        <v>2.1833</v>
      </c>
      <c r="G212" s="40">
        <v>2.2010000000000001</v>
      </c>
      <c r="H212" s="46">
        <v>2.2530999999999999</v>
      </c>
      <c r="I212" s="46">
        <v>2.2374000000000001</v>
      </c>
      <c r="J212" s="21">
        <v>-2</v>
      </c>
      <c r="K212" s="13" t="s">
        <v>32</v>
      </c>
      <c r="L212" s="41">
        <f t="shared" si="117"/>
        <v>2.2063000000000001</v>
      </c>
      <c r="M212" s="42">
        <f t="shared" si="118"/>
        <v>2.2089499999999997</v>
      </c>
      <c r="N212" s="42">
        <f t="shared" si="119"/>
        <v>-2.6499999999995971E-3</v>
      </c>
      <c r="O212" s="42">
        <f t="shared" si="120"/>
        <v>2.2036500000000006</v>
      </c>
      <c r="P212" s="42">
        <f t="shared" si="121"/>
        <v>2.2089499999999997</v>
      </c>
      <c r="Q212" s="43">
        <f t="shared" si="122"/>
        <v>5.1299999999999901E-2</v>
      </c>
      <c r="R212" s="43">
        <f t="shared" si="123"/>
        <v>-1.1400000000000077E-2</v>
      </c>
      <c r="S212" s="43">
        <f t="shared" si="124"/>
        <v>-6.2699999999999978E-2</v>
      </c>
      <c r="T212" s="44">
        <v>12.9</v>
      </c>
      <c r="U212" s="12">
        <f t="shared" si="115"/>
        <v>41</v>
      </c>
      <c r="V212" s="21">
        <f t="shared" si="106"/>
        <v>2</v>
      </c>
      <c r="W212" s="12">
        <f t="shared" si="107"/>
        <v>-21</v>
      </c>
      <c r="X212" s="16">
        <f t="shared" si="125"/>
        <v>1.5699999999999825E-2</v>
      </c>
      <c r="Y212" s="17">
        <f t="shared" si="126"/>
        <v>0</v>
      </c>
      <c r="Z212" s="17">
        <f t="shared" si="127"/>
        <v>0</v>
      </c>
      <c r="AA212" s="56">
        <f t="shared" si="128"/>
        <v>5.1299999999999901E-2</v>
      </c>
      <c r="AB212" s="18">
        <f t="shared" si="129"/>
        <v>0.30604288499025062</v>
      </c>
      <c r="AC212" s="19">
        <f t="shared" si="130"/>
        <v>1.2170542635658779E-3</v>
      </c>
      <c r="AD212" s="123">
        <f t="shared" si="136"/>
        <v>2.2850000000000001</v>
      </c>
      <c r="AE212" s="123">
        <f t="shared" si="137"/>
        <v>2.1821999999999999</v>
      </c>
      <c r="AF212" s="72">
        <f t="shared" si="138"/>
        <v>2.3045</v>
      </c>
      <c r="AG212" s="72">
        <f t="shared" si="139"/>
        <v>2.1821999999999999</v>
      </c>
      <c r="AH212" s="45">
        <f t="shared" si="104"/>
        <v>2.3795999999999999</v>
      </c>
      <c r="AI212" s="45">
        <f t="shared" si="105"/>
        <v>2.1526999999999998</v>
      </c>
      <c r="AJ212" s="73">
        <f t="shared" si="140"/>
        <v>2.7679999999999998</v>
      </c>
      <c r="AK212" s="73">
        <f t="shared" si="141"/>
        <v>2.1526999999999998</v>
      </c>
      <c r="AL212" s="124">
        <f t="shared" si="131"/>
        <v>2.2227333333333337</v>
      </c>
      <c r="AM212" s="124">
        <f t="shared" si="132"/>
        <v>2.2336</v>
      </c>
      <c r="AN212" s="124">
        <f t="shared" si="133"/>
        <v>-1.0866666666666358E-2</v>
      </c>
      <c r="AO212" s="124">
        <f t="shared" si="134"/>
        <v>2.2118666666666673</v>
      </c>
      <c r="AP212" s="124">
        <f t="shared" si="135"/>
        <v>2.2336</v>
      </c>
      <c r="AQ212" s="125">
        <f t="shared" si="142"/>
        <v>2.2680333333333329</v>
      </c>
      <c r="AR212" s="126">
        <f t="shared" si="116"/>
        <v>2.3019977777777778</v>
      </c>
      <c r="AS212" s="127">
        <f t="shared" si="143"/>
        <v>2.43201</v>
      </c>
    </row>
    <row r="213" spans="1:45" x14ac:dyDescent="0.3">
      <c r="A213" s="5">
        <v>45233</v>
      </c>
      <c r="B213" s="6" t="s">
        <v>42</v>
      </c>
      <c r="C213" s="6" t="s">
        <v>37</v>
      </c>
      <c r="D213" s="40">
        <v>2.2282999999999999</v>
      </c>
      <c r="E213" s="40">
        <v>2.2610000000000001</v>
      </c>
      <c r="F213" s="40">
        <v>2.2229000000000001</v>
      </c>
      <c r="G213" s="40">
        <v>2.2359</v>
      </c>
      <c r="H213" s="46">
        <v>2.2435</v>
      </c>
      <c r="I213" s="46">
        <v>2.2229000000000001</v>
      </c>
      <c r="J213" s="21">
        <v>0</v>
      </c>
      <c r="K213" s="13">
        <v>0</v>
      </c>
      <c r="L213" s="41">
        <f t="shared" si="117"/>
        <v>2.2399333333333336</v>
      </c>
      <c r="M213" s="42">
        <f t="shared" si="118"/>
        <v>2.2419500000000001</v>
      </c>
      <c r="N213" s="42">
        <f t="shared" si="119"/>
        <v>-2.0166666666665556E-3</v>
      </c>
      <c r="O213" s="42">
        <f t="shared" si="120"/>
        <v>2.237916666666667</v>
      </c>
      <c r="P213" s="42">
        <f t="shared" si="121"/>
        <v>2.2419500000000001</v>
      </c>
      <c r="Q213" s="43">
        <f t="shared" si="122"/>
        <v>3.8100000000000023E-2</v>
      </c>
      <c r="R213" s="43">
        <f t="shared" si="123"/>
        <v>6.0000000000000053E-2</v>
      </c>
      <c r="S213" s="43">
        <f t="shared" si="124"/>
        <v>2.1900000000000031E-2</v>
      </c>
      <c r="T213" s="44" cm="1">
        <f t="array" ref="T213">LARGE(ABS(Q213:S213),1)</f>
        <v>6.0000000000000053E-2</v>
      </c>
      <c r="U213" s="12">
        <f t="shared" si="115"/>
        <v>41</v>
      </c>
      <c r="V213" s="21">
        <f t="shared" si="106"/>
        <v>0</v>
      </c>
      <c r="W213" s="12">
        <f t="shared" si="107"/>
        <v>-18</v>
      </c>
      <c r="X213" s="16">
        <f t="shared" si="125"/>
        <v>2.0599999999999952E-2</v>
      </c>
      <c r="Y213" s="17">
        <f t="shared" si="126"/>
        <v>0</v>
      </c>
      <c r="Z213" s="17" t="b">
        <f t="shared" si="127"/>
        <v>1</v>
      </c>
      <c r="AA213" s="56">
        <f t="shared" si="128"/>
        <v>3.8100000000000023E-2</v>
      </c>
      <c r="AB213" s="18">
        <f t="shared" si="129"/>
        <v>0.54068241469816114</v>
      </c>
      <c r="AC213" s="19">
        <f t="shared" si="130"/>
        <v>0.34333333333333221</v>
      </c>
      <c r="AD213" s="123">
        <f t="shared" si="136"/>
        <v>2.2610000000000001</v>
      </c>
      <c r="AE213" s="123">
        <f t="shared" si="137"/>
        <v>2.1833</v>
      </c>
      <c r="AF213" s="72">
        <f t="shared" si="138"/>
        <v>2.2988</v>
      </c>
      <c r="AG213" s="72">
        <f t="shared" si="139"/>
        <v>2.1821999999999999</v>
      </c>
      <c r="AH213" s="45">
        <f t="shared" ref="AH213:AH276" si="144">MAX(E194:E213)</f>
        <v>2.3795999999999999</v>
      </c>
      <c r="AI213" s="45">
        <f t="shared" ref="AI213:AI276" si="145">MIN(F194:F213)</f>
        <v>2.1526999999999998</v>
      </c>
      <c r="AJ213" s="73">
        <f t="shared" si="140"/>
        <v>2.7679999999999998</v>
      </c>
      <c r="AK213" s="73">
        <f t="shared" si="141"/>
        <v>2.1526999999999998</v>
      </c>
      <c r="AL213" s="124">
        <f t="shared" si="131"/>
        <v>2.2267333333333332</v>
      </c>
      <c r="AM213" s="124">
        <f t="shared" si="132"/>
        <v>2.2221500000000001</v>
      </c>
      <c r="AN213" s="124">
        <f t="shared" si="133"/>
        <v>4.5833333333331616E-3</v>
      </c>
      <c r="AO213" s="124">
        <f t="shared" si="134"/>
        <v>2.2313166666666664</v>
      </c>
      <c r="AP213" s="124">
        <f t="shared" si="135"/>
        <v>2.2221500000000001</v>
      </c>
      <c r="AQ213" s="125">
        <f t="shared" si="142"/>
        <v>2.2661595238095233</v>
      </c>
      <c r="AR213" s="126">
        <f t="shared" si="116"/>
        <v>2.2931300000000006</v>
      </c>
      <c r="AS213" s="127">
        <f t="shared" si="143"/>
        <v>2.4244293333333338</v>
      </c>
    </row>
    <row r="214" spans="1:45" x14ac:dyDescent="0.3">
      <c r="A214" s="5">
        <v>45236</v>
      </c>
      <c r="B214" s="6" t="s">
        <v>42</v>
      </c>
      <c r="C214" s="6" t="s">
        <v>37</v>
      </c>
      <c r="D214" s="40">
        <v>2.1972999999999998</v>
      </c>
      <c r="E214" s="40">
        <v>2.1981000000000002</v>
      </c>
      <c r="F214" s="40">
        <v>2.157</v>
      </c>
      <c r="G214" s="40">
        <v>2.1677</v>
      </c>
      <c r="H214" s="46">
        <v>2.1981000000000002</v>
      </c>
      <c r="I214" s="46">
        <v>2.1855000000000002</v>
      </c>
      <c r="J214" s="21">
        <v>-2</v>
      </c>
      <c r="K214" s="13">
        <v>0</v>
      </c>
      <c r="L214" s="41">
        <f t="shared" si="117"/>
        <v>2.1742666666666666</v>
      </c>
      <c r="M214" s="42">
        <f t="shared" si="118"/>
        <v>2.1775500000000001</v>
      </c>
      <c r="N214" s="42">
        <f t="shared" si="119"/>
        <v>-3.2833333333335268E-3</v>
      </c>
      <c r="O214" s="42">
        <f t="shared" si="120"/>
        <v>2.170983333333333</v>
      </c>
      <c r="P214" s="42">
        <f t="shared" si="121"/>
        <v>2.1775500000000001</v>
      </c>
      <c r="Q214" s="43">
        <f t="shared" si="122"/>
        <v>4.1100000000000136E-2</v>
      </c>
      <c r="R214" s="43">
        <f t="shared" si="123"/>
        <v>-3.7799999999999834E-2</v>
      </c>
      <c r="S214" s="43">
        <f t="shared" si="124"/>
        <v>-7.889999999999997E-2</v>
      </c>
      <c r="T214" s="44" cm="1">
        <f t="array" ref="T214">LARGE(ABS(Q214:S214),1)</f>
        <v>7.889999999999997E-2</v>
      </c>
      <c r="U214" s="12">
        <f t="shared" si="115"/>
        <v>35</v>
      </c>
      <c r="V214" s="21">
        <f t="shared" si="106"/>
        <v>-2</v>
      </c>
      <c r="W214" s="12">
        <f t="shared" si="107"/>
        <v>-20</v>
      </c>
      <c r="X214" s="16">
        <f t="shared" si="125"/>
        <v>1.2599999999999945E-2</v>
      </c>
      <c r="Y214" s="17" t="b">
        <f t="shared" si="126"/>
        <v>1</v>
      </c>
      <c r="Z214" s="17">
        <f t="shared" si="127"/>
        <v>0</v>
      </c>
      <c r="AA214" s="56">
        <f t="shared" si="128"/>
        <v>4.1100000000000136E-2</v>
      </c>
      <c r="AB214" s="18">
        <f t="shared" si="129"/>
        <v>0.30656934306569106</v>
      </c>
      <c r="AC214" s="19">
        <f t="shared" si="130"/>
        <v>0.15969581749049366</v>
      </c>
      <c r="AD214" s="123">
        <f t="shared" si="136"/>
        <v>2.2610000000000001</v>
      </c>
      <c r="AE214" s="123">
        <f t="shared" si="137"/>
        <v>2.157</v>
      </c>
      <c r="AF214" s="72">
        <f t="shared" si="138"/>
        <v>2.2988</v>
      </c>
      <c r="AG214" s="72">
        <f t="shared" si="139"/>
        <v>2.157</v>
      </c>
      <c r="AH214" s="45">
        <f t="shared" si="144"/>
        <v>2.3795999999999999</v>
      </c>
      <c r="AI214" s="45">
        <f t="shared" si="145"/>
        <v>2.1526999999999998</v>
      </c>
      <c r="AJ214" s="73">
        <f t="shared" si="140"/>
        <v>2.7679999999999998</v>
      </c>
      <c r="AK214" s="73">
        <f t="shared" si="141"/>
        <v>2.1526999999999998</v>
      </c>
      <c r="AL214" s="124">
        <f t="shared" si="131"/>
        <v>2.1952333333333334</v>
      </c>
      <c r="AM214" s="124">
        <f t="shared" si="132"/>
        <v>2.2090000000000001</v>
      </c>
      <c r="AN214" s="124">
        <f t="shared" si="133"/>
        <v>-1.3766666666666705E-2</v>
      </c>
      <c r="AO214" s="124">
        <f t="shared" si="134"/>
        <v>2.1814666666666667</v>
      </c>
      <c r="AP214" s="124">
        <f t="shared" si="135"/>
        <v>2.2090000000000001</v>
      </c>
      <c r="AQ214" s="125">
        <f t="shared" si="142"/>
        <v>2.2557976190476188</v>
      </c>
      <c r="AR214" s="126">
        <f t="shared" si="116"/>
        <v>2.2822555555555564</v>
      </c>
      <c r="AS214" s="127">
        <f t="shared" si="143"/>
        <v>2.4163773333333332</v>
      </c>
    </row>
    <row r="215" spans="1:45" x14ac:dyDescent="0.3">
      <c r="A215" s="5">
        <v>45237</v>
      </c>
      <c r="B215" s="6" t="s">
        <v>42</v>
      </c>
      <c r="C215" s="6" t="s">
        <v>37</v>
      </c>
      <c r="D215" s="40">
        <v>2.1659000000000002</v>
      </c>
      <c r="E215" s="40">
        <v>2.1775000000000002</v>
      </c>
      <c r="F215" s="40">
        <v>2.1219999999999999</v>
      </c>
      <c r="G215" s="40">
        <v>2.1284999999999998</v>
      </c>
      <c r="H215" s="46">
        <v>2.1684000000000001</v>
      </c>
      <c r="I215" s="46">
        <v>2.1579000000000002</v>
      </c>
      <c r="J215" s="21">
        <v>-4</v>
      </c>
      <c r="K215" s="13">
        <v>0</v>
      </c>
      <c r="L215" s="41">
        <f t="shared" si="117"/>
        <v>2.1426666666666665</v>
      </c>
      <c r="M215" s="42">
        <f t="shared" si="118"/>
        <v>2.14975</v>
      </c>
      <c r="N215" s="42">
        <f t="shared" si="119"/>
        <v>-7.0833333333335524E-3</v>
      </c>
      <c r="O215" s="42">
        <f t="shared" si="120"/>
        <v>2.1355833333333329</v>
      </c>
      <c r="P215" s="42">
        <f t="shared" si="121"/>
        <v>2.14975</v>
      </c>
      <c r="Q215" s="43">
        <f t="shared" si="122"/>
        <v>5.5500000000000327E-2</v>
      </c>
      <c r="R215" s="43">
        <f t="shared" si="123"/>
        <v>9.800000000000253E-3</v>
      </c>
      <c r="S215" s="43">
        <f t="shared" si="124"/>
        <v>-4.5700000000000074E-2</v>
      </c>
      <c r="T215" s="44" cm="1">
        <f t="array" ref="T215">LARGE(ABS(Q215:S215),1)</f>
        <v>5.5500000000000327E-2</v>
      </c>
      <c r="U215" s="12">
        <f t="shared" si="115"/>
        <v>35</v>
      </c>
      <c r="V215" s="21">
        <f t="shared" si="106"/>
        <v>-2</v>
      </c>
      <c r="W215" s="12">
        <f t="shared" si="107"/>
        <v>-20</v>
      </c>
      <c r="X215" s="16">
        <f t="shared" si="125"/>
        <v>1.0499999999999954E-2</v>
      </c>
      <c r="Y215" s="17">
        <f t="shared" si="126"/>
        <v>0</v>
      </c>
      <c r="Z215" s="17">
        <f t="shared" si="127"/>
        <v>0</v>
      </c>
      <c r="AA215" s="56">
        <f t="shared" si="128"/>
        <v>5.5500000000000327E-2</v>
      </c>
      <c r="AB215" s="18">
        <f t="shared" si="129"/>
        <v>0.18918918918918723</v>
      </c>
      <c r="AC215" s="19">
        <f t="shared" si="130"/>
        <v>0.18918918918918723</v>
      </c>
      <c r="AD215" s="123">
        <f t="shared" si="136"/>
        <v>2.2610000000000001</v>
      </c>
      <c r="AE215" s="123">
        <f t="shared" si="137"/>
        <v>2.1219999999999999</v>
      </c>
      <c r="AF215" s="72">
        <f t="shared" si="138"/>
        <v>2.2988</v>
      </c>
      <c r="AG215" s="72">
        <f t="shared" si="139"/>
        <v>2.1219999999999999</v>
      </c>
      <c r="AH215" s="45">
        <f t="shared" si="144"/>
        <v>2.3795999999999999</v>
      </c>
      <c r="AI215" s="45">
        <f t="shared" si="145"/>
        <v>2.1219999999999999</v>
      </c>
      <c r="AJ215" s="73">
        <f t="shared" si="140"/>
        <v>2.7679999999999998</v>
      </c>
      <c r="AK215" s="73">
        <f t="shared" si="141"/>
        <v>2.1219999999999999</v>
      </c>
      <c r="AL215" s="124">
        <f t="shared" si="131"/>
        <v>2.1705000000000001</v>
      </c>
      <c r="AM215" s="124">
        <f t="shared" si="132"/>
        <v>2.1915</v>
      </c>
      <c r="AN215" s="124">
        <f t="shared" si="133"/>
        <v>-2.0999999999999908E-2</v>
      </c>
      <c r="AO215" s="124">
        <f t="shared" si="134"/>
        <v>2.1495000000000002</v>
      </c>
      <c r="AP215" s="124">
        <f t="shared" si="135"/>
        <v>2.1915</v>
      </c>
      <c r="AQ215" s="125">
        <f t="shared" si="142"/>
        <v>2.2420952380952381</v>
      </c>
      <c r="AR215" s="126">
        <f t="shared" si="116"/>
        <v>2.2684111111111118</v>
      </c>
      <c r="AS215" s="127">
        <f t="shared" si="143"/>
        <v>2.4082780000000001</v>
      </c>
    </row>
    <row r="216" spans="1:45" x14ac:dyDescent="0.3">
      <c r="A216" s="5">
        <v>45238</v>
      </c>
      <c r="B216" s="6" t="s">
        <v>42</v>
      </c>
      <c r="C216" s="6" t="s">
        <v>37</v>
      </c>
      <c r="D216" s="40">
        <v>2.1537000000000002</v>
      </c>
      <c r="E216" s="40">
        <v>2.1949999999999998</v>
      </c>
      <c r="F216" s="40">
        <v>2.1478999999999999</v>
      </c>
      <c r="G216" s="40">
        <v>2.1608000000000001</v>
      </c>
      <c r="H216" s="46">
        <v>2.1560999999999999</v>
      </c>
      <c r="I216" s="46">
        <v>2.1478999999999999</v>
      </c>
      <c r="J216" s="21">
        <v>2</v>
      </c>
      <c r="K216" s="13">
        <v>0</v>
      </c>
      <c r="L216" s="41">
        <f t="shared" si="117"/>
        <v>2.1678999999999999</v>
      </c>
      <c r="M216" s="42">
        <f t="shared" si="118"/>
        <v>2.1714500000000001</v>
      </c>
      <c r="N216" s="42">
        <f t="shared" si="119"/>
        <v>-3.5500000000001641E-3</v>
      </c>
      <c r="O216" s="42">
        <f t="shared" si="120"/>
        <v>2.1643499999999998</v>
      </c>
      <c r="P216" s="42">
        <f t="shared" si="121"/>
        <v>2.1714500000000001</v>
      </c>
      <c r="Q216" s="43">
        <f t="shared" si="122"/>
        <v>4.709999999999992E-2</v>
      </c>
      <c r="R216" s="43">
        <f t="shared" si="123"/>
        <v>6.6500000000000004E-2</v>
      </c>
      <c r="S216" s="43">
        <f t="shared" si="124"/>
        <v>1.9400000000000084E-2</v>
      </c>
      <c r="T216" s="44" cm="1">
        <f t="array" ref="T216">LARGE(ABS(Q216:S216),1)</f>
        <v>6.6500000000000004E-2</v>
      </c>
      <c r="U216" s="12">
        <f t="shared" si="115"/>
        <v>33</v>
      </c>
      <c r="V216" s="21">
        <f t="shared" si="106"/>
        <v>-4</v>
      </c>
      <c r="W216" s="12">
        <f t="shared" si="107"/>
        <v>-26</v>
      </c>
      <c r="X216" s="16">
        <f t="shared" si="125"/>
        <v>8.1999999999999851E-3</v>
      </c>
      <c r="Y216" s="17">
        <f t="shared" si="126"/>
        <v>0</v>
      </c>
      <c r="Z216" s="17" t="b">
        <f t="shared" si="127"/>
        <v>1</v>
      </c>
      <c r="AA216" s="56">
        <f t="shared" si="128"/>
        <v>4.709999999999992E-2</v>
      </c>
      <c r="AB216" s="18">
        <f t="shared" si="129"/>
        <v>0.17409766454352441</v>
      </c>
      <c r="AC216" s="19">
        <f t="shared" si="130"/>
        <v>0.12330827067669149</v>
      </c>
      <c r="AD216" s="123">
        <f t="shared" si="136"/>
        <v>2.1981000000000002</v>
      </c>
      <c r="AE216" s="123">
        <f t="shared" si="137"/>
        <v>2.1219999999999999</v>
      </c>
      <c r="AF216" s="72">
        <f t="shared" si="138"/>
        <v>2.2917999999999998</v>
      </c>
      <c r="AG216" s="72">
        <f t="shared" si="139"/>
        <v>2.1219999999999999</v>
      </c>
      <c r="AH216" s="45">
        <f t="shared" si="144"/>
        <v>2.3795999999999999</v>
      </c>
      <c r="AI216" s="45">
        <f t="shared" si="145"/>
        <v>2.1219999999999999</v>
      </c>
      <c r="AJ216" s="73">
        <f t="shared" si="140"/>
        <v>2.7679999999999998</v>
      </c>
      <c r="AK216" s="73">
        <f t="shared" si="141"/>
        <v>2.1219999999999999</v>
      </c>
      <c r="AL216" s="124">
        <f t="shared" si="131"/>
        <v>2.1602999999999999</v>
      </c>
      <c r="AM216" s="124">
        <f t="shared" si="132"/>
        <v>2.16005</v>
      </c>
      <c r="AN216" s="124">
        <f t="shared" si="133"/>
        <v>2.4999999999986144E-4</v>
      </c>
      <c r="AO216" s="124">
        <f t="shared" si="134"/>
        <v>2.1605499999999997</v>
      </c>
      <c r="AP216" s="124">
        <f t="shared" si="135"/>
        <v>2.16005</v>
      </c>
      <c r="AQ216" s="125">
        <f t="shared" si="142"/>
        <v>2.228445238095238</v>
      </c>
      <c r="AR216" s="126">
        <f t="shared" si="116"/>
        <v>2.2577088888888897</v>
      </c>
      <c r="AS216" s="127">
        <f t="shared" si="143"/>
        <v>2.4003500000000004</v>
      </c>
    </row>
    <row r="217" spans="1:45" x14ac:dyDescent="0.3">
      <c r="A217" s="5">
        <v>45239</v>
      </c>
      <c r="B217" s="6" t="s">
        <v>42</v>
      </c>
      <c r="C217" s="6" t="s">
        <v>37</v>
      </c>
      <c r="D217" s="40">
        <v>2.1865999999999999</v>
      </c>
      <c r="E217" s="40">
        <v>2.2046000000000001</v>
      </c>
      <c r="F217" s="40">
        <v>2.1785000000000001</v>
      </c>
      <c r="G217" s="40">
        <v>2.1894999999999998</v>
      </c>
      <c r="H217" s="46">
        <v>2.1871</v>
      </c>
      <c r="I217" s="46">
        <v>2.1785000000000001</v>
      </c>
      <c r="J217" s="21">
        <v>2</v>
      </c>
      <c r="K217" s="13">
        <v>0</v>
      </c>
      <c r="L217" s="41">
        <f t="shared" si="117"/>
        <v>2.1908666666666665</v>
      </c>
      <c r="M217" s="42">
        <f t="shared" si="118"/>
        <v>2.1915500000000003</v>
      </c>
      <c r="N217" s="42">
        <f t="shared" si="119"/>
        <v>-6.8333333333381319E-4</v>
      </c>
      <c r="O217" s="42">
        <f t="shared" si="120"/>
        <v>2.1901833333333327</v>
      </c>
      <c r="P217" s="42">
        <f t="shared" si="121"/>
        <v>2.1915500000000003</v>
      </c>
      <c r="Q217" s="43">
        <f t="shared" si="122"/>
        <v>2.6100000000000012E-2</v>
      </c>
      <c r="R217" s="43">
        <f t="shared" si="123"/>
        <v>4.3800000000000061E-2</v>
      </c>
      <c r="S217" s="43">
        <f t="shared" si="124"/>
        <v>1.7700000000000049E-2</v>
      </c>
      <c r="T217" s="44" cm="1">
        <f t="array" ref="T217">LARGE(ABS(Q217:S217),1)</f>
        <v>4.3800000000000061E-2</v>
      </c>
      <c r="U217" s="12">
        <f t="shared" si="115"/>
        <v>29</v>
      </c>
      <c r="V217" s="21">
        <f t="shared" si="106"/>
        <v>-4</v>
      </c>
      <c r="W217" s="12">
        <f t="shared" si="107"/>
        <v>-28</v>
      </c>
      <c r="X217" s="16">
        <f t="shared" si="125"/>
        <v>8.599999999999941E-3</v>
      </c>
      <c r="Y217" s="17">
        <f t="shared" si="126"/>
        <v>0</v>
      </c>
      <c r="Z217" s="17" t="b">
        <f t="shared" si="127"/>
        <v>1</v>
      </c>
      <c r="AA217" s="56">
        <f t="shared" si="128"/>
        <v>2.6100000000000012E-2</v>
      </c>
      <c r="AB217" s="18">
        <f t="shared" si="129"/>
        <v>0.32950191570880982</v>
      </c>
      <c r="AC217" s="19">
        <f t="shared" si="130"/>
        <v>0.1963470319634687</v>
      </c>
      <c r="AD217" s="123">
        <f t="shared" si="136"/>
        <v>2.2046000000000001</v>
      </c>
      <c r="AE217" s="123">
        <f t="shared" si="137"/>
        <v>2.1219999999999999</v>
      </c>
      <c r="AF217" s="72">
        <f t="shared" si="138"/>
        <v>2.2850000000000001</v>
      </c>
      <c r="AG217" s="72">
        <f t="shared" si="139"/>
        <v>2.1219999999999999</v>
      </c>
      <c r="AH217" s="45">
        <f t="shared" si="144"/>
        <v>2.3795999999999999</v>
      </c>
      <c r="AI217" s="45">
        <f t="shared" si="145"/>
        <v>2.1219999999999999</v>
      </c>
      <c r="AJ217" s="73">
        <f t="shared" si="140"/>
        <v>2.7679999999999998</v>
      </c>
      <c r="AK217" s="73">
        <f t="shared" si="141"/>
        <v>2.1219999999999999</v>
      </c>
      <c r="AL217" s="124">
        <f t="shared" si="131"/>
        <v>2.1720333333333333</v>
      </c>
      <c r="AM217" s="124">
        <f t="shared" si="132"/>
        <v>2.1633</v>
      </c>
      <c r="AN217" s="124">
        <f t="shared" si="133"/>
        <v>8.7333333333332597E-3</v>
      </c>
      <c r="AO217" s="124">
        <f t="shared" si="134"/>
        <v>2.1807666666666665</v>
      </c>
      <c r="AP217" s="124">
        <f t="shared" si="135"/>
        <v>2.1633</v>
      </c>
      <c r="AQ217" s="125">
        <f t="shared" si="142"/>
        <v>2.2191619047619047</v>
      </c>
      <c r="AR217" s="126">
        <f t="shared" si="116"/>
        <v>2.2500666666666671</v>
      </c>
      <c r="AS217" s="127">
        <f t="shared" si="143"/>
        <v>2.3928733333333332</v>
      </c>
    </row>
    <row r="218" spans="1:45" x14ac:dyDescent="0.3">
      <c r="A218" s="5">
        <v>45240</v>
      </c>
      <c r="B218" s="6" t="s">
        <v>42</v>
      </c>
      <c r="C218" s="6" t="s">
        <v>37</v>
      </c>
      <c r="D218" s="40">
        <v>2.1869999999999998</v>
      </c>
      <c r="E218" s="40">
        <v>2.2406999999999999</v>
      </c>
      <c r="F218" s="40">
        <v>2.1743000000000001</v>
      </c>
      <c r="G218" s="40">
        <v>2.2359</v>
      </c>
      <c r="H218" s="46">
        <v>2.1905000000000001</v>
      </c>
      <c r="I218" s="46">
        <v>2.1827000000000001</v>
      </c>
      <c r="J218" s="21">
        <v>4</v>
      </c>
      <c r="K218" s="13" t="s">
        <v>31</v>
      </c>
      <c r="L218" s="41">
        <f t="shared" si="117"/>
        <v>2.2169666666666665</v>
      </c>
      <c r="M218" s="42">
        <f t="shared" si="118"/>
        <v>2.2075</v>
      </c>
      <c r="N218" s="42">
        <f t="shared" si="119"/>
        <v>9.4666666666665122E-3</v>
      </c>
      <c r="O218" s="42">
        <f t="shared" si="120"/>
        <v>2.226433333333333</v>
      </c>
      <c r="P218" s="42">
        <f t="shared" si="121"/>
        <v>2.2075</v>
      </c>
      <c r="Q218" s="43">
        <f t="shared" si="122"/>
        <v>6.6399999999999793E-2</v>
      </c>
      <c r="R218" s="43">
        <f t="shared" si="123"/>
        <v>5.1200000000000134E-2</v>
      </c>
      <c r="S218" s="43">
        <f t="shared" si="124"/>
        <v>-1.5199999999999658E-2</v>
      </c>
      <c r="T218" s="44" cm="1">
        <f t="array" ref="T218">LARGE(ABS(Q218:S218),1)</f>
        <v>6.6399999999999793E-2</v>
      </c>
      <c r="U218" s="12">
        <f t="shared" si="115"/>
        <v>31</v>
      </c>
      <c r="V218" s="21">
        <f t="shared" si="106"/>
        <v>-2</v>
      </c>
      <c r="W218" s="12">
        <f t="shared" si="107"/>
        <v>-30</v>
      </c>
      <c r="X218" s="16">
        <f t="shared" si="125"/>
        <v>7.8000000000000291E-3</v>
      </c>
      <c r="Y218" s="17">
        <f t="shared" si="126"/>
        <v>0</v>
      </c>
      <c r="Z218" s="17">
        <f t="shared" si="127"/>
        <v>0</v>
      </c>
      <c r="AA218" s="56">
        <f t="shared" si="128"/>
        <v>6.6399999999999793E-2</v>
      </c>
      <c r="AB218" s="18">
        <f t="shared" si="129"/>
        <v>0.1174698795180731</v>
      </c>
      <c r="AC218" s="19">
        <f t="shared" si="130"/>
        <v>0.1174698795180731</v>
      </c>
      <c r="AD218" s="123">
        <f t="shared" si="136"/>
        <v>2.2406999999999999</v>
      </c>
      <c r="AE218" s="123">
        <f t="shared" si="137"/>
        <v>2.1478999999999999</v>
      </c>
      <c r="AF218" s="72">
        <f t="shared" si="138"/>
        <v>2.2850000000000001</v>
      </c>
      <c r="AG218" s="72">
        <f t="shared" si="139"/>
        <v>2.1219999999999999</v>
      </c>
      <c r="AH218" s="45">
        <f t="shared" si="144"/>
        <v>2.3795999999999999</v>
      </c>
      <c r="AI218" s="45">
        <f t="shared" si="145"/>
        <v>2.1219999999999999</v>
      </c>
      <c r="AJ218" s="73">
        <f t="shared" si="140"/>
        <v>2.7679999999999998</v>
      </c>
      <c r="AK218" s="73">
        <f t="shared" si="141"/>
        <v>2.1219999999999999</v>
      </c>
      <c r="AL218" s="124">
        <f t="shared" si="131"/>
        <v>2.2081666666666666</v>
      </c>
      <c r="AM218" s="124">
        <f t="shared" si="132"/>
        <v>2.1943000000000001</v>
      </c>
      <c r="AN218" s="124">
        <f t="shared" si="133"/>
        <v>1.3866666666666472E-2</v>
      </c>
      <c r="AO218" s="124">
        <f t="shared" si="134"/>
        <v>2.2220333333333331</v>
      </c>
      <c r="AP218" s="124">
        <f t="shared" si="135"/>
        <v>2.1943000000000001</v>
      </c>
      <c r="AQ218" s="125">
        <f t="shared" si="142"/>
        <v>2.2159</v>
      </c>
      <c r="AR218" s="126">
        <f t="shared" si="116"/>
        <v>2.243508888888889</v>
      </c>
      <c r="AS218" s="127">
        <f t="shared" si="143"/>
        <v>2.3854373333333334</v>
      </c>
    </row>
    <row r="219" spans="1:45" x14ac:dyDescent="0.3">
      <c r="A219" s="5">
        <v>45243</v>
      </c>
      <c r="B219" s="6" t="s">
        <v>42</v>
      </c>
      <c r="C219" s="6" t="s">
        <v>37</v>
      </c>
      <c r="D219" s="40">
        <v>2.2559999999999998</v>
      </c>
      <c r="E219" s="40">
        <v>2.2745000000000002</v>
      </c>
      <c r="F219" s="40">
        <v>2.2124000000000001</v>
      </c>
      <c r="G219" s="40">
        <v>2.2227999999999999</v>
      </c>
      <c r="H219" s="46">
        <v>2.2703000000000002</v>
      </c>
      <c r="I219" s="46">
        <v>2.2549000000000001</v>
      </c>
      <c r="J219" s="21">
        <v>-3</v>
      </c>
      <c r="K219" s="13">
        <v>0</v>
      </c>
      <c r="L219" s="41">
        <f t="shared" si="117"/>
        <v>2.2365666666666666</v>
      </c>
      <c r="M219" s="42">
        <f t="shared" si="118"/>
        <v>2.2434500000000002</v>
      </c>
      <c r="N219" s="42">
        <f t="shared" si="119"/>
        <v>-6.8833333333335744E-3</v>
      </c>
      <c r="O219" s="42">
        <f t="shared" si="120"/>
        <v>2.229683333333333</v>
      </c>
      <c r="P219" s="42">
        <f t="shared" si="121"/>
        <v>2.2434500000000002</v>
      </c>
      <c r="Q219" s="43">
        <f t="shared" si="122"/>
        <v>6.2100000000000044E-2</v>
      </c>
      <c r="R219" s="43">
        <f t="shared" si="123"/>
        <v>3.860000000000019E-2</v>
      </c>
      <c r="S219" s="43">
        <f t="shared" si="124"/>
        <v>-2.3499999999999854E-2</v>
      </c>
      <c r="T219" s="44" cm="1">
        <f t="array" ref="T219">LARGE(ABS(Q219:S219),1)</f>
        <v>6.2100000000000044E-2</v>
      </c>
      <c r="U219" s="12">
        <f t="shared" si="115"/>
        <v>33</v>
      </c>
      <c r="V219" s="21">
        <f t="shared" si="106"/>
        <v>0</v>
      </c>
      <c r="W219" s="12">
        <f t="shared" si="107"/>
        <v>-34</v>
      </c>
      <c r="X219" s="16">
        <f t="shared" si="125"/>
        <v>1.540000000000008E-2</v>
      </c>
      <c r="Y219" s="17">
        <f t="shared" si="126"/>
        <v>0</v>
      </c>
      <c r="Z219" s="17">
        <f t="shared" si="127"/>
        <v>0</v>
      </c>
      <c r="AA219" s="56">
        <f t="shared" si="128"/>
        <v>6.2100000000000044E-2</v>
      </c>
      <c r="AB219" s="18">
        <f t="shared" si="129"/>
        <v>0.24798711755233607</v>
      </c>
      <c r="AC219" s="19">
        <f t="shared" si="130"/>
        <v>0.24798711755233607</v>
      </c>
      <c r="AD219" s="123">
        <f t="shared" si="136"/>
        <v>2.2745000000000002</v>
      </c>
      <c r="AE219" s="123">
        <f t="shared" si="137"/>
        <v>2.1743000000000001</v>
      </c>
      <c r="AF219" s="72">
        <f t="shared" si="138"/>
        <v>2.2745000000000002</v>
      </c>
      <c r="AG219" s="72">
        <f t="shared" si="139"/>
        <v>2.1219999999999999</v>
      </c>
      <c r="AH219" s="45">
        <f t="shared" si="144"/>
        <v>2.3795999999999999</v>
      </c>
      <c r="AI219" s="45">
        <f t="shared" si="145"/>
        <v>2.1219999999999999</v>
      </c>
      <c r="AJ219" s="73">
        <f t="shared" si="140"/>
        <v>2.7679999999999998</v>
      </c>
      <c r="AK219" s="73">
        <f t="shared" si="141"/>
        <v>2.1219999999999999</v>
      </c>
      <c r="AL219" s="124">
        <f t="shared" si="131"/>
        <v>2.2238666666666664</v>
      </c>
      <c r="AM219" s="124">
        <f t="shared" si="132"/>
        <v>2.2244000000000002</v>
      </c>
      <c r="AN219" s="124">
        <f t="shared" si="133"/>
        <v>-5.3333333333371868E-4</v>
      </c>
      <c r="AO219" s="124">
        <f t="shared" si="134"/>
        <v>2.2233333333333327</v>
      </c>
      <c r="AP219" s="124">
        <f t="shared" si="135"/>
        <v>2.2244000000000002</v>
      </c>
      <c r="AQ219" s="125">
        <f t="shared" si="142"/>
        <v>2.2146738095238097</v>
      </c>
      <c r="AR219" s="126">
        <f t="shared" si="116"/>
        <v>2.2390633333333336</v>
      </c>
      <c r="AS219" s="127">
        <f t="shared" si="143"/>
        <v>2.3781159999999999</v>
      </c>
    </row>
    <row r="220" spans="1:45" x14ac:dyDescent="0.3">
      <c r="A220" s="5">
        <v>45244</v>
      </c>
      <c r="B220" s="6" t="s">
        <v>42</v>
      </c>
      <c r="C220" s="6" t="s">
        <v>37</v>
      </c>
      <c r="D220" s="40">
        <v>2.1806000000000001</v>
      </c>
      <c r="E220" s="40">
        <v>2.2176</v>
      </c>
      <c r="F220" s="40">
        <v>2.1663000000000001</v>
      </c>
      <c r="G220" s="40">
        <v>2.1802999999999999</v>
      </c>
      <c r="H220" s="46">
        <v>2.1818</v>
      </c>
      <c r="I220" s="46">
        <v>2.1663000000000001</v>
      </c>
      <c r="J220" s="21">
        <v>2</v>
      </c>
      <c r="K220" s="13">
        <v>0</v>
      </c>
      <c r="L220" s="41">
        <f t="shared" si="117"/>
        <v>2.1880666666666664</v>
      </c>
      <c r="M220" s="42">
        <f t="shared" si="118"/>
        <v>2.1919500000000003</v>
      </c>
      <c r="N220" s="42">
        <f t="shared" si="119"/>
        <v>-3.8833333333339048E-3</v>
      </c>
      <c r="O220" s="42">
        <f t="shared" si="120"/>
        <v>2.1841833333333325</v>
      </c>
      <c r="P220" s="42">
        <f t="shared" si="121"/>
        <v>2.1919500000000003</v>
      </c>
      <c r="Q220" s="43">
        <f t="shared" si="122"/>
        <v>5.1299999999999901E-2</v>
      </c>
      <c r="R220" s="43">
        <f t="shared" si="123"/>
        <v>-5.1999999999998714E-3</v>
      </c>
      <c r="S220" s="43">
        <f t="shared" si="124"/>
        <v>-5.6499999999999773E-2</v>
      </c>
      <c r="T220" s="44" cm="1">
        <f t="array" ref="T220">LARGE(ABS(Q220:S220),1)</f>
        <v>5.6499999999999773E-2</v>
      </c>
      <c r="U220" s="12">
        <f t="shared" si="115"/>
        <v>37</v>
      </c>
      <c r="V220" s="21">
        <f t="shared" si="106"/>
        <v>0</v>
      </c>
      <c r="W220" s="12">
        <f t="shared" si="107"/>
        <v>-38</v>
      </c>
      <c r="X220" s="16">
        <f t="shared" si="125"/>
        <v>1.5499999999999847E-2</v>
      </c>
      <c r="Y220" s="17">
        <f t="shared" si="126"/>
        <v>0</v>
      </c>
      <c r="Z220" s="17" t="b">
        <f t="shared" si="127"/>
        <v>1</v>
      </c>
      <c r="AA220" s="56">
        <f t="shared" si="128"/>
        <v>5.1299999999999901E-2</v>
      </c>
      <c r="AB220" s="18">
        <f t="shared" si="129"/>
        <v>0.30214424951266816</v>
      </c>
      <c r="AC220" s="19">
        <f t="shared" si="130"/>
        <v>0.27433628318583908</v>
      </c>
      <c r="AD220" s="123">
        <f t="shared" si="136"/>
        <v>2.2745000000000002</v>
      </c>
      <c r="AE220" s="123">
        <f t="shared" si="137"/>
        <v>2.1663000000000001</v>
      </c>
      <c r="AF220" s="72">
        <f t="shared" si="138"/>
        <v>2.2745000000000002</v>
      </c>
      <c r="AG220" s="72">
        <f t="shared" si="139"/>
        <v>2.1219999999999999</v>
      </c>
      <c r="AH220" s="45">
        <f t="shared" si="144"/>
        <v>2.3795999999999999</v>
      </c>
      <c r="AI220" s="45">
        <f t="shared" si="145"/>
        <v>2.1219999999999999</v>
      </c>
      <c r="AJ220" s="73">
        <f t="shared" si="140"/>
        <v>2.7679999999999998</v>
      </c>
      <c r="AK220" s="73">
        <f t="shared" si="141"/>
        <v>2.1219999999999999</v>
      </c>
      <c r="AL220" s="124">
        <f t="shared" si="131"/>
        <v>2.2070333333333334</v>
      </c>
      <c r="AM220" s="124">
        <f t="shared" si="132"/>
        <v>2.2204000000000002</v>
      </c>
      <c r="AN220" s="124">
        <f t="shared" si="133"/>
        <v>-1.3366666666666749E-2</v>
      </c>
      <c r="AO220" s="124">
        <f t="shared" si="134"/>
        <v>2.1936666666666667</v>
      </c>
      <c r="AP220" s="124">
        <f t="shared" si="135"/>
        <v>2.2204000000000002</v>
      </c>
      <c r="AQ220" s="125">
        <f t="shared" si="142"/>
        <v>2.2108404761904761</v>
      </c>
      <c r="AR220" s="126">
        <f t="shared" si="116"/>
        <v>2.2374477777777781</v>
      </c>
      <c r="AS220" s="127">
        <f t="shared" si="143"/>
        <v>2.3699820000000003</v>
      </c>
    </row>
    <row r="221" spans="1:45" x14ac:dyDescent="0.3">
      <c r="A221" s="5">
        <v>45245</v>
      </c>
      <c r="B221" s="6" t="s">
        <v>42</v>
      </c>
      <c r="C221" s="6" t="s">
        <v>38</v>
      </c>
      <c r="D221" s="40">
        <v>2.1600999999999999</v>
      </c>
      <c r="E221" s="40">
        <v>2.1615000000000002</v>
      </c>
      <c r="F221" s="40">
        <v>2.0697000000000001</v>
      </c>
      <c r="G221" s="40">
        <v>2.0760000000000001</v>
      </c>
      <c r="H221" s="46">
        <v>2.1615000000000002</v>
      </c>
      <c r="I221" s="46">
        <v>2.1448</v>
      </c>
      <c r="J221" s="21">
        <v>-2</v>
      </c>
      <c r="K221" s="13">
        <v>0</v>
      </c>
      <c r="L221" s="41">
        <f t="shared" si="117"/>
        <v>2.1024000000000003</v>
      </c>
      <c r="M221" s="42">
        <f t="shared" si="118"/>
        <v>2.1156000000000001</v>
      </c>
      <c r="N221" s="42">
        <f t="shared" si="119"/>
        <v>-1.3199999999999878E-2</v>
      </c>
      <c r="O221" s="42">
        <f t="shared" si="120"/>
        <v>2.0892000000000004</v>
      </c>
      <c r="P221" s="42">
        <f t="shared" si="121"/>
        <v>2.1156000000000001</v>
      </c>
      <c r="Q221" s="43">
        <f t="shared" si="122"/>
        <v>9.1800000000000104E-2</v>
      </c>
      <c r="R221" s="43">
        <f t="shared" si="123"/>
        <v>-1.8799999999999706E-2</v>
      </c>
      <c r="S221" s="43">
        <f t="shared" si="124"/>
        <v>-0.11059999999999981</v>
      </c>
      <c r="T221" s="44" cm="1">
        <f t="array" ref="T221">LARGE(ABS(Q221:S221),1)</f>
        <v>0.11059999999999981</v>
      </c>
      <c r="U221" s="12">
        <f t="shared" si="115"/>
        <v>30</v>
      </c>
      <c r="V221" s="21">
        <f t="shared" si="106"/>
        <v>0</v>
      </c>
      <c r="W221" s="12">
        <f t="shared" si="107"/>
        <v>-40</v>
      </c>
      <c r="X221" s="16">
        <f t="shared" si="125"/>
        <v>1.6700000000000159E-2</v>
      </c>
      <c r="Y221" s="17" t="b">
        <f t="shared" si="126"/>
        <v>1</v>
      </c>
      <c r="Z221" s="17">
        <f t="shared" si="127"/>
        <v>0</v>
      </c>
      <c r="AA221" s="56">
        <f t="shared" si="128"/>
        <v>9.1800000000000104E-2</v>
      </c>
      <c r="AB221" s="18">
        <f t="shared" si="129"/>
        <v>0.18191721132897756</v>
      </c>
      <c r="AC221" s="19">
        <f t="shared" si="130"/>
        <v>0.15099457504520966</v>
      </c>
      <c r="AD221" s="123">
        <f t="shared" si="136"/>
        <v>2.2745000000000002</v>
      </c>
      <c r="AE221" s="123">
        <f t="shared" si="137"/>
        <v>2.0697000000000001</v>
      </c>
      <c r="AF221" s="72">
        <f t="shared" si="138"/>
        <v>2.2745000000000002</v>
      </c>
      <c r="AG221" s="72">
        <f t="shared" si="139"/>
        <v>2.0697000000000001</v>
      </c>
      <c r="AH221" s="45">
        <f t="shared" si="144"/>
        <v>2.3795999999999999</v>
      </c>
      <c r="AI221" s="45">
        <f t="shared" si="145"/>
        <v>2.0697000000000001</v>
      </c>
      <c r="AJ221" s="73">
        <f t="shared" si="140"/>
        <v>2.7336</v>
      </c>
      <c r="AK221" s="73">
        <f t="shared" si="141"/>
        <v>2.0697000000000001</v>
      </c>
      <c r="AL221" s="124">
        <f t="shared" si="131"/>
        <v>2.1400666666666672</v>
      </c>
      <c r="AM221" s="124">
        <f t="shared" si="132"/>
        <v>2.1721000000000004</v>
      </c>
      <c r="AN221" s="124">
        <f t="shared" si="133"/>
        <v>-3.2033333333333136E-2</v>
      </c>
      <c r="AO221" s="124">
        <f t="shared" si="134"/>
        <v>2.1080333333333341</v>
      </c>
      <c r="AP221" s="124">
        <f t="shared" si="135"/>
        <v>2.1721000000000004</v>
      </c>
      <c r="AQ221" s="125">
        <f t="shared" si="142"/>
        <v>2.1983142857142854</v>
      </c>
      <c r="AR221" s="126">
        <f t="shared" si="116"/>
        <v>2.2345088888888891</v>
      </c>
      <c r="AS221" s="127">
        <f t="shared" si="143"/>
        <v>2.3595433333333333</v>
      </c>
    </row>
    <row r="222" spans="1:45" x14ac:dyDescent="0.3">
      <c r="A222" s="5">
        <v>45246</v>
      </c>
      <c r="B222" s="6" t="s">
        <v>42</v>
      </c>
      <c r="C222" s="6" t="s">
        <v>38</v>
      </c>
      <c r="D222" s="40">
        <v>2.0979000000000001</v>
      </c>
      <c r="E222" s="40">
        <v>2.1621000000000001</v>
      </c>
      <c r="F222" s="40">
        <v>2.0918000000000001</v>
      </c>
      <c r="G222" s="40">
        <v>2.1543999999999999</v>
      </c>
      <c r="H222" s="46">
        <v>2.1</v>
      </c>
      <c r="I222" s="46">
        <v>2.0918000000000001</v>
      </c>
      <c r="J222" s="21">
        <v>2</v>
      </c>
      <c r="K222" s="13">
        <v>0</v>
      </c>
      <c r="L222" s="41">
        <f t="shared" si="117"/>
        <v>2.1360999999999999</v>
      </c>
      <c r="M222" s="42">
        <f t="shared" si="118"/>
        <v>2.1269499999999999</v>
      </c>
      <c r="N222" s="42">
        <f t="shared" si="119"/>
        <v>9.1499999999999915E-3</v>
      </c>
      <c r="O222" s="42">
        <f t="shared" si="120"/>
        <v>2.1452499999999999</v>
      </c>
      <c r="P222" s="42">
        <f t="shared" si="121"/>
        <v>2.1269499999999999</v>
      </c>
      <c r="Q222" s="43">
        <f t="shared" si="122"/>
        <v>7.0300000000000029E-2</v>
      </c>
      <c r="R222" s="43">
        <f t="shared" si="123"/>
        <v>8.6100000000000065E-2</v>
      </c>
      <c r="S222" s="43">
        <f t="shared" si="124"/>
        <v>1.5800000000000036E-2</v>
      </c>
      <c r="T222" s="44" cm="1">
        <f t="array" ref="T222">LARGE(ABS(Q222:S222),1)</f>
        <v>8.6100000000000065E-2</v>
      </c>
      <c r="U222" s="12">
        <f t="shared" si="115"/>
        <v>25</v>
      </c>
      <c r="V222" s="21">
        <f t="shared" ref="V222:V242" si="146">J194</f>
        <v>4</v>
      </c>
      <c r="W222" s="12">
        <f t="shared" si="107"/>
        <v>-32</v>
      </c>
      <c r="X222" s="16">
        <f t="shared" si="125"/>
        <v>8.1999999999999851E-3</v>
      </c>
      <c r="Y222" s="17">
        <f t="shared" si="126"/>
        <v>0</v>
      </c>
      <c r="Z222" s="17" t="b">
        <f t="shared" si="127"/>
        <v>1</v>
      </c>
      <c r="AA222" s="56">
        <f t="shared" si="128"/>
        <v>7.0300000000000029E-2</v>
      </c>
      <c r="AB222" s="18">
        <f t="shared" si="129"/>
        <v>0.11664295874822164</v>
      </c>
      <c r="AC222" s="19">
        <f t="shared" si="130"/>
        <v>9.5238095238094997E-2</v>
      </c>
      <c r="AD222" s="123">
        <f t="shared" si="136"/>
        <v>2.2176</v>
      </c>
      <c r="AE222" s="123">
        <f t="shared" si="137"/>
        <v>2.0697000000000001</v>
      </c>
      <c r="AF222" s="72">
        <f t="shared" si="138"/>
        <v>2.2745000000000002</v>
      </c>
      <c r="AG222" s="72">
        <f t="shared" si="139"/>
        <v>2.0697000000000001</v>
      </c>
      <c r="AH222" s="45">
        <f t="shared" si="144"/>
        <v>2.3492999999999999</v>
      </c>
      <c r="AI222" s="45">
        <f t="shared" si="145"/>
        <v>2.0697000000000001</v>
      </c>
      <c r="AJ222" s="73">
        <f t="shared" si="140"/>
        <v>2.6736</v>
      </c>
      <c r="AK222" s="73">
        <f t="shared" si="141"/>
        <v>2.0697000000000001</v>
      </c>
      <c r="AL222" s="124">
        <f t="shared" si="131"/>
        <v>2.1472333333333333</v>
      </c>
      <c r="AM222" s="124">
        <f t="shared" si="132"/>
        <v>2.1436500000000001</v>
      </c>
      <c r="AN222" s="124">
        <f t="shared" si="133"/>
        <v>3.5833333333332718E-3</v>
      </c>
      <c r="AO222" s="124">
        <f t="shared" si="134"/>
        <v>2.1508166666666666</v>
      </c>
      <c r="AP222" s="124">
        <f t="shared" si="135"/>
        <v>2.1436500000000001</v>
      </c>
      <c r="AQ222" s="125">
        <f t="shared" si="142"/>
        <v>2.1908619047619049</v>
      </c>
      <c r="AR222" s="126">
        <f t="shared" ref="AR222:AR241" si="147">AVERAGE(L193:L222)</f>
        <v>2.2324633333333335</v>
      </c>
      <c r="AS222" s="127">
        <f t="shared" si="143"/>
        <v>2.3489213333333332</v>
      </c>
    </row>
    <row r="223" spans="1:45" x14ac:dyDescent="0.3">
      <c r="A223" s="5">
        <v>45247</v>
      </c>
      <c r="B223" s="6" t="s">
        <v>42</v>
      </c>
      <c r="C223" s="6" t="s">
        <v>38</v>
      </c>
      <c r="D223" s="40">
        <v>2.2014</v>
      </c>
      <c r="E223" s="40">
        <v>2.2261000000000002</v>
      </c>
      <c r="F223" s="40">
        <v>2.1880000000000002</v>
      </c>
      <c r="G223" s="40">
        <v>2.1972</v>
      </c>
      <c r="H223" s="46">
        <v>2.2120000000000002</v>
      </c>
      <c r="I223" s="46">
        <v>2.2006999999999999</v>
      </c>
      <c r="J223" s="21">
        <v>-4</v>
      </c>
      <c r="K223" s="13">
        <v>0</v>
      </c>
      <c r="L223" s="41">
        <f t="shared" si="117"/>
        <v>2.2037666666666667</v>
      </c>
      <c r="M223" s="42">
        <f t="shared" si="118"/>
        <v>2.2070500000000002</v>
      </c>
      <c r="N223" s="42">
        <f t="shared" si="119"/>
        <v>-3.2833333333335268E-3</v>
      </c>
      <c r="O223" s="42">
        <f t="shared" si="120"/>
        <v>2.2004833333333331</v>
      </c>
      <c r="P223" s="42">
        <f t="shared" si="121"/>
        <v>2.2070500000000002</v>
      </c>
      <c r="Q223" s="43">
        <f t="shared" si="122"/>
        <v>3.8100000000000023E-2</v>
      </c>
      <c r="R223" s="43">
        <f t="shared" si="123"/>
        <v>7.1700000000000319E-2</v>
      </c>
      <c r="S223" s="43">
        <f t="shared" si="124"/>
        <v>3.3600000000000296E-2</v>
      </c>
      <c r="T223" s="44" cm="1">
        <f t="array" ref="T223">LARGE(ABS(Q223:S223),1)</f>
        <v>7.1700000000000319E-2</v>
      </c>
      <c r="U223" s="12">
        <f t="shared" si="115"/>
        <v>25</v>
      </c>
      <c r="V223" s="21">
        <f t="shared" si="146"/>
        <v>-3</v>
      </c>
      <c r="W223" s="12">
        <f t="shared" ref="W223:W242" si="148">SUM(V194:V223)</f>
        <v>-32</v>
      </c>
      <c r="X223" s="16">
        <f t="shared" si="125"/>
        <v>1.130000000000031E-2</v>
      </c>
      <c r="Y223" s="17">
        <f t="shared" si="126"/>
        <v>0</v>
      </c>
      <c r="Z223" s="17">
        <f t="shared" si="127"/>
        <v>0</v>
      </c>
      <c r="AA223" s="56">
        <f t="shared" si="128"/>
        <v>3.8100000000000023E-2</v>
      </c>
      <c r="AB223" s="18">
        <f t="shared" si="129"/>
        <v>0.2965879265091943</v>
      </c>
      <c r="AC223" s="19">
        <f t="shared" si="130"/>
        <v>0.15760111576011521</v>
      </c>
      <c r="AD223" s="123">
        <f t="shared" si="136"/>
        <v>2.2261000000000002</v>
      </c>
      <c r="AE223" s="123">
        <f t="shared" si="137"/>
        <v>2.0697000000000001</v>
      </c>
      <c r="AF223" s="72">
        <f t="shared" si="138"/>
        <v>2.2745000000000002</v>
      </c>
      <c r="AG223" s="72">
        <f t="shared" si="139"/>
        <v>2.0697000000000001</v>
      </c>
      <c r="AH223" s="45">
        <f t="shared" si="144"/>
        <v>2.3045</v>
      </c>
      <c r="AI223" s="45">
        <f t="shared" si="145"/>
        <v>2.0697000000000001</v>
      </c>
      <c r="AJ223" s="73">
        <f t="shared" si="140"/>
        <v>2.6678999999999999</v>
      </c>
      <c r="AK223" s="73">
        <f t="shared" si="141"/>
        <v>2.0697000000000001</v>
      </c>
      <c r="AL223" s="124">
        <f t="shared" si="131"/>
        <v>2.1643333333333334</v>
      </c>
      <c r="AM223" s="124">
        <f t="shared" si="132"/>
        <v>2.1478999999999999</v>
      </c>
      <c r="AN223" s="124">
        <f t="shared" si="133"/>
        <v>1.6433333333333522E-2</v>
      </c>
      <c r="AO223" s="124">
        <f t="shared" si="134"/>
        <v>2.180766666666667</v>
      </c>
      <c r="AP223" s="124">
        <f t="shared" si="135"/>
        <v>2.1478999999999999</v>
      </c>
      <c r="AQ223" s="125">
        <f t="shared" si="142"/>
        <v>2.1892880952380951</v>
      </c>
      <c r="AR223" s="126">
        <f t="shared" si="147"/>
        <v>2.2312588888888891</v>
      </c>
      <c r="AS223" s="127">
        <f t="shared" si="143"/>
        <v>2.3389600000000002</v>
      </c>
    </row>
    <row r="224" spans="1:45" x14ac:dyDescent="0.3">
      <c r="A224" s="5">
        <v>45250</v>
      </c>
      <c r="B224" s="6" t="s">
        <v>42</v>
      </c>
      <c r="C224" s="6" t="s">
        <v>38</v>
      </c>
      <c r="D224" s="40">
        <v>2.1766000000000001</v>
      </c>
      <c r="E224" s="40">
        <v>2.2096</v>
      </c>
      <c r="F224" s="40">
        <v>2.1688999999999998</v>
      </c>
      <c r="G224" s="40">
        <v>2.2080000000000002</v>
      </c>
      <c r="H224" s="46">
        <v>2.1888999999999998</v>
      </c>
      <c r="I224" s="46">
        <v>2.1766000000000001</v>
      </c>
      <c r="J224" s="21">
        <v>4</v>
      </c>
      <c r="K224" s="13" t="s">
        <v>31</v>
      </c>
      <c r="L224" s="41">
        <f t="shared" si="117"/>
        <v>2.1955</v>
      </c>
      <c r="M224" s="42">
        <f t="shared" si="118"/>
        <v>2.1892499999999999</v>
      </c>
      <c r="N224" s="42">
        <f t="shared" si="119"/>
        <v>6.2500000000000888E-3</v>
      </c>
      <c r="O224" s="42">
        <f t="shared" si="120"/>
        <v>2.2017500000000001</v>
      </c>
      <c r="P224" s="42">
        <f t="shared" si="121"/>
        <v>2.1892499999999999</v>
      </c>
      <c r="Q224" s="43">
        <f t="shared" si="122"/>
        <v>4.070000000000018E-2</v>
      </c>
      <c r="R224" s="43">
        <f t="shared" si="123"/>
        <v>1.2399999999999967E-2</v>
      </c>
      <c r="S224" s="43">
        <f t="shared" si="124"/>
        <v>-2.8300000000000214E-2</v>
      </c>
      <c r="T224" s="44" cm="1">
        <f t="array" ref="T224">LARGE(ABS(Q224:S224),1)</f>
        <v>4.070000000000018E-2</v>
      </c>
      <c r="U224" s="12">
        <f t="shared" si="115"/>
        <v>23</v>
      </c>
      <c r="V224" s="21">
        <f t="shared" si="146"/>
        <v>-3</v>
      </c>
      <c r="W224" s="12">
        <f t="shared" si="148"/>
        <v>-37</v>
      </c>
      <c r="X224" s="16">
        <f t="shared" si="125"/>
        <v>1.2299999999999756E-2</v>
      </c>
      <c r="Y224" s="17">
        <f t="shared" si="126"/>
        <v>0</v>
      </c>
      <c r="Z224" s="17">
        <f t="shared" si="127"/>
        <v>0</v>
      </c>
      <c r="AA224" s="56">
        <f t="shared" si="128"/>
        <v>4.070000000000018E-2</v>
      </c>
      <c r="AB224" s="18">
        <f t="shared" si="129"/>
        <v>0.30221130221129489</v>
      </c>
      <c r="AC224" s="19">
        <f t="shared" si="130"/>
        <v>0.30221130221129489</v>
      </c>
      <c r="AD224" s="123">
        <f t="shared" si="136"/>
        <v>2.2261000000000002</v>
      </c>
      <c r="AE224" s="123">
        <f t="shared" si="137"/>
        <v>2.0918000000000001</v>
      </c>
      <c r="AF224" s="72">
        <f t="shared" si="138"/>
        <v>2.2745000000000002</v>
      </c>
      <c r="AG224" s="72">
        <f t="shared" si="139"/>
        <v>2.0697000000000001</v>
      </c>
      <c r="AH224" s="45">
        <f t="shared" si="144"/>
        <v>2.2988</v>
      </c>
      <c r="AI224" s="45">
        <f t="shared" si="145"/>
        <v>2.0697000000000001</v>
      </c>
      <c r="AJ224" s="73">
        <f t="shared" si="140"/>
        <v>2.6259999999999999</v>
      </c>
      <c r="AK224" s="73">
        <f t="shared" si="141"/>
        <v>2.0697000000000001</v>
      </c>
      <c r="AL224" s="124">
        <f t="shared" si="131"/>
        <v>2.1753</v>
      </c>
      <c r="AM224" s="124">
        <f t="shared" si="132"/>
        <v>2.1589499999999999</v>
      </c>
      <c r="AN224" s="124">
        <f t="shared" si="133"/>
        <v>1.6350000000000087E-2</v>
      </c>
      <c r="AO224" s="124">
        <f t="shared" si="134"/>
        <v>2.1916500000000001</v>
      </c>
      <c r="AP224" s="124">
        <f t="shared" si="135"/>
        <v>2.1589499999999999</v>
      </c>
      <c r="AQ224" s="125">
        <f t="shared" si="142"/>
        <v>2.1877119047619042</v>
      </c>
      <c r="AR224" s="126">
        <f t="shared" si="147"/>
        <v>2.2294588888888884</v>
      </c>
      <c r="AS224" s="127">
        <f t="shared" si="143"/>
        <v>2.3283366666666665</v>
      </c>
    </row>
    <row r="225" spans="1:45" x14ac:dyDescent="0.3">
      <c r="A225" s="5">
        <v>45251</v>
      </c>
      <c r="B225" s="6" t="s">
        <v>42</v>
      </c>
      <c r="C225" s="6" t="s">
        <v>38</v>
      </c>
      <c r="D225" s="40">
        <v>2.1324999999999998</v>
      </c>
      <c r="E225" s="40">
        <v>2.1979000000000002</v>
      </c>
      <c r="F225" s="40">
        <v>2.1059000000000001</v>
      </c>
      <c r="G225" s="40">
        <v>2.1958000000000002</v>
      </c>
      <c r="H225" s="46">
        <v>2.1339000000000001</v>
      </c>
      <c r="I225" s="46">
        <v>2.1202000000000001</v>
      </c>
      <c r="J225" s="21">
        <v>4</v>
      </c>
      <c r="K225" s="13">
        <v>0</v>
      </c>
      <c r="L225" s="41">
        <f t="shared" si="117"/>
        <v>2.1665333333333336</v>
      </c>
      <c r="M225" s="42">
        <f t="shared" si="118"/>
        <v>2.1519000000000004</v>
      </c>
      <c r="N225" s="42">
        <f t="shared" si="119"/>
        <v>1.4633333333333276E-2</v>
      </c>
      <c r="O225" s="42">
        <f t="shared" si="120"/>
        <v>2.1811666666666669</v>
      </c>
      <c r="P225" s="42">
        <f t="shared" si="121"/>
        <v>2.1519000000000004</v>
      </c>
      <c r="Q225" s="43">
        <f t="shared" si="122"/>
        <v>9.2000000000000082E-2</v>
      </c>
      <c r="R225" s="43">
        <f t="shared" si="123"/>
        <v>-1.0099999999999998E-2</v>
      </c>
      <c r="S225" s="43">
        <f t="shared" si="124"/>
        <v>-0.10210000000000008</v>
      </c>
      <c r="T225" s="44" cm="1">
        <f t="array" ref="T225">LARGE(ABS(Q225:S225),1)</f>
        <v>0.10210000000000008</v>
      </c>
      <c r="U225" s="12">
        <f t="shared" si="115"/>
        <v>19</v>
      </c>
      <c r="V225" s="21">
        <f t="shared" si="146"/>
        <v>2</v>
      </c>
      <c r="W225" s="12">
        <f t="shared" si="148"/>
        <v>-33</v>
      </c>
      <c r="X225" s="16">
        <f t="shared" si="125"/>
        <v>1.3700000000000045E-2</v>
      </c>
      <c r="Y225" s="17">
        <f t="shared" si="126"/>
        <v>0</v>
      </c>
      <c r="Z225" s="17">
        <f t="shared" si="127"/>
        <v>0</v>
      </c>
      <c r="AA225" s="56">
        <f t="shared" si="128"/>
        <v>9.2000000000000082E-2</v>
      </c>
      <c r="AB225" s="18">
        <f t="shared" si="129"/>
        <v>0.14891304347826123</v>
      </c>
      <c r="AC225" s="19">
        <f t="shared" si="130"/>
        <v>0.1341821743388838</v>
      </c>
      <c r="AD225" s="123">
        <f t="shared" si="136"/>
        <v>2.2261000000000002</v>
      </c>
      <c r="AE225" s="123">
        <f t="shared" si="137"/>
        <v>2.1059000000000001</v>
      </c>
      <c r="AF225" s="72">
        <f t="shared" si="138"/>
        <v>2.2745000000000002</v>
      </c>
      <c r="AG225" s="72">
        <f t="shared" si="139"/>
        <v>2.0697000000000001</v>
      </c>
      <c r="AH225" s="45">
        <f t="shared" si="144"/>
        <v>2.2988</v>
      </c>
      <c r="AI225" s="45">
        <f t="shared" si="145"/>
        <v>2.0697000000000001</v>
      </c>
      <c r="AJ225" s="73">
        <f t="shared" si="140"/>
        <v>2.5971000000000002</v>
      </c>
      <c r="AK225" s="73">
        <f t="shared" si="141"/>
        <v>2.0697000000000001</v>
      </c>
      <c r="AL225" s="124">
        <f t="shared" si="131"/>
        <v>2.1759333333333335</v>
      </c>
      <c r="AM225" s="124">
        <f t="shared" si="132"/>
        <v>2.1660000000000004</v>
      </c>
      <c r="AN225" s="124">
        <f t="shared" si="133"/>
        <v>9.9333333333331275E-3</v>
      </c>
      <c r="AO225" s="124">
        <f t="shared" si="134"/>
        <v>2.1858666666666666</v>
      </c>
      <c r="AP225" s="124">
        <f t="shared" si="135"/>
        <v>2.1660000000000004</v>
      </c>
      <c r="AQ225" s="125">
        <f t="shared" si="142"/>
        <v>2.1834166666666666</v>
      </c>
      <c r="AR225" s="126">
        <f t="shared" si="147"/>
        <v>2.2274133333333328</v>
      </c>
      <c r="AS225" s="127">
        <f t="shared" si="143"/>
        <v>2.3171646666666663</v>
      </c>
    </row>
    <row r="226" spans="1:45" x14ac:dyDescent="0.3">
      <c r="A226" s="5">
        <v>45252</v>
      </c>
      <c r="B226" s="6" t="s">
        <v>42</v>
      </c>
      <c r="C226" s="6" t="s">
        <v>38</v>
      </c>
      <c r="D226" s="40">
        <v>2.1690999999999998</v>
      </c>
      <c r="E226" s="40">
        <v>2.2143000000000002</v>
      </c>
      <c r="F226" s="40">
        <v>2.1276000000000002</v>
      </c>
      <c r="G226" s="40">
        <v>2.1650999999999998</v>
      </c>
      <c r="H226" s="46">
        <v>2.1800000000000002</v>
      </c>
      <c r="I226" s="46">
        <v>2.1682999999999999</v>
      </c>
      <c r="J226" s="21"/>
      <c r="K226" s="13"/>
      <c r="L226" s="41">
        <f t="shared" si="117"/>
        <v>2.169</v>
      </c>
      <c r="M226" s="42">
        <f t="shared" si="118"/>
        <v>2.1709500000000004</v>
      </c>
      <c r="N226" s="42">
        <f t="shared" si="119"/>
        <v>-1.9500000000003403E-3</v>
      </c>
      <c r="O226" s="42">
        <f t="shared" si="120"/>
        <v>2.1670499999999997</v>
      </c>
      <c r="P226" s="42">
        <f t="shared" si="121"/>
        <v>2.1709500000000004</v>
      </c>
      <c r="Q226" s="43">
        <f t="shared" si="122"/>
        <v>8.6699999999999999E-2</v>
      </c>
      <c r="R226" s="43">
        <f t="shared" si="123"/>
        <v>1.8499999999999961E-2</v>
      </c>
      <c r="S226" s="43">
        <f t="shared" si="124"/>
        <v>-6.8200000000000038E-2</v>
      </c>
      <c r="T226" s="44" cm="1">
        <f t="array" ref="T226">LARGE(ABS(Q226:S226),1)</f>
        <v>8.6699999999999999E-2</v>
      </c>
      <c r="U226" s="12">
        <f t="shared" si="115"/>
        <v>11</v>
      </c>
      <c r="V226" s="21">
        <f t="shared" si="146"/>
        <v>-2</v>
      </c>
      <c r="W226" s="12">
        <f t="shared" si="148"/>
        <v>-35</v>
      </c>
      <c r="X226" s="16">
        <f t="shared" si="125"/>
        <v>1.1700000000000266E-2</v>
      </c>
      <c r="Y226" s="17">
        <f t="shared" si="126"/>
        <v>0</v>
      </c>
      <c r="Z226" s="17">
        <f t="shared" si="127"/>
        <v>0</v>
      </c>
      <c r="AA226" s="56">
        <f t="shared" si="128"/>
        <v>8.6699999999999999E-2</v>
      </c>
      <c r="AB226" s="18">
        <f t="shared" si="129"/>
        <v>0.13494809688581622</v>
      </c>
      <c r="AC226" s="19">
        <f t="shared" si="130"/>
        <v>0.13494809688581622</v>
      </c>
      <c r="AD226" s="123">
        <f t="shared" si="136"/>
        <v>2.2143000000000002</v>
      </c>
      <c r="AE226" s="123">
        <f t="shared" si="137"/>
        <v>2.1059000000000001</v>
      </c>
      <c r="AF226" s="72">
        <f t="shared" si="138"/>
        <v>2.2745000000000002</v>
      </c>
      <c r="AG226" s="72">
        <f t="shared" si="139"/>
        <v>2.0697000000000001</v>
      </c>
      <c r="AH226" s="45">
        <f t="shared" si="144"/>
        <v>2.2988</v>
      </c>
      <c r="AI226" s="45">
        <f t="shared" si="145"/>
        <v>2.0697000000000001</v>
      </c>
      <c r="AJ226" s="73">
        <f t="shared" si="140"/>
        <v>2.5939999999999999</v>
      </c>
      <c r="AK226" s="73">
        <f t="shared" si="141"/>
        <v>2.0697000000000001</v>
      </c>
      <c r="AL226" s="124">
        <f t="shared" si="131"/>
        <v>2.1617666666666664</v>
      </c>
      <c r="AM226" s="124">
        <f t="shared" si="132"/>
        <v>2.1600999999999999</v>
      </c>
      <c r="AN226" s="124">
        <f t="shared" si="133"/>
        <v>1.6666666666664831E-3</v>
      </c>
      <c r="AO226" s="124">
        <f t="shared" si="134"/>
        <v>2.1634333333333329</v>
      </c>
      <c r="AP226" s="124">
        <f t="shared" si="135"/>
        <v>2.1600999999999999</v>
      </c>
      <c r="AQ226" s="125">
        <f t="shared" si="142"/>
        <v>2.1807523809523808</v>
      </c>
      <c r="AR226" s="126">
        <f t="shared" si="147"/>
        <v>2.226982222222222</v>
      </c>
      <c r="AS226" s="127">
        <f t="shared" si="143"/>
        <v>2.3055819999999998</v>
      </c>
    </row>
    <row r="227" spans="1:45" x14ac:dyDescent="0.3">
      <c r="A227" s="5">
        <v>45254</v>
      </c>
      <c r="B227" s="6" t="s">
        <v>42</v>
      </c>
      <c r="C227" s="6" t="s">
        <v>38</v>
      </c>
      <c r="D227" s="40">
        <v>2.1375000000000002</v>
      </c>
      <c r="E227" s="40">
        <v>2.1774</v>
      </c>
      <c r="F227" s="40">
        <v>2.1375000000000002</v>
      </c>
      <c r="G227" s="40">
        <v>2.1454</v>
      </c>
      <c r="H227" s="46">
        <v>2.1528</v>
      </c>
      <c r="I227" s="46">
        <v>2.1375000000000002</v>
      </c>
      <c r="J227" s="21">
        <v>0</v>
      </c>
      <c r="K227" s="13">
        <v>0</v>
      </c>
      <c r="L227" s="41">
        <f t="shared" si="117"/>
        <v>2.1534333333333335</v>
      </c>
      <c r="M227" s="42">
        <f t="shared" si="118"/>
        <v>2.1574499999999999</v>
      </c>
      <c r="N227" s="42">
        <f t="shared" si="119"/>
        <v>-4.0166666666663353E-3</v>
      </c>
      <c r="O227" s="42">
        <f t="shared" si="120"/>
        <v>2.1494166666666672</v>
      </c>
      <c r="P227" s="42">
        <f t="shared" si="121"/>
        <v>2.1574499999999999</v>
      </c>
      <c r="Q227" s="43">
        <f t="shared" si="122"/>
        <v>3.9899999999999824E-2</v>
      </c>
      <c r="R227" s="43">
        <f t="shared" si="123"/>
        <v>1.23000000000002E-2</v>
      </c>
      <c r="S227" s="43">
        <f t="shared" si="124"/>
        <v>-2.7599999999999625E-2</v>
      </c>
      <c r="T227" s="44" cm="1">
        <f t="array" ref="T227">LARGE(ABS(Q227:S227),1)</f>
        <v>3.9899999999999824E-2</v>
      </c>
      <c r="U227" s="12">
        <f t="shared" si="115"/>
        <v>11</v>
      </c>
      <c r="V227" s="21">
        <f t="shared" si="146"/>
        <v>0</v>
      </c>
      <c r="W227" s="12">
        <f t="shared" si="148"/>
        <v>-31</v>
      </c>
      <c r="X227" s="16">
        <f t="shared" si="125"/>
        <v>1.5299999999999869E-2</v>
      </c>
      <c r="Y227" s="17">
        <f t="shared" si="126"/>
        <v>0</v>
      </c>
      <c r="Z227" s="17" t="b">
        <f t="shared" si="127"/>
        <v>1</v>
      </c>
      <c r="AA227" s="56">
        <f t="shared" si="128"/>
        <v>3.9899999999999824E-2</v>
      </c>
      <c r="AB227" s="18">
        <f t="shared" si="129"/>
        <v>0.38345864661653978</v>
      </c>
      <c r="AC227" s="19">
        <f t="shared" si="130"/>
        <v>0.38345864661653978</v>
      </c>
      <c r="AD227" s="123">
        <f t="shared" si="136"/>
        <v>2.2143000000000002</v>
      </c>
      <c r="AE227" s="123">
        <f t="shared" si="137"/>
        <v>2.1059000000000001</v>
      </c>
      <c r="AF227" s="72">
        <f t="shared" ref="AF227:AF234" si="149">MAX(E220:E227)</f>
        <v>2.2261000000000002</v>
      </c>
      <c r="AG227" s="72">
        <f t="shared" ref="AG227:AG234" si="150">MIN(F220:F227)</f>
        <v>2.0697000000000001</v>
      </c>
      <c r="AH227" s="45">
        <f t="shared" ref="AH227:AH242" si="151">MAX(E209:E227)</f>
        <v>2.2850000000000001</v>
      </c>
      <c r="AI227" s="45">
        <f t="shared" ref="AI227:AI242" si="152">MIN(F209:F227)</f>
        <v>2.0697000000000001</v>
      </c>
      <c r="AJ227" s="73">
        <f t="shared" ref="AJ227:AJ242" si="153">MAX(E184:E227)</f>
        <v>2.5790999999999999</v>
      </c>
      <c r="AK227" s="73">
        <f t="shared" ref="AK227:AK242" si="154">MIN(F184:F227)</f>
        <v>2.0697000000000001</v>
      </c>
      <c r="AL227" s="124">
        <f t="shared" si="131"/>
        <v>2.1552000000000002</v>
      </c>
      <c r="AM227" s="124">
        <f t="shared" si="132"/>
        <v>2.1600999999999999</v>
      </c>
      <c r="AN227" s="124">
        <f t="shared" si="133"/>
        <v>-4.8999999999996824E-3</v>
      </c>
      <c r="AO227" s="124">
        <f t="shared" si="134"/>
        <v>2.1503000000000005</v>
      </c>
      <c r="AP227" s="124">
        <f t="shared" si="135"/>
        <v>2.1600999999999999</v>
      </c>
      <c r="AQ227" s="125">
        <f t="shared" si="142"/>
        <v>2.1745738095238094</v>
      </c>
      <c r="AR227" s="126">
        <f t="shared" si="147"/>
        <v>2.2236400000000001</v>
      </c>
      <c r="AS227" s="127">
        <f t="shared" si="143"/>
        <v>2.2944819999999995</v>
      </c>
    </row>
    <row r="228" spans="1:45" x14ac:dyDescent="0.3">
      <c r="A228" s="5">
        <v>45257</v>
      </c>
      <c r="B228" s="6" t="s">
        <v>42</v>
      </c>
      <c r="C228" s="6" t="s">
        <v>38</v>
      </c>
      <c r="D228" s="40">
        <v>2.1650999999999998</v>
      </c>
      <c r="E228" s="40">
        <v>2.2081</v>
      </c>
      <c r="F228" s="40">
        <v>2.1556999999999999</v>
      </c>
      <c r="G228" s="40">
        <v>2.1926000000000001</v>
      </c>
      <c r="H228" s="46">
        <v>2.1768999999999998</v>
      </c>
      <c r="I228" s="46">
        <v>2.1631</v>
      </c>
      <c r="J228" s="21">
        <v>2</v>
      </c>
      <c r="K228" s="13">
        <v>0</v>
      </c>
      <c r="L228" s="41">
        <f t="shared" si="117"/>
        <v>2.1854666666666667</v>
      </c>
      <c r="M228" s="42">
        <f t="shared" si="118"/>
        <v>2.1818999999999997</v>
      </c>
      <c r="N228" s="42">
        <f t="shared" si="119"/>
        <v>3.56666666666694E-3</v>
      </c>
      <c r="O228" s="42">
        <f t="shared" si="120"/>
        <v>2.1890333333333336</v>
      </c>
      <c r="P228" s="42">
        <f t="shared" si="121"/>
        <v>2.1818999999999997</v>
      </c>
      <c r="Q228" s="43">
        <f t="shared" si="122"/>
        <v>5.2400000000000002E-2</v>
      </c>
      <c r="R228" s="43">
        <f t="shared" si="123"/>
        <v>6.2699999999999978E-2</v>
      </c>
      <c r="S228" s="43">
        <f t="shared" si="124"/>
        <v>1.0299999999999976E-2</v>
      </c>
      <c r="T228" s="44" cm="1">
        <f t="array" ref="T228">LARGE(ABS(Q228:S228),1)</f>
        <v>6.2699999999999978E-2</v>
      </c>
      <c r="U228" s="12">
        <f t="shared" si="115"/>
        <v>6</v>
      </c>
      <c r="V228" s="21">
        <f t="shared" si="146"/>
        <v>2</v>
      </c>
      <c r="W228" s="12">
        <f t="shared" si="148"/>
        <v>-29</v>
      </c>
      <c r="X228" s="16">
        <f t="shared" si="125"/>
        <v>1.3799999999999812E-2</v>
      </c>
      <c r="Y228" s="17">
        <f t="shared" si="126"/>
        <v>0</v>
      </c>
      <c r="Z228" s="17">
        <f t="shared" si="127"/>
        <v>0</v>
      </c>
      <c r="AA228" s="56">
        <f t="shared" si="128"/>
        <v>5.2400000000000002E-2</v>
      </c>
      <c r="AB228" s="18">
        <f t="shared" si="129"/>
        <v>0.26335877862595058</v>
      </c>
      <c r="AC228" s="19">
        <f t="shared" si="130"/>
        <v>0.2200956937799014</v>
      </c>
      <c r="AD228" s="123">
        <f t="shared" si="136"/>
        <v>2.2143000000000002</v>
      </c>
      <c r="AE228" s="123">
        <f t="shared" si="137"/>
        <v>2.1276000000000002</v>
      </c>
      <c r="AF228" s="72">
        <f t="shared" si="149"/>
        <v>2.2261000000000002</v>
      </c>
      <c r="AG228" s="72">
        <f t="shared" si="150"/>
        <v>2.0697000000000001</v>
      </c>
      <c r="AH228" s="45">
        <f t="shared" si="151"/>
        <v>2.2850000000000001</v>
      </c>
      <c r="AI228" s="45">
        <f t="shared" si="152"/>
        <v>2.0697000000000001</v>
      </c>
      <c r="AJ228" s="73">
        <f t="shared" si="153"/>
        <v>2.5790999999999999</v>
      </c>
      <c r="AK228" s="73">
        <f t="shared" si="154"/>
        <v>2.0697000000000001</v>
      </c>
      <c r="AL228" s="124">
        <f t="shared" si="131"/>
        <v>2.1781666666666673</v>
      </c>
      <c r="AM228" s="124">
        <f t="shared" si="132"/>
        <v>2.1709500000000004</v>
      </c>
      <c r="AN228" s="124">
        <f t="shared" si="133"/>
        <v>7.2166666666668711E-3</v>
      </c>
      <c r="AO228" s="124">
        <f t="shared" si="134"/>
        <v>2.1853833333333341</v>
      </c>
      <c r="AP228" s="124">
        <f t="shared" si="135"/>
        <v>2.1709500000000004</v>
      </c>
      <c r="AQ228" s="125">
        <f t="shared" si="142"/>
        <v>2.1753738095238093</v>
      </c>
      <c r="AR228" s="126">
        <f t="shared" si="147"/>
        <v>2.2207300000000001</v>
      </c>
      <c r="AS228" s="127">
        <f t="shared" si="143"/>
        <v>2.2852520000000003</v>
      </c>
    </row>
    <row r="229" spans="1:45" x14ac:dyDescent="0.3">
      <c r="A229" s="5">
        <v>45258</v>
      </c>
      <c r="B229" s="6" t="s">
        <v>42</v>
      </c>
      <c r="C229" s="6" t="s">
        <v>38</v>
      </c>
      <c r="D229" s="40">
        <v>2.2330000000000001</v>
      </c>
      <c r="E229" s="40">
        <v>2.2505000000000002</v>
      </c>
      <c r="F229" s="40">
        <v>2.1606999999999998</v>
      </c>
      <c r="G229" s="40">
        <v>2.2473000000000001</v>
      </c>
      <c r="H229" s="46">
        <v>2.2141999999999999</v>
      </c>
      <c r="I229" s="46">
        <v>2.2067000000000001</v>
      </c>
      <c r="J229" s="21">
        <v>4</v>
      </c>
      <c r="K229" s="13">
        <v>0</v>
      </c>
      <c r="L229" s="41">
        <f t="shared" si="117"/>
        <v>2.2195</v>
      </c>
      <c r="M229" s="42">
        <f t="shared" si="118"/>
        <v>2.2056</v>
      </c>
      <c r="N229" s="42">
        <f t="shared" si="119"/>
        <v>1.3900000000000023E-2</v>
      </c>
      <c r="O229" s="42">
        <f t="shared" si="120"/>
        <v>2.2334000000000001</v>
      </c>
      <c r="P229" s="42">
        <f t="shared" si="121"/>
        <v>2.2056</v>
      </c>
      <c r="Q229" s="43">
        <f t="shared" si="122"/>
        <v>8.9800000000000324E-2</v>
      </c>
      <c r="R229" s="43">
        <f t="shared" si="123"/>
        <v>5.7900000000000063E-2</v>
      </c>
      <c r="S229" s="43">
        <f t="shared" si="124"/>
        <v>-3.1900000000000261E-2</v>
      </c>
      <c r="T229" s="44" cm="1">
        <f t="array" ref="T229">LARGE(ABS(Q229:S229),1)</f>
        <v>8.9800000000000324E-2</v>
      </c>
      <c r="U229" s="12">
        <f t="shared" si="115"/>
        <v>0</v>
      </c>
      <c r="V229" s="21">
        <f t="shared" si="146"/>
        <v>3</v>
      </c>
      <c r="W229" s="12">
        <f t="shared" si="148"/>
        <v>-23</v>
      </c>
      <c r="X229" s="16">
        <f t="shared" si="125"/>
        <v>7.4999999999998401E-3</v>
      </c>
      <c r="Y229" s="17">
        <f t="shared" si="126"/>
        <v>0</v>
      </c>
      <c r="Z229" s="17">
        <f t="shared" si="127"/>
        <v>0</v>
      </c>
      <c r="AA229" s="56">
        <f t="shared" si="128"/>
        <v>8.9800000000000324E-2</v>
      </c>
      <c r="AB229" s="18">
        <f t="shared" si="129"/>
        <v>8.3518930957681661E-2</v>
      </c>
      <c r="AC229" s="19">
        <f t="shared" si="130"/>
        <v>8.3518930957681661E-2</v>
      </c>
      <c r="AD229" s="123">
        <f t="shared" si="136"/>
        <v>2.2505000000000002</v>
      </c>
      <c r="AE229" s="123">
        <f t="shared" si="137"/>
        <v>2.1375000000000002</v>
      </c>
      <c r="AF229" s="72">
        <f t="shared" si="149"/>
        <v>2.2505000000000002</v>
      </c>
      <c r="AG229" s="72">
        <f t="shared" si="150"/>
        <v>2.0918000000000001</v>
      </c>
      <c r="AH229" s="45">
        <f t="shared" si="151"/>
        <v>2.2745000000000002</v>
      </c>
      <c r="AI229" s="45">
        <f t="shared" si="152"/>
        <v>2.0697000000000001</v>
      </c>
      <c r="AJ229" s="73">
        <f t="shared" si="153"/>
        <v>2.536</v>
      </c>
      <c r="AK229" s="73">
        <f t="shared" si="154"/>
        <v>2.0697000000000001</v>
      </c>
      <c r="AL229" s="124">
        <f t="shared" si="131"/>
        <v>2.2117666666666667</v>
      </c>
      <c r="AM229" s="124">
        <f t="shared" si="132"/>
        <v>2.194</v>
      </c>
      <c r="AN229" s="124">
        <f t="shared" si="133"/>
        <v>1.7766666666666708E-2</v>
      </c>
      <c r="AO229" s="124">
        <f t="shared" si="134"/>
        <v>2.2295333333333334</v>
      </c>
      <c r="AP229" s="124">
        <f t="shared" si="135"/>
        <v>2.194</v>
      </c>
      <c r="AQ229" s="125">
        <f t="shared" si="142"/>
        <v>2.1808619047619042</v>
      </c>
      <c r="AR229" s="126">
        <f t="shared" si="147"/>
        <v>2.2191744444444437</v>
      </c>
      <c r="AS229" s="127">
        <f t="shared" si="143"/>
        <v>2.2771493333333339</v>
      </c>
    </row>
    <row r="230" spans="1:45" x14ac:dyDescent="0.3">
      <c r="A230" s="5">
        <v>45259</v>
      </c>
      <c r="B230" s="6" t="s">
        <v>42</v>
      </c>
      <c r="C230" s="6" t="s">
        <v>38</v>
      </c>
      <c r="D230" s="40">
        <v>2.2583000000000002</v>
      </c>
      <c r="E230" s="40">
        <v>2.2717999999999998</v>
      </c>
      <c r="F230" s="40">
        <v>2.1558000000000002</v>
      </c>
      <c r="G230" s="40">
        <v>2.1758000000000002</v>
      </c>
      <c r="H230" s="46">
        <v>2.2639999999999998</v>
      </c>
      <c r="I230" s="46">
        <v>2.2496999999999998</v>
      </c>
      <c r="J230" s="21">
        <v>-2</v>
      </c>
      <c r="K230" s="13" t="s">
        <v>32</v>
      </c>
      <c r="L230" s="41">
        <f t="shared" si="117"/>
        <v>2.2011333333333334</v>
      </c>
      <c r="M230" s="42">
        <f t="shared" si="118"/>
        <v>2.2138</v>
      </c>
      <c r="N230" s="42">
        <f t="shared" si="119"/>
        <v>-1.2666666666666604E-2</v>
      </c>
      <c r="O230" s="42">
        <f t="shared" si="120"/>
        <v>2.1884666666666668</v>
      </c>
      <c r="P230" s="42">
        <f t="shared" si="121"/>
        <v>2.2138</v>
      </c>
      <c r="Q230" s="43">
        <f t="shared" si="122"/>
        <v>0.11599999999999966</v>
      </c>
      <c r="R230" s="43">
        <f t="shared" si="123"/>
        <v>2.4499999999999744E-2</v>
      </c>
      <c r="S230" s="43">
        <f t="shared" si="124"/>
        <v>-9.1499999999999915E-2</v>
      </c>
      <c r="T230" s="44" cm="1">
        <f t="array" ref="T230">LARGE(ABS(Q230:S230),1)</f>
        <v>0.11599999999999966</v>
      </c>
      <c r="U230" s="12">
        <f t="shared" si="115"/>
        <v>2</v>
      </c>
      <c r="V230" s="21">
        <f t="shared" si="146"/>
        <v>-2</v>
      </c>
      <c r="W230" s="12">
        <f t="shared" si="148"/>
        <v>-23</v>
      </c>
      <c r="X230" s="16">
        <f t="shared" si="125"/>
        <v>1.4299999999999979E-2</v>
      </c>
      <c r="Y230" s="17">
        <f t="shared" si="126"/>
        <v>0</v>
      </c>
      <c r="Z230" s="17">
        <f t="shared" si="127"/>
        <v>0</v>
      </c>
      <c r="AA230" s="56">
        <f t="shared" si="128"/>
        <v>0.11599999999999966</v>
      </c>
      <c r="AB230" s="18">
        <f t="shared" si="129"/>
        <v>0.12327586206896571</v>
      </c>
      <c r="AC230" s="19">
        <f t="shared" si="130"/>
        <v>0.12327586206896571</v>
      </c>
      <c r="AD230" s="123">
        <f t="shared" si="136"/>
        <v>2.2717999999999998</v>
      </c>
      <c r="AE230" s="123">
        <f t="shared" si="137"/>
        <v>2.1556999999999999</v>
      </c>
      <c r="AF230" s="72">
        <f t="shared" si="149"/>
        <v>2.2717999999999998</v>
      </c>
      <c r="AG230" s="72">
        <f t="shared" si="150"/>
        <v>2.1059000000000001</v>
      </c>
      <c r="AH230" s="45">
        <f t="shared" si="151"/>
        <v>2.2745000000000002</v>
      </c>
      <c r="AI230" s="45">
        <f t="shared" si="152"/>
        <v>2.0697000000000001</v>
      </c>
      <c r="AJ230" s="73">
        <f t="shared" si="153"/>
        <v>2.4683999999999999</v>
      </c>
      <c r="AK230" s="73">
        <f t="shared" si="154"/>
        <v>2.0697000000000001</v>
      </c>
      <c r="AL230" s="124">
        <f t="shared" si="131"/>
        <v>2.2011000000000003</v>
      </c>
      <c r="AM230" s="124">
        <f t="shared" si="132"/>
        <v>2.2137500000000001</v>
      </c>
      <c r="AN230" s="124">
        <f t="shared" si="133"/>
        <v>-1.2649999999999828E-2</v>
      </c>
      <c r="AO230" s="124">
        <f t="shared" si="134"/>
        <v>2.1884500000000005</v>
      </c>
      <c r="AP230" s="124">
        <f t="shared" si="135"/>
        <v>2.2137500000000001</v>
      </c>
      <c r="AQ230" s="125">
        <f t="shared" si="142"/>
        <v>2.1832357142857139</v>
      </c>
      <c r="AR230" s="126">
        <f t="shared" si="147"/>
        <v>2.2152344444444436</v>
      </c>
      <c r="AS230" s="127">
        <f t="shared" si="143"/>
        <v>2.2692926666666668</v>
      </c>
    </row>
    <row r="231" spans="1:45" x14ac:dyDescent="0.3">
      <c r="A231" s="5">
        <v>45260</v>
      </c>
      <c r="B231" s="6" t="s">
        <v>42</v>
      </c>
      <c r="C231" s="6" t="s">
        <v>38</v>
      </c>
      <c r="D231" s="40">
        <v>2.1861999999999999</v>
      </c>
      <c r="E231" s="40">
        <v>2.1987999999999999</v>
      </c>
      <c r="F231" s="40">
        <v>2.1192000000000002</v>
      </c>
      <c r="G231" s="40">
        <v>2.1211000000000002</v>
      </c>
      <c r="H231" s="46">
        <v>2.1939000000000002</v>
      </c>
      <c r="I231" s="46">
        <v>2.1804999999999999</v>
      </c>
      <c r="J231" s="21">
        <v>-2</v>
      </c>
      <c r="K231" s="13">
        <v>0</v>
      </c>
      <c r="L231" s="41">
        <f t="shared" si="117"/>
        <v>2.1463666666666668</v>
      </c>
      <c r="M231" s="42">
        <f t="shared" si="118"/>
        <v>2.1589999999999998</v>
      </c>
      <c r="N231" s="42">
        <f t="shared" si="119"/>
        <v>-1.2633333333333052E-2</v>
      </c>
      <c r="O231" s="42">
        <f t="shared" si="120"/>
        <v>2.1337333333333337</v>
      </c>
      <c r="P231" s="42">
        <f t="shared" si="121"/>
        <v>2.1589999999999998</v>
      </c>
      <c r="Q231" s="43">
        <f t="shared" si="122"/>
        <v>7.9599999999999671E-2</v>
      </c>
      <c r="R231" s="43">
        <f t="shared" si="123"/>
        <v>2.2999999999999687E-2</v>
      </c>
      <c r="S231" s="43">
        <f t="shared" si="124"/>
        <v>-5.6599999999999984E-2</v>
      </c>
      <c r="T231" s="44" cm="1">
        <f t="array" ref="T231">LARGE(ABS(Q231:S231),1)</f>
        <v>7.9599999999999671E-2</v>
      </c>
      <c r="U231" s="12">
        <f t="shared" si="115"/>
        <v>-2</v>
      </c>
      <c r="V231" s="21">
        <f t="shared" si="146"/>
        <v>-2</v>
      </c>
      <c r="W231" s="12">
        <f t="shared" si="148"/>
        <v>-27</v>
      </c>
      <c r="X231" s="16">
        <f t="shared" si="125"/>
        <v>1.3400000000000301E-2</v>
      </c>
      <c r="Y231" s="17">
        <f t="shared" si="126"/>
        <v>0</v>
      </c>
      <c r="Z231" s="17">
        <f t="shared" si="127"/>
        <v>0</v>
      </c>
      <c r="AA231" s="56">
        <f t="shared" si="128"/>
        <v>7.9599999999999671E-2</v>
      </c>
      <c r="AB231" s="18">
        <f t="shared" si="129"/>
        <v>0.16834170854271804</v>
      </c>
      <c r="AC231" s="19">
        <f t="shared" si="130"/>
        <v>0.16834170854271804</v>
      </c>
      <c r="AD231" s="123">
        <f t="shared" si="136"/>
        <v>2.2717999999999998</v>
      </c>
      <c r="AE231" s="123">
        <f t="shared" si="137"/>
        <v>2.1192000000000002</v>
      </c>
      <c r="AF231" s="72">
        <f t="shared" si="149"/>
        <v>2.2717999999999998</v>
      </c>
      <c r="AG231" s="72">
        <f t="shared" si="150"/>
        <v>2.1059000000000001</v>
      </c>
      <c r="AH231" s="45">
        <f t="shared" si="151"/>
        <v>2.2745000000000002</v>
      </c>
      <c r="AI231" s="45">
        <f t="shared" si="152"/>
        <v>2.0697000000000001</v>
      </c>
      <c r="AJ231" s="73">
        <f t="shared" si="153"/>
        <v>2.4365999999999999</v>
      </c>
      <c r="AK231" s="73">
        <f t="shared" si="154"/>
        <v>2.0697000000000001</v>
      </c>
      <c r="AL231" s="124">
        <f t="shared" si="131"/>
        <v>2.1707000000000001</v>
      </c>
      <c r="AM231" s="124">
        <f t="shared" si="132"/>
        <v>2.1955</v>
      </c>
      <c r="AN231" s="124">
        <f t="shared" si="133"/>
        <v>-2.4799999999999933E-2</v>
      </c>
      <c r="AO231" s="124">
        <f t="shared" si="134"/>
        <v>2.1459000000000001</v>
      </c>
      <c r="AP231" s="124">
        <f t="shared" si="135"/>
        <v>2.1955</v>
      </c>
      <c r="AQ231" s="125">
        <f t="shared" si="142"/>
        <v>2.1800571428571427</v>
      </c>
      <c r="AR231" s="126">
        <f t="shared" si="147"/>
        <v>2.2089633333333327</v>
      </c>
      <c r="AS231" s="127">
        <f t="shared" si="143"/>
        <v>2.2607306666666673</v>
      </c>
    </row>
    <row r="232" spans="1:45" x14ac:dyDescent="0.3">
      <c r="A232" s="5">
        <v>45261</v>
      </c>
      <c r="B232" s="6" t="s">
        <v>42</v>
      </c>
      <c r="C232" s="6" t="s">
        <v>38</v>
      </c>
      <c r="D232" s="40">
        <v>2.1040999999999999</v>
      </c>
      <c r="E232" s="40">
        <v>2.1596000000000002</v>
      </c>
      <c r="F232" s="40">
        <v>2.1002000000000001</v>
      </c>
      <c r="G232" s="40">
        <v>2.1343000000000001</v>
      </c>
      <c r="H232" s="46">
        <v>2.1164999999999998</v>
      </c>
      <c r="I232" s="46">
        <v>2.1002000000000001</v>
      </c>
      <c r="J232" s="21">
        <v>2</v>
      </c>
      <c r="K232" s="13"/>
      <c r="L232" s="41">
        <f t="shared" si="117"/>
        <v>2.1313666666666671</v>
      </c>
      <c r="M232" s="42">
        <f t="shared" si="118"/>
        <v>2.1299000000000001</v>
      </c>
      <c r="N232" s="42">
        <f t="shared" si="119"/>
        <v>1.4666666666669492E-3</v>
      </c>
      <c r="O232" s="42">
        <f t="shared" si="120"/>
        <v>2.132833333333334</v>
      </c>
      <c r="P232" s="42">
        <f t="shared" si="121"/>
        <v>2.1299000000000001</v>
      </c>
      <c r="Q232" s="43">
        <f t="shared" si="122"/>
        <v>5.9400000000000119E-2</v>
      </c>
      <c r="R232" s="43">
        <f t="shared" si="123"/>
        <v>3.8499999999999979E-2</v>
      </c>
      <c r="S232" s="43">
        <f t="shared" si="124"/>
        <v>-2.0900000000000141E-2</v>
      </c>
      <c r="T232" s="44" cm="1">
        <f t="array" ref="T232">LARGE(ABS(Q232:S232),1)</f>
        <v>5.9400000000000119E-2</v>
      </c>
      <c r="U232" s="12">
        <f t="shared" si="115"/>
        <v>-2</v>
      </c>
      <c r="V232" s="21">
        <f t="shared" si="146"/>
        <v>-2</v>
      </c>
      <c r="W232" s="12">
        <f t="shared" si="148"/>
        <v>-29</v>
      </c>
      <c r="X232" s="16">
        <f t="shared" si="125"/>
        <v>1.6299999999999759E-2</v>
      </c>
      <c r="Y232" s="17">
        <f t="shared" si="126"/>
        <v>0</v>
      </c>
      <c r="Z232" s="17" t="b">
        <f t="shared" si="127"/>
        <v>1</v>
      </c>
      <c r="AA232" s="56">
        <f t="shared" si="128"/>
        <v>5.9400000000000119E-2</v>
      </c>
      <c r="AB232" s="18">
        <f t="shared" si="129"/>
        <v>0.27441077441076983</v>
      </c>
      <c r="AC232" s="19">
        <f t="shared" si="130"/>
        <v>0.27441077441076983</v>
      </c>
      <c r="AD232" s="123">
        <f t="shared" si="136"/>
        <v>2.2717999999999998</v>
      </c>
      <c r="AE232" s="123">
        <f t="shared" si="137"/>
        <v>2.1002000000000001</v>
      </c>
      <c r="AF232" s="72">
        <f t="shared" si="149"/>
        <v>2.2717999999999998</v>
      </c>
      <c r="AG232" s="72">
        <f t="shared" si="150"/>
        <v>2.1002000000000001</v>
      </c>
      <c r="AH232" s="45">
        <f t="shared" si="151"/>
        <v>2.2745000000000002</v>
      </c>
      <c r="AI232" s="45">
        <f t="shared" si="152"/>
        <v>2.0697000000000001</v>
      </c>
      <c r="AJ232" s="73">
        <f t="shared" si="153"/>
        <v>2.3988999999999998</v>
      </c>
      <c r="AK232" s="73">
        <f t="shared" si="154"/>
        <v>2.0697000000000001</v>
      </c>
      <c r="AL232" s="124">
        <f t="shared" si="131"/>
        <v>2.1687666666666665</v>
      </c>
      <c r="AM232" s="124">
        <f t="shared" si="132"/>
        <v>2.1859999999999999</v>
      </c>
      <c r="AN232" s="124">
        <f t="shared" si="133"/>
        <v>-1.7233333333333434E-2</v>
      </c>
      <c r="AO232" s="124">
        <f t="shared" si="134"/>
        <v>2.1515333333333331</v>
      </c>
      <c r="AP232" s="124">
        <f t="shared" si="135"/>
        <v>2.1859999999999999</v>
      </c>
      <c r="AQ232" s="125">
        <f t="shared" si="142"/>
        <v>2.1739428571428574</v>
      </c>
      <c r="AR232" s="126">
        <f t="shared" si="147"/>
        <v>2.2013755555555554</v>
      </c>
      <c r="AS232" s="127">
        <f t="shared" si="143"/>
        <v>2.2525546666666667</v>
      </c>
    </row>
    <row r="233" spans="1:45" x14ac:dyDescent="0.3">
      <c r="A233" s="5">
        <v>45264</v>
      </c>
      <c r="B233" s="6" t="s">
        <v>42</v>
      </c>
      <c r="C233" s="6" t="s">
        <v>38</v>
      </c>
      <c r="D233" s="40">
        <v>2.1339000000000001</v>
      </c>
      <c r="E233" s="40">
        <v>2.1661999999999999</v>
      </c>
      <c r="F233" s="40">
        <v>2.1080999999999999</v>
      </c>
      <c r="G233" s="40">
        <v>2.1103000000000001</v>
      </c>
      <c r="H233" s="46">
        <v>2.16</v>
      </c>
      <c r="I233" s="46">
        <v>2.1255999999999999</v>
      </c>
      <c r="J233" s="21">
        <v>-3</v>
      </c>
      <c r="K233" s="13"/>
      <c r="L233" s="41">
        <f t="shared" si="117"/>
        <v>2.1282000000000001</v>
      </c>
      <c r="M233" s="42">
        <f t="shared" si="118"/>
        <v>2.1371500000000001</v>
      </c>
      <c r="N233" s="42">
        <f t="shared" si="119"/>
        <v>-8.9500000000000135E-3</v>
      </c>
      <c r="O233" s="42">
        <f t="shared" si="120"/>
        <v>2.1192500000000001</v>
      </c>
      <c r="P233" s="42">
        <f t="shared" si="121"/>
        <v>2.1371500000000001</v>
      </c>
      <c r="Q233" s="43">
        <f t="shared" si="122"/>
        <v>5.8100000000000041E-2</v>
      </c>
      <c r="R233" s="43">
        <f t="shared" si="123"/>
        <v>3.1899999999999817E-2</v>
      </c>
      <c r="S233" s="43">
        <f t="shared" si="124"/>
        <v>-2.6200000000000223E-2</v>
      </c>
      <c r="T233" s="44" cm="1">
        <f t="array" ref="T233">LARGE(ABS(Q233:S233),1)</f>
        <v>5.8100000000000041E-2</v>
      </c>
      <c r="U233" s="12">
        <f t="shared" si="115"/>
        <v>-3</v>
      </c>
      <c r="V233" s="21">
        <f t="shared" si="146"/>
        <v>-1</v>
      </c>
      <c r="W233" s="12">
        <f t="shared" si="148"/>
        <v>-32</v>
      </c>
      <c r="X233" s="16">
        <f t="shared" si="125"/>
        <v>3.4400000000000208E-2</v>
      </c>
      <c r="Y233" s="17">
        <f t="shared" si="126"/>
        <v>0</v>
      </c>
      <c r="Z233" s="17">
        <f t="shared" si="127"/>
        <v>0</v>
      </c>
      <c r="AA233" s="56">
        <f t="shared" si="128"/>
        <v>5.8100000000000041E-2</v>
      </c>
      <c r="AB233" s="18">
        <f t="shared" si="129"/>
        <v>0.59208261617900493</v>
      </c>
      <c r="AC233" s="19">
        <f t="shared" si="130"/>
        <v>0.59208261617900493</v>
      </c>
      <c r="AD233" s="123">
        <f t="shared" si="136"/>
        <v>2.1987999999999999</v>
      </c>
      <c r="AE233" s="123">
        <f t="shared" si="137"/>
        <v>2.1002000000000001</v>
      </c>
      <c r="AF233" s="72">
        <f t="shared" si="149"/>
        <v>2.2717999999999998</v>
      </c>
      <c r="AG233" s="72">
        <f t="shared" si="150"/>
        <v>2.1002000000000001</v>
      </c>
      <c r="AH233" s="45">
        <f t="shared" si="151"/>
        <v>2.2745000000000002</v>
      </c>
      <c r="AI233" s="45">
        <f t="shared" si="152"/>
        <v>2.0697000000000001</v>
      </c>
      <c r="AJ233" s="73">
        <f t="shared" si="153"/>
        <v>2.3795999999999999</v>
      </c>
      <c r="AK233" s="73">
        <f t="shared" si="154"/>
        <v>2.0697000000000001</v>
      </c>
      <c r="AL233" s="124">
        <f t="shared" si="131"/>
        <v>2.1364333333333332</v>
      </c>
      <c r="AM233" s="124">
        <f t="shared" si="132"/>
        <v>2.1494999999999997</v>
      </c>
      <c r="AN233" s="124">
        <f t="shared" si="133"/>
        <v>-1.306666666666656E-2</v>
      </c>
      <c r="AO233" s="124">
        <f t="shared" si="134"/>
        <v>2.1233666666666666</v>
      </c>
      <c r="AP233" s="124">
        <f t="shared" si="135"/>
        <v>2.1494999999999997</v>
      </c>
      <c r="AQ233" s="125">
        <f t="shared" si="142"/>
        <v>2.1662023809523809</v>
      </c>
      <c r="AR233" s="126">
        <f t="shared" si="147"/>
        <v>2.194954444444444</v>
      </c>
      <c r="AS233" s="127">
        <f t="shared" si="143"/>
        <v>2.2449993333333338</v>
      </c>
    </row>
    <row r="234" spans="1:45" x14ac:dyDescent="0.3">
      <c r="A234" s="5">
        <v>45265</v>
      </c>
      <c r="B234" s="6" t="s">
        <v>42</v>
      </c>
      <c r="C234" s="6" t="s">
        <v>38</v>
      </c>
      <c r="D234" s="40">
        <v>2.0798000000000001</v>
      </c>
      <c r="E234" s="40">
        <v>2.0798999999999999</v>
      </c>
      <c r="F234" s="40">
        <v>2.0184000000000002</v>
      </c>
      <c r="G234" s="40">
        <v>2.0301999999999998</v>
      </c>
      <c r="H234" s="46">
        <v>2.0798999999999999</v>
      </c>
      <c r="I234" s="46">
        <v>2.0600999999999998</v>
      </c>
      <c r="J234" s="21">
        <v>-2</v>
      </c>
      <c r="K234" s="13"/>
      <c r="L234" s="41">
        <f t="shared" si="117"/>
        <v>2.0428333333333328</v>
      </c>
      <c r="M234" s="42">
        <f t="shared" si="118"/>
        <v>2.04915</v>
      </c>
      <c r="N234" s="42">
        <f t="shared" si="119"/>
        <v>-6.3166666666671922E-3</v>
      </c>
      <c r="O234" s="42">
        <f t="shared" si="120"/>
        <v>2.0365166666666656</v>
      </c>
      <c r="P234" s="42">
        <f t="shared" si="121"/>
        <v>2.04915</v>
      </c>
      <c r="Q234" s="43">
        <f t="shared" si="122"/>
        <v>6.1499999999999666E-2</v>
      </c>
      <c r="R234" s="43">
        <f t="shared" si="123"/>
        <v>-3.0400000000000205E-2</v>
      </c>
      <c r="S234" s="43">
        <f t="shared" si="124"/>
        <v>-9.1899999999999871E-2</v>
      </c>
      <c r="T234" s="44" cm="1">
        <f t="array" ref="T234">LARGE(ABS(Q234:S234),1)</f>
        <v>9.1899999999999871E-2</v>
      </c>
      <c r="U234" s="12">
        <f t="shared" si="115"/>
        <v>-5</v>
      </c>
      <c r="V234" s="21">
        <f t="shared" si="146"/>
        <v>0</v>
      </c>
      <c r="W234" s="12">
        <f t="shared" si="148"/>
        <v>-29</v>
      </c>
      <c r="X234" s="16">
        <f t="shared" si="125"/>
        <v>1.980000000000004E-2</v>
      </c>
      <c r="Y234" s="17" t="b">
        <f t="shared" si="126"/>
        <v>1</v>
      </c>
      <c r="Z234" s="17">
        <f t="shared" si="127"/>
        <v>0</v>
      </c>
      <c r="AA234" s="56">
        <f t="shared" si="128"/>
        <v>6.1499999999999666E-2</v>
      </c>
      <c r="AB234" s="18">
        <f t="shared" si="129"/>
        <v>0.32195121951219752</v>
      </c>
      <c r="AC234" s="19">
        <f t="shared" si="130"/>
        <v>0.21545157780195939</v>
      </c>
      <c r="AD234" s="123">
        <f t="shared" si="136"/>
        <v>2.1661999999999999</v>
      </c>
      <c r="AE234" s="123">
        <f t="shared" si="137"/>
        <v>2.0184000000000002</v>
      </c>
      <c r="AF234" s="72">
        <f t="shared" si="149"/>
        <v>2.2717999999999998</v>
      </c>
      <c r="AG234" s="72">
        <f t="shared" si="150"/>
        <v>2.0184000000000002</v>
      </c>
      <c r="AH234" s="45">
        <f t="shared" si="151"/>
        <v>2.2745000000000002</v>
      </c>
      <c r="AI234" s="45">
        <f t="shared" si="152"/>
        <v>2.0184000000000002</v>
      </c>
      <c r="AJ234" s="73">
        <f t="shared" si="153"/>
        <v>2.3795999999999999</v>
      </c>
      <c r="AK234" s="73">
        <f t="shared" si="154"/>
        <v>2.0184000000000002</v>
      </c>
      <c r="AL234" s="124">
        <f t="shared" si="131"/>
        <v>2.0715999999999997</v>
      </c>
      <c r="AM234" s="124">
        <f t="shared" si="132"/>
        <v>2.0922999999999998</v>
      </c>
      <c r="AN234" s="124">
        <f t="shared" si="133"/>
        <v>-2.0700000000000163E-2</v>
      </c>
      <c r="AO234" s="124">
        <f t="shared" si="134"/>
        <v>2.0508999999999995</v>
      </c>
      <c r="AP234" s="124">
        <f t="shared" si="135"/>
        <v>2.0922999999999998</v>
      </c>
      <c r="AQ234" s="125">
        <f t="shared" si="142"/>
        <v>2.1558285714285721</v>
      </c>
      <c r="AR234" s="126">
        <f t="shared" si="147"/>
        <v>2.1876277777777773</v>
      </c>
      <c r="AS234" s="127">
        <f t="shared" si="143"/>
        <v>2.2358460000000004</v>
      </c>
    </row>
    <row r="235" spans="1:45" x14ac:dyDescent="0.3">
      <c r="A235" s="5">
        <v>45266</v>
      </c>
      <c r="B235" s="6" t="s">
        <v>42</v>
      </c>
      <c r="C235" s="6" t="s">
        <v>38</v>
      </c>
      <c r="D235" s="40">
        <v>2.0419999999999998</v>
      </c>
      <c r="E235" s="40">
        <v>2.0491999999999999</v>
      </c>
      <c r="F235" s="40">
        <v>1.9983</v>
      </c>
      <c r="G235" s="40">
        <v>2.0011999999999999</v>
      </c>
      <c r="H235" s="46">
        <v>2.0491999999999999</v>
      </c>
      <c r="I235" s="46">
        <v>2.0394999999999999</v>
      </c>
      <c r="J235" s="21">
        <v>-2</v>
      </c>
      <c r="K235" s="13" t="s">
        <v>32</v>
      </c>
      <c r="L235" s="41">
        <f t="shared" si="117"/>
        <v>2.0162333333333335</v>
      </c>
      <c r="M235" s="42">
        <f t="shared" si="118"/>
        <v>2.0237499999999997</v>
      </c>
      <c r="N235" s="42">
        <f t="shared" si="119"/>
        <v>-7.5166666666661719E-3</v>
      </c>
      <c r="O235" s="42">
        <f t="shared" si="120"/>
        <v>2.0087166666666674</v>
      </c>
      <c r="P235" s="42">
        <f t="shared" si="121"/>
        <v>2.0237499999999997</v>
      </c>
      <c r="Q235" s="43">
        <f t="shared" si="122"/>
        <v>5.0899999999999945E-2</v>
      </c>
      <c r="R235" s="43">
        <f t="shared" si="123"/>
        <v>1.9000000000000128E-2</v>
      </c>
      <c r="S235" s="43">
        <f t="shared" si="124"/>
        <v>-3.1899999999999817E-2</v>
      </c>
      <c r="T235" s="44" cm="1">
        <f t="array" ref="T235">LARGE(ABS(Q235:S235),1)</f>
        <v>5.0899999999999945E-2</v>
      </c>
      <c r="U235" s="12">
        <f t="shared" si="115"/>
        <v>-5</v>
      </c>
      <c r="V235" s="21">
        <f t="shared" si="146"/>
        <v>4</v>
      </c>
      <c r="W235" s="12">
        <f t="shared" si="148"/>
        <v>-23</v>
      </c>
      <c r="X235" s="16">
        <f t="shared" si="125"/>
        <v>9.7000000000000419E-3</v>
      </c>
      <c r="Y235" s="17" t="b">
        <f t="shared" si="126"/>
        <v>1</v>
      </c>
      <c r="Z235" s="17">
        <f t="shared" si="127"/>
        <v>0</v>
      </c>
      <c r="AA235" s="56">
        <f t="shared" si="128"/>
        <v>5.0899999999999945E-2</v>
      </c>
      <c r="AB235" s="18">
        <f t="shared" si="129"/>
        <v>0.19056974459725054</v>
      </c>
      <c r="AC235" s="19">
        <f t="shared" si="130"/>
        <v>0.19056974459725054</v>
      </c>
      <c r="AD235" s="123">
        <f t="shared" si="136"/>
        <v>2.1661999999999999</v>
      </c>
      <c r="AE235" s="123">
        <f t="shared" si="137"/>
        <v>1.9983</v>
      </c>
      <c r="AF235" s="72">
        <f t="shared" ref="AF235:AF242" si="155">MAX(E227:E235)</f>
        <v>2.2717999999999998</v>
      </c>
      <c r="AG235" s="72">
        <f t="shared" ref="AG235:AG242" si="156">MIN(F227:F235)</f>
        <v>1.9983</v>
      </c>
      <c r="AH235" s="45">
        <f t="shared" si="151"/>
        <v>2.2745000000000002</v>
      </c>
      <c r="AI235" s="45">
        <f t="shared" si="152"/>
        <v>1.9983</v>
      </c>
      <c r="AJ235" s="73">
        <f t="shared" si="153"/>
        <v>2.3795999999999999</v>
      </c>
      <c r="AK235" s="73">
        <f t="shared" si="154"/>
        <v>1.9983</v>
      </c>
      <c r="AL235" s="124">
        <f t="shared" si="131"/>
        <v>2.0552333333333332</v>
      </c>
      <c r="AM235" s="124">
        <f t="shared" si="132"/>
        <v>2.0822500000000002</v>
      </c>
      <c r="AN235" s="124">
        <f t="shared" si="133"/>
        <v>-2.7016666666666911E-2</v>
      </c>
      <c r="AO235" s="124">
        <f t="shared" si="134"/>
        <v>2.0282166666666663</v>
      </c>
      <c r="AP235" s="124">
        <f t="shared" si="135"/>
        <v>2.0822500000000002</v>
      </c>
      <c r="AQ235" s="125">
        <f t="shared" si="142"/>
        <v>2.1496738095238097</v>
      </c>
      <c r="AR235" s="126">
        <f t="shared" si="147"/>
        <v>2.1797111111111112</v>
      </c>
      <c r="AS235" s="127">
        <f t="shared" si="143"/>
        <v>2.2250106666666669</v>
      </c>
    </row>
    <row r="236" spans="1:45" x14ac:dyDescent="0.3">
      <c r="A236" s="5">
        <v>45267</v>
      </c>
      <c r="B236" s="6" t="s">
        <v>42</v>
      </c>
      <c r="C236" s="6" t="s">
        <v>38</v>
      </c>
      <c r="D236" s="40">
        <v>2.0467</v>
      </c>
      <c r="E236" s="40">
        <v>2.0657999999999999</v>
      </c>
      <c r="F236" s="40">
        <v>2.0384000000000002</v>
      </c>
      <c r="G236" s="40">
        <v>2.0497999999999998</v>
      </c>
      <c r="H236" s="46">
        <v>2.0548999999999999</v>
      </c>
      <c r="I236" s="46">
        <v>2.0436999999999999</v>
      </c>
      <c r="J236" s="21">
        <v>3</v>
      </c>
      <c r="K236" s="13"/>
      <c r="L236" s="41">
        <f t="shared" si="117"/>
        <v>2.0513333333333335</v>
      </c>
      <c r="M236" s="42">
        <f t="shared" si="118"/>
        <v>2.0521000000000003</v>
      </c>
      <c r="N236" s="42">
        <f t="shared" si="119"/>
        <v>-7.6666666666680428E-4</v>
      </c>
      <c r="O236" s="42">
        <f t="shared" si="120"/>
        <v>2.0505666666666666</v>
      </c>
      <c r="P236" s="42">
        <f t="shared" si="121"/>
        <v>2.0521000000000003</v>
      </c>
      <c r="Q236" s="43">
        <f t="shared" si="122"/>
        <v>2.7399999999999647E-2</v>
      </c>
      <c r="R236" s="43">
        <f t="shared" si="123"/>
        <v>6.4599999999999991E-2</v>
      </c>
      <c r="S236" s="43">
        <f t="shared" si="124"/>
        <v>3.7200000000000344E-2</v>
      </c>
      <c r="T236" s="44" cm="1">
        <f t="array" ref="T236">LARGE(ABS(Q236:S236),1)</f>
        <v>6.4599999999999991E-2</v>
      </c>
      <c r="U236" s="12">
        <f t="shared" si="115"/>
        <v>-8</v>
      </c>
      <c r="V236" s="21">
        <f t="shared" si="146"/>
        <v>-4</v>
      </c>
      <c r="W236" s="12">
        <f t="shared" si="148"/>
        <v>-25</v>
      </c>
      <c r="X236" s="16">
        <f t="shared" si="125"/>
        <v>1.1200000000000099E-2</v>
      </c>
      <c r="Y236" s="17">
        <f t="shared" si="126"/>
        <v>0</v>
      </c>
      <c r="Z236" s="17">
        <f t="shared" si="127"/>
        <v>0</v>
      </c>
      <c r="AA236" s="56">
        <f t="shared" si="128"/>
        <v>2.7399999999999647E-2</v>
      </c>
      <c r="AB236" s="18">
        <f t="shared" si="129"/>
        <v>0.40875912408760012</v>
      </c>
      <c r="AC236" s="19">
        <f t="shared" si="130"/>
        <v>0.17337461300309753</v>
      </c>
      <c r="AD236" s="123">
        <f t="shared" si="136"/>
        <v>2.0798999999999999</v>
      </c>
      <c r="AE236" s="123">
        <f t="shared" si="137"/>
        <v>1.9983</v>
      </c>
      <c r="AF236" s="72">
        <f t="shared" si="155"/>
        <v>2.2717999999999998</v>
      </c>
      <c r="AG236" s="72">
        <f t="shared" si="156"/>
        <v>1.9983</v>
      </c>
      <c r="AH236" s="45">
        <f t="shared" si="151"/>
        <v>2.2745000000000002</v>
      </c>
      <c r="AI236" s="45">
        <f t="shared" si="152"/>
        <v>1.9983</v>
      </c>
      <c r="AJ236" s="73">
        <f t="shared" si="153"/>
        <v>2.3795999999999999</v>
      </c>
      <c r="AK236" s="73">
        <f t="shared" si="154"/>
        <v>1.9983</v>
      </c>
      <c r="AL236" s="124">
        <f t="shared" si="131"/>
        <v>2.0426666666666669</v>
      </c>
      <c r="AM236" s="124">
        <f t="shared" si="132"/>
        <v>2.0390999999999999</v>
      </c>
      <c r="AN236" s="124">
        <f t="shared" si="133"/>
        <v>3.56666666666694E-3</v>
      </c>
      <c r="AO236" s="124">
        <f t="shared" si="134"/>
        <v>2.0462333333333338</v>
      </c>
      <c r="AP236" s="124">
        <f t="shared" si="135"/>
        <v>2.0390999999999999</v>
      </c>
      <c r="AQ236" s="125">
        <f t="shared" si="142"/>
        <v>2.1436190476190475</v>
      </c>
      <c r="AR236" s="126">
        <f t="shared" si="147"/>
        <v>2.1733644444444442</v>
      </c>
      <c r="AS236" s="127">
        <f t="shared" si="143"/>
        <v>2.2162580000000003</v>
      </c>
    </row>
    <row r="237" spans="1:45" x14ac:dyDescent="0.3">
      <c r="A237" s="5">
        <v>45268</v>
      </c>
      <c r="B237" s="6" t="s">
        <v>42</v>
      </c>
      <c r="C237" s="6" t="s">
        <v>38</v>
      </c>
      <c r="D237" s="40">
        <v>2.0413000000000001</v>
      </c>
      <c r="E237" s="40">
        <v>2.0571999999999999</v>
      </c>
      <c r="F237" s="40">
        <v>2.0333000000000001</v>
      </c>
      <c r="G237" s="40">
        <v>2.0430999999999999</v>
      </c>
      <c r="H237" s="46">
        <v>2.0461</v>
      </c>
      <c r="I237" s="46">
        <v>2.0333000000000001</v>
      </c>
      <c r="J237" s="21">
        <v>0</v>
      </c>
      <c r="K237" s="13"/>
      <c r="L237" s="41">
        <f t="shared" si="117"/>
        <v>2.0445333333333333</v>
      </c>
      <c r="M237" s="42">
        <f t="shared" si="118"/>
        <v>2.0452500000000002</v>
      </c>
      <c r="N237" s="42">
        <f t="shared" si="119"/>
        <v>-7.166666666669208E-4</v>
      </c>
      <c r="O237" s="42">
        <f t="shared" si="120"/>
        <v>2.0438166666666664</v>
      </c>
      <c r="P237" s="42">
        <f t="shared" si="121"/>
        <v>2.0452500000000002</v>
      </c>
      <c r="Q237" s="43">
        <f t="shared" si="122"/>
        <v>2.389999999999981E-2</v>
      </c>
      <c r="R237" s="43">
        <f t="shared" si="123"/>
        <v>7.4000000000000732E-3</v>
      </c>
      <c r="S237" s="43">
        <f t="shared" si="124"/>
        <v>-1.6499999999999737E-2</v>
      </c>
      <c r="T237" s="44" cm="1">
        <f t="array" ref="T237">LARGE(ABS(Q237:S237),1)</f>
        <v>2.389999999999981E-2</v>
      </c>
      <c r="U237" s="12">
        <f t="shared" si="115"/>
        <v>-12</v>
      </c>
      <c r="V237" s="21">
        <f t="shared" si="146"/>
        <v>0</v>
      </c>
      <c r="W237" s="12">
        <f t="shared" si="148"/>
        <v>-22</v>
      </c>
      <c r="X237" s="16">
        <f t="shared" si="125"/>
        <v>1.2799999999999923E-2</v>
      </c>
      <c r="Y237" s="17">
        <f t="shared" si="126"/>
        <v>0</v>
      </c>
      <c r="Z237" s="17" t="b">
        <f t="shared" si="127"/>
        <v>1</v>
      </c>
      <c r="AA237" s="56">
        <f t="shared" si="128"/>
        <v>2.389999999999981E-2</v>
      </c>
      <c r="AB237" s="18">
        <f t="shared" si="129"/>
        <v>0.53556485355648642</v>
      </c>
      <c r="AC237" s="19">
        <f t="shared" si="130"/>
        <v>0.53556485355648642</v>
      </c>
      <c r="AD237" s="123">
        <f t="shared" si="136"/>
        <v>2.0657999999999999</v>
      </c>
      <c r="AE237" s="123">
        <f t="shared" si="137"/>
        <v>1.9983</v>
      </c>
      <c r="AF237" s="72">
        <f t="shared" si="155"/>
        <v>2.2717999999999998</v>
      </c>
      <c r="AG237" s="72">
        <f t="shared" si="156"/>
        <v>1.9983</v>
      </c>
      <c r="AH237" s="45">
        <f t="shared" si="151"/>
        <v>2.2745000000000002</v>
      </c>
      <c r="AI237" s="45">
        <f t="shared" si="152"/>
        <v>1.9983</v>
      </c>
      <c r="AJ237" s="73">
        <f t="shared" si="153"/>
        <v>2.3795999999999999</v>
      </c>
      <c r="AK237" s="73">
        <f t="shared" si="154"/>
        <v>1.9983</v>
      </c>
      <c r="AL237" s="124">
        <f t="shared" si="131"/>
        <v>2.0357333333333334</v>
      </c>
      <c r="AM237" s="124">
        <f t="shared" si="132"/>
        <v>2.0320499999999999</v>
      </c>
      <c r="AN237" s="124">
        <f t="shared" si="133"/>
        <v>3.6833333333334828E-3</v>
      </c>
      <c r="AO237" s="124">
        <f t="shared" si="134"/>
        <v>2.0394166666666669</v>
      </c>
      <c r="AP237" s="124">
        <f t="shared" si="135"/>
        <v>2.0320499999999999</v>
      </c>
      <c r="AQ237" s="125">
        <f t="shared" si="142"/>
        <v>2.1322452380952379</v>
      </c>
      <c r="AR237" s="126">
        <f t="shared" si="147"/>
        <v>2.1655899999999995</v>
      </c>
      <c r="AS237" s="127">
        <f t="shared" si="143"/>
        <v>2.2087460000000001</v>
      </c>
    </row>
    <row r="238" spans="1:45" x14ac:dyDescent="0.3">
      <c r="A238" s="5">
        <v>45271</v>
      </c>
      <c r="B238" s="6" t="s">
        <v>42</v>
      </c>
      <c r="C238" s="6" t="s">
        <v>38</v>
      </c>
      <c r="D238" s="40">
        <v>2.0125999999999999</v>
      </c>
      <c r="E238" s="40">
        <v>2.0135000000000001</v>
      </c>
      <c r="F238" s="40">
        <v>1.9702</v>
      </c>
      <c r="G238" s="40">
        <v>1.9797</v>
      </c>
      <c r="H238" s="46">
        <v>2.0135000000000001</v>
      </c>
      <c r="I238" s="46">
        <v>2.0028999999999999</v>
      </c>
      <c r="J238" s="21">
        <v>-2</v>
      </c>
      <c r="K238" s="13"/>
      <c r="L238" s="41">
        <f t="shared" si="117"/>
        <v>1.9878</v>
      </c>
      <c r="M238" s="42">
        <f t="shared" si="118"/>
        <v>1.9918499999999999</v>
      </c>
      <c r="N238" s="42">
        <f t="shared" si="119"/>
        <v>-4.049999999999887E-3</v>
      </c>
      <c r="O238" s="42">
        <f t="shared" si="120"/>
        <v>1.9837500000000001</v>
      </c>
      <c r="P238" s="42">
        <f t="shared" si="121"/>
        <v>1.9918499999999999</v>
      </c>
      <c r="Q238" s="43">
        <f t="shared" si="122"/>
        <v>4.3300000000000116E-2</v>
      </c>
      <c r="R238" s="43">
        <f t="shared" si="123"/>
        <v>-2.9599999999999849E-2</v>
      </c>
      <c r="S238" s="43">
        <f t="shared" si="124"/>
        <v>-7.2899999999999965E-2</v>
      </c>
      <c r="T238" s="44" cm="1">
        <f t="array" ref="T238">LARGE(ABS(Q238:S238),1)</f>
        <v>7.2899999999999965E-2</v>
      </c>
      <c r="U238" s="12">
        <f t="shared" si="115"/>
        <v>-16</v>
      </c>
      <c r="V238" s="21">
        <f t="shared" si="146"/>
        <v>-4</v>
      </c>
      <c r="W238" s="12">
        <f t="shared" si="148"/>
        <v>-26</v>
      </c>
      <c r="X238" s="16">
        <f t="shared" si="125"/>
        <v>1.0600000000000165E-2</v>
      </c>
      <c r="Y238" s="17" t="b">
        <f t="shared" si="126"/>
        <v>1</v>
      </c>
      <c r="Z238" s="17">
        <f t="shared" si="127"/>
        <v>0</v>
      </c>
      <c r="AA238" s="56">
        <f t="shared" si="128"/>
        <v>4.3300000000000116E-2</v>
      </c>
      <c r="AB238" s="18">
        <f t="shared" si="129"/>
        <v>0.24480369515011863</v>
      </c>
      <c r="AC238" s="19">
        <f t="shared" si="130"/>
        <v>0.14540466392318477</v>
      </c>
      <c r="AD238" s="123">
        <f t="shared" si="136"/>
        <v>2.0657999999999999</v>
      </c>
      <c r="AE238" s="123">
        <f t="shared" si="137"/>
        <v>1.9702</v>
      </c>
      <c r="AF238" s="72">
        <f t="shared" si="155"/>
        <v>2.2717999999999998</v>
      </c>
      <c r="AG238" s="72">
        <f t="shared" si="156"/>
        <v>1.9702</v>
      </c>
      <c r="AH238" s="45">
        <f t="shared" si="151"/>
        <v>2.2717999999999998</v>
      </c>
      <c r="AI238" s="45">
        <f t="shared" si="152"/>
        <v>1.9702</v>
      </c>
      <c r="AJ238" s="73">
        <f t="shared" si="153"/>
        <v>2.3795999999999999</v>
      </c>
      <c r="AK238" s="73">
        <f t="shared" si="154"/>
        <v>1.9702</v>
      </c>
      <c r="AL238" s="124">
        <f t="shared" si="131"/>
        <v>2.0052333333333334</v>
      </c>
      <c r="AM238" s="124">
        <f t="shared" si="132"/>
        <v>2.0179999999999998</v>
      </c>
      <c r="AN238" s="124">
        <f t="shared" si="133"/>
        <v>-1.2766666666666371E-2</v>
      </c>
      <c r="AO238" s="124">
        <f t="shared" si="134"/>
        <v>1.9924666666666671</v>
      </c>
      <c r="AP238" s="124">
        <f t="shared" si="135"/>
        <v>2.0179999999999998</v>
      </c>
      <c r="AQ238" s="125">
        <f t="shared" si="142"/>
        <v>2.1174095238095236</v>
      </c>
      <c r="AR238" s="126">
        <f t="shared" si="147"/>
        <v>2.1571688888888887</v>
      </c>
      <c r="AS238" s="127">
        <f t="shared" si="143"/>
        <v>2.2002280000000001</v>
      </c>
    </row>
    <row r="239" spans="1:45" x14ac:dyDescent="0.3">
      <c r="A239" s="5">
        <v>45272</v>
      </c>
      <c r="B239" s="6" t="s">
        <v>42</v>
      </c>
      <c r="C239" s="6" t="s">
        <v>38</v>
      </c>
      <c r="D239" s="40">
        <v>1.9881</v>
      </c>
      <c r="E239" s="40">
        <v>2.0310000000000001</v>
      </c>
      <c r="F239" s="40">
        <v>1.9770000000000001</v>
      </c>
      <c r="G239" s="40">
        <v>2.0249000000000001</v>
      </c>
      <c r="H239" s="46">
        <v>1.9886999999999999</v>
      </c>
      <c r="I239" s="46">
        <v>1.9832000000000001</v>
      </c>
      <c r="J239" s="21">
        <v>4</v>
      </c>
      <c r="K239" s="13">
        <v>0</v>
      </c>
      <c r="L239" s="41">
        <f t="shared" si="117"/>
        <v>2.010966666666667</v>
      </c>
      <c r="M239" s="42">
        <f t="shared" si="118"/>
        <v>2.004</v>
      </c>
      <c r="N239" s="42">
        <f t="shared" si="119"/>
        <v>6.9666666666670096E-3</v>
      </c>
      <c r="O239" s="42">
        <f t="shared" si="120"/>
        <v>2.017933333333334</v>
      </c>
      <c r="P239" s="42">
        <f t="shared" si="121"/>
        <v>2.004</v>
      </c>
      <c r="Q239" s="43">
        <f t="shared" si="122"/>
        <v>5.4000000000000048E-2</v>
      </c>
      <c r="R239" s="43">
        <f t="shared" si="123"/>
        <v>5.1300000000000123E-2</v>
      </c>
      <c r="S239" s="43">
        <f t="shared" si="124"/>
        <v>-2.6999999999999247E-3</v>
      </c>
      <c r="T239" s="44" cm="1">
        <f t="array" ref="T239">LARGE(ABS(Q239:S239),1)</f>
        <v>5.4000000000000048E-2</v>
      </c>
      <c r="U239" s="12">
        <f t="shared" si="115"/>
        <v>-17</v>
      </c>
      <c r="V239" s="21">
        <f t="shared" si="146"/>
        <v>2</v>
      </c>
      <c r="W239" s="12">
        <f t="shared" si="148"/>
        <v>-22</v>
      </c>
      <c r="X239" s="16">
        <f t="shared" si="125"/>
        <v>5.4999999999998384E-3</v>
      </c>
      <c r="Y239" s="17">
        <f t="shared" si="126"/>
        <v>0</v>
      </c>
      <c r="Z239" s="17">
        <f t="shared" si="127"/>
        <v>0</v>
      </c>
      <c r="AA239" s="56">
        <f t="shared" si="128"/>
        <v>5.4000000000000048E-2</v>
      </c>
      <c r="AB239" s="18">
        <f t="shared" si="129"/>
        <v>0.10185185185184877</v>
      </c>
      <c r="AC239" s="19">
        <f t="shared" si="130"/>
        <v>0.10185185185184877</v>
      </c>
      <c r="AD239" s="123">
        <f t="shared" si="136"/>
        <v>2.0571999999999999</v>
      </c>
      <c r="AE239" s="123">
        <f t="shared" si="137"/>
        <v>1.9702</v>
      </c>
      <c r="AF239" s="72">
        <f t="shared" si="155"/>
        <v>2.1987999999999999</v>
      </c>
      <c r="AG239" s="72">
        <f t="shared" si="156"/>
        <v>1.9702</v>
      </c>
      <c r="AH239" s="45">
        <f t="shared" si="151"/>
        <v>2.2717999999999998</v>
      </c>
      <c r="AI239" s="45">
        <f t="shared" si="152"/>
        <v>1.9702</v>
      </c>
      <c r="AJ239" s="73">
        <f t="shared" si="153"/>
        <v>2.3795999999999999</v>
      </c>
      <c r="AK239" s="73">
        <f t="shared" si="154"/>
        <v>1.9702</v>
      </c>
      <c r="AL239" s="124">
        <f t="shared" si="131"/>
        <v>2.0174333333333334</v>
      </c>
      <c r="AM239" s="124">
        <f t="shared" si="132"/>
        <v>2.0137</v>
      </c>
      <c r="AN239" s="124">
        <f t="shared" si="133"/>
        <v>3.7333333333333663E-3</v>
      </c>
      <c r="AO239" s="124">
        <f t="shared" si="134"/>
        <v>2.0211666666666668</v>
      </c>
      <c r="AP239" s="124">
        <f t="shared" si="135"/>
        <v>2.0137</v>
      </c>
      <c r="AQ239" s="125">
        <f t="shared" si="142"/>
        <v>2.106297619047619</v>
      </c>
      <c r="AR239" s="126">
        <f t="shared" si="147"/>
        <v>2.1500077777777773</v>
      </c>
      <c r="AS239" s="127">
        <f t="shared" si="143"/>
        <v>2.1930486666666669</v>
      </c>
    </row>
    <row r="240" spans="1:45" x14ac:dyDescent="0.3">
      <c r="A240" s="5">
        <v>45273</v>
      </c>
      <c r="B240" s="6" t="s">
        <v>42</v>
      </c>
      <c r="C240" s="6" t="s">
        <v>38</v>
      </c>
      <c r="D240" s="40">
        <v>2.0849000000000002</v>
      </c>
      <c r="E240" s="40">
        <v>2.1295000000000002</v>
      </c>
      <c r="F240" s="40">
        <v>2.0834999999999999</v>
      </c>
      <c r="G240" s="40">
        <v>2.1187999999999998</v>
      </c>
      <c r="H240" s="46">
        <v>2.0939999999999999</v>
      </c>
      <c r="I240" s="46">
        <v>2.0834999999999999</v>
      </c>
      <c r="J240" s="21">
        <v>2</v>
      </c>
      <c r="K240" s="13"/>
      <c r="L240" s="41">
        <f t="shared" si="117"/>
        <v>2.1106000000000003</v>
      </c>
      <c r="M240" s="42">
        <f t="shared" si="118"/>
        <v>2.1065</v>
      </c>
      <c r="N240" s="42">
        <f t="shared" si="119"/>
        <v>4.1000000000002146E-3</v>
      </c>
      <c r="O240" s="42">
        <f t="shared" si="120"/>
        <v>2.1147000000000005</v>
      </c>
      <c r="P240" s="42">
        <f t="shared" si="121"/>
        <v>2.1065</v>
      </c>
      <c r="Q240" s="43">
        <f t="shared" si="122"/>
        <v>4.6000000000000263E-2</v>
      </c>
      <c r="R240" s="43">
        <f t="shared" si="123"/>
        <v>0.10460000000000003</v>
      </c>
      <c r="S240" s="43">
        <f t="shared" si="124"/>
        <v>5.8599999999999763E-2</v>
      </c>
      <c r="T240" s="44" cm="1">
        <f t="array" ref="T240">LARGE(ABS(Q240:S240),1)</f>
        <v>0.10460000000000003</v>
      </c>
      <c r="U240" s="12">
        <f t="shared" si="115"/>
        <v>-23</v>
      </c>
      <c r="V240" s="21">
        <f t="shared" si="146"/>
        <v>-2</v>
      </c>
      <c r="W240" s="12">
        <f t="shared" si="148"/>
        <v>-22</v>
      </c>
      <c r="X240" s="16">
        <f t="shared" si="125"/>
        <v>1.0499999999999954E-2</v>
      </c>
      <c r="Y240" s="17">
        <f t="shared" si="126"/>
        <v>0</v>
      </c>
      <c r="Z240" s="17" t="b">
        <f t="shared" si="127"/>
        <v>1</v>
      </c>
      <c r="AA240" s="56">
        <f t="shared" si="128"/>
        <v>4.6000000000000263E-2</v>
      </c>
      <c r="AB240" s="18">
        <f t="shared" si="129"/>
        <v>0.22826086956521507</v>
      </c>
      <c r="AC240" s="19">
        <f t="shared" si="130"/>
        <v>0.10038240917781981</v>
      </c>
      <c r="AD240" s="123">
        <f t="shared" si="136"/>
        <v>2.1295000000000002</v>
      </c>
      <c r="AE240" s="123">
        <f t="shared" si="137"/>
        <v>1.9702</v>
      </c>
      <c r="AF240" s="72">
        <f t="shared" si="155"/>
        <v>2.1661999999999999</v>
      </c>
      <c r="AG240" s="72">
        <f t="shared" si="156"/>
        <v>1.9702</v>
      </c>
      <c r="AH240" s="45">
        <f t="shared" si="151"/>
        <v>2.2717999999999998</v>
      </c>
      <c r="AI240" s="45">
        <f t="shared" si="152"/>
        <v>1.9702</v>
      </c>
      <c r="AJ240" s="73">
        <f t="shared" si="153"/>
        <v>2.3795999999999999</v>
      </c>
      <c r="AK240" s="73">
        <f t="shared" si="154"/>
        <v>1.9702</v>
      </c>
      <c r="AL240" s="124">
        <f t="shared" si="131"/>
        <v>2.0728333333333335</v>
      </c>
      <c r="AM240" s="124">
        <f t="shared" si="132"/>
        <v>2.0498500000000002</v>
      </c>
      <c r="AN240" s="124">
        <f t="shared" si="133"/>
        <v>2.2983333333333356E-2</v>
      </c>
      <c r="AO240" s="124">
        <f t="shared" si="134"/>
        <v>2.0958166666666669</v>
      </c>
      <c r="AP240" s="124">
        <f t="shared" si="135"/>
        <v>2.0498500000000002</v>
      </c>
      <c r="AQ240" s="125">
        <f t="shared" si="142"/>
        <v>2.1021261904761905</v>
      </c>
      <c r="AR240" s="126">
        <f t="shared" si="147"/>
        <v>2.1464422222222215</v>
      </c>
      <c r="AS240" s="127">
        <f t="shared" si="143"/>
        <v>2.1905299999999999</v>
      </c>
    </row>
    <row r="241" spans="1:45" x14ac:dyDescent="0.3">
      <c r="A241" s="5">
        <v>45274</v>
      </c>
      <c r="B241" s="6" t="s">
        <v>42</v>
      </c>
      <c r="C241" s="6" t="s">
        <v>38</v>
      </c>
      <c r="D241" s="40">
        <v>2.1446000000000001</v>
      </c>
      <c r="E241" s="40">
        <v>2.1669</v>
      </c>
      <c r="F241" s="40">
        <v>2.1110000000000002</v>
      </c>
      <c r="G241" s="40">
        <v>2.1476000000000002</v>
      </c>
      <c r="H241" s="46">
        <v>2.1493000000000002</v>
      </c>
      <c r="I241" s="46">
        <v>2.1408999999999998</v>
      </c>
      <c r="J241" s="21">
        <v>0</v>
      </c>
      <c r="K241" s="13"/>
      <c r="L241" s="41">
        <f t="shared" si="117"/>
        <v>2.1418333333333339</v>
      </c>
      <c r="M241" s="42">
        <f t="shared" si="118"/>
        <v>2.1389500000000004</v>
      </c>
      <c r="N241" s="42">
        <f t="shared" si="119"/>
        <v>2.8833333333335709E-3</v>
      </c>
      <c r="O241" s="42">
        <f t="shared" si="120"/>
        <v>2.1447166666666675</v>
      </c>
      <c r="P241" s="42">
        <f t="shared" si="121"/>
        <v>2.1389500000000004</v>
      </c>
      <c r="Q241" s="43">
        <f t="shared" si="122"/>
        <v>5.5899999999999839E-2</v>
      </c>
      <c r="R241" s="43">
        <f t="shared" si="123"/>
        <v>4.8100000000000254E-2</v>
      </c>
      <c r="S241" s="43">
        <f t="shared" si="124"/>
        <v>-7.799999999999585E-3</v>
      </c>
      <c r="T241" s="44" cm="1">
        <f t="array" ref="T241">LARGE(ABS(Q241:S241),1)</f>
        <v>5.5899999999999839E-2</v>
      </c>
      <c r="U241" s="12">
        <f t="shared" si="115"/>
        <v>-21</v>
      </c>
      <c r="V241" s="21">
        <f t="shared" si="146"/>
        <v>0</v>
      </c>
      <c r="W241" s="12">
        <f t="shared" si="148"/>
        <v>-20</v>
      </c>
      <c r="X241" s="16">
        <f t="shared" si="125"/>
        <v>8.4000000000004071E-3</v>
      </c>
      <c r="Y241" s="17">
        <f t="shared" si="126"/>
        <v>0</v>
      </c>
      <c r="Z241" s="17">
        <f t="shared" si="127"/>
        <v>0</v>
      </c>
      <c r="AA241" s="56">
        <f t="shared" si="128"/>
        <v>5.5899999999999839E-2</v>
      </c>
      <c r="AB241" s="18">
        <f t="shared" si="129"/>
        <v>0.15026833631485567</v>
      </c>
      <c r="AC241" s="19">
        <f t="shared" si="130"/>
        <v>0.15026833631485567</v>
      </c>
      <c r="AD241" s="123">
        <f t="shared" si="136"/>
        <v>2.1669</v>
      </c>
      <c r="AE241" s="123">
        <f t="shared" si="137"/>
        <v>1.9770000000000001</v>
      </c>
      <c r="AF241" s="72">
        <f t="shared" si="155"/>
        <v>2.1669</v>
      </c>
      <c r="AG241" s="72">
        <f t="shared" si="156"/>
        <v>1.9702</v>
      </c>
      <c r="AH241" s="45">
        <f t="shared" si="151"/>
        <v>2.2717999999999998</v>
      </c>
      <c r="AI241" s="45">
        <f t="shared" si="152"/>
        <v>1.9702</v>
      </c>
      <c r="AJ241" s="73">
        <f t="shared" si="153"/>
        <v>2.3795999999999999</v>
      </c>
      <c r="AK241" s="73">
        <f t="shared" si="154"/>
        <v>1.9702</v>
      </c>
      <c r="AL241" s="124">
        <f t="shared" si="131"/>
        <v>2.0971666666666668</v>
      </c>
      <c r="AM241" s="124">
        <f t="shared" si="132"/>
        <v>2.0719500000000002</v>
      </c>
      <c r="AN241" s="124">
        <f t="shared" si="133"/>
        <v>2.5216666666666665E-2</v>
      </c>
      <c r="AO241" s="124">
        <f t="shared" si="134"/>
        <v>2.1223833333333335</v>
      </c>
      <c r="AP241" s="124">
        <f t="shared" si="135"/>
        <v>2.0719500000000002</v>
      </c>
      <c r="AQ241" s="125">
        <f t="shared" si="142"/>
        <v>2.1012976190476191</v>
      </c>
      <c r="AR241" s="126">
        <f t="shared" si="147"/>
        <v>2.1436144444444443</v>
      </c>
      <c r="AS241" s="127">
        <f t="shared" si="143"/>
        <v>2.1895553333333337</v>
      </c>
    </row>
    <row r="242" spans="1:45" x14ac:dyDescent="0.3">
      <c r="A242" s="5">
        <v>45275</v>
      </c>
      <c r="B242" s="6" t="s">
        <v>42</v>
      </c>
      <c r="C242" s="6" t="s">
        <v>38</v>
      </c>
      <c r="D242" s="40">
        <v>72.31</v>
      </c>
      <c r="E242" s="40">
        <v>72.349999999999994</v>
      </c>
      <c r="F242" s="40">
        <v>70.64</v>
      </c>
      <c r="G242" s="40">
        <v>71.78</v>
      </c>
      <c r="H242" s="46">
        <v>72.349999999999994</v>
      </c>
      <c r="I242" s="46">
        <v>71.98</v>
      </c>
      <c r="J242" s="21">
        <v>-2</v>
      </c>
      <c r="K242" s="13"/>
      <c r="L242" s="41">
        <f t="shared" si="117"/>
        <v>71.589999999999989</v>
      </c>
      <c r="M242" s="42">
        <f t="shared" si="118"/>
        <v>71.495000000000005</v>
      </c>
      <c r="N242" s="42">
        <f t="shared" si="119"/>
        <v>9.4999999999984652E-2</v>
      </c>
      <c r="O242" s="42">
        <f t="shared" si="120"/>
        <v>71.684999999999974</v>
      </c>
      <c r="P242" s="42">
        <f t="shared" si="121"/>
        <v>71.495000000000005</v>
      </c>
      <c r="Q242" s="43">
        <f t="shared" si="122"/>
        <v>1.7099999999999937</v>
      </c>
      <c r="R242" s="43">
        <f t="shared" si="123"/>
        <v>70.202399999999997</v>
      </c>
      <c r="S242" s="43">
        <f t="shared" si="124"/>
        <v>68.492400000000004</v>
      </c>
      <c r="T242" s="44" cm="1">
        <f t="array" ref="T242">LARGE(ABS(Q242:S242),1)</f>
        <v>70.202399999999997</v>
      </c>
      <c r="U242" s="12">
        <f t="shared" si="115"/>
        <v>-18</v>
      </c>
      <c r="V242" s="21">
        <f t="shared" si="146"/>
        <v>-2</v>
      </c>
      <c r="W242" s="12">
        <f t="shared" si="148"/>
        <v>-24</v>
      </c>
      <c r="X242" s="16">
        <f t="shared" si="125"/>
        <v>0.36999999999999034</v>
      </c>
      <c r="Y242" s="17" t="b">
        <f t="shared" si="126"/>
        <v>1</v>
      </c>
      <c r="Z242" s="17">
        <f t="shared" si="127"/>
        <v>0</v>
      </c>
      <c r="AA242" s="56">
        <f t="shared" si="128"/>
        <v>1.7099999999999937</v>
      </c>
      <c r="AB242" s="18">
        <f t="shared" si="129"/>
        <v>0.21637426900584308</v>
      </c>
      <c r="AC242" s="19">
        <f t="shared" si="130"/>
        <v>5.2704750834727922E-3</v>
      </c>
      <c r="AD242" s="123">
        <f t="shared" si="136"/>
        <v>72.349999999999994</v>
      </c>
      <c r="AE242" s="123">
        <f t="shared" si="137"/>
        <v>2.0834999999999999</v>
      </c>
      <c r="AF242" s="72">
        <f t="shared" si="155"/>
        <v>72.349999999999994</v>
      </c>
      <c r="AG242" s="72">
        <f t="shared" si="156"/>
        <v>1.9702</v>
      </c>
      <c r="AH242" s="45">
        <f t="shared" si="151"/>
        <v>72.349999999999994</v>
      </c>
      <c r="AI242" s="45">
        <f t="shared" si="152"/>
        <v>1.9702</v>
      </c>
      <c r="AJ242" s="73">
        <f t="shared" si="153"/>
        <v>72.349999999999994</v>
      </c>
      <c r="AK242" s="73">
        <f t="shared" si="154"/>
        <v>1.9702</v>
      </c>
      <c r="AL242" s="124">
        <f t="shared" si="131"/>
        <v>48.737833333333334</v>
      </c>
      <c r="AM242" s="124">
        <f>(AD242+AE242)/2</f>
        <v>37.216749999999998</v>
      </c>
      <c r="AN242" s="124">
        <f>AL242-AM242</f>
        <v>11.521083333333337</v>
      </c>
      <c r="AO242" s="124">
        <f>AL242+AN242</f>
        <v>60.258916666666671</v>
      </c>
      <c r="AP242" s="124">
        <f>AL242-AN242</f>
        <v>37.216749999999998</v>
      </c>
      <c r="AQ242" s="125">
        <f>AVERAGE(L229:L242)</f>
        <v>7.0587642857142852</v>
      </c>
      <c r="AR242" s="126">
        <f>AVERAGE(L213:L242)</f>
        <v>4.4564044444444439</v>
      </c>
      <c r="AS242" s="127">
        <f t="shared" si="143"/>
        <v>3.5774059999999999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9076B-5458-49A8-9348-D0E8BEB4FC06}">
  <dimension ref="A1:AS242"/>
  <sheetViews>
    <sheetView zoomScale="90" zoomScaleNormal="90" workbookViewId="0">
      <pane xSplit="3" ySplit="1" topLeftCell="Y2" activePane="bottomRight" state="frozen"/>
      <selection pane="topRight" activeCell="D1" sqref="D1"/>
      <selection pane="bottomLeft" activeCell="A2" sqref="A2"/>
      <selection pane="bottomRight" activeCell="AA1" sqref="AA1:AD1048576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95" bestFit="1" customWidth="1"/>
    <col min="6" max="6" width="9.33203125" style="95" bestFit="1" customWidth="1"/>
    <col min="7" max="7" width="12.109375" style="95" bestFit="1" customWidth="1"/>
    <col min="8" max="9" width="9.33203125" style="95" bestFit="1" customWidth="1"/>
    <col min="10" max="10" width="9.109375" style="20" customWidth="1"/>
    <col min="11" max="11" width="8.77734375" style="20" customWidth="1"/>
    <col min="12" max="12" width="10.44140625" style="94" bestFit="1" customWidth="1"/>
    <col min="13" max="13" width="14.5546875" style="95" bestFit="1" customWidth="1"/>
    <col min="14" max="14" width="16" style="95" bestFit="1" customWidth="1"/>
    <col min="15" max="15" width="13.21875" style="95" bestFit="1" customWidth="1"/>
    <col min="16" max="16" width="12.44140625" style="95" customWidth="1"/>
    <col min="17" max="19" width="9.33203125" style="95" bestFit="1" customWidth="1"/>
    <col min="20" max="20" width="11" style="95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37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128" customWidth="1"/>
    <col min="32" max="32" width="8.88671875" style="74" customWidth="1"/>
    <col min="33" max="33" width="9.109375" style="74"/>
    <col min="34" max="34" width="10" style="74" bestFit="1" customWidth="1"/>
    <col min="35" max="35" width="10.109375" style="74" bestFit="1" customWidth="1"/>
    <col min="36" max="36" width="10" style="74" bestFit="1" customWidth="1"/>
    <col min="37" max="37" width="9.44140625" style="74" bestFit="1" customWidth="1"/>
    <col min="38" max="38" width="10.77734375" style="124" bestFit="1" customWidth="1"/>
    <col min="39" max="39" width="20" style="124" bestFit="1" customWidth="1"/>
    <col min="40" max="40" width="21" style="124" bestFit="1" customWidth="1"/>
    <col min="41" max="41" width="18.21875" style="124" bestFit="1" customWidth="1"/>
    <col min="42" max="42" width="18.33203125" style="124" bestFit="1" customWidth="1"/>
    <col min="43" max="43" width="24.33203125" style="125" bestFit="1" customWidth="1"/>
    <col min="44" max="44" width="24.5546875" style="126" bestFit="1" customWidth="1"/>
    <col min="45" max="45" width="24.5546875" style="127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39" t="s">
        <v>3</v>
      </c>
      <c r="E1" s="39" t="s">
        <v>4</v>
      </c>
      <c r="F1" s="39" t="s">
        <v>5</v>
      </c>
      <c r="G1" s="39" t="s">
        <v>6</v>
      </c>
      <c r="H1" s="39" t="s">
        <v>19</v>
      </c>
      <c r="I1" s="39" t="s">
        <v>20</v>
      </c>
      <c r="J1" s="3" t="s">
        <v>16</v>
      </c>
      <c r="K1" s="4" t="s">
        <v>18</v>
      </c>
      <c r="L1" s="39" t="s">
        <v>7</v>
      </c>
      <c r="M1" s="39" t="s">
        <v>8</v>
      </c>
      <c r="N1" s="39" t="s">
        <v>9</v>
      </c>
      <c r="O1" s="39" t="s">
        <v>10</v>
      </c>
      <c r="P1" s="39" t="s">
        <v>11</v>
      </c>
      <c r="Q1" s="39" t="s">
        <v>12</v>
      </c>
      <c r="R1" s="39" t="s">
        <v>13</v>
      </c>
      <c r="S1" s="39" t="s">
        <v>14</v>
      </c>
      <c r="T1" s="39" t="s">
        <v>15</v>
      </c>
      <c r="U1" s="3" t="s">
        <v>57</v>
      </c>
      <c r="V1" s="3" t="s">
        <v>60</v>
      </c>
      <c r="W1" s="3" t="s">
        <v>17</v>
      </c>
      <c r="X1" s="3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118" t="s">
        <v>58</v>
      </c>
      <c r="AE1" s="118" t="s">
        <v>59</v>
      </c>
      <c r="AF1" s="71" t="s">
        <v>51</v>
      </c>
      <c r="AG1" s="71" t="s">
        <v>52</v>
      </c>
      <c r="AH1" s="71" t="s">
        <v>53</v>
      </c>
      <c r="AI1" s="71" t="s">
        <v>54</v>
      </c>
      <c r="AJ1" s="71" t="s">
        <v>55</v>
      </c>
      <c r="AK1" s="71" t="s">
        <v>56</v>
      </c>
      <c r="AL1" s="119" t="s">
        <v>61</v>
      </c>
      <c r="AM1" s="119" t="s">
        <v>62</v>
      </c>
      <c r="AN1" s="119" t="s">
        <v>63</v>
      </c>
      <c r="AO1" s="119" t="s">
        <v>67</v>
      </c>
      <c r="AP1" s="119" t="s">
        <v>68</v>
      </c>
      <c r="AQ1" s="120" t="s">
        <v>64</v>
      </c>
      <c r="AR1" s="121" t="s">
        <v>66</v>
      </c>
      <c r="AS1" s="122" t="s">
        <v>65</v>
      </c>
    </row>
    <row r="2" spans="1:45" x14ac:dyDescent="0.3">
      <c r="A2" s="5">
        <v>44929</v>
      </c>
      <c r="B2" s="6" t="s">
        <v>69</v>
      </c>
      <c r="C2" s="6" t="s">
        <v>39</v>
      </c>
      <c r="D2" s="40">
        <v>3.0002</v>
      </c>
      <c r="E2" s="40">
        <v>3.0089999999999999</v>
      </c>
      <c r="F2" s="40">
        <v>2.9215</v>
      </c>
      <c r="G2" s="40">
        <v>2.9719000000000002</v>
      </c>
      <c r="H2" s="46">
        <v>3.0072999999999999</v>
      </c>
      <c r="I2" s="46">
        <v>2.9901</v>
      </c>
      <c r="J2" s="21">
        <v>0</v>
      </c>
      <c r="K2" s="13">
        <v>0</v>
      </c>
      <c r="L2" s="41">
        <f t="shared" ref="L2:L64" si="0">(E2+G2+F2)/3</f>
        <v>2.9674666666666667</v>
      </c>
      <c r="M2" s="42">
        <f t="shared" ref="M2:M64" si="1">(E2+F2)/2</f>
        <v>2.9652500000000002</v>
      </c>
      <c r="N2" s="42">
        <f t="shared" ref="N2:N64" si="2">L2-M2</f>
        <v>2.2166666666665336E-3</v>
      </c>
      <c r="O2" s="42">
        <f t="shared" ref="O2:O64" si="3">L2+N2</f>
        <v>2.9696833333333332</v>
      </c>
      <c r="P2" s="42">
        <f t="shared" ref="P2:P64" si="4">L2-N2</f>
        <v>2.9652500000000002</v>
      </c>
      <c r="Q2" s="43">
        <f t="shared" ref="Q2:Q64" si="5">E2-F2</f>
        <v>8.7499999999999911E-2</v>
      </c>
      <c r="R2" s="43" t="e">
        <f>E2-#REF!</f>
        <v>#REF!</v>
      </c>
      <c r="S2" s="43" t="e">
        <f>F2-#REF!</f>
        <v>#REF!</v>
      </c>
      <c r="T2" s="44">
        <v>22.5</v>
      </c>
      <c r="U2" s="12"/>
      <c r="V2" s="21"/>
      <c r="W2" s="12"/>
      <c r="X2" s="16">
        <f t="shared" ref="X2:X65" si="6">H2-I2</f>
        <v>1.7199999999999882E-2</v>
      </c>
      <c r="Y2" s="17">
        <f t="shared" ref="Y2:Y65" si="7">IF((E2=H2),TRUE,0)</f>
        <v>0</v>
      </c>
      <c r="Z2" s="17">
        <f t="shared" ref="Z2:Z65" si="8">IF((F2=I2),TRUE,0)</f>
        <v>0</v>
      </c>
      <c r="AA2" s="56">
        <f t="shared" ref="AA2:AA65" si="9">E2-F2</f>
        <v>8.7499999999999911E-2</v>
      </c>
      <c r="AB2" s="18">
        <f t="shared" ref="AB2:AB65" si="10">X2/AA2</f>
        <v>0.19657142857142743</v>
      </c>
      <c r="AC2" s="19">
        <f t="shared" ref="AC2:AC65" si="11">X2/T2</f>
        <v>7.6444444444443923E-4</v>
      </c>
      <c r="AD2" s="123"/>
      <c r="AE2" s="123"/>
      <c r="AF2" s="72">
        <f>MAX(E2:E2)</f>
        <v>3.0089999999999999</v>
      </c>
      <c r="AG2" s="72">
        <f>MIN(F2:F2)</f>
        <v>2.9215</v>
      </c>
      <c r="AH2" s="45">
        <f>MAX(E2:E2)</f>
        <v>3.0089999999999999</v>
      </c>
      <c r="AI2" s="45">
        <f>MIN(F2:F2)</f>
        <v>2.9215</v>
      </c>
      <c r="AJ2" s="73">
        <f>MAX(E2:E2)</f>
        <v>3.0089999999999999</v>
      </c>
      <c r="AK2" s="73">
        <f>MIN(F2:F2)</f>
        <v>2.9215</v>
      </c>
      <c r="AL2" s="124">
        <f t="shared" ref="AL2:AL65" si="12">(AD2+AE2+G2)/3</f>
        <v>0.99063333333333337</v>
      </c>
      <c r="AM2" s="124">
        <f t="shared" ref="AM2:AM65" si="13">(AD2+AE2)/2</f>
        <v>0</v>
      </c>
      <c r="AN2" s="124">
        <f t="shared" ref="AN2:AN65" si="14">AL2-AM2</f>
        <v>0.99063333333333337</v>
      </c>
      <c r="AO2" s="124">
        <f t="shared" ref="AO2:AO65" si="15">AL2+AN2</f>
        <v>1.9812666666666667</v>
      </c>
      <c r="AP2" s="124">
        <f t="shared" ref="AP2:AP65" si="16">AL2-AN2</f>
        <v>0</v>
      </c>
    </row>
    <row r="3" spans="1:45" x14ac:dyDescent="0.3">
      <c r="A3" s="5">
        <v>44930</v>
      </c>
      <c r="B3" s="6" t="s">
        <v>69</v>
      </c>
      <c r="C3" s="6" t="s">
        <v>39</v>
      </c>
      <c r="D3" s="40">
        <v>3.0261999999999998</v>
      </c>
      <c r="E3" s="40">
        <v>3.03</v>
      </c>
      <c r="F3" s="40">
        <v>2.92</v>
      </c>
      <c r="G3" s="40">
        <v>2.9723000000000002</v>
      </c>
      <c r="H3" s="46">
        <v>3.0263</v>
      </c>
      <c r="I3" s="46">
        <v>3.0072000000000001</v>
      </c>
      <c r="J3" s="21">
        <v>0</v>
      </c>
      <c r="K3" s="13">
        <v>0</v>
      </c>
      <c r="L3" s="41">
        <f t="shared" si="0"/>
        <v>2.9741</v>
      </c>
      <c r="M3" s="42">
        <f t="shared" si="1"/>
        <v>2.9749999999999996</v>
      </c>
      <c r="N3" s="42">
        <f t="shared" si="2"/>
        <v>-8.9999999999967883E-4</v>
      </c>
      <c r="O3" s="42">
        <f t="shared" si="3"/>
        <v>2.9732000000000003</v>
      </c>
      <c r="P3" s="42">
        <f t="shared" si="4"/>
        <v>2.9749999999999996</v>
      </c>
      <c r="Q3" s="43">
        <f t="shared" si="5"/>
        <v>0.10999999999999988</v>
      </c>
      <c r="R3" s="43">
        <f t="shared" ref="R3:R65" si="17">E3-G2</f>
        <v>5.8099999999999596E-2</v>
      </c>
      <c r="S3" s="43">
        <f t="shared" ref="S3:S65" si="18">F3-G2</f>
        <v>-5.1900000000000279E-2</v>
      </c>
      <c r="T3" s="44">
        <v>29.1</v>
      </c>
      <c r="U3" s="12"/>
      <c r="V3" s="21"/>
      <c r="W3" s="12"/>
      <c r="X3" s="16">
        <f t="shared" si="6"/>
        <v>1.9099999999999895E-2</v>
      </c>
      <c r="Y3" s="17">
        <f t="shared" si="7"/>
        <v>0</v>
      </c>
      <c r="Z3" s="17">
        <f t="shared" si="8"/>
        <v>0</v>
      </c>
      <c r="AA3" s="56">
        <f t="shared" si="9"/>
        <v>0.10999999999999988</v>
      </c>
      <c r="AB3" s="18">
        <f t="shared" si="10"/>
        <v>0.17363636363636287</v>
      </c>
      <c r="AC3" s="19">
        <f t="shared" si="11"/>
        <v>6.5635738831614757E-4</v>
      </c>
      <c r="AD3" s="123">
        <f>MAX(E2:E3)</f>
        <v>3.03</v>
      </c>
      <c r="AE3" s="123">
        <f>MIN(F2:F3)</f>
        <v>2.92</v>
      </c>
      <c r="AF3" s="72">
        <f>MAX(E2:E3)</f>
        <v>3.03</v>
      </c>
      <c r="AG3" s="72">
        <f>MIN(F2:F3)</f>
        <v>2.92</v>
      </c>
      <c r="AH3" s="45">
        <f>MAX(E2:E3)</f>
        <v>3.03</v>
      </c>
      <c r="AI3" s="45">
        <f>MIN(F2:F3)</f>
        <v>2.92</v>
      </c>
      <c r="AJ3" s="73">
        <f>MAX(E2:E3)</f>
        <v>3.03</v>
      </c>
      <c r="AK3" s="73">
        <f>MIN(F2:F3)</f>
        <v>2.92</v>
      </c>
      <c r="AL3" s="124">
        <f t="shared" si="12"/>
        <v>2.9741</v>
      </c>
      <c r="AM3" s="124">
        <f t="shared" si="13"/>
        <v>2.9749999999999996</v>
      </c>
      <c r="AN3" s="124">
        <f t="shared" si="14"/>
        <v>-8.9999999999967883E-4</v>
      </c>
      <c r="AO3" s="124">
        <f t="shared" si="15"/>
        <v>2.9732000000000003</v>
      </c>
      <c r="AP3" s="124">
        <f t="shared" si="16"/>
        <v>2.9749999999999996</v>
      </c>
    </row>
    <row r="4" spans="1:45" x14ac:dyDescent="0.3">
      <c r="A4" s="5">
        <v>44931</v>
      </c>
      <c r="B4" s="6" t="s">
        <v>69</v>
      </c>
      <c r="C4" s="6" t="s">
        <v>39</v>
      </c>
      <c r="D4" s="40">
        <v>3.0064000000000002</v>
      </c>
      <c r="E4" s="40">
        <v>3.0535999999999999</v>
      </c>
      <c r="F4" s="40">
        <v>2.9662999999999999</v>
      </c>
      <c r="G4" s="40">
        <v>3.0045000000000002</v>
      </c>
      <c r="H4" s="46">
        <v>3.0261</v>
      </c>
      <c r="I4" s="46">
        <v>2.9983</v>
      </c>
      <c r="J4" s="21">
        <v>0</v>
      </c>
      <c r="K4" s="13">
        <v>0</v>
      </c>
      <c r="L4" s="41">
        <f t="shared" si="0"/>
        <v>3.0081333333333333</v>
      </c>
      <c r="M4" s="42">
        <f t="shared" si="1"/>
        <v>3.0099499999999999</v>
      </c>
      <c r="N4" s="42">
        <f t="shared" si="2"/>
        <v>-1.8166666666665776E-3</v>
      </c>
      <c r="O4" s="42">
        <f t="shared" si="3"/>
        <v>3.0063166666666667</v>
      </c>
      <c r="P4" s="42">
        <f t="shared" si="4"/>
        <v>3.0099499999999999</v>
      </c>
      <c r="Q4" s="43">
        <f t="shared" si="5"/>
        <v>8.7299999999999933E-2</v>
      </c>
      <c r="R4" s="43">
        <f t="shared" si="17"/>
        <v>8.1299999999999706E-2</v>
      </c>
      <c r="S4" s="43">
        <f t="shared" si="18"/>
        <v>-6.0000000000002274E-3</v>
      </c>
      <c r="T4" s="44">
        <v>30.9</v>
      </c>
      <c r="U4" s="12"/>
      <c r="V4" s="21"/>
      <c r="W4" s="12"/>
      <c r="X4" s="16">
        <f t="shared" si="6"/>
        <v>2.7800000000000047E-2</v>
      </c>
      <c r="Y4" s="17">
        <f t="shared" si="7"/>
        <v>0</v>
      </c>
      <c r="Z4" s="17">
        <f t="shared" si="8"/>
        <v>0</v>
      </c>
      <c r="AA4" s="56">
        <f t="shared" si="9"/>
        <v>8.7299999999999933E-2</v>
      </c>
      <c r="AB4" s="18">
        <f t="shared" si="10"/>
        <v>0.31844215349370064</v>
      </c>
      <c r="AC4" s="19">
        <f t="shared" si="11"/>
        <v>8.996763754045323E-4</v>
      </c>
      <c r="AD4" s="123">
        <f t="shared" ref="AD4:AD35" si="19">MAX(E2:E4)</f>
        <v>3.0535999999999999</v>
      </c>
      <c r="AE4" s="123">
        <f t="shared" ref="AE4:AE35" si="20">MIN(F2:F4)</f>
        <v>2.92</v>
      </c>
      <c r="AF4" s="72">
        <f>MAX(E2:E4)</f>
        <v>3.0535999999999999</v>
      </c>
      <c r="AG4" s="72">
        <f>MIN(F2:F4)</f>
        <v>2.92</v>
      </c>
      <c r="AH4" s="45">
        <f>MAX(E2:E4)</f>
        <v>3.0535999999999999</v>
      </c>
      <c r="AI4" s="45">
        <f>MIN(F2:F4)</f>
        <v>2.92</v>
      </c>
      <c r="AJ4" s="73">
        <f>MAX(E2:E4)</f>
        <v>3.0535999999999999</v>
      </c>
      <c r="AK4" s="73">
        <f>MIN(F2:F4)</f>
        <v>2.92</v>
      </c>
      <c r="AL4" s="124">
        <f t="shared" si="12"/>
        <v>2.9926999999999997</v>
      </c>
      <c r="AM4" s="124">
        <f t="shared" si="13"/>
        <v>2.9867999999999997</v>
      </c>
      <c r="AN4" s="124">
        <f t="shared" si="14"/>
        <v>5.9000000000000163E-3</v>
      </c>
      <c r="AO4" s="124">
        <f t="shared" si="15"/>
        <v>2.9985999999999997</v>
      </c>
      <c r="AP4" s="124">
        <f t="shared" si="16"/>
        <v>2.9867999999999997</v>
      </c>
    </row>
    <row r="5" spans="1:45" x14ac:dyDescent="0.3">
      <c r="A5" s="5">
        <v>44932</v>
      </c>
      <c r="B5" s="6" t="s">
        <v>69</v>
      </c>
      <c r="C5" s="6" t="s">
        <v>39</v>
      </c>
      <c r="D5" s="40">
        <v>3.0880999999999998</v>
      </c>
      <c r="E5" s="40">
        <v>3.1063999999999998</v>
      </c>
      <c r="F5" s="40">
        <v>2.9948999999999999</v>
      </c>
      <c r="G5" s="40">
        <v>3.036</v>
      </c>
      <c r="H5" s="46">
        <v>3.1063999999999998</v>
      </c>
      <c r="I5" s="46">
        <v>3.0851999999999999</v>
      </c>
      <c r="J5" s="21">
        <v>-2</v>
      </c>
      <c r="K5" s="13" t="s">
        <v>32</v>
      </c>
      <c r="L5" s="41">
        <f t="shared" si="0"/>
        <v>3.0457666666666667</v>
      </c>
      <c r="M5" s="42">
        <f t="shared" si="1"/>
        <v>3.0506500000000001</v>
      </c>
      <c r="N5" s="42">
        <f t="shared" si="2"/>
        <v>-4.8833333333333506E-3</v>
      </c>
      <c r="O5" s="42">
        <f t="shared" si="3"/>
        <v>3.0408833333333334</v>
      </c>
      <c r="P5" s="42">
        <f t="shared" si="4"/>
        <v>3.0506500000000001</v>
      </c>
      <c r="Q5" s="43">
        <f t="shared" si="5"/>
        <v>0.11149999999999993</v>
      </c>
      <c r="R5" s="43">
        <f t="shared" si="17"/>
        <v>0.10189999999999966</v>
      </c>
      <c r="S5" s="43">
        <f t="shared" si="18"/>
        <v>-9.600000000000275E-3</v>
      </c>
      <c r="T5" s="44">
        <v>16.7</v>
      </c>
      <c r="U5" s="12"/>
      <c r="V5" s="21"/>
      <c r="W5" s="12"/>
      <c r="X5" s="16">
        <f t="shared" si="6"/>
        <v>2.1199999999999886E-2</v>
      </c>
      <c r="Y5" s="17" t="b">
        <f t="shared" si="7"/>
        <v>1</v>
      </c>
      <c r="Z5" s="17">
        <f t="shared" si="8"/>
        <v>0</v>
      </c>
      <c r="AA5" s="56">
        <f t="shared" si="9"/>
        <v>0.11149999999999993</v>
      </c>
      <c r="AB5" s="18">
        <f t="shared" si="10"/>
        <v>0.19013452914798115</v>
      </c>
      <c r="AC5" s="19">
        <f t="shared" si="11"/>
        <v>1.2694610778443045E-3</v>
      </c>
      <c r="AD5" s="123">
        <f t="shared" si="19"/>
        <v>3.1063999999999998</v>
      </c>
      <c r="AE5" s="123">
        <f t="shared" si="20"/>
        <v>2.92</v>
      </c>
      <c r="AF5" s="72">
        <f>MAX(E2:E5)</f>
        <v>3.1063999999999998</v>
      </c>
      <c r="AG5" s="72">
        <f>MIN(F2:F5)</f>
        <v>2.92</v>
      </c>
      <c r="AH5" s="45">
        <f>MAX(E2:E5)</f>
        <v>3.1063999999999998</v>
      </c>
      <c r="AI5" s="45">
        <f>MIN(F2:F5)</f>
        <v>2.92</v>
      </c>
      <c r="AJ5" s="73">
        <f>MAX(E2:E5)</f>
        <v>3.1063999999999998</v>
      </c>
      <c r="AK5" s="73">
        <f>MIN(F2:F5)</f>
        <v>2.92</v>
      </c>
      <c r="AL5" s="124">
        <f t="shared" si="12"/>
        <v>3.0207999999999999</v>
      </c>
      <c r="AM5" s="124">
        <f t="shared" si="13"/>
        <v>3.0131999999999999</v>
      </c>
      <c r="AN5" s="124">
        <f t="shared" si="14"/>
        <v>7.6000000000000512E-3</v>
      </c>
      <c r="AO5" s="124">
        <f t="shared" si="15"/>
        <v>3.0284</v>
      </c>
      <c r="AP5" s="124">
        <f t="shared" si="16"/>
        <v>3.0131999999999999</v>
      </c>
    </row>
    <row r="6" spans="1:45" x14ac:dyDescent="0.3">
      <c r="A6" s="5">
        <v>44935</v>
      </c>
      <c r="B6" s="6" t="s">
        <v>69</v>
      </c>
      <c r="C6" s="6" t="s">
        <v>39</v>
      </c>
      <c r="D6" s="40">
        <v>3.0589</v>
      </c>
      <c r="E6" s="40">
        <v>3.1558999999999999</v>
      </c>
      <c r="F6" s="40">
        <v>3.0426000000000002</v>
      </c>
      <c r="G6" s="40">
        <v>3.1356999999999999</v>
      </c>
      <c r="H6" s="46">
        <v>3.0750000000000002</v>
      </c>
      <c r="I6" s="46">
        <v>3.0550000000000002</v>
      </c>
      <c r="J6" s="21">
        <v>4</v>
      </c>
      <c r="K6" s="13">
        <v>0</v>
      </c>
      <c r="L6" s="41">
        <f t="shared" si="0"/>
        <v>3.1113999999999997</v>
      </c>
      <c r="M6" s="42">
        <f t="shared" si="1"/>
        <v>3.0992500000000001</v>
      </c>
      <c r="N6" s="42">
        <f t="shared" si="2"/>
        <v>1.2149999999999661E-2</v>
      </c>
      <c r="O6" s="42">
        <f t="shared" si="3"/>
        <v>3.1235499999999994</v>
      </c>
      <c r="P6" s="42">
        <f t="shared" si="4"/>
        <v>3.0992500000000001</v>
      </c>
      <c r="Q6" s="43">
        <f t="shared" si="5"/>
        <v>0.11329999999999973</v>
      </c>
      <c r="R6" s="43">
        <f t="shared" si="17"/>
        <v>0.1198999999999999</v>
      </c>
      <c r="S6" s="43">
        <f t="shared" si="18"/>
        <v>6.6000000000001613E-3</v>
      </c>
      <c r="T6" s="44">
        <v>10.1</v>
      </c>
      <c r="U6" s="12"/>
      <c r="V6" s="21"/>
      <c r="W6" s="12"/>
      <c r="X6" s="16">
        <f t="shared" si="6"/>
        <v>2.0000000000000018E-2</v>
      </c>
      <c r="Y6" s="17">
        <f t="shared" si="7"/>
        <v>0</v>
      </c>
      <c r="Z6" s="17">
        <f t="shared" si="8"/>
        <v>0</v>
      </c>
      <c r="AA6" s="56">
        <f t="shared" si="9"/>
        <v>0.11329999999999973</v>
      </c>
      <c r="AB6" s="18">
        <f t="shared" si="10"/>
        <v>0.17652250661959457</v>
      </c>
      <c r="AC6" s="19">
        <f t="shared" si="11"/>
        <v>1.980198019801982E-3</v>
      </c>
      <c r="AD6" s="123">
        <f t="shared" si="19"/>
        <v>3.1558999999999999</v>
      </c>
      <c r="AE6" s="123">
        <f t="shared" si="20"/>
        <v>2.9662999999999999</v>
      </c>
      <c r="AF6" s="72">
        <f>MAX(E2:E6)</f>
        <v>3.1558999999999999</v>
      </c>
      <c r="AG6" s="72">
        <f>MIN(F2:F6)</f>
        <v>2.92</v>
      </c>
      <c r="AH6" s="45">
        <f>MAX(E2:E6)</f>
        <v>3.1558999999999999</v>
      </c>
      <c r="AI6" s="45">
        <f>MIN(F2:F6)</f>
        <v>2.92</v>
      </c>
      <c r="AJ6" s="73">
        <f>MAX(E2:E6)</f>
        <v>3.1558999999999999</v>
      </c>
      <c r="AK6" s="73">
        <f>MIN(F2:F6)</f>
        <v>2.92</v>
      </c>
      <c r="AL6" s="124">
        <f t="shared" si="12"/>
        <v>3.0859666666666663</v>
      </c>
      <c r="AM6" s="124">
        <f t="shared" si="13"/>
        <v>3.0610999999999997</v>
      </c>
      <c r="AN6" s="124">
        <f t="shared" si="14"/>
        <v>2.4866666666666593E-2</v>
      </c>
      <c r="AO6" s="124">
        <f t="shared" si="15"/>
        <v>3.1108333333333329</v>
      </c>
      <c r="AP6" s="124">
        <f t="shared" si="16"/>
        <v>3.0610999999999997</v>
      </c>
    </row>
    <row r="7" spans="1:45" x14ac:dyDescent="0.3">
      <c r="A7" s="5">
        <v>44936</v>
      </c>
      <c r="B7" s="6" t="s">
        <v>69</v>
      </c>
      <c r="C7" s="6" t="s">
        <v>39</v>
      </c>
      <c r="D7" s="40">
        <v>3.2143000000000002</v>
      </c>
      <c r="E7" s="40">
        <v>3.2488000000000001</v>
      </c>
      <c r="F7" s="40">
        <v>3.1419999999999999</v>
      </c>
      <c r="G7" s="40">
        <v>3.2179000000000002</v>
      </c>
      <c r="H7" s="46">
        <v>3.2323</v>
      </c>
      <c r="I7" s="46">
        <v>3.2143000000000002</v>
      </c>
      <c r="J7" s="21">
        <v>-3</v>
      </c>
      <c r="K7" s="13">
        <v>0</v>
      </c>
      <c r="L7" s="41">
        <f t="shared" si="0"/>
        <v>3.2029000000000001</v>
      </c>
      <c r="M7" s="42">
        <f t="shared" si="1"/>
        <v>3.1954000000000002</v>
      </c>
      <c r="N7" s="42">
        <f t="shared" si="2"/>
        <v>7.4999999999998401E-3</v>
      </c>
      <c r="O7" s="42">
        <f t="shared" si="3"/>
        <v>3.2103999999999999</v>
      </c>
      <c r="P7" s="42">
        <f t="shared" si="4"/>
        <v>3.1954000000000002</v>
      </c>
      <c r="Q7" s="43">
        <f t="shared" si="5"/>
        <v>0.10680000000000023</v>
      </c>
      <c r="R7" s="43">
        <f t="shared" si="17"/>
        <v>0.1131000000000002</v>
      </c>
      <c r="S7" s="43">
        <f t="shared" si="18"/>
        <v>6.2999999999999723E-3</v>
      </c>
      <c r="T7" s="44">
        <v>13.6</v>
      </c>
      <c r="U7" s="12"/>
      <c r="V7" s="21"/>
      <c r="W7" s="12"/>
      <c r="X7" s="16">
        <f t="shared" si="6"/>
        <v>1.7999999999999794E-2</v>
      </c>
      <c r="Y7" s="17">
        <f t="shared" si="7"/>
        <v>0</v>
      </c>
      <c r="Z7" s="17">
        <f t="shared" si="8"/>
        <v>0</v>
      </c>
      <c r="AA7" s="56">
        <f t="shared" si="9"/>
        <v>0.10680000000000023</v>
      </c>
      <c r="AB7" s="18">
        <f t="shared" si="10"/>
        <v>0.16853932584269435</v>
      </c>
      <c r="AC7" s="19">
        <f t="shared" si="11"/>
        <v>1.3235294117646909E-3</v>
      </c>
      <c r="AD7" s="123">
        <f t="shared" si="19"/>
        <v>3.2488000000000001</v>
      </c>
      <c r="AE7" s="123">
        <f t="shared" si="20"/>
        <v>2.9948999999999999</v>
      </c>
      <c r="AF7" s="72">
        <f>MAX(E2:E7)</f>
        <v>3.2488000000000001</v>
      </c>
      <c r="AG7" s="72">
        <f>MIN(F2:F7)</f>
        <v>2.92</v>
      </c>
      <c r="AH7" s="45">
        <f>MAX(E2:E7)</f>
        <v>3.2488000000000001</v>
      </c>
      <c r="AI7" s="45">
        <f>MIN(F2:F7)</f>
        <v>2.92</v>
      </c>
      <c r="AJ7" s="73">
        <f>MAX(E2:E7)</f>
        <v>3.2488000000000001</v>
      </c>
      <c r="AK7" s="73">
        <f>MIN(F2:F7)</f>
        <v>2.92</v>
      </c>
      <c r="AL7" s="124">
        <f t="shared" si="12"/>
        <v>3.153866666666667</v>
      </c>
      <c r="AM7" s="124">
        <f t="shared" si="13"/>
        <v>3.1218500000000002</v>
      </c>
      <c r="AN7" s="124">
        <f t="shared" si="14"/>
        <v>3.2016666666666804E-2</v>
      </c>
      <c r="AO7" s="124">
        <f t="shared" si="15"/>
        <v>3.1858833333333338</v>
      </c>
      <c r="AP7" s="124">
        <f t="shared" si="16"/>
        <v>3.1218500000000002</v>
      </c>
    </row>
    <row r="8" spans="1:45" x14ac:dyDescent="0.3">
      <c r="A8" s="5">
        <v>44937</v>
      </c>
      <c r="B8" s="6" t="s">
        <v>69</v>
      </c>
      <c r="C8" s="6" t="s">
        <v>39</v>
      </c>
      <c r="D8" s="40">
        <v>3.2149999999999999</v>
      </c>
      <c r="E8" s="40">
        <v>3.2673000000000001</v>
      </c>
      <c r="F8" s="40">
        <v>3.1844999999999999</v>
      </c>
      <c r="G8" s="40">
        <v>3.2189999999999999</v>
      </c>
      <c r="H8" s="46">
        <v>3.2161</v>
      </c>
      <c r="I8" s="46">
        <v>3.1823999999999999</v>
      </c>
      <c r="J8" s="21">
        <v>3</v>
      </c>
      <c r="K8" s="13">
        <v>0</v>
      </c>
      <c r="L8" s="41">
        <f t="shared" si="0"/>
        <v>3.2235999999999998</v>
      </c>
      <c r="M8" s="42">
        <f t="shared" si="1"/>
        <v>3.2259000000000002</v>
      </c>
      <c r="N8" s="42">
        <f t="shared" si="2"/>
        <v>-2.3000000000004128E-3</v>
      </c>
      <c r="O8" s="42">
        <f t="shared" si="3"/>
        <v>3.2212999999999994</v>
      </c>
      <c r="P8" s="42">
        <f t="shared" si="4"/>
        <v>3.2259000000000002</v>
      </c>
      <c r="Q8" s="43">
        <f t="shared" si="5"/>
        <v>8.2800000000000207E-2</v>
      </c>
      <c r="R8" s="43">
        <f t="shared" si="17"/>
        <v>4.9399999999999888E-2</v>
      </c>
      <c r="S8" s="43">
        <f t="shared" si="18"/>
        <v>-3.3400000000000318E-2</v>
      </c>
      <c r="T8" s="44">
        <v>34.1</v>
      </c>
      <c r="U8" s="12"/>
      <c r="V8" s="21"/>
      <c r="W8" s="12"/>
      <c r="X8" s="16">
        <f t="shared" si="6"/>
        <v>3.3700000000000063E-2</v>
      </c>
      <c r="Y8" s="17">
        <f t="shared" si="7"/>
        <v>0</v>
      </c>
      <c r="Z8" s="17">
        <f t="shared" si="8"/>
        <v>0</v>
      </c>
      <c r="AA8" s="56">
        <f t="shared" si="9"/>
        <v>8.2800000000000207E-2</v>
      </c>
      <c r="AB8" s="18">
        <f t="shared" si="10"/>
        <v>0.40700483091787415</v>
      </c>
      <c r="AC8" s="19">
        <f t="shared" si="11"/>
        <v>9.8826979472140951E-4</v>
      </c>
      <c r="AD8" s="123">
        <f t="shared" si="19"/>
        <v>3.2673000000000001</v>
      </c>
      <c r="AE8" s="123">
        <f t="shared" si="20"/>
        <v>3.0426000000000002</v>
      </c>
      <c r="AF8" s="72">
        <f>MAX(E2:E8)</f>
        <v>3.2673000000000001</v>
      </c>
      <c r="AG8" s="72">
        <f>MIN(F2:F8)</f>
        <v>2.92</v>
      </c>
      <c r="AH8" s="45">
        <f>MAX(E2:E8)</f>
        <v>3.2673000000000001</v>
      </c>
      <c r="AI8" s="45">
        <f>MIN(F2:F8)</f>
        <v>2.92</v>
      </c>
      <c r="AJ8" s="73">
        <f>MAX(E2:E8)</f>
        <v>3.2673000000000001</v>
      </c>
      <c r="AK8" s="73">
        <f>MIN(F2:F8)</f>
        <v>2.92</v>
      </c>
      <c r="AL8" s="124">
        <f t="shared" si="12"/>
        <v>3.1762999999999999</v>
      </c>
      <c r="AM8" s="124">
        <f t="shared" si="13"/>
        <v>3.1549500000000004</v>
      </c>
      <c r="AN8" s="124">
        <f t="shared" si="14"/>
        <v>2.1349999999999536E-2</v>
      </c>
      <c r="AO8" s="124">
        <f t="shared" si="15"/>
        <v>3.1976499999999994</v>
      </c>
      <c r="AP8" s="124">
        <f t="shared" si="16"/>
        <v>3.1549500000000004</v>
      </c>
    </row>
    <row r="9" spans="1:45" x14ac:dyDescent="0.3">
      <c r="A9" s="5">
        <v>44938</v>
      </c>
      <c r="B9" s="6" t="s">
        <v>69</v>
      </c>
      <c r="C9" s="6" t="s">
        <v>39</v>
      </c>
      <c r="D9" s="40">
        <v>3.2204999999999999</v>
      </c>
      <c r="E9" s="40">
        <v>3.2881999999999998</v>
      </c>
      <c r="F9" s="40">
        <v>3.2075999999999998</v>
      </c>
      <c r="G9" s="40">
        <v>3.2559</v>
      </c>
      <c r="H9" s="46">
        <v>3.2208000000000001</v>
      </c>
      <c r="I9" s="46">
        <v>3.2105000000000001</v>
      </c>
      <c r="J9" s="21">
        <v>2</v>
      </c>
      <c r="K9" s="13" t="s">
        <v>31</v>
      </c>
      <c r="L9" s="41">
        <f t="shared" si="0"/>
        <v>3.2505666666666664</v>
      </c>
      <c r="M9" s="42">
        <f t="shared" si="1"/>
        <v>3.2478999999999996</v>
      </c>
      <c r="N9" s="42">
        <f t="shared" si="2"/>
        <v>2.6666666666668171E-3</v>
      </c>
      <c r="O9" s="42">
        <f t="shared" si="3"/>
        <v>3.2532333333333332</v>
      </c>
      <c r="P9" s="42">
        <f t="shared" si="4"/>
        <v>3.2478999999999996</v>
      </c>
      <c r="Q9" s="43">
        <f t="shared" si="5"/>
        <v>8.0600000000000005E-2</v>
      </c>
      <c r="R9" s="43">
        <f t="shared" si="17"/>
        <v>6.9199999999999928E-2</v>
      </c>
      <c r="S9" s="43">
        <f t="shared" si="18"/>
        <v>-1.1400000000000077E-2</v>
      </c>
      <c r="T9" s="44">
        <v>24</v>
      </c>
      <c r="U9" s="12"/>
      <c r="V9" s="21"/>
      <c r="W9" s="12"/>
      <c r="X9" s="16">
        <f t="shared" si="6"/>
        <v>1.0299999999999976E-2</v>
      </c>
      <c r="Y9" s="17">
        <f t="shared" si="7"/>
        <v>0</v>
      </c>
      <c r="Z9" s="17">
        <f t="shared" si="8"/>
        <v>0</v>
      </c>
      <c r="AA9" s="56">
        <f t="shared" si="9"/>
        <v>8.0600000000000005E-2</v>
      </c>
      <c r="AB9" s="18">
        <f t="shared" si="10"/>
        <v>0.12779156327543392</v>
      </c>
      <c r="AC9" s="19">
        <f t="shared" si="11"/>
        <v>4.2916666666666564E-4</v>
      </c>
      <c r="AD9" s="123">
        <f t="shared" si="19"/>
        <v>3.2881999999999998</v>
      </c>
      <c r="AE9" s="123">
        <f t="shared" si="20"/>
        <v>3.1419999999999999</v>
      </c>
      <c r="AF9" s="72">
        <f>MAX(E2:E9)</f>
        <v>3.2881999999999998</v>
      </c>
      <c r="AG9" s="72">
        <f>MIN(F2:F9)</f>
        <v>2.92</v>
      </c>
      <c r="AH9" s="45">
        <f>MAX(E2:E9)</f>
        <v>3.2881999999999998</v>
      </c>
      <c r="AI9" s="45">
        <f>MIN(F2:F9)</f>
        <v>2.92</v>
      </c>
      <c r="AJ9" s="73">
        <f>MAX(E2:E9)</f>
        <v>3.2881999999999998</v>
      </c>
      <c r="AK9" s="73">
        <f>MIN(F2:F9)</f>
        <v>2.92</v>
      </c>
      <c r="AL9" s="124">
        <f t="shared" si="12"/>
        <v>3.2286999999999999</v>
      </c>
      <c r="AM9" s="124">
        <f t="shared" si="13"/>
        <v>3.2150999999999996</v>
      </c>
      <c r="AN9" s="124">
        <f t="shared" si="14"/>
        <v>1.3600000000000279E-2</v>
      </c>
      <c r="AO9" s="124">
        <f t="shared" si="15"/>
        <v>3.2423000000000002</v>
      </c>
      <c r="AP9" s="124">
        <f t="shared" si="16"/>
        <v>3.2150999999999996</v>
      </c>
    </row>
    <row r="10" spans="1:45" x14ac:dyDescent="0.3">
      <c r="A10" s="5">
        <v>44939</v>
      </c>
      <c r="B10" s="6" t="s">
        <v>69</v>
      </c>
      <c r="C10" s="6" t="s">
        <v>39</v>
      </c>
      <c r="D10" s="40">
        <v>3.2406999999999999</v>
      </c>
      <c r="E10" s="40">
        <v>3.3025000000000002</v>
      </c>
      <c r="F10" s="40">
        <v>3.2164999999999999</v>
      </c>
      <c r="G10" s="40">
        <v>3.2509999999999999</v>
      </c>
      <c r="H10" s="46">
        <v>3.2530999999999999</v>
      </c>
      <c r="I10" s="46">
        <v>3.2385000000000002</v>
      </c>
      <c r="J10" s="21">
        <v>0</v>
      </c>
      <c r="K10" s="13">
        <v>0</v>
      </c>
      <c r="L10" s="41">
        <f t="shared" si="0"/>
        <v>3.2566666666666664</v>
      </c>
      <c r="M10" s="42">
        <f t="shared" si="1"/>
        <v>3.2595000000000001</v>
      </c>
      <c r="N10" s="42">
        <f t="shared" si="2"/>
        <v>-2.8333333333336874E-3</v>
      </c>
      <c r="O10" s="42">
        <f t="shared" si="3"/>
        <v>3.2538333333333327</v>
      </c>
      <c r="P10" s="42">
        <f t="shared" si="4"/>
        <v>3.2595000000000001</v>
      </c>
      <c r="Q10" s="43">
        <f t="shared" si="5"/>
        <v>8.6000000000000298E-2</v>
      </c>
      <c r="R10" s="43">
        <f t="shared" si="17"/>
        <v>4.6600000000000197E-2</v>
      </c>
      <c r="S10" s="43">
        <f t="shared" si="18"/>
        <v>-3.9400000000000102E-2</v>
      </c>
      <c r="T10" s="44">
        <v>14</v>
      </c>
      <c r="U10" s="12"/>
      <c r="V10" s="21"/>
      <c r="W10" s="12"/>
      <c r="X10" s="16">
        <f t="shared" si="6"/>
        <v>1.4599999999999724E-2</v>
      </c>
      <c r="Y10" s="17">
        <f t="shared" si="7"/>
        <v>0</v>
      </c>
      <c r="Z10" s="17">
        <f t="shared" si="8"/>
        <v>0</v>
      </c>
      <c r="AA10" s="56">
        <f t="shared" si="9"/>
        <v>8.6000000000000298E-2</v>
      </c>
      <c r="AB10" s="18">
        <f t="shared" si="10"/>
        <v>0.16976744186046133</v>
      </c>
      <c r="AC10" s="19">
        <f t="shared" si="11"/>
        <v>1.0428571428571232E-3</v>
      </c>
      <c r="AD10" s="123">
        <f t="shared" si="19"/>
        <v>3.3025000000000002</v>
      </c>
      <c r="AE10" s="123">
        <f t="shared" si="20"/>
        <v>3.1844999999999999</v>
      </c>
      <c r="AF10" s="72">
        <f t="shared" ref="AF10:AF73" si="21">MAX(E2:E10)</f>
        <v>3.3025000000000002</v>
      </c>
      <c r="AG10" s="72">
        <f t="shared" ref="AG10:AG73" si="22">MIN(F2:F10)</f>
        <v>2.92</v>
      </c>
      <c r="AH10" s="45">
        <f>MAX(E2:E10)</f>
        <v>3.3025000000000002</v>
      </c>
      <c r="AI10" s="45">
        <f>MIN(F2:F10)</f>
        <v>2.92</v>
      </c>
      <c r="AJ10" s="73">
        <f>MAX(E2:E10)</f>
        <v>3.3025000000000002</v>
      </c>
      <c r="AK10" s="73">
        <f>MIN(F2:F10)</f>
        <v>2.92</v>
      </c>
      <c r="AL10" s="124">
        <f t="shared" si="12"/>
        <v>3.246</v>
      </c>
      <c r="AM10" s="124">
        <f t="shared" si="13"/>
        <v>3.2435</v>
      </c>
      <c r="AN10" s="124">
        <f t="shared" si="14"/>
        <v>2.4999999999999467E-3</v>
      </c>
      <c r="AO10" s="124">
        <f t="shared" si="15"/>
        <v>3.2484999999999999</v>
      </c>
      <c r="AP10" s="124">
        <f t="shared" si="16"/>
        <v>3.2435</v>
      </c>
    </row>
    <row r="11" spans="1:45" x14ac:dyDescent="0.3">
      <c r="A11" s="5">
        <v>44943</v>
      </c>
      <c r="B11" s="6" t="s">
        <v>69</v>
      </c>
      <c r="C11" s="6" t="s">
        <v>40</v>
      </c>
      <c r="D11" s="40">
        <v>3.2033</v>
      </c>
      <c r="E11" s="40">
        <v>3.2544</v>
      </c>
      <c r="F11" s="40">
        <v>3.1577999999999999</v>
      </c>
      <c r="G11" s="40">
        <v>3.1831</v>
      </c>
      <c r="H11" s="46">
        <v>3.2162000000000002</v>
      </c>
      <c r="I11" s="46">
        <v>3.1997</v>
      </c>
      <c r="J11" s="21">
        <v>-4</v>
      </c>
      <c r="K11" s="13">
        <v>0</v>
      </c>
      <c r="L11" s="41">
        <f t="shared" si="0"/>
        <v>3.1984333333333335</v>
      </c>
      <c r="M11" s="42">
        <f t="shared" si="1"/>
        <v>3.2061000000000002</v>
      </c>
      <c r="N11" s="42">
        <f t="shared" si="2"/>
        <v>-7.6666666666667105E-3</v>
      </c>
      <c r="O11" s="42">
        <f t="shared" si="3"/>
        <v>3.1907666666666668</v>
      </c>
      <c r="P11" s="42">
        <f t="shared" si="4"/>
        <v>3.2061000000000002</v>
      </c>
      <c r="Q11" s="43">
        <f t="shared" si="5"/>
        <v>9.6600000000000019E-2</v>
      </c>
      <c r="R11" s="43">
        <f t="shared" si="17"/>
        <v>3.4000000000000696E-3</v>
      </c>
      <c r="S11" s="43">
        <f t="shared" si="18"/>
        <v>-9.319999999999995E-2</v>
      </c>
      <c r="T11" s="44">
        <v>26.3</v>
      </c>
      <c r="U11" s="12"/>
      <c r="V11" s="21"/>
      <c r="W11" s="12"/>
      <c r="X11" s="16">
        <f t="shared" si="6"/>
        <v>1.6500000000000181E-2</v>
      </c>
      <c r="Y11" s="17">
        <f t="shared" si="7"/>
        <v>0</v>
      </c>
      <c r="Z11" s="17">
        <f t="shared" si="8"/>
        <v>0</v>
      </c>
      <c r="AA11" s="56">
        <f t="shared" si="9"/>
        <v>9.6600000000000019E-2</v>
      </c>
      <c r="AB11" s="18">
        <f t="shared" si="10"/>
        <v>0.17080745341615092</v>
      </c>
      <c r="AC11" s="19">
        <f t="shared" si="11"/>
        <v>6.2737642585552014E-4</v>
      </c>
      <c r="AD11" s="123">
        <f t="shared" si="19"/>
        <v>3.3025000000000002</v>
      </c>
      <c r="AE11" s="123">
        <f t="shared" si="20"/>
        <v>3.1577999999999999</v>
      </c>
      <c r="AF11" s="72">
        <f t="shared" si="21"/>
        <v>3.3025000000000002</v>
      </c>
      <c r="AG11" s="72">
        <f t="shared" si="22"/>
        <v>2.92</v>
      </c>
      <c r="AH11" s="45">
        <f>MAX(E2:E11)</f>
        <v>3.3025000000000002</v>
      </c>
      <c r="AI11" s="45">
        <f>MIN(F2:F11)</f>
        <v>2.92</v>
      </c>
      <c r="AJ11" s="73">
        <f>MAX(E2:E11)</f>
        <v>3.3025000000000002</v>
      </c>
      <c r="AK11" s="73">
        <f>MIN(F2:F11)</f>
        <v>2.92</v>
      </c>
      <c r="AL11" s="124">
        <f t="shared" si="12"/>
        <v>3.2144666666666666</v>
      </c>
      <c r="AM11" s="124">
        <f t="shared" si="13"/>
        <v>3.2301500000000001</v>
      </c>
      <c r="AN11" s="124">
        <f t="shared" si="14"/>
        <v>-1.5683333333333493E-2</v>
      </c>
      <c r="AO11" s="124">
        <f t="shared" si="15"/>
        <v>3.1987833333333331</v>
      </c>
      <c r="AP11" s="124">
        <f t="shared" si="16"/>
        <v>3.2301500000000001</v>
      </c>
    </row>
    <row r="12" spans="1:45" x14ac:dyDescent="0.3">
      <c r="A12" s="5">
        <v>44944</v>
      </c>
      <c r="B12" s="6" t="s">
        <v>69</v>
      </c>
      <c r="C12" s="6" t="s">
        <v>40</v>
      </c>
      <c r="D12" s="40">
        <v>3.1655000000000002</v>
      </c>
      <c r="E12" s="40">
        <v>3.2907999999999999</v>
      </c>
      <c r="F12" s="40">
        <v>3.1543999999999999</v>
      </c>
      <c r="G12" s="40">
        <v>3.2808000000000002</v>
      </c>
      <c r="H12" s="46">
        <v>3.1932999999999998</v>
      </c>
      <c r="I12" s="46">
        <v>3.1644000000000001</v>
      </c>
      <c r="J12" s="21">
        <v>2</v>
      </c>
      <c r="K12" s="13" t="s">
        <v>31</v>
      </c>
      <c r="L12" s="41">
        <f t="shared" si="0"/>
        <v>3.2419999999999995</v>
      </c>
      <c r="M12" s="42">
        <f t="shared" si="1"/>
        <v>3.2225999999999999</v>
      </c>
      <c r="N12" s="42">
        <f t="shared" si="2"/>
        <v>1.939999999999964E-2</v>
      </c>
      <c r="O12" s="42">
        <f t="shared" si="3"/>
        <v>3.2613999999999992</v>
      </c>
      <c r="P12" s="42">
        <f t="shared" si="4"/>
        <v>3.2225999999999999</v>
      </c>
      <c r="Q12" s="43">
        <f t="shared" si="5"/>
        <v>0.13640000000000008</v>
      </c>
      <c r="R12" s="43">
        <f t="shared" si="17"/>
        <v>0.10769999999999991</v>
      </c>
      <c r="S12" s="43">
        <f t="shared" si="18"/>
        <v>-2.870000000000017E-2</v>
      </c>
      <c r="T12" s="44">
        <v>18.399999999999999</v>
      </c>
      <c r="U12" s="12"/>
      <c r="V12" s="21"/>
      <c r="W12" s="12"/>
      <c r="X12" s="16">
        <f t="shared" si="6"/>
        <v>2.8899999999999704E-2</v>
      </c>
      <c r="Y12" s="17">
        <f t="shared" si="7"/>
        <v>0</v>
      </c>
      <c r="Z12" s="17">
        <f t="shared" si="8"/>
        <v>0</v>
      </c>
      <c r="AA12" s="56">
        <f t="shared" si="9"/>
        <v>0.13640000000000008</v>
      </c>
      <c r="AB12" s="18">
        <f t="shared" si="10"/>
        <v>0.21187683284457248</v>
      </c>
      <c r="AC12" s="19">
        <f t="shared" si="11"/>
        <v>1.5706521739130275E-3</v>
      </c>
      <c r="AD12" s="123">
        <f t="shared" si="19"/>
        <v>3.3025000000000002</v>
      </c>
      <c r="AE12" s="123">
        <f t="shared" si="20"/>
        <v>3.1543999999999999</v>
      </c>
      <c r="AF12" s="72">
        <f t="shared" si="21"/>
        <v>3.3025000000000002</v>
      </c>
      <c r="AG12" s="72">
        <f t="shared" si="22"/>
        <v>2.9662999999999999</v>
      </c>
      <c r="AH12" s="45">
        <f>MAX(E2:E12)</f>
        <v>3.3025000000000002</v>
      </c>
      <c r="AI12" s="45">
        <f>MIN(F2:F12)</f>
        <v>2.92</v>
      </c>
      <c r="AJ12" s="73">
        <f>MAX(E2:E12)</f>
        <v>3.3025000000000002</v>
      </c>
      <c r="AK12" s="73">
        <f>MIN(F2:F12)</f>
        <v>2.92</v>
      </c>
      <c r="AL12" s="124">
        <f t="shared" si="12"/>
        <v>3.2459000000000002</v>
      </c>
      <c r="AM12" s="124">
        <f t="shared" si="13"/>
        <v>3.22845</v>
      </c>
      <c r="AN12" s="124">
        <f t="shared" si="14"/>
        <v>1.7450000000000188E-2</v>
      </c>
      <c r="AO12" s="124">
        <f t="shared" si="15"/>
        <v>3.2633500000000004</v>
      </c>
      <c r="AP12" s="124">
        <f t="shared" si="16"/>
        <v>3.22845</v>
      </c>
    </row>
    <row r="13" spans="1:45" x14ac:dyDescent="0.3">
      <c r="A13" s="5">
        <v>44945</v>
      </c>
      <c r="B13" s="6" t="s">
        <v>69</v>
      </c>
      <c r="C13" s="6" t="s">
        <v>40</v>
      </c>
      <c r="D13" s="40">
        <v>3.3132000000000001</v>
      </c>
      <c r="E13" s="40">
        <v>3.3698999999999999</v>
      </c>
      <c r="F13" s="40">
        <v>3.2921999999999998</v>
      </c>
      <c r="G13" s="40">
        <v>3.3582999999999998</v>
      </c>
      <c r="H13" s="46">
        <v>3.3064</v>
      </c>
      <c r="I13" s="46">
        <v>3.3008999999999999</v>
      </c>
      <c r="J13" s="21">
        <v>0</v>
      </c>
      <c r="K13" s="13">
        <v>0</v>
      </c>
      <c r="L13" s="41">
        <f t="shared" si="0"/>
        <v>3.3401333333333327</v>
      </c>
      <c r="M13" s="42">
        <f t="shared" si="1"/>
        <v>3.3310499999999998</v>
      </c>
      <c r="N13" s="42">
        <f t="shared" si="2"/>
        <v>9.0833333333328881E-3</v>
      </c>
      <c r="O13" s="42">
        <f t="shared" si="3"/>
        <v>3.3492166666666656</v>
      </c>
      <c r="P13" s="42">
        <f t="shared" si="4"/>
        <v>3.3310499999999998</v>
      </c>
      <c r="Q13" s="43">
        <f t="shared" si="5"/>
        <v>7.7700000000000102E-2</v>
      </c>
      <c r="R13" s="43">
        <f t="shared" si="17"/>
        <v>8.9099999999999735E-2</v>
      </c>
      <c r="S13" s="43">
        <f t="shared" si="18"/>
        <v>1.1399999999999633E-2</v>
      </c>
      <c r="T13" s="44">
        <v>10.6</v>
      </c>
      <c r="U13" s="12"/>
      <c r="V13" s="21"/>
      <c r="W13" s="12"/>
      <c r="X13" s="16">
        <f t="shared" si="6"/>
        <v>5.5000000000000604E-3</v>
      </c>
      <c r="Y13" s="17">
        <f t="shared" si="7"/>
        <v>0</v>
      </c>
      <c r="Z13" s="17">
        <f t="shared" si="8"/>
        <v>0</v>
      </c>
      <c r="AA13" s="56">
        <f t="shared" si="9"/>
        <v>7.7700000000000102E-2</v>
      </c>
      <c r="AB13" s="18">
        <f t="shared" si="10"/>
        <v>7.0785070785071472E-2</v>
      </c>
      <c r="AC13" s="19">
        <f t="shared" si="11"/>
        <v>5.1886792452830765E-4</v>
      </c>
      <c r="AD13" s="123">
        <f t="shared" si="19"/>
        <v>3.3698999999999999</v>
      </c>
      <c r="AE13" s="123">
        <f t="shared" si="20"/>
        <v>3.1543999999999999</v>
      </c>
      <c r="AF13" s="72">
        <f t="shared" si="21"/>
        <v>3.3698999999999999</v>
      </c>
      <c r="AG13" s="72">
        <f t="shared" si="22"/>
        <v>2.9948999999999999</v>
      </c>
      <c r="AH13" s="45">
        <f>MAX(E2:E13)</f>
        <v>3.3698999999999999</v>
      </c>
      <c r="AI13" s="45">
        <f>MIN(F2:F13)</f>
        <v>2.92</v>
      </c>
      <c r="AJ13" s="73">
        <f>MAX(E2:E13)</f>
        <v>3.3698999999999999</v>
      </c>
      <c r="AK13" s="73">
        <f>MIN(F2:F13)</f>
        <v>2.92</v>
      </c>
      <c r="AL13" s="124">
        <f t="shared" si="12"/>
        <v>3.2942</v>
      </c>
      <c r="AM13" s="124">
        <f t="shared" si="13"/>
        <v>3.2621500000000001</v>
      </c>
      <c r="AN13" s="124">
        <f t="shared" si="14"/>
        <v>3.2049999999999912E-2</v>
      </c>
      <c r="AO13" s="124">
        <f t="shared" si="15"/>
        <v>3.3262499999999999</v>
      </c>
      <c r="AP13" s="124">
        <f t="shared" si="16"/>
        <v>3.2621500000000001</v>
      </c>
    </row>
    <row r="14" spans="1:45" x14ac:dyDescent="0.3">
      <c r="A14" s="5">
        <v>44946</v>
      </c>
      <c r="B14" s="6" t="s">
        <v>69</v>
      </c>
      <c r="C14" s="6" t="s">
        <v>40</v>
      </c>
      <c r="D14" s="40">
        <v>3.3944000000000001</v>
      </c>
      <c r="E14" s="40">
        <v>3.4506999999999999</v>
      </c>
      <c r="F14" s="40">
        <v>3.3780999999999999</v>
      </c>
      <c r="G14" s="40">
        <v>3.4373999999999998</v>
      </c>
      <c r="H14" s="46">
        <v>3.3984999999999999</v>
      </c>
      <c r="I14" s="46">
        <v>3.3866000000000001</v>
      </c>
      <c r="J14" s="21">
        <v>2</v>
      </c>
      <c r="K14" s="13" t="s">
        <v>31</v>
      </c>
      <c r="L14" s="41">
        <f t="shared" si="0"/>
        <v>3.4220666666666664</v>
      </c>
      <c r="M14" s="42">
        <f t="shared" si="1"/>
        <v>3.4143999999999997</v>
      </c>
      <c r="N14" s="42">
        <f t="shared" si="2"/>
        <v>7.6666666666667105E-3</v>
      </c>
      <c r="O14" s="42">
        <f t="shared" si="3"/>
        <v>3.4297333333333331</v>
      </c>
      <c r="P14" s="42">
        <f t="shared" si="4"/>
        <v>3.4143999999999997</v>
      </c>
      <c r="Q14" s="43">
        <f t="shared" si="5"/>
        <v>7.2599999999999998E-2</v>
      </c>
      <c r="R14" s="43">
        <f t="shared" si="17"/>
        <v>9.2400000000000038E-2</v>
      </c>
      <c r="S14" s="43">
        <f t="shared" si="18"/>
        <v>1.980000000000004E-2</v>
      </c>
      <c r="T14" s="44">
        <v>17.3</v>
      </c>
      <c r="U14" s="12"/>
      <c r="V14" s="21"/>
      <c r="W14" s="12"/>
      <c r="X14" s="16">
        <f t="shared" si="6"/>
        <v>1.18999999999998E-2</v>
      </c>
      <c r="Y14" s="17">
        <f t="shared" si="7"/>
        <v>0</v>
      </c>
      <c r="Z14" s="17">
        <f t="shared" si="8"/>
        <v>0</v>
      </c>
      <c r="AA14" s="56">
        <f t="shared" si="9"/>
        <v>7.2599999999999998E-2</v>
      </c>
      <c r="AB14" s="18">
        <f t="shared" si="10"/>
        <v>0.16391184573002479</v>
      </c>
      <c r="AC14" s="19">
        <f t="shared" si="11"/>
        <v>6.87861271676289E-4</v>
      </c>
      <c r="AD14" s="123">
        <f t="shared" si="19"/>
        <v>3.4506999999999999</v>
      </c>
      <c r="AE14" s="123">
        <f t="shared" si="20"/>
        <v>3.1543999999999999</v>
      </c>
      <c r="AF14" s="72">
        <f t="shared" si="21"/>
        <v>3.4506999999999999</v>
      </c>
      <c r="AG14" s="72">
        <f t="shared" si="22"/>
        <v>3.0426000000000002</v>
      </c>
      <c r="AH14" s="45">
        <f>MAX(E2:E14)</f>
        <v>3.4506999999999999</v>
      </c>
      <c r="AI14" s="45">
        <f>MIN(F2:F14)</f>
        <v>2.92</v>
      </c>
      <c r="AJ14" s="73">
        <f>MAX(E2:E14)</f>
        <v>3.4506999999999999</v>
      </c>
      <c r="AK14" s="73">
        <f>MIN(F2:F14)</f>
        <v>2.92</v>
      </c>
      <c r="AL14" s="124">
        <f t="shared" si="12"/>
        <v>3.3475000000000001</v>
      </c>
      <c r="AM14" s="124">
        <f t="shared" si="13"/>
        <v>3.3025500000000001</v>
      </c>
      <c r="AN14" s="124">
        <f t="shared" si="14"/>
        <v>4.4950000000000045E-2</v>
      </c>
      <c r="AO14" s="124">
        <f t="shared" si="15"/>
        <v>3.3924500000000002</v>
      </c>
      <c r="AP14" s="124">
        <f t="shared" si="16"/>
        <v>3.3025500000000001</v>
      </c>
    </row>
    <row r="15" spans="1:45" x14ac:dyDescent="0.3">
      <c r="A15" s="5">
        <v>44949</v>
      </c>
      <c r="B15" s="6" t="s">
        <v>69</v>
      </c>
      <c r="C15" s="6" t="s">
        <v>40</v>
      </c>
      <c r="D15" s="40">
        <v>3.4235000000000002</v>
      </c>
      <c r="E15" s="40">
        <v>3.4411999999999998</v>
      </c>
      <c r="F15" s="40">
        <v>3.3147000000000002</v>
      </c>
      <c r="G15" s="40">
        <v>3.3258000000000001</v>
      </c>
      <c r="H15" s="46">
        <v>3.4350999999999998</v>
      </c>
      <c r="I15" s="46">
        <v>3.419</v>
      </c>
      <c r="J15" s="21">
        <v>-3</v>
      </c>
      <c r="K15" s="13">
        <v>0</v>
      </c>
      <c r="L15" s="41">
        <f t="shared" si="0"/>
        <v>3.3605666666666667</v>
      </c>
      <c r="M15" s="42">
        <f t="shared" si="1"/>
        <v>3.3779500000000002</v>
      </c>
      <c r="N15" s="42">
        <f t="shared" si="2"/>
        <v>-1.7383333333333528E-2</v>
      </c>
      <c r="O15" s="42">
        <f t="shared" si="3"/>
        <v>3.3431833333333332</v>
      </c>
      <c r="P15" s="42">
        <f t="shared" si="4"/>
        <v>3.3779500000000002</v>
      </c>
      <c r="Q15" s="43">
        <f t="shared" si="5"/>
        <v>0.12649999999999961</v>
      </c>
      <c r="R15" s="43">
        <f t="shared" si="17"/>
        <v>3.8000000000000256E-3</v>
      </c>
      <c r="S15" s="43">
        <f t="shared" si="18"/>
        <v>-0.12269999999999959</v>
      </c>
      <c r="T15" s="44">
        <v>20.100000000000001</v>
      </c>
      <c r="U15" s="12"/>
      <c r="V15" s="21"/>
      <c r="W15" s="12"/>
      <c r="X15" s="16">
        <f t="shared" si="6"/>
        <v>1.6099999999999781E-2</v>
      </c>
      <c r="Y15" s="17">
        <f t="shared" si="7"/>
        <v>0</v>
      </c>
      <c r="Z15" s="17">
        <f t="shared" si="8"/>
        <v>0</v>
      </c>
      <c r="AA15" s="56">
        <f t="shared" si="9"/>
        <v>0.12649999999999961</v>
      </c>
      <c r="AB15" s="18">
        <f t="shared" si="10"/>
        <v>0.12727272727272593</v>
      </c>
      <c r="AC15" s="19">
        <f t="shared" si="11"/>
        <v>8.00995024875611E-4</v>
      </c>
      <c r="AD15" s="123">
        <f t="shared" si="19"/>
        <v>3.4506999999999999</v>
      </c>
      <c r="AE15" s="123">
        <f t="shared" si="20"/>
        <v>3.2921999999999998</v>
      </c>
      <c r="AF15" s="72">
        <f t="shared" si="21"/>
        <v>3.4506999999999999</v>
      </c>
      <c r="AG15" s="72">
        <f t="shared" si="22"/>
        <v>3.1419999999999999</v>
      </c>
      <c r="AH15" s="45">
        <f>MAX(E2:E15)</f>
        <v>3.4506999999999999</v>
      </c>
      <c r="AI15" s="45">
        <f>MIN(F2:F15)</f>
        <v>2.92</v>
      </c>
      <c r="AJ15" s="73">
        <f>MAX(E2:E15)</f>
        <v>3.4506999999999999</v>
      </c>
      <c r="AK15" s="73">
        <f>MIN(F2:F15)</f>
        <v>2.92</v>
      </c>
      <c r="AL15" s="124">
        <f t="shared" si="12"/>
        <v>3.3562333333333334</v>
      </c>
      <c r="AM15" s="124">
        <f t="shared" si="13"/>
        <v>3.3714499999999998</v>
      </c>
      <c r="AN15" s="124">
        <f t="shared" si="14"/>
        <v>-1.5216666666666434E-2</v>
      </c>
      <c r="AO15" s="124">
        <f t="shared" si="15"/>
        <v>3.341016666666667</v>
      </c>
      <c r="AP15" s="124">
        <f t="shared" si="16"/>
        <v>3.3714499999999998</v>
      </c>
    </row>
    <row r="16" spans="1:45" x14ac:dyDescent="0.3">
      <c r="A16" s="5">
        <v>44950</v>
      </c>
      <c r="B16" s="6" t="s">
        <v>69</v>
      </c>
      <c r="C16" s="6" t="s">
        <v>40</v>
      </c>
      <c r="D16" s="40">
        <v>3.3121</v>
      </c>
      <c r="E16" s="40">
        <v>3.3313000000000001</v>
      </c>
      <c r="F16" s="40">
        <v>3.2351999999999999</v>
      </c>
      <c r="G16" s="40">
        <v>3.2597999999999998</v>
      </c>
      <c r="H16" s="46">
        <v>3.3174000000000001</v>
      </c>
      <c r="I16" s="46">
        <v>3.3079999999999998</v>
      </c>
      <c r="J16" s="21">
        <v>-4</v>
      </c>
      <c r="K16" s="13">
        <v>0</v>
      </c>
      <c r="L16" s="41">
        <f t="shared" si="0"/>
        <v>3.2754333333333334</v>
      </c>
      <c r="M16" s="42">
        <f t="shared" si="1"/>
        <v>3.2832499999999998</v>
      </c>
      <c r="N16" s="42">
        <f t="shared" si="2"/>
        <v>-7.8166666666663609E-3</v>
      </c>
      <c r="O16" s="42">
        <f t="shared" si="3"/>
        <v>3.2676166666666671</v>
      </c>
      <c r="P16" s="42">
        <f t="shared" si="4"/>
        <v>3.2832499999999998</v>
      </c>
      <c r="Q16" s="43">
        <f t="shared" si="5"/>
        <v>9.6100000000000296E-2</v>
      </c>
      <c r="R16" s="43">
        <f t="shared" si="17"/>
        <v>5.5000000000000604E-3</v>
      </c>
      <c r="S16" s="43">
        <f t="shared" si="18"/>
        <v>-9.0600000000000236E-2</v>
      </c>
      <c r="T16" s="44">
        <v>22.6</v>
      </c>
      <c r="U16" s="12"/>
      <c r="V16" s="21"/>
      <c r="W16" s="12"/>
      <c r="X16" s="16">
        <f t="shared" si="6"/>
        <v>9.400000000000297E-3</v>
      </c>
      <c r="Y16" s="17">
        <f t="shared" si="7"/>
        <v>0</v>
      </c>
      <c r="Z16" s="17">
        <f t="shared" si="8"/>
        <v>0</v>
      </c>
      <c r="AA16" s="56">
        <f t="shared" si="9"/>
        <v>9.6100000000000296E-2</v>
      </c>
      <c r="AB16" s="18">
        <f t="shared" si="10"/>
        <v>9.781477627471663E-2</v>
      </c>
      <c r="AC16" s="19">
        <f t="shared" si="11"/>
        <v>4.1592920353983613E-4</v>
      </c>
      <c r="AD16" s="123">
        <f t="shared" si="19"/>
        <v>3.4506999999999999</v>
      </c>
      <c r="AE16" s="123">
        <f t="shared" si="20"/>
        <v>3.2351999999999999</v>
      </c>
      <c r="AF16" s="72">
        <f t="shared" si="21"/>
        <v>3.4506999999999999</v>
      </c>
      <c r="AG16" s="72">
        <f t="shared" si="22"/>
        <v>3.1543999999999999</v>
      </c>
      <c r="AH16" s="45">
        <f>MAX(E2:E16)</f>
        <v>3.4506999999999999</v>
      </c>
      <c r="AI16" s="45">
        <f>MIN(F2:F16)</f>
        <v>2.92</v>
      </c>
      <c r="AJ16" s="73">
        <f>MAX(E2:E16)</f>
        <v>3.4506999999999999</v>
      </c>
      <c r="AK16" s="73">
        <f>MIN(F2:F16)</f>
        <v>2.92</v>
      </c>
      <c r="AL16" s="124">
        <f t="shared" si="12"/>
        <v>3.3152333333333335</v>
      </c>
      <c r="AM16" s="124">
        <f t="shared" si="13"/>
        <v>3.3429500000000001</v>
      </c>
      <c r="AN16" s="124">
        <f t="shared" si="14"/>
        <v>-2.7716666666666612E-2</v>
      </c>
      <c r="AO16" s="124">
        <f t="shared" si="15"/>
        <v>3.2875166666666669</v>
      </c>
      <c r="AP16" s="124">
        <f t="shared" si="16"/>
        <v>3.3429500000000001</v>
      </c>
      <c r="AQ16" s="125">
        <f t="shared" ref="AQ16:AQ47" si="23">AVERAGE(L3:L16)</f>
        <v>3.2079833333333334</v>
      </c>
    </row>
    <row r="17" spans="1:44" x14ac:dyDescent="0.3">
      <c r="A17" s="5">
        <v>44951</v>
      </c>
      <c r="B17" s="6" t="s">
        <v>69</v>
      </c>
      <c r="C17" s="6" t="s">
        <v>40</v>
      </c>
      <c r="D17" s="40">
        <v>3.3025000000000002</v>
      </c>
      <c r="E17" s="40">
        <v>3.3247</v>
      </c>
      <c r="F17" s="40">
        <v>3.2688000000000001</v>
      </c>
      <c r="G17" s="40">
        <v>3.2957000000000001</v>
      </c>
      <c r="H17" s="46">
        <v>3.3064</v>
      </c>
      <c r="I17" s="46">
        <v>3.2926000000000002</v>
      </c>
      <c r="J17" s="21">
        <v>0</v>
      </c>
      <c r="K17" s="13">
        <v>0</v>
      </c>
      <c r="L17" s="41">
        <f t="shared" si="0"/>
        <v>3.2964000000000002</v>
      </c>
      <c r="M17" s="42">
        <f t="shared" si="1"/>
        <v>3.2967500000000003</v>
      </c>
      <c r="N17" s="42">
        <f t="shared" si="2"/>
        <v>-3.5000000000007248E-4</v>
      </c>
      <c r="O17" s="42">
        <f t="shared" si="3"/>
        <v>3.2960500000000001</v>
      </c>
      <c r="P17" s="42">
        <f t="shared" si="4"/>
        <v>3.2967500000000003</v>
      </c>
      <c r="Q17" s="43">
        <f t="shared" si="5"/>
        <v>5.5899999999999839E-2</v>
      </c>
      <c r="R17" s="43">
        <f t="shared" si="17"/>
        <v>6.490000000000018E-2</v>
      </c>
      <c r="S17" s="43">
        <f t="shared" si="18"/>
        <v>9.0000000000003411E-3</v>
      </c>
      <c r="T17" s="44">
        <v>24.4</v>
      </c>
      <c r="U17" s="12"/>
      <c r="V17" s="21"/>
      <c r="W17" s="12"/>
      <c r="X17" s="16">
        <f t="shared" si="6"/>
        <v>1.3799999999999812E-2</v>
      </c>
      <c r="Y17" s="17">
        <f t="shared" si="7"/>
        <v>0</v>
      </c>
      <c r="Z17" s="17">
        <f t="shared" si="8"/>
        <v>0</v>
      </c>
      <c r="AA17" s="56">
        <f t="shared" si="9"/>
        <v>5.5899999999999839E-2</v>
      </c>
      <c r="AB17" s="18">
        <f t="shared" si="10"/>
        <v>0.2468694096601047</v>
      </c>
      <c r="AC17" s="19">
        <f t="shared" si="11"/>
        <v>5.6557377049179568E-4</v>
      </c>
      <c r="AD17" s="123">
        <f t="shared" si="19"/>
        <v>3.4411999999999998</v>
      </c>
      <c r="AE17" s="123">
        <f t="shared" si="20"/>
        <v>3.2351999999999999</v>
      </c>
      <c r="AF17" s="72">
        <f t="shared" si="21"/>
        <v>3.4506999999999999</v>
      </c>
      <c r="AG17" s="72">
        <f t="shared" si="22"/>
        <v>3.1543999999999999</v>
      </c>
      <c r="AH17" s="45">
        <f>MAX(E2:E17)</f>
        <v>3.4506999999999999</v>
      </c>
      <c r="AI17" s="45">
        <f>MIN(F2:F17)</f>
        <v>2.92</v>
      </c>
      <c r="AJ17" s="73">
        <f>MAX(E2:E17)</f>
        <v>3.4506999999999999</v>
      </c>
      <c r="AK17" s="73">
        <f>MIN(F2:F17)</f>
        <v>2.92</v>
      </c>
      <c r="AL17" s="124">
        <f t="shared" si="12"/>
        <v>3.324033333333333</v>
      </c>
      <c r="AM17" s="124">
        <f t="shared" si="13"/>
        <v>3.3381999999999996</v>
      </c>
      <c r="AN17" s="124">
        <f t="shared" si="14"/>
        <v>-1.4166666666666661E-2</v>
      </c>
      <c r="AO17" s="124">
        <f t="shared" si="15"/>
        <v>3.3098666666666663</v>
      </c>
      <c r="AP17" s="124">
        <f t="shared" si="16"/>
        <v>3.3381999999999996</v>
      </c>
      <c r="AQ17" s="125">
        <f t="shared" si="23"/>
        <v>3.2310047619047615</v>
      </c>
    </row>
    <row r="18" spans="1:44" x14ac:dyDescent="0.3">
      <c r="A18" s="5">
        <v>44952</v>
      </c>
      <c r="B18" s="6" t="s">
        <v>69</v>
      </c>
      <c r="C18" s="6" t="s">
        <v>40</v>
      </c>
      <c r="D18" s="40">
        <v>3.0990000000000002</v>
      </c>
      <c r="E18" s="40">
        <v>3.3106</v>
      </c>
      <c r="F18" s="40">
        <v>3.1692</v>
      </c>
      <c r="G18" s="40">
        <v>3.1852</v>
      </c>
      <c r="H18" s="46">
        <v>3.3106</v>
      </c>
      <c r="I18" s="46">
        <v>3.2974000000000001</v>
      </c>
      <c r="J18" s="21">
        <v>-2</v>
      </c>
      <c r="K18" s="13" t="s">
        <v>32</v>
      </c>
      <c r="L18" s="41">
        <f t="shared" si="0"/>
        <v>3.2216666666666662</v>
      </c>
      <c r="M18" s="42">
        <f t="shared" si="1"/>
        <v>3.2399</v>
      </c>
      <c r="N18" s="42">
        <f t="shared" si="2"/>
        <v>-1.8233333333333768E-2</v>
      </c>
      <c r="O18" s="42">
        <f t="shared" si="3"/>
        <v>3.2034333333333325</v>
      </c>
      <c r="P18" s="42">
        <f t="shared" si="4"/>
        <v>3.2399</v>
      </c>
      <c r="Q18" s="43">
        <f t="shared" si="5"/>
        <v>0.14139999999999997</v>
      </c>
      <c r="R18" s="43">
        <f t="shared" si="17"/>
        <v>1.4899999999999913E-2</v>
      </c>
      <c r="S18" s="43">
        <f t="shared" si="18"/>
        <v>-0.12650000000000006</v>
      </c>
      <c r="T18" s="44">
        <v>18.899999999999999</v>
      </c>
      <c r="U18" s="12"/>
      <c r="V18" s="21"/>
      <c r="W18" s="12"/>
      <c r="X18" s="16">
        <f t="shared" si="6"/>
        <v>1.3199999999999878E-2</v>
      </c>
      <c r="Y18" s="17" t="b">
        <f t="shared" si="7"/>
        <v>1</v>
      </c>
      <c r="Z18" s="17">
        <f t="shared" si="8"/>
        <v>0</v>
      </c>
      <c r="AA18" s="56">
        <f t="shared" si="9"/>
        <v>0.14139999999999997</v>
      </c>
      <c r="AB18" s="18">
        <f t="shared" si="10"/>
        <v>9.3352192362092509E-2</v>
      </c>
      <c r="AC18" s="19">
        <f t="shared" si="11"/>
        <v>6.9841269841269208E-4</v>
      </c>
      <c r="AD18" s="123">
        <f t="shared" si="19"/>
        <v>3.3313000000000001</v>
      </c>
      <c r="AE18" s="123">
        <f t="shared" si="20"/>
        <v>3.1692</v>
      </c>
      <c r="AF18" s="72">
        <f t="shared" si="21"/>
        <v>3.4506999999999999</v>
      </c>
      <c r="AG18" s="72">
        <f t="shared" si="22"/>
        <v>3.1543999999999999</v>
      </c>
      <c r="AH18" s="45">
        <f>MAX(E2:E18)</f>
        <v>3.4506999999999999</v>
      </c>
      <c r="AI18" s="45">
        <f>MIN(F2:F18)</f>
        <v>2.92</v>
      </c>
      <c r="AJ18" s="73">
        <f>MAX(E2:E18)</f>
        <v>3.4506999999999999</v>
      </c>
      <c r="AK18" s="73">
        <f>MIN(F2:F18)</f>
        <v>2.92</v>
      </c>
      <c r="AL18" s="124">
        <f t="shared" si="12"/>
        <v>3.228566666666667</v>
      </c>
      <c r="AM18" s="124">
        <f t="shared" si="13"/>
        <v>3.2502500000000003</v>
      </c>
      <c r="AN18" s="124">
        <f t="shared" si="14"/>
        <v>-2.1683333333333277E-2</v>
      </c>
      <c r="AO18" s="124">
        <f t="shared" si="15"/>
        <v>3.2068833333333338</v>
      </c>
      <c r="AP18" s="124">
        <f t="shared" si="16"/>
        <v>3.2502500000000003</v>
      </c>
      <c r="AQ18" s="125">
        <f t="shared" si="23"/>
        <v>3.2462571428571425</v>
      </c>
    </row>
    <row r="19" spans="1:44" x14ac:dyDescent="0.3">
      <c r="A19" s="5">
        <v>44953</v>
      </c>
      <c r="B19" s="6" t="s">
        <v>69</v>
      </c>
      <c r="C19" s="6" t="s">
        <v>40</v>
      </c>
      <c r="D19" s="40">
        <v>3.1236999999999999</v>
      </c>
      <c r="E19" s="40">
        <v>3.1560000000000001</v>
      </c>
      <c r="F19" s="40">
        <v>3.0533999999999999</v>
      </c>
      <c r="G19" s="40">
        <v>3.0598000000000001</v>
      </c>
      <c r="H19" s="46">
        <v>3.1374</v>
      </c>
      <c r="I19" s="46">
        <v>3.1150000000000002</v>
      </c>
      <c r="J19" s="21">
        <v>-4</v>
      </c>
      <c r="K19" s="13">
        <v>0</v>
      </c>
      <c r="L19" s="41">
        <f t="shared" si="0"/>
        <v>3.0897333333333332</v>
      </c>
      <c r="M19" s="42">
        <f t="shared" si="1"/>
        <v>3.1047000000000002</v>
      </c>
      <c r="N19" s="42">
        <f t="shared" si="2"/>
        <v>-1.4966666666667017E-2</v>
      </c>
      <c r="O19" s="42">
        <f t="shared" si="3"/>
        <v>3.0747666666666662</v>
      </c>
      <c r="P19" s="42">
        <f t="shared" si="4"/>
        <v>3.1047000000000002</v>
      </c>
      <c r="Q19" s="43">
        <f t="shared" si="5"/>
        <v>0.10260000000000025</v>
      </c>
      <c r="R19" s="43">
        <f t="shared" si="17"/>
        <v>-2.9199999999999893E-2</v>
      </c>
      <c r="S19" s="43">
        <f t="shared" si="18"/>
        <v>-0.13180000000000014</v>
      </c>
      <c r="T19" s="44">
        <v>13.3</v>
      </c>
      <c r="U19" s="12"/>
      <c r="V19" s="21"/>
      <c r="W19" s="12"/>
      <c r="X19" s="16">
        <f t="shared" si="6"/>
        <v>2.2399999999999753E-2</v>
      </c>
      <c r="Y19" s="17">
        <f t="shared" si="7"/>
        <v>0</v>
      </c>
      <c r="Z19" s="17">
        <f t="shared" si="8"/>
        <v>0</v>
      </c>
      <c r="AA19" s="56">
        <f t="shared" si="9"/>
        <v>0.10260000000000025</v>
      </c>
      <c r="AB19" s="18">
        <f t="shared" si="10"/>
        <v>0.21832358674463645</v>
      </c>
      <c r="AC19" s="19">
        <f t="shared" si="11"/>
        <v>1.6842105263157709E-3</v>
      </c>
      <c r="AD19" s="123">
        <f t="shared" si="19"/>
        <v>3.3247</v>
      </c>
      <c r="AE19" s="123">
        <f t="shared" si="20"/>
        <v>3.0533999999999999</v>
      </c>
      <c r="AF19" s="72">
        <f t="shared" si="21"/>
        <v>3.4506999999999999</v>
      </c>
      <c r="AG19" s="72">
        <f t="shared" si="22"/>
        <v>3.0533999999999999</v>
      </c>
      <c r="AH19" s="45">
        <f>MAX(E2:E19)</f>
        <v>3.4506999999999999</v>
      </c>
      <c r="AI19" s="45">
        <f>MIN(F2:F19)</f>
        <v>2.92</v>
      </c>
      <c r="AJ19" s="73">
        <f>MAX(E2:E19)</f>
        <v>3.4506999999999999</v>
      </c>
      <c r="AK19" s="73">
        <f>MIN(F2:F19)</f>
        <v>2.92</v>
      </c>
      <c r="AL19" s="124">
        <f t="shared" si="12"/>
        <v>3.1459666666666664</v>
      </c>
      <c r="AM19" s="124">
        <f t="shared" si="13"/>
        <v>3.1890499999999999</v>
      </c>
      <c r="AN19" s="124">
        <f t="shared" si="14"/>
        <v>-4.3083333333333584E-2</v>
      </c>
      <c r="AO19" s="124">
        <f t="shared" si="15"/>
        <v>3.1028833333333328</v>
      </c>
      <c r="AP19" s="124">
        <f t="shared" si="16"/>
        <v>3.1890499999999999</v>
      </c>
      <c r="AQ19" s="125">
        <f t="shared" si="23"/>
        <v>3.249397619047619</v>
      </c>
    </row>
    <row r="20" spans="1:44" x14ac:dyDescent="0.3">
      <c r="A20" s="5">
        <v>44956</v>
      </c>
      <c r="B20" s="6" t="s">
        <v>69</v>
      </c>
      <c r="C20" s="6" t="s">
        <v>40</v>
      </c>
      <c r="D20" s="40">
        <v>3.0472999999999999</v>
      </c>
      <c r="E20" s="40">
        <v>3.1577999999999999</v>
      </c>
      <c r="F20" s="40">
        <v>3.0360999999999998</v>
      </c>
      <c r="G20" s="40">
        <v>3.1448</v>
      </c>
      <c r="H20" s="46">
        <v>3.0537000000000001</v>
      </c>
      <c r="I20" s="46">
        <v>3.0360999999999998</v>
      </c>
      <c r="J20" s="21">
        <v>2</v>
      </c>
      <c r="K20" s="13" t="s">
        <v>31</v>
      </c>
      <c r="L20" s="41">
        <f t="shared" si="0"/>
        <v>3.1128999999999998</v>
      </c>
      <c r="M20" s="42">
        <f t="shared" si="1"/>
        <v>3.0969499999999996</v>
      </c>
      <c r="N20" s="42">
        <f t="shared" si="2"/>
        <v>1.5950000000000131E-2</v>
      </c>
      <c r="O20" s="42">
        <f t="shared" si="3"/>
        <v>3.1288499999999999</v>
      </c>
      <c r="P20" s="42">
        <f t="shared" si="4"/>
        <v>3.0969499999999996</v>
      </c>
      <c r="Q20" s="43">
        <f t="shared" si="5"/>
        <v>0.12170000000000014</v>
      </c>
      <c r="R20" s="43">
        <f t="shared" si="17"/>
        <v>9.7999999999999865E-2</v>
      </c>
      <c r="S20" s="43">
        <f t="shared" si="18"/>
        <v>-2.3700000000000276E-2</v>
      </c>
      <c r="T20" s="44">
        <v>24.7</v>
      </c>
      <c r="U20" s="12"/>
      <c r="V20" s="21"/>
      <c r="W20" s="12"/>
      <c r="X20" s="16">
        <f t="shared" si="6"/>
        <v>1.7600000000000282E-2</v>
      </c>
      <c r="Y20" s="17">
        <f t="shared" si="7"/>
        <v>0</v>
      </c>
      <c r="Z20" s="17" t="b">
        <f t="shared" si="8"/>
        <v>1</v>
      </c>
      <c r="AA20" s="56">
        <f t="shared" si="9"/>
        <v>0.12170000000000014</v>
      </c>
      <c r="AB20" s="18">
        <f t="shared" si="10"/>
        <v>0.14461791290057732</v>
      </c>
      <c r="AC20" s="19">
        <f t="shared" si="11"/>
        <v>7.1255060728746082E-4</v>
      </c>
      <c r="AD20" s="123">
        <f t="shared" si="19"/>
        <v>3.3106</v>
      </c>
      <c r="AE20" s="123">
        <f t="shared" si="20"/>
        <v>3.0360999999999998</v>
      </c>
      <c r="AF20" s="72">
        <f t="shared" si="21"/>
        <v>3.4506999999999999</v>
      </c>
      <c r="AG20" s="72">
        <f t="shared" si="22"/>
        <v>3.0360999999999998</v>
      </c>
      <c r="AH20" s="45">
        <f>MAX(E2:E20)</f>
        <v>3.4506999999999999</v>
      </c>
      <c r="AI20" s="45">
        <f>MIN(F2:F20)</f>
        <v>2.92</v>
      </c>
      <c r="AJ20" s="73">
        <f>MAX(E2:E20)</f>
        <v>3.4506999999999999</v>
      </c>
      <c r="AK20" s="73">
        <f>MIN(F2:F20)</f>
        <v>2.92</v>
      </c>
      <c r="AL20" s="124">
        <f t="shared" si="12"/>
        <v>3.1638333333333333</v>
      </c>
      <c r="AM20" s="124">
        <f t="shared" si="13"/>
        <v>3.1733500000000001</v>
      </c>
      <c r="AN20" s="124">
        <f t="shared" si="14"/>
        <v>-9.5166666666668398E-3</v>
      </c>
      <c r="AO20" s="124">
        <f t="shared" si="15"/>
        <v>3.1543166666666664</v>
      </c>
      <c r="AP20" s="124">
        <f t="shared" si="16"/>
        <v>3.1733500000000001</v>
      </c>
      <c r="AQ20" s="125">
        <f t="shared" si="23"/>
        <v>3.2495047619047619</v>
      </c>
    </row>
    <row r="21" spans="1:44" x14ac:dyDescent="0.3">
      <c r="A21" s="5">
        <v>44957</v>
      </c>
      <c r="B21" s="6" t="s">
        <v>69</v>
      </c>
      <c r="C21" s="6" t="s">
        <v>40</v>
      </c>
      <c r="D21" s="40">
        <v>3.0878000000000001</v>
      </c>
      <c r="E21" s="40">
        <v>3.0886999999999998</v>
      </c>
      <c r="F21" s="40">
        <v>2.9264999999999999</v>
      </c>
      <c r="G21" s="40">
        <v>2.9510999999999998</v>
      </c>
      <c r="H21" s="46">
        <v>3.0886999999999998</v>
      </c>
      <c r="I21" s="46">
        <v>3.0769000000000002</v>
      </c>
      <c r="J21" s="21">
        <v>-2</v>
      </c>
      <c r="K21" s="13">
        <v>0</v>
      </c>
      <c r="L21" s="41">
        <f t="shared" si="0"/>
        <v>2.9887666666666668</v>
      </c>
      <c r="M21" s="42">
        <f t="shared" si="1"/>
        <v>3.0076000000000001</v>
      </c>
      <c r="N21" s="42">
        <f t="shared" si="2"/>
        <v>-1.8833333333333258E-2</v>
      </c>
      <c r="O21" s="42">
        <f t="shared" si="3"/>
        <v>2.9699333333333335</v>
      </c>
      <c r="P21" s="42">
        <f t="shared" si="4"/>
        <v>3.0076000000000001</v>
      </c>
      <c r="Q21" s="43">
        <f t="shared" si="5"/>
        <v>0.1621999999999999</v>
      </c>
      <c r="R21" s="43">
        <f t="shared" si="17"/>
        <v>-5.6100000000000261E-2</v>
      </c>
      <c r="S21" s="43">
        <f t="shared" si="18"/>
        <v>-0.21830000000000016</v>
      </c>
      <c r="T21" s="44">
        <v>12.9</v>
      </c>
      <c r="U21" s="12"/>
      <c r="V21" s="21"/>
      <c r="W21" s="12"/>
      <c r="X21" s="16">
        <f t="shared" si="6"/>
        <v>1.1799999999999589E-2</v>
      </c>
      <c r="Y21" s="17" t="b">
        <f t="shared" si="7"/>
        <v>1</v>
      </c>
      <c r="Z21" s="17">
        <f t="shared" si="8"/>
        <v>0</v>
      </c>
      <c r="AA21" s="56">
        <f t="shared" si="9"/>
        <v>0.1621999999999999</v>
      </c>
      <c r="AB21" s="18">
        <f t="shared" si="10"/>
        <v>7.2749691738591832E-2</v>
      </c>
      <c r="AC21" s="19">
        <f t="shared" si="11"/>
        <v>9.1472868217051069E-4</v>
      </c>
      <c r="AD21" s="123">
        <f t="shared" si="19"/>
        <v>3.1577999999999999</v>
      </c>
      <c r="AE21" s="123">
        <f t="shared" si="20"/>
        <v>2.9264999999999999</v>
      </c>
      <c r="AF21" s="72">
        <f t="shared" si="21"/>
        <v>3.4506999999999999</v>
      </c>
      <c r="AG21" s="72">
        <f t="shared" si="22"/>
        <v>2.9264999999999999</v>
      </c>
      <c r="AH21" s="45">
        <f t="shared" ref="AH21:AH84" si="24">MAX(E2:E21)</f>
        <v>3.4506999999999999</v>
      </c>
      <c r="AI21" s="45">
        <f t="shared" ref="AI21:AI84" si="25">MIN(F2:F21)</f>
        <v>2.92</v>
      </c>
      <c r="AJ21" s="73">
        <f>MAX(E2:E21)</f>
        <v>3.4506999999999999</v>
      </c>
      <c r="AK21" s="73">
        <f>MIN(F2:F21)</f>
        <v>2.92</v>
      </c>
      <c r="AL21" s="124">
        <f t="shared" si="12"/>
        <v>3.0117999999999996</v>
      </c>
      <c r="AM21" s="124">
        <f t="shared" si="13"/>
        <v>3.0421499999999999</v>
      </c>
      <c r="AN21" s="124">
        <f t="shared" si="14"/>
        <v>-3.0350000000000321E-2</v>
      </c>
      <c r="AO21" s="124">
        <f t="shared" si="15"/>
        <v>2.9814499999999993</v>
      </c>
      <c r="AP21" s="124">
        <f t="shared" si="16"/>
        <v>3.0421499999999999</v>
      </c>
      <c r="AQ21" s="125">
        <f t="shared" si="23"/>
        <v>3.2342095238095232</v>
      </c>
    </row>
    <row r="22" spans="1:44" x14ac:dyDescent="0.3">
      <c r="A22" s="5">
        <v>44958</v>
      </c>
      <c r="B22" s="6" t="s">
        <v>69</v>
      </c>
      <c r="C22" s="6" t="s">
        <v>40</v>
      </c>
      <c r="D22" s="40">
        <v>2.9323999999999999</v>
      </c>
      <c r="E22" s="40">
        <v>2.9584000000000001</v>
      </c>
      <c r="F22" s="40">
        <v>2.8910999999999998</v>
      </c>
      <c r="G22" s="40">
        <v>2.8967000000000001</v>
      </c>
      <c r="H22" s="46">
        <v>2.9327999999999999</v>
      </c>
      <c r="I22" s="46">
        <v>2.9186000000000001</v>
      </c>
      <c r="J22" s="21">
        <v>0</v>
      </c>
      <c r="K22" s="13">
        <v>0</v>
      </c>
      <c r="L22" s="41">
        <f t="shared" si="0"/>
        <v>2.9154</v>
      </c>
      <c r="M22" s="42">
        <f t="shared" si="1"/>
        <v>2.92475</v>
      </c>
      <c r="N22" s="42">
        <f t="shared" si="2"/>
        <v>-9.3499999999999694E-3</v>
      </c>
      <c r="O22" s="42">
        <f t="shared" si="3"/>
        <v>2.90605</v>
      </c>
      <c r="P22" s="42">
        <f t="shared" si="4"/>
        <v>2.92475</v>
      </c>
      <c r="Q22" s="43">
        <f t="shared" si="5"/>
        <v>6.730000000000036E-2</v>
      </c>
      <c r="R22" s="43">
        <f t="shared" si="17"/>
        <v>7.3000000000003062E-3</v>
      </c>
      <c r="S22" s="43">
        <f t="shared" si="18"/>
        <v>-6.0000000000000053E-2</v>
      </c>
      <c r="T22" s="44">
        <v>43.5</v>
      </c>
      <c r="U22" s="12"/>
      <c r="V22" s="21"/>
      <c r="W22" s="12"/>
      <c r="X22" s="16">
        <f t="shared" si="6"/>
        <v>1.4199999999999768E-2</v>
      </c>
      <c r="Y22" s="17">
        <f t="shared" si="7"/>
        <v>0</v>
      </c>
      <c r="Z22" s="17">
        <f t="shared" si="8"/>
        <v>0</v>
      </c>
      <c r="AA22" s="56">
        <f t="shared" si="9"/>
        <v>6.730000000000036E-2</v>
      </c>
      <c r="AB22" s="18">
        <f t="shared" si="10"/>
        <v>0.2109955423476923</v>
      </c>
      <c r="AC22" s="19">
        <f t="shared" si="11"/>
        <v>3.2643678160919007E-4</v>
      </c>
      <c r="AD22" s="123">
        <f t="shared" si="19"/>
        <v>3.1577999999999999</v>
      </c>
      <c r="AE22" s="123">
        <f t="shared" si="20"/>
        <v>2.8910999999999998</v>
      </c>
      <c r="AF22" s="72">
        <f t="shared" si="21"/>
        <v>3.4506999999999999</v>
      </c>
      <c r="AG22" s="72">
        <f t="shared" si="22"/>
        <v>2.8910999999999998</v>
      </c>
      <c r="AH22" s="45">
        <f t="shared" si="24"/>
        <v>3.4506999999999999</v>
      </c>
      <c r="AI22" s="45">
        <f t="shared" si="25"/>
        <v>2.8910999999999998</v>
      </c>
      <c r="AJ22" s="73">
        <f>MAX(E2:E22)</f>
        <v>3.4506999999999999</v>
      </c>
      <c r="AK22" s="73">
        <f>MIN(F2:F22)</f>
        <v>2.8910999999999998</v>
      </c>
      <c r="AL22" s="124">
        <f t="shared" si="12"/>
        <v>2.9818666666666664</v>
      </c>
      <c r="AM22" s="124">
        <f t="shared" si="13"/>
        <v>3.0244499999999999</v>
      </c>
      <c r="AN22" s="124">
        <f t="shared" si="14"/>
        <v>-4.2583333333333417E-2</v>
      </c>
      <c r="AO22" s="124">
        <f t="shared" si="15"/>
        <v>2.939283333333333</v>
      </c>
      <c r="AP22" s="124">
        <f t="shared" si="16"/>
        <v>3.0244499999999999</v>
      </c>
      <c r="AQ22" s="125">
        <f t="shared" si="23"/>
        <v>3.2121952380952372</v>
      </c>
    </row>
    <row r="23" spans="1:44" x14ac:dyDescent="0.3">
      <c r="A23" s="5">
        <v>44959</v>
      </c>
      <c r="B23" s="6" t="s">
        <v>69</v>
      </c>
      <c r="C23" s="6" t="s">
        <v>40</v>
      </c>
      <c r="D23" s="40">
        <v>2.9104000000000001</v>
      </c>
      <c r="E23" s="40">
        <v>2.9260000000000002</v>
      </c>
      <c r="F23" s="40">
        <v>2.7669999999999999</v>
      </c>
      <c r="G23" s="40">
        <v>2.7753000000000001</v>
      </c>
      <c r="H23" s="46">
        <v>2.9104000000000001</v>
      </c>
      <c r="I23" s="46">
        <v>2.8818999999999999</v>
      </c>
      <c r="J23" s="21">
        <v>0</v>
      </c>
      <c r="K23" s="13">
        <v>0</v>
      </c>
      <c r="L23" s="41">
        <f t="shared" si="0"/>
        <v>2.8227666666666664</v>
      </c>
      <c r="M23" s="42">
        <f t="shared" si="1"/>
        <v>2.8464999999999998</v>
      </c>
      <c r="N23" s="42">
        <f t="shared" si="2"/>
        <v>-2.3733333333333384E-2</v>
      </c>
      <c r="O23" s="42">
        <f t="shared" si="3"/>
        <v>2.799033333333333</v>
      </c>
      <c r="P23" s="42">
        <f t="shared" si="4"/>
        <v>2.8464999999999998</v>
      </c>
      <c r="Q23" s="43">
        <f t="shared" si="5"/>
        <v>0.15900000000000025</v>
      </c>
      <c r="R23" s="43">
        <f t="shared" si="17"/>
        <v>2.9300000000000104E-2</v>
      </c>
      <c r="S23" s="43">
        <f t="shared" si="18"/>
        <v>-0.12970000000000015</v>
      </c>
      <c r="T23" s="44">
        <v>56.3</v>
      </c>
      <c r="U23" s="12"/>
      <c r="V23" s="21"/>
      <c r="W23" s="12"/>
      <c r="X23" s="16">
        <f t="shared" si="6"/>
        <v>2.8500000000000192E-2</v>
      </c>
      <c r="Y23" s="17">
        <f t="shared" si="7"/>
        <v>0</v>
      </c>
      <c r="Z23" s="17">
        <f t="shared" si="8"/>
        <v>0</v>
      </c>
      <c r="AA23" s="56">
        <f t="shared" si="9"/>
        <v>0.15900000000000025</v>
      </c>
      <c r="AB23" s="18">
        <f t="shared" si="10"/>
        <v>0.17924528301886886</v>
      </c>
      <c r="AC23" s="19">
        <f t="shared" si="11"/>
        <v>5.0621669626998566E-4</v>
      </c>
      <c r="AD23" s="123">
        <f t="shared" si="19"/>
        <v>3.0886999999999998</v>
      </c>
      <c r="AE23" s="123">
        <f t="shared" si="20"/>
        <v>2.7669999999999999</v>
      </c>
      <c r="AF23" s="72">
        <f t="shared" si="21"/>
        <v>3.4411999999999998</v>
      </c>
      <c r="AG23" s="72">
        <f t="shared" si="22"/>
        <v>2.7669999999999999</v>
      </c>
      <c r="AH23" s="45">
        <f t="shared" si="24"/>
        <v>3.4506999999999999</v>
      </c>
      <c r="AI23" s="45">
        <f t="shared" si="25"/>
        <v>2.7669999999999999</v>
      </c>
      <c r="AJ23" s="73">
        <f>MAX(E2:E23)</f>
        <v>3.4506999999999999</v>
      </c>
      <c r="AK23" s="73">
        <f>MIN(F2:F23)</f>
        <v>2.7669999999999999</v>
      </c>
      <c r="AL23" s="124">
        <f t="shared" si="12"/>
        <v>2.8770000000000002</v>
      </c>
      <c r="AM23" s="124">
        <f t="shared" si="13"/>
        <v>2.9278499999999998</v>
      </c>
      <c r="AN23" s="124">
        <f t="shared" si="14"/>
        <v>-5.0849999999999618E-2</v>
      </c>
      <c r="AO23" s="124">
        <f t="shared" si="15"/>
        <v>2.8261500000000006</v>
      </c>
      <c r="AP23" s="124">
        <f t="shared" si="16"/>
        <v>2.9278499999999998</v>
      </c>
      <c r="AQ23" s="125">
        <f t="shared" si="23"/>
        <v>3.1816380952380952</v>
      </c>
    </row>
    <row r="24" spans="1:44" x14ac:dyDescent="0.3">
      <c r="A24" s="5">
        <v>44960</v>
      </c>
      <c r="B24" s="6" t="s">
        <v>69</v>
      </c>
      <c r="C24" s="6" t="s">
        <v>40</v>
      </c>
      <c r="D24" s="40">
        <v>2.7930000000000001</v>
      </c>
      <c r="E24" s="40">
        <v>2.7972000000000001</v>
      </c>
      <c r="F24" s="40">
        <v>2.6652999999999998</v>
      </c>
      <c r="G24" s="40">
        <v>2.7686999999999999</v>
      </c>
      <c r="H24" s="46">
        <v>2.7972000000000001</v>
      </c>
      <c r="I24" s="46">
        <v>2.7761</v>
      </c>
      <c r="J24" s="21">
        <v>-2</v>
      </c>
      <c r="K24" s="13">
        <v>0</v>
      </c>
      <c r="L24" s="41">
        <f t="shared" si="0"/>
        <v>2.7437333333333331</v>
      </c>
      <c r="M24" s="42">
        <f t="shared" si="1"/>
        <v>2.7312500000000002</v>
      </c>
      <c r="N24" s="42">
        <f t="shared" si="2"/>
        <v>1.2483333333332958E-2</v>
      </c>
      <c r="O24" s="42">
        <f t="shared" si="3"/>
        <v>2.7562166666666661</v>
      </c>
      <c r="P24" s="42">
        <f t="shared" si="4"/>
        <v>2.7312500000000002</v>
      </c>
      <c r="Q24" s="43">
        <f t="shared" si="5"/>
        <v>0.13190000000000035</v>
      </c>
      <c r="R24" s="43">
        <f t="shared" si="17"/>
        <v>2.1900000000000031E-2</v>
      </c>
      <c r="S24" s="43">
        <f t="shared" si="18"/>
        <v>-0.11000000000000032</v>
      </c>
      <c r="T24" s="44">
        <v>13.2</v>
      </c>
      <c r="U24" s="12"/>
      <c r="V24" s="21"/>
      <c r="W24" s="12"/>
      <c r="X24" s="16">
        <f t="shared" si="6"/>
        <v>2.1100000000000119E-2</v>
      </c>
      <c r="Y24" s="17" t="b">
        <f t="shared" si="7"/>
        <v>1</v>
      </c>
      <c r="Z24" s="17">
        <f t="shared" si="8"/>
        <v>0</v>
      </c>
      <c r="AA24" s="56">
        <f t="shared" si="9"/>
        <v>0.13190000000000035</v>
      </c>
      <c r="AB24" s="18">
        <f t="shared" si="10"/>
        <v>0.15996967399545156</v>
      </c>
      <c r="AC24" s="19">
        <f t="shared" si="11"/>
        <v>1.5984848484848575E-3</v>
      </c>
      <c r="AD24" s="123">
        <f t="shared" si="19"/>
        <v>2.9584000000000001</v>
      </c>
      <c r="AE24" s="123">
        <f t="shared" si="20"/>
        <v>2.6652999999999998</v>
      </c>
      <c r="AF24" s="72">
        <f t="shared" si="21"/>
        <v>3.3313000000000001</v>
      </c>
      <c r="AG24" s="72">
        <f t="shared" si="22"/>
        <v>2.6652999999999998</v>
      </c>
      <c r="AH24" s="45">
        <f t="shared" si="24"/>
        <v>3.4506999999999999</v>
      </c>
      <c r="AI24" s="45">
        <f t="shared" si="25"/>
        <v>2.6652999999999998</v>
      </c>
      <c r="AJ24" s="73">
        <f>MAX(E2:E24)</f>
        <v>3.4506999999999999</v>
      </c>
      <c r="AK24" s="73">
        <f>MIN(F2:F24)</f>
        <v>2.6652999999999998</v>
      </c>
      <c r="AL24" s="124">
        <f t="shared" si="12"/>
        <v>2.7974666666666663</v>
      </c>
      <c r="AM24" s="124">
        <f t="shared" si="13"/>
        <v>2.8118499999999997</v>
      </c>
      <c r="AN24" s="124">
        <f t="shared" si="14"/>
        <v>-1.4383333333333415E-2</v>
      </c>
      <c r="AO24" s="124">
        <f t="shared" si="15"/>
        <v>2.7830833333333329</v>
      </c>
      <c r="AP24" s="124">
        <f t="shared" si="16"/>
        <v>2.8118499999999997</v>
      </c>
      <c r="AQ24" s="125">
        <f t="shared" si="23"/>
        <v>3.1449999999999991</v>
      </c>
    </row>
    <row r="25" spans="1:44" x14ac:dyDescent="0.3">
      <c r="A25" s="5">
        <v>44963</v>
      </c>
      <c r="B25" s="6" t="s">
        <v>69</v>
      </c>
      <c r="C25" s="6" t="s">
        <v>40</v>
      </c>
      <c r="D25" s="40">
        <v>2.835</v>
      </c>
      <c r="E25" s="40">
        <v>2.9083999999999999</v>
      </c>
      <c r="F25" s="40">
        <v>2.7970000000000002</v>
      </c>
      <c r="G25" s="40">
        <v>2.9043999999999999</v>
      </c>
      <c r="H25" s="46">
        <v>2.835</v>
      </c>
      <c r="I25" s="46">
        <v>2.8166000000000002</v>
      </c>
      <c r="J25" s="21">
        <v>4</v>
      </c>
      <c r="K25" s="13">
        <v>0</v>
      </c>
      <c r="L25" s="41">
        <f t="shared" si="0"/>
        <v>2.8699333333333334</v>
      </c>
      <c r="M25" s="42">
        <f t="shared" si="1"/>
        <v>2.8527</v>
      </c>
      <c r="N25" s="42">
        <f t="shared" si="2"/>
        <v>1.7233333333333434E-2</v>
      </c>
      <c r="O25" s="42">
        <f t="shared" si="3"/>
        <v>2.8871666666666669</v>
      </c>
      <c r="P25" s="42">
        <f t="shared" si="4"/>
        <v>2.8527</v>
      </c>
      <c r="Q25" s="43">
        <f t="shared" si="5"/>
        <v>0.11139999999999972</v>
      </c>
      <c r="R25" s="43">
        <f t="shared" si="17"/>
        <v>0.13969999999999994</v>
      </c>
      <c r="S25" s="43">
        <f t="shared" si="18"/>
        <v>2.8300000000000214E-2</v>
      </c>
      <c r="T25" s="44">
        <v>19.7</v>
      </c>
      <c r="U25" s="12"/>
      <c r="V25" s="21"/>
      <c r="W25" s="12"/>
      <c r="X25" s="16">
        <f t="shared" si="6"/>
        <v>1.839999999999975E-2</v>
      </c>
      <c r="Y25" s="17">
        <f t="shared" si="7"/>
        <v>0</v>
      </c>
      <c r="Z25" s="17">
        <f t="shared" si="8"/>
        <v>0</v>
      </c>
      <c r="AA25" s="56">
        <f t="shared" si="9"/>
        <v>0.11139999999999972</v>
      </c>
      <c r="AB25" s="18">
        <f t="shared" si="10"/>
        <v>0.16517055655296048</v>
      </c>
      <c r="AC25" s="19">
        <f t="shared" si="11"/>
        <v>9.3401015228425127E-4</v>
      </c>
      <c r="AD25" s="123">
        <f t="shared" si="19"/>
        <v>2.9260000000000002</v>
      </c>
      <c r="AE25" s="123">
        <f t="shared" si="20"/>
        <v>2.6652999999999998</v>
      </c>
      <c r="AF25" s="72">
        <f t="shared" si="21"/>
        <v>3.3247</v>
      </c>
      <c r="AG25" s="72">
        <f t="shared" si="22"/>
        <v>2.6652999999999998</v>
      </c>
      <c r="AH25" s="45">
        <f t="shared" si="24"/>
        <v>3.4506999999999999</v>
      </c>
      <c r="AI25" s="45">
        <f t="shared" si="25"/>
        <v>2.6652999999999998</v>
      </c>
      <c r="AJ25" s="73">
        <f>MAX(E2:E25)</f>
        <v>3.4506999999999999</v>
      </c>
      <c r="AK25" s="73">
        <f>MIN(F2:F25)</f>
        <v>2.6652999999999998</v>
      </c>
      <c r="AL25" s="124">
        <f t="shared" si="12"/>
        <v>2.8318999999999996</v>
      </c>
      <c r="AM25" s="124">
        <f t="shared" si="13"/>
        <v>2.7956500000000002</v>
      </c>
      <c r="AN25" s="124">
        <f t="shared" si="14"/>
        <v>3.6249999999999449E-2</v>
      </c>
      <c r="AO25" s="124">
        <f t="shared" si="15"/>
        <v>2.8681499999999991</v>
      </c>
      <c r="AP25" s="124">
        <f t="shared" si="16"/>
        <v>2.7956500000000002</v>
      </c>
      <c r="AQ25" s="125">
        <f t="shared" si="23"/>
        <v>3.1215357142857139</v>
      </c>
    </row>
    <row r="26" spans="1:44" x14ac:dyDescent="0.3">
      <c r="A26" s="5">
        <v>44964</v>
      </c>
      <c r="B26" s="6" t="s">
        <v>69</v>
      </c>
      <c r="C26" s="6" t="s">
        <v>40</v>
      </c>
      <c r="D26" s="40">
        <v>2.97</v>
      </c>
      <c r="E26" s="40">
        <v>2.9741</v>
      </c>
      <c r="F26" s="40">
        <v>2.8628999999999998</v>
      </c>
      <c r="G26" s="40">
        <v>2.8933</v>
      </c>
      <c r="H26" s="46">
        <v>2.9741</v>
      </c>
      <c r="I26" s="46">
        <v>2.9508999999999999</v>
      </c>
      <c r="J26" s="21">
        <v>-2</v>
      </c>
      <c r="K26" s="13">
        <v>0</v>
      </c>
      <c r="L26" s="41">
        <f t="shared" si="0"/>
        <v>2.9100999999999999</v>
      </c>
      <c r="M26" s="42">
        <f t="shared" si="1"/>
        <v>2.9184999999999999</v>
      </c>
      <c r="N26" s="42">
        <f t="shared" si="2"/>
        <v>-8.3999999999999631E-3</v>
      </c>
      <c r="O26" s="42">
        <f t="shared" si="3"/>
        <v>2.9016999999999999</v>
      </c>
      <c r="P26" s="42">
        <f t="shared" si="4"/>
        <v>2.9184999999999999</v>
      </c>
      <c r="Q26" s="43">
        <f t="shared" si="5"/>
        <v>0.11120000000000019</v>
      </c>
      <c r="R26" s="43">
        <f t="shared" si="17"/>
        <v>6.9700000000000095E-2</v>
      </c>
      <c r="S26" s="43">
        <f t="shared" si="18"/>
        <v>-4.1500000000000092E-2</v>
      </c>
      <c r="T26" s="44">
        <v>14.3</v>
      </c>
      <c r="U26" s="12"/>
      <c r="V26" s="21"/>
      <c r="W26" s="12"/>
      <c r="X26" s="16">
        <f t="shared" si="6"/>
        <v>2.3200000000000109E-2</v>
      </c>
      <c r="Y26" s="17" t="b">
        <f t="shared" si="7"/>
        <v>1</v>
      </c>
      <c r="Z26" s="17">
        <f t="shared" si="8"/>
        <v>0</v>
      </c>
      <c r="AA26" s="56">
        <f t="shared" si="9"/>
        <v>0.11120000000000019</v>
      </c>
      <c r="AB26" s="18">
        <f t="shared" si="10"/>
        <v>0.2086330935251805</v>
      </c>
      <c r="AC26" s="19">
        <f t="shared" si="11"/>
        <v>1.6223776223776301E-3</v>
      </c>
      <c r="AD26" s="123">
        <f t="shared" si="19"/>
        <v>2.9741</v>
      </c>
      <c r="AE26" s="123">
        <f t="shared" si="20"/>
        <v>2.6652999999999998</v>
      </c>
      <c r="AF26" s="72">
        <f t="shared" si="21"/>
        <v>3.3106</v>
      </c>
      <c r="AG26" s="72">
        <f t="shared" si="22"/>
        <v>2.6652999999999998</v>
      </c>
      <c r="AH26" s="45">
        <f t="shared" si="24"/>
        <v>3.4506999999999999</v>
      </c>
      <c r="AI26" s="45">
        <f t="shared" si="25"/>
        <v>2.6652999999999998</v>
      </c>
      <c r="AJ26" s="73">
        <f>MAX(E2:E26)</f>
        <v>3.4506999999999999</v>
      </c>
      <c r="AK26" s="73">
        <f>MIN(F2:F26)</f>
        <v>2.6652999999999998</v>
      </c>
      <c r="AL26" s="124">
        <f t="shared" si="12"/>
        <v>2.8442333333333334</v>
      </c>
      <c r="AM26" s="124">
        <f t="shared" si="13"/>
        <v>2.8197000000000001</v>
      </c>
      <c r="AN26" s="124">
        <f t="shared" si="14"/>
        <v>2.4533333333333296E-2</v>
      </c>
      <c r="AO26" s="124">
        <f t="shared" si="15"/>
        <v>2.8687666666666667</v>
      </c>
      <c r="AP26" s="124">
        <f t="shared" si="16"/>
        <v>2.8197000000000001</v>
      </c>
      <c r="AQ26" s="125">
        <f t="shared" si="23"/>
        <v>3.0978285714285714</v>
      </c>
    </row>
    <row r="27" spans="1:44" x14ac:dyDescent="0.3">
      <c r="A27" s="5">
        <v>44965</v>
      </c>
      <c r="B27" s="6" t="s">
        <v>69</v>
      </c>
      <c r="C27" s="6" t="s">
        <v>40</v>
      </c>
      <c r="D27" s="40">
        <v>2.8239999999999998</v>
      </c>
      <c r="E27" s="40">
        <v>2.8546999999999998</v>
      </c>
      <c r="F27" s="40">
        <v>2.7905000000000002</v>
      </c>
      <c r="G27" s="40">
        <v>2.8153999999999999</v>
      </c>
      <c r="H27" s="46">
        <v>2.8332999999999999</v>
      </c>
      <c r="I27" s="46">
        <v>2.8167</v>
      </c>
      <c r="J27" s="21">
        <v>0</v>
      </c>
      <c r="K27" s="13">
        <v>0</v>
      </c>
      <c r="L27" s="41">
        <f t="shared" si="0"/>
        <v>2.8201999999999998</v>
      </c>
      <c r="M27" s="42">
        <f t="shared" si="1"/>
        <v>2.8226</v>
      </c>
      <c r="N27" s="42">
        <f t="shared" si="2"/>
        <v>-2.4000000000001798E-3</v>
      </c>
      <c r="O27" s="42">
        <f t="shared" si="3"/>
        <v>2.8177999999999996</v>
      </c>
      <c r="P27" s="42">
        <f t="shared" si="4"/>
        <v>2.8226</v>
      </c>
      <c r="Q27" s="43">
        <f t="shared" si="5"/>
        <v>6.4199999999999591E-2</v>
      </c>
      <c r="R27" s="43">
        <f t="shared" si="17"/>
        <v>-3.860000000000019E-2</v>
      </c>
      <c r="S27" s="43">
        <f t="shared" si="18"/>
        <v>-0.10279999999999978</v>
      </c>
      <c r="T27" s="44">
        <v>28.4</v>
      </c>
      <c r="U27" s="12"/>
      <c r="V27" s="21"/>
      <c r="W27" s="12"/>
      <c r="X27" s="16">
        <f t="shared" si="6"/>
        <v>1.6599999999999948E-2</v>
      </c>
      <c r="Y27" s="17">
        <f t="shared" si="7"/>
        <v>0</v>
      </c>
      <c r="Z27" s="17">
        <f t="shared" si="8"/>
        <v>0</v>
      </c>
      <c r="AA27" s="56">
        <f t="shared" si="9"/>
        <v>6.4199999999999591E-2</v>
      </c>
      <c r="AB27" s="18">
        <f t="shared" si="10"/>
        <v>0.25856697819314728</v>
      </c>
      <c r="AC27" s="19">
        <f t="shared" si="11"/>
        <v>5.8450704225351932E-4</v>
      </c>
      <c r="AD27" s="123">
        <f t="shared" si="19"/>
        <v>2.9741</v>
      </c>
      <c r="AE27" s="123">
        <f t="shared" si="20"/>
        <v>2.7905000000000002</v>
      </c>
      <c r="AF27" s="72">
        <f t="shared" si="21"/>
        <v>3.1577999999999999</v>
      </c>
      <c r="AG27" s="72">
        <f t="shared" si="22"/>
        <v>2.6652999999999998</v>
      </c>
      <c r="AH27" s="45">
        <f t="shared" si="24"/>
        <v>3.4506999999999999</v>
      </c>
      <c r="AI27" s="45">
        <f t="shared" si="25"/>
        <v>2.6652999999999998</v>
      </c>
      <c r="AJ27" s="73">
        <f>MAX(E2:E27)</f>
        <v>3.4506999999999999</v>
      </c>
      <c r="AK27" s="73">
        <f>MIN(F2:F27)</f>
        <v>2.6652999999999998</v>
      </c>
      <c r="AL27" s="124">
        <f t="shared" si="12"/>
        <v>2.86</v>
      </c>
      <c r="AM27" s="124">
        <f t="shared" si="13"/>
        <v>2.8822999999999999</v>
      </c>
      <c r="AN27" s="124">
        <f t="shared" si="14"/>
        <v>-2.2299999999999986E-2</v>
      </c>
      <c r="AO27" s="124">
        <f t="shared" si="15"/>
        <v>2.8376999999999999</v>
      </c>
      <c r="AP27" s="124">
        <f t="shared" si="16"/>
        <v>2.8822999999999999</v>
      </c>
      <c r="AQ27" s="125">
        <f t="shared" si="23"/>
        <v>3.0606904761904761</v>
      </c>
    </row>
    <row r="28" spans="1:44" x14ac:dyDescent="0.3">
      <c r="A28" s="5">
        <v>44966</v>
      </c>
      <c r="B28" s="6" t="s">
        <v>69</v>
      </c>
      <c r="C28" s="6" t="s">
        <v>40</v>
      </c>
      <c r="D28" s="40">
        <v>2.8685</v>
      </c>
      <c r="E28" s="40">
        <v>2.8866999999999998</v>
      </c>
      <c r="F28" s="40">
        <v>2.8439999999999999</v>
      </c>
      <c r="G28" s="40">
        <v>2.8645999999999998</v>
      </c>
      <c r="H28" s="46">
        <v>2.8759000000000001</v>
      </c>
      <c r="I28" s="46">
        <v>2.8567</v>
      </c>
      <c r="J28" s="21">
        <v>0</v>
      </c>
      <c r="K28" s="13">
        <v>0</v>
      </c>
      <c r="L28" s="41">
        <f t="shared" si="0"/>
        <v>2.8651</v>
      </c>
      <c r="M28" s="42">
        <f t="shared" si="1"/>
        <v>2.8653499999999998</v>
      </c>
      <c r="N28" s="42">
        <f t="shared" si="2"/>
        <v>-2.4999999999986144E-4</v>
      </c>
      <c r="O28" s="42">
        <f t="shared" si="3"/>
        <v>2.8648500000000001</v>
      </c>
      <c r="P28" s="42">
        <f t="shared" si="4"/>
        <v>2.8653499999999998</v>
      </c>
      <c r="Q28" s="43">
        <f t="shared" si="5"/>
        <v>4.269999999999996E-2</v>
      </c>
      <c r="R28" s="43">
        <f t="shared" si="17"/>
        <v>7.1299999999999919E-2</v>
      </c>
      <c r="S28" s="43">
        <f t="shared" si="18"/>
        <v>2.8599999999999959E-2</v>
      </c>
      <c r="T28" s="44">
        <v>12.4</v>
      </c>
      <c r="U28" s="12"/>
      <c r="V28" s="21"/>
      <c r="W28" s="12"/>
      <c r="X28" s="16">
        <f t="shared" si="6"/>
        <v>1.9200000000000106E-2</v>
      </c>
      <c r="Y28" s="17">
        <f t="shared" si="7"/>
        <v>0</v>
      </c>
      <c r="Z28" s="17">
        <f t="shared" si="8"/>
        <v>0</v>
      </c>
      <c r="AA28" s="56">
        <f t="shared" si="9"/>
        <v>4.269999999999996E-2</v>
      </c>
      <c r="AB28" s="18">
        <f t="shared" si="10"/>
        <v>0.4496487119437968</v>
      </c>
      <c r="AC28" s="19">
        <f t="shared" si="11"/>
        <v>1.548387096774202E-3</v>
      </c>
      <c r="AD28" s="123">
        <f t="shared" si="19"/>
        <v>2.9741</v>
      </c>
      <c r="AE28" s="123">
        <f t="shared" si="20"/>
        <v>2.7905000000000002</v>
      </c>
      <c r="AF28" s="72">
        <f t="shared" si="21"/>
        <v>3.1577999999999999</v>
      </c>
      <c r="AG28" s="72">
        <f t="shared" si="22"/>
        <v>2.6652999999999998</v>
      </c>
      <c r="AH28" s="45">
        <f t="shared" si="24"/>
        <v>3.4506999999999999</v>
      </c>
      <c r="AI28" s="45">
        <f t="shared" si="25"/>
        <v>2.6652999999999998</v>
      </c>
      <c r="AJ28" s="73">
        <f>MAX(E2:E28)</f>
        <v>3.4506999999999999</v>
      </c>
      <c r="AK28" s="73">
        <f>MIN(F2:F28)</f>
        <v>2.6652999999999998</v>
      </c>
      <c r="AL28" s="124">
        <f t="shared" si="12"/>
        <v>2.8763999999999998</v>
      </c>
      <c r="AM28" s="124">
        <f t="shared" si="13"/>
        <v>2.8822999999999999</v>
      </c>
      <c r="AN28" s="124">
        <f t="shared" si="14"/>
        <v>-5.9000000000000163E-3</v>
      </c>
      <c r="AO28" s="124">
        <f t="shared" si="15"/>
        <v>2.8704999999999998</v>
      </c>
      <c r="AP28" s="124">
        <f t="shared" si="16"/>
        <v>2.8822999999999999</v>
      </c>
      <c r="AQ28" s="125">
        <f t="shared" si="23"/>
        <v>3.0209071428571428</v>
      </c>
    </row>
    <row r="29" spans="1:44" x14ac:dyDescent="0.3">
      <c r="A29" s="5">
        <v>44967</v>
      </c>
      <c r="B29" s="6" t="s">
        <v>69</v>
      </c>
      <c r="C29" s="6" t="s">
        <v>40</v>
      </c>
      <c r="D29" s="40">
        <v>2.8694000000000002</v>
      </c>
      <c r="E29" s="40">
        <v>2.9222999999999999</v>
      </c>
      <c r="F29" s="40">
        <v>2.8376000000000001</v>
      </c>
      <c r="G29" s="40">
        <v>2.9056999999999999</v>
      </c>
      <c r="H29" s="46">
        <v>2.8717000000000001</v>
      </c>
      <c r="I29" s="46">
        <v>2.8614999999999999</v>
      </c>
      <c r="J29" s="21">
        <v>0</v>
      </c>
      <c r="K29" s="13">
        <v>0</v>
      </c>
      <c r="L29" s="41">
        <f t="shared" si="0"/>
        <v>2.8885333333333332</v>
      </c>
      <c r="M29" s="42">
        <f t="shared" si="1"/>
        <v>2.87995</v>
      </c>
      <c r="N29" s="42">
        <f t="shared" si="2"/>
        <v>8.5833333333331652E-3</v>
      </c>
      <c r="O29" s="42">
        <f t="shared" si="3"/>
        <v>2.8971166666666663</v>
      </c>
      <c r="P29" s="42">
        <f t="shared" si="4"/>
        <v>2.87995</v>
      </c>
      <c r="Q29" s="43">
        <f t="shared" si="5"/>
        <v>8.4699999999999775E-2</v>
      </c>
      <c r="R29" s="43">
        <f t="shared" si="17"/>
        <v>5.7700000000000085E-2</v>
      </c>
      <c r="S29" s="43">
        <f t="shared" si="18"/>
        <v>-2.6999999999999691E-2</v>
      </c>
      <c r="T29" s="44">
        <v>13.7</v>
      </c>
      <c r="U29" s="12"/>
      <c r="V29" s="21"/>
      <c r="W29" s="12"/>
      <c r="X29" s="16">
        <f t="shared" si="6"/>
        <v>1.0200000000000209E-2</v>
      </c>
      <c r="Y29" s="17">
        <f t="shared" si="7"/>
        <v>0</v>
      </c>
      <c r="Z29" s="17">
        <f t="shared" si="8"/>
        <v>0</v>
      </c>
      <c r="AA29" s="56">
        <f t="shared" si="9"/>
        <v>8.4699999999999775E-2</v>
      </c>
      <c r="AB29" s="18">
        <f t="shared" si="10"/>
        <v>0.12042502951594139</v>
      </c>
      <c r="AC29" s="19">
        <f t="shared" si="11"/>
        <v>7.4452554744527076E-4</v>
      </c>
      <c r="AD29" s="123">
        <f t="shared" si="19"/>
        <v>2.9222999999999999</v>
      </c>
      <c r="AE29" s="123">
        <f t="shared" si="20"/>
        <v>2.7905000000000002</v>
      </c>
      <c r="AF29" s="72">
        <f t="shared" si="21"/>
        <v>3.0886999999999998</v>
      </c>
      <c r="AG29" s="72">
        <f t="shared" si="22"/>
        <v>2.6652999999999998</v>
      </c>
      <c r="AH29" s="45">
        <f t="shared" si="24"/>
        <v>3.4506999999999999</v>
      </c>
      <c r="AI29" s="45">
        <f t="shared" si="25"/>
        <v>2.6652999999999998</v>
      </c>
      <c r="AJ29" s="73">
        <f>MAX(E2:E29)</f>
        <v>3.4506999999999999</v>
      </c>
      <c r="AK29" s="73">
        <f>MIN(F2:F29)</f>
        <v>2.6652999999999998</v>
      </c>
      <c r="AL29" s="124">
        <f t="shared" si="12"/>
        <v>2.8728333333333329</v>
      </c>
      <c r="AM29" s="124">
        <f t="shared" si="13"/>
        <v>2.8563999999999998</v>
      </c>
      <c r="AN29" s="124">
        <f t="shared" si="14"/>
        <v>1.6433333333333078E-2</v>
      </c>
      <c r="AO29" s="124">
        <f t="shared" si="15"/>
        <v>2.889266666666666</v>
      </c>
      <c r="AP29" s="124">
        <f t="shared" si="16"/>
        <v>2.8563999999999998</v>
      </c>
      <c r="AQ29" s="125">
        <f t="shared" si="23"/>
        <v>2.987190476190476</v>
      </c>
    </row>
    <row r="30" spans="1:44" x14ac:dyDescent="0.3">
      <c r="A30" s="5">
        <v>44970</v>
      </c>
      <c r="B30" s="6" t="s">
        <v>69</v>
      </c>
      <c r="C30" s="6" t="s">
        <v>40</v>
      </c>
      <c r="D30" s="40">
        <v>2.9026000000000001</v>
      </c>
      <c r="E30" s="40">
        <v>2.9496000000000002</v>
      </c>
      <c r="F30" s="40">
        <v>2.8523999999999998</v>
      </c>
      <c r="G30" s="40">
        <v>2.9169999999999998</v>
      </c>
      <c r="H30" s="46">
        <v>2.9148999999999998</v>
      </c>
      <c r="I30" s="46">
        <v>2.8938000000000001</v>
      </c>
      <c r="J30" s="21">
        <v>0</v>
      </c>
      <c r="K30" s="13">
        <v>0</v>
      </c>
      <c r="L30" s="41">
        <f t="shared" si="0"/>
        <v>2.906333333333333</v>
      </c>
      <c r="M30" s="42">
        <f t="shared" si="1"/>
        <v>2.9009999999999998</v>
      </c>
      <c r="N30" s="42">
        <f t="shared" si="2"/>
        <v>5.33333333333319E-3</v>
      </c>
      <c r="O30" s="42">
        <f t="shared" si="3"/>
        <v>2.9116666666666662</v>
      </c>
      <c r="P30" s="42">
        <f t="shared" si="4"/>
        <v>2.9009999999999998</v>
      </c>
      <c r="Q30" s="43">
        <f t="shared" si="5"/>
        <v>9.7200000000000397E-2</v>
      </c>
      <c r="R30" s="43">
        <f t="shared" si="17"/>
        <v>4.3900000000000272E-2</v>
      </c>
      <c r="S30" s="43">
        <f t="shared" si="18"/>
        <v>-5.3300000000000125E-2</v>
      </c>
      <c r="T30" s="44">
        <v>29.1</v>
      </c>
      <c r="U30" s="12"/>
      <c r="V30" s="21">
        <f t="shared" ref="V30:V93" si="26">J2</f>
        <v>0</v>
      </c>
      <c r="W30" s="12">
        <f>SUM(V2:V30)</f>
        <v>0</v>
      </c>
      <c r="X30" s="16">
        <f t="shared" si="6"/>
        <v>2.1099999999999675E-2</v>
      </c>
      <c r="Y30" s="17">
        <f t="shared" si="7"/>
        <v>0</v>
      </c>
      <c r="Z30" s="17">
        <f t="shared" si="8"/>
        <v>0</v>
      </c>
      <c r="AA30" s="56">
        <f t="shared" si="9"/>
        <v>9.7200000000000397E-2</v>
      </c>
      <c r="AB30" s="18">
        <f t="shared" si="10"/>
        <v>0.21707818930040729</v>
      </c>
      <c r="AC30" s="19">
        <f t="shared" si="11"/>
        <v>7.2508591065290973E-4</v>
      </c>
      <c r="AD30" s="123">
        <f t="shared" si="19"/>
        <v>2.9496000000000002</v>
      </c>
      <c r="AE30" s="123">
        <f t="shared" si="20"/>
        <v>2.8376000000000001</v>
      </c>
      <c r="AF30" s="72">
        <f t="shared" si="21"/>
        <v>2.9741</v>
      </c>
      <c r="AG30" s="72">
        <f t="shared" si="22"/>
        <v>2.6652999999999998</v>
      </c>
      <c r="AH30" s="45">
        <f t="shared" si="24"/>
        <v>3.4506999999999999</v>
      </c>
      <c r="AI30" s="45">
        <f t="shared" si="25"/>
        <v>2.6652999999999998</v>
      </c>
      <c r="AJ30" s="73">
        <f>MAX(E2:E30)</f>
        <v>3.4506999999999999</v>
      </c>
      <c r="AK30" s="73">
        <f>MIN(F2:F30)</f>
        <v>2.6652999999999998</v>
      </c>
      <c r="AL30" s="124">
        <f t="shared" si="12"/>
        <v>2.9014000000000002</v>
      </c>
      <c r="AM30" s="124">
        <f t="shared" si="13"/>
        <v>2.8936000000000002</v>
      </c>
      <c r="AN30" s="124">
        <f t="shared" si="14"/>
        <v>7.8000000000000291E-3</v>
      </c>
      <c r="AO30" s="124">
        <f t="shared" si="15"/>
        <v>2.9092000000000002</v>
      </c>
      <c r="AP30" s="124">
        <f t="shared" si="16"/>
        <v>2.8936000000000002</v>
      </c>
      <c r="AQ30" s="125">
        <f t="shared" si="23"/>
        <v>2.9608261904761908</v>
      </c>
      <c r="AR30" s="126">
        <f>AVERAGE(L2:L30)</f>
        <v>3.0803724137931034</v>
      </c>
    </row>
    <row r="31" spans="1:44" x14ac:dyDescent="0.3">
      <c r="A31" s="5">
        <v>44971</v>
      </c>
      <c r="B31" s="6" t="s">
        <v>69</v>
      </c>
      <c r="C31" s="6" t="s">
        <v>40</v>
      </c>
      <c r="D31" s="40">
        <v>2.8635000000000002</v>
      </c>
      <c r="E31" s="40">
        <v>2.8885000000000001</v>
      </c>
      <c r="F31" s="40">
        <v>2.802</v>
      </c>
      <c r="G31" s="40">
        <v>2.8443999999999998</v>
      </c>
      <c r="H31" s="46">
        <v>2.8769999999999998</v>
      </c>
      <c r="I31" s="46">
        <v>2.859</v>
      </c>
      <c r="J31" s="21">
        <v>0</v>
      </c>
      <c r="K31" s="13">
        <v>0</v>
      </c>
      <c r="L31" s="41">
        <f t="shared" si="0"/>
        <v>2.8449666666666666</v>
      </c>
      <c r="M31" s="42">
        <f t="shared" si="1"/>
        <v>2.8452500000000001</v>
      </c>
      <c r="N31" s="42">
        <f t="shared" si="2"/>
        <v>-2.8333333333341315E-4</v>
      </c>
      <c r="O31" s="42">
        <f t="shared" si="3"/>
        <v>2.8446833333333332</v>
      </c>
      <c r="P31" s="42">
        <f t="shared" si="4"/>
        <v>2.8452500000000001</v>
      </c>
      <c r="Q31" s="43">
        <f t="shared" si="5"/>
        <v>8.6500000000000021E-2</v>
      </c>
      <c r="R31" s="43">
        <f t="shared" si="17"/>
        <v>-2.8499999999999748E-2</v>
      </c>
      <c r="S31" s="43">
        <f t="shared" si="18"/>
        <v>-0.11499999999999977</v>
      </c>
      <c r="T31" s="44">
        <v>26.1</v>
      </c>
      <c r="U31" s="12"/>
      <c r="V31" s="21">
        <f t="shared" si="26"/>
        <v>0</v>
      </c>
      <c r="W31" s="12">
        <f t="shared" ref="W31:W94" si="27">SUM(V2:V31)</f>
        <v>0</v>
      </c>
      <c r="X31" s="16">
        <f t="shared" si="6"/>
        <v>1.7999999999999794E-2</v>
      </c>
      <c r="Y31" s="17">
        <f t="shared" si="7"/>
        <v>0</v>
      </c>
      <c r="Z31" s="17">
        <f t="shared" si="8"/>
        <v>0</v>
      </c>
      <c r="AA31" s="56">
        <f t="shared" si="9"/>
        <v>8.6500000000000021E-2</v>
      </c>
      <c r="AB31" s="18">
        <f t="shared" si="10"/>
        <v>0.20809248554913051</v>
      </c>
      <c r="AC31" s="19">
        <f t="shared" si="11"/>
        <v>6.8965517241378514E-4</v>
      </c>
      <c r="AD31" s="123">
        <f t="shared" si="19"/>
        <v>2.9496000000000002</v>
      </c>
      <c r="AE31" s="123">
        <f t="shared" si="20"/>
        <v>2.802</v>
      </c>
      <c r="AF31" s="72">
        <f t="shared" si="21"/>
        <v>2.9741</v>
      </c>
      <c r="AG31" s="72">
        <f t="shared" si="22"/>
        <v>2.6652999999999998</v>
      </c>
      <c r="AH31" s="45">
        <f t="shared" si="24"/>
        <v>3.4506999999999999</v>
      </c>
      <c r="AI31" s="45">
        <f t="shared" si="25"/>
        <v>2.6652999999999998</v>
      </c>
      <c r="AJ31" s="73">
        <f>MAX(E2:E31)</f>
        <v>3.4506999999999999</v>
      </c>
      <c r="AK31" s="73">
        <f>MIN(F2:F31)</f>
        <v>2.6652999999999998</v>
      </c>
      <c r="AL31" s="124">
        <f t="shared" si="12"/>
        <v>2.8653333333333335</v>
      </c>
      <c r="AM31" s="124">
        <f t="shared" si="13"/>
        <v>2.8757999999999999</v>
      </c>
      <c r="AN31" s="124">
        <f t="shared" si="14"/>
        <v>-1.0466666666666402E-2</v>
      </c>
      <c r="AO31" s="124">
        <f t="shared" si="15"/>
        <v>2.8548666666666671</v>
      </c>
      <c r="AP31" s="124">
        <f t="shared" si="16"/>
        <v>2.8757999999999999</v>
      </c>
      <c r="AQ31" s="125">
        <f t="shared" si="23"/>
        <v>2.9285809523809521</v>
      </c>
      <c r="AR31" s="126">
        <f t="shared" ref="AR31:AR62" si="28">AVERAGE(L2:L31)</f>
        <v>3.0725255555555555</v>
      </c>
    </row>
    <row r="32" spans="1:44" x14ac:dyDescent="0.3">
      <c r="A32" s="5">
        <v>44972</v>
      </c>
      <c r="B32" s="6" t="s">
        <v>69</v>
      </c>
      <c r="C32" s="6" t="s">
        <v>41</v>
      </c>
      <c r="D32" s="40">
        <v>2.8066</v>
      </c>
      <c r="E32" s="40">
        <v>2.8393999999999999</v>
      </c>
      <c r="F32" s="40">
        <v>2.7656999999999998</v>
      </c>
      <c r="G32" s="40">
        <v>2.7911000000000001</v>
      </c>
      <c r="H32" s="46">
        <v>2.8210000000000002</v>
      </c>
      <c r="I32" s="46">
        <v>2.8052000000000001</v>
      </c>
      <c r="J32" s="21">
        <v>0</v>
      </c>
      <c r="K32" s="13">
        <v>0</v>
      </c>
      <c r="L32" s="41">
        <f t="shared" si="0"/>
        <v>2.7987333333333333</v>
      </c>
      <c r="M32" s="42">
        <f t="shared" si="1"/>
        <v>2.8025500000000001</v>
      </c>
      <c r="N32" s="42">
        <f t="shared" si="2"/>
        <v>-3.8166666666668014E-3</v>
      </c>
      <c r="O32" s="42">
        <f t="shared" si="3"/>
        <v>2.7949166666666665</v>
      </c>
      <c r="P32" s="42">
        <f t="shared" si="4"/>
        <v>2.8025500000000001</v>
      </c>
      <c r="Q32" s="43">
        <f t="shared" si="5"/>
        <v>7.3700000000000099E-2</v>
      </c>
      <c r="R32" s="43">
        <f t="shared" si="17"/>
        <v>-4.9999999999998934E-3</v>
      </c>
      <c r="S32" s="43">
        <f t="shared" si="18"/>
        <v>-7.8699999999999992E-2</v>
      </c>
      <c r="T32" s="44">
        <v>18</v>
      </c>
      <c r="U32" s="12"/>
      <c r="V32" s="21">
        <f t="shared" si="26"/>
        <v>0</v>
      </c>
      <c r="W32" s="12">
        <f t="shared" si="27"/>
        <v>0</v>
      </c>
      <c r="X32" s="16">
        <f t="shared" si="6"/>
        <v>1.5800000000000036E-2</v>
      </c>
      <c r="Y32" s="17">
        <f t="shared" si="7"/>
        <v>0</v>
      </c>
      <c r="Z32" s="17">
        <f t="shared" si="8"/>
        <v>0</v>
      </c>
      <c r="AA32" s="56">
        <f t="shared" si="9"/>
        <v>7.3700000000000099E-2</v>
      </c>
      <c r="AB32" s="18">
        <f t="shared" si="10"/>
        <v>0.21438263229308027</v>
      </c>
      <c r="AC32" s="19">
        <f t="shared" si="11"/>
        <v>8.7777777777777984E-4</v>
      </c>
      <c r="AD32" s="123">
        <f t="shared" si="19"/>
        <v>2.9496000000000002</v>
      </c>
      <c r="AE32" s="123">
        <f t="shared" si="20"/>
        <v>2.7656999999999998</v>
      </c>
      <c r="AF32" s="72">
        <f t="shared" si="21"/>
        <v>2.9741</v>
      </c>
      <c r="AG32" s="72">
        <f t="shared" si="22"/>
        <v>2.6652999999999998</v>
      </c>
      <c r="AH32" s="45">
        <f t="shared" si="24"/>
        <v>3.4506999999999999</v>
      </c>
      <c r="AI32" s="45">
        <f t="shared" si="25"/>
        <v>2.6652999999999998</v>
      </c>
      <c r="AJ32" s="73">
        <f>MAX(E2:E32)</f>
        <v>3.4506999999999999</v>
      </c>
      <c r="AK32" s="73">
        <f>MIN(F2:F32)</f>
        <v>2.6652999999999998</v>
      </c>
      <c r="AL32" s="124">
        <f t="shared" si="12"/>
        <v>2.8354666666666666</v>
      </c>
      <c r="AM32" s="124">
        <f t="shared" si="13"/>
        <v>2.85765</v>
      </c>
      <c r="AN32" s="124">
        <f t="shared" si="14"/>
        <v>-2.2183333333333444E-2</v>
      </c>
      <c r="AO32" s="124">
        <f t="shared" si="15"/>
        <v>2.8132833333333331</v>
      </c>
      <c r="AP32" s="124">
        <f t="shared" si="16"/>
        <v>2.85765</v>
      </c>
      <c r="AQ32" s="125">
        <f t="shared" si="23"/>
        <v>2.8983714285714286</v>
      </c>
      <c r="AR32" s="126">
        <f t="shared" si="28"/>
        <v>3.0669011111111106</v>
      </c>
    </row>
    <row r="33" spans="1:44" x14ac:dyDescent="0.3">
      <c r="A33" s="5">
        <v>44973</v>
      </c>
      <c r="B33" s="6" t="s">
        <v>69</v>
      </c>
      <c r="C33" s="6" t="s">
        <v>41</v>
      </c>
      <c r="D33" s="40">
        <v>2.7050000000000001</v>
      </c>
      <c r="E33" s="40">
        <v>2.7216</v>
      </c>
      <c r="F33" s="40">
        <v>2.6467000000000001</v>
      </c>
      <c r="G33" s="40">
        <v>2.7018</v>
      </c>
      <c r="H33" s="46">
        <v>2.7063999999999999</v>
      </c>
      <c r="I33" s="46">
        <v>2.6783000000000001</v>
      </c>
      <c r="J33" s="21">
        <v>0</v>
      </c>
      <c r="K33" s="13">
        <v>0</v>
      </c>
      <c r="L33" s="41">
        <f t="shared" si="0"/>
        <v>2.6900333333333335</v>
      </c>
      <c r="M33" s="42">
        <f t="shared" si="1"/>
        <v>2.6841499999999998</v>
      </c>
      <c r="N33" s="42">
        <f t="shared" si="2"/>
        <v>5.8833333333336846E-3</v>
      </c>
      <c r="O33" s="42">
        <f t="shared" si="3"/>
        <v>2.6959166666666672</v>
      </c>
      <c r="P33" s="42">
        <f t="shared" si="4"/>
        <v>2.6841499999999998</v>
      </c>
      <c r="Q33" s="43">
        <f t="shared" si="5"/>
        <v>7.4899999999999967E-2</v>
      </c>
      <c r="R33" s="43">
        <f t="shared" si="17"/>
        <v>-6.9500000000000117E-2</v>
      </c>
      <c r="S33" s="43">
        <f t="shared" si="18"/>
        <v>-0.14440000000000008</v>
      </c>
      <c r="T33" s="44">
        <v>21.2</v>
      </c>
      <c r="U33" s="12"/>
      <c r="V33" s="21">
        <f t="shared" si="26"/>
        <v>-2</v>
      </c>
      <c r="W33" s="12">
        <f t="shared" si="27"/>
        <v>-2</v>
      </c>
      <c r="X33" s="16">
        <f t="shared" si="6"/>
        <v>2.8099999999999792E-2</v>
      </c>
      <c r="Y33" s="17">
        <f t="shared" si="7"/>
        <v>0</v>
      </c>
      <c r="Z33" s="17">
        <f t="shared" si="8"/>
        <v>0</v>
      </c>
      <c r="AA33" s="56">
        <f t="shared" si="9"/>
        <v>7.4899999999999967E-2</v>
      </c>
      <c r="AB33" s="18">
        <f t="shared" si="10"/>
        <v>0.37516688918557817</v>
      </c>
      <c r="AC33" s="19">
        <f t="shared" si="11"/>
        <v>1.3254716981131978E-3</v>
      </c>
      <c r="AD33" s="123">
        <f t="shared" si="19"/>
        <v>2.8885000000000001</v>
      </c>
      <c r="AE33" s="123">
        <f t="shared" si="20"/>
        <v>2.6467000000000001</v>
      </c>
      <c r="AF33" s="72">
        <f t="shared" si="21"/>
        <v>2.9741</v>
      </c>
      <c r="AG33" s="72">
        <f t="shared" si="22"/>
        <v>2.6467000000000001</v>
      </c>
      <c r="AH33" s="45">
        <f t="shared" si="24"/>
        <v>3.4506999999999999</v>
      </c>
      <c r="AI33" s="45">
        <f t="shared" si="25"/>
        <v>2.6467000000000001</v>
      </c>
      <c r="AJ33" s="73">
        <f>MAX(E2:E33)</f>
        <v>3.4506999999999999</v>
      </c>
      <c r="AK33" s="73">
        <f>MIN(F2:F33)</f>
        <v>2.6467000000000001</v>
      </c>
      <c r="AL33" s="124">
        <f t="shared" si="12"/>
        <v>2.7456666666666667</v>
      </c>
      <c r="AM33" s="124">
        <f t="shared" si="13"/>
        <v>2.7675999999999998</v>
      </c>
      <c r="AN33" s="124">
        <f t="shared" si="14"/>
        <v>-2.1933333333333138E-2</v>
      </c>
      <c r="AO33" s="124">
        <f t="shared" si="15"/>
        <v>2.7237333333333336</v>
      </c>
      <c r="AP33" s="124">
        <f t="shared" si="16"/>
        <v>2.7675999999999998</v>
      </c>
      <c r="AQ33" s="125">
        <f t="shared" si="23"/>
        <v>2.8698214285714281</v>
      </c>
      <c r="AR33" s="126">
        <f t="shared" si="28"/>
        <v>3.0574322222222219</v>
      </c>
    </row>
    <row r="34" spans="1:44" x14ac:dyDescent="0.3">
      <c r="A34" s="5">
        <v>44974</v>
      </c>
      <c r="B34" s="6" t="s">
        <v>69</v>
      </c>
      <c r="C34" s="6" t="s">
        <v>41</v>
      </c>
      <c r="D34" s="40">
        <v>2.7364999999999999</v>
      </c>
      <c r="E34" s="40">
        <v>2.7795999999999998</v>
      </c>
      <c r="F34" s="40">
        <v>2.6823000000000001</v>
      </c>
      <c r="G34" s="40">
        <v>2.7736000000000001</v>
      </c>
      <c r="H34" s="46">
        <v>2.7382</v>
      </c>
      <c r="I34" s="46">
        <v>2.7235</v>
      </c>
      <c r="J34" s="21">
        <v>0</v>
      </c>
      <c r="K34" s="13">
        <v>0</v>
      </c>
      <c r="L34" s="41">
        <f t="shared" si="0"/>
        <v>2.7451666666666665</v>
      </c>
      <c r="M34" s="42">
        <f t="shared" si="1"/>
        <v>2.73095</v>
      </c>
      <c r="N34" s="42">
        <f t="shared" si="2"/>
        <v>1.4216666666666544E-2</v>
      </c>
      <c r="O34" s="42">
        <f t="shared" si="3"/>
        <v>2.7593833333333331</v>
      </c>
      <c r="P34" s="42">
        <f t="shared" si="4"/>
        <v>2.73095</v>
      </c>
      <c r="Q34" s="43">
        <f t="shared" si="5"/>
        <v>9.729999999999972E-2</v>
      </c>
      <c r="R34" s="43">
        <f t="shared" si="17"/>
        <v>7.7799999999999869E-2</v>
      </c>
      <c r="S34" s="43">
        <f t="shared" si="18"/>
        <v>-1.9499999999999851E-2</v>
      </c>
      <c r="T34" s="44">
        <v>12.5</v>
      </c>
      <c r="U34" s="12"/>
      <c r="V34" s="21">
        <f t="shared" si="26"/>
        <v>4</v>
      </c>
      <c r="W34" s="12">
        <f t="shared" si="27"/>
        <v>2</v>
      </c>
      <c r="X34" s="16">
        <f t="shared" si="6"/>
        <v>1.4699999999999935E-2</v>
      </c>
      <c r="Y34" s="17">
        <f t="shared" si="7"/>
        <v>0</v>
      </c>
      <c r="Z34" s="17">
        <f t="shared" si="8"/>
        <v>0</v>
      </c>
      <c r="AA34" s="56">
        <f t="shared" si="9"/>
        <v>9.729999999999972E-2</v>
      </c>
      <c r="AB34" s="18">
        <f t="shared" si="10"/>
        <v>0.15107913669064726</v>
      </c>
      <c r="AC34" s="19">
        <f t="shared" si="11"/>
        <v>1.1759999999999948E-3</v>
      </c>
      <c r="AD34" s="123">
        <f t="shared" si="19"/>
        <v>2.8393999999999999</v>
      </c>
      <c r="AE34" s="123">
        <f t="shared" si="20"/>
        <v>2.6467000000000001</v>
      </c>
      <c r="AF34" s="72">
        <f t="shared" si="21"/>
        <v>2.9741</v>
      </c>
      <c r="AG34" s="72">
        <f t="shared" si="22"/>
        <v>2.6467000000000001</v>
      </c>
      <c r="AH34" s="45">
        <f t="shared" si="24"/>
        <v>3.4411999999999998</v>
      </c>
      <c r="AI34" s="45">
        <f t="shared" si="25"/>
        <v>2.6467000000000001</v>
      </c>
      <c r="AJ34" s="73">
        <f>MAX(E2:E34)</f>
        <v>3.4506999999999999</v>
      </c>
      <c r="AK34" s="73">
        <f>MIN(F2:F34)</f>
        <v>2.6467000000000001</v>
      </c>
      <c r="AL34" s="124">
        <f t="shared" si="12"/>
        <v>2.7532333333333336</v>
      </c>
      <c r="AM34" s="124">
        <f t="shared" si="13"/>
        <v>2.7430500000000002</v>
      </c>
      <c r="AN34" s="124">
        <f t="shared" si="14"/>
        <v>1.0183333333333433E-2</v>
      </c>
      <c r="AO34" s="124">
        <f t="shared" si="15"/>
        <v>2.7634166666666671</v>
      </c>
      <c r="AP34" s="124">
        <f t="shared" si="16"/>
        <v>2.7430500000000002</v>
      </c>
      <c r="AQ34" s="125">
        <f t="shared" si="23"/>
        <v>2.8435547619047621</v>
      </c>
      <c r="AR34" s="126">
        <f t="shared" si="28"/>
        <v>3.0486666666666662</v>
      </c>
    </row>
    <row r="35" spans="1:44" x14ac:dyDescent="0.3">
      <c r="A35" s="5">
        <v>44978</v>
      </c>
      <c r="B35" s="6" t="s">
        <v>69</v>
      </c>
      <c r="C35" s="6" t="s">
        <v>41</v>
      </c>
      <c r="D35" s="40">
        <v>2.7732999999999999</v>
      </c>
      <c r="E35" s="40">
        <v>2.7747999999999999</v>
      </c>
      <c r="F35" s="40">
        <v>2.7000999999999999</v>
      </c>
      <c r="G35" s="40">
        <v>2.7018</v>
      </c>
      <c r="H35" s="46">
        <v>2.7747999999999999</v>
      </c>
      <c r="I35" s="46">
        <v>2.7601</v>
      </c>
      <c r="J35" s="21">
        <v>-2</v>
      </c>
      <c r="K35" s="13" t="s">
        <v>32</v>
      </c>
      <c r="L35" s="41">
        <f t="shared" si="0"/>
        <v>2.7255666666666669</v>
      </c>
      <c r="M35" s="42">
        <f t="shared" si="1"/>
        <v>2.7374499999999999</v>
      </c>
      <c r="N35" s="42">
        <f t="shared" si="2"/>
        <v>-1.1883333333333024E-2</v>
      </c>
      <c r="O35" s="42">
        <f t="shared" si="3"/>
        <v>2.7136833333333339</v>
      </c>
      <c r="P35" s="42">
        <f t="shared" si="4"/>
        <v>2.7374499999999999</v>
      </c>
      <c r="Q35" s="43">
        <f t="shared" si="5"/>
        <v>7.4699999999999989E-2</v>
      </c>
      <c r="R35" s="43">
        <f t="shared" si="17"/>
        <v>1.1999999999998678E-3</v>
      </c>
      <c r="S35" s="43">
        <f t="shared" si="18"/>
        <v>-7.3500000000000121E-2</v>
      </c>
      <c r="T35" s="44">
        <v>8.6</v>
      </c>
      <c r="U35" s="12"/>
      <c r="V35" s="21">
        <f t="shared" si="26"/>
        <v>-3</v>
      </c>
      <c r="W35" s="12">
        <f t="shared" si="27"/>
        <v>-1</v>
      </c>
      <c r="X35" s="16">
        <f t="shared" si="6"/>
        <v>1.4699999999999935E-2</v>
      </c>
      <c r="Y35" s="17" t="b">
        <f t="shared" si="7"/>
        <v>1</v>
      </c>
      <c r="Z35" s="17">
        <f t="shared" si="8"/>
        <v>0</v>
      </c>
      <c r="AA35" s="56">
        <f t="shared" si="9"/>
        <v>7.4699999999999989E-2</v>
      </c>
      <c r="AB35" s="18">
        <f t="shared" si="10"/>
        <v>0.19678714859437668</v>
      </c>
      <c r="AC35" s="19">
        <f t="shared" si="11"/>
        <v>1.7093023255813878E-3</v>
      </c>
      <c r="AD35" s="123">
        <f t="shared" si="19"/>
        <v>2.7795999999999998</v>
      </c>
      <c r="AE35" s="123">
        <f t="shared" si="20"/>
        <v>2.6467000000000001</v>
      </c>
      <c r="AF35" s="72">
        <f t="shared" si="21"/>
        <v>2.9496000000000002</v>
      </c>
      <c r="AG35" s="72">
        <f t="shared" si="22"/>
        <v>2.6467000000000001</v>
      </c>
      <c r="AH35" s="45">
        <f t="shared" si="24"/>
        <v>3.3313000000000001</v>
      </c>
      <c r="AI35" s="45">
        <f t="shared" si="25"/>
        <v>2.6467000000000001</v>
      </c>
      <c r="AJ35" s="73">
        <f>MAX(E2:E35)</f>
        <v>3.4506999999999999</v>
      </c>
      <c r="AK35" s="73">
        <f>MIN(F2:F35)</f>
        <v>2.6467000000000001</v>
      </c>
      <c r="AL35" s="124">
        <f t="shared" si="12"/>
        <v>2.7093666666666665</v>
      </c>
      <c r="AM35" s="124">
        <f t="shared" si="13"/>
        <v>2.7131499999999997</v>
      </c>
      <c r="AN35" s="124">
        <f t="shared" si="14"/>
        <v>-3.7833333333332497E-3</v>
      </c>
      <c r="AO35" s="124">
        <f t="shared" si="15"/>
        <v>2.7055833333333332</v>
      </c>
      <c r="AP35" s="124">
        <f t="shared" si="16"/>
        <v>2.7131499999999997</v>
      </c>
      <c r="AQ35" s="125">
        <f t="shared" si="23"/>
        <v>2.8247547619047624</v>
      </c>
      <c r="AR35" s="126">
        <f t="shared" si="28"/>
        <v>3.0379933333333327</v>
      </c>
    </row>
    <row r="36" spans="1:44" x14ac:dyDescent="0.3">
      <c r="A36" s="5">
        <v>44979</v>
      </c>
      <c r="B36" s="6" t="s">
        <v>69</v>
      </c>
      <c r="C36" s="6" t="s">
        <v>41</v>
      </c>
      <c r="D36" s="40">
        <v>2.7048999999999999</v>
      </c>
      <c r="E36" s="40">
        <v>2.7288000000000001</v>
      </c>
      <c r="F36" s="40">
        <v>2.6516999999999999</v>
      </c>
      <c r="G36" s="40">
        <v>2.6907999999999999</v>
      </c>
      <c r="H36" s="46">
        <v>2.7054999999999998</v>
      </c>
      <c r="I36" s="46">
        <v>2.6945999999999999</v>
      </c>
      <c r="J36" s="21">
        <v>-4</v>
      </c>
      <c r="K36" s="13">
        <v>0</v>
      </c>
      <c r="L36" s="41">
        <f t="shared" si="0"/>
        <v>2.6904333333333335</v>
      </c>
      <c r="M36" s="42">
        <f t="shared" si="1"/>
        <v>2.6902499999999998</v>
      </c>
      <c r="N36" s="42">
        <f t="shared" si="2"/>
        <v>1.8333333333364621E-4</v>
      </c>
      <c r="O36" s="42">
        <f t="shared" si="3"/>
        <v>2.6906166666666671</v>
      </c>
      <c r="P36" s="42">
        <f t="shared" si="4"/>
        <v>2.6902499999999998</v>
      </c>
      <c r="Q36" s="43">
        <f t="shared" si="5"/>
        <v>7.7100000000000168E-2</v>
      </c>
      <c r="R36" s="43">
        <f t="shared" si="17"/>
        <v>2.7000000000000135E-2</v>
      </c>
      <c r="S36" s="43">
        <f t="shared" si="18"/>
        <v>-5.0100000000000033E-2</v>
      </c>
      <c r="T36" s="44">
        <v>16.7</v>
      </c>
      <c r="U36" s="12"/>
      <c r="V36" s="21">
        <f t="shared" si="26"/>
        <v>3</v>
      </c>
      <c r="W36" s="12">
        <f t="shared" si="27"/>
        <v>2</v>
      </c>
      <c r="X36" s="16">
        <f t="shared" si="6"/>
        <v>1.089999999999991E-2</v>
      </c>
      <c r="Y36" s="17">
        <f t="shared" si="7"/>
        <v>0</v>
      </c>
      <c r="Z36" s="17">
        <f t="shared" si="8"/>
        <v>0</v>
      </c>
      <c r="AA36" s="56">
        <f t="shared" si="9"/>
        <v>7.7100000000000168E-2</v>
      </c>
      <c r="AB36" s="18">
        <f t="shared" si="10"/>
        <v>0.14137483787289087</v>
      </c>
      <c r="AC36" s="19">
        <f t="shared" si="11"/>
        <v>6.526946107784377E-4</v>
      </c>
      <c r="AD36" s="123">
        <f t="shared" ref="AD36:AD67" si="29">MAX(E34:E36)</f>
        <v>2.7795999999999998</v>
      </c>
      <c r="AE36" s="123">
        <f t="shared" ref="AE36:AE67" si="30">MIN(F34:F36)</f>
        <v>2.6516999999999999</v>
      </c>
      <c r="AF36" s="72">
        <f t="shared" si="21"/>
        <v>2.9496000000000002</v>
      </c>
      <c r="AG36" s="72">
        <f t="shared" si="22"/>
        <v>2.6467000000000001</v>
      </c>
      <c r="AH36" s="45">
        <f t="shared" si="24"/>
        <v>3.3247</v>
      </c>
      <c r="AI36" s="45">
        <f t="shared" si="25"/>
        <v>2.6467000000000001</v>
      </c>
      <c r="AJ36" s="73">
        <f>MAX(E2:E36)</f>
        <v>3.4506999999999999</v>
      </c>
      <c r="AK36" s="73">
        <f>MIN(F2:F36)</f>
        <v>2.6467000000000001</v>
      </c>
      <c r="AL36" s="124">
        <f t="shared" si="12"/>
        <v>2.7073666666666667</v>
      </c>
      <c r="AM36" s="124">
        <f t="shared" si="13"/>
        <v>2.7156500000000001</v>
      </c>
      <c r="AN36" s="124">
        <f t="shared" si="14"/>
        <v>-8.2833333333334203E-3</v>
      </c>
      <c r="AO36" s="124">
        <f t="shared" si="15"/>
        <v>2.6990833333333333</v>
      </c>
      <c r="AP36" s="124">
        <f t="shared" si="16"/>
        <v>2.7156500000000001</v>
      </c>
      <c r="AQ36" s="125">
        <f t="shared" si="23"/>
        <v>2.8086857142857142</v>
      </c>
      <c r="AR36" s="126">
        <f t="shared" si="28"/>
        <v>3.0239611111111104</v>
      </c>
    </row>
    <row r="37" spans="1:44" x14ac:dyDescent="0.3">
      <c r="A37" s="5">
        <v>44980</v>
      </c>
      <c r="B37" s="6" t="s">
        <v>69</v>
      </c>
      <c r="C37" s="6" t="s">
        <v>41</v>
      </c>
      <c r="D37" s="40">
        <v>2.7086999999999999</v>
      </c>
      <c r="E37" s="40">
        <v>2.7721</v>
      </c>
      <c r="F37" s="40">
        <v>2.6661999999999999</v>
      </c>
      <c r="G37" s="40">
        <v>2.7671000000000001</v>
      </c>
      <c r="H37" s="46">
        <v>2.7166999999999999</v>
      </c>
      <c r="I37" s="46">
        <v>2.7050000000000001</v>
      </c>
      <c r="J37" s="21">
        <v>4</v>
      </c>
      <c r="K37" s="13">
        <v>0</v>
      </c>
      <c r="L37" s="41">
        <f t="shared" si="0"/>
        <v>2.7351333333333336</v>
      </c>
      <c r="M37" s="42">
        <f t="shared" si="1"/>
        <v>2.71915</v>
      </c>
      <c r="N37" s="42">
        <f t="shared" si="2"/>
        <v>1.5983333333333682E-2</v>
      </c>
      <c r="O37" s="42">
        <f t="shared" si="3"/>
        <v>2.7511166666666673</v>
      </c>
      <c r="P37" s="42">
        <f t="shared" si="4"/>
        <v>2.71915</v>
      </c>
      <c r="Q37" s="43">
        <f t="shared" si="5"/>
        <v>0.10590000000000011</v>
      </c>
      <c r="R37" s="43">
        <f t="shared" si="17"/>
        <v>8.130000000000015E-2</v>
      </c>
      <c r="S37" s="43">
        <f t="shared" si="18"/>
        <v>-2.4599999999999955E-2</v>
      </c>
      <c r="T37" s="44">
        <v>11.3</v>
      </c>
      <c r="U37" s="12"/>
      <c r="V37" s="21">
        <f t="shared" si="26"/>
        <v>2</v>
      </c>
      <c r="W37" s="12">
        <f t="shared" si="27"/>
        <v>4</v>
      </c>
      <c r="X37" s="16">
        <f t="shared" si="6"/>
        <v>1.1699999999999822E-2</v>
      </c>
      <c r="Y37" s="17">
        <f t="shared" si="7"/>
        <v>0</v>
      </c>
      <c r="Z37" s="17">
        <f t="shared" si="8"/>
        <v>0</v>
      </c>
      <c r="AA37" s="56">
        <f t="shared" si="9"/>
        <v>0.10590000000000011</v>
      </c>
      <c r="AB37" s="18">
        <f t="shared" si="10"/>
        <v>0.11048158640226449</v>
      </c>
      <c r="AC37" s="19">
        <f t="shared" si="11"/>
        <v>1.0353982300884798E-3</v>
      </c>
      <c r="AD37" s="123">
        <f t="shared" si="29"/>
        <v>2.7747999999999999</v>
      </c>
      <c r="AE37" s="123">
        <f t="shared" si="30"/>
        <v>2.6516999999999999</v>
      </c>
      <c r="AF37" s="72">
        <f t="shared" si="21"/>
        <v>2.9496000000000002</v>
      </c>
      <c r="AG37" s="72">
        <f t="shared" si="22"/>
        <v>2.6467000000000001</v>
      </c>
      <c r="AH37" s="45">
        <f t="shared" si="24"/>
        <v>3.3106</v>
      </c>
      <c r="AI37" s="45">
        <f t="shared" si="25"/>
        <v>2.6467000000000001</v>
      </c>
      <c r="AJ37" s="73">
        <f>MAX(E2:E37)</f>
        <v>3.4506999999999999</v>
      </c>
      <c r="AK37" s="73">
        <f>MIN(F2:F37)</f>
        <v>2.6467000000000001</v>
      </c>
      <c r="AL37" s="124">
        <f t="shared" si="12"/>
        <v>2.7311999999999999</v>
      </c>
      <c r="AM37" s="124">
        <f t="shared" si="13"/>
        <v>2.7132499999999999</v>
      </c>
      <c r="AN37" s="124">
        <f t="shared" si="14"/>
        <v>1.794999999999991E-2</v>
      </c>
      <c r="AO37" s="124">
        <f t="shared" si="15"/>
        <v>2.7491499999999998</v>
      </c>
      <c r="AP37" s="124">
        <f t="shared" si="16"/>
        <v>2.7132499999999999</v>
      </c>
      <c r="AQ37" s="125">
        <f t="shared" si="23"/>
        <v>2.80242619047619</v>
      </c>
      <c r="AR37" s="126">
        <f t="shared" si="28"/>
        <v>3.0083688888888882</v>
      </c>
    </row>
    <row r="38" spans="1:44" x14ac:dyDescent="0.3">
      <c r="A38" s="5">
        <v>44981</v>
      </c>
      <c r="B38" s="6" t="s">
        <v>69</v>
      </c>
      <c r="C38" s="6" t="s">
        <v>41</v>
      </c>
      <c r="D38" s="40">
        <v>2.8006000000000002</v>
      </c>
      <c r="E38" s="40">
        <v>2.8144</v>
      </c>
      <c r="F38" s="40">
        <v>2.7656999999999998</v>
      </c>
      <c r="G38" s="40">
        <v>2.8003</v>
      </c>
      <c r="H38" s="46">
        <v>2.8104</v>
      </c>
      <c r="I38" s="46">
        <v>2.8005</v>
      </c>
      <c r="J38" s="21">
        <v>0</v>
      </c>
      <c r="K38" s="13">
        <v>0</v>
      </c>
      <c r="L38" s="41">
        <f t="shared" si="0"/>
        <v>2.7934666666666668</v>
      </c>
      <c r="M38" s="42">
        <f t="shared" si="1"/>
        <v>2.7900499999999999</v>
      </c>
      <c r="N38" s="42">
        <f t="shared" si="2"/>
        <v>3.4166666666668455E-3</v>
      </c>
      <c r="O38" s="42">
        <f t="shared" si="3"/>
        <v>2.7968833333333336</v>
      </c>
      <c r="P38" s="42">
        <f t="shared" si="4"/>
        <v>2.7900499999999999</v>
      </c>
      <c r="Q38" s="43">
        <f t="shared" si="5"/>
        <v>4.8700000000000188E-2</v>
      </c>
      <c r="R38" s="43">
        <f t="shared" si="17"/>
        <v>4.7299999999999898E-2</v>
      </c>
      <c r="S38" s="43">
        <f t="shared" si="18"/>
        <v>-1.4000000000002899E-3</v>
      </c>
      <c r="T38" s="44">
        <v>9.8000000000000007</v>
      </c>
      <c r="U38" s="12"/>
      <c r="V38" s="21">
        <f t="shared" si="26"/>
        <v>0</v>
      </c>
      <c r="W38" s="12">
        <f t="shared" si="27"/>
        <v>4</v>
      </c>
      <c r="X38" s="16">
        <f t="shared" si="6"/>
        <v>9.9000000000000199E-3</v>
      </c>
      <c r="Y38" s="17">
        <f t="shared" si="7"/>
        <v>0</v>
      </c>
      <c r="Z38" s="17">
        <f t="shared" si="8"/>
        <v>0</v>
      </c>
      <c r="AA38" s="56">
        <f t="shared" si="9"/>
        <v>4.8700000000000188E-2</v>
      </c>
      <c r="AB38" s="18">
        <f t="shared" si="10"/>
        <v>0.20328542094455815</v>
      </c>
      <c r="AC38" s="19">
        <f t="shared" si="11"/>
        <v>1.0102040816326551E-3</v>
      </c>
      <c r="AD38" s="123">
        <f t="shared" si="29"/>
        <v>2.8144</v>
      </c>
      <c r="AE38" s="123">
        <f t="shared" si="30"/>
        <v>2.6516999999999999</v>
      </c>
      <c r="AF38" s="72">
        <f t="shared" si="21"/>
        <v>2.9496000000000002</v>
      </c>
      <c r="AG38" s="72">
        <f t="shared" si="22"/>
        <v>2.6467000000000001</v>
      </c>
      <c r="AH38" s="45">
        <f t="shared" si="24"/>
        <v>3.1577999999999999</v>
      </c>
      <c r="AI38" s="45">
        <f t="shared" si="25"/>
        <v>2.6467000000000001</v>
      </c>
      <c r="AJ38" s="73">
        <f>MAX(E2:E38)</f>
        <v>3.4506999999999999</v>
      </c>
      <c r="AK38" s="73">
        <f>MIN(F2:F38)</f>
        <v>2.6467000000000001</v>
      </c>
      <c r="AL38" s="124">
        <f t="shared" si="12"/>
        <v>2.755466666666667</v>
      </c>
      <c r="AM38" s="124">
        <f t="shared" si="13"/>
        <v>2.73305</v>
      </c>
      <c r="AN38" s="124">
        <f t="shared" si="14"/>
        <v>2.2416666666666973E-2</v>
      </c>
      <c r="AO38" s="124">
        <f t="shared" si="15"/>
        <v>2.7778833333333339</v>
      </c>
      <c r="AP38" s="124">
        <f t="shared" si="16"/>
        <v>2.73305</v>
      </c>
      <c r="AQ38" s="125">
        <f t="shared" si="23"/>
        <v>2.8059785714285717</v>
      </c>
      <c r="AR38" s="126">
        <f t="shared" si="28"/>
        <v>2.9940311111111102</v>
      </c>
    </row>
    <row r="39" spans="1:44" x14ac:dyDescent="0.3">
      <c r="A39" s="5">
        <v>44984</v>
      </c>
      <c r="B39" s="6" t="s">
        <v>69</v>
      </c>
      <c r="C39" s="6" t="s">
        <v>41</v>
      </c>
      <c r="D39" s="40">
        <v>2.8307000000000002</v>
      </c>
      <c r="E39" s="40">
        <v>2.8460999999999999</v>
      </c>
      <c r="F39" s="40">
        <v>2.7854000000000001</v>
      </c>
      <c r="G39" s="40">
        <v>2.8056000000000001</v>
      </c>
      <c r="H39" s="46">
        <v>2.8422999999999998</v>
      </c>
      <c r="I39" s="46">
        <v>2.8271999999999999</v>
      </c>
      <c r="J39" s="21">
        <v>-2</v>
      </c>
      <c r="K39" s="13">
        <v>0</v>
      </c>
      <c r="L39" s="41">
        <f t="shared" si="0"/>
        <v>2.8123666666666671</v>
      </c>
      <c r="M39" s="42">
        <f t="shared" si="1"/>
        <v>2.81575</v>
      </c>
      <c r="N39" s="42">
        <f t="shared" si="2"/>
        <v>-3.3833333333328497E-3</v>
      </c>
      <c r="O39" s="42">
        <f t="shared" si="3"/>
        <v>2.8089833333333343</v>
      </c>
      <c r="P39" s="42">
        <f t="shared" si="4"/>
        <v>2.81575</v>
      </c>
      <c r="Q39" s="43">
        <f t="shared" si="5"/>
        <v>6.0699999999999754E-2</v>
      </c>
      <c r="R39" s="43">
        <f t="shared" si="17"/>
        <v>4.5799999999999841E-2</v>
      </c>
      <c r="S39" s="43">
        <f t="shared" si="18"/>
        <v>-1.4899999999999913E-2</v>
      </c>
      <c r="T39" s="44">
        <v>24.7</v>
      </c>
      <c r="U39" s="12"/>
      <c r="V39" s="21">
        <f t="shared" si="26"/>
        <v>-4</v>
      </c>
      <c r="W39" s="12">
        <f t="shared" si="27"/>
        <v>0</v>
      </c>
      <c r="X39" s="16">
        <f t="shared" si="6"/>
        <v>1.5099999999999891E-2</v>
      </c>
      <c r="Y39" s="17">
        <f t="shared" si="7"/>
        <v>0</v>
      </c>
      <c r="Z39" s="17">
        <f t="shared" si="8"/>
        <v>0</v>
      </c>
      <c r="AA39" s="56">
        <f t="shared" si="9"/>
        <v>6.0699999999999754E-2</v>
      </c>
      <c r="AB39" s="18">
        <f t="shared" si="10"/>
        <v>0.24876441515650663</v>
      </c>
      <c r="AC39" s="19">
        <f t="shared" si="11"/>
        <v>6.1133603238865955E-4</v>
      </c>
      <c r="AD39" s="123">
        <f t="shared" si="29"/>
        <v>2.8460999999999999</v>
      </c>
      <c r="AE39" s="123">
        <f t="shared" si="30"/>
        <v>2.6661999999999999</v>
      </c>
      <c r="AF39" s="72">
        <f t="shared" si="21"/>
        <v>2.8885000000000001</v>
      </c>
      <c r="AG39" s="72">
        <f t="shared" si="22"/>
        <v>2.6467000000000001</v>
      </c>
      <c r="AH39" s="45">
        <f t="shared" si="24"/>
        <v>3.1577999999999999</v>
      </c>
      <c r="AI39" s="45">
        <f t="shared" si="25"/>
        <v>2.6467000000000001</v>
      </c>
      <c r="AJ39" s="73">
        <f>MAX(E2:E39)</f>
        <v>3.4506999999999999</v>
      </c>
      <c r="AK39" s="73">
        <f>MIN(F2:F39)</f>
        <v>2.6467000000000001</v>
      </c>
      <c r="AL39" s="124">
        <f t="shared" si="12"/>
        <v>2.7726333333333333</v>
      </c>
      <c r="AM39" s="124">
        <f t="shared" si="13"/>
        <v>2.7561499999999999</v>
      </c>
      <c r="AN39" s="124">
        <f t="shared" si="14"/>
        <v>1.6483333333333405E-2</v>
      </c>
      <c r="AO39" s="124">
        <f t="shared" si="15"/>
        <v>2.7891166666666667</v>
      </c>
      <c r="AP39" s="124">
        <f t="shared" si="16"/>
        <v>2.7561499999999999</v>
      </c>
      <c r="AQ39" s="125">
        <f t="shared" si="23"/>
        <v>2.8018666666666667</v>
      </c>
      <c r="AR39" s="126">
        <f t="shared" si="28"/>
        <v>2.9794244444444433</v>
      </c>
    </row>
    <row r="40" spans="1:44" x14ac:dyDescent="0.3">
      <c r="A40" s="5">
        <v>44985</v>
      </c>
      <c r="B40" s="6" t="s">
        <v>69</v>
      </c>
      <c r="C40" s="6" t="s">
        <v>41</v>
      </c>
      <c r="D40" s="40">
        <v>2.8212000000000002</v>
      </c>
      <c r="E40" s="40">
        <v>2.875</v>
      </c>
      <c r="F40" s="40">
        <v>2.8182999999999998</v>
      </c>
      <c r="G40" s="40">
        <v>2.8738000000000001</v>
      </c>
      <c r="H40" s="46">
        <v>2.8346</v>
      </c>
      <c r="I40" s="46">
        <v>2.8191000000000002</v>
      </c>
      <c r="J40" s="21">
        <v>2</v>
      </c>
      <c r="K40" s="13">
        <v>0</v>
      </c>
      <c r="L40" s="41">
        <f t="shared" si="0"/>
        <v>2.8557000000000001</v>
      </c>
      <c r="M40" s="42">
        <f t="shared" si="1"/>
        <v>2.8466499999999999</v>
      </c>
      <c r="N40" s="42">
        <f t="shared" si="2"/>
        <v>9.0500000000002245E-3</v>
      </c>
      <c r="O40" s="42">
        <f t="shared" si="3"/>
        <v>2.8647500000000004</v>
      </c>
      <c r="P40" s="42">
        <f t="shared" si="4"/>
        <v>2.8466499999999999</v>
      </c>
      <c r="Q40" s="43">
        <f t="shared" si="5"/>
        <v>5.6700000000000195E-2</v>
      </c>
      <c r="R40" s="43">
        <f t="shared" si="17"/>
        <v>6.9399999999999906E-2</v>
      </c>
      <c r="S40" s="43">
        <f t="shared" si="18"/>
        <v>1.2699999999999712E-2</v>
      </c>
      <c r="T40" s="44">
        <v>15.8</v>
      </c>
      <c r="U40" s="12"/>
      <c r="V40" s="21">
        <f t="shared" si="26"/>
        <v>2</v>
      </c>
      <c r="W40" s="12">
        <f t="shared" si="27"/>
        <v>2</v>
      </c>
      <c r="X40" s="16">
        <f t="shared" si="6"/>
        <v>1.5499999999999847E-2</v>
      </c>
      <c r="Y40" s="17">
        <f t="shared" si="7"/>
        <v>0</v>
      </c>
      <c r="Z40" s="17">
        <f t="shared" si="8"/>
        <v>0</v>
      </c>
      <c r="AA40" s="56">
        <f t="shared" si="9"/>
        <v>5.6700000000000195E-2</v>
      </c>
      <c r="AB40" s="18">
        <f t="shared" si="10"/>
        <v>0.27336860670193641</v>
      </c>
      <c r="AC40" s="19">
        <f t="shared" si="11"/>
        <v>9.8101265822783841E-4</v>
      </c>
      <c r="AD40" s="123">
        <f t="shared" si="29"/>
        <v>2.875</v>
      </c>
      <c r="AE40" s="123">
        <f t="shared" si="30"/>
        <v>2.7656999999999998</v>
      </c>
      <c r="AF40" s="72">
        <f t="shared" si="21"/>
        <v>2.875</v>
      </c>
      <c r="AG40" s="72">
        <f t="shared" si="22"/>
        <v>2.6467000000000001</v>
      </c>
      <c r="AH40" s="45">
        <f t="shared" si="24"/>
        <v>3.0886999999999998</v>
      </c>
      <c r="AI40" s="45">
        <f t="shared" si="25"/>
        <v>2.6467000000000001</v>
      </c>
      <c r="AJ40" s="73">
        <f>MAX(E2:E40)</f>
        <v>3.4506999999999999</v>
      </c>
      <c r="AK40" s="73">
        <f>MIN(F2:F40)</f>
        <v>2.6467000000000001</v>
      </c>
      <c r="AL40" s="124">
        <f t="shared" si="12"/>
        <v>2.8381666666666665</v>
      </c>
      <c r="AM40" s="124">
        <f t="shared" si="13"/>
        <v>2.8203499999999999</v>
      </c>
      <c r="AN40" s="124">
        <f t="shared" si="14"/>
        <v>1.7816666666666592E-2</v>
      </c>
      <c r="AO40" s="124">
        <f t="shared" si="15"/>
        <v>2.8559833333333331</v>
      </c>
      <c r="AP40" s="124">
        <f t="shared" si="16"/>
        <v>2.8203499999999999</v>
      </c>
      <c r="AQ40" s="125">
        <f t="shared" si="23"/>
        <v>2.7979809523809522</v>
      </c>
      <c r="AR40" s="126">
        <f t="shared" si="28"/>
        <v>2.9660588888888881</v>
      </c>
    </row>
    <row r="41" spans="1:44" x14ac:dyDescent="0.3">
      <c r="A41" s="5">
        <v>44986</v>
      </c>
      <c r="B41" s="6" t="s">
        <v>69</v>
      </c>
      <c r="C41" s="6" t="s">
        <v>41</v>
      </c>
      <c r="D41" s="40">
        <v>2.8953000000000002</v>
      </c>
      <c r="E41" s="40">
        <v>2.9079999999999999</v>
      </c>
      <c r="F41" s="40">
        <v>2.8382000000000001</v>
      </c>
      <c r="G41" s="40">
        <v>2.8662000000000001</v>
      </c>
      <c r="H41" s="46">
        <v>2.9043999999999999</v>
      </c>
      <c r="I41" s="46">
        <v>2.8946000000000001</v>
      </c>
      <c r="J41" s="21">
        <v>-2</v>
      </c>
      <c r="K41" s="13">
        <v>0</v>
      </c>
      <c r="L41" s="41">
        <f t="shared" si="0"/>
        <v>2.8708000000000005</v>
      </c>
      <c r="M41" s="42">
        <f t="shared" si="1"/>
        <v>2.8731</v>
      </c>
      <c r="N41" s="42">
        <f t="shared" si="2"/>
        <v>-2.2999999999995246E-3</v>
      </c>
      <c r="O41" s="42">
        <f t="shared" si="3"/>
        <v>2.8685000000000009</v>
      </c>
      <c r="P41" s="42">
        <f t="shared" si="4"/>
        <v>2.8731</v>
      </c>
      <c r="Q41" s="43">
        <f t="shared" si="5"/>
        <v>6.9799999999999862E-2</v>
      </c>
      <c r="R41" s="43">
        <f t="shared" si="17"/>
        <v>3.4199999999999786E-2</v>
      </c>
      <c r="S41" s="43">
        <f t="shared" si="18"/>
        <v>-3.5600000000000076E-2</v>
      </c>
      <c r="T41" s="44">
        <v>9.5</v>
      </c>
      <c r="U41" s="12"/>
      <c r="V41" s="21">
        <f t="shared" si="26"/>
        <v>0</v>
      </c>
      <c r="W41" s="12">
        <f t="shared" si="27"/>
        <v>2</v>
      </c>
      <c r="X41" s="16">
        <f t="shared" si="6"/>
        <v>9.7999999999998089E-3</v>
      </c>
      <c r="Y41" s="17">
        <f t="shared" si="7"/>
        <v>0</v>
      </c>
      <c r="Z41" s="17">
        <f t="shared" si="8"/>
        <v>0</v>
      </c>
      <c r="AA41" s="56">
        <f t="shared" si="9"/>
        <v>6.9799999999999862E-2</v>
      </c>
      <c r="AB41" s="18">
        <f t="shared" si="10"/>
        <v>0.14040114613180268</v>
      </c>
      <c r="AC41" s="19">
        <f t="shared" si="11"/>
        <v>1.031578947368401E-3</v>
      </c>
      <c r="AD41" s="123">
        <f t="shared" si="29"/>
        <v>2.9079999999999999</v>
      </c>
      <c r="AE41" s="123">
        <f t="shared" si="30"/>
        <v>2.7854000000000001</v>
      </c>
      <c r="AF41" s="72">
        <f t="shared" si="21"/>
        <v>2.9079999999999999</v>
      </c>
      <c r="AG41" s="72">
        <f t="shared" si="22"/>
        <v>2.6467000000000001</v>
      </c>
      <c r="AH41" s="45">
        <f t="shared" si="24"/>
        <v>2.9741</v>
      </c>
      <c r="AI41" s="45">
        <f t="shared" si="25"/>
        <v>2.6467000000000001</v>
      </c>
      <c r="AJ41" s="73">
        <f>MAX(E2:E41)</f>
        <v>3.4506999999999999</v>
      </c>
      <c r="AK41" s="73">
        <f>MIN(F2:F41)</f>
        <v>2.6467000000000001</v>
      </c>
      <c r="AL41" s="124">
        <f t="shared" si="12"/>
        <v>2.8531999999999997</v>
      </c>
      <c r="AM41" s="124">
        <f t="shared" si="13"/>
        <v>2.8467000000000002</v>
      </c>
      <c r="AN41" s="124">
        <f t="shared" si="14"/>
        <v>6.4999999999995062E-3</v>
      </c>
      <c r="AO41" s="124">
        <f t="shared" si="15"/>
        <v>2.8596999999999992</v>
      </c>
      <c r="AP41" s="124">
        <f t="shared" si="16"/>
        <v>2.8467000000000002</v>
      </c>
      <c r="AQ41" s="125">
        <f t="shared" si="23"/>
        <v>2.801595238095238</v>
      </c>
      <c r="AR41" s="126">
        <f t="shared" si="28"/>
        <v>2.9551377777777774</v>
      </c>
    </row>
    <row r="42" spans="1:44" x14ac:dyDescent="0.3">
      <c r="A42" s="5">
        <v>44987</v>
      </c>
      <c r="B42" s="6" t="s">
        <v>69</v>
      </c>
      <c r="C42" s="6" t="s">
        <v>41</v>
      </c>
      <c r="D42" s="40">
        <v>2.835</v>
      </c>
      <c r="E42" s="40">
        <v>2.9198</v>
      </c>
      <c r="F42" s="40">
        <v>2.8005</v>
      </c>
      <c r="G42" s="40">
        <v>2.9131</v>
      </c>
      <c r="H42" s="46">
        <v>2.8363999999999998</v>
      </c>
      <c r="I42" s="46">
        <v>2.8111999999999999</v>
      </c>
      <c r="J42" s="21">
        <v>3</v>
      </c>
      <c r="K42" s="13" t="s">
        <v>31</v>
      </c>
      <c r="L42" s="41">
        <f t="shared" si="0"/>
        <v>2.8778000000000001</v>
      </c>
      <c r="M42" s="42">
        <f t="shared" si="1"/>
        <v>2.86015</v>
      </c>
      <c r="N42" s="42">
        <f t="shared" si="2"/>
        <v>1.7650000000000166E-2</v>
      </c>
      <c r="O42" s="42">
        <f t="shared" si="3"/>
        <v>2.8954500000000003</v>
      </c>
      <c r="P42" s="42">
        <f t="shared" si="4"/>
        <v>2.86015</v>
      </c>
      <c r="Q42" s="43">
        <f t="shared" si="5"/>
        <v>0.11929999999999996</v>
      </c>
      <c r="R42" s="43">
        <f t="shared" si="17"/>
        <v>5.359999999999987E-2</v>
      </c>
      <c r="S42" s="43">
        <f t="shared" si="18"/>
        <v>-6.5700000000000092E-2</v>
      </c>
      <c r="T42" s="44">
        <v>14.4</v>
      </c>
      <c r="U42" s="12"/>
      <c r="V42" s="21">
        <f t="shared" si="26"/>
        <v>2</v>
      </c>
      <c r="W42" s="12">
        <f t="shared" si="27"/>
        <v>4</v>
      </c>
      <c r="X42" s="16">
        <f t="shared" si="6"/>
        <v>2.5199999999999889E-2</v>
      </c>
      <c r="Y42" s="17">
        <f t="shared" si="7"/>
        <v>0</v>
      </c>
      <c r="Z42" s="17">
        <f t="shared" si="8"/>
        <v>0</v>
      </c>
      <c r="AA42" s="56">
        <f t="shared" si="9"/>
        <v>0.11929999999999996</v>
      </c>
      <c r="AB42" s="18">
        <f t="shared" si="10"/>
        <v>0.21123218776194383</v>
      </c>
      <c r="AC42" s="19">
        <f t="shared" si="11"/>
        <v>1.7499999999999922E-3</v>
      </c>
      <c r="AD42" s="123">
        <f t="shared" si="29"/>
        <v>2.9198</v>
      </c>
      <c r="AE42" s="123">
        <f t="shared" si="30"/>
        <v>2.8005</v>
      </c>
      <c r="AF42" s="72">
        <f t="shared" si="21"/>
        <v>2.9198</v>
      </c>
      <c r="AG42" s="72">
        <f t="shared" si="22"/>
        <v>2.6516999999999999</v>
      </c>
      <c r="AH42" s="45">
        <f t="shared" si="24"/>
        <v>2.9741</v>
      </c>
      <c r="AI42" s="45">
        <f t="shared" si="25"/>
        <v>2.6467000000000001</v>
      </c>
      <c r="AJ42" s="73">
        <f>MAX(E2:E42)</f>
        <v>3.4506999999999999</v>
      </c>
      <c r="AK42" s="73">
        <f>MIN(F2:F42)</f>
        <v>2.6467000000000001</v>
      </c>
      <c r="AL42" s="124">
        <f t="shared" si="12"/>
        <v>2.8778000000000001</v>
      </c>
      <c r="AM42" s="124">
        <f t="shared" si="13"/>
        <v>2.86015</v>
      </c>
      <c r="AN42" s="124">
        <f t="shared" si="14"/>
        <v>1.7650000000000166E-2</v>
      </c>
      <c r="AO42" s="124">
        <f t="shared" si="15"/>
        <v>2.8954500000000003</v>
      </c>
      <c r="AP42" s="124">
        <f t="shared" si="16"/>
        <v>2.86015</v>
      </c>
      <c r="AQ42" s="125">
        <f t="shared" si="23"/>
        <v>2.8025023809523808</v>
      </c>
      <c r="AR42" s="126">
        <f t="shared" si="28"/>
        <v>2.9429977777777769</v>
      </c>
    </row>
    <row r="43" spans="1:44" x14ac:dyDescent="0.3">
      <c r="A43" s="5">
        <v>44988</v>
      </c>
      <c r="B43" s="6" t="s">
        <v>69</v>
      </c>
      <c r="C43" s="6" t="s">
        <v>41</v>
      </c>
      <c r="D43" s="40">
        <v>2.8635000000000002</v>
      </c>
      <c r="E43" s="40">
        <v>2.8885999999999998</v>
      </c>
      <c r="F43" s="40">
        <v>2.831</v>
      </c>
      <c r="G43" s="40">
        <v>2.8866000000000001</v>
      </c>
      <c r="H43" s="46">
        <v>2.8641000000000001</v>
      </c>
      <c r="I43" s="46">
        <v>2.8475999999999999</v>
      </c>
      <c r="J43" s="21">
        <v>4</v>
      </c>
      <c r="K43" s="13">
        <v>0</v>
      </c>
      <c r="L43" s="41">
        <f t="shared" si="0"/>
        <v>2.8687333333333331</v>
      </c>
      <c r="M43" s="42">
        <f t="shared" si="1"/>
        <v>2.8597999999999999</v>
      </c>
      <c r="N43" s="42">
        <f t="shared" si="2"/>
        <v>8.9333333333332376E-3</v>
      </c>
      <c r="O43" s="42">
        <f t="shared" si="3"/>
        <v>2.8776666666666664</v>
      </c>
      <c r="P43" s="42">
        <f t="shared" si="4"/>
        <v>2.8597999999999999</v>
      </c>
      <c r="Q43" s="43">
        <f t="shared" si="5"/>
        <v>5.7599999999999874E-2</v>
      </c>
      <c r="R43" s="43">
        <f t="shared" si="17"/>
        <v>-2.4500000000000188E-2</v>
      </c>
      <c r="S43" s="43">
        <f t="shared" si="18"/>
        <v>-8.2100000000000062E-2</v>
      </c>
      <c r="T43" s="44">
        <v>6.1</v>
      </c>
      <c r="U43" s="12"/>
      <c r="V43" s="21">
        <f t="shared" si="26"/>
        <v>-3</v>
      </c>
      <c r="W43" s="12">
        <f t="shared" si="27"/>
        <v>1</v>
      </c>
      <c r="X43" s="16">
        <f t="shared" si="6"/>
        <v>1.6500000000000181E-2</v>
      </c>
      <c r="Y43" s="17">
        <f t="shared" si="7"/>
        <v>0</v>
      </c>
      <c r="Z43" s="17">
        <f t="shared" si="8"/>
        <v>0</v>
      </c>
      <c r="AA43" s="56">
        <f t="shared" si="9"/>
        <v>5.7599999999999874E-2</v>
      </c>
      <c r="AB43" s="18">
        <f t="shared" si="10"/>
        <v>0.28645833333333709</v>
      </c>
      <c r="AC43" s="19">
        <f t="shared" si="11"/>
        <v>2.7049180327869153E-3</v>
      </c>
      <c r="AD43" s="123">
        <f t="shared" si="29"/>
        <v>2.9198</v>
      </c>
      <c r="AE43" s="123">
        <f t="shared" si="30"/>
        <v>2.8005</v>
      </c>
      <c r="AF43" s="72">
        <f t="shared" si="21"/>
        <v>2.9198</v>
      </c>
      <c r="AG43" s="72">
        <f t="shared" si="22"/>
        <v>2.6516999999999999</v>
      </c>
      <c r="AH43" s="45">
        <f t="shared" si="24"/>
        <v>2.9741</v>
      </c>
      <c r="AI43" s="45">
        <f t="shared" si="25"/>
        <v>2.6467000000000001</v>
      </c>
      <c r="AJ43" s="73">
        <f>MAX(E2:E43)</f>
        <v>3.4506999999999999</v>
      </c>
      <c r="AK43" s="73">
        <f>MIN(F2:F43)</f>
        <v>2.6467000000000001</v>
      </c>
      <c r="AL43" s="124">
        <f t="shared" si="12"/>
        <v>2.8689666666666667</v>
      </c>
      <c r="AM43" s="124">
        <f t="shared" si="13"/>
        <v>2.86015</v>
      </c>
      <c r="AN43" s="124">
        <f t="shared" si="14"/>
        <v>8.8166666666666949E-3</v>
      </c>
      <c r="AO43" s="124">
        <f t="shared" si="15"/>
        <v>2.8777833333333334</v>
      </c>
      <c r="AP43" s="124">
        <f t="shared" si="16"/>
        <v>2.86015</v>
      </c>
      <c r="AQ43" s="125">
        <f t="shared" si="23"/>
        <v>2.8010880952380952</v>
      </c>
      <c r="AR43" s="126">
        <f t="shared" si="28"/>
        <v>2.9272844444444441</v>
      </c>
    </row>
    <row r="44" spans="1:44" x14ac:dyDescent="0.3">
      <c r="A44" s="5">
        <v>44991</v>
      </c>
      <c r="B44" s="6" t="s">
        <v>69</v>
      </c>
      <c r="C44" s="6" t="s">
        <v>41</v>
      </c>
      <c r="D44" s="40">
        <v>2.8653</v>
      </c>
      <c r="E44" s="40">
        <v>2.8734999999999999</v>
      </c>
      <c r="F44" s="40">
        <v>2.7742</v>
      </c>
      <c r="G44" s="40">
        <v>2.7974999999999999</v>
      </c>
      <c r="H44" s="46">
        <v>2.8721000000000001</v>
      </c>
      <c r="I44" s="46">
        <v>2.8631000000000002</v>
      </c>
      <c r="J44" s="21">
        <v>-2</v>
      </c>
      <c r="K44" s="13">
        <v>0</v>
      </c>
      <c r="L44" s="41">
        <f t="shared" si="0"/>
        <v>2.8150666666666666</v>
      </c>
      <c r="M44" s="42">
        <f t="shared" si="1"/>
        <v>2.8238500000000002</v>
      </c>
      <c r="N44" s="42">
        <f t="shared" si="2"/>
        <v>-8.7833333333335872E-3</v>
      </c>
      <c r="O44" s="42">
        <f t="shared" si="3"/>
        <v>2.806283333333333</v>
      </c>
      <c r="P44" s="42">
        <f t="shared" si="4"/>
        <v>2.8238500000000002</v>
      </c>
      <c r="Q44" s="43">
        <f t="shared" si="5"/>
        <v>9.9299999999999944E-2</v>
      </c>
      <c r="R44" s="43">
        <f t="shared" si="17"/>
        <v>-1.3100000000000112E-2</v>
      </c>
      <c r="S44" s="43">
        <f t="shared" si="18"/>
        <v>-0.11240000000000006</v>
      </c>
      <c r="T44" s="44">
        <v>36.1</v>
      </c>
      <c r="U44" s="12"/>
      <c r="V44" s="21">
        <f t="shared" si="26"/>
        <v>-4</v>
      </c>
      <c r="W44" s="12">
        <f t="shared" si="27"/>
        <v>-3</v>
      </c>
      <c r="X44" s="16">
        <f t="shared" si="6"/>
        <v>8.999999999999897E-3</v>
      </c>
      <c r="Y44" s="17">
        <f t="shared" si="7"/>
        <v>0</v>
      </c>
      <c r="Z44" s="17">
        <f t="shared" si="8"/>
        <v>0</v>
      </c>
      <c r="AA44" s="56">
        <f t="shared" si="9"/>
        <v>9.9299999999999944E-2</v>
      </c>
      <c r="AB44" s="18">
        <f t="shared" si="10"/>
        <v>9.0634441087612302E-2</v>
      </c>
      <c r="AC44" s="19">
        <f t="shared" si="11"/>
        <v>2.4930747922437388E-4</v>
      </c>
      <c r="AD44" s="123">
        <f t="shared" si="29"/>
        <v>2.9198</v>
      </c>
      <c r="AE44" s="123">
        <f t="shared" si="30"/>
        <v>2.7742</v>
      </c>
      <c r="AF44" s="72">
        <f t="shared" si="21"/>
        <v>2.9198</v>
      </c>
      <c r="AG44" s="72">
        <f t="shared" si="22"/>
        <v>2.6516999999999999</v>
      </c>
      <c r="AH44" s="45">
        <f t="shared" si="24"/>
        <v>2.9741</v>
      </c>
      <c r="AI44" s="45">
        <f t="shared" si="25"/>
        <v>2.6467000000000001</v>
      </c>
      <c r="AJ44" s="73">
        <f>MAX(E2:E44)</f>
        <v>3.4506999999999999</v>
      </c>
      <c r="AK44" s="73">
        <f>MIN(F2:F44)</f>
        <v>2.6467000000000001</v>
      </c>
      <c r="AL44" s="124">
        <f t="shared" si="12"/>
        <v>2.8305000000000002</v>
      </c>
      <c r="AM44" s="124">
        <f t="shared" si="13"/>
        <v>2.847</v>
      </c>
      <c r="AN44" s="124">
        <f t="shared" si="14"/>
        <v>-1.6499999999999737E-2</v>
      </c>
      <c r="AO44" s="124">
        <f t="shared" si="15"/>
        <v>2.8140000000000005</v>
      </c>
      <c r="AP44" s="124">
        <f t="shared" si="16"/>
        <v>2.847</v>
      </c>
      <c r="AQ44" s="125">
        <f t="shared" si="23"/>
        <v>2.794569047619047</v>
      </c>
      <c r="AR44" s="126">
        <f t="shared" si="28"/>
        <v>2.9070511111111106</v>
      </c>
    </row>
    <row r="45" spans="1:44" x14ac:dyDescent="0.3">
      <c r="A45" s="5">
        <v>44992</v>
      </c>
      <c r="B45" s="6" t="s">
        <v>69</v>
      </c>
      <c r="C45" s="6" t="s">
        <v>41</v>
      </c>
      <c r="D45" s="40">
        <v>2.7685</v>
      </c>
      <c r="E45" s="40">
        <v>2.7799</v>
      </c>
      <c r="F45" s="40">
        <v>2.7168000000000001</v>
      </c>
      <c r="G45" s="40">
        <v>2.7418999999999998</v>
      </c>
      <c r="H45" s="46">
        <v>2.7685</v>
      </c>
      <c r="I45" s="46">
        <v>2.7553999999999998</v>
      </c>
      <c r="J45" s="21">
        <v>-3</v>
      </c>
      <c r="K45" s="13">
        <v>0</v>
      </c>
      <c r="L45" s="41">
        <f t="shared" si="0"/>
        <v>2.7462</v>
      </c>
      <c r="M45" s="42">
        <f t="shared" si="1"/>
        <v>2.7483500000000003</v>
      </c>
      <c r="N45" s="42">
        <f t="shared" si="2"/>
        <v>-2.1500000000003183E-3</v>
      </c>
      <c r="O45" s="42">
        <f t="shared" si="3"/>
        <v>2.7440499999999997</v>
      </c>
      <c r="P45" s="42">
        <f t="shared" si="4"/>
        <v>2.7483500000000003</v>
      </c>
      <c r="Q45" s="43">
        <f t="shared" si="5"/>
        <v>6.3099999999999934E-2</v>
      </c>
      <c r="R45" s="43">
        <f t="shared" si="17"/>
        <v>-1.7599999999999838E-2</v>
      </c>
      <c r="S45" s="43">
        <f t="shared" si="18"/>
        <v>-8.0699999999999772E-2</v>
      </c>
      <c r="T45" s="44">
        <v>12.5</v>
      </c>
      <c r="U45" s="12"/>
      <c r="V45" s="21">
        <f t="shared" si="26"/>
        <v>0</v>
      </c>
      <c r="W45" s="12">
        <f t="shared" si="27"/>
        <v>-3</v>
      </c>
      <c r="X45" s="16">
        <f t="shared" si="6"/>
        <v>1.3100000000000112E-2</v>
      </c>
      <c r="Y45" s="17">
        <f t="shared" si="7"/>
        <v>0</v>
      </c>
      <c r="Z45" s="17">
        <f t="shared" si="8"/>
        <v>0</v>
      </c>
      <c r="AA45" s="56">
        <f t="shared" si="9"/>
        <v>6.3099999999999934E-2</v>
      </c>
      <c r="AB45" s="18">
        <f t="shared" si="10"/>
        <v>0.20760697305863907</v>
      </c>
      <c r="AC45" s="19">
        <f t="shared" si="11"/>
        <v>1.048000000000009E-3</v>
      </c>
      <c r="AD45" s="123">
        <f t="shared" si="29"/>
        <v>2.8885999999999998</v>
      </c>
      <c r="AE45" s="123">
        <f t="shared" si="30"/>
        <v>2.7168000000000001</v>
      </c>
      <c r="AF45" s="72">
        <f t="shared" si="21"/>
        <v>2.9198</v>
      </c>
      <c r="AG45" s="72">
        <f t="shared" si="22"/>
        <v>2.6661999999999999</v>
      </c>
      <c r="AH45" s="45">
        <f t="shared" si="24"/>
        <v>2.9741</v>
      </c>
      <c r="AI45" s="45">
        <f t="shared" si="25"/>
        <v>2.6467000000000001</v>
      </c>
      <c r="AJ45" s="73">
        <f>MAX(E2:E45)</f>
        <v>3.4506999999999999</v>
      </c>
      <c r="AK45" s="73">
        <f>MIN(F2:F45)</f>
        <v>2.6467000000000001</v>
      </c>
      <c r="AL45" s="124">
        <f t="shared" si="12"/>
        <v>2.7824333333333331</v>
      </c>
      <c r="AM45" s="124">
        <f t="shared" si="13"/>
        <v>2.8026999999999997</v>
      </c>
      <c r="AN45" s="124">
        <f t="shared" si="14"/>
        <v>-2.0266666666666655E-2</v>
      </c>
      <c r="AO45" s="124">
        <f t="shared" si="15"/>
        <v>2.7621666666666664</v>
      </c>
      <c r="AP45" s="124">
        <f t="shared" si="16"/>
        <v>2.8026999999999997</v>
      </c>
      <c r="AQ45" s="125">
        <f t="shared" si="23"/>
        <v>2.7875142857142854</v>
      </c>
      <c r="AR45" s="126">
        <f t="shared" si="28"/>
        <v>2.8865722222222217</v>
      </c>
    </row>
    <row r="46" spans="1:44" x14ac:dyDescent="0.3">
      <c r="A46" s="5">
        <v>44993</v>
      </c>
      <c r="B46" s="6" t="s">
        <v>69</v>
      </c>
      <c r="C46" s="6" t="s">
        <v>41</v>
      </c>
      <c r="D46" s="40">
        <v>2.74</v>
      </c>
      <c r="E46" s="40">
        <v>2.78</v>
      </c>
      <c r="F46" s="40">
        <v>2.6646999999999998</v>
      </c>
      <c r="G46" s="40">
        <v>2.6688999999999998</v>
      </c>
      <c r="H46" s="46">
        <v>2.7433000000000001</v>
      </c>
      <c r="I46" s="46">
        <v>2.7303000000000002</v>
      </c>
      <c r="J46" s="21">
        <v>-4</v>
      </c>
      <c r="K46" s="13">
        <v>0</v>
      </c>
      <c r="L46" s="41">
        <f t="shared" si="0"/>
        <v>2.7045333333333335</v>
      </c>
      <c r="M46" s="42">
        <f t="shared" si="1"/>
        <v>2.7223499999999996</v>
      </c>
      <c r="N46" s="42">
        <f t="shared" si="2"/>
        <v>-1.7816666666666148E-2</v>
      </c>
      <c r="O46" s="42">
        <f t="shared" si="3"/>
        <v>2.6867166666666673</v>
      </c>
      <c r="P46" s="42">
        <f t="shared" si="4"/>
        <v>2.7223499999999996</v>
      </c>
      <c r="Q46" s="43">
        <f t="shared" si="5"/>
        <v>0.11529999999999996</v>
      </c>
      <c r="R46" s="43">
        <f t="shared" si="17"/>
        <v>3.8100000000000023E-2</v>
      </c>
      <c r="S46" s="43">
        <f t="shared" si="18"/>
        <v>-7.7199999999999935E-2</v>
      </c>
      <c r="T46" s="44">
        <v>20.8</v>
      </c>
      <c r="U46" s="12"/>
      <c r="V46" s="21">
        <f t="shared" si="26"/>
        <v>-2</v>
      </c>
      <c r="W46" s="12">
        <f t="shared" si="27"/>
        <v>-5</v>
      </c>
      <c r="X46" s="16">
        <f t="shared" si="6"/>
        <v>1.2999999999999901E-2</v>
      </c>
      <c r="Y46" s="17">
        <f t="shared" si="7"/>
        <v>0</v>
      </c>
      <c r="Z46" s="17">
        <f t="shared" si="8"/>
        <v>0</v>
      </c>
      <c r="AA46" s="56">
        <f t="shared" si="9"/>
        <v>0.11529999999999996</v>
      </c>
      <c r="AB46" s="18">
        <f t="shared" si="10"/>
        <v>0.1127493495229827</v>
      </c>
      <c r="AC46" s="19">
        <f t="shared" si="11"/>
        <v>6.2499999999999524E-4</v>
      </c>
      <c r="AD46" s="123">
        <f t="shared" si="29"/>
        <v>2.8734999999999999</v>
      </c>
      <c r="AE46" s="123">
        <f t="shared" si="30"/>
        <v>2.6646999999999998</v>
      </c>
      <c r="AF46" s="72">
        <f t="shared" si="21"/>
        <v>2.9198</v>
      </c>
      <c r="AG46" s="72">
        <f t="shared" si="22"/>
        <v>2.6646999999999998</v>
      </c>
      <c r="AH46" s="45">
        <f t="shared" si="24"/>
        <v>2.9496000000000002</v>
      </c>
      <c r="AI46" s="45">
        <f t="shared" si="25"/>
        <v>2.6467000000000001</v>
      </c>
      <c r="AJ46" s="73">
        <f t="shared" ref="AJ46:AJ77" si="31">MAX(E2:E46)</f>
        <v>3.4506999999999999</v>
      </c>
      <c r="AK46" s="73">
        <f t="shared" ref="AK46:AK77" si="32">MIN(F2:F46)</f>
        <v>2.6467000000000001</v>
      </c>
      <c r="AL46" s="124">
        <f t="shared" si="12"/>
        <v>2.7357</v>
      </c>
      <c r="AM46" s="124">
        <f t="shared" si="13"/>
        <v>2.7690999999999999</v>
      </c>
      <c r="AN46" s="124">
        <f t="shared" si="14"/>
        <v>-3.3399999999999874E-2</v>
      </c>
      <c r="AO46" s="124">
        <f t="shared" si="15"/>
        <v>2.7023000000000001</v>
      </c>
      <c r="AP46" s="124">
        <f t="shared" si="16"/>
        <v>2.7690999999999999</v>
      </c>
      <c r="AQ46" s="125">
        <f t="shared" si="23"/>
        <v>2.780785714285714</v>
      </c>
      <c r="AR46" s="126">
        <f t="shared" si="28"/>
        <v>2.8675422222222222</v>
      </c>
    </row>
    <row r="47" spans="1:44" x14ac:dyDescent="0.3">
      <c r="A47" s="5">
        <v>44994</v>
      </c>
      <c r="B47" s="6" t="s">
        <v>69</v>
      </c>
      <c r="C47" s="6" t="s">
        <v>41</v>
      </c>
      <c r="D47" s="40">
        <v>2.7124000000000001</v>
      </c>
      <c r="E47" s="40">
        <v>2.7923</v>
      </c>
      <c r="F47" s="40">
        <v>2.6997</v>
      </c>
      <c r="G47" s="40">
        <v>2.7728999999999999</v>
      </c>
      <c r="H47" s="46">
        <v>2.7179000000000002</v>
      </c>
      <c r="I47" s="46">
        <v>2.7033</v>
      </c>
      <c r="J47" s="21">
        <v>2</v>
      </c>
      <c r="K47" s="13">
        <v>0</v>
      </c>
      <c r="L47" s="41">
        <f t="shared" si="0"/>
        <v>2.7549666666666668</v>
      </c>
      <c r="M47" s="42">
        <f t="shared" si="1"/>
        <v>2.746</v>
      </c>
      <c r="N47" s="42">
        <f t="shared" si="2"/>
        <v>8.9666666666667894E-3</v>
      </c>
      <c r="O47" s="42">
        <f t="shared" si="3"/>
        <v>2.7639333333333336</v>
      </c>
      <c r="P47" s="42">
        <f t="shared" si="4"/>
        <v>2.746</v>
      </c>
      <c r="Q47" s="43">
        <f t="shared" si="5"/>
        <v>9.2600000000000016E-2</v>
      </c>
      <c r="R47" s="43">
        <f t="shared" si="17"/>
        <v>0.12340000000000018</v>
      </c>
      <c r="S47" s="43">
        <f t="shared" si="18"/>
        <v>3.0800000000000161E-2</v>
      </c>
      <c r="T47" s="44">
        <v>41.9</v>
      </c>
      <c r="U47" s="12"/>
      <c r="V47" s="21">
        <f t="shared" si="26"/>
        <v>-4</v>
      </c>
      <c r="W47" s="12">
        <f t="shared" si="27"/>
        <v>-9</v>
      </c>
      <c r="X47" s="16">
        <f t="shared" si="6"/>
        <v>1.4600000000000168E-2</v>
      </c>
      <c r="Y47" s="17">
        <f t="shared" si="7"/>
        <v>0</v>
      </c>
      <c r="Z47" s="17">
        <f t="shared" si="8"/>
        <v>0</v>
      </c>
      <c r="AA47" s="56">
        <f t="shared" si="9"/>
        <v>9.2600000000000016E-2</v>
      </c>
      <c r="AB47" s="18">
        <f t="shared" si="10"/>
        <v>0.15766738660907306</v>
      </c>
      <c r="AC47" s="19">
        <f t="shared" si="11"/>
        <v>3.4844868735083934E-4</v>
      </c>
      <c r="AD47" s="123">
        <f t="shared" si="29"/>
        <v>2.7923</v>
      </c>
      <c r="AE47" s="123">
        <f t="shared" si="30"/>
        <v>2.6646999999999998</v>
      </c>
      <c r="AF47" s="72">
        <f t="shared" si="21"/>
        <v>2.9198</v>
      </c>
      <c r="AG47" s="72">
        <f t="shared" si="22"/>
        <v>2.6646999999999998</v>
      </c>
      <c r="AH47" s="45">
        <f t="shared" si="24"/>
        <v>2.9496000000000002</v>
      </c>
      <c r="AI47" s="45">
        <f t="shared" si="25"/>
        <v>2.6467000000000001</v>
      </c>
      <c r="AJ47" s="73">
        <f t="shared" si="31"/>
        <v>3.4506999999999999</v>
      </c>
      <c r="AK47" s="73">
        <f t="shared" si="32"/>
        <v>2.6467000000000001</v>
      </c>
      <c r="AL47" s="124">
        <f t="shared" si="12"/>
        <v>2.7433000000000001</v>
      </c>
      <c r="AM47" s="124">
        <f t="shared" si="13"/>
        <v>2.7284999999999999</v>
      </c>
      <c r="AN47" s="124">
        <f t="shared" si="14"/>
        <v>1.4800000000000146E-2</v>
      </c>
      <c r="AO47" s="124">
        <f t="shared" si="15"/>
        <v>2.7581000000000002</v>
      </c>
      <c r="AP47" s="124">
        <f t="shared" si="16"/>
        <v>2.7284999999999999</v>
      </c>
      <c r="AQ47" s="125">
        <f t="shared" si="23"/>
        <v>2.7854238095238095</v>
      </c>
      <c r="AR47" s="126">
        <f t="shared" si="28"/>
        <v>2.8494944444444443</v>
      </c>
    </row>
    <row r="48" spans="1:44" x14ac:dyDescent="0.3">
      <c r="A48" s="5">
        <v>44995</v>
      </c>
      <c r="B48" s="6" t="s">
        <v>69</v>
      </c>
      <c r="C48" s="6" t="s">
        <v>41</v>
      </c>
      <c r="D48" s="40">
        <v>2.6707000000000001</v>
      </c>
      <c r="E48" s="40">
        <v>2.7917999999999998</v>
      </c>
      <c r="F48" s="40">
        <v>2.6585000000000001</v>
      </c>
      <c r="G48" s="40">
        <v>2.7614999999999998</v>
      </c>
      <c r="H48" s="46">
        <v>2.6875</v>
      </c>
      <c r="I48" s="46">
        <v>2.6585000000000001</v>
      </c>
      <c r="J48" s="21">
        <v>2</v>
      </c>
      <c r="K48" s="13">
        <v>0</v>
      </c>
      <c r="L48" s="41">
        <f t="shared" si="0"/>
        <v>2.7372666666666667</v>
      </c>
      <c r="M48" s="42">
        <f t="shared" si="1"/>
        <v>2.7251500000000002</v>
      </c>
      <c r="N48" s="42">
        <f t="shared" si="2"/>
        <v>1.2116666666666553E-2</v>
      </c>
      <c r="O48" s="42">
        <f t="shared" si="3"/>
        <v>2.7493833333333333</v>
      </c>
      <c r="P48" s="42">
        <f t="shared" si="4"/>
        <v>2.7251500000000002</v>
      </c>
      <c r="Q48" s="43">
        <f t="shared" si="5"/>
        <v>0.13329999999999975</v>
      </c>
      <c r="R48" s="43">
        <f t="shared" si="17"/>
        <v>1.8899999999999917E-2</v>
      </c>
      <c r="S48" s="43">
        <f t="shared" si="18"/>
        <v>-0.11439999999999984</v>
      </c>
      <c r="T48" s="44">
        <v>51.1</v>
      </c>
      <c r="U48" s="12"/>
      <c r="V48" s="21">
        <f t="shared" si="26"/>
        <v>2</v>
      </c>
      <c r="W48" s="12">
        <f t="shared" si="27"/>
        <v>-7</v>
      </c>
      <c r="X48" s="16">
        <f t="shared" si="6"/>
        <v>2.8999999999999915E-2</v>
      </c>
      <c r="Y48" s="17">
        <f t="shared" si="7"/>
        <v>0</v>
      </c>
      <c r="Z48" s="17" t="b">
        <f t="shared" si="8"/>
        <v>1</v>
      </c>
      <c r="AA48" s="56">
        <f t="shared" si="9"/>
        <v>0.13329999999999975</v>
      </c>
      <c r="AB48" s="18">
        <f t="shared" si="10"/>
        <v>0.21755438859714904</v>
      </c>
      <c r="AC48" s="19">
        <f t="shared" si="11"/>
        <v>5.6751467710371649E-4</v>
      </c>
      <c r="AD48" s="123">
        <f t="shared" si="29"/>
        <v>2.7923</v>
      </c>
      <c r="AE48" s="123">
        <f t="shared" si="30"/>
        <v>2.6585000000000001</v>
      </c>
      <c r="AF48" s="72">
        <f t="shared" si="21"/>
        <v>2.9198</v>
      </c>
      <c r="AG48" s="72">
        <f t="shared" si="22"/>
        <v>2.6585000000000001</v>
      </c>
      <c r="AH48" s="45">
        <f t="shared" si="24"/>
        <v>2.9496000000000002</v>
      </c>
      <c r="AI48" s="45">
        <f t="shared" si="25"/>
        <v>2.6467000000000001</v>
      </c>
      <c r="AJ48" s="73">
        <f t="shared" si="31"/>
        <v>3.4506999999999999</v>
      </c>
      <c r="AK48" s="73">
        <f t="shared" si="32"/>
        <v>2.6467000000000001</v>
      </c>
      <c r="AL48" s="124">
        <f t="shared" si="12"/>
        <v>2.7374333333333332</v>
      </c>
      <c r="AM48" s="124">
        <f t="shared" si="13"/>
        <v>2.7254</v>
      </c>
      <c r="AN48" s="124">
        <f t="shared" si="14"/>
        <v>1.2033333333333118E-2</v>
      </c>
      <c r="AO48" s="124">
        <f t="shared" si="15"/>
        <v>2.7494666666666663</v>
      </c>
      <c r="AP48" s="124">
        <f t="shared" si="16"/>
        <v>2.7254</v>
      </c>
      <c r="AQ48" s="125">
        <f t="shared" ref="AQ48:AQ79" si="33">AVERAGE(L35:L48)</f>
        <v>2.7848595238095237</v>
      </c>
      <c r="AR48" s="126">
        <f t="shared" si="28"/>
        <v>2.8333477777777776</v>
      </c>
    </row>
    <row r="49" spans="1:45" x14ac:dyDescent="0.3">
      <c r="A49" s="5">
        <v>44998</v>
      </c>
      <c r="B49" s="6" t="s">
        <v>69</v>
      </c>
      <c r="C49" s="6" t="s">
        <v>41</v>
      </c>
      <c r="D49" s="40">
        <v>2.7707999999999999</v>
      </c>
      <c r="E49" s="40">
        <v>2.7959999999999998</v>
      </c>
      <c r="F49" s="40">
        <v>2.7126999999999999</v>
      </c>
      <c r="G49" s="40">
        <v>2.7143999999999999</v>
      </c>
      <c r="H49" s="46">
        <v>2.7711000000000001</v>
      </c>
      <c r="I49" s="46">
        <v>2.7589000000000001</v>
      </c>
      <c r="J49" s="21">
        <v>0</v>
      </c>
      <c r="K49" s="13">
        <v>0</v>
      </c>
      <c r="L49" s="41">
        <f t="shared" si="0"/>
        <v>2.7410333333333328</v>
      </c>
      <c r="M49" s="42">
        <f t="shared" si="1"/>
        <v>2.7543499999999996</v>
      </c>
      <c r="N49" s="42">
        <f t="shared" si="2"/>
        <v>-1.3316666666666865E-2</v>
      </c>
      <c r="O49" s="42">
        <f t="shared" si="3"/>
        <v>2.7277166666666659</v>
      </c>
      <c r="P49" s="42">
        <f t="shared" si="4"/>
        <v>2.7543499999999996</v>
      </c>
      <c r="Q49" s="43">
        <f t="shared" si="5"/>
        <v>8.329999999999993E-2</v>
      </c>
      <c r="R49" s="43">
        <f t="shared" si="17"/>
        <v>3.4499999999999975E-2</v>
      </c>
      <c r="S49" s="43">
        <f t="shared" si="18"/>
        <v>-4.8799999999999955E-2</v>
      </c>
      <c r="T49" s="44">
        <v>17.3</v>
      </c>
      <c r="U49" s="12"/>
      <c r="V49" s="21">
        <f t="shared" si="26"/>
        <v>-2</v>
      </c>
      <c r="W49" s="12">
        <f t="shared" si="27"/>
        <v>-9</v>
      </c>
      <c r="X49" s="16">
        <f t="shared" si="6"/>
        <v>1.2199999999999989E-2</v>
      </c>
      <c r="Y49" s="17">
        <f t="shared" si="7"/>
        <v>0</v>
      </c>
      <c r="Z49" s="17">
        <f t="shared" si="8"/>
        <v>0</v>
      </c>
      <c r="AA49" s="56">
        <f t="shared" si="9"/>
        <v>8.329999999999993E-2</v>
      </c>
      <c r="AB49" s="18">
        <f t="shared" si="10"/>
        <v>0.14645858343337334</v>
      </c>
      <c r="AC49" s="19">
        <f t="shared" si="11"/>
        <v>7.0520231213872767E-4</v>
      </c>
      <c r="AD49" s="123">
        <f t="shared" si="29"/>
        <v>2.7959999999999998</v>
      </c>
      <c r="AE49" s="123">
        <f t="shared" si="30"/>
        <v>2.6585000000000001</v>
      </c>
      <c r="AF49" s="72">
        <f t="shared" si="21"/>
        <v>2.9198</v>
      </c>
      <c r="AG49" s="72">
        <f t="shared" si="22"/>
        <v>2.6585000000000001</v>
      </c>
      <c r="AH49" s="45">
        <f t="shared" si="24"/>
        <v>2.9496000000000002</v>
      </c>
      <c r="AI49" s="45">
        <f t="shared" si="25"/>
        <v>2.6467000000000001</v>
      </c>
      <c r="AJ49" s="73">
        <f t="shared" si="31"/>
        <v>3.4506999999999999</v>
      </c>
      <c r="AK49" s="73">
        <f t="shared" si="32"/>
        <v>2.6467000000000001</v>
      </c>
      <c r="AL49" s="124">
        <f t="shared" si="12"/>
        <v>2.7229666666666663</v>
      </c>
      <c r="AM49" s="124">
        <f t="shared" si="13"/>
        <v>2.7272499999999997</v>
      </c>
      <c r="AN49" s="124">
        <f t="shared" si="14"/>
        <v>-4.2833333333334167E-3</v>
      </c>
      <c r="AO49" s="124">
        <f t="shared" si="15"/>
        <v>2.7186833333333329</v>
      </c>
      <c r="AP49" s="124">
        <f t="shared" si="16"/>
        <v>2.7272499999999997</v>
      </c>
      <c r="AQ49" s="125">
        <f t="shared" si="33"/>
        <v>2.7859642857142859</v>
      </c>
      <c r="AR49" s="126">
        <f t="shared" si="28"/>
        <v>2.821724444444444</v>
      </c>
    </row>
    <row r="50" spans="1:45" x14ac:dyDescent="0.3">
      <c r="A50" s="5">
        <v>44999</v>
      </c>
      <c r="B50" s="6" t="s">
        <v>69</v>
      </c>
      <c r="C50" s="6" t="s">
        <v>41</v>
      </c>
      <c r="D50" s="40">
        <v>2.6461999999999999</v>
      </c>
      <c r="E50" s="40">
        <v>2.6545000000000001</v>
      </c>
      <c r="F50" s="40">
        <v>2.5405000000000002</v>
      </c>
      <c r="G50" s="40">
        <v>2.6049000000000002</v>
      </c>
      <c r="H50" s="46">
        <v>2.6484999999999999</v>
      </c>
      <c r="I50" s="46">
        <v>2.6246</v>
      </c>
      <c r="J50" s="21">
        <v>0</v>
      </c>
      <c r="K50" s="13">
        <v>0</v>
      </c>
      <c r="L50" s="41">
        <f t="shared" si="0"/>
        <v>2.599966666666667</v>
      </c>
      <c r="M50" s="42">
        <f t="shared" si="1"/>
        <v>2.5975000000000001</v>
      </c>
      <c r="N50" s="42">
        <f t="shared" si="2"/>
        <v>2.4666666666668391E-3</v>
      </c>
      <c r="O50" s="42">
        <f t="shared" si="3"/>
        <v>2.6024333333333338</v>
      </c>
      <c r="P50" s="42">
        <f t="shared" si="4"/>
        <v>2.5975000000000001</v>
      </c>
      <c r="Q50" s="43">
        <f t="shared" si="5"/>
        <v>0.11399999999999988</v>
      </c>
      <c r="R50" s="43">
        <f t="shared" si="17"/>
        <v>-5.9899999999999842E-2</v>
      </c>
      <c r="S50" s="43">
        <f t="shared" si="18"/>
        <v>-0.17389999999999972</v>
      </c>
      <c r="T50" s="44">
        <v>31.6</v>
      </c>
      <c r="U50" s="12"/>
      <c r="V50" s="21">
        <f t="shared" si="26"/>
        <v>0</v>
      </c>
      <c r="W50" s="12">
        <f t="shared" si="27"/>
        <v>-9</v>
      </c>
      <c r="X50" s="16">
        <f t="shared" si="6"/>
        <v>2.389999999999981E-2</v>
      </c>
      <c r="Y50" s="17">
        <f t="shared" si="7"/>
        <v>0</v>
      </c>
      <c r="Z50" s="17">
        <f t="shared" si="8"/>
        <v>0</v>
      </c>
      <c r="AA50" s="56">
        <f t="shared" si="9"/>
        <v>0.11399999999999988</v>
      </c>
      <c r="AB50" s="18">
        <f t="shared" si="10"/>
        <v>0.20964912280701611</v>
      </c>
      <c r="AC50" s="19">
        <f t="shared" si="11"/>
        <v>7.563291139240446E-4</v>
      </c>
      <c r="AD50" s="123">
        <f t="shared" si="29"/>
        <v>2.7959999999999998</v>
      </c>
      <c r="AE50" s="123">
        <f t="shared" si="30"/>
        <v>2.5405000000000002</v>
      </c>
      <c r="AF50" s="72">
        <f t="shared" si="21"/>
        <v>2.9198</v>
      </c>
      <c r="AG50" s="72">
        <f t="shared" si="22"/>
        <v>2.5405000000000002</v>
      </c>
      <c r="AH50" s="45">
        <f t="shared" si="24"/>
        <v>2.9198</v>
      </c>
      <c r="AI50" s="45">
        <f t="shared" si="25"/>
        <v>2.5405000000000002</v>
      </c>
      <c r="AJ50" s="73">
        <f t="shared" si="31"/>
        <v>3.4506999999999999</v>
      </c>
      <c r="AK50" s="73">
        <f t="shared" si="32"/>
        <v>2.5405000000000002</v>
      </c>
      <c r="AL50" s="124">
        <f t="shared" si="12"/>
        <v>2.6471333333333331</v>
      </c>
      <c r="AM50" s="124">
        <f t="shared" si="13"/>
        <v>2.66825</v>
      </c>
      <c r="AN50" s="124">
        <f t="shared" si="14"/>
        <v>-2.1116666666666895E-2</v>
      </c>
      <c r="AO50" s="124">
        <f t="shared" si="15"/>
        <v>2.6260166666666662</v>
      </c>
      <c r="AP50" s="124">
        <f t="shared" si="16"/>
        <v>2.66825</v>
      </c>
      <c r="AQ50" s="125">
        <f t="shared" si="33"/>
        <v>2.7795023809523811</v>
      </c>
      <c r="AR50" s="126">
        <f t="shared" si="28"/>
        <v>2.8046266666666666</v>
      </c>
    </row>
    <row r="51" spans="1:45" x14ac:dyDescent="0.3">
      <c r="A51" s="5">
        <v>45000</v>
      </c>
      <c r="B51" s="6" t="s">
        <v>69</v>
      </c>
      <c r="C51" s="6" t="s">
        <v>41</v>
      </c>
      <c r="D51" s="40">
        <v>2.5657999999999999</v>
      </c>
      <c r="E51" s="40">
        <v>2.6383000000000001</v>
      </c>
      <c r="F51" s="40">
        <v>2.5021</v>
      </c>
      <c r="G51" s="40">
        <v>2.6435</v>
      </c>
      <c r="H51" s="46">
        <v>2.5657999999999999</v>
      </c>
      <c r="I51" s="46">
        <v>2.5291000000000001</v>
      </c>
      <c r="J51" s="21">
        <v>4</v>
      </c>
      <c r="K51" s="13" t="s">
        <v>31</v>
      </c>
      <c r="L51" s="41">
        <f t="shared" si="0"/>
        <v>2.5946333333333338</v>
      </c>
      <c r="M51" s="42">
        <f t="shared" si="1"/>
        <v>2.5701999999999998</v>
      </c>
      <c r="N51" s="42">
        <f t="shared" si="2"/>
        <v>2.4433333333333973E-2</v>
      </c>
      <c r="O51" s="42">
        <f t="shared" si="3"/>
        <v>2.6190666666666678</v>
      </c>
      <c r="P51" s="42">
        <f t="shared" si="4"/>
        <v>2.5701999999999998</v>
      </c>
      <c r="Q51" s="43">
        <f t="shared" si="5"/>
        <v>0.1362000000000001</v>
      </c>
      <c r="R51" s="43">
        <f t="shared" si="17"/>
        <v>3.3399999999999874E-2</v>
      </c>
      <c r="S51" s="43">
        <f t="shared" si="18"/>
        <v>-0.10280000000000022</v>
      </c>
      <c r="T51" s="44">
        <v>20.8</v>
      </c>
      <c r="U51" s="12"/>
      <c r="V51" s="21">
        <f t="shared" si="26"/>
        <v>0</v>
      </c>
      <c r="W51" s="12">
        <f t="shared" si="27"/>
        <v>-9</v>
      </c>
      <c r="X51" s="16">
        <f t="shared" si="6"/>
        <v>3.6699999999999733E-2</v>
      </c>
      <c r="Y51" s="17">
        <f t="shared" si="7"/>
        <v>0</v>
      </c>
      <c r="Z51" s="17">
        <f t="shared" si="8"/>
        <v>0</v>
      </c>
      <c r="AA51" s="56">
        <f t="shared" si="9"/>
        <v>0.1362000000000001</v>
      </c>
      <c r="AB51" s="18">
        <f t="shared" si="10"/>
        <v>0.2694566813509523</v>
      </c>
      <c r="AC51" s="19">
        <f t="shared" si="11"/>
        <v>1.764423076923064E-3</v>
      </c>
      <c r="AD51" s="123">
        <f t="shared" si="29"/>
        <v>2.7959999999999998</v>
      </c>
      <c r="AE51" s="123">
        <f t="shared" si="30"/>
        <v>2.5021</v>
      </c>
      <c r="AF51" s="72">
        <f t="shared" si="21"/>
        <v>2.8885999999999998</v>
      </c>
      <c r="AG51" s="72">
        <f t="shared" si="22"/>
        <v>2.5021</v>
      </c>
      <c r="AH51" s="45">
        <f t="shared" si="24"/>
        <v>2.9198</v>
      </c>
      <c r="AI51" s="45">
        <f t="shared" si="25"/>
        <v>2.5021</v>
      </c>
      <c r="AJ51" s="73">
        <f t="shared" si="31"/>
        <v>3.4506999999999999</v>
      </c>
      <c r="AK51" s="73">
        <f t="shared" si="32"/>
        <v>2.5021</v>
      </c>
      <c r="AL51" s="124">
        <f t="shared" si="12"/>
        <v>2.6471999999999998</v>
      </c>
      <c r="AM51" s="124">
        <f t="shared" si="13"/>
        <v>2.6490499999999999</v>
      </c>
      <c r="AN51" s="124">
        <f t="shared" si="14"/>
        <v>-1.8500000000001293E-3</v>
      </c>
      <c r="AO51" s="124">
        <f t="shared" si="15"/>
        <v>2.6453499999999996</v>
      </c>
      <c r="AP51" s="124">
        <f t="shared" si="16"/>
        <v>2.6490499999999999</v>
      </c>
      <c r="AQ51" s="125">
        <f t="shared" si="33"/>
        <v>2.7694666666666672</v>
      </c>
      <c r="AR51" s="126">
        <f t="shared" si="28"/>
        <v>2.7914888888888894</v>
      </c>
      <c r="AS51" s="127">
        <f t="shared" ref="AS51:AS82" si="34">AVERAGE(L2:L51)</f>
        <v>2.9466673333333318</v>
      </c>
    </row>
    <row r="52" spans="1:45" x14ac:dyDescent="0.3">
      <c r="A52" s="5">
        <v>45001</v>
      </c>
      <c r="B52" s="6" t="s">
        <v>69</v>
      </c>
      <c r="C52" s="6" t="s">
        <v>28</v>
      </c>
      <c r="D52" s="40">
        <v>2.5707</v>
      </c>
      <c r="E52" s="40">
        <v>2.5838000000000001</v>
      </c>
      <c r="F52" s="40">
        <v>2.5038</v>
      </c>
      <c r="G52" s="40">
        <v>2.5472000000000001</v>
      </c>
      <c r="H52" s="46">
        <v>2.5756000000000001</v>
      </c>
      <c r="I52" s="46">
        <v>2.5636999999999999</v>
      </c>
      <c r="J52" s="21">
        <v>-3</v>
      </c>
      <c r="K52" s="13">
        <v>0</v>
      </c>
      <c r="L52" s="41">
        <f t="shared" si="0"/>
        <v>2.5449333333333333</v>
      </c>
      <c r="M52" s="42">
        <f t="shared" si="1"/>
        <v>2.5438000000000001</v>
      </c>
      <c r="N52" s="42">
        <f t="shared" si="2"/>
        <v>1.1333333333332085E-3</v>
      </c>
      <c r="O52" s="42">
        <f t="shared" si="3"/>
        <v>2.5460666666666665</v>
      </c>
      <c r="P52" s="42">
        <f t="shared" si="4"/>
        <v>2.5438000000000001</v>
      </c>
      <c r="Q52" s="43">
        <f t="shared" si="5"/>
        <v>8.0000000000000071E-2</v>
      </c>
      <c r="R52" s="43">
        <f t="shared" si="17"/>
        <v>-5.9699999999999864E-2</v>
      </c>
      <c r="S52" s="43">
        <f t="shared" si="18"/>
        <v>-0.13969999999999994</v>
      </c>
      <c r="T52" s="44">
        <v>51</v>
      </c>
      <c r="U52" s="12"/>
      <c r="V52" s="21">
        <f t="shared" si="26"/>
        <v>-2</v>
      </c>
      <c r="W52" s="12">
        <f t="shared" si="27"/>
        <v>-11</v>
      </c>
      <c r="X52" s="16">
        <f t="shared" si="6"/>
        <v>1.1900000000000244E-2</v>
      </c>
      <c r="Y52" s="17">
        <f t="shared" si="7"/>
        <v>0</v>
      </c>
      <c r="Z52" s="17">
        <f t="shared" si="8"/>
        <v>0</v>
      </c>
      <c r="AA52" s="56">
        <f t="shared" si="9"/>
        <v>8.0000000000000071E-2</v>
      </c>
      <c r="AB52" s="18">
        <f t="shared" si="10"/>
        <v>0.14875000000000291</v>
      </c>
      <c r="AC52" s="19">
        <f t="shared" si="11"/>
        <v>2.333333333333381E-4</v>
      </c>
      <c r="AD52" s="123">
        <f t="shared" si="29"/>
        <v>2.6545000000000001</v>
      </c>
      <c r="AE52" s="123">
        <f t="shared" si="30"/>
        <v>2.5021</v>
      </c>
      <c r="AF52" s="72">
        <f t="shared" si="21"/>
        <v>2.8734999999999999</v>
      </c>
      <c r="AG52" s="72">
        <f t="shared" si="22"/>
        <v>2.5021</v>
      </c>
      <c r="AH52" s="45">
        <f t="shared" si="24"/>
        <v>2.9198</v>
      </c>
      <c r="AI52" s="45">
        <f t="shared" si="25"/>
        <v>2.5021</v>
      </c>
      <c r="AJ52" s="73">
        <f t="shared" si="31"/>
        <v>3.4506999999999999</v>
      </c>
      <c r="AK52" s="73">
        <f t="shared" si="32"/>
        <v>2.5021</v>
      </c>
      <c r="AL52" s="124">
        <f t="shared" si="12"/>
        <v>2.5679333333333334</v>
      </c>
      <c r="AM52" s="124">
        <f t="shared" si="13"/>
        <v>2.5783</v>
      </c>
      <c r="AN52" s="124">
        <f t="shared" si="14"/>
        <v>-1.0366666666666635E-2</v>
      </c>
      <c r="AO52" s="124">
        <f t="shared" si="15"/>
        <v>2.5575666666666668</v>
      </c>
      <c r="AP52" s="124">
        <f t="shared" si="16"/>
        <v>2.5783</v>
      </c>
      <c r="AQ52" s="125">
        <f t="shared" si="33"/>
        <v>2.7517142857142862</v>
      </c>
      <c r="AR52" s="126">
        <f t="shared" si="28"/>
        <v>2.7791399999999999</v>
      </c>
      <c r="AS52" s="127">
        <f t="shared" si="34"/>
        <v>2.9382166666666656</v>
      </c>
    </row>
    <row r="53" spans="1:45" x14ac:dyDescent="0.3">
      <c r="A53" s="5">
        <v>45002</v>
      </c>
      <c r="B53" s="6" t="s">
        <v>69</v>
      </c>
      <c r="C53" s="6" t="s">
        <v>28</v>
      </c>
      <c r="D53" s="40">
        <v>2.5676000000000001</v>
      </c>
      <c r="E53" s="40">
        <v>2.5718000000000001</v>
      </c>
      <c r="F53" s="40">
        <v>2.5122</v>
      </c>
      <c r="G53" s="40">
        <v>2.5577999999999999</v>
      </c>
      <c r="H53" s="46">
        <v>2.5676000000000001</v>
      </c>
      <c r="I53" s="46">
        <v>2.5539000000000001</v>
      </c>
      <c r="J53" s="21">
        <v>0</v>
      </c>
      <c r="K53" s="13">
        <v>0</v>
      </c>
      <c r="L53" s="41">
        <f t="shared" si="0"/>
        <v>2.5472666666666668</v>
      </c>
      <c r="M53" s="42">
        <f t="shared" si="1"/>
        <v>2.5419999999999998</v>
      </c>
      <c r="N53" s="42">
        <f t="shared" si="2"/>
        <v>5.2666666666669748E-3</v>
      </c>
      <c r="O53" s="42">
        <f t="shared" si="3"/>
        <v>2.5525333333333338</v>
      </c>
      <c r="P53" s="42">
        <f t="shared" si="4"/>
        <v>2.5419999999999998</v>
      </c>
      <c r="Q53" s="43">
        <f t="shared" si="5"/>
        <v>5.9600000000000097E-2</v>
      </c>
      <c r="R53" s="43">
        <f t="shared" si="17"/>
        <v>2.4599999999999955E-2</v>
      </c>
      <c r="S53" s="43">
        <f t="shared" si="18"/>
        <v>-3.5000000000000142E-2</v>
      </c>
      <c r="T53" s="44">
        <v>21.1</v>
      </c>
      <c r="U53" s="12"/>
      <c r="V53" s="21">
        <f t="shared" si="26"/>
        <v>4</v>
      </c>
      <c r="W53" s="12">
        <f t="shared" si="27"/>
        <v>-7</v>
      </c>
      <c r="X53" s="16">
        <f t="shared" si="6"/>
        <v>1.3700000000000045E-2</v>
      </c>
      <c r="Y53" s="17">
        <f t="shared" si="7"/>
        <v>0</v>
      </c>
      <c r="Z53" s="17">
        <f t="shared" si="8"/>
        <v>0</v>
      </c>
      <c r="AA53" s="56">
        <f t="shared" si="9"/>
        <v>5.9600000000000097E-2</v>
      </c>
      <c r="AB53" s="18">
        <f t="shared" si="10"/>
        <v>0.22986577181208093</v>
      </c>
      <c r="AC53" s="19">
        <f t="shared" si="11"/>
        <v>6.4928909952606843E-4</v>
      </c>
      <c r="AD53" s="123">
        <f t="shared" si="29"/>
        <v>2.6383000000000001</v>
      </c>
      <c r="AE53" s="123">
        <f t="shared" si="30"/>
        <v>2.5021</v>
      </c>
      <c r="AF53" s="72">
        <f t="shared" si="21"/>
        <v>2.7959999999999998</v>
      </c>
      <c r="AG53" s="72">
        <f t="shared" si="22"/>
        <v>2.5021</v>
      </c>
      <c r="AH53" s="45">
        <f t="shared" si="24"/>
        <v>2.9198</v>
      </c>
      <c r="AI53" s="45">
        <f t="shared" si="25"/>
        <v>2.5021</v>
      </c>
      <c r="AJ53" s="73">
        <f t="shared" si="31"/>
        <v>3.4506999999999999</v>
      </c>
      <c r="AK53" s="73">
        <f t="shared" si="32"/>
        <v>2.5021</v>
      </c>
      <c r="AL53" s="124">
        <f t="shared" si="12"/>
        <v>2.5660666666666665</v>
      </c>
      <c r="AM53" s="124">
        <f t="shared" si="13"/>
        <v>2.5701999999999998</v>
      </c>
      <c r="AN53" s="124">
        <f t="shared" si="14"/>
        <v>-4.1333333333333222E-3</v>
      </c>
      <c r="AO53" s="124">
        <f t="shared" si="15"/>
        <v>2.5619333333333332</v>
      </c>
      <c r="AP53" s="124">
        <f t="shared" si="16"/>
        <v>2.5701999999999998</v>
      </c>
      <c r="AQ53" s="125">
        <f t="shared" si="33"/>
        <v>2.7327785714285717</v>
      </c>
      <c r="AR53" s="126">
        <f t="shared" si="28"/>
        <v>2.7699566666666668</v>
      </c>
      <c r="AS53" s="127">
        <f t="shared" si="34"/>
        <v>2.929679999999999</v>
      </c>
    </row>
    <row r="54" spans="1:45" x14ac:dyDescent="0.3">
      <c r="A54" s="5">
        <v>45005</v>
      </c>
      <c r="B54" s="6" t="s">
        <v>69</v>
      </c>
      <c r="C54" s="6" t="s">
        <v>28</v>
      </c>
      <c r="D54" s="40">
        <v>2.5489000000000002</v>
      </c>
      <c r="E54" s="40">
        <v>2.5745</v>
      </c>
      <c r="F54" s="40">
        <v>2.5325000000000002</v>
      </c>
      <c r="G54" s="40">
        <v>2.5729000000000002</v>
      </c>
      <c r="H54" s="46">
        <v>2.5501100000000001</v>
      </c>
      <c r="I54" s="46">
        <v>2.5333000000000001</v>
      </c>
      <c r="J54" s="21">
        <v>0</v>
      </c>
      <c r="K54" s="13">
        <v>0</v>
      </c>
      <c r="L54" s="41">
        <f t="shared" si="0"/>
        <v>2.5599666666666665</v>
      </c>
      <c r="M54" s="42">
        <f t="shared" si="1"/>
        <v>2.5535000000000001</v>
      </c>
      <c r="N54" s="42">
        <f t="shared" si="2"/>
        <v>6.4666666666663986E-3</v>
      </c>
      <c r="O54" s="42">
        <f t="shared" si="3"/>
        <v>2.5664333333333329</v>
      </c>
      <c r="P54" s="42">
        <f t="shared" si="4"/>
        <v>2.5535000000000001</v>
      </c>
      <c r="Q54" s="43">
        <f t="shared" si="5"/>
        <v>4.1999999999999815E-2</v>
      </c>
      <c r="R54" s="43">
        <f t="shared" si="17"/>
        <v>1.6700000000000159E-2</v>
      </c>
      <c r="S54" s="43">
        <f t="shared" si="18"/>
        <v>-2.5299999999999656E-2</v>
      </c>
      <c r="T54" s="44">
        <v>43.2</v>
      </c>
      <c r="U54" s="12"/>
      <c r="V54" s="21">
        <f t="shared" si="26"/>
        <v>-2</v>
      </c>
      <c r="W54" s="12">
        <f t="shared" si="27"/>
        <v>-9</v>
      </c>
      <c r="X54" s="16">
        <f t="shared" si="6"/>
        <v>1.6809999999999992E-2</v>
      </c>
      <c r="Y54" s="17">
        <f t="shared" si="7"/>
        <v>0</v>
      </c>
      <c r="Z54" s="17">
        <f t="shared" si="8"/>
        <v>0</v>
      </c>
      <c r="AA54" s="56">
        <f t="shared" si="9"/>
        <v>4.1999999999999815E-2</v>
      </c>
      <c r="AB54" s="18">
        <f t="shared" si="10"/>
        <v>0.40023809523809678</v>
      </c>
      <c r="AC54" s="19">
        <f t="shared" si="11"/>
        <v>3.8912037037037013E-4</v>
      </c>
      <c r="AD54" s="123">
        <f t="shared" si="29"/>
        <v>2.5838000000000001</v>
      </c>
      <c r="AE54" s="123">
        <f t="shared" si="30"/>
        <v>2.5038</v>
      </c>
      <c r="AF54" s="72">
        <f t="shared" si="21"/>
        <v>2.7959999999999998</v>
      </c>
      <c r="AG54" s="72">
        <f t="shared" si="22"/>
        <v>2.5021</v>
      </c>
      <c r="AH54" s="45">
        <f t="shared" si="24"/>
        <v>2.9198</v>
      </c>
      <c r="AI54" s="45">
        <f t="shared" si="25"/>
        <v>2.5021</v>
      </c>
      <c r="AJ54" s="73">
        <f t="shared" si="31"/>
        <v>3.4506999999999999</v>
      </c>
      <c r="AK54" s="73">
        <f t="shared" si="32"/>
        <v>2.5021</v>
      </c>
      <c r="AL54" s="124">
        <f t="shared" si="12"/>
        <v>2.5535000000000001</v>
      </c>
      <c r="AM54" s="124">
        <f t="shared" si="13"/>
        <v>2.5438000000000001</v>
      </c>
      <c r="AN54" s="124">
        <f t="shared" si="14"/>
        <v>9.7000000000000419E-3</v>
      </c>
      <c r="AO54" s="124">
        <f t="shared" si="15"/>
        <v>2.5632000000000001</v>
      </c>
      <c r="AP54" s="124">
        <f t="shared" si="16"/>
        <v>2.5438000000000001</v>
      </c>
      <c r="AQ54" s="125">
        <f t="shared" si="33"/>
        <v>2.7116547619047622</v>
      </c>
      <c r="AR54" s="126">
        <f t="shared" si="28"/>
        <v>2.7638311111111116</v>
      </c>
      <c r="AS54" s="127">
        <f t="shared" si="34"/>
        <v>2.9207166666666655</v>
      </c>
    </row>
    <row r="55" spans="1:45" x14ac:dyDescent="0.3">
      <c r="A55" s="5">
        <v>45006</v>
      </c>
      <c r="B55" s="6" t="s">
        <v>69</v>
      </c>
      <c r="C55" s="6" t="s">
        <v>28</v>
      </c>
      <c r="D55" s="40">
        <v>2.6109</v>
      </c>
      <c r="E55" s="40">
        <v>2.6374</v>
      </c>
      <c r="F55" s="40">
        <v>2.5844999999999998</v>
      </c>
      <c r="G55" s="40">
        <v>2.6063000000000001</v>
      </c>
      <c r="H55" s="46">
        <v>2.6232000000000002</v>
      </c>
      <c r="I55" s="46">
        <v>2.6086999999999998</v>
      </c>
      <c r="J55" s="21">
        <v>0</v>
      </c>
      <c r="K55" s="13">
        <v>0</v>
      </c>
      <c r="L55" s="41">
        <f t="shared" si="0"/>
        <v>2.6094000000000004</v>
      </c>
      <c r="M55" s="42">
        <f t="shared" si="1"/>
        <v>2.6109499999999999</v>
      </c>
      <c r="N55" s="42">
        <f t="shared" si="2"/>
        <v>-1.5499999999994962E-3</v>
      </c>
      <c r="O55" s="42">
        <f t="shared" si="3"/>
        <v>2.6078500000000009</v>
      </c>
      <c r="P55" s="42">
        <f t="shared" si="4"/>
        <v>2.6109499999999999</v>
      </c>
      <c r="Q55" s="43">
        <f t="shared" si="5"/>
        <v>5.2900000000000169E-2</v>
      </c>
      <c r="R55" s="43">
        <f t="shared" si="17"/>
        <v>6.449999999999978E-2</v>
      </c>
      <c r="S55" s="43">
        <f t="shared" si="18"/>
        <v>1.1599999999999611E-2</v>
      </c>
      <c r="T55" s="44">
        <v>15.2</v>
      </c>
      <c r="U55" s="12"/>
      <c r="V55" s="21">
        <f t="shared" si="26"/>
        <v>0</v>
      </c>
      <c r="W55" s="12">
        <f t="shared" si="27"/>
        <v>-9</v>
      </c>
      <c r="X55" s="16">
        <f t="shared" si="6"/>
        <v>1.4500000000000401E-2</v>
      </c>
      <c r="Y55" s="17">
        <f t="shared" si="7"/>
        <v>0</v>
      </c>
      <c r="Z55" s="17">
        <f t="shared" si="8"/>
        <v>0</v>
      </c>
      <c r="AA55" s="56">
        <f t="shared" si="9"/>
        <v>5.2900000000000169E-2</v>
      </c>
      <c r="AB55" s="18">
        <f t="shared" si="10"/>
        <v>0.27410207939509179</v>
      </c>
      <c r="AC55" s="19">
        <f t="shared" si="11"/>
        <v>9.5394736842107904E-4</v>
      </c>
      <c r="AD55" s="123">
        <f t="shared" si="29"/>
        <v>2.6374</v>
      </c>
      <c r="AE55" s="123">
        <f t="shared" si="30"/>
        <v>2.5122</v>
      </c>
      <c r="AF55" s="72">
        <f t="shared" si="21"/>
        <v>2.7959999999999998</v>
      </c>
      <c r="AG55" s="72">
        <f t="shared" si="22"/>
        <v>2.5021</v>
      </c>
      <c r="AH55" s="45">
        <f t="shared" si="24"/>
        <v>2.9198</v>
      </c>
      <c r="AI55" s="45">
        <f t="shared" si="25"/>
        <v>2.5021</v>
      </c>
      <c r="AJ55" s="73">
        <f t="shared" si="31"/>
        <v>3.4506999999999999</v>
      </c>
      <c r="AK55" s="73">
        <f t="shared" si="32"/>
        <v>2.5021</v>
      </c>
      <c r="AL55" s="124">
        <f t="shared" si="12"/>
        <v>2.5852999999999997</v>
      </c>
      <c r="AM55" s="124">
        <f t="shared" si="13"/>
        <v>2.5747999999999998</v>
      </c>
      <c r="AN55" s="124">
        <f t="shared" si="14"/>
        <v>1.0499999999999954E-2</v>
      </c>
      <c r="AO55" s="124">
        <f t="shared" si="15"/>
        <v>2.5957999999999997</v>
      </c>
      <c r="AP55" s="124">
        <f t="shared" si="16"/>
        <v>2.5747999999999998</v>
      </c>
      <c r="AQ55" s="125">
        <f t="shared" si="33"/>
        <v>2.6929833333333337</v>
      </c>
      <c r="AR55" s="126">
        <f t="shared" si="28"/>
        <v>2.7551466666666671</v>
      </c>
      <c r="AS55" s="127">
        <f t="shared" si="34"/>
        <v>2.9119893333333322</v>
      </c>
    </row>
    <row r="56" spans="1:45" x14ac:dyDescent="0.3">
      <c r="A56" s="5">
        <v>45007</v>
      </c>
      <c r="B56" s="6" t="s">
        <v>69</v>
      </c>
      <c r="C56" s="6" t="s">
        <v>28</v>
      </c>
      <c r="D56" s="40">
        <v>2.5840999999999998</v>
      </c>
      <c r="E56" s="40">
        <v>2.6280999999999999</v>
      </c>
      <c r="F56" s="40">
        <v>2.5680999999999998</v>
      </c>
      <c r="G56" s="40">
        <v>2.5727000000000002</v>
      </c>
      <c r="H56" s="46">
        <v>2.5889000000000002</v>
      </c>
      <c r="I56" s="46">
        <v>2.5729000000000002</v>
      </c>
      <c r="J56" s="21">
        <v>-1</v>
      </c>
      <c r="K56" s="13">
        <v>0</v>
      </c>
      <c r="L56" s="41">
        <f t="shared" si="0"/>
        <v>2.5896333333333335</v>
      </c>
      <c r="M56" s="42">
        <f t="shared" si="1"/>
        <v>2.5980999999999996</v>
      </c>
      <c r="N56" s="42">
        <f t="shared" si="2"/>
        <v>-8.4666666666661783E-3</v>
      </c>
      <c r="O56" s="42">
        <f t="shared" si="3"/>
        <v>2.5811666666666673</v>
      </c>
      <c r="P56" s="42">
        <f t="shared" si="4"/>
        <v>2.5980999999999996</v>
      </c>
      <c r="Q56" s="43">
        <f t="shared" si="5"/>
        <v>6.0000000000000053E-2</v>
      </c>
      <c r="R56" s="43">
        <f t="shared" si="17"/>
        <v>2.179999999999982E-2</v>
      </c>
      <c r="S56" s="43">
        <f t="shared" si="18"/>
        <v>-3.8200000000000234E-2</v>
      </c>
      <c r="T56" s="44">
        <v>48.4</v>
      </c>
      <c r="U56" s="12"/>
      <c r="V56" s="21">
        <f t="shared" si="26"/>
        <v>0</v>
      </c>
      <c r="W56" s="12">
        <f t="shared" si="27"/>
        <v>-9</v>
      </c>
      <c r="X56" s="16">
        <f t="shared" si="6"/>
        <v>1.6000000000000014E-2</v>
      </c>
      <c r="Y56" s="17">
        <f t="shared" si="7"/>
        <v>0</v>
      </c>
      <c r="Z56" s="17">
        <f t="shared" si="8"/>
        <v>0</v>
      </c>
      <c r="AA56" s="56">
        <f t="shared" si="9"/>
        <v>6.0000000000000053E-2</v>
      </c>
      <c r="AB56" s="18">
        <f t="shared" si="10"/>
        <v>0.26666666666666666</v>
      </c>
      <c r="AC56" s="19">
        <f t="shared" si="11"/>
        <v>3.3057851239669451E-4</v>
      </c>
      <c r="AD56" s="123">
        <f t="shared" si="29"/>
        <v>2.6374</v>
      </c>
      <c r="AE56" s="123">
        <f t="shared" si="30"/>
        <v>2.5325000000000002</v>
      </c>
      <c r="AF56" s="72">
        <f t="shared" si="21"/>
        <v>2.7959999999999998</v>
      </c>
      <c r="AG56" s="72">
        <f t="shared" si="22"/>
        <v>2.5021</v>
      </c>
      <c r="AH56" s="45">
        <f t="shared" si="24"/>
        <v>2.9198</v>
      </c>
      <c r="AI56" s="45">
        <f t="shared" si="25"/>
        <v>2.5021</v>
      </c>
      <c r="AJ56" s="73">
        <f t="shared" si="31"/>
        <v>3.4506999999999999</v>
      </c>
      <c r="AK56" s="73">
        <f t="shared" si="32"/>
        <v>2.5021</v>
      </c>
      <c r="AL56" s="124">
        <f t="shared" si="12"/>
        <v>2.5808666666666666</v>
      </c>
      <c r="AM56" s="124">
        <f t="shared" si="13"/>
        <v>2.5849500000000001</v>
      </c>
      <c r="AN56" s="124">
        <f t="shared" si="14"/>
        <v>-4.0833333333334387E-3</v>
      </c>
      <c r="AO56" s="124">
        <f t="shared" si="15"/>
        <v>2.5767833333333332</v>
      </c>
      <c r="AP56" s="124">
        <f t="shared" si="16"/>
        <v>2.5849500000000001</v>
      </c>
      <c r="AQ56" s="125">
        <f t="shared" si="33"/>
        <v>2.6724000000000001</v>
      </c>
      <c r="AR56" s="126">
        <f t="shared" si="28"/>
        <v>2.744464444444445</v>
      </c>
      <c r="AS56" s="127">
        <f t="shared" si="34"/>
        <v>2.9015539999999991</v>
      </c>
    </row>
    <row r="57" spans="1:45" x14ac:dyDescent="0.3">
      <c r="A57" s="5">
        <v>45008</v>
      </c>
      <c r="B57" s="6" t="s">
        <v>69</v>
      </c>
      <c r="C57" s="6" t="s">
        <v>28</v>
      </c>
      <c r="D57" s="40">
        <v>2.5528</v>
      </c>
      <c r="E57" s="40">
        <v>2.5996000000000001</v>
      </c>
      <c r="F57" s="40">
        <v>2.5434999999999999</v>
      </c>
      <c r="G57" s="40">
        <v>2.573</v>
      </c>
      <c r="H57" s="46">
        <v>2.5592000000000001</v>
      </c>
      <c r="I57" s="46">
        <v>2.5455999999999999</v>
      </c>
      <c r="J57" s="21">
        <v>0</v>
      </c>
      <c r="K57" s="13">
        <v>0</v>
      </c>
      <c r="L57" s="41">
        <f t="shared" si="0"/>
        <v>2.5720333333333332</v>
      </c>
      <c r="M57" s="42">
        <f t="shared" si="1"/>
        <v>2.5715500000000002</v>
      </c>
      <c r="N57" s="42">
        <f t="shared" si="2"/>
        <v>4.8333333333294703E-4</v>
      </c>
      <c r="O57" s="42">
        <f t="shared" si="3"/>
        <v>2.5725166666666661</v>
      </c>
      <c r="P57" s="42">
        <f t="shared" si="4"/>
        <v>2.5715500000000002</v>
      </c>
      <c r="Q57" s="43">
        <f t="shared" si="5"/>
        <v>5.6100000000000261E-2</v>
      </c>
      <c r="R57" s="43">
        <f t="shared" si="17"/>
        <v>2.6899999999999924E-2</v>
      </c>
      <c r="S57" s="43">
        <f t="shared" si="18"/>
        <v>-2.9200000000000337E-2</v>
      </c>
      <c r="T57" s="44">
        <v>24.3</v>
      </c>
      <c r="U57" s="12"/>
      <c r="V57" s="21">
        <f t="shared" si="26"/>
        <v>0</v>
      </c>
      <c r="W57" s="12">
        <f t="shared" si="27"/>
        <v>-9</v>
      </c>
      <c r="X57" s="16">
        <f t="shared" si="6"/>
        <v>1.3600000000000279E-2</v>
      </c>
      <c r="Y57" s="17">
        <f t="shared" si="7"/>
        <v>0</v>
      </c>
      <c r="Z57" s="17">
        <f t="shared" si="8"/>
        <v>0</v>
      </c>
      <c r="AA57" s="56">
        <f t="shared" si="9"/>
        <v>5.6100000000000261E-2</v>
      </c>
      <c r="AB57" s="18">
        <f t="shared" si="10"/>
        <v>0.24242424242424626</v>
      </c>
      <c r="AC57" s="19">
        <f t="shared" si="11"/>
        <v>5.5967078189301557E-4</v>
      </c>
      <c r="AD57" s="123">
        <f t="shared" si="29"/>
        <v>2.6374</v>
      </c>
      <c r="AE57" s="123">
        <f t="shared" si="30"/>
        <v>2.5434999999999999</v>
      </c>
      <c r="AF57" s="72">
        <f t="shared" si="21"/>
        <v>2.7959999999999998</v>
      </c>
      <c r="AG57" s="72">
        <f t="shared" si="22"/>
        <v>2.5021</v>
      </c>
      <c r="AH57" s="45">
        <f t="shared" si="24"/>
        <v>2.9198</v>
      </c>
      <c r="AI57" s="45">
        <f t="shared" si="25"/>
        <v>2.5021</v>
      </c>
      <c r="AJ57" s="73">
        <f t="shared" si="31"/>
        <v>3.4506999999999999</v>
      </c>
      <c r="AK57" s="73">
        <f t="shared" si="32"/>
        <v>2.5021</v>
      </c>
      <c r="AL57" s="124">
        <f t="shared" si="12"/>
        <v>2.5846333333333331</v>
      </c>
      <c r="AM57" s="124">
        <f t="shared" si="13"/>
        <v>2.5904499999999997</v>
      </c>
      <c r="AN57" s="124">
        <f t="shared" si="14"/>
        <v>-5.8166666666665812E-3</v>
      </c>
      <c r="AO57" s="124">
        <f t="shared" si="15"/>
        <v>2.5788166666666665</v>
      </c>
      <c r="AP57" s="124">
        <f t="shared" si="16"/>
        <v>2.5904499999999997</v>
      </c>
      <c r="AQ57" s="125">
        <f t="shared" si="33"/>
        <v>2.6512071428571429</v>
      </c>
      <c r="AR57" s="126">
        <f t="shared" si="28"/>
        <v>2.7361922222222228</v>
      </c>
      <c r="AS57" s="127">
        <f t="shared" si="34"/>
        <v>2.888936666666666</v>
      </c>
    </row>
    <row r="58" spans="1:45" x14ac:dyDescent="0.3">
      <c r="A58" s="5">
        <v>45009</v>
      </c>
      <c r="B58" s="6" t="s">
        <v>69</v>
      </c>
      <c r="C58" s="6" t="s">
        <v>28</v>
      </c>
      <c r="D58" s="40">
        <v>2.6076000000000001</v>
      </c>
      <c r="E58" s="40">
        <v>2.6608000000000001</v>
      </c>
      <c r="F58" s="40">
        <v>2.5697999999999999</v>
      </c>
      <c r="G58" s="40">
        <v>2.6515</v>
      </c>
      <c r="H58" s="46">
        <v>2.609</v>
      </c>
      <c r="I58" s="46">
        <v>2.5861999999999998</v>
      </c>
      <c r="J58" s="21">
        <v>4</v>
      </c>
      <c r="K58" s="13">
        <v>0</v>
      </c>
      <c r="L58" s="41">
        <f t="shared" si="0"/>
        <v>2.6273666666666666</v>
      </c>
      <c r="M58" s="42">
        <f t="shared" si="1"/>
        <v>2.6153</v>
      </c>
      <c r="N58" s="42">
        <f t="shared" si="2"/>
        <v>1.206666666666667E-2</v>
      </c>
      <c r="O58" s="42">
        <f t="shared" si="3"/>
        <v>2.6394333333333333</v>
      </c>
      <c r="P58" s="42">
        <f t="shared" si="4"/>
        <v>2.6153</v>
      </c>
      <c r="Q58" s="43">
        <f t="shared" si="5"/>
        <v>9.1000000000000192E-2</v>
      </c>
      <c r="R58" s="43">
        <f t="shared" si="17"/>
        <v>8.78000000000001E-2</v>
      </c>
      <c r="S58" s="43">
        <f t="shared" si="18"/>
        <v>-3.2000000000000917E-3</v>
      </c>
      <c r="T58" s="44">
        <v>38.799999999999997</v>
      </c>
      <c r="U58" s="12"/>
      <c r="V58" s="21">
        <f t="shared" si="26"/>
        <v>0</v>
      </c>
      <c r="W58" s="12">
        <f t="shared" si="27"/>
        <v>-9</v>
      </c>
      <c r="X58" s="16">
        <f t="shared" si="6"/>
        <v>2.2800000000000153E-2</v>
      </c>
      <c r="Y58" s="17">
        <f t="shared" si="7"/>
        <v>0</v>
      </c>
      <c r="Z58" s="17">
        <f t="shared" si="8"/>
        <v>0</v>
      </c>
      <c r="AA58" s="56">
        <f t="shared" si="9"/>
        <v>9.1000000000000192E-2</v>
      </c>
      <c r="AB58" s="18">
        <f t="shared" si="10"/>
        <v>0.25054945054945171</v>
      </c>
      <c r="AC58" s="19">
        <f t="shared" si="11"/>
        <v>5.876288659793854E-4</v>
      </c>
      <c r="AD58" s="123">
        <f t="shared" si="29"/>
        <v>2.6608000000000001</v>
      </c>
      <c r="AE58" s="123">
        <f t="shared" si="30"/>
        <v>2.5434999999999999</v>
      </c>
      <c r="AF58" s="72">
        <f t="shared" si="21"/>
        <v>2.6608000000000001</v>
      </c>
      <c r="AG58" s="72">
        <f t="shared" si="22"/>
        <v>2.5021</v>
      </c>
      <c r="AH58" s="45">
        <f t="shared" si="24"/>
        <v>2.9198</v>
      </c>
      <c r="AI58" s="45">
        <f t="shared" si="25"/>
        <v>2.5021</v>
      </c>
      <c r="AJ58" s="73">
        <f t="shared" si="31"/>
        <v>3.4506999999999999</v>
      </c>
      <c r="AK58" s="73">
        <f t="shared" si="32"/>
        <v>2.5021</v>
      </c>
      <c r="AL58" s="124">
        <f t="shared" si="12"/>
        <v>2.6186000000000003</v>
      </c>
      <c r="AM58" s="124">
        <f t="shared" si="13"/>
        <v>2.60215</v>
      </c>
      <c r="AN58" s="124">
        <f t="shared" si="14"/>
        <v>1.6450000000000298E-2</v>
      </c>
      <c r="AO58" s="124">
        <f t="shared" si="15"/>
        <v>2.6350500000000006</v>
      </c>
      <c r="AP58" s="124">
        <f t="shared" si="16"/>
        <v>2.60215</v>
      </c>
      <c r="AQ58" s="125">
        <f t="shared" si="33"/>
        <v>2.6377999999999995</v>
      </c>
      <c r="AR58" s="126">
        <f t="shared" si="28"/>
        <v>2.7282677777777784</v>
      </c>
      <c r="AS58" s="127">
        <f t="shared" si="34"/>
        <v>2.8770119999999992</v>
      </c>
    </row>
    <row r="59" spans="1:45" x14ac:dyDescent="0.3">
      <c r="A59" s="5">
        <v>45012</v>
      </c>
      <c r="B59" s="6" t="s">
        <v>69</v>
      </c>
      <c r="C59" s="6" t="s">
        <v>28</v>
      </c>
      <c r="D59" s="40">
        <v>2.6471</v>
      </c>
      <c r="E59" s="40">
        <v>2.6810999999999998</v>
      </c>
      <c r="F59" s="40">
        <v>2.6331000000000002</v>
      </c>
      <c r="G59" s="40">
        <v>2.6461000000000001</v>
      </c>
      <c r="H59" s="46">
        <v>2.6532</v>
      </c>
      <c r="I59" s="46">
        <v>2.6431</v>
      </c>
      <c r="J59" s="21">
        <v>0</v>
      </c>
      <c r="K59" s="13">
        <v>0</v>
      </c>
      <c r="L59" s="41">
        <f t="shared" si="0"/>
        <v>2.6534333333333335</v>
      </c>
      <c r="M59" s="42">
        <f t="shared" si="1"/>
        <v>2.6570999999999998</v>
      </c>
      <c r="N59" s="42">
        <f t="shared" si="2"/>
        <v>-3.6666666666662628E-3</v>
      </c>
      <c r="O59" s="42">
        <f t="shared" si="3"/>
        <v>2.6497666666666673</v>
      </c>
      <c r="P59" s="42">
        <f t="shared" si="4"/>
        <v>2.6570999999999998</v>
      </c>
      <c r="Q59" s="43">
        <f t="shared" si="5"/>
        <v>4.7999999999999599E-2</v>
      </c>
      <c r="R59" s="43">
        <f t="shared" si="17"/>
        <v>2.9599999999999849E-2</v>
      </c>
      <c r="S59" s="43">
        <f t="shared" si="18"/>
        <v>-1.839999999999975E-2</v>
      </c>
      <c r="T59" s="44">
        <v>21.2</v>
      </c>
      <c r="U59" s="12"/>
      <c r="V59" s="21">
        <f t="shared" si="26"/>
        <v>0</v>
      </c>
      <c r="W59" s="12">
        <f t="shared" si="27"/>
        <v>-9</v>
      </c>
      <c r="X59" s="16">
        <f t="shared" si="6"/>
        <v>1.0099999999999998E-2</v>
      </c>
      <c r="Y59" s="17">
        <f t="shared" si="7"/>
        <v>0</v>
      </c>
      <c r="Z59" s="17">
        <f t="shared" si="8"/>
        <v>0</v>
      </c>
      <c r="AA59" s="56">
        <f t="shared" si="9"/>
        <v>4.7999999999999599E-2</v>
      </c>
      <c r="AB59" s="18">
        <f t="shared" si="10"/>
        <v>0.21041666666666839</v>
      </c>
      <c r="AC59" s="19">
        <f t="shared" si="11"/>
        <v>4.7641509433962254E-4</v>
      </c>
      <c r="AD59" s="123">
        <f t="shared" si="29"/>
        <v>2.6810999999999998</v>
      </c>
      <c r="AE59" s="123">
        <f t="shared" si="30"/>
        <v>2.5434999999999999</v>
      </c>
      <c r="AF59" s="72">
        <f t="shared" si="21"/>
        <v>2.6810999999999998</v>
      </c>
      <c r="AG59" s="72">
        <f t="shared" si="22"/>
        <v>2.5021</v>
      </c>
      <c r="AH59" s="45">
        <f t="shared" si="24"/>
        <v>2.9198</v>
      </c>
      <c r="AI59" s="45">
        <f t="shared" si="25"/>
        <v>2.5021</v>
      </c>
      <c r="AJ59" s="73">
        <f t="shared" si="31"/>
        <v>3.4411999999999998</v>
      </c>
      <c r="AK59" s="73">
        <f t="shared" si="32"/>
        <v>2.5021</v>
      </c>
      <c r="AL59" s="124">
        <f t="shared" si="12"/>
        <v>2.6235666666666666</v>
      </c>
      <c r="AM59" s="124">
        <f t="shared" si="13"/>
        <v>2.6122999999999998</v>
      </c>
      <c r="AN59" s="124">
        <f t="shared" si="14"/>
        <v>1.1266666666666758E-2</v>
      </c>
      <c r="AO59" s="124">
        <f t="shared" si="15"/>
        <v>2.6348333333333334</v>
      </c>
      <c r="AP59" s="124">
        <f t="shared" si="16"/>
        <v>2.6122999999999998</v>
      </c>
      <c r="AQ59" s="125">
        <f t="shared" si="33"/>
        <v>2.6311738095238093</v>
      </c>
      <c r="AR59" s="126">
        <f t="shared" si="28"/>
        <v>2.720431111111111</v>
      </c>
      <c r="AS59" s="127">
        <f t="shared" si="34"/>
        <v>2.8650693333333326</v>
      </c>
    </row>
    <row r="60" spans="1:45" x14ac:dyDescent="0.3">
      <c r="A60" s="5">
        <v>45013</v>
      </c>
      <c r="B60" s="6" t="s">
        <v>69</v>
      </c>
      <c r="C60" s="6" t="s">
        <v>28</v>
      </c>
      <c r="D60" s="40">
        <v>2.6455000000000002</v>
      </c>
      <c r="E60" s="40">
        <v>2.6459000000000001</v>
      </c>
      <c r="F60" s="40">
        <v>2.5527000000000002</v>
      </c>
      <c r="G60" s="40">
        <v>2.5665</v>
      </c>
      <c r="H60" s="46">
        <v>2.6459000000000001</v>
      </c>
      <c r="I60" s="46">
        <v>2.6404000000000001</v>
      </c>
      <c r="J60" s="21">
        <v>-2</v>
      </c>
      <c r="K60" s="13" t="s">
        <v>32</v>
      </c>
      <c r="L60" s="41">
        <f t="shared" si="0"/>
        <v>2.5883666666666669</v>
      </c>
      <c r="M60" s="42">
        <f t="shared" si="1"/>
        <v>2.5993000000000004</v>
      </c>
      <c r="N60" s="42">
        <f t="shared" si="2"/>
        <v>-1.0933333333333461E-2</v>
      </c>
      <c r="O60" s="42">
        <f t="shared" si="3"/>
        <v>2.5774333333333335</v>
      </c>
      <c r="P60" s="42">
        <f t="shared" si="4"/>
        <v>2.5993000000000004</v>
      </c>
      <c r="Q60" s="43">
        <f t="shared" si="5"/>
        <v>9.319999999999995E-2</v>
      </c>
      <c r="R60" s="43">
        <f t="shared" si="17"/>
        <v>-1.9999999999997797E-4</v>
      </c>
      <c r="S60" s="43">
        <f t="shared" si="18"/>
        <v>-9.3399999999999928E-2</v>
      </c>
      <c r="T60" s="44">
        <v>16.8</v>
      </c>
      <c r="U60" s="12">
        <f t="shared" ref="U60:U123" si="35">W31</f>
        <v>0</v>
      </c>
      <c r="V60" s="21">
        <f t="shared" si="26"/>
        <v>0</v>
      </c>
      <c r="W60" s="12">
        <f t="shared" si="27"/>
        <v>-9</v>
      </c>
      <c r="X60" s="16">
        <f t="shared" si="6"/>
        <v>5.5000000000000604E-3</v>
      </c>
      <c r="Y60" s="17" t="b">
        <f t="shared" si="7"/>
        <v>1</v>
      </c>
      <c r="Z60" s="17">
        <f t="shared" si="8"/>
        <v>0</v>
      </c>
      <c r="AA60" s="56">
        <f t="shared" si="9"/>
        <v>9.319999999999995E-2</v>
      </c>
      <c r="AB60" s="18">
        <f t="shared" si="10"/>
        <v>5.9012875536481366E-2</v>
      </c>
      <c r="AC60" s="19">
        <f t="shared" si="11"/>
        <v>3.2738095238095594E-4</v>
      </c>
      <c r="AD60" s="123">
        <f t="shared" si="29"/>
        <v>2.6810999999999998</v>
      </c>
      <c r="AE60" s="123">
        <f t="shared" si="30"/>
        <v>2.5527000000000002</v>
      </c>
      <c r="AF60" s="72">
        <f t="shared" si="21"/>
        <v>2.6810999999999998</v>
      </c>
      <c r="AG60" s="72">
        <f t="shared" si="22"/>
        <v>2.5038</v>
      </c>
      <c r="AH60" s="45">
        <f t="shared" si="24"/>
        <v>2.9198</v>
      </c>
      <c r="AI60" s="45">
        <f t="shared" si="25"/>
        <v>2.5021</v>
      </c>
      <c r="AJ60" s="73">
        <f t="shared" si="31"/>
        <v>3.3313000000000001</v>
      </c>
      <c r="AK60" s="73">
        <f t="shared" si="32"/>
        <v>2.5021</v>
      </c>
      <c r="AL60" s="124">
        <f t="shared" si="12"/>
        <v>2.6000999999999999</v>
      </c>
      <c r="AM60" s="124">
        <f t="shared" si="13"/>
        <v>2.6169000000000002</v>
      </c>
      <c r="AN60" s="124">
        <f t="shared" si="14"/>
        <v>-1.680000000000037E-2</v>
      </c>
      <c r="AO60" s="124">
        <f t="shared" si="15"/>
        <v>2.5832999999999995</v>
      </c>
      <c r="AP60" s="124">
        <f t="shared" si="16"/>
        <v>2.6169000000000002</v>
      </c>
      <c r="AQ60" s="125">
        <f t="shared" si="33"/>
        <v>2.6228761904761906</v>
      </c>
      <c r="AR60" s="126">
        <f t="shared" si="28"/>
        <v>2.7098322222222224</v>
      </c>
      <c r="AS60" s="127">
        <f t="shared" si="34"/>
        <v>2.851703333333333</v>
      </c>
    </row>
    <row r="61" spans="1:45" x14ac:dyDescent="0.3">
      <c r="A61" s="5">
        <v>45014</v>
      </c>
      <c r="B61" s="6" t="s">
        <v>69</v>
      </c>
      <c r="C61" s="6" t="s">
        <v>28</v>
      </c>
      <c r="D61" s="40">
        <v>2.5470000000000002</v>
      </c>
      <c r="E61" s="40">
        <v>2.593</v>
      </c>
      <c r="F61" s="40">
        <v>2.5448</v>
      </c>
      <c r="G61" s="40">
        <v>2.5638000000000001</v>
      </c>
      <c r="H61" s="46">
        <v>2.5684</v>
      </c>
      <c r="I61" s="46">
        <v>2.5448</v>
      </c>
      <c r="J61" s="21">
        <v>0</v>
      </c>
      <c r="K61" s="13">
        <v>0</v>
      </c>
      <c r="L61" s="41">
        <f t="shared" si="0"/>
        <v>2.5672000000000001</v>
      </c>
      <c r="M61" s="42">
        <f t="shared" si="1"/>
        <v>2.5689000000000002</v>
      </c>
      <c r="N61" s="42">
        <f t="shared" si="2"/>
        <v>-1.7000000000000348E-3</v>
      </c>
      <c r="O61" s="42">
        <f t="shared" si="3"/>
        <v>2.5655000000000001</v>
      </c>
      <c r="P61" s="42">
        <f t="shared" si="4"/>
        <v>2.5689000000000002</v>
      </c>
      <c r="Q61" s="43">
        <f t="shared" si="5"/>
        <v>4.8200000000000021E-2</v>
      </c>
      <c r="R61" s="43">
        <f t="shared" si="17"/>
        <v>2.6499999999999968E-2</v>
      </c>
      <c r="S61" s="43">
        <f t="shared" si="18"/>
        <v>-2.1700000000000053E-2</v>
      </c>
      <c r="T61" s="44">
        <v>21.2</v>
      </c>
      <c r="U61" s="12">
        <f t="shared" si="35"/>
        <v>0</v>
      </c>
      <c r="V61" s="21">
        <f t="shared" si="26"/>
        <v>0</v>
      </c>
      <c r="W61" s="12">
        <f t="shared" si="27"/>
        <v>-9</v>
      </c>
      <c r="X61" s="16">
        <f t="shared" si="6"/>
        <v>2.3600000000000065E-2</v>
      </c>
      <c r="Y61" s="17">
        <f t="shared" si="7"/>
        <v>0</v>
      </c>
      <c r="Z61" s="17" t="b">
        <f t="shared" si="8"/>
        <v>1</v>
      </c>
      <c r="AA61" s="56">
        <f t="shared" si="9"/>
        <v>4.8200000000000021E-2</v>
      </c>
      <c r="AB61" s="18">
        <f t="shared" si="10"/>
        <v>0.48962655601659866</v>
      </c>
      <c r="AC61" s="19">
        <f t="shared" si="11"/>
        <v>1.1132075471698144E-3</v>
      </c>
      <c r="AD61" s="123">
        <f t="shared" si="29"/>
        <v>2.6810999999999998</v>
      </c>
      <c r="AE61" s="123">
        <f t="shared" si="30"/>
        <v>2.5448</v>
      </c>
      <c r="AF61" s="72">
        <f t="shared" si="21"/>
        <v>2.6810999999999998</v>
      </c>
      <c r="AG61" s="72">
        <f t="shared" si="22"/>
        <v>2.5122</v>
      </c>
      <c r="AH61" s="45">
        <f t="shared" si="24"/>
        <v>2.9198</v>
      </c>
      <c r="AI61" s="45">
        <f t="shared" si="25"/>
        <v>2.5021</v>
      </c>
      <c r="AJ61" s="73">
        <f t="shared" si="31"/>
        <v>3.3247</v>
      </c>
      <c r="AK61" s="73">
        <f t="shared" si="32"/>
        <v>2.5021</v>
      </c>
      <c r="AL61" s="124">
        <f t="shared" si="12"/>
        <v>2.5965666666666665</v>
      </c>
      <c r="AM61" s="124">
        <f t="shared" si="13"/>
        <v>2.6129499999999997</v>
      </c>
      <c r="AN61" s="124">
        <f t="shared" si="14"/>
        <v>-1.6383333333333194E-2</v>
      </c>
      <c r="AO61" s="124">
        <f t="shared" si="15"/>
        <v>2.5801833333333333</v>
      </c>
      <c r="AP61" s="124">
        <f t="shared" si="16"/>
        <v>2.6129499999999997</v>
      </c>
      <c r="AQ61" s="125">
        <f t="shared" si="33"/>
        <v>2.609464285714286</v>
      </c>
      <c r="AR61" s="126">
        <f t="shared" si="28"/>
        <v>2.7005733333333333</v>
      </c>
      <c r="AS61" s="127">
        <f t="shared" si="34"/>
        <v>2.839078666666667</v>
      </c>
    </row>
    <row r="62" spans="1:45" x14ac:dyDescent="0.3">
      <c r="A62" s="5">
        <v>45015</v>
      </c>
      <c r="B62" s="6" t="s">
        <v>69</v>
      </c>
      <c r="C62" s="6" t="s">
        <v>28</v>
      </c>
      <c r="D62" s="40">
        <v>2.5796999999999999</v>
      </c>
      <c r="E62" s="40">
        <v>2.6253000000000002</v>
      </c>
      <c r="F62" s="40">
        <v>2.5709</v>
      </c>
      <c r="G62" s="40">
        <v>2.6206</v>
      </c>
      <c r="H62" s="46">
        <v>2.5859999999999999</v>
      </c>
      <c r="I62" s="46">
        <v>2.5722999999999998</v>
      </c>
      <c r="J62" s="21">
        <v>0</v>
      </c>
      <c r="K62" s="13">
        <v>0</v>
      </c>
      <c r="L62" s="41">
        <f t="shared" si="0"/>
        <v>2.6056000000000004</v>
      </c>
      <c r="M62" s="42">
        <f t="shared" si="1"/>
        <v>2.5981000000000001</v>
      </c>
      <c r="N62" s="42">
        <f t="shared" si="2"/>
        <v>7.5000000000002842E-3</v>
      </c>
      <c r="O62" s="42">
        <f t="shared" si="3"/>
        <v>2.6131000000000006</v>
      </c>
      <c r="P62" s="42">
        <f t="shared" si="4"/>
        <v>2.5981000000000001</v>
      </c>
      <c r="Q62" s="43">
        <f t="shared" si="5"/>
        <v>5.4400000000000226E-2</v>
      </c>
      <c r="R62" s="43">
        <f t="shared" si="17"/>
        <v>6.150000000000011E-2</v>
      </c>
      <c r="S62" s="43">
        <f t="shared" si="18"/>
        <v>7.0999999999998842E-3</v>
      </c>
      <c r="T62" s="44">
        <v>20.100000000000001</v>
      </c>
      <c r="U62" s="12">
        <f t="shared" si="35"/>
        <v>-2</v>
      </c>
      <c r="V62" s="21">
        <f t="shared" si="26"/>
        <v>0</v>
      </c>
      <c r="W62" s="12">
        <f t="shared" si="27"/>
        <v>-9</v>
      </c>
      <c r="X62" s="16">
        <f t="shared" si="6"/>
        <v>1.3700000000000045E-2</v>
      </c>
      <c r="Y62" s="17">
        <f t="shared" si="7"/>
        <v>0</v>
      </c>
      <c r="Z62" s="17">
        <f t="shared" si="8"/>
        <v>0</v>
      </c>
      <c r="AA62" s="56">
        <f t="shared" si="9"/>
        <v>5.4400000000000226E-2</v>
      </c>
      <c r="AB62" s="18">
        <f t="shared" si="10"/>
        <v>0.25183823529411742</v>
      </c>
      <c r="AC62" s="19">
        <f t="shared" si="11"/>
        <v>6.815920398009972E-4</v>
      </c>
      <c r="AD62" s="123">
        <f t="shared" si="29"/>
        <v>2.6459000000000001</v>
      </c>
      <c r="AE62" s="123">
        <f t="shared" si="30"/>
        <v>2.5448</v>
      </c>
      <c r="AF62" s="72">
        <f t="shared" si="21"/>
        <v>2.6810999999999998</v>
      </c>
      <c r="AG62" s="72">
        <f t="shared" si="22"/>
        <v>2.5325000000000002</v>
      </c>
      <c r="AH62" s="45">
        <f t="shared" si="24"/>
        <v>2.8885999999999998</v>
      </c>
      <c r="AI62" s="45">
        <f t="shared" si="25"/>
        <v>2.5021</v>
      </c>
      <c r="AJ62" s="73">
        <f t="shared" si="31"/>
        <v>3.3106</v>
      </c>
      <c r="AK62" s="73">
        <f t="shared" si="32"/>
        <v>2.5021</v>
      </c>
      <c r="AL62" s="124">
        <f t="shared" si="12"/>
        <v>2.6037666666666666</v>
      </c>
      <c r="AM62" s="124">
        <f t="shared" si="13"/>
        <v>2.5953499999999998</v>
      </c>
      <c r="AN62" s="124">
        <f t="shared" si="14"/>
        <v>8.4166666666667389E-3</v>
      </c>
      <c r="AO62" s="124">
        <f t="shared" si="15"/>
        <v>2.6121833333333333</v>
      </c>
      <c r="AP62" s="124">
        <f t="shared" si="16"/>
        <v>2.5953499999999998</v>
      </c>
      <c r="AQ62" s="125">
        <f t="shared" si="33"/>
        <v>2.6000595238095241</v>
      </c>
      <c r="AR62" s="126">
        <f t="shared" si="28"/>
        <v>2.6941355555555555</v>
      </c>
      <c r="AS62" s="127">
        <f t="shared" si="34"/>
        <v>2.8263506666666665</v>
      </c>
    </row>
    <row r="63" spans="1:45" x14ac:dyDescent="0.3">
      <c r="A63" s="5">
        <v>45016</v>
      </c>
      <c r="B63" s="6" t="s">
        <v>69</v>
      </c>
      <c r="C63" s="6" t="s">
        <v>28</v>
      </c>
      <c r="D63" s="40">
        <v>2.7023999999999999</v>
      </c>
      <c r="E63" s="40">
        <v>2.7107000000000001</v>
      </c>
      <c r="F63" s="40">
        <v>2.6509</v>
      </c>
      <c r="G63" s="40">
        <v>2.6625999999999999</v>
      </c>
      <c r="H63" s="46">
        <v>2.7063000000000001</v>
      </c>
      <c r="I63" s="46">
        <v>2.6945999999999999</v>
      </c>
      <c r="J63" s="21">
        <v>-2</v>
      </c>
      <c r="K63" s="13">
        <v>0</v>
      </c>
      <c r="L63" s="41">
        <f t="shared" si="0"/>
        <v>2.6747333333333336</v>
      </c>
      <c r="M63" s="42">
        <f t="shared" si="1"/>
        <v>2.6808000000000001</v>
      </c>
      <c r="N63" s="42">
        <f t="shared" si="2"/>
        <v>-6.0666666666664426E-3</v>
      </c>
      <c r="O63" s="42">
        <f t="shared" si="3"/>
        <v>2.6686666666666672</v>
      </c>
      <c r="P63" s="42">
        <f t="shared" si="4"/>
        <v>2.6808000000000001</v>
      </c>
      <c r="Q63" s="43">
        <f t="shared" si="5"/>
        <v>5.9800000000000075E-2</v>
      </c>
      <c r="R63" s="43">
        <f t="shared" si="17"/>
        <v>9.0100000000000069E-2</v>
      </c>
      <c r="S63" s="43">
        <f t="shared" si="18"/>
        <v>3.0299999999999994E-2</v>
      </c>
      <c r="T63" s="44">
        <v>21.8</v>
      </c>
      <c r="U63" s="12">
        <f t="shared" si="35"/>
        <v>2</v>
      </c>
      <c r="V63" s="21">
        <f t="shared" si="26"/>
        <v>-2</v>
      </c>
      <c r="W63" s="12">
        <f t="shared" si="27"/>
        <v>-9</v>
      </c>
      <c r="X63" s="16">
        <f t="shared" si="6"/>
        <v>1.1700000000000266E-2</v>
      </c>
      <c r="Y63" s="17">
        <f t="shared" si="7"/>
        <v>0</v>
      </c>
      <c r="Z63" s="17">
        <f t="shared" si="8"/>
        <v>0</v>
      </c>
      <c r="AA63" s="56">
        <f t="shared" si="9"/>
        <v>5.9800000000000075E-2</v>
      </c>
      <c r="AB63" s="18">
        <f t="shared" si="10"/>
        <v>0.19565217391304768</v>
      </c>
      <c r="AC63" s="19">
        <f t="shared" si="11"/>
        <v>5.3669724770643418E-4</v>
      </c>
      <c r="AD63" s="123">
        <f t="shared" si="29"/>
        <v>2.7107000000000001</v>
      </c>
      <c r="AE63" s="123">
        <f t="shared" si="30"/>
        <v>2.5448</v>
      </c>
      <c r="AF63" s="72">
        <f t="shared" si="21"/>
        <v>2.7107000000000001</v>
      </c>
      <c r="AG63" s="72">
        <f t="shared" si="22"/>
        <v>2.5434999999999999</v>
      </c>
      <c r="AH63" s="45">
        <f t="shared" si="24"/>
        <v>2.8734999999999999</v>
      </c>
      <c r="AI63" s="45">
        <f t="shared" si="25"/>
        <v>2.5021</v>
      </c>
      <c r="AJ63" s="73">
        <f t="shared" si="31"/>
        <v>3.1577999999999999</v>
      </c>
      <c r="AK63" s="73">
        <f t="shared" si="32"/>
        <v>2.5021</v>
      </c>
      <c r="AL63" s="124">
        <f t="shared" si="12"/>
        <v>2.6393666666666662</v>
      </c>
      <c r="AM63" s="124">
        <f t="shared" si="13"/>
        <v>2.6277499999999998</v>
      </c>
      <c r="AN63" s="124">
        <f t="shared" si="14"/>
        <v>1.1616666666666386E-2</v>
      </c>
      <c r="AO63" s="124">
        <f t="shared" si="15"/>
        <v>2.6509833333333326</v>
      </c>
      <c r="AP63" s="124">
        <f t="shared" si="16"/>
        <v>2.6277499999999998</v>
      </c>
      <c r="AQ63" s="125">
        <f t="shared" si="33"/>
        <v>2.5953238095238094</v>
      </c>
      <c r="AR63" s="126">
        <f t="shared" ref="AR63:AR94" si="36">AVERAGE(L34:L63)</f>
        <v>2.6936255555555557</v>
      </c>
      <c r="AS63" s="127">
        <f t="shared" si="34"/>
        <v>2.813042666666667</v>
      </c>
    </row>
    <row r="64" spans="1:45" x14ac:dyDescent="0.3">
      <c r="A64" s="5">
        <v>45019</v>
      </c>
      <c r="B64" s="6" t="s">
        <v>69</v>
      </c>
      <c r="C64" s="6" t="s">
        <v>28</v>
      </c>
      <c r="D64" s="40">
        <v>2.6884999999999999</v>
      </c>
      <c r="E64" s="40">
        <v>2.6958000000000002</v>
      </c>
      <c r="F64" s="40">
        <v>2.6092</v>
      </c>
      <c r="G64" s="40">
        <v>2.6667000000000001</v>
      </c>
      <c r="H64" s="46">
        <v>2.6955</v>
      </c>
      <c r="I64" s="46">
        <v>2.6878000000000002</v>
      </c>
      <c r="J64" s="21">
        <v>-2</v>
      </c>
      <c r="K64" s="13" t="s">
        <v>32</v>
      </c>
      <c r="L64" s="41">
        <f t="shared" si="0"/>
        <v>2.6572333333333336</v>
      </c>
      <c r="M64" s="42">
        <f t="shared" si="1"/>
        <v>2.6524999999999999</v>
      </c>
      <c r="N64" s="42">
        <f t="shared" si="2"/>
        <v>4.7333333333337002E-3</v>
      </c>
      <c r="O64" s="42">
        <f t="shared" si="3"/>
        <v>2.6619666666666673</v>
      </c>
      <c r="P64" s="42">
        <f t="shared" si="4"/>
        <v>2.6524999999999999</v>
      </c>
      <c r="Q64" s="43">
        <f t="shared" si="5"/>
        <v>8.6600000000000232E-2</v>
      </c>
      <c r="R64" s="43">
        <f t="shared" si="17"/>
        <v>3.320000000000034E-2</v>
      </c>
      <c r="S64" s="43">
        <f t="shared" si="18"/>
        <v>-5.3399999999999892E-2</v>
      </c>
      <c r="T64" s="44">
        <v>44.8</v>
      </c>
      <c r="U64" s="12">
        <f t="shared" si="35"/>
        <v>-1</v>
      </c>
      <c r="V64" s="21">
        <f t="shared" si="26"/>
        <v>-4</v>
      </c>
      <c r="W64" s="12">
        <f t="shared" si="27"/>
        <v>-17</v>
      </c>
      <c r="X64" s="16">
        <f t="shared" si="6"/>
        <v>7.6999999999998181E-3</v>
      </c>
      <c r="Y64" s="17">
        <f t="shared" si="7"/>
        <v>0</v>
      </c>
      <c r="Z64" s="17">
        <f t="shared" si="8"/>
        <v>0</v>
      </c>
      <c r="AA64" s="56">
        <f t="shared" si="9"/>
        <v>8.6600000000000232E-2</v>
      </c>
      <c r="AB64" s="18">
        <f t="shared" si="10"/>
        <v>8.8914549653577341E-2</v>
      </c>
      <c r="AC64" s="19">
        <f t="shared" si="11"/>
        <v>1.7187499999999595E-4</v>
      </c>
      <c r="AD64" s="123">
        <f t="shared" si="29"/>
        <v>2.7107000000000001</v>
      </c>
      <c r="AE64" s="123">
        <f t="shared" si="30"/>
        <v>2.5709</v>
      </c>
      <c r="AF64" s="72">
        <f t="shared" si="21"/>
        <v>2.7107000000000001</v>
      </c>
      <c r="AG64" s="72">
        <f t="shared" si="22"/>
        <v>2.5434999999999999</v>
      </c>
      <c r="AH64" s="45">
        <f t="shared" si="24"/>
        <v>2.7959999999999998</v>
      </c>
      <c r="AI64" s="45">
        <f t="shared" si="25"/>
        <v>2.5021</v>
      </c>
      <c r="AJ64" s="73">
        <f t="shared" si="31"/>
        <v>3.1577999999999999</v>
      </c>
      <c r="AK64" s="73">
        <f t="shared" si="32"/>
        <v>2.5021</v>
      </c>
      <c r="AL64" s="124">
        <f t="shared" si="12"/>
        <v>2.6494333333333331</v>
      </c>
      <c r="AM64" s="124">
        <f t="shared" si="13"/>
        <v>2.6408</v>
      </c>
      <c r="AN64" s="124">
        <f t="shared" si="14"/>
        <v>8.6333333333330486E-3</v>
      </c>
      <c r="AO64" s="124">
        <f t="shared" si="15"/>
        <v>2.6580666666666661</v>
      </c>
      <c r="AP64" s="124">
        <f t="shared" si="16"/>
        <v>2.6408</v>
      </c>
      <c r="AQ64" s="125">
        <f t="shared" si="33"/>
        <v>2.5994142857142855</v>
      </c>
      <c r="AR64" s="126">
        <f t="shared" si="36"/>
        <v>2.6906944444444449</v>
      </c>
      <c r="AS64" s="127">
        <f t="shared" si="34"/>
        <v>2.7977460000000001</v>
      </c>
    </row>
    <row r="65" spans="1:45" x14ac:dyDescent="0.3">
      <c r="A65" s="5">
        <v>45020</v>
      </c>
      <c r="B65" s="6" t="s">
        <v>69</v>
      </c>
      <c r="C65" s="6" t="s">
        <v>28</v>
      </c>
      <c r="D65" s="40">
        <v>2.6644000000000001</v>
      </c>
      <c r="E65" s="40">
        <v>2.7399</v>
      </c>
      <c r="F65" s="40">
        <v>2.6633</v>
      </c>
      <c r="G65" s="40">
        <v>2.7309999999999999</v>
      </c>
      <c r="H65" s="46">
        <v>2.6781999999999999</v>
      </c>
      <c r="I65" s="46">
        <v>2.6633</v>
      </c>
      <c r="J65" s="21">
        <v>2</v>
      </c>
      <c r="K65" s="13">
        <v>0</v>
      </c>
      <c r="L65" s="41">
        <f t="shared" ref="L65:L128" si="37">(E65+G65+F65)/3</f>
        <v>2.7113999999999998</v>
      </c>
      <c r="M65" s="42">
        <f t="shared" ref="M65:M128" si="38">(E65+F65)/2</f>
        <v>2.7016</v>
      </c>
      <c r="N65" s="42">
        <f t="shared" ref="N65:N128" si="39">L65-M65</f>
        <v>9.7999999999998089E-3</v>
      </c>
      <c r="O65" s="42">
        <f t="shared" ref="O65:O128" si="40">L65+N65</f>
        <v>2.7211999999999996</v>
      </c>
      <c r="P65" s="42">
        <f t="shared" ref="P65:P128" si="41">L65-N65</f>
        <v>2.7016</v>
      </c>
      <c r="Q65" s="43">
        <f t="shared" ref="Q65:Q128" si="42">E65-F65</f>
        <v>7.6600000000000001E-2</v>
      </c>
      <c r="R65" s="43">
        <f t="shared" si="17"/>
        <v>7.3199999999999932E-2</v>
      </c>
      <c r="S65" s="43">
        <f t="shared" si="18"/>
        <v>-3.4000000000000696E-3</v>
      </c>
      <c r="T65" s="44">
        <v>23.1</v>
      </c>
      <c r="U65" s="12">
        <f t="shared" si="35"/>
        <v>2</v>
      </c>
      <c r="V65" s="21">
        <f t="shared" si="26"/>
        <v>4</v>
      </c>
      <c r="W65" s="12">
        <f t="shared" si="27"/>
        <v>-10</v>
      </c>
      <c r="X65" s="16">
        <f t="shared" si="6"/>
        <v>1.4899999999999913E-2</v>
      </c>
      <c r="Y65" s="17">
        <f t="shared" si="7"/>
        <v>0</v>
      </c>
      <c r="Z65" s="17" t="b">
        <f t="shared" si="8"/>
        <v>1</v>
      </c>
      <c r="AA65" s="56">
        <f t="shared" si="9"/>
        <v>7.6600000000000001E-2</v>
      </c>
      <c r="AB65" s="18">
        <f t="shared" si="10"/>
        <v>0.19451697127937223</v>
      </c>
      <c r="AC65" s="19">
        <f t="shared" si="11"/>
        <v>6.450216450216412E-4</v>
      </c>
      <c r="AD65" s="123">
        <f t="shared" si="29"/>
        <v>2.7399</v>
      </c>
      <c r="AE65" s="123">
        <f t="shared" si="30"/>
        <v>2.6092</v>
      </c>
      <c r="AF65" s="72">
        <f t="shared" si="21"/>
        <v>2.7399</v>
      </c>
      <c r="AG65" s="72">
        <f t="shared" si="22"/>
        <v>2.5434999999999999</v>
      </c>
      <c r="AH65" s="45">
        <f t="shared" si="24"/>
        <v>2.7959999999999998</v>
      </c>
      <c r="AI65" s="45">
        <f t="shared" si="25"/>
        <v>2.5021</v>
      </c>
      <c r="AJ65" s="73">
        <f t="shared" si="31"/>
        <v>3.0886999999999998</v>
      </c>
      <c r="AK65" s="73">
        <f t="shared" si="32"/>
        <v>2.5021</v>
      </c>
      <c r="AL65" s="124">
        <f t="shared" si="12"/>
        <v>2.6933666666666665</v>
      </c>
      <c r="AM65" s="124">
        <f t="shared" si="13"/>
        <v>2.67455</v>
      </c>
      <c r="AN65" s="124">
        <f t="shared" si="14"/>
        <v>1.8816666666666482E-2</v>
      </c>
      <c r="AO65" s="124">
        <f t="shared" si="15"/>
        <v>2.7121833333333329</v>
      </c>
      <c r="AP65" s="124">
        <f t="shared" si="16"/>
        <v>2.67455</v>
      </c>
      <c r="AQ65" s="125">
        <f t="shared" si="33"/>
        <v>2.6077547619047614</v>
      </c>
      <c r="AR65" s="126">
        <f t="shared" si="36"/>
        <v>2.6902222222222227</v>
      </c>
      <c r="AS65" s="127">
        <f t="shared" si="34"/>
        <v>2.7847626666666669</v>
      </c>
    </row>
    <row r="66" spans="1:45" x14ac:dyDescent="0.3">
      <c r="A66" s="5">
        <v>45021</v>
      </c>
      <c r="B66" s="6" t="s">
        <v>69</v>
      </c>
      <c r="C66" s="6" t="s">
        <v>28</v>
      </c>
      <c r="D66" s="40">
        <v>2.7050999999999998</v>
      </c>
      <c r="E66" s="40">
        <v>2.7080000000000002</v>
      </c>
      <c r="F66" s="40">
        <v>2.6564000000000001</v>
      </c>
      <c r="G66" s="40">
        <v>2.6604999999999999</v>
      </c>
      <c r="H66" s="46">
        <v>2.7080000000000002</v>
      </c>
      <c r="I66" s="46">
        <v>2.6846000000000001</v>
      </c>
      <c r="J66" s="21">
        <v>-2</v>
      </c>
      <c r="K66" s="13">
        <v>0</v>
      </c>
      <c r="L66" s="41">
        <f t="shared" si="37"/>
        <v>2.6749666666666667</v>
      </c>
      <c r="M66" s="42">
        <f t="shared" si="38"/>
        <v>2.6821999999999999</v>
      </c>
      <c r="N66" s="42">
        <f t="shared" si="39"/>
        <v>-7.2333333333332028E-3</v>
      </c>
      <c r="O66" s="42">
        <f t="shared" si="40"/>
        <v>2.6677333333333335</v>
      </c>
      <c r="P66" s="42">
        <f t="shared" si="41"/>
        <v>2.6821999999999999</v>
      </c>
      <c r="Q66" s="43">
        <f t="shared" si="42"/>
        <v>5.160000000000009E-2</v>
      </c>
      <c r="R66" s="43">
        <f t="shared" ref="R66:R129" si="43">E66-G65</f>
        <v>-2.2999999999999687E-2</v>
      </c>
      <c r="S66" s="43">
        <f t="shared" ref="S66:S129" si="44">F66-G65</f>
        <v>-7.4599999999999778E-2</v>
      </c>
      <c r="T66" s="44">
        <v>20.3</v>
      </c>
      <c r="U66" s="12">
        <f t="shared" si="35"/>
        <v>4</v>
      </c>
      <c r="V66" s="21">
        <f t="shared" si="26"/>
        <v>0</v>
      </c>
      <c r="W66" s="12">
        <f t="shared" si="27"/>
        <v>-13</v>
      </c>
      <c r="X66" s="16">
        <f t="shared" ref="X66:X129" si="45">H66-I66</f>
        <v>2.3400000000000087E-2</v>
      </c>
      <c r="Y66" s="17" t="b">
        <f t="shared" ref="Y66:Y129" si="46">IF((E66=H66),TRUE,0)</f>
        <v>1</v>
      </c>
      <c r="Z66" s="17">
        <f t="shared" ref="Z66:Z129" si="47">IF((F66=I66),TRUE,0)</f>
        <v>0</v>
      </c>
      <c r="AA66" s="56">
        <f t="shared" ref="AA66:AA129" si="48">E66-F66</f>
        <v>5.160000000000009E-2</v>
      </c>
      <c r="AB66" s="18">
        <f t="shared" ref="AB66:AB129" si="49">X66/AA66</f>
        <v>0.45348837209302417</v>
      </c>
      <c r="AC66" s="19">
        <f t="shared" ref="AC66:AC129" si="50">X66/T66</f>
        <v>1.1527093596059156E-3</v>
      </c>
      <c r="AD66" s="123">
        <f t="shared" si="29"/>
        <v>2.7399</v>
      </c>
      <c r="AE66" s="123">
        <f t="shared" si="30"/>
        <v>2.6092</v>
      </c>
      <c r="AF66" s="72">
        <f t="shared" si="21"/>
        <v>2.7399</v>
      </c>
      <c r="AG66" s="72">
        <f t="shared" si="22"/>
        <v>2.5448</v>
      </c>
      <c r="AH66" s="45">
        <f t="shared" si="24"/>
        <v>2.7959999999999998</v>
      </c>
      <c r="AI66" s="45">
        <f t="shared" si="25"/>
        <v>2.5021</v>
      </c>
      <c r="AJ66" s="73">
        <f t="shared" si="31"/>
        <v>2.9741</v>
      </c>
      <c r="AK66" s="73">
        <f t="shared" si="32"/>
        <v>2.5021</v>
      </c>
      <c r="AL66" s="124">
        <f t="shared" ref="AL66:AL129" si="51">(AD66+AE66+G66)/3</f>
        <v>2.6698666666666662</v>
      </c>
      <c r="AM66" s="124">
        <f t="shared" ref="AM66:AM129" si="52">(AD66+AE66)/2</f>
        <v>2.67455</v>
      </c>
      <c r="AN66" s="124">
        <f t="shared" ref="AN66:AN129" si="53">AL66-AM66</f>
        <v>-4.6833333333338167E-3</v>
      </c>
      <c r="AO66" s="124">
        <f t="shared" ref="AO66:AO129" si="54">AL66+AN66</f>
        <v>2.6651833333333323</v>
      </c>
      <c r="AP66" s="124">
        <f t="shared" ref="AP66:AP129" si="55">AL66-AN66</f>
        <v>2.67455</v>
      </c>
      <c r="AQ66" s="125">
        <f t="shared" si="33"/>
        <v>2.6170428571428572</v>
      </c>
      <c r="AR66" s="126">
        <f t="shared" si="36"/>
        <v>2.6897066666666665</v>
      </c>
      <c r="AS66" s="127">
        <f t="shared" si="34"/>
        <v>2.7727533333333332</v>
      </c>
    </row>
    <row r="67" spans="1:45" x14ac:dyDescent="0.3">
      <c r="A67" s="5">
        <v>45022</v>
      </c>
      <c r="B67" s="6" t="s">
        <v>69</v>
      </c>
      <c r="C67" s="6" t="s">
        <v>28</v>
      </c>
      <c r="D67" s="40">
        <v>2.6427</v>
      </c>
      <c r="E67" s="40">
        <v>2.7035999999999998</v>
      </c>
      <c r="F67" s="40">
        <v>2.6396000000000002</v>
      </c>
      <c r="G67" s="40">
        <v>2.6814</v>
      </c>
      <c r="H67" s="46">
        <v>2.6591999999999998</v>
      </c>
      <c r="I67" s="46">
        <v>2.6396000000000002</v>
      </c>
      <c r="J67" s="21">
        <v>2</v>
      </c>
      <c r="K67" s="13" t="s">
        <v>31</v>
      </c>
      <c r="L67" s="41">
        <f t="shared" si="37"/>
        <v>2.6748666666666665</v>
      </c>
      <c r="M67" s="42">
        <f t="shared" si="38"/>
        <v>2.6715999999999998</v>
      </c>
      <c r="N67" s="42">
        <f t="shared" si="39"/>
        <v>3.266666666666751E-3</v>
      </c>
      <c r="O67" s="42">
        <f t="shared" si="40"/>
        <v>2.6781333333333333</v>
      </c>
      <c r="P67" s="42">
        <f t="shared" si="41"/>
        <v>2.6715999999999998</v>
      </c>
      <c r="Q67" s="43">
        <f t="shared" si="42"/>
        <v>6.3999999999999613E-2</v>
      </c>
      <c r="R67" s="43">
        <f t="shared" si="43"/>
        <v>4.3099999999999916E-2</v>
      </c>
      <c r="S67" s="43">
        <f t="shared" si="44"/>
        <v>-2.0899999999999697E-2</v>
      </c>
      <c r="T67" s="44">
        <v>29.9</v>
      </c>
      <c r="U67" s="12">
        <f t="shared" si="35"/>
        <v>4</v>
      </c>
      <c r="V67" s="21">
        <f t="shared" si="26"/>
        <v>-2</v>
      </c>
      <c r="W67" s="12">
        <f t="shared" si="27"/>
        <v>-17</v>
      </c>
      <c r="X67" s="16">
        <f t="shared" si="45"/>
        <v>1.9599999999999618E-2</v>
      </c>
      <c r="Y67" s="17">
        <f t="shared" si="46"/>
        <v>0</v>
      </c>
      <c r="Z67" s="17" t="b">
        <f t="shared" si="47"/>
        <v>1</v>
      </c>
      <c r="AA67" s="56">
        <f t="shared" si="48"/>
        <v>6.3999999999999613E-2</v>
      </c>
      <c r="AB67" s="18">
        <f t="shared" si="49"/>
        <v>0.30624999999999586</v>
      </c>
      <c r="AC67" s="19">
        <f t="shared" si="50"/>
        <v>6.5551839464881667E-4</v>
      </c>
      <c r="AD67" s="123">
        <f t="shared" si="29"/>
        <v>2.7399</v>
      </c>
      <c r="AE67" s="123">
        <f t="shared" si="30"/>
        <v>2.6396000000000002</v>
      </c>
      <c r="AF67" s="72">
        <f t="shared" si="21"/>
        <v>2.7399</v>
      </c>
      <c r="AG67" s="72">
        <f t="shared" si="22"/>
        <v>2.5448</v>
      </c>
      <c r="AH67" s="45">
        <f t="shared" si="24"/>
        <v>2.7959999999999998</v>
      </c>
      <c r="AI67" s="45">
        <f t="shared" si="25"/>
        <v>2.5021</v>
      </c>
      <c r="AJ67" s="73">
        <f t="shared" si="31"/>
        <v>2.9741</v>
      </c>
      <c r="AK67" s="73">
        <f t="shared" si="32"/>
        <v>2.5021</v>
      </c>
      <c r="AL67" s="124">
        <f t="shared" si="51"/>
        <v>2.6869666666666667</v>
      </c>
      <c r="AM67" s="124">
        <f t="shared" si="52"/>
        <v>2.6897500000000001</v>
      </c>
      <c r="AN67" s="124">
        <f t="shared" si="53"/>
        <v>-2.7833333333333599E-3</v>
      </c>
      <c r="AO67" s="124">
        <f t="shared" si="54"/>
        <v>2.6841833333333334</v>
      </c>
      <c r="AP67" s="124">
        <f t="shared" si="55"/>
        <v>2.6897500000000001</v>
      </c>
      <c r="AQ67" s="125">
        <f t="shared" si="33"/>
        <v>2.6261571428571431</v>
      </c>
      <c r="AR67" s="126">
        <f t="shared" si="36"/>
        <v>2.6876977777777777</v>
      </c>
      <c r="AS67" s="127">
        <f t="shared" si="34"/>
        <v>2.7603226666666671</v>
      </c>
    </row>
    <row r="68" spans="1:45" x14ac:dyDescent="0.3">
      <c r="A68" s="5">
        <v>45026</v>
      </c>
      <c r="B68" s="6" t="s">
        <v>69</v>
      </c>
      <c r="C68" s="6" t="s">
        <v>28</v>
      </c>
      <c r="D68" s="40">
        <v>2.6324999999999998</v>
      </c>
      <c r="E68" s="40">
        <v>2.6886000000000001</v>
      </c>
      <c r="F68" s="40">
        <v>2.6274999999999999</v>
      </c>
      <c r="G68" s="40">
        <v>2.6682000000000001</v>
      </c>
      <c r="H68" s="46">
        <v>2.6452</v>
      </c>
      <c r="I68" s="46">
        <v>2.6274999999999999</v>
      </c>
      <c r="J68" s="21">
        <v>2</v>
      </c>
      <c r="K68" s="13">
        <v>0</v>
      </c>
      <c r="L68" s="41">
        <f t="shared" si="37"/>
        <v>2.6614333333333331</v>
      </c>
      <c r="M68" s="42">
        <f t="shared" si="38"/>
        <v>2.6580500000000002</v>
      </c>
      <c r="N68" s="42">
        <f t="shared" si="39"/>
        <v>3.3833333333328497E-3</v>
      </c>
      <c r="O68" s="42">
        <f t="shared" si="40"/>
        <v>2.6648166666666659</v>
      </c>
      <c r="P68" s="42">
        <f t="shared" si="41"/>
        <v>2.6580500000000002</v>
      </c>
      <c r="Q68" s="43">
        <f t="shared" si="42"/>
        <v>6.1100000000000154E-2</v>
      </c>
      <c r="R68" s="43">
        <f t="shared" si="43"/>
        <v>7.2000000000000952E-3</v>
      </c>
      <c r="S68" s="43">
        <f t="shared" si="44"/>
        <v>-5.3900000000000059E-2</v>
      </c>
      <c r="T68" s="44">
        <v>18.100000000000001</v>
      </c>
      <c r="U68" s="12">
        <f t="shared" si="35"/>
        <v>0</v>
      </c>
      <c r="V68" s="21">
        <f t="shared" si="26"/>
        <v>2</v>
      </c>
      <c r="W68" s="12">
        <f t="shared" si="27"/>
        <v>-15</v>
      </c>
      <c r="X68" s="16">
        <f t="shared" si="45"/>
        <v>1.7700000000000049E-2</v>
      </c>
      <c r="Y68" s="17">
        <f t="shared" si="46"/>
        <v>0</v>
      </c>
      <c r="Z68" s="17" t="b">
        <f t="shared" si="47"/>
        <v>1</v>
      </c>
      <c r="AA68" s="56">
        <f t="shared" si="48"/>
        <v>6.1100000000000154E-2</v>
      </c>
      <c r="AB68" s="18">
        <f t="shared" si="49"/>
        <v>0.28968903436988552</v>
      </c>
      <c r="AC68" s="19">
        <f t="shared" si="50"/>
        <v>9.7790055248619056E-4</v>
      </c>
      <c r="AD68" s="123">
        <f t="shared" ref="AD68:AD99" si="56">MAX(E66:E68)</f>
        <v>2.7080000000000002</v>
      </c>
      <c r="AE68" s="123">
        <f t="shared" ref="AE68:AE99" si="57">MIN(F66:F68)</f>
        <v>2.6274999999999999</v>
      </c>
      <c r="AF68" s="72">
        <f t="shared" si="21"/>
        <v>2.7399</v>
      </c>
      <c r="AG68" s="72">
        <f t="shared" si="22"/>
        <v>2.5448</v>
      </c>
      <c r="AH68" s="45">
        <f t="shared" si="24"/>
        <v>2.7959999999999998</v>
      </c>
      <c r="AI68" s="45">
        <f t="shared" si="25"/>
        <v>2.5021</v>
      </c>
      <c r="AJ68" s="73">
        <f t="shared" si="31"/>
        <v>2.9741</v>
      </c>
      <c r="AK68" s="73">
        <f t="shared" si="32"/>
        <v>2.5021</v>
      </c>
      <c r="AL68" s="124">
        <f t="shared" si="51"/>
        <v>2.6678999999999999</v>
      </c>
      <c r="AM68" s="124">
        <f t="shared" si="52"/>
        <v>2.6677499999999998</v>
      </c>
      <c r="AN68" s="124">
        <f t="shared" si="53"/>
        <v>1.500000000000945E-4</v>
      </c>
      <c r="AO68" s="124">
        <f t="shared" si="54"/>
        <v>2.66805</v>
      </c>
      <c r="AP68" s="124">
        <f t="shared" si="55"/>
        <v>2.6677499999999998</v>
      </c>
      <c r="AQ68" s="125">
        <f t="shared" si="33"/>
        <v>2.6334047619047625</v>
      </c>
      <c r="AR68" s="126">
        <f t="shared" si="36"/>
        <v>2.6832966666666667</v>
      </c>
      <c r="AS68" s="127">
        <f t="shared" si="34"/>
        <v>2.7491180000000002</v>
      </c>
    </row>
    <row r="69" spans="1:45" x14ac:dyDescent="0.3">
      <c r="A69" s="5">
        <v>45027</v>
      </c>
      <c r="B69" s="6" t="s">
        <v>69</v>
      </c>
      <c r="C69" s="6" t="s">
        <v>28</v>
      </c>
      <c r="D69" s="40">
        <v>2.6659999999999999</v>
      </c>
      <c r="E69" s="40">
        <v>2.7233999999999998</v>
      </c>
      <c r="F69" s="40">
        <v>2.6625000000000001</v>
      </c>
      <c r="G69" s="40">
        <v>2.7031000000000001</v>
      </c>
      <c r="H69" s="46">
        <v>2.6768999999999998</v>
      </c>
      <c r="I69" s="46">
        <v>2.6625000000000001</v>
      </c>
      <c r="J69" s="21">
        <v>2</v>
      </c>
      <c r="K69" s="13">
        <v>0</v>
      </c>
      <c r="L69" s="41">
        <f t="shared" si="37"/>
        <v>2.6963333333333335</v>
      </c>
      <c r="M69" s="42">
        <f t="shared" si="38"/>
        <v>2.6929499999999997</v>
      </c>
      <c r="N69" s="42">
        <f t="shared" si="39"/>
        <v>3.3833333333337379E-3</v>
      </c>
      <c r="O69" s="42">
        <f t="shared" si="40"/>
        <v>2.6997166666666672</v>
      </c>
      <c r="P69" s="42">
        <f t="shared" si="41"/>
        <v>2.6929499999999997</v>
      </c>
      <c r="Q69" s="43">
        <f t="shared" si="42"/>
        <v>6.0899999999999732E-2</v>
      </c>
      <c r="R69" s="43">
        <f t="shared" si="43"/>
        <v>5.5199999999999694E-2</v>
      </c>
      <c r="S69" s="43">
        <f t="shared" si="44"/>
        <v>-5.7000000000000384E-3</v>
      </c>
      <c r="T69" s="44">
        <v>28.2</v>
      </c>
      <c r="U69" s="12">
        <f t="shared" si="35"/>
        <v>2</v>
      </c>
      <c r="V69" s="21">
        <f t="shared" si="26"/>
        <v>-2</v>
      </c>
      <c r="W69" s="12">
        <f t="shared" si="27"/>
        <v>-13</v>
      </c>
      <c r="X69" s="16">
        <f t="shared" si="45"/>
        <v>1.4399999999999746E-2</v>
      </c>
      <c r="Y69" s="17">
        <f t="shared" si="46"/>
        <v>0</v>
      </c>
      <c r="Z69" s="17" t="b">
        <f t="shared" si="47"/>
        <v>1</v>
      </c>
      <c r="AA69" s="56">
        <f t="shared" si="48"/>
        <v>6.0899999999999732E-2</v>
      </c>
      <c r="AB69" s="18">
        <f t="shared" si="49"/>
        <v>0.23645320197044023</v>
      </c>
      <c r="AC69" s="19">
        <f t="shared" si="50"/>
        <v>5.106382978723314E-4</v>
      </c>
      <c r="AD69" s="123">
        <f t="shared" si="56"/>
        <v>2.7233999999999998</v>
      </c>
      <c r="AE69" s="123">
        <f t="shared" si="57"/>
        <v>2.6274999999999999</v>
      </c>
      <c r="AF69" s="72">
        <f t="shared" si="21"/>
        <v>2.7399</v>
      </c>
      <c r="AG69" s="72">
        <f t="shared" si="22"/>
        <v>2.5448</v>
      </c>
      <c r="AH69" s="45">
        <f t="shared" si="24"/>
        <v>2.7399</v>
      </c>
      <c r="AI69" s="45">
        <f t="shared" si="25"/>
        <v>2.5021</v>
      </c>
      <c r="AJ69" s="73">
        <f t="shared" si="31"/>
        <v>2.9741</v>
      </c>
      <c r="AK69" s="73">
        <f t="shared" si="32"/>
        <v>2.5021</v>
      </c>
      <c r="AL69" s="124">
        <f t="shared" si="51"/>
        <v>2.6846666666666663</v>
      </c>
      <c r="AM69" s="124">
        <f t="shared" si="52"/>
        <v>2.6754499999999997</v>
      </c>
      <c r="AN69" s="124">
        <f t="shared" si="53"/>
        <v>9.2166666666666508E-3</v>
      </c>
      <c r="AO69" s="124">
        <f t="shared" si="54"/>
        <v>2.693883333333333</v>
      </c>
      <c r="AP69" s="124">
        <f t="shared" si="55"/>
        <v>2.6754499999999997</v>
      </c>
      <c r="AQ69" s="125">
        <f t="shared" si="33"/>
        <v>2.6396142857142864</v>
      </c>
      <c r="AR69" s="126">
        <f t="shared" si="36"/>
        <v>2.6794288888888889</v>
      </c>
      <c r="AS69" s="127">
        <f t="shared" si="34"/>
        <v>2.7412500000000004</v>
      </c>
    </row>
    <row r="70" spans="1:45" x14ac:dyDescent="0.3">
      <c r="A70" s="5">
        <v>45028</v>
      </c>
      <c r="B70" s="6" t="s">
        <v>69</v>
      </c>
      <c r="C70" s="6" t="s">
        <v>28</v>
      </c>
      <c r="D70" s="40">
        <v>2.6839</v>
      </c>
      <c r="E70" s="40">
        <v>2.7084999999999999</v>
      </c>
      <c r="F70" s="40">
        <v>2.6636000000000002</v>
      </c>
      <c r="G70" s="40">
        <v>2.6728000000000001</v>
      </c>
      <c r="H70" s="46">
        <v>2.6846000000000001</v>
      </c>
      <c r="I70" s="46">
        <v>2.6783999999999999</v>
      </c>
      <c r="J70" s="21">
        <v>-4</v>
      </c>
      <c r="K70" s="13">
        <v>0</v>
      </c>
      <c r="L70" s="41">
        <f t="shared" si="37"/>
        <v>2.6816333333333335</v>
      </c>
      <c r="M70" s="42">
        <f t="shared" si="38"/>
        <v>2.6860499999999998</v>
      </c>
      <c r="N70" s="42">
        <f t="shared" si="39"/>
        <v>-4.4166666666662913E-3</v>
      </c>
      <c r="O70" s="42">
        <f t="shared" si="40"/>
        <v>2.6772166666666672</v>
      </c>
      <c r="P70" s="42">
        <f t="shared" si="41"/>
        <v>2.6860499999999998</v>
      </c>
      <c r="Q70" s="43">
        <f t="shared" si="42"/>
        <v>4.4899999999999718E-2</v>
      </c>
      <c r="R70" s="43">
        <f t="shared" si="43"/>
        <v>5.3999999999998494E-3</v>
      </c>
      <c r="S70" s="43">
        <f t="shared" si="44"/>
        <v>-3.9499999999999869E-2</v>
      </c>
      <c r="T70" s="44">
        <v>38.5</v>
      </c>
      <c r="U70" s="12">
        <f t="shared" si="35"/>
        <v>2</v>
      </c>
      <c r="V70" s="21">
        <f t="shared" si="26"/>
        <v>3</v>
      </c>
      <c r="W70" s="12">
        <f t="shared" si="27"/>
        <v>-12</v>
      </c>
      <c r="X70" s="16">
        <f t="shared" si="45"/>
        <v>6.2000000000002053E-3</v>
      </c>
      <c r="Y70" s="17">
        <f t="shared" si="46"/>
        <v>0</v>
      </c>
      <c r="Z70" s="17">
        <f t="shared" si="47"/>
        <v>0</v>
      </c>
      <c r="AA70" s="56">
        <f t="shared" si="48"/>
        <v>4.4899999999999718E-2</v>
      </c>
      <c r="AB70" s="18">
        <f t="shared" si="49"/>
        <v>0.13808463251670922</v>
      </c>
      <c r="AC70" s="19">
        <f t="shared" si="50"/>
        <v>1.6103896103896638E-4</v>
      </c>
      <c r="AD70" s="123">
        <f t="shared" si="56"/>
        <v>2.7233999999999998</v>
      </c>
      <c r="AE70" s="123">
        <f t="shared" si="57"/>
        <v>2.6274999999999999</v>
      </c>
      <c r="AF70" s="72">
        <f t="shared" si="21"/>
        <v>2.7399</v>
      </c>
      <c r="AG70" s="72">
        <f t="shared" si="22"/>
        <v>2.5709</v>
      </c>
      <c r="AH70" s="45">
        <f t="shared" si="24"/>
        <v>2.7399</v>
      </c>
      <c r="AI70" s="45">
        <f t="shared" si="25"/>
        <v>2.5021</v>
      </c>
      <c r="AJ70" s="73">
        <f t="shared" si="31"/>
        <v>2.9741</v>
      </c>
      <c r="AK70" s="73">
        <f t="shared" si="32"/>
        <v>2.5021</v>
      </c>
      <c r="AL70" s="124">
        <f t="shared" si="51"/>
        <v>2.6745666666666668</v>
      </c>
      <c r="AM70" s="124">
        <f t="shared" si="52"/>
        <v>2.6754499999999997</v>
      </c>
      <c r="AN70" s="124">
        <f t="shared" si="53"/>
        <v>-8.8333333333290298E-4</v>
      </c>
      <c r="AO70" s="124">
        <f t="shared" si="54"/>
        <v>2.6736833333333339</v>
      </c>
      <c r="AP70" s="124">
        <f t="shared" si="55"/>
        <v>2.6754499999999997</v>
      </c>
      <c r="AQ70" s="125">
        <f t="shared" si="33"/>
        <v>2.6461857142857141</v>
      </c>
      <c r="AR70" s="126">
        <f t="shared" si="36"/>
        <v>2.6736266666666664</v>
      </c>
      <c r="AS70" s="127">
        <f t="shared" si="34"/>
        <v>2.7326246666666667</v>
      </c>
    </row>
    <row r="71" spans="1:45" x14ac:dyDescent="0.3">
      <c r="A71" s="5">
        <v>45029</v>
      </c>
      <c r="B71" s="6" t="s">
        <v>69</v>
      </c>
      <c r="C71" s="6" t="s">
        <v>28</v>
      </c>
      <c r="D71" s="40">
        <v>2.6657000000000002</v>
      </c>
      <c r="E71" s="40">
        <v>2.6789999999999998</v>
      </c>
      <c r="F71" s="40">
        <v>2.6320000000000001</v>
      </c>
      <c r="G71" s="40">
        <v>2.6392000000000002</v>
      </c>
      <c r="H71" s="46">
        <v>2.6684000000000001</v>
      </c>
      <c r="I71" s="46">
        <v>2.6589999999999998</v>
      </c>
      <c r="J71" s="21">
        <v>-4</v>
      </c>
      <c r="K71" s="13">
        <v>0</v>
      </c>
      <c r="L71" s="41">
        <f t="shared" si="37"/>
        <v>2.650066666666667</v>
      </c>
      <c r="M71" s="42">
        <f t="shared" si="38"/>
        <v>2.6555</v>
      </c>
      <c r="N71" s="42">
        <f t="shared" si="39"/>
        <v>-5.433333333332957E-3</v>
      </c>
      <c r="O71" s="42">
        <f t="shared" si="40"/>
        <v>2.6446333333333341</v>
      </c>
      <c r="P71" s="42">
        <f t="shared" si="41"/>
        <v>2.6555</v>
      </c>
      <c r="Q71" s="43">
        <f t="shared" si="42"/>
        <v>4.6999999999999709E-2</v>
      </c>
      <c r="R71" s="43">
        <f t="shared" si="43"/>
        <v>6.1999999999997613E-3</v>
      </c>
      <c r="S71" s="43">
        <f t="shared" si="44"/>
        <v>-4.0799999999999947E-2</v>
      </c>
      <c r="T71" s="44">
        <v>49.3</v>
      </c>
      <c r="U71" s="12">
        <f t="shared" si="35"/>
        <v>4</v>
      </c>
      <c r="V71" s="21">
        <f t="shared" si="26"/>
        <v>4</v>
      </c>
      <c r="W71" s="12">
        <f t="shared" si="27"/>
        <v>-8</v>
      </c>
      <c r="X71" s="16">
        <f t="shared" si="45"/>
        <v>9.400000000000297E-3</v>
      </c>
      <c r="Y71" s="17">
        <f t="shared" si="46"/>
        <v>0</v>
      </c>
      <c r="Z71" s="17">
        <f t="shared" si="47"/>
        <v>0</v>
      </c>
      <c r="AA71" s="56">
        <f t="shared" si="48"/>
        <v>4.6999999999999709E-2</v>
      </c>
      <c r="AB71" s="18">
        <f t="shared" si="49"/>
        <v>0.20000000000000756</v>
      </c>
      <c r="AC71" s="19">
        <f t="shared" si="50"/>
        <v>1.9066937119676061E-4</v>
      </c>
      <c r="AD71" s="123">
        <f t="shared" si="56"/>
        <v>2.7233999999999998</v>
      </c>
      <c r="AE71" s="123">
        <f t="shared" si="57"/>
        <v>2.6320000000000001</v>
      </c>
      <c r="AF71" s="72">
        <f t="shared" si="21"/>
        <v>2.7399</v>
      </c>
      <c r="AG71" s="72">
        <f t="shared" si="22"/>
        <v>2.6092</v>
      </c>
      <c r="AH71" s="45">
        <f t="shared" si="24"/>
        <v>2.7399</v>
      </c>
      <c r="AI71" s="45">
        <f t="shared" si="25"/>
        <v>2.5038</v>
      </c>
      <c r="AJ71" s="73">
        <f t="shared" si="31"/>
        <v>2.9496000000000002</v>
      </c>
      <c r="AK71" s="73">
        <f t="shared" si="32"/>
        <v>2.5021</v>
      </c>
      <c r="AL71" s="124">
        <f t="shared" si="51"/>
        <v>2.6648666666666667</v>
      </c>
      <c r="AM71" s="124">
        <f t="shared" si="52"/>
        <v>2.6776999999999997</v>
      </c>
      <c r="AN71" s="124">
        <f t="shared" si="53"/>
        <v>-1.283333333333303E-2</v>
      </c>
      <c r="AO71" s="124">
        <f t="shared" si="54"/>
        <v>2.6520333333333337</v>
      </c>
      <c r="AP71" s="124">
        <f t="shared" si="55"/>
        <v>2.6776999999999997</v>
      </c>
      <c r="AQ71" s="125">
        <f t="shared" si="33"/>
        <v>2.651759523809524</v>
      </c>
      <c r="AR71" s="126">
        <f t="shared" si="36"/>
        <v>2.6662688888888884</v>
      </c>
      <c r="AS71" s="127">
        <f t="shared" si="34"/>
        <v>2.7258506666666671</v>
      </c>
    </row>
    <row r="72" spans="1:45" x14ac:dyDescent="0.3">
      <c r="A72" s="5">
        <v>45030</v>
      </c>
      <c r="B72" s="6" t="s">
        <v>69</v>
      </c>
      <c r="C72" s="6" t="s">
        <v>28</v>
      </c>
      <c r="D72" s="40">
        <v>2.6164999999999998</v>
      </c>
      <c r="E72" s="40">
        <v>2.6339999999999999</v>
      </c>
      <c r="F72" s="40">
        <v>2.5838000000000001</v>
      </c>
      <c r="G72" s="40">
        <v>2.6147</v>
      </c>
      <c r="H72" s="46">
        <v>2.6214</v>
      </c>
      <c r="I72" s="46">
        <v>2.6124000000000001</v>
      </c>
      <c r="J72" s="21">
        <v>-4</v>
      </c>
      <c r="K72" s="13">
        <v>0</v>
      </c>
      <c r="L72" s="41">
        <f t="shared" si="37"/>
        <v>2.6108333333333333</v>
      </c>
      <c r="M72" s="42">
        <f t="shared" si="38"/>
        <v>2.6089000000000002</v>
      </c>
      <c r="N72" s="42">
        <f t="shared" si="39"/>
        <v>1.9333333333331204E-3</v>
      </c>
      <c r="O72" s="42">
        <f t="shared" si="40"/>
        <v>2.6127666666666665</v>
      </c>
      <c r="P72" s="42">
        <f t="shared" si="41"/>
        <v>2.6089000000000002</v>
      </c>
      <c r="Q72" s="43">
        <f t="shared" si="42"/>
        <v>5.01999999999998E-2</v>
      </c>
      <c r="R72" s="43">
        <f t="shared" si="43"/>
        <v>-5.2000000000003155E-3</v>
      </c>
      <c r="S72" s="43">
        <f t="shared" si="44"/>
        <v>-5.5400000000000116E-2</v>
      </c>
      <c r="T72" s="44">
        <v>25.5</v>
      </c>
      <c r="U72" s="12">
        <f t="shared" si="35"/>
        <v>1</v>
      </c>
      <c r="V72" s="21">
        <f t="shared" si="26"/>
        <v>-2</v>
      </c>
      <c r="W72" s="12">
        <f t="shared" si="27"/>
        <v>-12</v>
      </c>
      <c r="X72" s="16">
        <f t="shared" si="45"/>
        <v>8.999999999999897E-3</v>
      </c>
      <c r="Y72" s="17">
        <f t="shared" si="46"/>
        <v>0</v>
      </c>
      <c r="Z72" s="17">
        <f t="shared" si="47"/>
        <v>0</v>
      </c>
      <c r="AA72" s="56">
        <f t="shared" si="48"/>
        <v>5.01999999999998E-2</v>
      </c>
      <c r="AB72" s="18">
        <f t="shared" si="49"/>
        <v>0.17928286852589506</v>
      </c>
      <c r="AC72" s="19">
        <f t="shared" si="50"/>
        <v>3.5294117647058419E-4</v>
      </c>
      <c r="AD72" s="123">
        <f t="shared" si="56"/>
        <v>2.7084999999999999</v>
      </c>
      <c r="AE72" s="123">
        <f t="shared" si="57"/>
        <v>2.5838000000000001</v>
      </c>
      <c r="AF72" s="72">
        <f t="shared" si="21"/>
        <v>2.7399</v>
      </c>
      <c r="AG72" s="72">
        <f t="shared" si="22"/>
        <v>2.5838000000000001</v>
      </c>
      <c r="AH72" s="45">
        <f t="shared" si="24"/>
        <v>2.7399</v>
      </c>
      <c r="AI72" s="45">
        <f t="shared" si="25"/>
        <v>2.5122</v>
      </c>
      <c r="AJ72" s="73">
        <f t="shared" si="31"/>
        <v>2.9496000000000002</v>
      </c>
      <c r="AK72" s="73">
        <f t="shared" si="32"/>
        <v>2.5021</v>
      </c>
      <c r="AL72" s="124">
        <f t="shared" si="51"/>
        <v>2.6356666666666668</v>
      </c>
      <c r="AM72" s="124">
        <f t="shared" si="52"/>
        <v>2.64615</v>
      </c>
      <c r="AN72" s="124">
        <f t="shared" si="53"/>
        <v>-1.0483333333333178E-2</v>
      </c>
      <c r="AO72" s="124">
        <f t="shared" si="54"/>
        <v>2.6251833333333336</v>
      </c>
      <c r="AP72" s="124">
        <f t="shared" si="55"/>
        <v>2.64615</v>
      </c>
      <c r="AQ72" s="125">
        <f t="shared" si="33"/>
        <v>2.6505785714285715</v>
      </c>
      <c r="AR72" s="126">
        <f t="shared" si="36"/>
        <v>2.6573699999999998</v>
      </c>
      <c r="AS72" s="127">
        <f t="shared" si="34"/>
        <v>2.7197593333333341</v>
      </c>
    </row>
    <row r="73" spans="1:45" x14ac:dyDescent="0.3">
      <c r="A73" s="5">
        <v>45033</v>
      </c>
      <c r="B73" s="6" t="s">
        <v>69</v>
      </c>
      <c r="C73" s="6" t="s">
        <v>29</v>
      </c>
      <c r="D73" s="40">
        <v>2.5663</v>
      </c>
      <c r="E73" s="40">
        <v>2.6057000000000001</v>
      </c>
      <c r="F73" s="40">
        <v>2.5598000000000001</v>
      </c>
      <c r="G73" s="40">
        <v>2.5815000000000001</v>
      </c>
      <c r="H73" s="46">
        <v>2.5846</v>
      </c>
      <c r="I73" s="46">
        <v>2.5640999999999998</v>
      </c>
      <c r="J73" s="21">
        <v>0</v>
      </c>
      <c r="K73" s="13">
        <v>0</v>
      </c>
      <c r="L73" s="41">
        <f t="shared" si="37"/>
        <v>2.5823333333333336</v>
      </c>
      <c r="M73" s="42">
        <f t="shared" si="38"/>
        <v>2.5827499999999999</v>
      </c>
      <c r="N73" s="42">
        <f t="shared" si="39"/>
        <v>-4.1666666666628771E-4</v>
      </c>
      <c r="O73" s="42">
        <f t="shared" si="40"/>
        <v>2.5819166666666673</v>
      </c>
      <c r="P73" s="42">
        <f t="shared" si="41"/>
        <v>2.5827499999999999</v>
      </c>
      <c r="Q73" s="43">
        <f t="shared" si="42"/>
        <v>4.5900000000000052E-2</v>
      </c>
      <c r="R73" s="43">
        <f t="shared" si="43"/>
        <v>-8.999999999999897E-3</v>
      </c>
      <c r="S73" s="43">
        <f t="shared" si="44"/>
        <v>-5.4899999999999949E-2</v>
      </c>
      <c r="T73" s="44">
        <v>21.3</v>
      </c>
      <c r="U73" s="12">
        <f t="shared" si="35"/>
        <v>-3</v>
      </c>
      <c r="V73" s="21">
        <f t="shared" si="26"/>
        <v>-3</v>
      </c>
      <c r="W73" s="12">
        <f t="shared" si="27"/>
        <v>-12</v>
      </c>
      <c r="X73" s="16">
        <f t="shared" si="45"/>
        <v>2.0500000000000185E-2</v>
      </c>
      <c r="Y73" s="17">
        <f t="shared" si="46"/>
        <v>0</v>
      </c>
      <c r="Z73" s="17">
        <f t="shared" si="47"/>
        <v>0</v>
      </c>
      <c r="AA73" s="56">
        <f t="shared" si="48"/>
        <v>4.5900000000000052E-2</v>
      </c>
      <c r="AB73" s="18">
        <f t="shared" si="49"/>
        <v>0.44662309368192071</v>
      </c>
      <c r="AC73" s="19">
        <f t="shared" si="50"/>
        <v>9.6244131455399924E-4</v>
      </c>
      <c r="AD73" s="123">
        <f t="shared" si="56"/>
        <v>2.6789999999999998</v>
      </c>
      <c r="AE73" s="123">
        <f t="shared" si="57"/>
        <v>2.5598000000000001</v>
      </c>
      <c r="AF73" s="72">
        <f t="shared" si="21"/>
        <v>2.7399</v>
      </c>
      <c r="AG73" s="72">
        <f t="shared" si="22"/>
        <v>2.5598000000000001</v>
      </c>
      <c r="AH73" s="45">
        <f t="shared" si="24"/>
        <v>2.7399</v>
      </c>
      <c r="AI73" s="45">
        <f t="shared" si="25"/>
        <v>2.5325000000000002</v>
      </c>
      <c r="AJ73" s="73">
        <f t="shared" si="31"/>
        <v>2.9496000000000002</v>
      </c>
      <c r="AK73" s="73">
        <f t="shared" si="32"/>
        <v>2.5021</v>
      </c>
      <c r="AL73" s="124">
        <f t="shared" si="51"/>
        <v>2.6067666666666667</v>
      </c>
      <c r="AM73" s="124">
        <f t="shared" si="52"/>
        <v>2.6193999999999997</v>
      </c>
      <c r="AN73" s="124">
        <f t="shared" si="53"/>
        <v>-1.2633333333333052E-2</v>
      </c>
      <c r="AO73" s="124">
        <f t="shared" si="54"/>
        <v>2.5941333333333336</v>
      </c>
      <c r="AP73" s="124">
        <f t="shared" si="55"/>
        <v>2.6193999999999997</v>
      </c>
      <c r="AQ73" s="125">
        <f t="shared" si="33"/>
        <v>2.6455000000000006</v>
      </c>
      <c r="AR73" s="126">
        <f t="shared" si="36"/>
        <v>2.6478233333333332</v>
      </c>
      <c r="AS73" s="127">
        <f t="shared" si="34"/>
        <v>2.7149506666666672</v>
      </c>
    </row>
    <row r="74" spans="1:45" x14ac:dyDescent="0.3">
      <c r="A74" s="5">
        <v>45034</v>
      </c>
      <c r="B74" s="6" t="s">
        <v>69</v>
      </c>
      <c r="C74" s="6" t="s">
        <v>29</v>
      </c>
      <c r="D74" s="40">
        <v>2.5472000000000001</v>
      </c>
      <c r="E74" s="40">
        <v>2.5634999999999999</v>
      </c>
      <c r="F74" s="40">
        <v>2.5246</v>
      </c>
      <c r="G74" s="40">
        <v>2.5400999999999998</v>
      </c>
      <c r="H74" s="46">
        <v>2.5488</v>
      </c>
      <c r="I74" s="46">
        <v>2.5415999999999999</v>
      </c>
      <c r="J74" s="21">
        <v>0</v>
      </c>
      <c r="K74" s="13">
        <v>0</v>
      </c>
      <c r="L74" s="41">
        <f t="shared" si="37"/>
        <v>2.5427333333333331</v>
      </c>
      <c r="M74" s="42">
        <f t="shared" si="38"/>
        <v>2.5440499999999999</v>
      </c>
      <c r="N74" s="42">
        <f t="shared" si="39"/>
        <v>-1.3166666666668547E-3</v>
      </c>
      <c r="O74" s="42">
        <f t="shared" si="40"/>
        <v>2.5414166666666662</v>
      </c>
      <c r="P74" s="42">
        <f t="shared" si="41"/>
        <v>2.5440499999999999</v>
      </c>
      <c r="Q74" s="43">
        <f t="shared" si="42"/>
        <v>3.8899999999999935E-2</v>
      </c>
      <c r="R74" s="43">
        <f t="shared" si="43"/>
        <v>-1.8000000000000238E-2</v>
      </c>
      <c r="S74" s="43">
        <f t="shared" si="44"/>
        <v>-5.6900000000000173E-2</v>
      </c>
      <c r="T74" s="44">
        <v>36</v>
      </c>
      <c r="U74" s="12">
        <f t="shared" si="35"/>
        <v>-3</v>
      </c>
      <c r="V74" s="21">
        <f t="shared" si="26"/>
        <v>-4</v>
      </c>
      <c r="W74" s="12">
        <f t="shared" si="27"/>
        <v>-12</v>
      </c>
      <c r="X74" s="16">
        <f t="shared" si="45"/>
        <v>7.2000000000000952E-3</v>
      </c>
      <c r="Y74" s="17">
        <f t="shared" si="46"/>
        <v>0</v>
      </c>
      <c r="Z74" s="17">
        <f t="shared" si="47"/>
        <v>0</v>
      </c>
      <c r="AA74" s="56">
        <f t="shared" si="48"/>
        <v>3.8899999999999935E-2</v>
      </c>
      <c r="AB74" s="18">
        <f t="shared" si="49"/>
        <v>0.18508997429306187</v>
      </c>
      <c r="AC74" s="19">
        <f t="shared" si="50"/>
        <v>2.0000000000000264E-4</v>
      </c>
      <c r="AD74" s="123">
        <f t="shared" si="56"/>
        <v>2.6339999999999999</v>
      </c>
      <c r="AE74" s="123">
        <f t="shared" si="57"/>
        <v>2.5246</v>
      </c>
      <c r="AF74" s="72">
        <f t="shared" ref="AF74:AF137" si="58">MAX(E66:E74)</f>
        <v>2.7233999999999998</v>
      </c>
      <c r="AG74" s="72">
        <f t="shared" ref="AG74:AG137" si="59">MIN(F66:F74)</f>
        <v>2.5246</v>
      </c>
      <c r="AH74" s="45">
        <f t="shared" si="24"/>
        <v>2.7399</v>
      </c>
      <c r="AI74" s="45">
        <f t="shared" si="25"/>
        <v>2.5246</v>
      </c>
      <c r="AJ74" s="73">
        <f t="shared" si="31"/>
        <v>2.9496000000000002</v>
      </c>
      <c r="AK74" s="73">
        <f t="shared" si="32"/>
        <v>2.5021</v>
      </c>
      <c r="AL74" s="124">
        <f t="shared" si="51"/>
        <v>2.5662333333333334</v>
      </c>
      <c r="AM74" s="124">
        <f t="shared" si="52"/>
        <v>2.5792999999999999</v>
      </c>
      <c r="AN74" s="124">
        <f t="shared" si="53"/>
        <v>-1.306666666666656E-2</v>
      </c>
      <c r="AO74" s="124">
        <f t="shared" si="54"/>
        <v>2.5531666666666668</v>
      </c>
      <c r="AP74" s="124">
        <f t="shared" si="55"/>
        <v>2.5792999999999999</v>
      </c>
      <c r="AQ74" s="125">
        <f t="shared" si="33"/>
        <v>2.6422404761904765</v>
      </c>
      <c r="AR74" s="126">
        <f t="shared" si="36"/>
        <v>2.638745555555555</v>
      </c>
      <c r="AS74" s="127">
        <f t="shared" si="34"/>
        <v>2.710930666666667</v>
      </c>
    </row>
    <row r="75" spans="1:45" x14ac:dyDescent="0.3">
      <c r="A75" s="5">
        <v>45035</v>
      </c>
      <c r="B75" s="6" t="s">
        <v>69</v>
      </c>
      <c r="C75" s="6" t="s">
        <v>29</v>
      </c>
      <c r="D75" s="40">
        <v>2.5013999999999998</v>
      </c>
      <c r="E75" s="40">
        <v>2.5049999999999999</v>
      </c>
      <c r="F75" s="40">
        <v>2.4607999999999999</v>
      </c>
      <c r="G75" s="40">
        <v>2.4807999999999999</v>
      </c>
      <c r="H75" s="46">
        <v>2.5049999999999999</v>
      </c>
      <c r="I75" s="46">
        <v>2.4948000000000001</v>
      </c>
      <c r="J75" s="21">
        <v>-2</v>
      </c>
      <c r="K75" s="13">
        <v>0</v>
      </c>
      <c r="L75" s="41">
        <f t="shared" si="37"/>
        <v>2.4821999999999997</v>
      </c>
      <c r="M75" s="42">
        <f t="shared" si="38"/>
        <v>2.4828999999999999</v>
      </c>
      <c r="N75" s="42">
        <f t="shared" si="39"/>
        <v>-7.0000000000014495E-4</v>
      </c>
      <c r="O75" s="42">
        <f t="shared" si="40"/>
        <v>2.4814999999999996</v>
      </c>
      <c r="P75" s="42">
        <f t="shared" si="41"/>
        <v>2.4828999999999999</v>
      </c>
      <c r="Q75" s="43">
        <f t="shared" si="42"/>
        <v>4.4200000000000017E-2</v>
      </c>
      <c r="R75" s="43">
        <f t="shared" si="43"/>
        <v>-3.5099999999999909E-2</v>
      </c>
      <c r="S75" s="43">
        <f t="shared" si="44"/>
        <v>-7.9299999999999926E-2</v>
      </c>
      <c r="T75" s="44">
        <v>16.899999999999999</v>
      </c>
      <c r="U75" s="12">
        <f t="shared" si="35"/>
        <v>-5</v>
      </c>
      <c r="V75" s="21">
        <f t="shared" si="26"/>
        <v>2</v>
      </c>
      <c r="W75" s="12">
        <f t="shared" si="27"/>
        <v>-10</v>
      </c>
      <c r="X75" s="16">
        <f t="shared" si="45"/>
        <v>1.0199999999999765E-2</v>
      </c>
      <c r="Y75" s="17" t="b">
        <f t="shared" si="46"/>
        <v>1</v>
      </c>
      <c r="Z75" s="17">
        <f t="shared" si="47"/>
        <v>0</v>
      </c>
      <c r="AA75" s="56">
        <f t="shared" si="48"/>
        <v>4.4200000000000017E-2</v>
      </c>
      <c r="AB75" s="18">
        <f t="shared" si="49"/>
        <v>0.23076923076922537</v>
      </c>
      <c r="AC75" s="19">
        <f t="shared" si="50"/>
        <v>6.035502958579743E-4</v>
      </c>
      <c r="AD75" s="123">
        <f t="shared" si="56"/>
        <v>2.6057000000000001</v>
      </c>
      <c r="AE75" s="123">
        <f t="shared" si="57"/>
        <v>2.4607999999999999</v>
      </c>
      <c r="AF75" s="72">
        <f t="shared" si="58"/>
        <v>2.7233999999999998</v>
      </c>
      <c r="AG75" s="72">
        <f t="shared" si="59"/>
        <v>2.4607999999999999</v>
      </c>
      <c r="AH75" s="45">
        <f t="shared" si="24"/>
        <v>2.7399</v>
      </c>
      <c r="AI75" s="45">
        <f t="shared" si="25"/>
        <v>2.4607999999999999</v>
      </c>
      <c r="AJ75" s="73">
        <f t="shared" si="31"/>
        <v>2.9198</v>
      </c>
      <c r="AK75" s="73">
        <f t="shared" si="32"/>
        <v>2.4607999999999999</v>
      </c>
      <c r="AL75" s="124">
        <f t="shared" si="51"/>
        <v>2.5157666666666665</v>
      </c>
      <c r="AM75" s="124">
        <f t="shared" si="52"/>
        <v>2.5332499999999998</v>
      </c>
      <c r="AN75" s="124">
        <f t="shared" si="53"/>
        <v>-1.7483333333333295E-2</v>
      </c>
      <c r="AO75" s="124">
        <f t="shared" si="54"/>
        <v>2.4982833333333332</v>
      </c>
      <c r="AP75" s="124">
        <f t="shared" si="55"/>
        <v>2.5332499999999998</v>
      </c>
      <c r="AQ75" s="125">
        <f t="shared" si="33"/>
        <v>2.6361690476190476</v>
      </c>
      <c r="AR75" s="126">
        <f t="shared" si="36"/>
        <v>2.629945555555556</v>
      </c>
      <c r="AS75" s="127">
        <f t="shared" si="34"/>
        <v>2.7031760000000005</v>
      </c>
    </row>
    <row r="76" spans="1:45" x14ac:dyDescent="0.3">
      <c r="A76" s="5">
        <v>45036</v>
      </c>
      <c r="B76" s="6" t="s">
        <v>69</v>
      </c>
      <c r="C76" s="6" t="s">
        <v>29</v>
      </c>
      <c r="D76" s="40">
        <v>2.4922</v>
      </c>
      <c r="E76" s="40">
        <v>2.5076999999999998</v>
      </c>
      <c r="F76" s="40">
        <v>2.4702000000000002</v>
      </c>
      <c r="G76" s="40">
        <v>2.4792000000000001</v>
      </c>
      <c r="H76" s="46">
        <v>2.4922</v>
      </c>
      <c r="I76" s="46">
        <v>2.4836999999999998</v>
      </c>
      <c r="J76" s="21">
        <v>-4</v>
      </c>
      <c r="K76" s="13" t="s">
        <v>32</v>
      </c>
      <c r="L76" s="41">
        <f t="shared" si="37"/>
        <v>2.4857</v>
      </c>
      <c r="M76" s="42">
        <f t="shared" si="38"/>
        <v>2.48895</v>
      </c>
      <c r="N76" s="42">
        <f t="shared" si="39"/>
        <v>-3.2499999999999751E-3</v>
      </c>
      <c r="O76" s="42">
        <f t="shared" si="40"/>
        <v>2.48245</v>
      </c>
      <c r="P76" s="42">
        <f t="shared" si="41"/>
        <v>2.48895</v>
      </c>
      <c r="Q76" s="43">
        <f t="shared" si="42"/>
        <v>3.7499999999999645E-2</v>
      </c>
      <c r="R76" s="43">
        <f t="shared" si="43"/>
        <v>2.6899999999999924E-2</v>
      </c>
      <c r="S76" s="43">
        <f t="shared" si="44"/>
        <v>-1.0599999999999721E-2</v>
      </c>
      <c r="T76" s="44">
        <v>35.200000000000003</v>
      </c>
      <c r="U76" s="12">
        <f t="shared" si="35"/>
        <v>-9</v>
      </c>
      <c r="V76" s="21">
        <f t="shared" si="26"/>
        <v>2</v>
      </c>
      <c r="W76" s="12">
        <f t="shared" si="27"/>
        <v>-6</v>
      </c>
      <c r="X76" s="16">
        <f t="shared" si="45"/>
        <v>8.5000000000001741E-3</v>
      </c>
      <c r="Y76" s="17">
        <f t="shared" si="46"/>
        <v>0</v>
      </c>
      <c r="Z76" s="17">
        <f t="shared" si="47"/>
        <v>0</v>
      </c>
      <c r="AA76" s="56">
        <f t="shared" si="48"/>
        <v>3.7499999999999645E-2</v>
      </c>
      <c r="AB76" s="18">
        <f t="shared" si="49"/>
        <v>0.22666666666667346</v>
      </c>
      <c r="AC76" s="19">
        <f t="shared" si="50"/>
        <v>2.4147727272727764E-4</v>
      </c>
      <c r="AD76" s="123">
        <f t="shared" si="56"/>
        <v>2.5634999999999999</v>
      </c>
      <c r="AE76" s="123">
        <f t="shared" si="57"/>
        <v>2.4607999999999999</v>
      </c>
      <c r="AF76" s="72">
        <f t="shared" si="58"/>
        <v>2.7233999999999998</v>
      </c>
      <c r="AG76" s="72">
        <f t="shared" si="59"/>
        <v>2.4607999999999999</v>
      </c>
      <c r="AH76" s="45">
        <f t="shared" si="24"/>
        <v>2.7399</v>
      </c>
      <c r="AI76" s="45">
        <f t="shared" si="25"/>
        <v>2.4607999999999999</v>
      </c>
      <c r="AJ76" s="73">
        <f t="shared" si="31"/>
        <v>2.9198</v>
      </c>
      <c r="AK76" s="73">
        <f t="shared" si="32"/>
        <v>2.4607999999999999</v>
      </c>
      <c r="AL76" s="124">
        <f t="shared" si="51"/>
        <v>2.5011666666666668</v>
      </c>
      <c r="AM76" s="124">
        <f t="shared" si="52"/>
        <v>2.5121500000000001</v>
      </c>
      <c r="AN76" s="124">
        <f t="shared" si="53"/>
        <v>-1.0983333333333345E-2</v>
      </c>
      <c r="AO76" s="124">
        <f t="shared" si="54"/>
        <v>2.4901833333333334</v>
      </c>
      <c r="AP76" s="124">
        <f t="shared" si="55"/>
        <v>2.5121500000000001</v>
      </c>
      <c r="AQ76" s="125">
        <f t="shared" si="33"/>
        <v>2.6276047619047627</v>
      </c>
      <c r="AR76" s="126">
        <f t="shared" si="36"/>
        <v>2.6226511111111113</v>
      </c>
      <c r="AS76" s="127">
        <f t="shared" si="34"/>
        <v>2.6946880000000006</v>
      </c>
    </row>
    <row r="77" spans="1:45" x14ac:dyDescent="0.3">
      <c r="A77" s="5">
        <v>45037</v>
      </c>
      <c r="B77" s="6" t="s">
        <v>69</v>
      </c>
      <c r="C77" s="6" t="s">
        <v>29</v>
      </c>
      <c r="D77" s="40">
        <v>2.4796999999999998</v>
      </c>
      <c r="E77" s="40">
        <v>2.5363000000000002</v>
      </c>
      <c r="F77" s="40">
        <v>2.4731000000000001</v>
      </c>
      <c r="G77" s="40">
        <v>2.5226000000000002</v>
      </c>
      <c r="H77" s="46">
        <v>2.4809999999999999</v>
      </c>
      <c r="I77" s="46">
        <v>2.4731000000000001</v>
      </c>
      <c r="J77" s="21">
        <v>2</v>
      </c>
      <c r="K77" s="13" t="s">
        <v>31</v>
      </c>
      <c r="L77" s="41">
        <f t="shared" si="37"/>
        <v>2.5106666666666668</v>
      </c>
      <c r="M77" s="42">
        <f t="shared" si="38"/>
        <v>2.5047000000000001</v>
      </c>
      <c r="N77" s="42">
        <f t="shared" si="39"/>
        <v>5.9666666666666757E-3</v>
      </c>
      <c r="O77" s="42">
        <f t="shared" si="40"/>
        <v>2.5166333333333335</v>
      </c>
      <c r="P77" s="42">
        <f t="shared" si="41"/>
        <v>2.5047000000000001</v>
      </c>
      <c r="Q77" s="43">
        <f t="shared" si="42"/>
        <v>6.3200000000000145E-2</v>
      </c>
      <c r="R77" s="43">
        <f t="shared" si="43"/>
        <v>5.7100000000000151E-2</v>
      </c>
      <c r="S77" s="43">
        <f t="shared" si="44"/>
        <v>-6.0999999999999943E-3</v>
      </c>
      <c r="T77" s="44">
        <v>17.100000000000001</v>
      </c>
      <c r="U77" s="12">
        <f t="shared" si="35"/>
        <v>-7</v>
      </c>
      <c r="V77" s="21">
        <f t="shared" si="26"/>
        <v>0</v>
      </c>
      <c r="W77" s="12">
        <f t="shared" si="27"/>
        <v>-2</v>
      </c>
      <c r="X77" s="16">
        <f t="shared" si="45"/>
        <v>7.8999999999997961E-3</v>
      </c>
      <c r="Y77" s="17">
        <f t="shared" si="46"/>
        <v>0</v>
      </c>
      <c r="Z77" s="17" t="b">
        <f t="shared" si="47"/>
        <v>1</v>
      </c>
      <c r="AA77" s="56">
        <f t="shared" si="48"/>
        <v>6.3200000000000145E-2</v>
      </c>
      <c r="AB77" s="18">
        <f t="shared" si="49"/>
        <v>0.12499999999999649</v>
      </c>
      <c r="AC77" s="19">
        <f t="shared" si="50"/>
        <v>4.6198830409355528E-4</v>
      </c>
      <c r="AD77" s="123">
        <f t="shared" si="56"/>
        <v>2.5363000000000002</v>
      </c>
      <c r="AE77" s="123">
        <f t="shared" si="57"/>
        <v>2.4607999999999999</v>
      </c>
      <c r="AF77" s="72">
        <f t="shared" si="58"/>
        <v>2.7233999999999998</v>
      </c>
      <c r="AG77" s="72">
        <f t="shared" si="59"/>
        <v>2.4607999999999999</v>
      </c>
      <c r="AH77" s="45">
        <f t="shared" si="24"/>
        <v>2.7399</v>
      </c>
      <c r="AI77" s="45">
        <f t="shared" si="25"/>
        <v>2.4607999999999999</v>
      </c>
      <c r="AJ77" s="73">
        <f t="shared" si="31"/>
        <v>2.9198</v>
      </c>
      <c r="AK77" s="73">
        <f t="shared" si="32"/>
        <v>2.4607999999999999</v>
      </c>
      <c r="AL77" s="124">
        <f t="shared" si="51"/>
        <v>2.5065666666666666</v>
      </c>
      <c r="AM77" s="124">
        <f t="shared" si="52"/>
        <v>2.4985499999999998</v>
      </c>
      <c r="AN77" s="124">
        <f t="shared" si="53"/>
        <v>8.016666666666783E-3</v>
      </c>
      <c r="AO77" s="124">
        <f t="shared" si="54"/>
        <v>2.5145833333333334</v>
      </c>
      <c r="AP77" s="124">
        <f t="shared" si="55"/>
        <v>2.4985499999999998</v>
      </c>
      <c r="AQ77" s="125">
        <f t="shared" si="33"/>
        <v>2.6158857142857141</v>
      </c>
      <c r="AR77" s="126">
        <f t="shared" si="36"/>
        <v>2.6145077777777783</v>
      </c>
      <c r="AS77" s="127">
        <f t="shared" si="34"/>
        <v>2.6884973333333342</v>
      </c>
    </row>
    <row r="78" spans="1:45" x14ac:dyDescent="0.3">
      <c r="A78" s="5">
        <v>45040</v>
      </c>
      <c r="B78" s="6" t="s">
        <v>69</v>
      </c>
      <c r="C78" s="6" t="s">
        <v>29</v>
      </c>
      <c r="D78" s="40">
        <v>2.5002</v>
      </c>
      <c r="E78" s="40">
        <v>2.5030999999999999</v>
      </c>
      <c r="F78" s="40">
        <v>2.4428999999999998</v>
      </c>
      <c r="G78" s="40">
        <v>2.4477000000000002</v>
      </c>
      <c r="H78" s="46">
        <v>2.5030999999999999</v>
      </c>
      <c r="I78" s="46">
        <v>2.4883999999999999</v>
      </c>
      <c r="J78" s="21">
        <v>-2</v>
      </c>
      <c r="K78" s="13">
        <v>0</v>
      </c>
      <c r="L78" s="41">
        <f t="shared" si="37"/>
        <v>2.4645666666666668</v>
      </c>
      <c r="M78" s="42">
        <f t="shared" si="38"/>
        <v>2.4729999999999999</v>
      </c>
      <c r="N78" s="42">
        <f t="shared" si="39"/>
        <v>-8.4333333333330707E-3</v>
      </c>
      <c r="O78" s="42">
        <f t="shared" si="40"/>
        <v>2.4561333333333337</v>
      </c>
      <c r="P78" s="42">
        <f t="shared" si="41"/>
        <v>2.4729999999999999</v>
      </c>
      <c r="Q78" s="43">
        <f t="shared" si="42"/>
        <v>6.0200000000000031E-2</v>
      </c>
      <c r="R78" s="43">
        <f t="shared" si="43"/>
        <v>-1.9500000000000295E-2</v>
      </c>
      <c r="S78" s="43">
        <f t="shared" si="44"/>
        <v>-7.9700000000000326E-2</v>
      </c>
      <c r="T78" s="44">
        <v>17</v>
      </c>
      <c r="U78" s="12">
        <f t="shared" si="35"/>
        <v>-9</v>
      </c>
      <c r="V78" s="21">
        <f t="shared" si="26"/>
        <v>0</v>
      </c>
      <c r="W78" s="12">
        <f t="shared" si="27"/>
        <v>-4</v>
      </c>
      <c r="X78" s="16">
        <f t="shared" si="45"/>
        <v>1.4699999999999935E-2</v>
      </c>
      <c r="Y78" s="17" t="b">
        <f t="shared" si="46"/>
        <v>1</v>
      </c>
      <c r="Z78" s="17">
        <f t="shared" si="47"/>
        <v>0</v>
      </c>
      <c r="AA78" s="56">
        <f t="shared" si="48"/>
        <v>6.0200000000000031E-2</v>
      </c>
      <c r="AB78" s="18">
        <f t="shared" si="49"/>
        <v>0.2441860465116267</v>
      </c>
      <c r="AC78" s="19">
        <f t="shared" si="50"/>
        <v>8.6470588235293736E-4</v>
      </c>
      <c r="AD78" s="123">
        <f t="shared" si="56"/>
        <v>2.5363000000000002</v>
      </c>
      <c r="AE78" s="123">
        <f t="shared" si="57"/>
        <v>2.4428999999999998</v>
      </c>
      <c r="AF78" s="72">
        <f t="shared" si="58"/>
        <v>2.7084999999999999</v>
      </c>
      <c r="AG78" s="72">
        <f t="shared" si="59"/>
        <v>2.4428999999999998</v>
      </c>
      <c r="AH78" s="45">
        <f t="shared" si="24"/>
        <v>2.7399</v>
      </c>
      <c r="AI78" s="45">
        <f t="shared" si="25"/>
        <v>2.4428999999999998</v>
      </c>
      <c r="AJ78" s="73">
        <f t="shared" ref="AJ78:AJ109" si="60">MAX(E34:E78)</f>
        <v>2.9198</v>
      </c>
      <c r="AK78" s="73">
        <f t="shared" ref="AK78:AK109" si="61">MIN(F34:F78)</f>
        <v>2.4428999999999998</v>
      </c>
      <c r="AL78" s="124">
        <f t="shared" si="51"/>
        <v>2.4756333333333336</v>
      </c>
      <c r="AM78" s="124">
        <f t="shared" si="52"/>
        <v>2.4896000000000003</v>
      </c>
      <c r="AN78" s="124">
        <f t="shared" si="53"/>
        <v>-1.3966666666666683E-2</v>
      </c>
      <c r="AO78" s="124">
        <f t="shared" si="54"/>
        <v>2.4616666666666669</v>
      </c>
      <c r="AP78" s="124">
        <f t="shared" si="55"/>
        <v>2.4896000000000003</v>
      </c>
      <c r="AQ78" s="125">
        <f t="shared" si="33"/>
        <v>2.6021238095238099</v>
      </c>
      <c r="AR78" s="126">
        <f t="shared" si="36"/>
        <v>2.6054177777777783</v>
      </c>
      <c r="AS78" s="127">
        <f t="shared" si="34"/>
        <v>2.6804866666666674</v>
      </c>
    </row>
    <row r="79" spans="1:45" x14ac:dyDescent="0.3">
      <c r="A79" s="5">
        <v>45041</v>
      </c>
      <c r="B79" s="6" t="s">
        <v>69</v>
      </c>
      <c r="C79" s="6" t="s">
        <v>29</v>
      </c>
      <c r="D79" s="40">
        <v>2.407</v>
      </c>
      <c r="E79" s="40">
        <v>2.4335</v>
      </c>
      <c r="F79" s="40">
        <v>2.3672</v>
      </c>
      <c r="G79" s="40">
        <v>2.3692000000000002</v>
      </c>
      <c r="H79" s="46">
        <v>2.4127999999999998</v>
      </c>
      <c r="I79" s="46">
        <v>2.4003000000000001</v>
      </c>
      <c r="J79" s="21">
        <v>0</v>
      </c>
      <c r="K79" s="13">
        <v>0</v>
      </c>
      <c r="L79" s="41">
        <f t="shared" si="37"/>
        <v>2.3899666666666666</v>
      </c>
      <c r="M79" s="42">
        <f t="shared" si="38"/>
        <v>2.40035</v>
      </c>
      <c r="N79" s="42">
        <f t="shared" si="39"/>
        <v>-1.0383333333333411E-2</v>
      </c>
      <c r="O79" s="42">
        <f t="shared" si="40"/>
        <v>2.3795833333333332</v>
      </c>
      <c r="P79" s="42">
        <f t="shared" si="41"/>
        <v>2.40035</v>
      </c>
      <c r="Q79" s="43">
        <f t="shared" si="42"/>
        <v>6.6300000000000026E-2</v>
      </c>
      <c r="R79" s="43">
        <f t="shared" si="43"/>
        <v>-1.4200000000000212E-2</v>
      </c>
      <c r="S79" s="43">
        <f t="shared" si="44"/>
        <v>-8.0500000000000238E-2</v>
      </c>
      <c r="T79" s="44">
        <v>25.4</v>
      </c>
      <c r="U79" s="12">
        <f t="shared" si="35"/>
        <v>-9</v>
      </c>
      <c r="V79" s="21">
        <f t="shared" si="26"/>
        <v>4</v>
      </c>
      <c r="W79" s="12">
        <f t="shared" si="27"/>
        <v>2</v>
      </c>
      <c r="X79" s="16">
        <f t="shared" si="45"/>
        <v>1.2499999999999734E-2</v>
      </c>
      <c r="Y79" s="17">
        <f t="shared" si="46"/>
        <v>0</v>
      </c>
      <c r="Z79" s="17">
        <f t="shared" si="47"/>
        <v>0</v>
      </c>
      <c r="AA79" s="56">
        <f t="shared" si="48"/>
        <v>6.6300000000000026E-2</v>
      </c>
      <c r="AB79" s="18">
        <f t="shared" si="49"/>
        <v>0.18853695324283151</v>
      </c>
      <c r="AC79" s="19">
        <f t="shared" si="50"/>
        <v>4.9212598425195809E-4</v>
      </c>
      <c r="AD79" s="123">
        <f t="shared" si="56"/>
        <v>2.5363000000000002</v>
      </c>
      <c r="AE79" s="123">
        <f t="shared" si="57"/>
        <v>2.3672</v>
      </c>
      <c r="AF79" s="72">
        <f t="shared" si="58"/>
        <v>2.6789999999999998</v>
      </c>
      <c r="AG79" s="72">
        <f t="shared" si="59"/>
        <v>2.3672</v>
      </c>
      <c r="AH79" s="45">
        <f t="shared" si="24"/>
        <v>2.7399</v>
      </c>
      <c r="AI79" s="45">
        <f t="shared" si="25"/>
        <v>2.3672</v>
      </c>
      <c r="AJ79" s="73">
        <f t="shared" si="60"/>
        <v>2.9198</v>
      </c>
      <c r="AK79" s="73">
        <f t="shared" si="61"/>
        <v>2.3672</v>
      </c>
      <c r="AL79" s="124">
        <f t="shared" si="51"/>
        <v>2.4242333333333335</v>
      </c>
      <c r="AM79" s="124">
        <f t="shared" si="52"/>
        <v>2.4517500000000001</v>
      </c>
      <c r="AN79" s="124">
        <f t="shared" si="53"/>
        <v>-2.7516666666666634E-2</v>
      </c>
      <c r="AO79" s="124">
        <f t="shared" si="54"/>
        <v>2.3967166666666668</v>
      </c>
      <c r="AP79" s="124">
        <f t="shared" si="55"/>
        <v>2.4517500000000001</v>
      </c>
      <c r="AQ79" s="125">
        <f t="shared" si="33"/>
        <v>2.5791642857142856</v>
      </c>
      <c r="AR79" s="126">
        <f t="shared" si="36"/>
        <v>2.5937155555555553</v>
      </c>
      <c r="AS79" s="127">
        <f t="shared" si="34"/>
        <v>2.6705153333333334</v>
      </c>
    </row>
    <row r="80" spans="1:45" x14ac:dyDescent="0.3">
      <c r="A80" s="5">
        <v>45042</v>
      </c>
      <c r="B80" s="6" t="s">
        <v>69</v>
      </c>
      <c r="C80" s="6" t="s">
        <v>29</v>
      </c>
      <c r="D80" s="40">
        <v>2.3656999999999999</v>
      </c>
      <c r="E80" s="40">
        <v>2.3742999999999999</v>
      </c>
      <c r="F80" s="40">
        <v>2.3323999999999998</v>
      </c>
      <c r="G80" s="40">
        <v>2.3525</v>
      </c>
      <c r="H80" s="46">
        <v>2.3656999999999999</v>
      </c>
      <c r="I80" s="46">
        <v>2.3559999999999999</v>
      </c>
      <c r="J80" s="21">
        <v>0</v>
      </c>
      <c r="K80" s="13">
        <v>0</v>
      </c>
      <c r="L80" s="41">
        <f t="shared" si="37"/>
        <v>2.3530666666666664</v>
      </c>
      <c r="M80" s="42">
        <f t="shared" si="38"/>
        <v>2.3533499999999998</v>
      </c>
      <c r="N80" s="42">
        <f t="shared" si="39"/>
        <v>-2.8333333333341315E-4</v>
      </c>
      <c r="O80" s="42">
        <f t="shared" si="40"/>
        <v>2.352783333333333</v>
      </c>
      <c r="P80" s="42">
        <f t="shared" si="41"/>
        <v>2.3533499999999998</v>
      </c>
      <c r="Q80" s="43">
        <f t="shared" si="42"/>
        <v>4.1900000000000048E-2</v>
      </c>
      <c r="R80" s="43">
        <f t="shared" si="43"/>
        <v>5.0999999999996604E-3</v>
      </c>
      <c r="S80" s="43">
        <f t="shared" si="44"/>
        <v>-3.6800000000000388E-2</v>
      </c>
      <c r="T80" s="44">
        <v>31.3</v>
      </c>
      <c r="U80" s="12">
        <f t="shared" si="35"/>
        <v>-9</v>
      </c>
      <c r="V80" s="21">
        <f t="shared" si="26"/>
        <v>-3</v>
      </c>
      <c r="W80" s="12">
        <f t="shared" si="27"/>
        <v>-1</v>
      </c>
      <c r="X80" s="16">
        <f t="shared" si="45"/>
        <v>9.7000000000000419E-3</v>
      </c>
      <c r="Y80" s="17">
        <f t="shared" si="46"/>
        <v>0</v>
      </c>
      <c r="Z80" s="17">
        <f t="shared" si="47"/>
        <v>0</v>
      </c>
      <c r="AA80" s="56">
        <f t="shared" si="48"/>
        <v>4.1900000000000048E-2</v>
      </c>
      <c r="AB80" s="18">
        <f t="shared" si="49"/>
        <v>0.23150357995226803</v>
      </c>
      <c r="AC80" s="19">
        <f t="shared" si="50"/>
        <v>3.099041533546339E-4</v>
      </c>
      <c r="AD80" s="123">
        <f t="shared" si="56"/>
        <v>2.5030999999999999</v>
      </c>
      <c r="AE80" s="123">
        <f t="shared" si="57"/>
        <v>2.3323999999999998</v>
      </c>
      <c r="AF80" s="72">
        <f t="shared" si="58"/>
        <v>2.6339999999999999</v>
      </c>
      <c r="AG80" s="72">
        <f t="shared" si="59"/>
        <v>2.3323999999999998</v>
      </c>
      <c r="AH80" s="45">
        <f t="shared" si="24"/>
        <v>2.7399</v>
      </c>
      <c r="AI80" s="45">
        <f t="shared" si="25"/>
        <v>2.3323999999999998</v>
      </c>
      <c r="AJ80" s="73">
        <f t="shared" si="60"/>
        <v>2.9198</v>
      </c>
      <c r="AK80" s="73">
        <f t="shared" si="61"/>
        <v>2.3323999999999998</v>
      </c>
      <c r="AL80" s="124">
        <f t="shared" si="51"/>
        <v>2.3959999999999999</v>
      </c>
      <c r="AM80" s="124">
        <f t="shared" si="52"/>
        <v>2.4177499999999998</v>
      </c>
      <c r="AN80" s="124">
        <f t="shared" si="53"/>
        <v>-2.1749999999999936E-2</v>
      </c>
      <c r="AO80" s="124">
        <f t="shared" si="54"/>
        <v>2.37425</v>
      </c>
      <c r="AP80" s="124">
        <f t="shared" si="55"/>
        <v>2.4177499999999998</v>
      </c>
      <c r="AQ80" s="125">
        <f t="shared" ref="AQ80:AQ111" si="62">AVERAGE(L67:L80)</f>
        <v>2.5561714285714285</v>
      </c>
      <c r="AR80" s="126">
        <f t="shared" si="36"/>
        <v>2.5854855555555551</v>
      </c>
      <c r="AS80" s="127">
        <f t="shared" si="34"/>
        <v>2.6594500000000001</v>
      </c>
    </row>
    <row r="81" spans="1:45" x14ac:dyDescent="0.3">
      <c r="A81" s="5">
        <v>45043</v>
      </c>
      <c r="B81" s="6" t="s">
        <v>69</v>
      </c>
      <c r="C81" s="6" t="s">
        <v>29</v>
      </c>
      <c r="D81" s="40">
        <v>2.3563000000000001</v>
      </c>
      <c r="E81" s="40">
        <v>2.3942999999999999</v>
      </c>
      <c r="F81" s="40">
        <v>2.3330000000000002</v>
      </c>
      <c r="G81" s="40">
        <v>2.3771</v>
      </c>
      <c r="H81" s="46">
        <v>2.3569</v>
      </c>
      <c r="I81" s="46">
        <v>2.3473999999999999</v>
      </c>
      <c r="J81" s="21">
        <v>4</v>
      </c>
      <c r="K81" s="13">
        <v>0</v>
      </c>
      <c r="L81" s="41">
        <f t="shared" si="37"/>
        <v>2.3681333333333332</v>
      </c>
      <c r="M81" s="42">
        <f t="shared" si="38"/>
        <v>2.3636499999999998</v>
      </c>
      <c r="N81" s="42">
        <f t="shared" si="39"/>
        <v>4.4833333333333947E-3</v>
      </c>
      <c r="O81" s="42">
        <f t="shared" si="40"/>
        <v>2.3726166666666666</v>
      </c>
      <c r="P81" s="42">
        <f t="shared" si="41"/>
        <v>2.3636499999999998</v>
      </c>
      <c r="Q81" s="43">
        <f t="shared" si="42"/>
        <v>6.1299999999999688E-2</v>
      </c>
      <c r="R81" s="43">
        <f t="shared" si="43"/>
        <v>4.1799999999999837E-2</v>
      </c>
      <c r="S81" s="43">
        <f t="shared" si="44"/>
        <v>-1.9499999999999851E-2</v>
      </c>
      <c r="T81" s="44">
        <v>19.7</v>
      </c>
      <c r="U81" s="12">
        <f t="shared" si="35"/>
        <v>-11</v>
      </c>
      <c r="V81" s="21">
        <f t="shared" si="26"/>
        <v>0</v>
      </c>
      <c r="W81" s="12">
        <f t="shared" si="27"/>
        <v>-1</v>
      </c>
      <c r="X81" s="16">
        <f t="shared" si="45"/>
        <v>9.5000000000000639E-3</v>
      </c>
      <c r="Y81" s="17">
        <f t="shared" si="46"/>
        <v>0</v>
      </c>
      <c r="Z81" s="17">
        <f t="shared" si="47"/>
        <v>0</v>
      </c>
      <c r="AA81" s="56">
        <f t="shared" si="48"/>
        <v>6.1299999999999688E-2</v>
      </c>
      <c r="AB81" s="18">
        <f t="shared" si="49"/>
        <v>0.15497553017944718</v>
      </c>
      <c r="AC81" s="19">
        <f t="shared" si="50"/>
        <v>4.8223350253807435E-4</v>
      </c>
      <c r="AD81" s="123">
        <f t="shared" si="56"/>
        <v>2.4335</v>
      </c>
      <c r="AE81" s="123">
        <f t="shared" si="57"/>
        <v>2.3323999999999998</v>
      </c>
      <c r="AF81" s="72">
        <f t="shared" si="58"/>
        <v>2.6057000000000001</v>
      </c>
      <c r="AG81" s="72">
        <f t="shared" si="59"/>
        <v>2.3323999999999998</v>
      </c>
      <c r="AH81" s="45">
        <f t="shared" si="24"/>
        <v>2.7399</v>
      </c>
      <c r="AI81" s="45">
        <f t="shared" si="25"/>
        <v>2.3323999999999998</v>
      </c>
      <c r="AJ81" s="73">
        <f t="shared" si="60"/>
        <v>2.9198</v>
      </c>
      <c r="AK81" s="73">
        <f t="shared" si="61"/>
        <v>2.3323999999999998</v>
      </c>
      <c r="AL81" s="124">
        <f t="shared" si="51"/>
        <v>2.3810000000000002</v>
      </c>
      <c r="AM81" s="124">
        <f t="shared" si="52"/>
        <v>2.3829500000000001</v>
      </c>
      <c r="AN81" s="124">
        <f t="shared" si="53"/>
        <v>-1.9499999999998963E-3</v>
      </c>
      <c r="AO81" s="124">
        <f t="shared" si="54"/>
        <v>2.3790500000000003</v>
      </c>
      <c r="AP81" s="124">
        <f t="shared" si="55"/>
        <v>2.3829500000000001</v>
      </c>
      <c r="AQ81" s="125">
        <f t="shared" si="62"/>
        <v>2.5342619047619048</v>
      </c>
      <c r="AR81" s="126">
        <f t="shared" si="36"/>
        <v>2.577935555555555</v>
      </c>
      <c r="AS81" s="127">
        <f t="shared" si="34"/>
        <v>2.6499133333333331</v>
      </c>
    </row>
    <row r="82" spans="1:45" x14ac:dyDescent="0.3">
      <c r="A82" s="5">
        <v>45044</v>
      </c>
      <c r="B82" s="6" t="s">
        <v>69</v>
      </c>
      <c r="C82" s="6" t="s">
        <v>29</v>
      </c>
      <c r="D82" s="40">
        <v>2.3370000000000002</v>
      </c>
      <c r="E82" s="40">
        <v>2.3841999999999999</v>
      </c>
      <c r="F82" s="40">
        <v>2.3268</v>
      </c>
      <c r="G82" s="40">
        <v>2.3822999999999999</v>
      </c>
      <c r="H82" s="46">
        <v>2.3494000000000002</v>
      </c>
      <c r="I82" s="46">
        <v>2.3268</v>
      </c>
      <c r="J82" s="21">
        <v>2</v>
      </c>
      <c r="K82" s="13" t="s">
        <v>31</v>
      </c>
      <c r="L82" s="41">
        <f t="shared" si="37"/>
        <v>2.3644333333333329</v>
      </c>
      <c r="M82" s="42">
        <f t="shared" si="38"/>
        <v>2.3555000000000001</v>
      </c>
      <c r="N82" s="42">
        <f t="shared" si="39"/>
        <v>8.9333333333327936E-3</v>
      </c>
      <c r="O82" s="42">
        <f t="shared" si="40"/>
        <v>2.3733666666666657</v>
      </c>
      <c r="P82" s="42">
        <f t="shared" si="41"/>
        <v>2.3555000000000001</v>
      </c>
      <c r="Q82" s="43">
        <f t="shared" si="42"/>
        <v>5.7399999999999896E-2</v>
      </c>
      <c r="R82" s="43">
        <f t="shared" si="43"/>
        <v>7.0999999999998842E-3</v>
      </c>
      <c r="S82" s="43">
        <f t="shared" si="44"/>
        <v>-5.0300000000000011E-2</v>
      </c>
      <c r="T82" s="44">
        <v>26.9</v>
      </c>
      <c r="U82" s="12">
        <f t="shared" si="35"/>
        <v>-7</v>
      </c>
      <c r="V82" s="21">
        <f t="shared" si="26"/>
        <v>0</v>
      </c>
      <c r="W82" s="12">
        <f t="shared" si="27"/>
        <v>1</v>
      </c>
      <c r="X82" s="16">
        <f t="shared" si="45"/>
        <v>2.2600000000000176E-2</v>
      </c>
      <c r="Y82" s="17">
        <f t="shared" si="46"/>
        <v>0</v>
      </c>
      <c r="Z82" s="17" t="b">
        <f t="shared" si="47"/>
        <v>1</v>
      </c>
      <c r="AA82" s="56">
        <f t="shared" si="48"/>
        <v>5.7399999999999896E-2</v>
      </c>
      <c r="AB82" s="18">
        <f t="shared" si="49"/>
        <v>0.39372822299651944</v>
      </c>
      <c r="AC82" s="19">
        <f t="shared" si="50"/>
        <v>8.4014869888476493E-4</v>
      </c>
      <c r="AD82" s="123">
        <f t="shared" si="56"/>
        <v>2.3942999999999999</v>
      </c>
      <c r="AE82" s="123">
        <f t="shared" si="57"/>
        <v>2.3268</v>
      </c>
      <c r="AF82" s="72">
        <f t="shared" si="58"/>
        <v>2.5634999999999999</v>
      </c>
      <c r="AG82" s="72">
        <f t="shared" si="59"/>
        <v>2.3268</v>
      </c>
      <c r="AH82" s="45">
        <f t="shared" si="24"/>
        <v>2.7399</v>
      </c>
      <c r="AI82" s="45">
        <f t="shared" si="25"/>
        <v>2.3268</v>
      </c>
      <c r="AJ82" s="73">
        <f t="shared" si="60"/>
        <v>2.9198</v>
      </c>
      <c r="AK82" s="73">
        <f t="shared" si="61"/>
        <v>2.3268</v>
      </c>
      <c r="AL82" s="124">
        <f t="shared" si="51"/>
        <v>2.3677999999999999</v>
      </c>
      <c r="AM82" s="124">
        <f t="shared" si="52"/>
        <v>2.3605499999999999</v>
      </c>
      <c r="AN82" s="124">
        <f t="shared" si="53"/>
        <v>7.2499999999999787E-3</v>
      </c>
      <c r="AO82" s="124">
        <f t="shared" si="54"/>
        <v>2.3750499999999999</v>
      </c>
      <c r="AP82" s="124">
        <f t="shared" si="55"/>
        <v>2.3605499999999999</v>
      </c>
      <c r="AQ82" s="125">
        <f t="shared" si="62"/>
        <v>2.5130476190476192</v>
      </c>
      <c r="AR82" s="126">
        <f t="shared" si="36"/>
        <v>2.5719188888888889</v>
      </c>
      <c r="AS82" s="127">
        <f t="shared" si="34"/>
        <v>2.6412273333333331</v>
      </c>
    </row>
    <row r="83" spans="1:45" x14ac:dyDescent="0.3">
      <c r="A83" s="5">
        <v>45047</v>
      </c>
      <c r="B83" s="6" t="s">
        <v>69</v>
      </c>
      <c r="C83" s="6" t="s">
        <v>29</v>
      </c>
      <c r="D83" s="40">
        <v>2.3668999999999998</v>
      </c>
      <c r="E83" s="40">
        <v>2.3668999999999998</v>
      </c>
      <c r="F83" s="40">
        <v>2.2713999999999999</v>
      </c>
      <c r="G83" s="40">
        <v>2.2892000000000001</v>
      </c>
      <c r="H83" s="46">
        <v>2.3668999999999998</v>
      </c>
      <c r="I83" s="46">
        <v>2.3451</v>
      </c>
      <c r="J83" s="21">
        <v>-2</v>
      </c>
      <c r="K83" s="13">
        <v>0</v>
      </c>
      <c r="L83" s="41">
        <f t="shared" si="37"/>
        <v>2.3091666666666666</v>
      </c>
      <c r="M83" s="42">
        <f t="shared" si="38"/>
        <v>2.3191499999999996</v>
      </c>
      <c r="N83" s="42">
        <f t="shared" si="39"/>
        <v>-9.983333333333011E-3</v>
      </c>
      <c r="O83" s="42">
        <f t="shared" si="40"/>
        <v>2.2991833333333336</v>
      </c>
      <c r="P83" s="42">
        <f t="shared" si="41"/>
        <v>2.3191499999999996</v>
      </c>
      <c r="Q83" s="43">
        <f t="shared" si="42"/>
        <v>9.5499999999999918E-2</v>
      </c>
      <c r="R83" s="43">
        <f t="shared" si="43"/>
        <v>-1.540000000000008E-2</v>
      </c>
      <c r="S83" s="43">
        <f t="shared" si="44"/>
        <v>-0.1109</v>
      </c>
      <c r="T83" s="44">
        <v>36.6</v>
      </c>
      <c r="U83" s="12">
        <f t="shared" si="35"/>
        <v>-9</v>
      </c>
      <c r="V83" s="21">
        <f t="shared" si="26"/>
        <v>0</v>
      </c>
      <c r="W83" s="12">
        <f t="shared" si="27"/>
        <v>-3</v>
      </c>
      <c r="X83" s="16">
        <f t="shared" si="45"/>
        <v>2.179999999999982E-2</v>
      </c>
      <c r="Y83" s="17" t="b">
        <f t="shared" si="46"/>
        <v>1</v>
      </c>
      <c r="Z83" s="17">
        <f t="shared" si="47"/>
        <v>0</v>
      </c>
      <c r="AA83" s="56">
        <f t="shared" si="48"/>
        <v>9.5499999999999918E-2</v>
      </c>
      <c r="AB83" s="18">
        <f t="shared" si="49"/>
        <v>0.22827225130889883</v>
      </c>
      <c r="AC83" s="19">
        <f t="shared" si="50"/>
        <v>5.9562841530054153E-4</v>
      </c>
      <c r="AD83" s="123">
        <f t="shared" si="56"/>
        <v>2.3942999999999999</v>
      </c>
      <c r="AE83" s="123">
        <f t="shared" si="57"/>
        <v>2.2713999999999999</v>
      </c>
      <c r="AF83" s="72">
        <f t="shared" si="58"/>
        <v>2.5363000000000002</v>
      </c>
      <c r="AG83" s="72">
        <f t="shared" si="59"/>
        <v>2.2713999999999999</v>
      </c>
      <c r="AH83" s="45">
        <f t="shared" si="24"/>
        <v>2.7399</v>
      </c>
      <c r="AI83" s="45">
        <f t="shared" si="25"/>
        <v>2.2713999999999999</v>
      </c>
      <c r="AJ83" s="73">
        <f t="shared" si="60"/>
        <v>2.9198</v>
      </c>
      <c r="AK83" s="73">
        <f t="shared" si="61"/>
        <v>2.2713999999999999</v>
      </c>
      <c r="AL83" s="124">
        <f t="shared" si="51"/>
        <v>2.3182999999999998</v>
      </c>
      <c r="AM83" s="124">
        <f t="shared" si="52"/>
        <v>2.3328499999999996</v>
      </c>
      <c r="AN83" s="124">
        <f t="shared" si="53"/>
        <v>-1.4549999999999841E-2</v>
      </c>
      <c r="AO83" s="124">
        <f t="shared" si="54"/>
        <v>2.30375</v>
      </c>
      <c r="AP83" s="124">
        <f t="shared" si="55"/>
        <v>2.3328499999999996</v>
      </c>
      <c r="AQ83" s="125">
        <f t="shared" si="62"/>
        <v>2.4853928571428576</v>
      </c>
      <c r="AR83" s="126">
        <f t="shared" si="36"/>
        <v>2.5639822222222222</v>
      </c>
      <c r="AS83" s="127">
        <f t="shared" ref="AS83:AS114" si="63">AVERAGE(L34:L83)</f>
        <v>2.63361</v>
      </c>
    </row>
    <row r="84" spans="1:45" x14ac:dyDescent="0.3">
      <c r="A84" s="5">
        <v>45048</v>
      </c>
      <c r="B84" s="6" t="s">
        <v>69</v>
      </c>
      <c r="C84" s="6" t="s">
        <v>29</v>
      </c>
      <c r="D84" s="40">
        <v>2.2360000000000002</v>
      </c>
      <c r="E84" s="40">
        <v>2.2427999999999999</v>
      </c>
      <c r="F84" s="40">
        <v>2.2046000000000001</v>
      </c>
      <c r="G84" s="40">
        <v>2.2323</v>
      </c>
      <c r="H84" s="46">
        <v>2.2427999999999999</v>
      </c>
      <c r="I84" s="46">
        <v>2.2286000000000001</v>
      </c>
      <c r="J84" s="21">
        <v>-2</v>
      </c>
      <c r="K84" s="13">
        <v>0</v>
      </c>
      <c r="L84" s="41">
        <f t="shared" si="37"/>
        <v>2.2265666666666664</v>
      </c>
      <c r="M84" s="42">
        <f t="shared" si="38"/>
        <v>2.2237</v>
      </c>
      <c r="N84" s="42">
        <f t="shared" si="39"/>
        <v>2.8666666666663509E-3</v>
      </c>
      <c r="O84" s="42">
        <f t="shared" si="40"/>
        <v>2.2294333333333327</v>
      </c>
      <c r="P84" s="42">
        <f t="shared" si="41"/>
        <v>2.2237</v>
      </c>
      <c r="Q84" s="43">
        <f t="shared" si="42"/>
        <v>3.819999999999979E-2</v>
      </c>
      <c r="R84" s="43">
        <f t="shared" si="43"/>
        <v>-4.6400000000000219E-2</v>
      </c>
      <c r="S84" s="43">
        <f t="shared" si="44"/>
        <v>-8.4600000000000009E-2</v>
      </c>
      <c r="T84" s="44">
        <v>18.7</v>
      </c>
      <c r="U84" s="12">
        <f t="shared" si="35"/>
        <v>-9</v>
      </c>
      <c r="V84" s="21">
        <f t="shared" si="26"/>
        <v>-1</v>
      </c>
      <c r="W84" s="12">
        <f t="shared" si="27"/>
        <v>-2</v>
      </c>
      <c r="X84" s="16">
        <f t="shared" si="45"/>
        <v>1.4199999999999768E-2</v>
      </c>
      <c r="Y84" s="17" t="b">
        <f t="shared" si="46"/>
        <v>1</v>
      </c>
      <c r="Z84" s="17">
        <f t="shared" si="47"/>
        <v>0</v>
      </c>
      <c r="AA84" s="56">
        <f t="shared" si="48"/>
        <v>3.819999999999979E-2</v>
      </c>
      <c r="AB84" s="18">
        <f t="shared" si="49"/>
        <v>0.37172774869109548</v>
      </c>
      <c r="AC84" s="19">
        <f t="shared" si="50"/>
        <v>7.593582887700411E-4</v>
      </c>
      <c r="AD84" s="123">
        <f t="shared" si="56"/>
        <v>2.3841999999999999</v>
      </c>
      <c r="AE84" s="123">
        <f t="shared" si="57"/>
        <v>2.2046000000000001</v>
      </c>
      <c r="AF84" s="72">
        <f t="shared" si="58"/>
        <v>2.5363000000000002</v>
      </c>
      <c r="AG84" s="72">
        <f t="shared" si="59"/>
        <v>2.2046000000000001</v>
      </c>
      <c r="AH84" s="45">
        <f t="shared" si="24"/>
        <v>2.7399</v>
      </c>
      <c r="AI84" s="45">
        <f t="shared" si="25"/>
        <v>2.2046000000000001</v>
      </c>
      <c r="AJ84" s="73">
        <f t="shared" si="60"/>
        <v>2.9198</v>
      </c>
      <c r="AK84" s="73">
        <f t="shared" si="61"/>
        <v>2.2046000000000001</v>
      </c>
      <c r="AL84" s="124">
        <f t="shared" si="51"/>
        <v>2.2736999999999998</v>
      </c>
      <c r="AM84" s="124">
        <f t="shared" si="52"/>
        <v>2.2944</v>
      </c>
      <c r="AN84" s="124">
        <f t="shared" si="53"/>
        <v>-2.0700000000000163E-2</v>
      </c>
      <c r="AO84" s="124">
        <f t="shared" si="54"/>
        <v>2.2529999999999997</v>
      </c>
      <c r="AP84" s="124">
        <f t="shared" si="55"/>
        <v>2.2944</v>
      </c>
      <c r="AQ84" s="125">
        <f t="shared" si="62"/>
        <v>2.4528880952380949</v>
      </c>
      <c r="AR84" s="126">
        <f t="shared" si="36"/>
        <v>2.5528688888888893</v>
      </c>
      <c r="AS84" s="127">
        <f t="shared" si="63"/>
        <v>2.6232380000000002</v>
      </c>
    </row>
    <row r="85" spans="1:45" x14ac:dyDescent="0.3">
      <c r="A85" s="5">
        <v>45049</v>
      </c>
      <c r="B85" s="6" t="s">
        <v>69</v>
      </c>
      <c r="C85" s="6" t="s">
        <v>29</v>
      </c>
      <c r="D85" s="40">
        <v>2.2382</v>
      </c>
      <c r="E85" s="40">
        <v>2.2694999999999999</v>
      </c>
      <c r="F85" s="40">
        <v>2.2124000000000001</v>
      </c>
      <c r="G85" s="40">
        <v>2.2387000000000001</v>
      </c>
      <c r="H85" s="46">
        <v>2.2395</v>
      </c>
      <c r="I85" s="46">
        <v>2.2298</v>
      </c>
      <c r="J85" s="21">
        <v>0</v>
      </c>
      <c r="K85" s="13">
        <v>0</v>
      </c>
      <c r="L85" s="41">
        <f t="shared" si="37"/>
        <v>2.2402000000000002</v>
      </c>
      <c r="M85" s="42">
        <f t="shared" si="38"/>
        <v>2.2409499999999998</v>
      </c>
      <c r="N85" s="42">
        <f t="shared" si="39"/>
        <v>-7.4999999999958433E-4</v>
      </c>
      <c r="O85" s="42">
        <f t="shared" si="40"/>
        <v>2.2394500000000006</v>
      </c>
      <c r="P85" s="42">
        <f t="shared" si="41"/>
        <v>2.2409499999999998</v>
      </c>
      <c r="Q85" s="43">
        <f t="shared" si="42"/>
        <v>5.7099999999999707E-2</v>
      </c>
      <c r="R85" s="43">
        <f t="shared" si="43"/>
        <v>3.71999999999999E-2</v>
      </c>
      <c r="S85" s="43">
        <f t="shared" si="44"/>
        <v>-1.9899999999999807E-2</v>
      </c>
      <c r="T85" s="44">
        <v>31.1</v>
      </c>
      <c r="U85" s="12">
        <f t="shared" si="35"/>
        <v>-9</v>
      </c>
      <c r="V85" s="21">
        <f t="shared" si="26"/>
        <v>0</v>
      </c>
      <c r="W85" s="12">
        <f t="shared" si="27"/>
        <v>-2</v>
      </c>
      <c r="X85" s="16">
        <f t="shared" si="45"/>
        <v>9.7000000000000419E-3</v>
      </c>
      <c r="Y85" s="17">
        <f t="shared" si="46"/>
        <v>0</v>
      </c>
      <c r="Z85" s="17">
        <f t="shared" si="47"/>
        <v>0</v>
      </c>
      <c r="AA85" s="56">
        <f t="shared" si="48"/>
        <v>5.7099999999999707E-2</v>
      </c>
      <c r="AB85" s="18">
        <f t="shared" si="49"/>
        <v>0.16987740805604365</v>
      </c>
      <c r="AC85" s="19">
        <f t="shared" si="50"/>
        <v>3.1189710610932608E-4</v>
      </c>
      <c r="AD85" s="123">
        <f t="shared" si="56"/>
        <v>2.3668999999999998</v>
      </c>
      <c r="AE85" s="123">
        <f t="shared" si="57"/>
        <v>2.2046000000000001</v>
      </c>
      <c r="AF85" s="72">
        <f t="shared" si="58"/>
        <v>2.5363000000000002</v>
      </c>
      <c r="AG85" s="72">
        <f t="shared" si="59"/>
        <v>2.2046000000000001</v>
      </c>
      <c r="AH85" s="45">
        <f t="shared" ref="AH85:AH148" si="64">MAX(E66:E85)</f>
        <v>2.7233999999999998</v>
      </c>
      <c r="AI85" s="45">
        <f t="shared" ref="AI85:AI148" si="65">MIN(F66:F85)</f>
        <v>2.2046000000000001</v>
      </c>
      <c r="AJ85" s="73">
        <f t="shared" si="60"/>
        <v>2.9198</v>
      </c>
      <c r="AK85" s="73">
        <f t="shared" si="61"/>
        <v>2.2046000000000001</v>
      </c>
      <c r="AL85" s="124">
        <f t="shared" si="51"/>
        <v>2.2700666666666667</v>
      </c>
      <c r="AM85" s="124">
        <f t="shared" si="52"/>
        <v>2.2857500000000002</v>
      </c>
      <c r="AN85" s="124">
        <f t="shared" si="53"/>
        <v>-1.5683333333333493E-2</v>
      </c>
      <c r="AO85" s="124">
        <f t="shared" si="54"/>
        <v>2.2543833333333332</v>
      </c>
      <c r="AP85" s="124">
        <f t="shared" si="55"/>
        <v>2.2857500000000002</v>
      </c>
      <c r="AQ85" s="125">
        <f t="shared" si="62"/>
        <v>2.4236119047619047</v>
      </c>
      <c r="AR85" s="126">
        <f t="shared" si="36"/>
        <v>2.5405622222222224</v>
      </c>
      <c r="AS85" s="127">
        <f t="shared" si="63"/>
        <v>2.6135306666666662</v>
      </c>
    </row>
    <row r="86" spans="1:45" x14ac:dyDescent="0.3">
      <c r="A86" s="5">
        <v>45050</v>
      </c>
      <c r="B86" s="6" t="s">
        <v>69</v>
      </c>
      <c r="C86" s="6" t="s">
        <v>29</v>
      </c>
      <c r="D86" s="40">
        <v>2.2852000000000001</v>
      </c>
      <c r="E86" s="40">
        <v>2.3258000000000001</v>
      </c>
      <c r="F86" s="40">
        <v>2.2778999999999998</v>
      </c>
      <c r="G86" s="40">
        <v>2.3147000000000002</v>
      </c>
      <c r="H86" s="46">
        <v>2.2926000000000002</v>
      </c>
      <c r="I86" s="46">
        <v>2.2778999999999998</v>
      </c>
      <c r="J86" s="21">
        <v>2</v>
      </c>
      <c r="K86" s="13">
        <v>0</v>
      </c>
      <c r="L86" s="41">
        <f t="shared" si="37"/>
        <v>2.3061333333333334</v>
      </c>
      <c r="M86" s="42">
        <f t="shared" si="38"/>
        <v>2.30185</v>
      </c>
      <c r="N86" s="42">
        <f t="shared" si="39"/>
        <v>4.2833333333334167E-3</v>
      </c>
      <c r="O86" s="42">
        <f t="shared" si="40"/>
        <v>2.3104166666666668</v>
      </c>
      <c r="P86" s="42">
        <f t="shared" si="41"/>
        <v>2.30185</v>
      </c>
      <c r="Q86" s="43">
        <f t="shared" si="42"/>
        <v>4.7900000000000276E-2</v>
      </c>
      <c r="R86" s="43">
        <f t="shared" si="43"/>
        <v>8.7099999999999955E-2</v>
      </c>
      <c r="S86" s="43">
        <f t="shared" si="44"/>
        <v>3.919999999999968E-2</v>
      </c>
      <c r="T86" s="44">
        <v>48.7</v>
      </c>
      <c r="U86" s="12">
        <f t="shared" si="35"/>
        <v>-9</v>
      </c>
      <c r="V86" s="21">
        <f t="shared" si="26"/>
        <v>4</v>
      </c>
      <c r="W86" s="12">
        <f t="shared" si="27"/>
        <v>2</v>
      </c>
      <c r="X86" s="16">
        <f t="shared" si="45"/>
        <v>1.4700000000000379E-2</v>
      </c>
      <c r="Y86" s="17">
        <f t="shared" si="46"/>
        <v>0</v>
      </c>
      <c r="Z86" s="17" t="b">
        <f t="shared" si="47"/>
        <v>1</v>
      </c>
      <c r="AA86" s="56">
        <f t="shared" si="48"/>
        <v>4.7900000000000276E-2</v>
      </c>
      <c r="AB86" s="18">
        <f t="shared" si="49"/>
        <v>0.30688935281837776</v>
      </c>
      <c r="AC86" s="19">
        <f t="shared" si="50"/>
        <v>3.0184804928132193E-4</v>
      </c>
      <c r="AD86" s="123">
        <f t="shared" si="56"/>
        <v>2.3258000000000001</v>
      </c>
      <c r="AE86" s="123">
        <f t="shared" si="57"/>
        <v>2.2046000000000001</v>
      </c>
      <c r="AF86" s="72">
        <f t="shared" si="58"/>
        <v>2.5030999999999999</v>
      </c>
      <c r="AG86" s="72">
        <f t="shared" si="59"/>
        <v>2.2046000000000001</v>
      </c>
      <c r="AH86" s="45">
        <f t="shared" si="64"/>
        <v>2.7233999999999998</v>
      </c>
      <c r="AI86" s="45">
        <f t="shared" si="65"/>
        <v>2.2046000000000001</v>
      </c>
      <c r="AJ86" s="73">
        <f t="shared" si="60"/>
        <v>2.9198</v>
      </c>
      <c r="AK86" s="73">
        <f t="shared" si="61"/>
        <v>2.2046000000000001</v>
      </c>
      <c r="AL86" s="124">
        <f t="shared" si="51"/>
        <v>2.2817000000000003</v>
      </c>
      <c r="AM86" s="124">
        <f t="shared" si="52"/>
        <v>2.2652000000000001</v>
      </c>
      <c r="AN86" s="124">
        <f t="shared" si="53"/>
        <v>1.6500000000000181E-2</v>
      </c>
      <c r="AO86" s="124">
        <f t="shared" si="54"/>
        <v>2.2982000000000005</v>
      </c>
      <c r="AP86" s="124">
        <f t="shared" si="55"/>
        <v>2.2652000000000001</v>
      </c>
      <c r="AQ86" s="125">
        <f t="shared" si="62"/>
        <v>2.401847619047619</v>
      </c>
      <c r="AR86" s="126">
        <f t="shared" si="36"/>
        <v>2.5311122222222222</v>
      </c>
      <c r="AS86" s="127">
        <f t="shared" si="63"/>
        <v>2.6058446666666661</v>
      </c>
    </row>
    <row r="87" spans="1:45" x14ac:dyDescent="0.3">
      <c r="A87" s="5">
        <v>45051</v>
      </c>
      <c r="B87" s="6" t="s">
        <v>69</v>
      </c>
      <c r="C87" s="6" t="s">
        <v>29</v>
      </c>
      <c r="D87" s="40">
        <v>2.3624999999999998</v>
      </c>
      <c r="E87" s="40">
        <v>2.3845000000000001</v>
      </c>
      <c r="F87" s="40">
        <v>2.3450000000000002</v>
      </c>
      <c r="G87" s="40">
        <v>2.3776999999999999</v>
      </c>
      <c r="H87" s="46">
        <v>2.3698999999999999</v>
      </c>
      <c r="I87" s="46">
        <v>2.3576999999999999</v>
      </c>
      <c r="J87" s="21">
        <v>0</v>
      </c>
      <c r="K87" s="13">
        <v>0</v>
      </c>
      <c r="L87" s="41">
        <f t="shared" si="37"/>
        <v>2.3690666666666669</v>
      </c>
      <c r="M87" s="42">
        <f t="shared" si="38"/>
        <v>2.3647499999999999</v>
      </c>
      <c r="N87" s="42">
        <f t="shared" si="39"/>
        <v>4.3166666666669684E-3</v>
      </c>
      <c r="O87" s="42">
        <f t="shared" si="40"/>
        <v>2.3733833333333338</v>
      </c>
      <c r="P87" s="42">
        <f t="shared" si="41"/>
        <v>2.3647499999999999</v>
      </c>
      <c r="Q87" s="43">
        <f t="shared" si="42"/>
        <v>3.9499999999999869E-2</v>
      </c>
      <c r="R87" s="43">
        <f t="shared" si="43"/>
        <v>6.9799999999999862E-2</v>
      </c>
      <c r="S87" s="43">
        <f t="shared" si="44"/>
        <v>3.0299999999999994E-2</v>
      </c>
      <c r="T87" s="44">
        <v>12.3</v>
      </c>
      <c r="U87" s="12">
        <f t="shared" si="35"/>
        <v>-9</v>
      </c>
      <c r="V87" s="21">
        <f t="shared" si="26"/>
        <v>0</v>
      </c>
      <c r="W87" s="12">
        <f t="shared" si="27"/>
        <v>2</v>
      </c>
      <c r="X87" s="16">
        <f t="shared" si="45"/>
        <v>1.2199999999999989E-2</v>
      </c>
      <c r="Y87" s="17">
        <f t="shared" si="46"/>
        <v>0</v>
      </c>
      <c r="Z87" s="17">
        <f t="shared" si="47"/>
        <v>0</v>
      </c>
      <c r="AA87" s="56">
        <f t="shared" si="48"/>
        <v>3.9499999999999869E-2</v>
      </c>
      <c r="AB87" s="18">
        <f t="shared" si="49"/>
        <v>0.30886075949367164</v>
      </c>
      <c r="AC87" s="19">
        <f t="shared" si="50"/>
        <v>9.9186991869918599E-4</v>
      </c>
      <c r="AD87" s="123">
        <f t="shared" si="56"/>
        <v>2.3845000000000001</v>
      </c>
      <c r="AE87" s="123">
        <f t="shared" si="57"/>
        <v>2.2124000000000001</v>
      </c>
      <c r="AF87" s="72">
        <f t="shared" si="58"/>
        <v>2.4335</v>
      </c>
      <c r="AG87" s="72">
        <f t="shared" si="59"/>
        <v>2.2046000000000001</v>
      </c>
      <c r="AH87" s="45">
        <f t="shared" si="64"/>
        <v>2.7233999999999998</v>
      </c>
      <c r="AI87" s="45">
        <f t="shared" si="65"/>
        <v>2.2046000000000001</v>
      </c>
      <c r="AJ87" s="73">
        <f t="shared" si="60"/>
        <v>2.8885999999999998</v>
      </c>
      <c r="AK87" s="73">
        <f t="shared" si="61"/>
        <v>2.2046000000000001</v>
      </c>
      <c r="AL87" s="124">
        <f t="shared" si="51"/>
        <v>2.3248666666666664</v>
      </c>
      <c r="AM87" s="124">
        <f t="shared" si="52"/>
        <v>2.2984499999999999</v>
      </c>
      <c r="AN87" s="124">
        <f t="shared" si="53"/>
        <v>2.6416666666666533E-2</v>
      </c>
      <c r="AO87" s="124">
        <f t="shared" si="54"/>
        <v>2.3512833333333329</v>
      </c>
      <c r="AP87" s="124">
        <f t="shared" si="55"/>
        <v>2.2984499999999999</v>
      </c>
      <c r="AQ87" s="125">
        <f t="shared" si="62"/>
        <v>2.3866142857142862</v>
      </c>
      <c r="AR87" s="126">
        <f t="shared" si="36"/>
        <v>2.5243466666666667</v>
      </c>
      <c r="AS87" s="127">
        <f t="shared" si="63"/>
        <v>2.5985233333333331</v>
      </c>
    </row>
    <row r="88" spans="1:45" x14ac:dyDescent="0.3">
      <c r="A88" s="5">
        <v>45054</v>
      </c>
      <c r="B88" s="6" t="s">
        <v>69</v>
      </c>
      <c r="C88" s="6" t="s">
        <v>29</v>
      </c>
      <c r="D88" s="40">
        <v>2.3654999999999999</v>
      </c>
      <c r="E88" s="40">
        <v>2.3919999999999999</v>
      </c>
      <c r="F88" s="40">
        <v>2.3220000000000001</v>
      </c>
      <c r="G88" s="40">
        <v>2.3902000000000001</v>
      </c>
      <c r="H88" s="46">
        <v>2.3679999999999999</v>
      </c>
      <c r="I88" s="46">
        <v>2.3540000000000001</v>
      </c>
      <c r="J88" s="21">
        <v>4</v>
      </c>
      <c r="K88" s="13">
        <v>0</v>
      </c>
      <c r="L88" s="41">
        <f t="shared" si="37"/>
        <v>2.3680666666666665</v>
      </c>
      <c r="M88" s="42">
        <f t="shared" si="38"/>
        <v>2.3570000000000002</v>
      </c>
      <c r="N88" s="42">
        <f t="shared" si="39"/>
        <v>1.1066666666666336E-2</v>
      </c>
      <c r="O88" s="42">
        <f t="shared" si="40"/>
        <v>2.3791333333333329</v>
      </c>
      <c r="P88" s="42">
        <f t="shared" si="41"/>
        <v>2.3570000000000002</v>
      </c>
      <c r="Q88" s="43">
        <f t="shared" si="42"/>
        <v>6.999999999999984E-2</v>
      </c>
      <c r="R88" s="43">
        <f t="shared" si="43"/>
        <v>1.4299999999999979E-2</v>
      </c>
      <c r="S88" s="43">
        <f t="shared" si="44"/>
        <v>-5.5699999999999861E-2</v>
      </c>
      <c r="T88" s="44">
        <v>14.1</v>
      </c>
      <c r="U88" s="12">
        <f t="shared" si="35"/>
        <v>-9</v>
      </c>
      <c r="V88" s="21">
        <f t="shared" si="26"/>
        <v>-2</v>
      </c>
      <c r="W88" s="12">
        <f t="shared" si="27"/>
        <v>0</v>
      </c>
      <c r="X88" s="16">
        <f t="shared" si="45"/>
        <v>1.399999999999979E-2</v>
      </c>
      <c r="Y88" s="17">
        <f t="shared" si="46"/>
        <v>0</v>
      </c>
      <c r="Z88" s="17">
        <f t="shared" si="47"/>
        <v>0</v>
      </c>
      <c r="AA88" s="56">
        <f t="shared" si="48"/>
        <v>6.999999999999984E-2</v>
      </c>
      <c r="AB88" s="18">
        <f t="shared" si="49"/>
        <v>0.19999999999999746</v>
      </c>
      <c r="AC88" s="19">
        <f t="shared" si="50"/>
        <v>9.929078014184248E-4</v>
      </c>
      <c r="AD88" s="123">
        <f t="shared" si="56"/>
        <v>2.3919999999999999</v>
      </c>
      <c r="AE88" s="123">
        <f t="shared" si="57"/>
        <v>2.2778999999999998</v>
      </c>
      <c r="AF88" s="72">
        <f t="shared" si="58"/>
        <v>2.3942999999999999</v>
      </c>
      <c r="AG88" s="72">
        <f t="shared" si="59"/>
        <v>2.2046000000000001</v>
      </c>
      <c r="AH88" s="45">
        <f t="shared" si="64"/>
        <v>2.7233999999999998</v>
      </c>
      <c r="AI88" s="45">
        <f t="shared" si="65"/>
        <v>2.2046000000000001</v>
      </c>
      <c r="AJ88" s="73">
        <f t="shared" si="60"/>
        <v>2.8734999999999999</v>
      </c>
      <c r="AK88" s="73">
        <f t="shared" si="61"/>
        <v>2.2046000000000001</v>
      </c>
      <c r="AL88" s="124">
        <f t="shared" si="51"/>
        <v>2.3533666666666666</v>
      </c>
      <c r="AM88" s="124">
        <f t="shared" si="52"/>
        <v>2.3349500000000001</v>
      </c>
      <c r="AN88" s="124">
        <f t="shared" si="53"/>
        <v>1.8416666666666526E-2</v>
      </c>
      <c r="AO88" s="124">
        <f t="shared" si="54"/>
        <v>2.3717833333333331</v>
      </c>
      <c r="AP88" s="124">
        <f t="shared" si="55"/>
        <v>2.3349500000000001</v>
      </c>
      <c r="AQ88" s="125">
        <f t="shared" si="62"/>
        <v>2.3741380952380955</v>
      </c>
      <c r="AR88" s="126">
        <f t="shared" si="36"/>
        <v>2.5157033333333332</v>
      </c>
      <c r="AS88" s="127">
        <f t="shared" si="63"/>
        <v>2.590015333333334</v>
      </c>
    </row>
    <row r="89" spans="1:45" x14ac:dyDescent="0.3">
      <c r="A89" s="5">
        <v>45055</v>
      </c>
      <c r="B89" s="6" t="s">
        <v>69</v>
      </c>
      <c r="C89" s="6" t="s">
        <v>29</v>
      </c>
      <c r="D89" s="40">
        <v>2.4026000000000001</v>
      </c>
      <c r="E89" s="40">
        <v>2.4079999999999999</v>
      </c>
      <c r="F89" s="40">
        <v>2.3706999999999998</v>
      </c>
      <c r="G89" s="40">
        <v>2.3934000000000002</v>
      </c>
      <c r="H89" s="46">
        <v>2.4039999999999999</v>
      </c>
      <c r="I89" s="46">
        <v>2.3965000000000001</v>
      </c>
      <c r="J89" s="21">
        <v>0</v>
      </c>
      <c r="K89" s="13">
        <v>0</v>
      </c>
      <c r="L89" s="41">
        <f t="shared" si="37"/>
        <v>2.3907000000000003</v>
      </c>
      <c r="M89" s="42">
        <f t="shared" si="38"/>
        <v>2.3893499999999999</v>
      </c>
      <c r="N89" s="42">
        <f t="shared" si="39"/>
        <v>1.3500000000004064E-3</v>
      </c>
      <c r="O89" s="42">
        <f t="shared" si="40"/>
        <v>2.3920500000000007</v>
      </c>
      <c r="P89" s="42">
        <f t="shared" si="41"/>
        <v>2.3893499999999999</v>
      </c>
      <c r="Q89" s="43">
        <f t="shared" si="42"/>
        <v>3.7300000000000111E-2</v>
      </c>
      <c r="R89" s="43">
        <f t="shared" si="43"/>
        <v>1.7799999999999816E-2</v>
      </c>
      <c r="S89" s="43">
        <f t="shared" si="44"/>
        <v>-1.9500000000000295E-2</v>
      </c>
      <c r="T89" s="44">
        <v>27.7</v>
      </c>
      <c r="U89" s="12">
        <f t="shared" si="35"/>
        <v>-9</v>
      </c>
      <c r="V89" s="21">
        <f t="shared" si="26"/>
        <v>0</v>
      </c>
      <c r="W89" s="12">
        <f t="shared" si="27"/>
        <v>0</v>
      </c>
      <c r="X89" s="16">
        <f t="shared" si="45"/>
        <v>7.4999999999998401E-3</v>
      </c>
      <c r="Y89" s="17">
        <f t="shared" si="46"/>
        <v>0</v>
      </c>
      <c r="Z89" s="17">
        <f t="shared" si="47"/>
        <v>0</v>
      </c>
      <c r="AA89" s="56">
        <f t="shared" si="48"/>
        <v>3.7300000000000111E-2</v>
      </c>
      <c r="AB89" s="18">
        <f t="shared" si="49"/>
        <v>0.20107238605897634</v>
      </c>
      <c r="AC89" s="19">
        <f t="shared" si="50"/>
        <v>2.7075812274367656E-4</v>
      </c>
      <c r="AD89" s="123">
        <f t="shared" si="56"/>
        <v>2.4079999999999999</v>
      </c>
      <c r="AE89" s="123">
        <f t="shared" si="57"/>
        <v>2.3220000000000001</v>
      </c>
      <c r="AF89" s="72">
        <f t="shared" si="58"/>
        <v>2.4079999999999999</v>
      </c>
      <c r="AG89" s="72">
        <f t="shared" si="59"/>
        <v>2.2046000000000001</v>
      </c>
      <c r="AH89" s="45">
        <f t="shared" si="64"/>
        <v>2.7084999999999999</v>
      </c>
      <c r="AI89" s="45">
        <f t="shared" si="65"/>
        <v>2.2046000000000001</v>
      </c>
      <c r="AJ89" s="73">
        <f t="shared" si="60"/>
        <v>2.7959999999999998</v>
      </c>
      <c r="AK89" s="73">
        <f t="shared" si="61"/>
        <v>2.2046000000000001</v>
      </c>
      <c r="AL89" s="124">
        <f t="shared" si="51"/>
        <v>2.3744666666666667</v>
      </c>
      <c r="AM89" s="124">
        <f t="shared" si="52"/>
        <v>2.3650000000000002</v>
      </c>
      <c r="AN89" s="124">
        <f t="shared" si="53"/>
        <v>9.4666666666665122E-3</v>
      </c>
      <c r="AO89" s="124">
        <f t="shared" si="54"/>
        <v>2.3839333333333332</v>
      </c>
      <c r="AP89" s="124">
        <f t="shared" si="55"/>
        <v>2.3650000000000002</v>
      </c>
      <c r="AQ89" s="125">
        <f t="shared" si="62"/>
        <v>2.367602380952381</v>
      </c>
      <c r="AR89" s="126">
        <f t="shared" si="36"/>
        <v>2.5069455555555553</v>
      </c>
      <c r="AS89" s="127">
        <f t="shared" si="63"/>
        <v>2.581582</v>
      </c>
    </row>
    <row r="90" spans="1:45" x14ac:dyDescent="0.3">
      <c r="A90" s="5">
        <v>45056</v>
      </c>
      <c r="B90" s="6" t="s">
        <v>69</v>
      </c>
      <c r="C90" s="6" t="s">
        <v>29</v>
      </c>
      <c r="D90" s="40">
        <v>2.3769</v>
      </c>
      <c r="E90" s="40">
        <v>2.3809</v>
      </c>
      <c r="F90" s="40">
        <v>2.3464</v>
      </c>
      <c r="G90" s="40">
        <v>2.3494999999999999</v>
      </c>
      <c r="H90" s="46">
        <v>2.3771</v>
      </c>
      <c r="I90" s="46">
        <v>2.3626999999999998</v>
      </c>
      <c r="J90" s="21">
        <v>-2</v>
      </c>
      <c r="K90" s="13">
        <v>0</v>
      </c>
      <c r="L90" s="41">
        <f t="shared" si="37"/>
        <v>2.3589333333333333</v>
      </c>
      <c r="M90" s="42">
        <f t="shared" si="38"/>
        <v>2.3636499999999998</v>
      </c>
      <c r="N90" s="42">
        <f t="shared" si="39"/>
        <v>-4.7166666666664803E-3</v>
      </c>
      <c r="O90" s="42">
        <f t="shared" si="40"/>
        <v>2.3542166666666668</v>
      </c>
      <c r="P90" s="42">
        <f t="shared" si="41"/>
        <v>2.3636499999999998</v>
      </c>
      <c r="Q90" s="43">
        <f t="shared" si="42"/>
        <v>3.4499999999999975E-2</v>
      </c>
      <c r="R90" s="43">
        <f t="shared" si="43"/>
        <v>-1.2500000000000178E-2</v>
      </c>
      <c r="S90" s="43">
        <f t="shared" si="44"/>
        <v>-4.7000000000000153E-2</v>
      </c>
      <c r="T90" s="44">
        <v>30.9</v>
      </c>
      <c r="U90" s="12">
        <f t="shared" si="35"/>
        <v>-9</v>
      </c>
      <c r="V90" s="21">
        <f t="shared" si="26"/>
        <v>0</v>
      </c>
      <c r="W90" s="12">
        <f t="shared" si="27"/>
        <v>0</v>
      </c>
      <c r="X90" s="16">
        <f t="shared" si="45"/>
        <v>1.440000000000019E-2</v>
      </c>
      <c r="Y90" s="17">
        <f t="shared" si="46"/>
        <v>0</v>
      </c>
      <c r="Z90" s="17">
        <f t="shared" si="47"/>
        <v>0</v>
      </c>
      <c r="AA90" s="56">
        <f t="shared" si="48"/>
        <v>3.4499999999999975E-2</v>
      </c>
      <c r="AB90" s="18">
        <f t="shared" si="49"/>
        <v>0.41739130434783189</v>
      </c>
      <c r="AC90" s="19">
        <f t="shared" si="50"/>
        <v>4.6601941747573435E-4</v>
      </c>
      <c r="AD90" s="123">
        <f t="shared" si="56"/>
        <v>2.4079999999999999</v>
      </c>
      <c r="AE90" s="123">
        <f t="shared" si="57"/>
        <v>2.3220000000000001</v>
      </c>
      <c r="AF90" s="72">
        <f t="shared" si="58"/>
        <v>2.4079999999999999</v>
      </c>
      <c r="AG90" s="72">
        <f t="shared" si="59"/>
        <v>2.2046000000000001</v>
      </c>
      <c r="AH90" s="45">
        <f t="shared" si="64"/>
        <v>2.6789999999999998</v>
      </c>
      <c r="AI90" s="45">
        <f t="shared" si="65"/>
        <v>2.2046000000000001</v>
      </c>
      <c r="AJ90" s="73">
        <f t="shared" si="60"/>
        <v>2.7959999999999998</v>
      </c>
      <c r="AK90" s="73">
        <f t="shared" si="61"/>
        <v>2.2046000000000001</v>
      </c>
      <c r="AL90" s="124">
        <f t="shared" si="51"/>
        <v>2.3598333333333334</v>
      </c>
      <c r="AM90" s="124">
        <f t="shared" si="52"/>
        <v>2.3650000000000002</v>
      </c>
      <c r="AN90" s="124">
        <f t="shared" si="53"/>
        <v>-5.1666666666667638E-3</v>
      </c>
      <c r="AO90" s="124">
        <f t="shared" si="54"/>
        <v>2.3546666666666667</v>
      </c>
      <c r="AP90" s="124">
        <f t="shared" si="55"/>
        <v>2.3650000000000002</v>
      </c>
      <c r="AQ90" s="125">
        <f t="shared" si="62"/>
        <v>2.3585476190476191</v>
      </c>
      <c r="AR90" s="126">
        <f t="shared" si="36"/>
        <v>2.4992977777777776</v>
      </c>
      <c r="AS90" s="127">
        <f t="shared" si="63"/>
        <v>2.5716466666666666</v>
      </c>
    </row>
    <row r="91" spans="1:45" x14ac:dyDescent="0.3">
      <c r="A91" s="5">
        <v>45057</v>
      </c>
      <c r="B91" s="6" t="s">
        <v>69</v>
      </c>
      <c r="C91" s="6" t="s">
        <v>29</v>
      </c>
      <c r="D91" s="40">
        <v>2.3424</v>
      </c>
      <c r="E91" s="40">
        <v>2.3565</v>
      </c>
      <c r="F91" s="40">
        <v>2.3022</v>
      </c>
      <c r="G91" s="40">
        <v>2.3054999999999999</v>
      </c>
      <c r="H91" s="46">
        <v>2.35</v>
      </c>
      <c r="I91" s="46">
        <v>2.3376000000000001</v>
      </c>
      <c r="J91" s="21">
        <v>-2</v>
      </c>
      <c r="K91" s="13">
        <v>0</v>
      </c>
      <c r="L91" s="41">
        <f t="shared" si="37"/>
        <v>2.3214000000000001</v>
      </c>
      <c r="M91" s="42">
        <f t="shared" si="38"/>
        <v>2.3293499999999998</v>
      </c>
      <c r="N91" s="42">
        <f t="shared" si="39"/>
        <v>-7.9499999999996795E-3</v>
      </c>
      <c r="O91" s="42">
        <f t="shared" si="40"/>
        <v>2.3134500000000005</v>
      </c>
      <c r="P91" s="42">
        <f t="shared" si="41"/>
        <v>2.3293499999999998</v>
      </c>
      <c r="Q91" s="43">
        <f t="shared" si="42"/>
        <v>5.4300000000000015E-2</v>
      </c>
      <c r="R91" s="43">
        <f t="shared" si="43"/>
        <v>7.0000000000001172E-3</v>
      </c>
      <c r="S91" s="43">
        <f t="shared" si="44"/>
        <v>-4.7299999999999898E-2</v>
      </c>
      <c r="T91" s="44">
        <v>19</v>
      </c>
      <c r="U91" s="12">
        <f t="shared" si="35"/>
        <v>-9</v>
      </c>
      <c r="V91" s="21">
        <f t="shared" si="26"/>
        <v>-2</v>
      </c>
      <c r="W91" s="12">
        <f t="shared" si="27"/>
        <v>-2</v>
      </c>
      <c r="X91" s="16">
        <f t="shared" si="45"/>
        <v>1.2399999999999967E-2</v>
      </c>
      <c r="Y91" s="17">
        <f t="shared" si="46"/>
        <v>0</v>
      </c>
      <c r="Z91" s="17">
        <f t="shared" si="47"/>
        <v>0</v>
      </c>
      <c r="AA91" s="56">
        <f t="shared" si="48"/>
        <v>5.4300000000000015E-2</v>
      </c>
      <c r="AB91" s="18">
        <f t="shared" si="49"/>
        <v>0.22836095764272493</v>
      </c>
      <c r="AC91" s="19">
        <f t="shared" si="50"/>
        <v>6.526315789473667E-4</v>
      </c>
      <c r="AD91" s="123">
        <f t="shared" si="56"/>
        <v>2.4079999999999999</v>
      </c>
      <c r="AE91" s="123">
        <f t="shared" si="57"/>
        <v>2.3022</v>
      </c>
      <c r="AF91" s="72">
        <f t="shared" si="58"/>
        <v>2.4079999999999999</v>
      </c>
      <c r="AG91" s="72">
        <f t="shared" si="59"/>
        <v>2.2046000000000001</v>
      </c>
      <c r="AH91" s="45">
        <f t="shared" si="64"/>
        <v>2.6339999999999999</v>
      </c>
      <c r="AI91" s="45">
        <f t="shared" si="65"/>
        <v>2.2046000000000001</v>
      </c>
      <c r="AJ91" s="73">
        <f t="shared" si="60"/>
        <v>2.7959999999999998</v>
      </c>
      <c r="AK91" s="73">
        <f t="shared" si="61"/>
        <v>2.2046000000000001</v>
      </c>
      <c r="AL91" s="124">
        <f t="shared" si="51"/>
        <v>2.3385666666666669</v>
      </c>
      <c r="AM91" s="124">
        <f t="shared" si="52"/>
        <v>2.3551000000000002</v>
      </c>
      <c r="AN91" s="124">
        <f t="shared" si="53"/>
        <v>-1.6533333333333289E-2</v>
      </c>
      <c r="AO91" s="124">
        <f t="shared" si="54"/>
        <v>2.3220333333333336</v>
      </c>
      <c r="AP91" s="124">
        <f t="shared" si="55"/>
        <v>2.3551000000000002</v>
      </c>
      <c r="AQ91" s="125">
        <f t="shared" si="62"/>
        <v>2.3450285714285712</v>
      </c>
      <c r="AR91" s="126">
        <f t="shared" si="36"/>
        <v>2.4911044444444443</v>
      </c>
      <c r="AS91" s="127">
        <f t="shared" si="63"/>
        <v>2.5606586666666669</v>
      </c>
    </row>
    <row r="92" spans="1:45" x14ac:dyDescent="0.3">
      <c r="A92" s="5">
        <v>45058</v>
      </c>
      <c r="B92" s="6" t="s">
        <v>69</v>
      </c>
      <c r="C92" s="6" t="s">
        <v>29</v>
      </c>
      <c r="D92" s="40">
        <v>2.3167</v>
      </c>
      <c r="E92" s="40">
        <v>2.3860000000000001</v>
      </c>
      <c r="F92" s="40">
        <v>2.3144999999999998</v>
      </c>
      <c r="G92" s="40">
        <v>2.3780000000000001</v>
      </c>
      <c r="H92" s="46">
        <v>2.3235000000000001</v>
      </c>
      <c r="I92" s="46">
        <v>2.3144999999999998</v>
      </c>
      <c r="J92" s="21">
        <v>2</v>
      </c>
      <c r="K92" s="13">
        <v>0</v>
      </c>
      <c r="L92" s="41">
        <f t="shared" si="37"/>
        <v>2.3595000000000002</v>
      </c>
      <c r="M92" s="42">
        <f t="shared" si="38"/>
        <v>2.35025</v>
      </c>
      <c r="N92" s="42">
        <f t="shared" si="39"/>
        <v>9.2500000000002025E-3</v>
      </c>
      <c r="O92" s="42">
        <f t="shared" si="40"/>
        <v>2.3687500000000004</v>
      </c>
      <c r="P92" s="42">
        <f t="shared" si="41"/>
        <v>2.35025</v>
      </c>
      <c r="Q92" s="43">
        <f t="shared" si="42"/>
        <v>7.1500000000000341E-2</v>
      </c>
      <c r="R92" s="43">
        <f t="shared" si="43"/>
        <v>8.0500000000000238E-2</v>
      </c>
      <c r="S92" s="43">
        <f t="shared" si="44"/>
        <v>8.999999999999897E-3</v>
      </c>
      <c r="T92" s="44">
        <v>11.4</v>
      </c>
      <c r="U92" s="12">
        <f t="shared" si="35"/>
        <v>-9</v>
      </c>
      <c r="V92" s="21">
        <f t="shared" si="26"/>
        <v>-2</v>
      </c>
      <c r="W92" s="12">
        <f t="shared" si="27"/>
        <v>-4</v>
      </c>
      <c r="X92" s="16">
        <f t="shared" si="45"/>
        <v>9.0000000000003411E-3</v>
      </c>
      <c r="Y92" s="17">
        <f t="shared" si="46"/>
        <v>0</v>
      </c>
      <c r="Z92" s="17" t="b">
        <f t="shared" si="47"/>
        <v>1</v>
      </c>
      <c r="AA92" s="56">
        <f t="shared" si="48"/>
        <v>7.1500000000000341E-2</v>
      </c>
      <c r="AB92" s="18">
        <f t="shared" si="49"/>
        <v>0.12587412587413005</v>
      </c>
      <c r="AC92" s="19">
        <f t="shared" si="50"/>
        <v>7.8947368421055622E-4</v>
      </c>
      <c r="AD92" s="123">
        <f t="shared" si="56"/>
        <v>2.3860000000000001</v>
      </c>
      <c r="AE92" s="123">
        <f t="shared" si="57"/>
        <v>2.3022</v>
      </c>
      <c r="AF92" s="72">
        <f t="shared" si="58"/>
        <v>2.4079999999999999</v>
      </c>
      <c r="AG92" s="72">
        <f t="shared" si="59"/>
        <v>2.2046000000000001</v>
      </c>
      <c r="AH92" s="45">
        <f t="shared" si="64"/>
        <v>2.6057000000000001</v>
      </c>
      <c r="AI92" s="45">
        <f t="shared" si="65"/>
        <v>2.2046000000000001</v>
      </c>
      <c r="AJ92" s="73">
        <f t="shared" si="60"/>
        <v>2.7959999999999998</v>
      </c>
      <c r="AK92" s="73">
        <f t="shared" si="61"/>
        <v>2.2046000000000001</v>
      </c>
      <c r="AL92" s="124">
        <f t="shared" si="51"/>
        <v>2.3553999999999999</v>
      </c>
      <c r="AM92" s="124">
        <f t="shared" si="52"/>
        <v>2.3441000000000001</v>
      </c>
      <c r="AN92" s="124">
        <f t="shared" si="53"/>
        <v>1.1299999999999866E-2</v>
      </c>
      <c r="AO92" s="124">
        <f t="shared" si="54"/>
        <v>2.3666999999999998</v>
      </c>
      <c r="AP92" s="124">
        <f t="shared" si="55"/>
        <v>2.3441000000000001</v>
      </c>
      <c r="AQ92" s="125">
        <f t="shared" si="62"/>
        <v>2.3375238095238093</v>
      </c>
      <c r="AR92" s="126">
        <f t="shared" si="36"/>
        <v>2.4829011111111114</v>
      </c>
      <c r="AS92" s="127">
        <f t="shared" si="63"/>
        <v>2.5502926666666665</v>
      </c>
    </row>
    <row r="93" spans="1:45" x14ac:dyDescent="0.3">
      <c r="A93" s="5">
        <v>45061</v>
      </c>
      <c r="B93" s="6" t="s">
        <v>69</v>
      </c>
      <c r="C93" s="6" t="s">
        <v>29</v>
      </c>
      <c r="D93" s="40">
        <v>2.3704000000000001</v>
      </c>
      <c r="E93" s="40">
        <v>2.3900999999999999</v>
      </c>
      <c r="F93" s="40">
        <v>2.3435999999999999</v>
      </c>
      <c r="G93" s="40">
        <v>2.3639000000000001</v>
      </c>
      <c r="H93" s="46">
        <v>2.3751000000000002</v>
      </c>
      <c r="I93" s="46">
        <v>2.3666</v>
      </c>
      <c r="J93" s="21">
        <v>-4</v>
      </c>
      <c r="K93" s="13">
        <v>0</v>
      </c>
      <c r="L93" s="41">
        <f t="shared" si="37"/>
        <v>2.3658666666666668</v>
      </c>
      <c r="M93" s="42">
        <f t="shared" si="38"/>
        <v>2.3668499999999999</v>
      </c>
      <c r="N93" s="42">
        <f t="shared" si="39"/>
        <v>-9.8333333333311401E-4</v>
      </c>
      <c r="O93" s="42">
        <f t="shared" si="40"/>
        <v>2.3648833333333337</v>
      </c>
      <c r="P93" s="42">
        <f t="shared" si="41"/>
        <v>2.3668499999999999</v>
      </c>
      <c r="Q93" s="43">
        <f t="shared" si="42"/>
        <v>4.6499999999999986E-2</v>
      </c>
      <c r="R93" s="43">
        <f t="shared" si="43"/>
        <v>1.2099999999999778E-2</v>
      </c>
      <c r="S93" s="43">
        <f t="shared" si="44"/>
        <v>-3.4400000000000208E-2</v>
      </c>
      <c r="T93" s="44">
        <v>33.6</v>
      </c>
      <c r="U93" s="12">
        <f t="shared" si="35"/>
        <v>-17</v>
      </c>
      <c r="V93" s="21">
        <f t="shared" si="26"/>
        <v>2</v>
      </c>
      <c r="W93" s="12">
        <f t="shared" si="27"/>
        <v>0</v>
      </c>
      <c r="X93" s="16">
        <f t="shared" si="45"/>
        <v>8.5000000000001741E-3</v>
      </c>
      <c r="Y93" s="17">
        <f t="shared" si="46"/>
        <v>0</v>
      </c>
      <c r="Z93" s="17">
        <f t="shared" si="47"/>
        <v>0</v>
      </c>
      <c r="AA93" s="56">
        <f t="shared" si="48"/>
        <v>4.6499999999999986E-2</v>
      </c>
      <c r="AB93" s="18">
        <f t="shared" si="49"/>
        <v>0.18279569892473499</v>
      </c>
      <c r="AC93" s="19">
        <f t="shared" si="50"/>
        <v>2.5297619047619566E-4</v>
      </c>
      <c r="AD93" s="123">
        <f t="shared" si="56"/>
        <v>2.3900999999999999</v>
      </c>
      <c r="AE93" s="123">
        <f t="shared" si="57"/>
        <v>2.3022</v>
      </c>
      <c r="AF93" s="72">
        <f t="shared" si="58"/>
        <v>2.4079999999999999</v>
      </c>
      <c r="AG93" s="72">
        <f t="shared" si="59"/>
        <v>2.2124000000000001</v>
      </c>
      <c r="AH93" s="45">
        <f t="shared" si="64"/>
        <v>2.5634999999999999</v>
      </c>
      <c r="AI93" s="45">
        <f t="shared" si="65"/>
        <v>2.2046000000000001</v>
      </c>
      <c r="AJ93" s="73">
        <f t="shared" si="60"/>
        <v>2.7959999999999998</v>
      </c>
      <c r="AK93" s="73">
        <f t="shared" si="61"/>
        <v>2.2046000000000001</v>
      </c>
      <c r="AL93" s="124">
        <f t="shared" si="51"/>
        <v>2.3520666666666665</v>
      </c>
      <c r="AM93" s="124">
        <f t="shared" si="52"/>
        <v>2.3461499999999997</v>
      </c>
      <c r="AN93" s="124">
        <f t="shared" si="53"/>
        <v>5.9166666666667922E-3</v>
      </c>
      <c r="AO93" s="124">
        <f t="shared" si="54"/>
        <v>2.3579833333333333</v>
      </c>
      <c r="AP93" s="124">
        <f t="shared" si="55"/>
        <v>2.3461499999999997</v>
      </c>
      <c r="AQ93" s="125">
        <f t="shared" si="62"/>
        <v>2.3358023809523809</v>
      </c>
      <c r="AR93" s="126">
        <f t="shared" si="36"/>
        <v>2.4726055555555551</v>
      </c>
      <c r="AS93" s="127">
        <f t="shared" si="63"/>
        <v>2.5402353333333334</v>
      </c>
    </row>
    <row r="94" spans="1:45" x14ac:dyDescent="0.3">
      <c r="A94" s="5">
        <v>45062</v>
      </c>
      <c r="B94" s="6" t="s">
        <v>69</v>
      </c>
      <c r="C94" s="6" t="s">
        <v>29</v>
      </c>
      <c r="D94" s="40">
        <v>2.3788</v>
      </c>
      <c r="E94" s="40">
        <v>2.4310999999999998</v>
      </c>
      <c r="F94" s="40">
        <v>2.3632</v>
      </c>
      <c r="G94" s="40">
        <v>2.4226000000000001</v>
      </c>
      <c r="H94" s="46">
        <v>2.3933</v>
      </c>
      <c r="I94" s="46">
        <v>2.3788</v>
      </c>
      <c r="J94" s="21">
        <v>0</v>
      </c>
      <c r="K94" s="13">
        <v>0</v>
      </c>
      <c r="L94" s="41">
        <f t="shared" si="37"/>
        <v>2.4056333333333333</v>
      </c>
      <c r="M94" s="42">
        <f t="shared" si="38"/>
        <v>2.3971499999999999</v>
      </c>
      <c r="N94" s="42">
        <f t="shared" si="39"/>
        <v>8.4833333333333982E-3</v>
      </c>
      <c r="O94" s="42">
        <f t="shared" si="40"/>
        <v>2.4141166666666667</v>
      </c>
      <c r="P94" s="42">
        <f t="shared" si="41"/>
        <v>2.3971499999999999</v>
      </c>
      <c r="Q94" s="43">
        <f t="shared" si="42"/>
        <v>6.7899999999999849E-2</v>
      </c>
      <c r="R94" s="43">
        <f t="shared" si="43"/>
        <v>6.7199999999999704E-2</v>
      </c>
      <c r="S94" s="43">
        <f t="shared" si="44"/>
        <v>-7.0000000000014495E-4</v>
      </c>
      <c r="T94" s="44">
        <v>14.9</v>
      </c>
      <c r="U94" s="12">
        <f t="shared" si="35"/>
        <v>-10</v>
      </c>
      <c r="V94" s="21">
        <f t="shared" ref="V94:V157" si="66">J66</f>
        <v>-2</v>
      </c>
      <c r="W94" s="12">
        <f t="shared" si="27"/>
        <v>2</v>
      </c>
      <c r="X94" s="16">
        <f t="shared" si="45"/>
        <v>1.4499999999999957E-2</v>
      </c>
      <c r="Y94" s="17">
        <f t="shared" si="46"/>
        <v>0</v>
      </c>
      <c r="Z94" s="17">
        <f t="shared" si="47"/>
        <v>0</v>
      </c>
      <c r="AA94" s="56">
        <f t="shared" si="48"/>
        <v>6.7899999999999849E-2</v>
      </c>
      <c r="AB94" s="18">
        <f t="shared" si="49"/>
        <v>0.21354933726067732</v>
      </c>
      <c r="AC94" s="19">
        <f t="shared" si="50"/>
        <v>9.7315436241610445E-4</v>
      </c>
      <c r="AD94" s="123">
        <f t="shared" si="56"/>
        <v>2.4310999999999998</v>
      </c>
      <c r="AE94" s="123">
        <f t="shared" si="57"/>
        <v>2.3144999999999998</v>
      </c>
      <c r="AF94" s="72">
        <f t="shared" si="58"/>
        <v>2.4310999999999998</v>
      </c>
      <c r="AG94" s="72">
        <f t="shared" si="59"/>
        <v>2.2778999999999998</v>
      </c>
      <c r="AH94" s="45">
        <f t="shared" si="64"/>
        <v>2.5363000000000002</v>
      </c>
      <c r="AI94" s="45">
        <f t="shared" si="65"/>
        <v>2.2046000000000001</v>
      </c>
      <c r="AJ94" s="73">
        <f t="shared" si="60"/>
        <v>2.7399</v>
      </c>
      <c r="AK94" s="73">
        <f t="shared" si="61"/>
        <v>2.2046000000000001</v>
      </c>
      <c r="AL94" s="124">
        <f t="shared" si="51"/>
        <v>2.3893999999999997</v>
      </c>
      <c r="AM94" s="124">
        <f t="shared" si="52"/>
        <v>2.3727999999999998</v>
      </c>
      <c r="AN94" s="124">
        <f t="shared" si="53"/>
        <v>1.6599999999999948E-2</v>
      </c>
      <c r="AO94" s="124">
        <f t="shared" si="54"/>
        <v>2.4059999999999997</v>
      </c>
      <c r="AP94" s="124">
        <f t="shared" si="55"/>
        <v>2.3727999999999998</v>
      </c>
      <c r="AQ94" s="125">
        <f t="shared" si="62"/>
        <v>2.3395571428571427</v>
      </c>
      <c r="AR94" s="126">
        <f t="shared" si="36"/>
        <v>2.4642188888888885</v>
      </c>
      <c r="AS94" s="127">
        <f t="shared" si="63"/>
        <v>2.5320466666666666</v>
      </c>
    </row>
    <row r="95" spans="1:45" x14ac:dyDescent="0.3">
      <c r="A95" s="5">
        <v>45063</v>
      </c>
      <c r="B95" s="6" t="s">
        <v>69</v>
      </c>
      <c r="C95" s="6" t="s">
        <v>30</v>
      </c>
      <c r="D95" s="40">
        <v>2.3815</v>
      </c>
      <c r="E95" s="40">
        <v>2.3913000000000002</v>
      </c>
      <c r="F95" s="40">
        <v>2.3614000000000002</v>
      </c>
      <c r="G95" s="40">
        <v>2.3854000000000002</v>
      </c>
      <c r="H95" s="46">
        <v>2.391</v>
      </c>
      <c r="I95" s="46">
        <v>2.3805999999999998</v>
      </c>
      <c r="J95" s="21">
        <v>0</v>
      </c>
      <c r="K95" s="13">
        <v>0</v>
      </c>
      <c r="L95" s="41">
        <f t="shared" si="37"/>
        <v>2.3793666666666664</v>
      </c>
      <c r="M95" s="42">
        <f t="shared" si="38"/>
        <v>2.3763500000000004</v>
      </c>
      <c r="N95" s="42">
        <f t="shared" si="39"/>
        <v>3.0166666666660014E-3</v>
      </c>
      <c r="O95" s="42">
        <f t="shared" si="40"/>
        <v>2.3823833333333324</v>
      </c>
      <c r="P95" s="42">
        <f t="shared" si="41"/>
        <v>2.3763500000000004</v>
      </c>
      <c r="Q95" s="43">
        <f t="shared" si="42"/>
        <v>2.9900000000000038E-2</v>
      </c>
      <c r="R95" s="43">
        <f t="shared" si="43"/>
        <v>-3.1299999999999883E-2</v>
      </c>
      <c r="S95" s="43">
        <f t="shared" si="44"/>
        <v>-6.1199999999999921E-2</v>
      </c>
      <c r="T95" s="44">
        <v>30.5</v>
      </c>
      <c r="U95" s="12">
        <f t="shared" si="35"/>
        <v>-13</v>
      </c>
      <c r="V95" s="21">
        <f t="shared" si="66"/>
        <v>2</v>
      </c>
      <c r="W95" s="12">
        <f t="shared" ref="W95:W158" si="67">SUM(V66:V95)</f>
        <v>0</v>
      </c>
      <c r="X95" s="16">
        <f t="shared" si="45"/>
        <v>1.0400000000000187E-2</v>
      </c>
      <c r="Y95" s="17">
        <f t="shared" si="46"/>
        <v>0</v>
      </c>
      <c r="Z95" s="17">
        <f t="shared" si="47"/>
        <v>0</v>
      </c>
      <c r="AA95" s="56">
        <f t="shared" si="48"/>
        <v>2.9900000000000038E-2</v>
      </c>
      <c r="AB95" s="18">
        <f t="shared" si="49"/>
        <v>0.34782608695652756</v>
      </c>
      <c r="AC95" s="19">
        <f t="shared" si="50"/>
        <v>3.409836065573832E-4</v>
      </c>
      <c r="AD95" s="123">
        <f t="shared" si="56"/>
        <v>2.4310999999999998</v>
      </c>
      <c r="AE95" s="123">
        <f t="shared" si="57"/>
        <v>2.3435999999999999</v>
      </c>
      <c r="AF95" s="72">
        <f t="shared" si="58"/>
        <v>2.4310999999999998</v>
      </c>
      <c r="AG95" s="72">
        <f t="shared" si="59"/>
        <v>2.3022</v>
      </c>
      <c r="AH95" s="45">
        <f t="shared" si="64"/>
        <v>2.5363000000000002</v>
      </c>
      <c r="AI95" s="45">
        <f t="shared" si="65"/>
        <v>2.2046000000000001</v>
      </c>
      <c r="AJ95" s="73">
        <f t="shared" si="60"/>
        <v>2.7399</v>
      </c>
      <c r="AK95" s="73">
        <f t="shared" si="61"/>
        <v>2.2046000000000001</v>
      </c>
      <c r="AL95" s="124">
        <f t="shared" si="51"/>
        <v>2.3866999999999998</v>
      </c>
      <c r="AM95" s="124">
        <f t="shared" si="52"/>
        <v>2.3873499999999996</v>
      </c>
      <c r="AN95" s="124">
        <f t="shared" si="53"/>
        <v>-6.4999999999981739E-4</v>
      </c>
      <c r="AO95" s="124">
        <f t="shared" si="54"/>
        <v>2.38605</v>
      </c>
      <c r="AP95" s="124">
        <f t="shared" si="55"/>
        <v>2.3873499999999996</v>
      </c>
      <c r="AQ95" s="125">
        <f t="shared" si="62"/>
        <v>2.3403595238095241</v>
      </c>
      <c r="AR95" s="126">
        <f t="shared" ref="AR95:AR126" si="68">AVERAGE(L66:L95)</f>
        <v>2.4531511111111106</v>
      </c>
      <c r="AS95" s="127">
        <f t="shared" si="63"/>
        <v>2.5247100000000002</v>
      </c>
    </row>
    <row r="96" spans="1:45" x14ac:dyDescent="0.3">
      <c r="A96" s="5">
        <v>45064</v>
      </c>
      <c r="B96" s="6" t="s">
        <v>69</v>
      </c>
      <c r="C96" s="6" t="s">
        <v>30</v>
      </c>
      <c r="D96" s="40">
        <v>2.4258999999999999</v>
      </c>
      <c r="E96" s="40">
        <v>2.4287999999999998</v>
      </c>
      <c r="F96" s="40">
        <v>2.3447</v>
      </c>
      <c r="G96" s="40">
        <v>2.3523999999999998</v>
      </c>
      <c r="H96" s="46">
        <v>2.4287999999999998</v>
      </c>
      <c r="I96" s="46">
        <v>2.4222000000000001</v>
      </c>
      <c r="J96" s="21">
        <v>-2</v>
      </c>
      <c r="K96" s="13" t="s">
        <v>32</v>
      </c>
      <c r="L96" s="41">
        <f t="shared" si="37"/>
        <v>2.3752999999999997</v>
      </c>
      <c r="M96" s="42">
        <f t="shared" si="38"/>
        <v>2.3867500000000001</v>
      </c>
      <c r="N96" s="42">
        <f t="shared" si="39"/>
        <v>-1.1450000000000404E-2</v>
      </c>
      <c r="O96" s="42">
        <f t="shared" si="40"/>
        <v>2.3638499999999993</v>
      </c>
      <c r="P96" s="42">
        <f t="shared" si="41"/>
        <v>2.3867500000000001</v>
      </c>
      <c r="Q96" s="43">
        <f t="shared" si="42"/>
        <v>8.4099999999999842E-2</v>
      </c>
      <c r="R96" s="43">
        <f t="shared" si="43"/>
        <v>4.3399999999999661E-2</v>
      </c>
      <c r="S96" s="43">
        <f t="shared" si="44"/>
        <v>-4.070000000000018E-2</v>
      </c>
      <c r="T96" s="44">
        <v>28.5</v>
      </c>
      <c r="U96" s="12">
        <f t="shared" si="35"/>
        <v>-17</v>
      </c>
      <c r="V96" s="21">
        <f t="shared" si="66"/>
        <v>2</v>
      </c>
      <c r="W96" s="12">
        <f t="shared" si="67"/>
        <v>2</v>
      </c>
      <c r="X96" s="16">
        <f t="shared" si="45"/>
        <v>6.5999999999997172E-3</v>
      </c>
      <c r="Y96" s="17" t="b">
        <f t="shared" si="46"/>
        <v>1</v>
      </c>
      <c r="Z96" s="17">
        <f t="shared" si="47"/>
        <v>0</v>
      </c>
      <c r="AA96" s="56">
        <f t="shared" si="48"/>
        <v>8.4099999999999842E-2</v>
      </c>
      <c r="AB96" s="18">
        <f t="shared" si="49"/>
        <v>7.847800237811807E-2</v>
      </c>
      <c r="AC96" s="19">
        <f t="shared" si="50"/>
        <v>2.3157894736841112E-4</v>
      </c>
      <c r="AD96" s="123">
        <f t="shared" si="56"/>
        <v>2.4310999999999998</v>
      </c>
      <c r="AE96" s="123">
        <f t="shared" si="57"/>
        <v>2.3447</v>
      </c>
      <c r="AF96" s="72">
        <f t="shared" si="58"/>
        <v>2.4310999999999998</v>
      </c>
      <c r="AG96" s="72">
        <f t="shared" si="59"/>
        <v>2.3022</v>
      </c>
      <c r="AH96" s="45">
        <f t="shared" si="64"/>
        <v>2.5363000000000002</v>
      </c>
      <c r="AI96" s="45">
        <f t="shared" si="65"/>
        <v>2.2046000000000001</v>
      </c>
      <c r="AJ96" s="73">
        <f t="shared" si="60"/>
        <v>2.7399</v>
      </c>
      <c r="AK96" s="73">
        <f t="shared" si="61"/>
        <v>2.2046000000000001</v>
      </c>
      <c r="AL96" s="124">
        <f t="shared" si="51"/>
        <v>2.3760666666666665</v>
      </c>
      <c r="AM96" s="124">
        <f t="shared" si="52"/>
        <v>2.3879000000000001</v>
      </c>
      <c r="AN96" s="124">
        <f t="shared" si="53"/>
        <v>-1.1833333333333584E-2</v>
      </c>
      <c r="AO96" s="124">
        <f t="shared" si="54"/>
        <v>2.364233333333333</v>
      </c>
      <c r="AP96" s="124">
        <f t="shared" si="55"/>
        <v>2.3879000000000001</v>
      </c>
      <c r="AQ96" s="125">
        <f t="shared" si="62"/>
        <v>2.3411357142857141</v>
      </c>
      <c r="AR96" s="126">
        <f t="shared" si="68"/>
        <v>2.4431622222222216</v>
      </c>
      <c r="AS96" s="127">
        <f t="shared" si="63"/>
        <v>2.5181253333333333</v>
      </c>
    </row>
    <row r="97" spans="1:45" x14ac:dyDescent="0.3">
      <c r="A97" s="5">
        <v>45065</v>
      </c>
      <c r="B97" s="6" t="s">
        <v>69</v>
      </c>
      <c r="C97" s="6" t="s">
        <v>30</v>
      </c>
      <c r="D97" s="40">
        <v>2.3513000000000002</v>
      </c>
      <c r="E97" s="40">
        <v>2.3652000000000002</v>
      </c>
      <c r="F97" s="40">
        <v>2.3361999999999998</v>
      </c>
      <c r="G97" s="40">
        <v>2.3557999999999999</v>
      </c>
      <c r="H97" s="46">
        <v>2.3639999999999999</v>
      </c>
      <c r="I97" s="46">
        <v>2.3508</v>
      </c>
      <c r="J97" s="21">
        <v>0</v>
      </c>
      <c r="K97" s="13">
        <v>0</v>
      </c>
      <c r="L97" s="41">
        <f t="shared" si="37"/>
        <v>2.3523999999999998</v>
      </c>
      <c r="M97" s="42">
        <f t="shared" si="38"/>
        <v>2.3506999999999998</v>
      </c>
      <c r="N97" s="42">
        <f t="shared" si="39"/>
        <v>1.7000000000000348E-3</v>
      </c>
      <c r="O97" s="42">
        <f t="shared" si="40"/>
        <v>2.3540999999999999</v>
      </c>
      <c r="P97" s="42">
        <f t="shared" si="41"/>
        <v>2.3506999999999998</v>
      </c>
      <c r="Q97" s="43">
        <f t="shared" si="42"/>
        <v>2.9000000000000359E-2</v>
      </c>
      <c r="R97" s="43">
        <f t="shared" si="43"/>
        <v>1.2800000000000367E-2</v>
      </c>
      <c r="S97" s="43">
        <f t="shared" si="44"/>
        <v>-1.6199999999999992E-2</v>
      </c>
      <c r="T97" s="44">
        <v>10.9</v>
      </c>
      <c r="U97" s="12">
        <f t="shared" si="35"/>
        <v>-15</v>
      </c>
      <c r="V97" s="21">
        <f t="shared" si="66"/>
        <v>2</v>
      </c>
      <c r="W97" s="12">
        <f t="shared" si="67"/>
        <v>6</v>
      </c>
      <c r="X97" s="16">
        <f t="shared" si="45"/>
        <v>1.3199999999999878E-2</v>
      </c>
      <c r="Y97" s="17">
        <f t="shared" si="46"/>
        <v>0</v>
      </c>
      <c r="Z97" s="17">
        <f t="shared" si="47"/>
        <v>0</v>
      </c>
      <c r="AA97" s="56">
        <f t="shared" si="48"/>
        <v>2.9000000000000359E-2</v>
      </c>
      <c r="AB97" s="18">
        <f t="shared" si="49"/>
        <v>0.45517241379309364</v>
      </c>
      <c r="AC97" s="19">
        <f t="shared" si="50"/>
        <v>1.2110091743119155E-3</v>
      </c>
      <c r="AD97" s="123">
        <f t="shared" si="56"/>
        <v>2.4287999999999998</v>
      </c>
      <c r="AE97" s="123">
        <f t="shared" si="57"/>
        <v>2.3361999999999998</v>
      </c>
      <c r="AF97" s="72">
        <f t="shared" si="58"/>
        <v>2.4310999999999998</v>
      </c>
      <c r="AG97" s="72">
        <f t="shared" si="59"/>
        <v>2.3022</v>
      </c>
      <c r="AH97" s="45">
        <f t="shared" si="64"/>
        <v>2.5030999999999999</v>
      </c>
      <c r="AI97" s="45">
        <f t="shared" si="65"/>
        <v>2.2046000000000001</v>
      </c>
      <c r="AJ97" s="73">
        <f t="shared" si="60"/>
        <v>2.7399</v>
      </c>
      <c r="AK97" s="73">
        <f t="shared" si="61"/>
        <v>2.2046000000000001</v>
      </c>
      <c r="AL97" s="124">
        <f t="shared" si="51"/>
        <v>2.3735999999999997</v>
      </c>
      <c r="AM97" s="124">
        <f t="shared" si="52"/>
        <v>2.3824999999999998</v>
      </c>
      <c r="AN97" s="124">
        <f t="shared" si="53"/>
        <v>-8.90000000000013E-3</v>
      </c>
      <c r="AO97" s="124">
        <f t="shared" si="54"/>
        <v>2.3646999999999996</v>
      </c>
      <c r="AP97" s="124">
        <f t="shared" si="55"/>
        <v>2.3824999999999998</v>
      </c>
      <c r="AQ97" s="125">
        <f t="shared" si="62"/>
        <v>2.3442238095238097</v>
      </c>
      <c r="AR97" s="126">
        <f t="shared" si="68"/>
        <v>2.4324133333333333</v>
      </c>
      <c r="AS97" s="127">
        <f t="shared" si="63"/>
        <v>2.5100740000000004</v>
      </c>
    </row>
    <row r="98" spans="1:45" x14ac:dyDescent="0.3">
      <c r="A98" s="5">
        <v>45068</v>
      </c>
      <c r="B98" s="6" t="s">
        <v>69</v>
      </c>
      <c r="C98" s="6" t="s">
        <v>30</v>
      </c>
      <c r="D98" s="40">
        <v>2.3784000000000001</v>
      </c>
      <c r="E98" s="40">
        <v>2.3944999999999999</v>
      </c>
      <c r="F98" s="40">
        <v>2.3473999999999999</v>
      </c>
      <c r="G98" s="40">
        <v>2.3525</v>
      </c>
      <c r="H98" s="46">
        <v>2.3795999999999999</v>
      </c>
      <c r="I98" s="46">
        <v>2.3712</v>
      </c>
      <c r="J98" s="21">
        <v>0</v>
      </c>
      <c r="K98" s="13">
        <v>0</v>
      </c>
      <c r="L98" s="41">
        <f t="shared" si="37"/>
        <v>2.3648000000000002</v>
      </c>
      <c r="M98" s="42">
        <f t="shared" si="38"/>
        <v>2.3709499999999997</v>
      </c>
      <c r="N98" s="42">
        <f t="shared" si="39"/>
        <v>-6.1499999999994337E-3</v>
      </c>
      <c r="O98" s="42">
        <f t="shared" si="40"/>
        <v>2.3586500000000008</v>
      </c>
      <c r="P98" s="42">
        <f t="shared" si="41"/>
        <v>2.3709499999999997</v>
      </c>
      <c r="Q98" s="43">
        <f t="shared" si="42"/>
        <v>4.709999999999992E-2</v>
      </c>
      <c r="R98" s="43">
        <f t="shared" si="43"/>
        <v>3.8699999999999957E-2</v>
      </c>
      <c r="S98" s="43">
        <f t="shared" si="44"/>
        <v>-8.3999999999999631E-3</v>
      </c>
      <c r="T98" s="44">
        <v>17.8</v>
      </c>
      <c r="U98" s="12">
        <f t="shared" si="35"/>
        <v>-13</v>
      </c>
      <c r="V98" s="21">
        <f t="shared" si="66"/>
        <v>-4</v>
      </c>
      <c r="W98" s="12">
        <f t="shared" si="67"/>
        <v>0</v>
      </c>
      <c r="X98" s="16">
        <f t="shared" si="45"/>
        <v>8.3999999999999631E-3</v>
      </c>
      <c r="Y98" s="17">
        <f t="shared" si="46"/>
        <v>0</v>
      </c>
      <c r="Z98" s="17">
        <f t="shared" si="47"/>
        <v>0</v>
      </c>
      <c r="AA98" s="56">
        <f t="shared" si="48"/>
        <v>4.709999999999992E-2</v>
      </c>
      <c r="AB98" s="18">
        <f t="shared" si="49"/>
        <v>0.1783439490445855</v>
      </c>
      <c r="AC98" s="19">
        <f t="shared" si="50"/>
        <v>4.7191011235954845E-4</v>
      </c>
      <c r="AD98" s="123">
        <f t="shared" si="56"/>
        <v>2.4287999999999998</v>
      </c>
      <c r="AE98" s="123">
        <f t="shared" si="57"/>
        <v>2.3361999999999998</v>
      </c>
      <c r="AF98" s="72">
        <f t="shared" si="58"/>
        <v>2.4310999999999998</v>
      </c>
      <c r="AG98" s="72">
        <f t="shared" si="59"/>
        <v>2.3022</v>
      </c>
      <c r="AH98" s="45">
        <f t="shared" si="64"/>
        <v>2.4335</v>
      </c>
      <c r="AI98" s="45">
        <f t="shared" si="65"/>
        <v>2.2046000000000001</v>
      </c>
      <c r="AJ98" s="73">
        <f t="shared" si="60"/>
        <v>2.7399</v>
      </c>
      <c r="AK98" s="73">
        <f t="shared" si="61"/>
        <v>2.2046000000000001</v>
      </c>
      <c r="AL98" s="124">
        <f t="shared" si="51"/>
        <v>2.3725000000000001</v>
      </c>
      <c r="AM98" s="124">
        <f t="shared" si="52"/>
        <v>2.3824999999999998</v>
      </c>
      <c r="AN98" s="124">
        <f t="shared" si="53"/>
        <v>-9.9999999999997868E-3</v>
      </c>
      <c r="AO98" s="124">
        <f t="shared" si="54"/>
        <v>2.3625000000000003</v>
      </c>
      <c r="AP98" s="124">
        <f t="shared" si="55"/>
        <v>2.3824999999999998</v>
      </c>
      <c r="AQ98" s="125">
        <f t="shared" si="62"/>
        <v>2.3540976190476188</v>
      </c>
      <c r="AR98" s="126">
        <f t="shared" si="68"/>
        <v>2.422525555555556</v>
      </c>
      <c r="AS98" s="127">
        <f t="shared" si="63"/>
        <v>2.5026246666666667</v>
      </c>
    </row>
    <row r="99" spans="1:45" x14ac:dyDescent="0.3">
      <c r="A99" s="5">
        <v>45069</v>
      </c>
      <c r="B99" s="6" t="s">
        <v>69</v>
      </c>
      <c r="C99" s="6" t="s">
        <v>30</v>
      </c>
      <c r="D99" s="40">
        <v>2.3871000000000002</v>
      </c>
      <c r="E99" s="40">
        <v>2.4085999999999999</v>
      </c>
      <c r="F99" s="40">
        <v>2.3647999999999998</v>
      </c>
      <c r="G99" s="40">
        <v>2.4018999999999999</v>
      </c>
      <c r="H99" s="46">
        <v>2.3910999999999998</v>
      </c>
      <c r="I99" s="46">
        <v>2.3822999999999999</v>
      </c>
      <c r="J99" s="21">
        <v>0</v>
      </c>
      <c r="K99" s="13">
        <v>0</v>
      </c>
      <c r="L99" s="41">
        <f t="shared" si="37"/>
        <v>2.3917666666666664</v>
      </c>
      <c r="M99" s="42">
        <f t="shared" si="38"/>
        <v>2.3866999999999998</v>
      </c>
      <c r="N99" s="42">
        <f t="shared" si="39"/>
        <v>5.0666666666665527E-3</v>
      </c>
      <c r="O99" s="42">
        <f t="shared" si="40"/>
        <v>2.3968333333333329</v>
      </c>
      <c r="P99" s="42">
        <f t="shared" si="41"/>
        <v>2.3866999999999998</v>
      </c>
      <c r="Q99" s="43">
        <f t="shared" si="42"/>
        <v>4.3800000000000061E-2</v>
      </c>
      <c r="R99" s="43">
        <f t="shared" si="43"/>
        <v>5.6099999999999817E-2</v>
      </c>
      <c r="S99" s="43">
        <f t="shared" si="44"/>
        <v>1.2299999999999756E-2</v>
      </c>
      <c r="T99" s="44">
        <v>29.5</v>
      </c>
      <c r="U99" s="12">
        <f t="shared" si="35"/>
        <v>-12</v>
      </c>
      <c r="V99" s="21">
        <f t="shared" si="66"/>
        <v>-4</v>
      </c>
      <c r="W99" s="12">
        <f t="shared" si="67"/>
        <v>-2</v>
      </c>
      <c r="X99" s="16">
        <f t="shared" si="45"/>
        <v>8.799999999999919E-3</v>
      </c>
      <c r="Y99" s="17">
        <f t="shared" si="46"/>
        <v>0</v>
      </c>
      <c r="Z99" s="17">
        <f t="shared" si="47"/>
        <v>0</v>
      </c>
      <c r="AA99" s="56">
        <f t="shared" si="48"/>
        <v>4.3800000000000061E-2</v>
      </c>
      <c r="AB99" s="18">
        <f t="shared" si="49"/>
        <v>0.2009132420091303</v>
      </c>
      <c r="AC99" s="19">
        <f t="shared" si="50"/>
        <v>2.9830508474575995E-4</v>
      </c>
      <c r="AD99" s="123">
        <f t="shared" si="56"/>
        <v>2.4085999999999999</v>
      </c>
      <c r="AE99" s="123">
        <f t="shared" si="57"/>
        <v>2.3361999999999998</v>
      </c>
      <c r="AF99" s="72">
        <f t="shared" si="58"/>
        <v>2.4310999999999998</v>
      </c>
      <c r="AG99" s="72">
        <f t="shared" si="59"/>
        <v>2.3022</v>
      </c>
      <c r="AH99" s="45">
        <f t="shared" si="64"/>
        <v>2.4310999999999998</v>
      </c>
      <c r="AI99" s="45">
        <f t="shared" si="65"/>
        <v>2.2046000000000001</v>
      </c>
      <c r="AJ99" s="73">
        <f t="shared" si="60"/>
        <v>2.7399</v>
      </c>
      <c r="AK99" s="73">
        <f t="shared" si="61"/>
        <v>2.2046000000000001</v>
      </c>
      <c r="AL99" s="124">
        <f t="shared" si="51"/>
        <v>2.3822333333333332</v>
      </c>
      <c r="AM99" s="124">
        <f t="shared" si="52"/>
        <v>2.3723999999999998</v>
      </c>
      <c r="AN99" s="124">
        <f t="shared" si="53"/>
        <v>9.8333333333333606E-3</v>
      </c>
      <c r="AO99" s="124">
        <f t="shared" si="54"/>
        <v>2.3920666666666666</v>
      </c>
      <c r="AP99" s="124">
        <f t="shared" si="55"/>
        <v>2.3723999999999998</v>
      </c>
      <c r="AQ99" s="125">
        <f t="shared" si="62"/>
        <v>2.3649238095238094</v>
      </c>
      <c r="AR99" s="126">
        <f t="shared" si="68"/>
        <v>2.4123733333333339</v>
      </c>
      <c r="AS99" s="127">
        <f t="shared" si="63"/>
        <v>2.4956393333333331</v>
      </c>
    </row>
    <row r="100" spans="1:45" x14ac:dyDescent="0.3">
      <c r="A100" s="5">
        <v>45070</v>
      </c>
      <c r="B100" s="6" t="s">
        <v>69</v>
      </c>
      <c r="C100" s="6" t="s">
        <v>30</v>
      </c>
      <c r="D100" s="40">
        <v>2.3685</v>
      </c>
      <c r="E100" s="40">
        <v>2.3721000000000001</v>
      </c>
      <c r="F100" s="40">
        <v>2.3081999999999998</v>
      </c>
      <c r="G100" s="40">
        <v>2.3365999999999998</v>
      </c>
      <c r="H100" s="46">
        <v>2.3721000000000001</v>
      </c>
      <c r="I100" s="46">
        <v>2.3618000000000001</v>
      </c>
      <c r="J100" s="21">
        <v>-2</v>
      </c>
      <c r="K100" s="13">
        <v>0</v>
      </c>
      <c r="L100" s="41">
        <f t="shared" si="37"/>
        <v>2.3389666666666664</v>
      </c>
      <c r="M100" s="42">
        <f t="shared" si="38"/>
        <v>2.34015</v>
      </c>
      <c r="N100" s="42">
        <f t="shared" si="39"/>
        <v>-1.1833333333335361E-3</v>
      </c>
      <c r="O100" s="42">
        <f t="shared" si="40"/>
        <v>2.3377833333333329</v>
      </c>
      <c r="P100" s="42">
        <f t="shared" si="41"/>
        <v>2.34015</v>
      </c>
      <c r="Q100" s="43">
        <f t="shared" si="42"/>
        <v>6.390000000000029E-2</v>
      </c>
      <c r="R100" s="43">
        <f t="shared" si="43"/>
        <v>-2.9799999999999827E-2</v>
      </c>
      <c r="S100" s="43">
        <f t="shared" si="44"/>
        <v>-9.3700000000000117E-2</v>
      </c>
      <c r="T100" s="44">
        <v>25.4</v>
      </c>
      <c r="U100" s="12">
        <f t="shared" si="35"/>
        <v>-8</v>
      </c>
      <c r="V100" s="21">
        <f t="shared" si="66"/>
        <v>-4</v>
      </c>
      <c r="W100" s="12">
        <f t="shared" si="67"/>
        <v>-9</v>
      </c>
      <c r="X100" s="16">
        <f t="shared" si="45"/>
        <v>1.0299999999999976E-2</v>
      </c>
      <c r="Y100" s="17" t="b">
        <f t="shared" si="46"/>
        <v>1</v>
      </c>
      <c r="Z100" s="17">
        <f t="shared" si="47"/>
        <v>0</v>
      </c>
      <c r="AA100" s="56">
        <f t="shared" si="48"/>
        <v>6.390000000000029E-2</v>
      </c>
      <c r="AB100" s="18">
        <f t="shared" si="49"/>
        <v>0.16118935837245585</v>
      </c>
      <c r="AC100" s="19">
        <f t="shared" si="50"/>
        <v>4.0551181102362109E-4</v>
      </c>
      <c r="AD100" s="123">
        <f t="shared" ref="AD100:AD131" si="69">MAX(E98:E100)</f>
        <v>2.4085999999999999</v>
      </c>
      <c r="AE100" s="123">
        <f t="shared" ref="AE100:AE131" si="70">MIN(F98:F100)</f>
        <v>2.3081999999999998</v>
      </c>
      <c r="AF100" s="72">
        <f t="shared" si="58"/>
        <v>2.4310999999999998</v>
      </c>
      <c r="AG100" s="72">
        <f t="shared" si="59"/>
        <v>2.3081999999999998</v>
      </c>
      <c r="AH100" s="45">
        <f t="shared" si="64"/>
        <v>2.4310999999999998</v>
      </c>
      <c r="AI100" s="45">
        <f t="shared" si="65"/>
        <v>2.2046000000000001</v>
      </c>
      <c r="AJ100" s="73">
        <f t="shared" si="60"/>
        <v>2.7399</v>
      </c>
      <c r="AK100" s="73">
        <f t="shared" si="61"/>
        <v>2.2046000000000001</v>
      </c>
      <c r="AL100" s="124">
        <f t="shared" si="51"/>
        <v>2.3511333333333329</v>
      </c>
      <c r="AM100" s="124">
        <f t="shared" si="52"/>
        <v>2.3583999999999996</v>
      </c>
      <c r="AN100" s="124">
        <f t="shared" si="53"/>
        <v>-7.2666666666667545E-3</v>
      </c>
      <c r="AO100" s="124">
        <f t="shared" si="54"/>
        <v>2.3438666666666661</v>
      </c>
      <c r="AP100" s="124">
        <f t="shared" si="55"/>
        <v>2.3583999999999996</v>
      </c>
      <c r="AQ100" s="125">
        <f t="shared" si="62"/>
        <v>2.3672690476190472</v>
      </c>
      <c r="AR100" s="126">
        <f t="shared" si="68"/>
        <v>2.4009511111111115</v>
      </c>
      <c r="AS100" s="127">
        <f t="shared" si="63"/>
        <v>2.4904193333333331</v>
      </c>
    </row>
    <row r="101" spans="1:45" x14ac:dyDescent="0.3">
      <c r="A101" s="5">
        <v>45071</v>
      </c>
      <c r="B101" s="6" t="s">
        <v>69</v>
      </c>
      <c r="C101" s="6" t="s">
        <v>30</v>
      </c>
      <c r="D101" s="40">
        <v>2.3679000000000001</v>
      </c>
      <c r="E101" s="40">
        <v>2.3780000000000001</v>
      </c>
      <c r="F101" s="40">
        <v>2.3498000000000001</v>
      </c>
      <c r="G101" s="40">
        <v>2.3553999999999999</v>
      </c>
      <c r="H101" s="46">
        <v>2.3740000000000001</v>
      </c>
      <c r="I101" s="46">
        <v>2.3645</v>
      </c>
      <c r="J101" s="21">
        <v>0</v>
      </c>
      <c r="K101" s="13">
        <v>0</v>
      </c>
      <c r="L101" s="41">
        <f t="shared" si="37"/>
        <v>2.3610666666666664</v>
      </c>
      <c r="M101" s="42">
        <f t="shared" si="38"/>
        <v>2.3639000000000001</v>
      </c>
      <c r="N101" s="42">
        <f t="shared" si="39"/>
        <v>-2.8333333333336874E-3</v>
      </c>
      <c r="O101" s="42">
        <f t="shared" si="40"/>
        <v>2.3582333333333327</v>
      </c>
      <c r="P101" s="42">
        <f t="shared" si="41"/>
        <v>2.3639000000000001</v>
      </c>
      <c r="Q101" s="43">
        <f t="shared" si="42"/>
        <v>2.8200000000000003E-2</v>
      </c>
      <c r="R101" s="43">
        <f t="shared" si="43"/>
        <v>4.1400000000000325E-2</v>
      </c>
      <c r="S101" s="43">
        <f t="shared" si="44"/>
        <v>1.3200000000000323E-2</v>
      </c>
      <c r="T101" s="44">
        <v>15</v>
      </c>
      <c r="U101" s="12">
        <f t="shared" si="35"/>
        <v>-12</v>
      </c>
      <c r="V101" s="21">
        <f t="shared" si="66"/>
        <v>0</v>
      </c>
      <c r="W101" s="12">
        <f t="shared" si="67"/>
        <v>-13</v>
      </c>
      <c r="X101" s="16">
        <f t="shared" si="45"/>
        <v>9.5000000000000639E-3</v>
      </c>
      <c r="Y101" s="17">
        <f t="shared" si="46"/>
        <v>0</v>
      </c>
      <c r="Z101" s="17">
        <f t="shared" si="47"/>
        <v>0</v>
      </c>
      <c r="AA101" s="56">
        <f t="shared" si="48"/>
        <v>2.8200000000000003E-2</v>
      </c>
      <c r="AB101" s="18">
        <f t="shared" si="49"/>
        <v>0.33687943262411568</v>
      </c>
      <c r="AC101" s="19">
        <f t="shared" si="50"/>
        <v>6.3333333333333763E-4</v>
      </c>
      <c r="AD101" s="123">
        <f t="shared" si="69"/>
        <v>2.4085999999999999</v>
      </c>
      <c r="AE101" s="123">
        <f t="shared" si="70"/>
        <v>2.3081999999999998</v>
      </c>
      <c r="AF101" s="72">
        <f t="shared" si="58"/>
        <v>2.4310999999999998</v>
      </c>
      <c r="AG101" s="72">
        <f t="shared" si="59"/>
        <v>2.3081999999999998</v>
      </c>
      <c r="AH101" s="45">
        <f t="shared" si="64"/>
        <v>2.4310999999999998</v>
      </c>
      <c r="AI101" s="45">
        <f t="shared" si="65"/>
        <v>2.2046000000000001</v>
      </c>
      <c r="AJ101" s="73">
        <f t="shared" si="60"/>
        <v>2.7399</v>
      </c>
      <c r="AK101" s="73">
        <f t="shared" si="61"/>
        <v>2.2046000000000001</v>
      </c>
      <c r="AL101" s="124">
        <f t="shared" si="51"/>
        <v>2.3573999999999997</v>
      </c>
      <c r="AM101" s="124">
        <f t="shared" si="52"/>
        <v>2.3583999999999996</v>
      </c>
      <c r="AN101" s="124">
        <f t="shared" si="53"/>
        <v>-9.9999999999988987E-4</v>
      </c>
      <c r="AO101" s="124">
        <f t="shared" si="54"/>
        <v>2.3563999999999998</v>
      </c>
      <c r="AP101" s="124">
        <f t="shared" si="55"/>
        <v>2.3583999999999996</v>
      </c>
      <c r="AQ101" s="125">
        <f t="shared" si="62"/>
        <v>2.3666976190476192</v>
      </c>
      <c r="AR101" s="126">
        <f t="shared" si="68"/>
        <v>2.3913177777777781</v>
      </c>
      <c r="AS101" s="127">
        <f t="shared" si="63"/>
        <v>2.4857479999999996</v>
      </c>
    </row>
    <row r="102" spans="1:45" x14ac:dyDescent="0.3">
      <c r="A102" s="5">
        <v>45072</v>
      </c>
      <c r="B102" s="6" t="s">
        <v>69</v>
      </c>
      <c r="C102" s="6" t="s">
        <v>30</v>
      </c>
      <c r="D102" s="40">
        <v>2.3267000000000002</v>
      </c>
      <c r="E102" s="40">
        <v>2.3281999999999998</v>
      </c>
      <c r="F102" s="40">
        <v>2.2648999999999999</v>
      </c>
      <c r="G102" s="40">
        <v>2.2690000000000001</v>
      </c>
      <c r="H102" s="46">
        <v>2.3281999999999998</v>
      </c>
      <c r="I102" s="46">
        <v>2.3068</v>
      </c>
      <c r="J102" s="21">
        <v>-2</v>
      </c>
      <c r="K102" s="13">
        <v>0</v>
      </c>
      <c r="L102" s="41">
        <f t="shared" si="37"/>
        <v>2.2873666666666668</v>
      </c>
      <c r="M102" s="42">
        <f t="shared" si="38"/>
        <v>2.2965499999999999</v>
      </c>
      <c r="N102" s="42">
        <f t="shared" si="39"/>
        <v>-9.1833333333330991E-3</v>
      </c>
      <c r="O102" s="42">
        <f t="shared" si="40"/>
        <v>2.2781833333333337</v>
      </c>
      <c r="P102" s="42">
        <f t="shared" si="41"/>
        <v>2.2965499999999999</v>
      </c>
      <c r="Q102" s="43">
        <f t="shared" si="42"/>
        <v>6.3299999999999912E-2</v>
      </c>
      <c r="R102" s="43">
        <f t="shared" si="43"/>
        <v>-2.7200000000000113E-2</v>
      </c>
      <c r="S102" s="43">
        <f t="shared" si="44"/>
        <v>-9.0500000000000025E-2</v>
      </c>
      <c r="T102" s="44">
        <v>37.6</v>
      </c>
      <c r="U102" s="12">
        <f t="shared" si="35"/>
        <v>-12</v>
      </c>
      <c r="V102" s="21">
        <f t="shared" si="66"/>
        <v>0</v>
      </c>
      <c r="W102" s="12">
        <f t="shared" si="67"/>
        <v>-11</v>
      </c>
      <c r="X102" s="16">
        <f t="shared" si="45"/>
        <v>2.1399999999999864E-2</v>
      </c>
      <c r="Y102" s="17" t="b">
        <f t="shared" si="46"/>
        <v>1</v>
      </c>
      <c r="Z102" s="17">
        <f t="shared" si="47"/>
        <v>0</v>
      </c>
      <c r="AA102" s="56">
        <f t="shared" si="48"/>
        <v>6.3299999999999912E-2</v>
      </c>
      <c r="AB102" s="18">
        <f t="shared" si="49"/>
        <v>0.33807266982622264</v>
      </c>
      <c r="AC102" s="19">
        <f t="shared" si="50"/>
        <v>5.6914893617020907E-4</v>
      </c>
      <c r="AD102" s="123">
        <f t="shared" si="69"/>
        <v>2.3780000000000001</v>
      </c>
      <c r="AE102" s="123">
        <f t="shared" si="70"/>
        <v>2.2648999999999999</v>
      </c>
      <c r="AF102" s="72">
        <f t="shared" si="58"/>
        <v>2.4310999999999998</v>
      </c>
      <c r="AG102" s="72">
        <f t="shared" si="59"/>
        <v>2.2648999999999999</v>
      </c>
      <c r="AH102" s="45">
        <f t="shared" si="64"/>
        <v>2.4310999999999998</v>
      </c>
      <c r="AI102" s="45">
        <f t="shared" si="65"/>
        <v>2.2046000000000001</v>
      </c>
      <c r="AJ102" s="73">
        <f t="shared" si="60"/>
        <v>2.7399</v>
      </c>
      <c r="AK102" s="73">
        <f t="shared" si="61"/>
        <v>2.2046000000000001</v>
      </c>
      <c r="AL102" s="124">
        <f t="shared" si="51"/>
        <v>2.3039666666666667</v>
      </c>
      <c r="AM102" s="124">
        <f t="shared" si="52"/>
        <v>2.32145</v>
      </c>
      <c r="AN102" s="124">
        <f t="shared" si="53"/>
        <v>-1.7483333333333295E-2</v>
      </c>
      <c r="AO102" s="124">
        <f t="shared" si="54"/>
        <v>2.2864833333333334</v>
      </c>
      <c r="AP102" s="124">
        <f t="shared" si="55"/>
        <v>2.32145</v>
      </c>
      <c r="AQ102" s="125">
        <f t="shared" si="62"/>
        <v>2.3609333333333331</v>
      </c>
      <c r="AR102" s="126">
        <f t="shared" si="68"/>
        <v>2.3805355555555558</v>
      </c>
      <c r="AS102" s="127">
        <f t="shared" si="63"/>
        <v>2.480596666666667</v>
      </c>
    </row>
    <row r="103" spans="1:45" x14ac:dyDescent="0.3">
      <c r="A103" s="5">
        <v>45076</v>
      </c>
      <c r="B103" s="6" t="s">
        <v>69</v>
      </c>
      <c r="C103" s="6" t="s">
        <v>30</v>
      </c>
      <c r="D103" s="40">
        <v>2.2338</v>
      </c>
      <c r="E103" s="40">
        <v>2.2839</v>
      </c>
      <c r="F103" s="40">
        <v>2.2437999999999998</v>
      </c>
      <c r="G103" s="40">
        <v>2.2509000000000001</v>
      </c>
      <c r="H103" s="46">
        <v>2.2437999999999998</v>
      </c>
      <c r="I103" s="46">
        <v>2.2267999999999999</v>
      </c>
      <c r="J103" s="21">
        <v>2</v>
      </c>
      <c r="K103" s="13">
        <v>0</v>
      </c>
      <c r="L103" s="41">
        <f t="shared" si="37"/>
        <v>2.2595333333333336</v>
      </c>
      <c r="M103" s="42">
        <f t="shared" si="38"/>
        <v>2.2638499999999997</v>
      </c>
      <c r="N103" s="42">
        <f t="shared" si="39"/>
        <v>-4.3166666666660802E-3</v>
      </c>
      <c r="O103" s="42">
        <f t="shared" si="40"/>
        <v>2.2552166666666675</v>
      </c>
      <c r="P103" s="42">
        <f t="shared" si="41"/>
        <v>2.2638499999999997</v>
      </c>
      <c r="Q103" s="43">
        <f t="shared" si="42"/>
        <v>4.0100000000000247E-2</v>
      </c>
      <c r="R103" s="43">
        <f t="shared" si="43"/>
        <v>1.4899999999999913E-2</v>
      </c>
      <c r="S103" s="43">
        <f t="shared" si="44"/>
        <v>-2.5200000000000333E-2</v>
      </c>
      <c r="T103" s="44">
        <v>16</v>
      </c>
      <c r="U103" s="12">
        <f t="shared" si="35"/>
        <v>-12</v>
      </c>
      <c r="V103" s="21">
        <f t="shared" si="66"/>
        <v>-2</v>
      </c>
      <c r="W103" s="12">
        <f t="shared" si="67"/>
        <v>-10</v>
      </c>
      <c r="X103" s="16">
        <f t="shared" si="45"/>
        <v>1.6999999999999904E-2</v>
      </c>
      <c r="Y103" s="17">
        <f t="shared" si="46"/>
        <v>0</v>
      </c>
      <c r="Z103" s="17">
        <f t="shared" si="47"/>
        <v>0</v>
      </c>
      <c r="AA103" s="56">
        <f t="shared" si="48"/>
        <v>4.0100000000000247E-2</v>
      </c>
      <c r="AB103" s="18">
        <f t="shared" si="49"/>
        <v>0.42394014962593018</v>
      </c>
      <c r="AC103" s="19">
        <f t="shared" si="50"/>
        <v>1.062499999999994E-3</v>
      </c>
      <c r="AD103" s="123">
        <f t="shared" si="69"/>
        <v>2.3780000000000001</v>
      </c>
      <c r="AE103" s="123">
        <f t="shared" si="70"/>
        <v>2.2437999999999998</v>
      </c>
      <c r="AF103" s="72">
        <f t="shared" si="58"/>
        <v>2.4287999999999998</v>
      </c>
      <c r="AG103" s="72">
        <f t="shared" si="59"/>
        <v>2.2437999999999998</v>
      </c>
      <c r="AH103" s="45">
        <f t="shared" si="64"/>
        <v>2.4310999999999998</v>
      </c>
      <c r="AI103" s="45">
        <f t="shared" si="65"/>
        <v>2.2046000000000001</v>
      </c>
      <c r="AJ103" s="73">
        <f t="shared" si="60"/>
        <v>2.7399</v>
      </c>
      <c r="AK103" s="73">
        <f t="shared" si="61"/>
        <v>2.2046000000000001</v>
      </c>
      <c r="AL103" s="124">
        <f t="shared" si="51"/>
        <v>2.2909000000000002</v>
      </c>
      <c r="AM103" s="124">
        <f t="shared" si="52"/>
        <v>2.3109000000000002</v>
      </c>
      <c r="AN103" s="124">
        <f t="shared" si="53"/>
        <v>-2.0000000000000018E-2</v>
      </c>
      <c r="AO103" s="124">
        <f t="shared" si="54"/>
        <v>2.2709000000000001</v>
      </c>
      <c r="AP103" s="124">
        <f t="shared" si="55"/>
        <v>2.3109000000000002</v>
      </c>
      <c r="AQ103" s="125">
        <f t="shared" si="62"/>
        <v>2.3515642857142853</v>
      </c>
      <c r="AR103" s="126">
        <f t="shared" si="68"/>
        <v>2.3697755555555564</v>
      </c>
      <c r="AS103" s="127">
        <f t="shared" si="63"/>
        <v>2.4748420000000002</v>
      </c>
    </row>
    <row r="104" spans="1:45" x14ac:dyDescent="0.3">
      <c r="A104" s="5">
        <v>45077</v>
      </c>
      <c r="B104" s="6" t="s">
        <v>69</v>
      </c>
      <c r="C104" s="6" t="s">
        <v>30</v>
      </c>
      <c r="D104" s="40">
        <v>2.2623000000000002</v>
      </c>
      <c r="E104" s="40">
        <v>2.3357999999999999</v>
      </c>
      <c r="F104" s="40">
        <v>2.2454999999999998</v>
      </c>
      <c r="G104" s="40">
        <v>2.3147000000000002</v>
      </c>
      <c r="H104" s="46">
        <v>2.2635999999999998</v>
      </c>
      <c r="I104" s="46">
        <v>2.2480000000000002</v>
      </c>
      <c r="J104" s="21">
        <v>2</v>
      </c>
      <c r="K104" s="13">
        <v>0</v>
      </c>
      <c r="L104" s="41">
        <f t="shared" si="37"/>
        <v>2.2986666666666666</v>
      </c>
      <c r="M104" s="42">
        <f t="shared" si="38"/>
        <v>2.2906499999999999</v>
      </c>
      <c r="N104" s="42">
        <f t="shared" si="39"/>
        <v>8.016666666666783E-3</v>
      </c>
      <c r="O104" s="42">
        <f t="shared" si="40"/>
        <v>2.3066833333333334</v>
      </c>
      <c r="P104" s="42">
        <f t="shared" si="41"/>
        <v>2.2906499999999999</v>
      </c>
      <c r="Q104" s="43">
        <f t="shared" si="42"/>
        <v>9.0300000000000047E-2</v>
      </c>
      <c r="R104" s="43">
        <f t="shared" si="43"/>
        <v>8.4899999999999753E-2</v>
      </c>
      <c r="S104" s="43">
        <f t="shared" si="44"/>
        <v>-5.4000000000002935E-3</v>
      </c>
      <c r="T104" s="44">
        <v>25.2</v>
      </c>
      <c r="U104" s="12">
        <f t="shared" si="35"/>
        <v>-10</v>
      </c>
      <c r="V104" s="21">
        <f t="shared" si="66"/>
        <v>-4</v>
      </c>
      <c r="W104" s="12">
        <f t="shared" si="67"/>
        <v>-10</v>
      </c>
      <c r="X104" s="16">
        <f t="shared" si="45"/>
        <v>1.5599999999999614E-2</v>
      </c>
      <c r="Y104" s="17">
        <f t="shared" si="46"/>
        <v>0</v>
      </c>
      <c r="Z104" s="17">
        <f t="shared" si="47"/>
        <v>0</v>
      </c>
      <c r="AA104" s="56">
        <f t="shared" si="48"/>
        <v>9.0300000000000047E-2</v>
      </c>
      <c r="AB104" s="18">
        <f t="shared" si="49"/>
        <v>0.17275747508305211</v>
      </c>
      <c r="AC104" s="19">
        <f t="shared" si="50"/>
        <v>6.1904761904760372E-4</v>
      </c>
      <c r="AD104" s="123">
        <f t="shared" si="69"/>
        <v>2.3357999999999999</v>
      </c>
      <c r="AE104" s="123">
        <f t="shared" si="70"/>
        <v>2.2437999999999998</v>
      </c>
      <c r="AF104" s="72">
        <f t="shared" si="58"/>
        <v>2.4287999999999998</v>
      </c>
      <c r="AG104" s="72">
        <f t="shared" si="59"/>
        <v>2.2437999999999998</v>
      </c>
      <c r="AH104" s="45">
        <f t="shared" si="64"/>
        <v>2.4310999999999998</v>
      </c>
      <c r="AI104" s="45">
        <f t="shared" si="65"/>
        <v>2.2124000000000001</v>
      </c>
      <c r="AJ104" s="73">
        <f t="shared" si="60"/>
        <v>2.7399</v>
      </c>
      <c r="AK104" s="73">
        <f t="shared" si="61"/>
        <v>2.2046000000000001</v>
      </c>
      <c r="AL104" s="124">
        <f t="shared" si="51"/>
        <v>2.2980999999999998</v>
      </c>
      <c r="AM104" s="124">
        <f t="shared" si="52"/>
        <v>2.2897999999999996</v>
      </c>
      <c r="AN104" s="124">
        <f t="shared" si="53"/>
        <v>8.3000000000001961E-3</v>
      </c>
      <c r="AO104" s="124">
        <f t="shared" si="54"/>
        <v>2.3064</v>
      </c>
      <c r="AP104" s="124">
        <f t="shared" si="55"/>
        <v>2.2897999999999996</v>
      </c>
      <c r="AQ104" s="125">
        <f t="shared" si="62"/>
        <v>2.3472595238095235</v>
      </c>
      <c r="AR104" s="126">
        <f t="shared" si="68"/>
        <v>2.3616400000000008</v>
      </c>
      <c r="AS104" s="127">
        <f t="shared" si="63"/>
        <v>2.4696160000000003</v>
      </c>
    </row>
    <row r="105" spans="1:45" x14ac:dyDescent="0.3">
      <c r="A105" s="5">
        <v>45078</v>
      </c>
      <c r="B105" s="6" t="s">
        <v>69</v>
      </c>
      <c r="C105" s="6" t="s">
        <v>30</v>
      </c>
      <c r="D105" s="40">
        <v>2.3597000000000001</v>
      </c>
      <c r="E105" s="40">
        <v>2.3797000000000001</v>
      </c>
      <c r="F105" s="40">
        <v>2.3429000000000002</v>
      </c>
      <c r="G105" s="40">
        <v>2.3569</v>
      </c>
      <c r="H105" s="46">
        <v>2.3675999999999999</v>
      </c>
      <c r="I105" s="46">
        <v>2.3551000000000002</v>
      </c>
      <c r="J105" s="21">
        <v>0</v>
      </c>
      <c r="K105" s="13">
        <v>0</v>
      </c>
      <c r="L105" s="41">
        <f t="shared" si="37"/>
        <v>2.3598333333333334</v>
      </c>
      <c r="M105" s="42">
        <f t="shared" si="38"/>
        <v>2.3613</v>
      </c>
      <c r="N105" s="42">
        <f t="shared" si="39"/>
        <v>-1.4666666666665051E-3</v>
      </c>
      <c r="O105" s="42">
        <f t="shared" si="40"/>
        <v>2.3583666666666669</v>
      </c>
      <c r="P105" s="42">
        <f t="shared" si="41"/>
        <v>2.3613</v>
      </c>
      <c r="Q105" s="43">
        <f t="shared" si="42"/>
        <v>3.6799999999999944E-2</v>
      </c>
      <c r="R105" s="43">
        <f t="shared" si="43"/>
        <v>6.4999999999999947E-2</v>
      </c>
      <c r="S105" s="43">
        <f t="shared" si="44"/>
        <v>2.8200000000000003E-2</v>
      </c>
      <c r="T105" s="44">
        <v>29</v>
      </c>
      <c r="U105" s="12">
        <f t="shared" si="35"/>
        <v>-6</v>
      </c>
      <c r="V105" s="21">
        <f t="shared" si="66"/>
        <v>2</v>
      </c>
      <c r="W105" s="12">
        <f t="shared" si="67"/>
        <v>-10</v>
      </c>
      <c r="X105" s="16">
        <f t="shared" si="45"/>
        <v>1.2499999999999734E-2</v>
      </c>
      <c r="Y105" s="17">
        <f t="shared" si="46"/>
        <v>0</v>
      </c>
      <c r="Z105" s="17">
        <f t="shared" si="47"/>
        <v>0</v>
      </c>
      <c r="AA105" s="56">
        <f t="shared" si="48"/>
        <v>3.6799999999999944E-2</v>
      </c>
      <c r="AB105" s="18">
        <f t="shared" si="49"/>
        <v>0.33967391304347155</v>
      </c>
      <c r="AC105" s="19">
        <f t="shared" si="50"/>
        <v>4.3103448275861152E-4</v>
      </c>
      <c r="AD105" s="123">
        <f t="shared" si="69"/>
        <v>2.3797000000000001</v>
      </c>
      <c r="AE105" s="123">
        <f t="shared" si="70"/>
        <v>2.2437999999999998</v>
      </c>
      <c r="AF105" s="72">
        <f t="shared" si="58"/>
        <v>2.4085999999999999</v>
      </c>
      <c r="AG105" s="72">
        <f t="shared" si="59"/>
        <v>2.2437999999999998</v>
      </c>
      <c r="AH105" s="45">
        <f t="shared" si="64"/>
        <v>2.4310999999999998</v>
      </c>
      <c r="AI105" s="45">
        <f t="shared" si="65"/>
        <v>2.2437999999999998</v>
      </c>
      <c r="AJ105" s="73">
        <f t="shared" si="60"/>
        <v>2.7399</v>
      </c>
      <c r="AK105" s="73">
        <f t="shared" si="61"/>
        <v>2.2046000000000001</v>
      </c>
      <c r="AL105" s="124">
        <f t="shared" si="51"/>
        <v>2.3268</v>
      </c>
      <c r="AM105" s="124">
        <f t="shared" si="52"/>
        <v>2.31175</v>
      </c>
      <c r="AN105" s="124">
        <f t="shared" si="53"/>
        <v>1.5050000000000008E-2</v>
      </c>
      <c r="AO105" s="124">
        <f t="shared" si="54"/>
        <v>2.34185</v>
      </c>
      <c r="AP105" s="124">
        <f t="shared" si="55"/>
        <v>2.31175</v>
      </c>
      <c r="AQ105" s="125">
        <f t="shared" si="62"/>
        <v>2.3500047619047613</v>
      </c>
      <c r="AR105" s="126">
        <f t="shared" si="68"/>
        <v>2.357561111111111</v>
      </c>
      <c r="AS105" s="127">
        <f t="shared" si="63"/>
        <v>2.4646246666666669</v>
      </c>
    </row>
    <row r="106" spans="1:45" x14ac:dyDescent="0.3">
      <c r="A106" s="5">
        <v>45079</v>
      </c>
      <c r="B106" s="6" t="s">
        <v>69</v>
      </c>
      <c r="C106" s="6" t="s">
        <v>30</v>
      </c>
      <c r="D106" s="40">
        <v>2.4032</v>
      </c>
      <c r="E106" s="40">
        <v>2.4115000000000002</v>
      </c>
      <c r="F106" s="40">
        <v>2.3647999999999998</v>
      </c>
      <c r="G106" s="40">
        <v>2.3774999999999999</v>
      </c>
      <c r="H106" s="46">
        <v>2.4072</v>
      </c>
      <c r="I106" s="46">
        <v>2.4003000000000001</v>
      </c>
      <c r="J106" s="21">
        <v>-2</v>
      </c>
      <c r="K106" s="13">
        <v>0</v>
      </c>
      <c r="L106" s="41">
        <f t="shared" si="37"/>
        <v>2.3845999999999998</v>
      </c>
      <c r="M106" s="42">
        <f t="shared" si="38"/>
        <v>2.38815</v>
      </c>
      <c r="N106" s="42">
        <f t="shared" si="39"/>
        <v>-3.5500000000001641E-3</v>
      </c>
      <c r="O106" s="42">
        <f t="shared" si="40"/>
        <v>2.3810499999999997</v>
      </c>
      <c r="P106" s="42">
        <f t="shared" si="41"/>
        <v>2.38815</v>
      </c>
      <c r="Q106" s="43">
        <f t="shared" si="42"/>
        <v>4.6700000000000408E-2</v>
      </c>
      <c r="R106" s="43">
        <f t="shared" si="43"/>
        <v>5.4600000000000204E-2</v>
      </c>
      <c r="S106" s="43">
        <f t="shared" si="44"/>
        <v>7.8999999999997961E-3</v>
      </c>
      <c r="T106" s="44">
        <v>24.2</v>
      </c>
      <c r="U106" s="12">
        <f t="shared" si="35"/>
        <v>-2</v>
      </c>
      <c r="V106" s="21">
        <f t="shared" si="66"/>
        <v>-2</v>
      </c>
      <c r="W106" s="12">
        <f t="shared" si="67"/>
        <v>-14</v>
      </c>
      <c r="X106" s="16">
        <f t="shared" si="45"/>
        <v>6.8999999999999062E-3</v>
      </c>
      <c r="Y106" s="17">
        <f t="shared" si="46"/>
        <v>0</v>
      </c>
      <c r="Z106" s="17">
        <f t="shared" si="47"/>
        <v>0</v>
      </c>
      <c r="AA106" s="56">
        <f t="shared" si="48"/>
        <v>4.6700000000000408E-2</v>
      </c>
      <c r="AB106" s="18">
        <f t="shared" si="49"/>
        <v>0.14775160599571405</v>
      </c>
      <c r="AC106" s="19">
        <f t="shared" si="50"/>
        <v>2.8512396694214487E-4</v>
      </c>
      <c r="AD106" s="123">
        <f t="shared" si="69"/>
        <v>2.4115000000000002</v>
      </c>
      <c r="AE106" s="123">
        <f t="shared" si="70"/>
        <v>2.2454999999999998</v>
      </c>
      <c r="AF106" s="72">
        <f t="shared" si="58"/>
        <v>2.4115000000000002</v>
      </c>
      <c r="AG106" s="72">
        <f t="shared" si="59"/>
        <v>2.2437999999999998</v>
      </c>
      <c r="AH106" s="45">
        <f t="shared" si="64"/>
        <v>2.4310999999999998</v>
      </c>
      <c r="AI106" s="45">
        <f t="shared" si="65"/>
        <v>2.2437999999999998</v>
      </c>
      <c r="AJ106" s="73">
        <f t="shared" si="60"/>
        <v>2.7399</v>
      </c>
      <c r="AK106" s="73">
        <f t="shared" si="61"/>
        <v>2.2046000000000001</v>
      </c>
      <c r="AL106" s="124">
        <f t="shared" si="51"/>
        <v>2.3448333333333333</v>
      </c>
      <c r="AM106" s="124">
        <f t="shared" si="52"/>
        <v>2.3285</v>
      </c>
      <c r="AN106" s="124">
        <f t="shared" si="53"/>
        <v>1.6333333333333311E-2</v>
      </c>
      <c r="AO106" s="124">
        <f t="shared" si="54"/>
        <v>2.3611666666666666</v>
      </c>
      <c r="AP106" s="124">
        <f t="shared" si="55"/>
        <v>2.3285</v>
      </c>
      <c r="AQ106" s="125">
        <f t="shared" si="62"/>
        <v>2.3517976190476193</v>
      </c>
      <c r="AR106" s="126">
        <f t="shared" si="68"/>
        <v>2.3541911111111111</v>
      </c>
      <c r="AS106" s="127">
        <f t="shared" si="63"/>
        <v>2.4605239999999999</v>
      </c>
    </row>
    <row r="107" spans="1:45" x14ac:dyDescent="0.3">
      <c r="A107" s="5">
        <v>45082</v>
      </c>
      <c r="B107" s="6" t="s">
        <v>69</v>
      </c>
      <c r="C107" s="6" t="s">
        <v>30</v>
      </c>
      <c r="D107" s="40">
        <v>2.3466999999999998</v>
      </c>
      <c r="E107" s="40">
        <v>2.3828</v>
      </c>
      <c r="F107" s="40">
        <v>2.3431000000000002</v>
      </c>
      <c r="G107" s="40">
        <v>2.3677999999999999</v>
      </c>
      <c r="H107" s="46">
        <v>2.3565</v>
      </c>
      <c r="I107" s="46">
        <v>2.3431000000000002</v>
      </c>
      <c r="J107" s="21">
        <v>2</v>
      </c>
      <c r="K107" s="13">
        <v>0</v>
      </c>
      <c r="L107" s="41">
        <f t="shared" si="37"/>
        <v>2.3645666666666667</v>
      </c>
      <c r="M107" s="42">
        <f t="shared" si="38"/>
        <v>2.3629500000000001</v>
      </c>
      <c r="N107" s="42">
        <f t="shared" si="39"/>
        <v>1.6166666666665996E-3</v>
      </c>
      <c r="O107" s="42">
        <f t="shared" si="40"/>
        <v>2.3661833333333333</v>
      </c>
      <c r="P107" s="42">
        <f t="shared" si="41"/>
        <v>2.3629500000000001</v>
      </c>
      <c r="Q107" s="43">
        <f t="shared" si="42"/>
        <v>3.9699999999999847E-2</v>
      </c>
      <c r="R107" s="43">
        <f t="shared" si="43"/>
        <v>5.3000000000000824E-3</v>
      </c>
      <c r="S107" s="43">
        <f t="shared" si="44"/>
        <v>-3.4399999999999764E-2</v>
      </c>
      <c r="T107" s="44">
        <v>12.6</v>
      </c>
      <c r="U107" s="12">
        <f t="shared" si="35"/>
        <v>-4</v>
      </c>
      <c r="V107" s="21">
        <f t="shared" si="66"/>
        <v>0</v>
      </c>
      <c r="W107" s="12">
        <f t="shared" si="67"/>
        <v>-14</v>
      </c>
      <c r="X107" s="16">
        <f t="shared" si="45"/>
        <v>1.3399999999999856E-2</v>
      </c>
      <c r="Y107" s="17">
        <f t="shared" si="46"/>
        <v>0</v>
      </c>
      <c r="Z107" s="17" t="b">
        <f t="shared" si="47"/>
        <v>1</v>
      </c>
      <c r="AA107" s="56">
        <f t="shared" si="48"/>
        <v>3.9699999999999847E-2</v>
      </c>
      <c r="AB107" s="18">
        <f t="shared" si="49"/>
        <v>0.33753148614609341</v>
      </c>
      <c r="AC107" s="19">
        <f t="shared" si="50"/>
        <v>1.0634920634920522E-3</v>
      </c>
      <c r="AD107" s="123">
        <f t="shared" si="69"/>
        <v>2.4115000000000002</v>
      </c>
      <c r="AE107" s="123">
        <f t="shared" si="70"/>
        <v>2.3429000000000002</v>
      </c>
      <c r="AF107" s="72">
        <f t="shared" si="58"/>
        <v>2.4115000000000002</v>
      </c>
      <c r="AG107" s="72">
        <f t="shared" si="59"/>
        <v>2.2437999999999998</v>
      </c>
      <c r="AH107" s="45">
        <f t="shared" si="64"/>
        <v>2.4310999999999998</v>
      </c>
      <c r="AI107" s="45">
        <f t="shared" si="65"/>
        <v>2.2437999999999998</v>
      </c>
      <c r="AJ107" s="73">
        <f t="shared" si="60"/>
        <v>2.7399</v>
      </c>
      <c r="AK107" s="73">
        <f t="shared" si="61"/>
        <v>2.2046000000000001</v>
      </c>
      <c r="AL107" s="124">
        <f t="shared" si="51"/>
        <v>2.3740666666666668</v>
      </c>
      <c r="AM107" s="124">
        <f t="shared" si="52"/>
        <v>2.3772000000000002</v>
      </c>
      <c r="AN107" s="124">
        <f t="shared" si="53"/>
        <v>-3.1333333333334323E-3</v>
      </c>
      <c r="AO107" s="124">
        <f t="shared" si="54"/>
        <v>2.3709333333333333</v>
      </c>
      <c r="AP107" s="124">
        <f t="shared" si="55"/>
        <v>2.3772000000000002</v>
      </c>
      <c r="AQ107" s="125">
        <f t="shared" si="62"/>
        <v>2.3517047619047622</v>
      </c>
      <c r="AR107" s="126">
        <f t="shared" si="68"/>
        <v>2.3493211111111112</v>
      </c>
      <c r="AS107" s="127">
        <f t="shared" si="63"/>
        <v>2.4563746666666666</v>
      </c>
    </row>
    <row r="108" spans="1:45" x14ac:dyDescent="0.3">
      <c r="A108" s="5">
        <v>45083</v>
      </c>
      <c r="B108" s="6" t="s">
        <v>69</v>
      </c>
      <c r="C108" s="6" t="s">
        <v>30</v>
      </c>
      <c r="D108" s="40">
        <v>2.39</v>
      </c>
      <c r="E108" s="40">
        <v>2.4137</v>
      </c>
      <c r="F108" s="40">
        <v>2.3740999999999999</v>
      </c>
      <c r="G108" s="40">
        <v>2.4018000000000002</v>
      </c>
      <c r="H108" s="46">
        <v>2.39</v>
      </c>
      <c r="I108" s="46">
        <v>2.3824000000000001</v>
      </c>
      <c r="J108" s="21">
        <v>0</v>
      </c>
      <c r="K108" s="13">
        <v>0</v>
      </c>
      <c r="L108" s="41">
        <f t="shared" si="37"/>
        <v>2.3965333333333336</v>
      </c>
      <c r="M108" s="42">
        <f t="shared" si="38"/>
        <v>2.3938999999999999</v>
      </c>
      <c r="N108" s="42">
        <f t="shared" si="39"/>
        <v>2.6333333333337094E-3</v>
      </c>
      <c r="O108" s="42">
        <f t="shared" si="40"/>
        <v>2.3991666666666673</v>
      </c>
      <c r="P108" s="42">
        <f t="shared" si="41"/>
        <v>2.3938999999999999</v>
      </c>
      <c r="Q108" s="43">
        <f t="shared" si="42"/>
        <v>3.960000000000008E-2</v>
      </c>
      <c r="R108" s="43">
        <f t="shared" si="43"/>
        <v>4.5900000000000052E-2</v>
      </c>
      <c r="S108" s="43">
        <f t="shared" si="44"/>
        <v>6.2999999999999723E-3</v>
      </c>
      <c r="T108" s="44">
        <v>30.2</v>
      </c>
      <c r="U108" s="12">
        <f t="shared" si="35"/>
        <v>2</v>
      </c>
      <c r="V108" s="21">
        <f t="shared" si="66"/>
        <v>0</v>
      </c>
      <c r="W108" s="12">
        <f t="shared" si="67"/>
        <v>-14</v>
      </c>
      <c r="X108" s="16">
        <f t="shared" si="45"/>
        <v>7.6000000000000512E-3</v>
      </c>
      <c r="Y108" s="17">
        <f t="shared" si="46"/>
        <v>0</v>
      </c>
      <c r="Z108" s="17">
        <f t="shared" si="47"/>
        <v>0</v>
      </c>
      <c r="AA108" s="56">
        <f t="shared" si="48"/>
        <v>3.960000000000008E-2</v>
      </c>
      <c r="AB108" s="18">
        <f t="shared" si="49"/>
        <v>0.19191919191919282</v>
      </c>
      <c r="AC108" s="19">
        <f t="shared" si="50"/>
        <v>2.5165562913907454E-4</v>
      </c>
      <c r="AD108" s="123">
        <f t="shared" si="69"/>
        <v>2.4137</v>
      </c>
      <c r="AE108" s="123">
        <f t="shared" si="70"/>
        <v>2.3431000000000002</v>
      </c>
      <c r="AF108" s="72">
        <f t="shared" si="58"/>
        <v>2.4137</v>
      </c>
      <c r="AG108" s="72">
        <f t="shared" si="59"/>
        <v>2.2437999999999998</v>
      </c>
      <c r="AH108" s="45">
        <f t="shared" si="64"/>
        <v>2.4310999999999998</v>
      </c>
      <c r="AI108" s="45">
        <f t="shared" si="65"/>
        <v>2.2437999999999998</v>
      </c>
      <c r="AJ108" s="73">
        <f t="shared" si="60"/>
        <v>2.7399</v>
      </c>
      <c r="AK108" s="73">
        <f t="shared" si="61"/>
        <v>2.2046000000000001</v>
      </c>
      <c r="AL108" s="124">
        <f t="shared" si="51"/>
        <v>2.3862000000000001</v>
      </c>
      <c r="AM108" s="124">
        <f t="shared" si="52"/>
        <v>2.3784000000000001</v>
      </c>
      <c r="AN108" s="124">
        <f t="shared" si="53"/>
        <v>7.8000000000000291E-3</v>
      </c>
      <c r="AO108" s="124">
        <f t="shared" si="54"/>
        <v>2.3940000000000001</v>
      </c>
      <c r="AP108" s="124">
        <f t="shared" si="55"/>
        <v>2.3784000000000001</v>
      </c>
      <c r="AQ108" s="125">
        <f t="shared" si="62"/>
        <v>2.3510547619047619</v>
      </c>
      <c r="AR108" s="126">
        <f t="shared" si="68"/>
        <v>2.3470533333333341</v>
      </c>
      <c r="AS108" s="127">
        <f t="shared" si="63"/>
        <v>2.4517579999999999</v>
      </c>
    </row>
    <row r="109" spans="1:45" x14ac:dyDescent="0.3">
      <c r="A109" s="5">
        <v>45084</v>
      </c>
      <c r="B109" s="6" t="s">
        <v>69</v>
      </c>
      <c r="C109" s="6" t="s">
        <v>30</v>
      </c>
      <c r="D109" s="40">
        <v>2.4131999999999998</v>
      </c>
      <c r="E109" s="40">
        <v>2.4138999999999999</v>
      </c>
      <c r="F109" s="40">
        <v>2.3174000000000001</v>
      </c>
      <c r="G109" s="40">
        <v>2.3898000000000001</v>
      </c>
      <c r="H109" s="46">
        <v>2.4138999999999999</v>
      </c>
      <c r="I109" s="46">
        <v>2.4024999999999999</v>
      </c>
      <c r="J109" s="21">
        <v>-2</v>
      </c>
      <c r="K109" s="13" t="s">
        <v>32</v>
      </c>
      <c r="L109" s="41">
        <f t="shared" si="37"/>
        <v>2.3736999999999999</v>
      </c>
      <c r="M109" s="42">
        <f t="shared" si="38"/>
        <v>2.36565</v>
      </c>
      <c r="N109" s="42">
        <f t="shared" si="39"/>
        <v>8.0499999999998906E-3</v>
      </c>
      <c r="O109" s="42">
        <f t="shared" si="40"/>
        <v>2.3817499999999998</v>
      </c>
      <c r="P109" s="42">
        <f t="shared" si="41"/>
        <v>2.36565</v>
      </c>
      <c r="Q109" s="43">
        <f t="shared" si="42"/>
        <v>9.6499999999999808E-2</v>
      </c>
      <c r="R109" s="43">
        <f t="shared" si="43"/>
        <v>1.2099999999999778E-2</v>
      </c>
      <c r="S109" s="43">
        <f t="shared" si="44"/>
        <v>-8.4400000000000031E-2</v>
      </c>
      <c r="T109" s="44">
        <v>25.3</v>
      </c>
      <c r="U109" s="12">
        <f t="shared" si="35"/>
        <v>-1</v>
      </c>
      <c r="V109" s="21">
        <f t="shared" si="66"/>
        <v>4</v>
      </c>
      <c r="W109" s="12">
        <f t="shared" si="67"/>
        <v>-14</v>
      </c>
      <c r="X109" s="16">
        <f t="shared" si="45"/>
        <v>1.1400000000000077E-2</v>
      </c>
      <c r="Y109" s="17" t="b">
        <f t="shared" si="46"/>
        <v>1</v>
      </c>
      <c r="Z109" s="17">
        <f t="shared" si="47"/>
        <v>0</v>
      </c>
      <c r="AA109" s="56">
        <f t="shared" si="48"/>
        <v>9.6499999999999808E-2</v>
      </c>
      <c r="AB109" s="18">
        <f t="shared" si="49"/>
        <v>0.11813471502590776</v>
      </c>
      <c r="AC109" s="19">
        <f t="shared" si="50"/>
        <v>4.5059288537549708E-4</v>
      </c>
      <c r="AD109" s="123">
        <f t="shared" si="69"/>
        <v>2.4138999999999999</v>
      </c>
      <c r="AE109" s="123">
        <f t="shared" si="70"/>
        <v>2.3174000000000001</v>
      </c>
      <c r="AF109" s="72">
        <f t="shared" si="58"/>
        <v>2.4138999999999999</v>
      </c>
      <c r="AG109" s="72">
        <f t="shared" si="59"/>
        <v>2.2437999999999998</v>
      </c>
      <c r="AH109" s="45">
        <f t="shared" si="64"/>
        <v>2.4310999999999998</v>
      </c>
      <c r="AI109" s="45">
        <f t="shared" si="65"/>
        <v>2.2437999999999998</v>
      </c>
      <c r="AJ109" s="73">
        <f t="shared" si="60"/>
        <v>2.7399</v>
      </c>
      <c r="AK109" s="73">
        <f t="shared" si="61"/>
        <v>2.2046000000000001</v>
      </c>
      <c r="AL109" s="124">
        <f t="shared" si="51"/>
        <v>2.3736999999999999</v>
      </c>
      <c r="AM109" s="124">
        <f t="shared" si="52"/>
        <v>2.36565</v>
      </c>
      <c r="AN109" s="124">
        <f t="shared" si="53"/>
        <v>8.0499999999998906E-3</v>
      </c>
      <c r="AO109" s="124">
        <f t="shared" si="54"/>
        <v>2.3817499999999998</v>
      </c>
      <c r="AP109" s="124">
        <f t="shared" si="55"/>
        <v>2.36565</v>
      </c>
      <c r="AQ109" s="125">
        <f t="shared" si="62"/>
        <v>2.3506500000000004</v>
      </c>
      <c r="AR109" s="126">
        <f t="shared" si="68"/>
        <v>2.3465111111111119</v>
      </c>
      <c r="AS109" s="127">
        <f t="shared" si="63"/>
        <v>2.4461633333333332</v>
      </c>
    </row>
    <row r="110" spans="1:45" x14ac:dyDescent="0.3">
      <c r="A110" s="5">
        <v>45085</v>
      </c>
      <c r="B110" s="6" t="s">
        <v>69</v>
      </c>
      <c r="C110" s="6" t="s">
        <v>30</v>
      </c>
      <c r="D110" s="40">
        <v>2.3868</v>
      </c>
      <c r="E110" s="40">
        <v>2.403</v>
      </c>
      <c r="F110" s="40">
        <v>2.3593000000000002</v>
      </c>
      <c r="G110" s="40">
        <v>2.3610000000000002</v>
      </c>
      <c r="H110" s="46">
        <v>2.3875999999999999</v>
      </c>
      <c r="I110" s="46">
        <v>2.3788999999999998</v>
      </c>
      <c r="J110" s="21">
        <v>-4</v>
      </c>
      <c r="K110" s="13" t="s">
        <v>32</v>
      </c>
      <c r="L110" s="41">
        <f t="shared" si="37"/>
        <v>2.3744333333333336</v>
      </c>
      <c r="M110" s="42">
        <f t="shared" si="38"/>
        <v>2.3811499999999999</v>
      </c>
      <c r="N110" s="42">
        <f t="shared" si="39"/>
        <v>-6.71666666666626E-3</v>
      </c>
      <c r="O110" s="42">
        <f t="shared" si="40"/>
        <v>2.3677166666666674</v>
      </c>
      <c r="P110" s="42">
        <f t="shared" si="41"/>
        <v>2.3811499999999999</v>
      </c>
      <c r="Q110" s="43">
        <f t="shared" si="42"/>
        <v>4.369999999999985E-2</v>
      </c>
      <c r="R110" s="43">
        <f t="shared" si="43"/>
        <v>1.3199999999999878E-2</v>
      </c>
      <c r="S110" s="43">
        <f t="shared" si="44"/>
        <v>-3.0499999999999972E-2</v>
      </c>
      <c r="T110" s="44">
        <v>16.8</v>
      </c>
      <c r="U110" s="12">
        <f t="shared" si="35"/>
        <v>-1</v>
      </c>
      <c r="V110" s="21">
        <f t="shared" si="66"/>
        <v>2</v>
      </c>
      <c r="W110" s="12">
        <f t="shared" si="67"/>
        <v>-9</v>
      </c>
      <c r="X110" s="16">
        <f t="shared" si="45"/>
        <v>8.7000000000001521E-3</v>
      </c>
      <c r="Y110" s="17">
        <f t="shared" si="46"/>
        <v>0</v>
      </c>
      <c r="Z110" s="17">
        <f t="shared" si="47"/>
        <v>0</v>
      </c>
      <c r="AA110" s="56">
        <f t="shared" si="48"/>
        <v>4.369999999999985E-2</v>
      </c>
      <c r="AB110" s="18">
        <f t="shared" si="49"/>
        <v>0.19908466819222384</v>
      </c>
      <c r="AC110" s="19">
        <f t="shared" si="50"/>
        <v>5.1785714285715193E-4</v>
      </c>
      <c r="AD110" s="123">
        <f t="shared" si="69"/>
        <v>2.4138999999999999</v>
      </c>
      <c r="AE110" s="123">
        <f t="shared" si="70"/>
        <v>2.3174000000000001</v>
      </c>
      <c r="AF110" s="72">
        <f t="shared" si="58"/>
        <v>2.4138999999999999</v>
      </c>
      <c r="AG110" s="72">
        <f t="shared" si="59"/>
        <v>2.2437999999999998</v>
      </c>
      <c r="AH110" s="45">
        <f t="shared" si="64"/>
        <v>2.4310999999999998</v>
      </c>
      <c r="AI110" s="45">
        <f t="shared" si="65"/>
        <v>2.2437999999999998</v>
      </c>
      <c r="AJ110" s="73">
        <f t="shared" ref="AJ110:AJ141" si="71">MAX(E66:E110)</f>
        <v>2.7233999999999998</v>
      </c>
      <c r="AK110" s="73">
        <f t="shared" ref="AK110:AK141" si="72">MIN(F66:F110)</f>
        <v>2.2046000000000001</v>
      </c>
      <c r="AL110" s="124">
        <f t="shared" si="51"/>
        <v>2.3641000000000001</v>
      </c>
      <c r="AM110" s="124">
        <f t="shared" si="52"/>
        <v>2.36565</v>
      </c>
      <c r="AN110" s="124">
        <f t="shared" si="53"/>
        <v>-1.5499999999999403E-3</v>
      </c>
      <c r="AO110" s="124">
        <f t="shared" si="54"/>
        <v>2.3625500000000001</v>
      </c>
      <c r="AP110" s="124">
        <f t="shared" si="55"/>
        <v>2.36565</v>
      </c>
      <c r="AQ110" s="125">
        <f t="shared" si="62"/>
        <v>2.3505880952380949</v>
      </c>
      <c r="AR110" s="126">
        <f t="shared" si="68"/>
        <v>2.3472233333333334</v>
      </c>
      <c r="AS110" s="127">
        <f t="shared" si="63"/>
        <v>2.4418846666666663</v>
      </c>
    </row>
    <row r="111" spans="1:45" x14ac:dyDescent="0.3">
      <c r="A111" s="5">
        <v>45086</v>
      </c>
      <c r="B111" s="6" t="s">
        <v>69</v>
      </c>
      <c r="C111" s="6" t="s">
        <v>30</v>
      </c>
      <c r="D111" s="40">
        <v>2.3281999999999998</v>
      </c>
      <c r="E111" s="40">
        <v>2.3374999999999999</v>
      </c>
      <c r="F111" s="40">
        <v>2.2970000000000002</v>
      </c>
      <c r="G111" s="40">
        <v>2.3090999999999999</v>
      </c>
      <c r="H111" s="46">
        <v>2.3374999999999999</v>
      </c>
      <c r="I111" s="46">
        <v>2.3243999999999998</v>
      </c>
      <c r="J111" s="21">
        <v>-2</v>
      </c>
      <c r="K111" s="13">
        <v>0</v>
      </c>
      <c r="L111" s="41">
        <f t="shared" si="37"/>
        <v>2.3145333333333333</v>
      </c>
      <c r="M111" s="42">
        <f t="shared" si="38"/>
        <v>2.31725</v>
      </c>
      <c r="N111" s="42">
        <f t="shared" si="39"/>
        <v>-2.7166666666667005E-3</v>
      </c>
      <c r="O111" s="42">
        <f t="shared" si="40"/>
        <v>2.3118166666666666</v>
      </c>
      <c r="P111" s="42">
        <f t="shared" si="41"/>
        <v>2.31725</v>
      </c>
      <c r="Q111" s="43">
        <f t="shared" si="42"/>
        <v>4.0499999999999758E-2</v>
      </c>
      <c r="R111" s="43">
        <f t="shared" si="43"/>
        <v>-2.3500000000000298E-2</v>
      </c>
      <c r="S111" s="43">
        <f t="shared" si="44"/>
        <v>-6.4000000000000057E-2</v>
      </c>
      <c r="T111" s="44">
        <v>17.3</v>
      </c>
      <c r="U111" s="12">
        <f t="shared" si="35"/>
        <v>1</v>
      </c>
      <c r="V111" s="21">
        <f t="shared" si="66"/>
        <v>-2</v>
      </c>
      <c r="W111" s="12">
        <f t="shared" si="67"/>
        <v>-11</v>
      </c>
      <c r="X111" s="16">
        <f t="shared" si="45"/>
        <v>1.3100000000000112E-2</v>
      </c>
      <c r="Y111" s="17" t="b">
        <f t="shared" si="46"/>
        <v>1</v>
      </c>
      <c r="Z111" s="17">
        <f t="shared" si="47"/>
        <v>0</v>
      </c>
      <c r="AA111" s="56">
        <f t="shared" si="48"/>
        <v>4.0499999999999758E-2</v>
      </c>
      <c r="AB111" s="18">
        <f t="shared" si="49"/>
        <v>0.32345679012346146</v>
      </c>
      <c r="AC111" s="19">
        <f t="shared" si="50"/>
        <v>7.5722543352601797E-4</v>
      </c>
      <c r="AD111" s="123">
        <f t="shared" si="69"/>
        <v>2.4138999999999999</v>
      </c>
      <c r="AE111" s="123">
        <f t="shared" si="70"/>
        <v>2.2970000000000002</v>
      </c>
      <c r="AF111" s="72">
        <f t="shared" si="58"/>
        <v>2.4138999999999999</v>
      </c>
      <c r="AG111" s="72">
        <f t="shared" si="59"/>
        <v>2.2437999999999998</v>
      </c>
      <c r="AH111" s="45">
        <f t="shared" si="64"/>
        <v>2.4310999999999998</v>
      </c>
      <c r="AI111" s="45">
        <f t="shared" si="65"/>
        <v>2.2437999999999998</v>
      </c>
      <c r="AJ111" s="73">
        <f t="shared" si="71"/>
        <v>2.7233999999999998</v>
      </c>
      <c r="AK111" s="73">
        <f t="shared" si="72"/>
        <v>2.2046000000000001</v>
      </c>
      <c r="AL111" s="124">
        <f t="shared" si="51"/>
        <v>2.3400000000000003</v>
      </c>
      <c r="AM111" s="124">
        <f t="shared" si="52"/>
        <v>2.3554500000000003</v>
      </c>
      <c r="AN111" s="124">
        <f t="shared" si="53"/>
        <v>-1.5449999999999964E-2</v>
      </c>
      <c r="AO111" s="124">
        <f t="shared" si="54"/>
        <v>2.3245500000000003</v>
      </c>
      <c r="AP111" s="124">
        <f t="shared" si="55"/>
        <v>2.3554500000000003</v>
      </c>
      <c r="AQ111" s="125">
        <f t="shared" si="62"/>
        <v>2.3478833333333333</v>
      </c>
      <c r="AR111" s="126">
        <f t="shared" si="68"/>
        <v>2.3454366666666666</v>
      </c>
      <c r="AS111" s="127">
        <f t="shared" si="63"/>
        <v>2.4368313333333331</v>
      </c>
    </row>
    <row r="112" spans="1:45" x14ac:dyDescent="0.3">
      <c r="A112" s="5">
        <v>45089</v>
      </c>
      <c r="B112" s="6" t="s">
        <v>69</v>
      </c>
      <c r="C112" s="6" t="s">
        <v>30</v>
      </c>
      <c r="D112" s="40">
        <v>2.3755000000000002</v>
      </c>
      <c r="E112" s="40">
        <v>2.4087999999999998</v>
      </c>
      <c r="F112" s="40">
        <v>2.3734999999999999</v>
      </c>
      <c r="G112" s="40">
        <v>2.3955000000000002</v>
      </c>
      <c r="H112" s="46">
        <v>2.3837999999999999</v>
      </c>
      <c r="I112" s="46">
        <v>2.3734999999999999</v>
      </c>
      <c r="J112" s="21">
        <v>2</v>
      </c>
      <c r="K112" s="13">
        <v>0</v>
      </c>
      <c r="L112" s="41">
        <f t="shared" si="37"/>
        <v>2.3925999999999998</v>
      </c>
      <c r="M112" s="42">
        <f t="shared" si="38"/>
        <v>2.3911499999999997</v>
      </c>
      <c r="N112" s="42">
        <f t="shared" si="39"/>
        <v>1.4500000000001734E-3</v>
      </c>
      <c r="O112" s="42">
        <f t="shared" si="40"/>
        <v>2.39405</v>
      </c>
      <c r="P112" s="42">
        <f t="shared" si="41"/>
        <v>2.3911499999999997</v>
      </c>
      <c r="Q112" s="43">
        <f t="shared" si="42"/>
        <v>3.5299999999999887E-2</v>
      </c>
      <c r="R112" s="43">
        <f t="shared" si="43"/>
        <v>9.96999999999999E-2</v>
      </c>
      <c r="S112" s="43">
        <f t="shared" si="44"/>
        <v>6.4400000000000013E-2</v>
      </c>
      <c r="T112" s="44">
        <v>30.8</v>
      </c>
      <c r="U112" s="12">
        <f t="shared" si="35"/>
        <v>-3</v>
      </c>
      <c r="V112" s="21">
        <f t="shared" si="66"/>
        <v>-2</v>
      </c>
      <c r="W112" s="12">
        <f t="shared" si="67"/>
        <v>-13</v>
      </c>
      <c r="X112" s="16">
        <f t="shared" si="45"/>
        <v>1.0299999999999976E-2</v>
      </c>
      <c r="Y112" s="17">
        <f t="shared" si="46"/>
        <v>0</v>
      </c>
      <c r="Z112" s="17" t="b">
        <f t="shared" si="47"/>
        <v>1</v>
      </c>
      <c r="AA112" s="56">
        <f t="shared" si="48"/>
        <v>3.5299999999999887E-2</v>
      </c>
      <c r="AB112" s="18">
        <f t="shared" si="49"/>
        <v>0.29178470254957534</v>
      </c>
      <c r="AC112" s="19">
        <f t="shared" si="50"/>
        <v>3.344155844155836E-4</v>
      </c>
      <c r="AD112" s="123">
        <f t="shared" si="69"/>
        <v>2.4087999999999998</v>
      </c>
      <c r="AE112" s="123">
        <f t="shared" si="70"/>
        <v>2.2970000000000002</v>
      </c>
      <c r="AF112" s="72">
        <f t="shared" si="58"/>
        <v>2.4138999999999999</v>
      </c>
      <c r="AG112" s="72">
        <f t="shared" si="59"/>
        <v>2.2454999999999998</v>
      </c>
      <c r="AH112" s="45">
        <f t="shared" si="64"/>
        <v>2.4310999999999998</v>
      </c>
      <c r="AI112" s="45">
        <f t="shared" si="65"/>
        <v>2.2437999999999998</v>
      </c>
      <c r="AJ112" s="73">
        <f t="shared" si="71"/>
        <v>2.7233999999999998</v>
      </c>
      <c r="AK112" s="73">
        <f t="shared" si="72"/>
        <v>2.2046000000000001</v>
      </c>
      <c r="AL112" s="124">
        <f t="shared" si="51"/>
        <v>2.3671000000000002</v>
      </c>
      <c r="AM112" s="124">
        <f t="shared" si="52"/>
        <v>2.3529</v>
      </c>
      <c r="AN112" s="124">
        <f t="shared" si="53"/>
        <v>1.4200000000000212E-2</v>
      </c>
      <c r="AO112" s="124">
        <f t="shared" si="54"/>
        <v>2.3813000000000004</v>
      </c>
      <c r="AP112" s="124">
        <f t="shared" si="55"/>
        <v>2.3529</v>
      </c>
      <c r="AQ112" s="125">
        <f t="shared" ref="AQ112:AQ143" si="73">AVERAGE(L99:L112)</f>
        <v>2.3498690476190474</v>
      </c>
      <c r="AR112" s="126">
        <f t="shared" si="68"/>
        <v>2.3463755555555554</v>
      </c>
      <c r="AS112" s="127">
        <f t="shared" si="63"/>
        <v>2.4325713333333336</v>
      </c>
    </row>
    <row r="113" spans="1:45" x14ac:dyDescent="0.3">
      <c r="A113" s="5">
        <v>45090</v>
      </c>
      <c r="B113" s="6" t="s">
        <v>69</v>
      </c>
      <c r="C113" s="6" t="s">
        <v>30</v>
      </c>
      <c r="D113" s="40">
        <v>2.4289000000000001</v>
      </c>
      <c r="E113" s="40">
        <v>2.4323000000000001</v>
      </c>
      <c r="F113" s="40">
        <v>2.3557000000000001</v>
      </c>
      <c r="G113" s="40">
        <v>2.3576999999999999</v>
      </c>
      <c r="H113" s="46">
        <v>2.4319999999999999</v>
      </c>
      <c r="I113" s="46">
        <v>2.4245000000000001</v>
      </c>
      <c r="J113" s="21">
        <v>-2</v>
      </c>
      <c r="K113" s="13" t="s">
        <v>32</v>
      </c>
      <c r="L113" s="41">
        <f t="shared" si="37"/>
        <v>2.3818999999999999</v>
      </c>
      <c r="M113" s="42">
        <f t="shared" si="38"/>
        <v>2.3940000000000001</v>
      </c>
      <c r="N113" s="42">
        <f t="shared" si="39"/>
        <v>-1.2100000000000222E-2</v>
      </c>
      <c r="O113" s="42">
        <f t="shared" si="40"/>
        <v>2.3697999999999997</v>
      </c>
      <c r="P113" s="42">
        <f t="shared" si="41"/>
        <v>2.3940000000000001</v>
      </c>
      <c r="Q113" s="43">
        <f t="shared" si="42"/>
        <v>7.6600000000000001E-2</v>
      </c>
      <c r="R113" s="43">
        <f t="shared" si="43"/>
        <v>3.6799999999999944E-2</v>
      </c>
      <c r="S113" s="43">
        <f t="shared" si="44"/>
        <v>-3.9800000000000058E-2</v>
      </c>
      <c r="T113" s="44">
        <v>15.3</v>
      </c>
      <c r="U113" s="12">
        <f t="shared" si="35"/>
        <v>-2</v>
      </c>
      <c r="V113" s="21">
        <f t="shared" si="66"/>
        <v>0</v>
      </c>
      <c r="W113" s="12">
        <f t="shared" si="67"/>
        <v>-13</v>
      </c>
      <c r="X113" s="16">
        <f t="shared" si="45"/>
        <v>7.4999999999998401E-3</v>
      </c>
      <c r="Y113" s="17">
        <f t="shared" si="46"/>
        <v>0</v>
      </c>
      <c r="Z113" s="17">
        <f t="shared" si="47"/>
        <v>0</v>
      </c>
      <c r="AA113" s="56">
        <f t="shared" si="48"/>
        <v>7.6600000000000001E-2</v>
      </c>
      <c r="AB113" s="18">
        <f t="shared" si="49"/>
        <v>9.7911227154044905E-2</v>
      </c>
      <c r="AC113" s="19">
        <f t="shared" si="50"/>
        <v>4.9019607843136203E-4</v>
      </c>
      <c r="AD113" s="123">
        <f t="shared" si="69"/>
        <v>2.4323000000000001</v>
      </c>
      <c r="AE113" s="123">
        <f t="shared" si="70"/>
        <v>2.2970000000000002</v>
      </c>
      <c r="AF113" s="72">
        <f t="shared" si="58"/>
        <v>2.4323000000000001</v>
      </c>
      <c r="AG113" s="72">
        <f t="shared" si="59"/>
        <v>2.2970000000000002</v>
      </c>
      <c r="AH113" s="45">
        <f t="shared" si="64"/>
        <v>2.4323000000000001</v>
      </c>
      <c r="AI113" s="45">
        <f t="shared" si="65"/>
        <v>2.2437999999999998</v>
      </c>
      <c r="AJ113" s="73">
        <f t="shared" si="71"/>
        <v>2.7233999999999998</v>
      </c>
      <c r="AK113" s="73">
        <f t="shared" si="72"/>
        <v>2.2046000000000001</v>
      </c>
      <c r="AL113" s="124">
        <f t="shared" si="51"/>
        <v>2.3623333333333334</v>
      </c>
      <c r="AM113" s="124">
        <f t="shared" si="52"/>
        <v>2.3646500000000001</v>
      </c>
      <c r="AN113" s="124">
        <f t="shared" si="53"/>
        <v>-2.3166666666667446E-3</v>
      </c>
      <c r="AO113" s="124">
        <f t="shared" si="54"/>
        <v>2.3600166666666667</v>
      </c>
      <c r="AP113" s="124">
        <f t="shared" si="55"/>
        <v>2.3646500000000001</v>
      </c>
      <c r="AQ113" s="125">
        <f t="shared" si="73"/>
        <v>2.3491642857142856</v>
      </c>
      <c r="AR113" s="126">
        <f t="shared" si="68"/>
        <v>2.3487999999999998</v>
      </c>
      <c r="AS113" s="127">
        <f t="shared" si="63"/>
        <v>2.4267146666666664</v>
      </c>
    </row>
    <row r="114" spans="1:45" x14ac:dyDescent="0.3">
      <c r="A114" s="5">
        <v>45091</v>
      </c>
      <c r="B114" s="6" t="s">
        <v>69</v>
      </c>
      <c r="C114" s="6" t="s">
        <v>33</v>
      </c>
      <c r="D114" s="40">
        <v>2.3641000000000001</v>
      </c>
      <c r="E114" s="40">
        <v>2.4613</v>
      </c>
      <c r="F114" s="40">
        <v>2.3618000000000001</v>
      </c>
      <c r="G114" s="40">
        <v>2.4544000000000001</v>
      </c>
      <c r="H114" s="46">
        <v>2.3725000000000001</v>
      </c>
      <c r="I114" s="46">
        <v>2.3618000000000001</v>
      </c>
      <c r="J114" s="21">
        <v>2</v>
      </c>
      <c r="K114" s="13">
        <v>0</v>
      </c>
      <c r="L114" s="41">
        <f t="shared" si="37"/>
        <v>2.4258333333333333</v>
      </c>
      <c r="M114" s="42">
        <f t="shared" si="38"/>
        <v>2.4115500000000001</v>
      </c>
      <c r="N114" s="42">
        <f t="shared" si="39"/>
        <v>1.4283333333333204E-2</v>
      </c>
      <c r="O114" s="42">
        <f t="shared" si="40"/>
        <v>2.4401166666666665</v>
      </c>
      <c r="P114" s="42">
        <f t="shared" si="41"/>
        <v>2.4115500000000001</v>
      </c>
      <c r="Q114" s="43">
        <f t="shared" si="42"/>
        <v>9.9499999999999922E-2</v>
      </c>
      <c r="R114" s="43">
        <f t="shared" si="43"/>
        <v>0.10360000000000014</v>
      </c>
      <c r="S114" s="43">
        <f t="shared" si="44"/>
        <v>4.1000000000002146E-3</v>
      </c>
      <c r="T114" s="44">
        <v>36.700000000000003</v>
      </c>
      <c r="U114" s="12">
        <f t="shared" si="35"/>
        <v>-2</v>
      </c>
      <c r="V114" s="21">
        <f t="shared" si="66"/>
        <v>2</v>
      </c>
      <c r="W114" s="12">
        <f t="shared" si="67"/>
        <v>-10</v>
      </c>
      <c r="X114" s="16">
        <f t="shared" si="45"/>
        <v>1.0699999999999932E-2</v>
      </c>
      <c r="Y114" s="17">
        <f t="shared" si="46"/>
        <v>0</v>
      </c>
      <c r="Z114" s="17" t="b">
        <f t="shared" si="47"/>
        <v>1</v>
      </c>
      <c r="AA114" s="56">
        <f t="shared" si="48"/>
        <v>9.9499999999999922E-2</v>
      </c>
      <c r="AB114" s="18">
        <f t="shared" si="49"/>
        <v>0.10753768844221046</v>
      </c>
      <c r="AC114" s="19">
        <f t="shared" si="50"/>
        <v>2.915531335149845E-4</v>
      </c>
      <c r="AD114" s="123">
        <f t="shared" si="69"/>
        <v>2.4613</v>
      </c>
      <c r="AE114" s="123">
        <f t="shared" si="70"/>
        <v>2.3557000000000001</v>
      </c>
      <c r="AF114" s="72">
        <f t="shared" si="58"/>
        <v>2.4613</v>
      </c>
      <c r="AG114" s="72">
        <f t="shared" si="59"/>
        <v>2.2970000000000002</v>
      </c>
      <c r="AH114" s="45">
        <f t="shared" si="64"/>
        <v>2.4613</v>
      </c>
      <c r="AI114" s="45">
        <f t="shared" si="65"/>
        <v>2.2437999999999998</v>
      </c>
      <c r="AJ114" s="73">
        <f t="shared" si="71"/>
        <v>2.7084999999999999</v>
      </c>
      <c r="AK114" s="73">
        <f t="shared" si="72"/>
        <v>2.2046000000000001</v>
      </c>
      <c r="AL114" s="124">
        <f t="shared" si="51"/>
        <v>2.4238</v>
      </c>
      <c r="AM114" s="124">
        <f t="shared" si="52"/>
        <v>2.4085000000000001</v>
      </c>
      <c r="AN114" s="124">
        <f t="shared" si="53"/>
        <v>1.5299999999999869E-2</v>
      </c>
      <c r="AO114" s="124">
        <f t="shared" si="54"/>
        <v>2.4390999999999998</v>
      </c>
      <c r="AP114" s="124">
        <f t="shared" si="55"/>
        <v>2.4085000000000001</v>
      </c>
      <c r="AQ114" s="125">
        <f t="shared" si="73"/>
        <v>2.3553690476190474</v>
      </c>
      <c r="AR114" s="126">
        <f t="shared" si="68"/>
        <v>2.355442222222222</v>
      </c>
      <c r="AS114" s="127">
        <f t="shared" si="63"/>
        <v>2.4220866666666665</v>
      </c>
    </row>
    <row r="115" spans="1:45" x14ac:dyDescent="0.3">
      <c r="A115" s="5">
        <v>45092</v>
      </c>
      <c r="B115" s="6" t="s">
        <v>69</v>
      </c>
      <c r="C115" s="6" t="s">
        <v>33</v>
      </c>
      <c r="D115" s="40">
        <v>2.4931000000000001</v>
      </c>
      <c r="E115" s="40">
        <v>2.5072999999999999</v>
      </c>
      <c r="F115" s="40">
        <v>2.4645000000000001</v>
      </c>
      <c r="G115" s="40">
        <v>2.5047999999999999</v>
      </c>
      <c r="H115" s="46">
        <v>2.4958999999999998</v>
      </c>
      <c r="I115" s="46">
        <v>2.4849000000000001</v>
      </c>
      <c r="J115" s="21">
        <v>4</v>
      </c>
      <c r="K115" s="13">
        <v>0</v>
      </c>
      <c r="L115" s="41">
        <f t="shared" si="37"/>
        <v>2.4922</v>
      </c>
      <c r="M115" s="42">
        <f t="shared" si="38"/>
        <v>2.4859</v>
      </c>
      <c r="N115" s="42">
        <f t="shared" si="39"/>
        <v>6.2999999999999723E-3</v>
      </c>
      <c r="O115" s="42">
        <f t="shared" si="40"/>
        <v>2.4984999999999999</v>
      </c>
      <c r="P115" s="42">
        <f t="shared" si="41"/>
        <v>2.4859</v>
      </c>
      <c r="Q115" s="43">
        <f t="shared" si="42"/>
        <v>4.2799999999999727E-2</v>
      </c>
      <c r="R115" s="43">
        <f t="shared" si="43"/>
        <v>5.2899999999999725E-2</v>
      </c>
      <c r="S115" s="43">
        <f t="shared" si="44"/>
        <v>1.0099999999999998E-2</v>
      </c>
      <c r="T115" s="44">
        <v>14.8</v>
      </c>
      <c r="U115" s="12">
        <f t="shared" si="35"/>
        <v>2</v>
      </c>
      <c r="V115" s="21">
        <f t="shared" si="66"/>
        <v>0</v>
      </c>
      <c r="W115" s="12">
        <f t="shared" si="67"/>
        <v>-10</v>
      </c>
      <c r="X115" s="16">
        <f t="shared" si="45"/>
        <v>1.0999999999999677E-2</v>
      </c>
      <c r="Y115" s="17">
        <f t="shared" si="46"/>
        <v>0</v>
      </c>
      <c r="Z115" s="17">
        <f t="shared" si="47"/>
        <v>0</v>
      </c>
      <c r="AA115" s="56">
        <f t="shared" si="48"/>
        <v>4.2799999999999727E-2</v>
      </c>
      <c r="AB115" s="18">
        <f t="shared" si="49"/>
        <v>0.25700934579438661</v>
      </c>
      <c r="AC115" s="19">
        <f t="shared" si="50"/>
        <v>7.4324324324322134E-4</v>
      </c>
      <c r="AD115" s="123">
        <f t="shared" si="69"/>
        <v>2.5072999999999999</v>
      </c>
      <c r="AE115" s="123">
        <f t="shared" si="70"/>
        <v>2.3557000000000001</v>
      </c>
      <c r="AF115" s="72">
        <f t="shared" si="58"/>
        <v>2.5072999999999999</v>
      </c>
      <c r="AG115" s="72">
        <f t="shared" si="59"/>
        <v>2.2970000000000002</v>
      </c>
      <c r="AH115" s="45">
        <f t="shared" si="64"/>
        <v>2.5072999999999999</v>
      </c>
      <c r="AI115" s="45">
        <f t="shared" si="65"/>
        <v>2.2437999999999998</v>
      </c>
      <c r="AJ115" s="73">
        <f t="shared" si="71"/>
        <v>2.6789999999999998</v>
      </c>
      <c r="AK115" s="73">
        <f t="shared" si="72"/>
        <v>2.2046000000000001</v>
      </c>
      <c r="AL115" s="124">
        <f t="shared" si="51"/>
        <v>2.4559333333333329</v>
      </c>
      <c r="AM115" s="124">
        <f t="shared" si="52"/>
        <v>2.4314999999999998</v>
      </c>
      <c r="AN115" s="124">
        <f t="shared" si="53"/>
        <v>2.4433333333333085E-2</v>
      </c>
      <c r="AO115" s="124">
        <f t="shared" si="54"/>
        <v>2.4803666666666659</v>
      </c>
      <c r="AP115" s="124">
        <f t="shared" si="55"/>
        <v>2.4314999999999998</v>
      </c>
      <c r="AQ115" s="125">
        <f t="shared" si="73"/>
        <v>2.3647357142857142</v>
      </c>
      <c r="AR115" s="126">
        <f t="shared" si="68"/>
        <v>2.363842222222222</v>
      </c>
      <c r="AS115" s="127">
        <f t="shared" ref="AS115:AS146" si="74">AVERAGE(L66:L115)</f>
        <v>2.4177026666666661</v>
      </c>
    </row>
    <row r="116" spans="1:45" x14ac:dyDescent="0.3">
      <c r="A116" s="5">
        <v>45093</v>
      </c>
      <c r="B116" s="6" t="s">
        <v>69</v>
      </c>
      <c r="C116" s="6" t="s">
        <v>33</v>
      </c>
      <c r="D116" s="40">
        <v>2.4378000000000002</v>
      </c>
      <c r="E116" s="40">
        <v>2.4499</v>
      </c>
      <c r="F116" s="40">
        <v>2.4074</v>
      </c>
      <c r="G116" s="40">
        <v>2.4367000000000001</v>
      </c>
      <c r="H116" s="46">
        <v>2.4466999999999999</v>
      </c>
      <c r="I116" s="46">
        <v>2.4373</v>
      </c>
      <c r="J116" s="21">
        <v>-2</v>
      </c>
      <c r="K116" s="13">
        <v>0</v>
      </c>
      <c r="L116" s="41">
        <f t="shared" si="37"/>
        <v>2.4313333333333333</v>
      </c>
      <c r="M116" s="42">
        <f t="shared" si="38"/>
        <v>2.4286500000000002</v>
      </c>
      <c r="N116" s="42">
        <f t="shared" si="39"/>
        <v>2.6833333333331488E-3</v>
      </c>
      <c r="O116" s="42">
        <f t="shared" si="40"/>
        <v>2.4340166666666665</v>
      </c>
      <c r="P116" s="42">
        <f t="shared" si="41"/>
        <v>2.4286500000000002</v>
      </c>
      <c r="Q116" s="43">
        <f t="shared" si="42"/>
        <v>4.2499999999999982E-2</v>
      </c>
      <c r="R116" s="43">
        <f t="shared" si="43"/>
        <v>-5.4899999999999949E-2</v>
      </c>
      <c r="S116" s="43">
        <f t="shared" si="44"/>
        <v>-9.7399999999999931E-2</v>
      </c>
      <c r="T116" s="44">
        <v>30.4</v>
      </c>
      <c r="U116" s="12">
        <f t="shared" si="35"/>
        <v>2</v>
      </c>
      <c r="V116" s="21">
        <f t="shared" si="66"/>
        <v>4</v>
      </c>
      <c r="W116" s="12">
        <f t="shared" si="67"/>
        <v>-10</v>
      </c>
      <c r="X116" s="16">
        <f t="shared" si="45"/>
        <v>9.3999999999998529E-3</v>
      </c>
      <c r="Y116" s="17">
        <f t="shared" si="46"/>
        <v>0</v>
      </c>
      <c r="Z116" s="17">
        <f t="shared" si="47"/>
        <v>0</v>
      </c>
      <c r="AA116" s="56">
        <f t="shared" si="48"/>
        <v>4.2499999999999982E-2</v>
      </c>
      <c r="AB116" s="18">
        <f t="shared" si="49"/>
        <v>0.22117647058823192</v>
      </c>
      <c r="AC116" s="19">
        <f t="shared" si="50"/>
        <v>3.0921052631578466E-4</v>
      </c>
      <c r="AD116" s="123">
        <f t="shared" si="69"/>
        <v>2.5072999999999999</v>
      </c>
      <c r="AE116" s="123">
        <f t="shared" si="70"/>
        <v>2.3618000000000001</v>
      </c>
      <c r="AF116" s="72">
        <f t="shared" si="58"/>
        <v>2.5072999999999999</v>
      </c>
      <c r="AG116" s="72">
        <f t="shared" si="59"/>
        <v>2.2970000000000002</v>
      </c>
      <c r="AH116" s="45">
        <f t="shared" si="64"/>
        <v>2.5072999999999999</v>
      </c>
      <c r="AI116" s="45">
        <f t="shared" si="65"/>
        <v>2.2437999999999998</v>
      </c>
      <c r="AJ116" s="73">
        <f t="shared" si="71"/>
        <v>2.6339999999999999</v>
      </c>
      <c r="AK116" s="73">
        <f t="shared" si="72"/>
        <v>2.2046000000000001</v>
      </c>
      <c r="AL116" s="124">
        <f t="shared" si="51"/>
        <v>2.4352666666666667</v>
      </c>
      <c r="AM116" s="124">
        <f t="shared" si="52"/>
        <v>2.4345499999999998</v>
      </c>
      <c r="AN116" s="124">
        <f t="shared" si="53"/>
        <v>7.166666666669208E-4</v>
      </c>
      <c r="AO116" s="124">
        <f t="shared" si="54"/>
        <v>2.4359833333333336</v>
      </c>
      <c r="AP116" s="124">
        <f t="shared" si="55"/>
        <v>2.4345499999999998</v>
      </c>
      <c r="AQ116" s="125">
        <f t="shared" si="73"/>
        <v>2.3750190476190478</v>
      </c>
      <c r="AR116" s="126">
        <f t="shared" si="68"/>
        <v>2.3680155555555547</v>
      </c>
      <c r="AS116" s="127">
        <f t="shared" si="74"/>
        <v>2.4128299999999996</v>
      </c>
    </row>
    <row r="117" spans="1:45" x14ac:dyDescent="0.3">
      <c r="A117" s="5">
        <v>45097</v>
      </c>
      <c r="B117" s="6" t="s">
        <v>69</v>
      </c>
      <c r="C117" s="6" t="s">
        <v>33</v>
      </c>
      <c r="D117" s="40">
        <v>2.4319999999999999</v>
      </c>
      <c r="E117" s="40">
        <v>2.5028000000000001</v>
      </c>
      <c r="F117" s="40">
        <v>2.427</v>
      </c>
      <c r="G117" s="40">
        <v>2.4954000000000001</v>
      </c>
      <c r="H117" s="46">
        <v>2.4390000000000001</v>
      </c>
      <c r="I117" s="46">
        <v>2.4298999999999999</v>
      </c>
      <c r="J117" s="21">
        <v>3</v>
      </c>
      <c r="K117" s="13" t="s">
        <v>31</v>
      </c>
      <c r="L117" s="41">
        <f t="shared" si="37"/>
        <v>2.4750666666666667</v>
      </c>
      <c r="M117" s="42">
        <f t="shared" si="38"/>
        <v>2.4649000000000001</v>
      </c>
      <c r="N117" s="42">
        <f t="shared" si="39"/>
        <v>1.0166666666666657E-2</v>
      </c>
      <c r="O117" s="42">
        <f t="shared" si="40"/>
        <v>2.4852333333333334</v>
      </c>
      <c r="P117" s="42">
        <f t="shared" si="41"/>
        <v>2.4649000000000001</v>
      </c>
      <c r="Q117" s="43">
        <f t="shared" si="42"/>
        <v>7.580000000000009E-2</v>
      </c>
      <c r="R117" s="43">
        <f t="shared" si="43"/>
        <v>6.6100000000000048E-2</v>
      </c>
      <c r="S117" s="43">
        <f t="shared" si="44"/>
        <v>-9.7000000000000419E-3</v>
      </c>
      <c r="T117" s="44">
        <v>18.399999999999999</v>
      </c>
      <c r="U117" s="12">
        <f t="shared" si="35"/>
        <v>0</v>
      </c>
      <c r="V117" s="21">
        <f t="shared" si="66"/>
        <v>0</v>
      </c>
      <c r="W117" s="12">
        <f t="shared" si="67"/>
        <v>-10</v>
      </c>
      <c r="X117" s="16">
        <f t="shared" si="45"/>
        <v>9.100000000000108E-3</v>
      </c>
      <c r="Y117" s="17">
        <f t="shared" si="46"/>
        <v>0</v>
      </c>
      <c r="Z117" s="17">
        <f t="shared" si="47"/>
        <v>0</v>
      </c>
      <c r="AA117" s="56">
        <f t="shared" si="48"/>
        <v>7.580000000000009E-2</v>
      </c>
      <c r="AB117" s="18">
        <f t="shared" si="49"/>
        <v>0.12005277044855009</v>
      </c>
      <c r="AC117" s="19">
        <f t="shared" si="50"/>
        <v>4.9456521739131023E-4</v>
      </c>
      <c r="AD117" s="123">
        <f t="shared" si="69"/>
        <v>2.5072999999999999</v>
      </c>
      <c r="AE117" s="123">
        <f t="shared" si="70"/>
        <v>2.4074</v>
      </c>
      <c r="AF117" s="72">
        <f t="shared" si="58"/>
        <v>2.5072999999999999</v>
      </c>
      <c r="AG117" s="72">
        <f t="shared" si="59"/>
        <v>2.2970000000000002</v>
      </c>
      <c r="AH117" s="45">
        <f t="shared" si="64"/>
        <v>2.5072999999999999</v>
      </c>
      <c r="AI117" s="45">
        <f t="shared" si="65"/>
        <v>2.2437999999999998</v>
      </c>
      <c r="AJ117" s="73">
        <f t="shared" si="71"/>
        <v>2.6057000000000001</v>
      </c>
      <c r="AK117" s="73">
        <f t="shared" si="72"/>
        <v>2.2046000000000001</v>
      </c>
      <c r="AL117" s="124">
        <f t="shared" si="51"/>
        <v>2.4700333333333333</v>
      </c>
      <c r="AM117" s="124">
        <f t="shared" si="52"/>
        <v>2.4573499999999999</v>
      </c>
      <c r="AN117" s="124">
        <f t="shared" si="53"/>
        <v>1.268333333333338E-2</v>
      </c>
      <c r="AO117" s="124">
        <f t="shared" si="54"/>
        <v>2.4827166666666667</v>
      </c>
      <c r="AP117" s="124">
        <f t="shared" si="55"/>
        <v>2.4573499999999999</v>
      </c>
      <c r="AQ117" s="125">
        <f t="shared" si="73"/>
        <v>2.3904142857142858</v>
      </c>
      <c r="AR117" s="126">
        <f t="shared" si="68"/>
        <v>2.3715488888888885</v>
      </c>
      <c r="AS117" s="127">
        <f t="shared" si="74"/>
        <v>2.4088339999999997</v>
      </c>
    </row>
    <row r="118" spans="1:45" x14ac:dyDescent="0.3">
      <c r="A118" s="5">
        <v>45098</v>
      </c>
      <c r="B118" s="6" t="s">
        <v>69</v>
      </c>
      <c r="C118" s="6" t="s">
        <v>33</v>
      </c>
      <c r="D118" s="40">
        <v>2.4460000000000002</v>
      </c>
      <c r="E118" s="40">
        <v>2.4460000000000002</v>
      </c>
      <c r="F118" s="40">
        <v>2.3963000000000001</v>
      </c>
      <c r="G118" s="40">
        <v>2.4135</v>
      </c>
      <c r="H118" s="46">
        <v>2.4460000000000002</v>
      </c>
      <c r="I118" s="46">
        <v>2.4241000000000001</v>
      </c>
      <c r="J118" s="21">
        <v>-2</v>
      </c>
      <c r="K118" s="13">
        <v>0</v>
      </c>
      <c r="L118" s="41">
        <f t="shared" si="37"/>
        <v>2.4186000000000001</v>
      </c>
      <c r="M118" s="42">
        <f t="shared" si="38"/>
        <v>2.4211499999999999</v>
      </c>
      <c r="N118" s="42">
        <f t="shared" si="39"/>
        <v>-2.5499999999998302E-3</v>
      </c>
      <c r="O118" s="42">
        <f t="shared" si="40"/>
        <v>2.4160500000000003</v>
      </c>
      <c r="P118" s="42">
        <f t="shared" si="41"/>
        <v>2.4211499999999999</v>
      </c>
      <c r="Q118" s="43">
        <f t="shared" si="42"/>
        <v>4.9700000000000077E-2</v>
      </c>
      <c r="R118" s="43">
        <f t="shared" si="43"/>
        <v>-4.9399999999999888E-2</v>
      </c>
      <c r="S118" s="43">
        <f t="shared" si="44"/>
        <v>-9.9099999999999966E-2</v>
      </c>
      <c r="T118" s="44">
        <v>22.3</v>
      </c>
      <c r="U118" s="12">
        <f t="shared" si="35"/>
        <v>0</v>
      </c>
      <c r="V118" s="21">
        <f t="shared" si="66"/>
        <v>-2</v>
      </c>
      <c r="W118" s="12">
        <f t="shared" si="67"/>
        <v>-10</v>
      </c>
      <c r="X118" s="16">
        <f t="shared" si="45"/>
        <v>2.1900000000000031E-2</v>
      </c>
      <c r="Y118" s="17" t="b">
        <f t="shared" si="46"/>
        <v>1</v>
      </c>
      <c r="Z118" s="17">
        <f t="shared" si="47"/>
        <v>0</v>
      </c>
      <c r="AA118" s="56">
        <f t="shared" si="48"/>
        <v>4.9700000000000077E-2</v>
      </c>
      <c r="AB118" s="18">
        <f t="shared" si="49"/>
        <v>0.44064386317907439</v>
      </c>
      <c r="AC118" s="19">
        <f t="shared" si="50"/>
        <v>9.8206278026905956E-4</v>
      </c>
      <c r="AD118" s="123">
        <f t="shared" si="69"/>
        <v>2.5028000000000001</v>
      </c>
      <c r="AE118" s="123">
        <f t="shared" si="70"/>
        <v>2.3963000000000001</v>
      </c>
      <c r="AF118" s="72">
        <f t="shared" si="58"/>
        <v>2.5072999999999999</v>
      </c>
      <c r="AG118" s="72">
        <f t="shared" si="59"/>
        <v>2.2970000000000002</v>
      </c>
      <c r="AH118" s="45">
        <f t="shared" si="64"/>
        <v>2.5072999999999999</v>
      </c>
      <c r="AI118" s="45">
        <f t="shared" si="65"/>
        <v>2.2437999999999998</v>
      </c>
      <c r="AJ118" s="73">
        <f t="shared" si="71"/>
        <v>2.5634999999999999</v>
      </c>
      <c r="AK118" s="73">
        <f t="shared" si="72"/>
        <v>2.2046000000000001</v>
      </c>
      <c r="AL118" s="124">
        <f t="shared" si="51"/>
        <v>2.4375333333333336</v>
      </c>
      <c r="AM118" s="124">
        <f t="shared" si="52"/>
        <v>2.4495500000000003</v>
      </c>
      <c r="AN118" s="124">
        <f t="shared" si="53"/>
        <v>-1.2016666666666787E-2</v>
      </c>
      <c r="AO118" s="124">
        <f t="shared" si="54"/>
        <v>2.4255166666666668</v>
      </c>
      <c r="AP118" s="124">
        <f t="shared" si="55"/>
        <v>2.4495500000000003</v>
      </c>
      <c r="AQ118" s="125">
        <f t="shared" si="73"/>
        <v>2.3989809523809527</v>
      </c>
      <c r="AR118" s="126">
        <f t="shared" si="68"/>
        <v>2.3732333333333329</v>
      </c>
      <c r="AS118" s="127">
        <f t="shared" si="74"/>
        <v>2.4039773333333332</v>
      </c>
    </row>
    <row r="119" spans="1:45" x14ac:dyDescent="0.3">
      <c r="A119" s="5">
        <v>45099</v>
      </c>
      <c r="B119" s="6" t="s">
        <v>69</v>
      </c>
      <c r="C119" s="6" t="s">
        <v>33</v>
      </c>
      <c r="D119" s="40">
        <v>2.3595999999999999</v>
      </c>
      <c r="E119" s="40">
        <v>2.3877999999999999</v>
      </c>
      <c r="F119" s="40">
        <v>2.3431999999999999</v>
      </c>
      <c r="G119" s="40">
        <v>2.3729</v>
      </c>
      <c r="H119" s="46">
        <v>2.3595999999999999</v>
      </c>
      <c r="I119" s="46">
        <v>2.3496000000000001</v>
      </c>
      <c r="J119" s="21">
        <v>3</v>
      </c>
      <c r="K119" s="13">
        <v>0</v>
      </c>
      <c r="L119" s="41">
        <f t="shared" si="37"/>
        <v>2.3679666666666663</v>
      </c>
      <c r="M119" s="42">
        <f t="shared" si="38"/>
        <v>2.3654999999999999</v>
      </c>
      <c r="N119" s="42">
        <f t="shared" si="39"/>
        <v>2.466666666666395E-3</v>
      </c>
      <c r="O119" s="42">
        <f t="shared" si="40"/>
        <v>2.3704333333333327</v>
      </c>
      <c r="P119" s="42">
        <f t="shared" si="41"/>
        <v>2.3654999999999999</v>
      </c>
      <c r="Q119" s="43">
        <f t="shared" si="42"/>
        <v>4.4599999999999973E-2</v>
      </c>
      <c r="R119" s="43">
        <f t="shared" si="43"/>
        <v>-2.5700000000000056E-2</v>
      </c>
      <c r="S119" s="43">
        <f t="shared" si="44"/>
        <v>-7.0300000000000029E-2</v>
      </c>
      <c r="T119" s="44">
        <v>25.3</v>
      </c>
      <c r="U119" s="12">
        <f t="shared" si="35"/>
        <v>0</v>
      </c>
      <c r="V119" s="21">
        <f t="shared" si="66"/>
        <v>-2</v>
      </c>
      <c r="W119" s="12">
        <f t="shared" si="67"/>
        <v>-12</v>
      </c>
      <c r="X119" s="16">
        <f t="shared" si="45"/>
        <v>9.9999999999997868E-3</v>
      </c>
      <c r="Y119" s="17">
        <f t="shared" si="46"/>
        <v>0</v>
      </c>
      <c r="Z119" s="17">
        <f t="shared" si="47"/>
        <v>0</v>
      </c>
      <c r="AA119" s="56">
        <f t="shared" si="48"/>
        <v>4.4599999999999973E-2</v>
      </c>
      <c r="AB119" s="18">
        <f t="shared" si="49"/>
        <v>0.22421524663676665</v>
      </c>
      <c r="AC119" s="19">
        <f t="shared" si="50"/>
        <v>3.9525691699603897E-4</v>
      </c>
      <c r="AD119" s="123">
        <f t="shared" si="69"/>
        <v>2.5028000000000001</v>
      </c>
      <c r="AE119" s="123">
        <f t="shared" si="70"/>
        <v>2.3431999999999999</v>
      </c>
      <c r="AF119" s="72">
        <f t="shared" si="58"/>
        <v>2.5072999999999999</v>
      </c>
      <c r="AG119" s="72">
        <f t="shared" si="59"/>
        <v>2.2970000000000002</v>
      </c>
      <c r="AH119" s="45">
        <f t="shared" si="64"/>
        <v>2.5072999999999999</v>
      </c>
      <c r="AI119" s="45">
        <f t="shared" si="65"/>
        <v>2.2437999999999998</v>
      </c>
      <c r="AJ119" s="73">
        <f t="shared" si="71"/>
        <v>2.5363000000000002</v>
      </c>
      <c r="AK119" s="73">
        <f t="shared" si="72"/>
        <v>2.2046000000000001</v>
      </c>
      <c r="AL119" s="124">
        <f t="shared" si="51"/>
        <v>2.4062999999999999</v>
      </c>
      <c r="AM119" s="124">
        <f t="shared" si="52"/>
        <v>2.423</v>
      </c>
      <c r="AN119" s="124">
        <f t="shared" si="53"/>
        <v>-1.6700000000000159E-2</v>
      </c>
      <c r="AO119" s="124">
        <f t="shared" si="54"/>
        <v>2.3895999999999997</v>
      </c>
      <c r="AP119" s="124">
        <f t="shared" si="55"/>
        <v>2.423</v>
      </c>
      <c r="AQ119" s="125">
        <f t="shared" si="73"/>
        <v>2.3995619047619052</v>
      </c>
      <c r="AR119" s="126">
        <f t="shared" si="68"/>
        <v>2.372475555555555</v>
      </c>
      <c r="AS119" s="127">
        <f t="shared" si="74"/>
        <v>2.3974099999999998</v>
      </c>
    </row>
    <row r="120" spans="1:45" x14ac:dyDescent="0.3">
      <c r="A120" s="5">
        <v>45100</v>
      </c>
      <c r="B120" s="6" t="s">
        <v>69</v>
      </c>
      <c r="C120" s="6" t="s">
        <v>33</v>
      </c>
      <c r="D120" s="40">
        <v>2.3864000000000001</v>
      </c>
      <c r="E120" s="40">
        <v>2.4331</v>
      </c>
      <c r="F120" s="40">
        <v>2.3824999999999998</v>
      </c>
      <c r="G120" s="40">
        <v>2.4127000000000001</v>
      </c>
      <c r="H120" s="46">
        <v>2.3965000000000001</v>
      </c>
      <c r="I120" s="46">
        <v>2.3856999999999999</v>
      </c>
      <c r="J120" s="21">
        <v>0</v>
      </c>
      <c r="K120" s="13">
        <v>0</v>
      </c>
      <c r="L120" s="41">
        <f t="shared" si="37"/>
        <v>2.4094333333333338</v>
      </c>
      <c r="M120" s="42">
        <f t="shared" si="38"/>
        <v>2.4077999999999999</v>
      </c>
      <c r="N120" s="42">
        <f t="shared" si="39"/>
        <v>1.6333333333338196E-3</v>
      </c>
      <c r="O120" s="42">
        <f t="shared" si="40"/>
        <v>2.4110666666666676</v>
      </c>
      <c r="P120" s="42">
        <f t="shared" si="41"/>
        <v>2.4077999999999999</v>
      </c>
      <c r="Q120" s="43">
        <f t="shared" si="42"/>
        <v>5.06000000000002E-2</v>
      </c>
      <c r="R120" s="43">
        <f t="shared" si="43"/>
        <v>6.0200000000000031E-2</v>
      </c>
      <c r="S120" s="43">
        <f t="shared" si="44"/>
        <v>9.5999999999998309E-3</v>
      </c>
      <c r="T120" s="44">
        <v>13.4</v>
      </c>
      <c r="U120" s="12">
        <f t="shared" si="35"/>
        <v>-2</v>
      </c>
      <c r="V120" s="21">
        <f t="shared" si="66"/>
        <v>2</v>
      </c>
      <c r="W120" s="12">
        <f t="shared" si="67"/>
        <v>-10</v>
      </c>
      <c r="X120" s="16">
        <f t="shared" si="45"/>
        <v>1.0800000000000143E-2</v>
      </c>
      <c r="Y120" s="17">
        <f t="shared" si="46"/>
        <v>0</v>
      </c>
      <c r="Z120" s="17">
        <f t="shared" si="47"/>
        <v>0</v>
      </c>
      <c r="AA120" s="56">
        <f t="shared" si="48"/>
        <v>5.06000000000002E-2</v>
      </c>
      <c r="AB120" s="18">
        <f t="shared" si="49"/>
        <v>0.2134387351778676</v>
      </c>
      <c r="AC120" s="19">
        <f t="shared" si="50"/>
        <v>8.05970149253742E-4</v>
      </c>
      <c r="AD120" s="123">
        <f t="shared" si="69"/>
        <v>2.4460000000000002</v>
      </c>
      <c r="AE120" s="123">
        <f t="shared" si="70"/>
        <v>2.3431999999999999</v>
      </c>
      <c r="AF120" s="72">
        <f t="shared" si="58"/>
        <v>2.5072999999999999</v>
      </c>
      <c r="AG120" s="72">
        <f t="shared" si="59"/>
        <v>2.3431999999999999</v>
      </c>
      <c r="AH120" s="45">
        <f t="shared" si="64"/>
        <v>2.5072999999999999</v>
      </c>
      <c r="AI120" s="45">
        <f t="shared" si="65"/>
        <v>2.2437999999999998</v>
      </c>
      <c r="AJ120" s="73">
        <f t="shared" si="71"/>
        <v>2.5363000000000002</v>
      </c>
      <c r="AK120" s="73">
        <f t="shared" si="72"/>
        <v>2.2046000000000001</v>
      </c>
      <c r="AL120" s="124">
        <f t="shared" si="51"/>
        <v>2.4006333333333334</v>
      </c>
      <c r="AM120" s="124">
        <f t="shared" si="52"/>
        <v>2.3946000000000001</v>
      </c>
      <c r="AN120" s="124">
        <f t="shared" si="53"/>
        <v>6.033333333333335E-3</v>
      </c>
      <c r="AO120" s="124">
        <f t="shared" si="54"/>
        <v>2.4066666666666667</v>
      </c>
      <c r="AP120" s="124">
        <f t="shared" si="55"/>
        <v>2.3946000000000001</v>
      </c>
      <c r="AQ120" s="125">
        <f t="shared" si="73"/>
        <v>2.4013357142857146</v>
      </c>
      <c r="AR120" s="126">
        <f t="shared" si="68"/>
        <v>2.3741588888888887</v>
      </c>
      <c r="AS120" s="127">
        <f t="shared" si="74"/>
        <v>2.391966</v>
      </c>
    </row>
    <row r="121" spans="1:45" x14ac:dyDescent="0.3">
      <c r="A121" s="5">
        <v>45103</v>
      </c>
      <c r="B121" s="6" t="s">
        <v>69</v>
      </c>
      <c r="C121" s="6" t="s">
        <v>33</v>
      </c>
      <c r="D121" s="40">
        <v>2.423</v>
      </c>
      <c r="E121" s="40">
        <v>2.44</v>
      </c>
      <c r="F121" s="40">
        <v>2.3622999999999998</v>
      </c>
      <c r="G121" s="40">
        <v>2.3715999999999999</v>
      </c>
      <c r="H121" s="46">
        <v>2.4325000000000001</v>
      </c>
      <c r="I121" s="46">
        <v>2.4226000000000001</v>
      </c>
      <c r="J121" s="21">
        <v>0</v>
      </c>
      <c r="K121" s="13" t="s">
        <v>32</v>
      </c>
      <c r="L121" s="41">
        <f t="shared" si="37"/>
        <v>2.3912999999999998</v>
      </c>
      <c r="M121" s="42">
        <f t="shared" si="38"/>
        <v>2.4011499999999999</v>
      </c>
      <c r="N121" s="42">
        <f t="shared" si="39"/>
        <v>-9.8500000000001364E-3</v>
      </c>
      <c r="O121" s="42">
        <f t="shared" si="40"/>
        <v>2.3814499999999996</v>
      </c>
      <c r="P121" s="42">
        <f t="shared" si="41"/>
        <v>2.4011499999999999</v>
      </c>
      <c r="Q121" s="43">
        <f t="shared" si="42"/>
        <v>7.7700000000000102E-2</v>
      </c>
      <c r="R121" s="43">
        <f t="shared" si="43"/>
        <v>2.729999999999988E-2</v>
      </c>
      <c r="S121" s="43">
        <f t="shared" si="44"/>
        <v>-5.0400000000000222E-2</v>
      </c>
      <c r="T121" s="44">
        <v>19.7</v>
      </c>
      <c r="U121" s="12">
        <f t="shared" si="35"/>
        <v>-4</v>
      </c>
      <c r="V121" s="21">
        <f t="shared" si="66"/>
        <v>-4</v>
      </c>
      <c r="W121" s="12">
        <f t="shared" si="67"/>
        <v>-12</v>
      </c>
      <c r="X121" s="16">
        <f t="shared" si="45"/>
        <v>9.9000000000000199E-3</v>
      </c>
      <c r="Y121" s="17">
        <f t="shared" si="46"/>
        <v>0</v>
      </c>
      <c r="Z121" s="17">
        <f t="shared" si="47"/>
        <v>0</v>
      </c>
      <c r="AA121" s="56">
        <f t="shared" si="48"/>
        <v>7.7700000000000102E-2</v>
      </c>
      <c r="AB121" s="18">
        <f t="shared" si="49"/>
        <v>0.12741312741312749</v>
      </c>
      <c r="AC121" s="19">
        <f t="shared" si="50"/>
        <v>5.0253807106599084E-4</v>
      </c>
      <c r="AD121" s="123">
        <f t="shared" si="69"/>
        <v>2.44</v>
      </c>
      <c r="AE121" s="123">
        <f t="shared" si="70"/>
        <v>2.3431999999999999</v>
      </c>
      <c r="AF121" s="72">
        <f t="shared" si="58"/>
        <v>2.5072999999999999</v>
      </c>
      <c r="AG121" s="72">
        <f t="shared" si="59"/>
        <v>2.3431999999999999</v>
      </c>
      <c r="AH121" s="45">
        <f t="shared" si="64"/>
        <v>2.5072999999999999</v>
      </c>
      <c r="AI121" s="45">
        <f t="shared" si="65"/>
        <v>2.2437999999999998</v>
      </c>
      <c r="AJ121" s="73">
        <f t="shared" si="71"/>
        <v>2.5363000000000002</v>
      </c>
      <c r="AK121" s="73">
        <f t="shared" si="72"/>
        <v>2.2046000000000001</v>
      </c>
      <c r="AL121" s="124">
        <f t="shared" si="51"/>
        <v>2.3849333333333331</v>
      </c>
      <c r="AM121" s="124">
        <f t="shared" si="52"/>
        <v>2.3915999999999999</v>
      </c>
      <c r="AN121" s="124">
        <f t="shared" si="53"/>
        <v>-6.6666666666668206E-3</v>
      </c>
      <c r="AO121" s="124">
        <f t="shared" si="54"/>
        <v>2.3782666666666663</v>
      </c>
      <c r="AP121" s="124">
        <f t="shared" si="55"/>
        <v>2.3915999999999999</v>
      </c>
      <c r="AQ121" s="125">
        <f t="shared" si="73"/>
        <v>2.4032452380952383</v>
      </c>
      <c r="AR121" s="126">
        <f t="shared" si="68"/>
        <v>2.3764888888888884</v>
      </c>
      <c r="AS121" s="127">
        <f t="shared" si="74"/>
        <v>2.3867906666666663</v>
      </c>
    </row>
    <row r="122" spans="1:45" x14ac:dyDescent="0.3">
      <c r="A122" s="5">
        <v>45104</v>
      </c>
      <c r="B122" s="6" t="s">
        <v>69</v>
      </c>
      <c r="C122" s="6" t="s">
        <v>33</v>
      </c>
      <c r="D122" s="40">
        <v>2.3664000000000001</v>
      </c>
      <c r="E122" s="40">
        <v>2.4131</v>
      </c>
      <c r="F122" s="40">
        <v>2.3466999999999998</v>
      </c>
      <c r="G122" s="40">
        <v>2.3948</v>
      </c>
      <c r="H122" s="46">
        <v>2.3786999999999998</v>
      </c>
      <c r="I122" s="46">
        <v>2.3649</v>
      </c>
      <c r="J122" s="21">
        <v>4</v>
      </c>
      <c r="K122" s="13">
        <v>0</v>
      </c>
      <c r="L122" s="41">
        <f t="shared" si="37"/>
        <v>2.3848666666666669</v>
      </c>
      <c r="M122" s="42">
        <f t="shared" si="38"/>
        <v>2.3799000000000001</v>
      </c>
      <c r="N122" s="42">
        <f t="shared" si="39"/>
        <v>4.9666666666667858E-3</v>
      </c>
      <c r="O122" s="42">
        <f t="shared" si="40"/>
        <v>2.3898333333333337</v>
      </c>
      <c r="P122" s="42">
        <f t="shared" si="41"/>
        <v>2.3799000000000001</v>
      </c>
      <c r="Q122" s="43">
        <f t="shared" si="42"/>
        <v>6.6400000000000237E-2</v>
      </c>
      <c r="R122" s="43">
        <f t="shared" si="43"/>
        <v>4.1500000000000092E-2</v>
      </c>
      <c r="S122" s="43">
        <f t="shared" si="44"/>
        <v>-2.4900000000000144E-2</v>
      </c>
      <c r="T122" s="44">
        <v>12.4</v>
      </c>
      <c r="U122" s="12">
        <f t="shared" si="35"/>
        <v>0</v>
      </c>
      <c r="V122" s="21">
        <f t="shared" si="66"/>
        <v>0</v>
      </c>
      <c r="W122" s="12">
        <f t="shared" si="67"/>
        <v>-10</v>
      </c>
      <c r="X122" s="16">
        <f t="shared" si="45"/>
        <v>1.3799999999999812E-2</v>
      </c>
      <c r="Y122" s="17">
        <f t="shared" si="46"/>
        <v>0</v>
      </c>
      <c r="Z122" s="17">
        <f t="shared" si="47"/>
        <v>0</v>
      </c>
      <c r="AA122" s="56">
        <f t="shared" si="48"/>
        <v>6.6400000000000237E-2</v>
      </c>
      <c r="AB122" s="18">
        <f t="shared" si="49"/>
        <v>0.20783132530120124</v>
      </c>
      <c r="AC122" s="19">
        <f t="shared" si="50"/>
        <v>1.1129032258064364E-3</v>
      </c>
      <c r="AD122" s="123">
        <f t="shared" si="69"/>
        <v>2.44</v>
      </c>
      <c r="AE122" s="123">
        <f t="shared" si="70"/>
        <v>2.3466999999999998</v>
      </c>
      <c r="AF122" s="72">
        <f t="shared" si="58"/>
        <v>2.5072999999999999</v>
      </c>
      <c r="AG122" s="72">
        <f t="shared" si="59"/>
        <v>2.3431999999999999</v>
      </c>
      <c r="AH122" s="45">
        <f t="shared" si="64"/>
        <v>2.5072999999999999</v>
      </c>
      <c r="AI122" s="45">
        <f t="shared" si="65"/>
        <v>2.2437999999999998</v>
      </c>
      <c r="AJ122" s="73">
        <f t="shared" si="71"/>
        <v>2.5072999999999999</v>
      </c>
      <c r="AK122" s="73">
        <f t="shared" si="72"/>
        <v>2.2046000000000001</v>
      </c>
      <c r="AL122" s="124">
        <f t="shared" si="51"/>
        <v>2.3938333333333333</v>
      </c>
      <c r="AM122" s="124">
        <f t="shared" si="52"/>
        <v>2.3933499999999999</v>
      </c>
      <c r="AN122" s="124">
        <f t="shared" si="53"/>
        <v>4.8333333333339112E-4</v>
      </c>
      <c r="AO122" s="124">
        <f t="shared" si="54"/>
        <v>2.3943166666666666</v>
      </c>
      <c r="AP122" s="124">
        <f t="shared" si="55"/>
        <v>2.3933499999999999</v>
      </c>
      <c r="AQ122" s="125">
        <f t="shared" si="73"/>
        <v>2.4024119047619048</v>
      </c>
      <c r="AR122" s="126">
        <f t="shared" si="68"/>
        <v>2.3773344444444446</v>
      </c>
      <c r="AS122" s="127">
        <f t="shared" si="74"/>
        <v>2.3822713333333332</v>
      </c>
    </row>
    <row r="123" spans="1:45" x14ac:dyDescent="0.3">
      <c r="A123" s="5">
        <v>45105</v>
      </c>
      <c r="B123" s="6" t="s">
        <v>69</v>
      </c>
      <c r="C123" s="6" t="s">
        <v>33</v>
      </c>
      <c r="D123" s="40">
        <v>2.4026000000000001</v>
      </c>
      <c r="E123" s="40">
        <v>2.4394999999999998</v>
      </c>
      <c r="F123" s="40">
        <v>2.3782999999999999</v>
      </c>
      <c r="G123" s="40">
        <v>2.4072</v>
      </c>
      <c r="H123" s="46">
        <v>2.4127999999999998</v>
      </c>
      <c r="I123" s="46">
        <v>2.3965000000000001</v>
      </c>
      <c r="J123" s="21">
        <v>0</v>
      </c>
      <c r="K123" s="13">
        <v>0</v>
      </c>
      <c r="L123" s="41">
        <f t="shared" si="37"/>
        <v>2.4083333333333332</v>
      </c>
      <c r="M123" s="42">
        <f t="shared" si="38"/>
        <v>2.4089</v>
      </c>
      <c r="N123" s="42">
        <f t="shared" si="39"/>
        <v>-5.666666666668263E-4</v>
      </c>
      <c r="O123" s="42">
        <f t="shared" si="40"/>
        <v>2.4077666666666664</v>
      </c>
      <c r="P123" s="42">
        <f t="shared" si="41"/>
        <v>2.4089</v>
      </c>
      <c r="Q123" s="43">
        <f t="shared" si="42"/>
        <v>6.1199999999999921E-2</v>
      </c>
      <c r="R123" s="43">
        <f t="shared" si="43"/>
        <v>4.469999999999974E-2</v>
      </c>
      <c r="S123" s="43">
        <f t="shared" si="44"/>
        <v>-1.6500000000000181E-2</v>
      </c>
      <c r="T123" s="44">
        <v>21.6</v>
      </c>
      <c r="U123" s="12">
        <f t="shared" si="35"/>
        <v>2</v>
      </c>
      <c r="V123" s="21">
        <f t="shared" si="66"/>
        <v>0</v>
      </c>
      <c r="W123" s="12">
        <f t="shared" si="67"/>
        <v>-12</v>
      </c>
      <c r="X123" s="16">
        <f t="shared" si="45"/>
        <v>1.6299999999999759E-2</v>
      </c>
      <c r="Y123" s="17">
        <f t="shared" si="46"/>
        <v>0</v>
      </c>
      <c r="Z123" s="17">
        <f t="shared" si="47"/>
        <v>0</v>
      </c>
      <c r="AA123" s="56">
        <f t="shared" si="48"/>
        <v>6.1199999999999921E-2</v>
      </c>
      <c r="AB123" s="18">
        <f t="shared" si="49"/>
        <v>0.26633986928104214</v>
      </c>
      <c r="AC123" s="19">
        <f t="shared" si="50"/>
        <v>7.5462962962961845E-4</v>
      </c>
      <c r="AD123" s="123">
        <f t="shared" si="69"/>
        <v>2.44</v>
      </c>
      <c r="AE123" s="123">
        <f t="shared" si="70"/>
        <v>2.3466999999999998</v>
      </c>
      <c r="AF123" s="72">
        <f t="shared" si="58"/>
        <v>2.5072999999999999</v>
      </c>
      <c r="AG123" s="72">
        <f t="shared" si="59"/>
        <v>2.3431999999999999</v>
      </c>
      <c r="AH123" s="45">
        <f t="shared" si="64"/>
        <v>2.5072999999999999</v>
      </c>
      <c r="AI123" s="45">
        <f t="shared" si="65"/>
        <v>2.2454999999999998</v>
      </c>
      <c r="AJ123" s="73">
        <f t="shared" si="71"/>
        <v>2.5072999999999999</v>
      </c>
      <c r="AK123" s="73">
        <f t="shared" si="72"/>
        <v>2.2046000000000001</v>
      </c>
      <c r="AL123" s="124">
        <f t="shared" si="51"/>
        <v>2.3979666666666666</v>
      </c>
      <c r="AM123" s="124">
        <f t="shared" si="52"/>
        <v>2.3933499999999999</v>
      </c>
      <c r="AN123" s="124">
        <f t="shared" si="53"/>
        <v>4.6166666666667133E-3</v>
      </c>
      <c r="AO123" s="124">
        <f t="shared" si="54"/>
        <v>2.4025833333333333</v>
      </c>
      <c r="AP123" s="124">
        <f t="shared" si="55"/>
        <v>2.3933499999999999</v>
      </c>
      <c r="AQ123" s="125">
        <f t="shared" si="73"/>
        <v>2.4048857142857147</v>
      </c>
      <c r="AR123" s="126">
        <f t="shared" si="68"/>
        <v>2.3787499999999997</v>
      </c>
      <c r="AS123" s="127">
        <f t="shared" si="74"/>
        <v>2.3787913333333335</v>
      </c>
    </row>
    <row r="124" spans="1:45" x14ac:dyDescent="0.3">
      <c r="A124" s="5">
        <v>45106</v>
      </c>
      <c r="B124" s="6" t="s">
        <v>69</v>
      </c>
      <c r="C124" s="6" t="s">
        <v>33</v>
      </c>
      <c r="D124" s="40">
        <v>2.4087999999999998</v>
      </c>
      <c r="E124" s="40">
        <v>2.4535</v>
      </c>
      <c r="F124" s="40">
        <v>2.3969999999999998</v>
      </c>
      <c r="G124" s="40">
        <v>2.4476</v>
      </c>
      <c r="H124" s="46">
        <v>2.4155000000000002</v>
      </c>
      <c r="I124" s="46">
        <v>2.4056000000000002</v>
      </c>
      <c r="J124" s="21">
        <v>4</v>
      </c>
      <c r="K124" s="13">
        <v>0</v>
      </c>
      <c r="L124" s="41">
        <f t="shared" si="37"/>
        <v>2.4327000000000001</v>
      </c>
      <c r="M124" s="42">
        <f t="shared" si="38"/>
        <v>2.4252500000000001</v>
      </c>
      <c r="N124" s="42">
        <f t="shared" si="39"/>
        <v>7.4499999999999567E-3</v>
      </c>
      <c r="O124" s="42">
        <f t="shared" si="40"/>
        <v>2.44015</v>
      </c>
      <c r="P124" s="42">
        <f t="shared" si="41"/>
        <v>2.4252500000000001</v>
      </c>
      <c r="Q124" s="43">
        <f t="shared" si="42"/>
        <v>5.6500000000000217E-2</v>
      </c>
      <c r="R124" s="43">
        <f t="shared" si="43"/>
        <v>4.6300000000000008E-2</v>
      </c>
      <c r="S124" s="43">
        <f t="shared" si="44"/>
        <v>-1.0200000000000209E-2</v>
      </c>
      <c r="T124" s="44">
        <v>18.7</v>
      </c>
      <c r="U124" s="12">
        <f t="shared" ref="U124:U187" si="75">W95</f>
        <v>0</v>
      </c>
      <c r="V124" s="21">
        <f t="shared" si="66"/>
        <v>-2</v>
      </c>
      <c r="W124" s="12">
        <f t="shared" si="67"/>
        <v>-12</v>
      </c>
      <c r="X124" s="16">
        <f t="shared" si="45"/>
        <v>9.9000000000000199E-3</v>
      </c>
      <c r="Y124" s="17">
        <f t="shared" si="46"/>
        <v>0</v>
      </c>
      <c r="Z124" s="17">
        <f t="shared" si="47"/>
        <v>0</v>
      </c>
      <c r="AA124" s="56">
        <f t="shared" si="48"/>
        <v>5.6500000000000217E-2</v>
      </c>
      <c r="AB124" s="18">
        <f t="shared" si="49"/>
        <v>0.17522123893805278</v>
      </c>
      <c r="AC124" s="19">
        <f t="shared" si="50"/>
        <v>5.2941176470588339E-4</v>
      </c>
      <c r="AD124" s="123">
        <f t="shared" si="69"/>
        <v>2.4535</v>
      </c>
      <c r="AE124" s="123">
        <f t="shared" si="70"/>
        <v>2.3466999999999998</v>
      </c>
      <c r="AF124" s="72">
        <f t="shared" si="58"/>
        <v>2.5028000000000001</v>
      </c>
      <c r="AG124" s="72">
        <f t="shared" si="59"/>
        <v>2.3431999999999999</v>
      </c>
      <c r="AH124" s="45">
        <f t="shared" si="64"/>
        <v>2.5072999999999999</v>
      </c>
      <c r="AI124" s="45">
        <f t="shared" si="65"/>
        <v>2.2970000000000002</v>
      </c>
      <c r="AJ124" s="73">
        <f t="shared" si="71"/>
        <v>2.5072999999999999</v>
      </c>
      <c r="AK124" s="73">
        <f t="shared" si="72"/>
        <v>2.2046000000000001</v>
      </c>
      <c r="AL124" s="124">
        <f t="shared" si="51"/>
        <v>2.4159333333333333</v>
      </c>
      <c r="AM124" s="124">
        <f t="shared" si="52"/>
        <v>2.4001000000000001</v>
      </c>
      <c r="AN124" s="124">
        <f t="shared" si="53"/>
        <v>1.5833333333333144E-2</v>
      </c>
      <c r="AO124" s="124">
        <f t="shared" si="54"/>
        <v>2.4317666666666664</v>
      </c>
      <c r="AP124" s="124">
        <f t="shared" si="55"/>
        <v>2.4001000000000001</v>
      </c>
      <c r="AQ124" s="125">
        <f t="shared" si="73"/>
        <v>2.4090476190476191</v>
      </c>
      <c r="AR124" s="126">
        <f t="shared" si="68"/>
        <v>2.3796522222222221</v>
      </c>
      <c r="AS124" s="127">
        <f t="shared" si="74"/>
        <v>2.3765906666666665</v>
      </c>
    </row>
    <row r="125" spans="1:45" x14ac:dyDescent="0.3">
      <c r="A125" s="5">
        <v>45107</v>
      </c>
      <c r="B125" s="6" t="s">
        <v>69</v>
      </c>
      <c r="C125" s="6" t="s">
        <v>33</v>
      </c>
      <c r="D125" s="40">
        <v>2.4352</v>
      </c>
      <c r="E125" s="40">
        <v>2.4390999999999998</v>
      </c>
      <c r="F125" s="40">
        <v>2.375</v>
      </c>
      <c r="G125" s="40">
        <v>2.3773</v>
      </c>
      <c r="H125" s="46">
        <v>2.4390999999999998</v>
      </c>
      <c r="I125" s="46">
        <v>2.4249999999999998</v>
      </c>
      <c r="J125" s="21">
        <v>-2</v>
      </c>
      <c r="K125" s="13">
        <v>0</v>
      </c>
      <c r="L125" s="41">
        <f t="shared" si="37"/>
        <v>2.3971333333333331</v>
      </c>
      <c r="M125" s="42">
        <f t="shared" si="38"/>
        <v>2.4070499999999999</v>
      </c>
      <c r="N125" s="42">
        <f t="shared" si="39"/>
        <v>-9.9166666666667957E-3</v>
      </c>
      <c r="O125" s="42">
        <f t="shared" si="40"/>
        <v>2.3872166666666663</v>
      </c>
      <c r="P125" s="42">
        <f t="shared" si="41"/>
        <v>2.4070499999999999</v>
      </c>
      <c r="Q125" s="43">
        <f t="shared" si="42"/>
        <v>6.4099999999999824E-2</v>
      </c>
      <c r="R125" s="43">
        <f t="shared" si="43"/>
        <v>-8.5000000000001741E-3</v>
      </c>
      <c r="S125" s="43">
        <f t="shared" si="44"/>
        <v>-7.2599999999999998E-2</v>
      </c>
      <c r="T125" s="44">
        <v>19.7</v>
      </c>
      <c r="U125" s="12">
        <f t="shared" si="75"/>
        <v>2</v>
      </c>
      <c r="V125" s="21">
        <f t="shared" si="66"/>
        <v>0</v>
      </c>
      <c r="W125" s="12">
        <f t="shared" si="67"/>
        <v>-14</v>
      </c>
      <c r="X125" s="16">
        <f t="shared" si="45"/>
        <v>1.4100000000000001E-2</v>
      </c>
      <c r="Y125" s="17" t="b">
        <f t="shared" si="46"/>
        <v>1</v>
      </c>
      <c r="Z125" s="17">
        <f t="shared" si="47"/>
        <v>0</v>
      </c>
      <c r="AA125" s="56">
        <f t="shared" si="48"/>
        <v>6.4099999999999824E-2</v>
      </c>
      <c r="AB125" s="18">
        <f t="shared" si="49"/>
        <v>0.21996879875195072</v>
      </c>
      <c r="AC125" s="19">
        <f t="shared" si="50"/>
        <v>7.1573604060913717E-4</v>
      </c>
      <c r="AD125" s="123">
        <f t="shared" si="69"/>
        <v>2.4535</v>
      </c>
      <c r="AE125" s="123">
        <f t="shared" si="70"/>
        <v>2.375</v>
      </c>
      <c r="AF125" s="72">
        <f t="shared" si="58"/>
        <v>2.5028000000000001</v>
      </c>
      <c r="AG125" s="72">
        <f t="shared" si="59"/>
        <v>2.3431999999999999</v>
      </c>
      <c r="AH125" s="45">
        <f t="shared" si="64"/>
        <v>2.5072999999999999</v>
      </c>
      <c r="AI125" s="45">
        <f t="shared" si="65"/>
        <v>2.2970000000000002</v>
      </c>
      <c r="AJ125" s="73">
        <f t="shared" si="71"/>
        <v>2.5072999999999999</v>
      </c>
      <c r="AK125" s="73">
        <f t="shared" si="72"/>
        <v>2.2046000000000001</v>
      </c>
      <c r="AL125" s="124">
        <f t="shared" si="51"/>
        <v>2.4019333333333335</v>
      </c>
      <c r="AM125" s="124">
        <f t="shared" si="52"/>
        <v>2.41425</v>
      </c>
      <c r="AN125" s="124">
        <f t="shared" si="53"/>
        <v>-1.2316666666666531E-2</v>
      </c>
      <c r="AO125" s="124">
        <f t="shared" si="54"/>
        <v>2.3896166666666669</v>
      </c>
      <c r="AP125" s="124">
        <f t="shared" si="55"/>
        <v>2.41425</v>
      </c>
      <c r="AQ125" s="125">
        <f t="shared" si="73"/>
        <v>2.4149476190476191</v>
      </c>
      <c r="AR125" s="126">
        <f t="shared" si="68"/>
        <v>2.3802444444444442</v>
      </c>
      <c r="AS125" s="127">
        <f t="shared" si="74"/>
        <v>2.374889333333333</v>
      </c>
    </row>
    <row r="126" spans="1:45" x14ac:dyDescent="0.3">
      <c r="A126" s="5">
        <v>45110</v>
      </c>
      <c r="B126" s="6" t="s">
        <v>69</v>
      </c>
      <c r="C126" s="6" t="s">
        <v>33</v>
      </c>
      <c r="D126" s="40">
        <v>2.4689000000000001</v>
      </c>
      <c r="E126" s="40">
        <v>2.5053000000000001</v>
      </c>
      <c r="F126" s="40">
        <v>2.4571999999999998</v>
      </c>
      <c r="G126" s="40">
        <v>2.4933000000000001</v>
      </c>
      <c r="H126" s="46">
        <v>2.4689999999999999</v>
      </c>
      <c r="I126" s="46">
        <v>2.4601999999999999</v>
      </c>
      <c r="J126" s="21">
        <v>0</v>
      </c>
      <c r="K126" s="13">
        <v>0</v>
      </c>
      <c r="L126" s="41">
        <f t="shared" si="37"/>
        <v>2.4852666666666665</v>
      </c>
      <c r="M126" s="42">
        <f t="shared" si="38"/>
        <v>2.4812500000000002</v>
      </c>
      <c r="N126" s="42">
        <f t="shared" si="39"/>
        <v>4.0166666666663353E-3</v>
      </c>
      <c r="O126" s="42">
        <f t="shared" si="40"/>
        <v>2.4892833333333328</v>
      </c>
      <c r="P126" s="42">
        <f t="shared" si="41"/>
        <v>2.4812500000000002</v>
      </c>
      <c r="Q126" s="43">
        <f t="shared" si="42"/>
        <v>4.8100000000000254E-2</v>
      </c>
      <c r="R126" s="43">
        <f t="shared" si="43"/>
        <v>0.12800000000000011</v>
      </c>
      <c r="S126" s="43">
        <f t="shared" si="44"/>
        <v>7.989999999999986E-2</v>
      </c>
      <c r="T126" s="44">
        <v>16.7</v>
      </c>
      <c r="U126" s="12">
        <f t="shared" si="75"/>
        <v>6</v>
      </c>
      <c r="V126" s="21">
        <f t="shared" si="66"/>
        <v>0</v>
      </c>
      <c r="W126" s="12">
        <f t="shared" si="67"/>
        <v>-16</v>
      </c>
      <c r="X126" s="16">
        <f t="shared" si="45"/>
        <v>8.799999999999919E-3</v>
      </c>
      <c r="Y126" s="17">
        <f t="shared" si="46"/>
        <v>0</v>
      </c>
      <c r="Z126" s="17">
        <f t="shared" si="47"/>
        <v>0</v>
      </c>
      <c r="AA126" s="56">
        <f t="shared" si="48"/>
        <v>4.8100000000000254E-2</v>
      </c>
      <c r="AB126" s="18">
        <f t="shared" si="49"/>
        <v>0.1829521829521803</v>
      </c>
      <c r="AC126" s="19">
        <f t="shared" si="50"/>
        <v>5.2694610778442627E-4</v>
      </c>
      <c r="AD126" s="123">
        <f t="shared" si="69"/>
        <v>2.5053000000000001</v>
      </c>
      <c r="AE126" s="123">
        <f t="shared" si="70"/>
        <v>2.375</v>
      </c>
      <c r="AF126" s="72">
        <f t="shared" si="58"/>
        <v>2.5053000000000001</v>
      </c>
      <c r="AG126" s="72">
        <f t="shared" si="59"/>
        <v>2.3431999999999999</v>
      </c>
      <c r="AH126" s="45">
        <f t="shared" si="64"/>
        <v>2.5072999999999999</v>
      </c>
      <c r="AI126" s="45">
        <f t="shared" si="65"/>
        <v>2.2970000000000002</v>
      </c>
      <c r="AJ126" s="73">
        <f t="shared" si="71"/>
        <v>2.5072999999999999</v>
      </c>
      <c r="AK126" s="73">
        <f t="shared" si="72"/>
        <v>2.2046000000000001</v>
      </c>
      <c r="AL126" s="124">
        <f t="shared" si="51"/>
        <v>2.4578666666666664</v>
      </c>
      <c r="AM126" s="124">
        <f t="shared" si="52"/>
        <v>2.44015</v>
      </c>
      <c r="AN126" s="124">
        <f t="shared" si="53"/>
        <v>1.7716666666666381E-2</v>
      </c>
      <c r="AO126" s="124">
        <f t="shared" si="54"/>
        <v>2.4755833333333328</v>
      </c>
      <c r="AP126" s="124">
        <f t="shared" si="55"/>
        <v>2.44015</v>
      </c>
      <c r="AQ126" s="125">
        <f t="shared" si="73"/>
        <v>2.4215666666666666</v>
      </c>
      <c r="AR126" s="126">
        <f t="shared" si="68"/>
        <v>2.3839099999999993</v>
      </c>
      <c r="AS126" s="127">
        <f t="shared" si="74"/>
        <v>2.374880666666666</v>
      </c>
    </row>
    <row r="127" spans="1:45" x14ac:dyDescent="0.3">
      <c r="A127" s="5">
        <v>45112</v>
      </c>
      <c r="B127" s="6" t="s">
        <v>69</v>
      </c>
      <c r="C127" s="6" t="s">
        <v>33</v>
      </c>
      <c r="D127" s="40">
        <v>2.4664999999999999</v>
      </c>
      <c r="E127" s="40">
        <v>2.4889999999999999</v>
      </c>
      <c r="F127" s="40">
        <v>2.4323000000000001</v>
      </c>
      <c r="G127" s="40">
        <v>2.4794</v>
      </c>
      <c r="H127" s="46">
        <v>2.4769000000000001</v>
      </c>
      <c r="I127" s="46">
        <v>2.4661</v>
      </c>
      <c r="J127" s="21">
        <v>0</v>
      </c>
      <c r="K127" s="13">
        <v>0</v>
      </c>
      <c r="L127" s="41">
        <f t="shared" si="37"/>
        <v>2.4669000000000003</v>
      </c>
      <c r="M127" s="42">
        <f t="shared" si="38"/>
        <v>2.4606500000000002</v>
      </c>
      <c r="N127" s="42">
        <f t="shared" si="39"/>
        <v>6.2500000000000888E-3</v>
      </c>
      <c r="O127" s="42">
        <f t="shared" si="40"/>
        <v>2.4731500000000004</v>
      </c>
      <c r="P127" s="42">
        <f t="shared" si="41"/>
        <v>2.4606500000000002</v>
      </c>
      <c r="Q127" s="43">
        <f t="shared" si="42"/>
        <v>5.6699999999999751E-2</v>
      </c>
      <c r="R127" s="43">
        <f t="shared" si="43"/>
        <v>-4.3000000000001926E-3</v>
      </c>
      <c r="S127" s="43">
        <f t="shared" si="44"/>
        <v>-6.0999999999999943E-2</v>
      </c>
      <c r="T127" s="44">
        <v>18.600000000000001</v>
      </c>
      <c r="U127" s="12">
        <f t="shared" si="75"/>
        <v>0</v>
      </c>
      <c r="V127" s="21">
        <f t="shared" si="66"/>
        <v>0</v>
      </c>
      <c r="W127" s="12">
        <f t="shared" si="67"/>
        <v>-18</v>
      </c>
      <c r="X127" s="16">
        <f t="shared" si="45"/>
        <v>1.0800000000000143E-2</v>
      </c>
      <c r="Y127" s="17">
        <f t="shared" si="46"/>
        <v>0</v>
      </c>
      <c r="Z127" s="17">
        <f t="shared" si="47"/>
        <v>0</v>
      </c>
      <c r="AA127" s="56">
        <f t="shared" si="48"/>
        <v>5.6699999999999751E-2</v>
      </c>
      <c r="AB127" s="18">
        <f t="shared" si="49"/>
        <v>0.19047619047619382</v>
      </c>
      <c r="AC127" s="19">
        <f t="shared" si="50"/>
        <v>5.8064516129033023E-4</v>
      </c>
      <c r="AD127" s="123">
        <f t="shared" si="69"/>
        <v>2.5053000000000001</v>
      </c>
      <c r="AE127" s="123">
        <f t="shared" si="70"/>
        <v>2.375</v>
      </c>
      <c r="AF127" s="72">
        <f t="shared" si="58"/>
        <v>2.5053000000000001</v>
      </c>
      <c r="AG127" s="72">
        <f t="shared" si="59"/>
        <v>2.3431999999999999</v>
      </c>
      <c r="AH127" s="45">
        <f t="shared" si="64"/>
        <v>2.5072999999999999</v>
      </c>
      <c r="AI127" s="45">
        <f t="shared" si="65"/>
        <v>2.2970000000000002</v>
      </c>
      <c r="AJ127" s="73">
        <f t="shared" si="71"/>
        <v>2.5072999999999999</v>
      </c>
      <c r="AK127" s="73">
        <f t="shared" si="72"/>
        <v>2.2046000000000001</v>
      </c>
      <c r="AL127" s="124">
        <f t="shared" si="51"/>
        <v>2.4532333333333334</v>
      </c>
      <c r="AM127" s="124">
        <f t="shared" si="52"/>
        <v>2.44015</v>
      </c>
      <c r="AN127" s="124">
        <f t="shared" si="53"/>
        <v>1.3083333333333336E-2</v>
      </c>
      <c r="AO127" s="124">
        <f t="shared" si="54"/>
        <v>2.4663166666666667</v>
      </c>
      <c r="AP127" s="124">
        <f t="shared" si="55"/>
        <v>2.44015</v>
      </c>
      <c r="AQ127" s="125">
        <f t="shared" si="73"/>
        <v>2.4276380952380956</v>
      </c>
      <c r="AR127" s="126">
        <f t="shared" ref="AR127:AR158" si="76">AVERAGE(L98:L127)</f>
        <v>2.3877266666666661</v>
      </c>
      <c r="AS127" s="127">
        <f t="shared" si="74"/>
        <v>2.3740053333333329</v>
      </c>
    </row>
    <row r="128" spans="1:45" x14ac:dyDescent="0.3">
      <c r="A128" s="5">
        <v>45113</v>
      </c>
      <c r="B128" s="6" t="s">
        <v>69</v>
      </c>
      <c r="C128" s="6" t="s">
        <v>33</v>
      </c>
      <c r="D128" s="40">
        <v>2.5026000000000002</v>
      </c>
      <c r="E128" s="40">
        <v>2.5628000000000002</v>
      </c>
      <c r="F128" s="40">
        <v>2.4870000000000001</v>
      </c>
      <c r="G128" s="40">
        <v>2.5590999999999999</v>
      </c>
      <c r="H128" s="46">
        <v>2.5030999999999999</v>
      </c>
      <c r="I128" s="46">
        <v>2.4870000000000001</v>
      </c>
      <c r="J128" s="21">
        <v>2</v>
      </c>
      <c r="K128" s="13">
        <v>0</v>
      </c>
      <c r="L128" s="41">
        <f t="shared" si="37"/>
        <v>2.5363000000000002</v>
      </c>
      <c r="M128" s="42">
        <f t="shared" si="38"/>
        <v>2.5249000000000001</v>
      </c>
      <c r="N128" s="42">
        <f t="shared" si="39"/>
        <v>1.1400000000000077E-2</v>
      </c>
      <c r="O128" s="42">
        <f t="shared" si="40"/>
        <v>2.5477000000000003</v>
      </c>
      <c r="P128" s="42">
        <f t="shared" si="41"/>
        <v>2.5249000000000001</v>
      </c>
      <c r="Q128" s="43">
        <f t="shared" si="42"/>
        <v>7.580000000000009E-2</v>
      </c>
      <c r="R128" s="43">
        <f t="shared" si="43"/>
        <v>8.3400000000000141E-2</v>
      </c>
      <c r="S128" s="43">
        <f t="shared" si="44"/>
        <v>7.6000000000000512E-3</v>
      </c>
      <c r="T128" s="44">
        <v>25.7</v>
      </c>
      <c r="U128" s="12">
        <f t="shared" si="75"/>
        <v>-2</v>
      </c>
      <c r="V128" s="21">
        <f t="shared" si="66"/>
        <v>-2</v>
      </c>
      <c r="W128" s="12">
        <f t="shared" si="67"/>
        <v>-16</v>
      </c>
      <c r="X128" s="16">
        <f t="shared" si="45"/>
        <v>1.6099999999999781E-2</v>
      </c>
      <c r="Y128" s="17">
        <f t="shared" si="46"/>
        <v>0</v>
      </c>
      <c r="Z128" s="17" t="b">
        <f t="shared" si="47"/>
        <v>1</v>
      </c>
      <c r="AA128" s="56">
        <f t="shared" si="48"/>
        <v>7.580000000000009E-2</v>
      </c>
      <c r="AB128" s="18">
        <f t="shared" si="49"/>
        <v>0.21240105540896784</v>
      </c>
      <c r="AC128" s="19">
        <f t="shared" si="50"/>
        <v>6.2645914396886309E-4</v>
      </c>
      <c r="AD128" s="123">
        <f t="shared" si="69"/>
        <v>2.5628000000000002</v>
      </c>
      <c r="AE128" s="123">
        <f t="shared" si="70"/>
        <v>2.4323000000000001</v>
      </c>
      <c r="AF128" s="72">
        <f t="shared" si="58"/>
        <v>2.5628000000000002</v>
      </c>
      <c r="AG128" s="72">
        <f t="shared" si="59"/>
        <v>2.3466999999999998</v>
      </c>
      <c r="AH128" s="45">
        <f t="shared" si="64"/>
        <v>2.5628000000000002</v>
      </c>
      <c r="AI128" s="45">
        <f t="shared" si="65"/>
        <v>2.2970000000000002</v>
      </c>
      <c r="AJ128" s="73">
        <f t="shared" si="71"/>
        <v>2.5628000000000002</v>
      </c>
      <c r="AK128" s="73">
        <f t="shared" si="72"/>
        <v>2.2046000000000001</v>
      </c>
      <c r="AL128" s="124">
        <f t="shared" si="51"/>
        <v>2.5180666666666669</v>
      </c>
      <c r="AM128" s="124">
        <f t="shared" si="52"/>
        <v>2.4975500000000004</v>
      </c>
      <c r="AN128" s="124">
        <f t="shared" si="53"/>
        <v>2.0516666666666517E-2</v>
      </c>
      <c r="AO128" s="124">
        <f t="shared" si="54"/>
        <v>2.5385833333333334</v>
      </c>
      <c r="AP128" s="124">
        <f t="shared" si="55"/>
        <v>2.4975500000000004</v>
      </c>
      <c r="AQ128" s="125">
        <f t="shared" si="73"/>
        <v>2.4355285714285713</v>
      </c>
      <c r="AR128" s="126">
        <f t="shared" si="76"/>
        <v>2.3934433333333325</v>
      </c>
      <c r="AS128" s="127">
        <f t="shared" si="74"/>
        <v>2.3754399999999993</v>
      </c>
    </row>
    <row r="129" spans="1:45" x14ac:dyDescent="0.3">
      <c r="A129" s="5">
        <v>45114</v>
      </c>
      <c r="B129" s="6" t="s">
        <v>69</v>
      </c>
      <c r="C129" s="6" t="s">
        <v>33</v>
      </c>
      <c r="D129" s="40">
        <v>2.5295000000000001</v>
      </c>
      <c r="E129" s="40">
        <v>2.5830000000000002</v>
      </c>
      <c r="F129" s="40">
        <v>2.5291000000000001</v>
      </c>
      <c r="G129" s="40">
        <v>2.5531999999999999</v>
      </c>
      <c r="H129" s="46">
        <v>2.5505</v>
      </c>
      <c r="I129" s="46">
        <v>2.5291000000000001</v>
      </c>
      <c r="J129" s="21">
        <v>2</v>
      </c>
      <c r="K129" s="13">
        <v>0</v>
      </c>
      <c r="L129" s="41">
        <f t="shared" ref="L129:L192" si="77">(E129+G129+F129)/3</f>
        <v>2.5550999999999999</v>
      </c>
      <c r="M129" s="42">
        <f t="shared" ref="M129:M192" si="78">(E129+F129)/2</f>
        <v>2.5560499999999999</v>
      </c>
      <c r="N129" s="42">
        <f t="shared" ref="N129:N192" si="79">L129-M129</f>
        <v>-9.5000000000000639E-4</v>
      </c>
      <c r="O129" s="42">
        <f t="shared" ref="O129:O192" si="80">L129+N129</f>
        <v>2.5541499999999999</v>
      </c>
      <c r="P129" s="42">
        <f t="shared" ref="P129:P192" si="81">L129-N129</f>
        <v>2.5560499999999999</v>
      </c>
      <c r="Q129" s="43">
        <f t="shared" ref="Q129:Q192" si="82">E129-F129</f>
        <v>5.3900000000000059E-2</v>
      </c>
      <c r="R129" s="43">
        <f t="shared" si="43"/>
        <v>2.3900000000000254E-2</v>
      </c>
      <c r="S129" s="43">
        <f t="shared" si="44"/>
        <v>-2.9999999999999805E-2</v>
      </c>
      <c r="T129" s="44">
        <v>14.5</v>
      </c>
      <c r="U129" s="12">
        <f t="shared" si="75"/>
        <v>-9</v>
      </c>
      <c r="V129" s="21">
        <f t="shared" si="66"/>
        <v>0</v>
      </c>
      <c r="W129" s="12">
        <f t="shared" si="67"/>
        <v>-12</v>
      </c>
      <c r="X129" s="16">
        <f t="shared" si="45"/>
        <v>2.1399999999999864E-2</v>
      </c>
      <c r="Y129" s="17">
        <f t="shared" si="46"/>
        <v>0</v>
      </c>
      <c r="Z129" s="17" t="b">
        <f t="shared" si="47"/>
        <v>1</v>
      </c>
      <c r="AA129" s="56">
        <f t="shared" si="48"/>
        <v>5.3900000000000059E-2</v>
      </c>
      <c r="AB129" s="18">
        <f t="shared" si="49"/>
        <v>0.39703153988867979</v>
      </c>
      <c r="AC129" s="19">
        <f t="shared" si="50"/>
        <v>1.4758620689655079E-3</v>
      </c>
      <c r="AD129" s="123">
        <f t="shared" si="69"/>
        <v>2.5830000000000002</v>
      </c>
      <c r="AE129" s="123">
        <f t="shared" si="70"/>
        <v>2.4323000000000001</v>
      </c>
      <c r="AF129" s="72">
        <f t="shared" si="58"/>
        <v>2.5830000000000002</v>
      </c>
      <c r="AG129" s="72">
        <f t="shared" si="59"/>
        <v>2.3466999999999998</v>
      </c>
      <c r="AH129" s="45">
        <f t="shared" si="64"/>
        <v>2.5830000000000002</v>
      </c>
      <c r="AI129" s="45">
        <f t="shared" si="65"/>
        <v>2.2970000000000002</v>
      </c>
      <c r="AJ129" s="73">
        <f t="shared" si="71"/>
        <v>2.5830000000000002</v>
      </c>
      <c r="AK129" s="73">
        <f t="shared" si="72"/>
        <v>2.2124000000000001</v>
      </c>
      <c r="AL129" s="124">
        <f t="shared" si="51"/>
        <v>2.5228333333333333</v>
      </c>
      <c r="AM129" s="124">
        <f t="shared" si="52"/>
        <v>2.5076499999999999</v>
      </c>
      <c r="AN129" s="124">
        <f t="shared" si="53"/>
        <v>1.5183333333333326E-2</v>
      </c>
      <c r="AO129" s="124">
        <f t="shared" si="54"/>
        <v>2.5380166666666666</v>
      </c>
      <c r="AP129" s="124">
        <f t="shared" si="55"/>
        <v>2.5076499999999999</v>
      </c>
      <c r="AQ129" s="125">
        <f t="shared" si="73"/>
        <v>2.4400214285714283</v>
      </c>
      <c r="AR129" s="126">
        <f t="shared" si="76"/>
        <v>2.3988877777777775</v>
      </c>
      <c r="AS129" s="127">
        <f t="shared" si="74"/>
        <v>2.3787426666666662</v>
      </c>
    </row>
    <row r="130" spans="1:45" x14ac:dyDescent="0.3">
      <c r="A130" s="5">
        <v>45117</v>
      </c>
      <c r="B130" s="6" t="s">
        <v>69</v>
      </c>
      <c r="C130" s="6" t="s">
        <v>33</v>
      </c>
      <c r="D130" s="40">
        <v>2.5627</v>
      </c>
      <c r="E130" s="40">
        <v>2.5962000000000001</v>
      </c>
      <c r="F130" s="40">
        <v>2.5526</v>
      </c>
      <c r="G130" s="40">
        <v>2.5836999999999999</v>
      </c>
      <c r="H130" s="46">
        <v>2.5758000000000001</v>
      </c>
      <c r="I130" s="46">
        <v>2.5627</v>
      </c>
      <c r="J130" s="21">
        <v>4</v>
      </c>
      <c r="K130" s="13">
        <v>0</v>
      </c>
      <c r="L130" s="41">
        <f t="shared" si="77"/>
        <v>2.5775000000000001</v>
      </c>
      <c r="M130" s="42">
        <f t="shared" si="78"/>
        <v>2.5743999999999998</v>
      </c>
      <c r="N130" s="42">
        <f t="shared" si="79"/>
        <v>3.1000000000003247E-3</v>
      </c>
      <c r="O130" s="42">
        <f t="shared" si="80"/>
        <v>2.5806000000000004</v>
      </c>
      <c r="P130" s="42">
        <f t="shared" si="81"/>
        <v>2.5743999999999998</v>
      </c>
      <c r="Q130" s="43">
        <f t="shared" si="82"/>
        <v>4.3600000000000083E-2</v>
      </c>
      <c r="R130" s="43">
        <f t="shared" ref="R130:R193" si="83">E130-G129</f>
        <v>4.3000000000000149E-2</v>
      </c>
      <c r="S130" s="43">
        <f t="shared" ref="S130:S193" si="84">F130-G129</f>
        <v>-5.9999999999993392E-4</v>
      </c>
      <c r="T130" s="44">
        <v>9.9</v>
      </c>
      <c r="U130" s="12">
        <f t="shared" si="75"/>
        <v>-13</v>
      </c>
      <c r="V130" s="21">
        <f t="shared" si="66"/>
        <v>-2</v>
      </c>
      <c r="W130" s="12">
        <f t="shared" si="67"/>
        <v>-10</v>
      </c>
      <c r="X130" s="16">
        <f t="shared" ref="X130:X193" si="85">H130-I130</f>
        <v>1.3100000000000112E-2</v>
      </c>
      <c r="Y130" s="17">
        <f t="shared" ref="Y130:Y193" si="86">IF((E130=H130),TRUE,0)</f>
        <v>0</v>
      </c>
      <c r="Z130" s="17">
        <f t="shared" ref="Z130:Z193" si="87">IF((F130=I130),TRUE,0)</f>
        <v>0</v>
      </c>
      <c r="AA130" s="56">
        <f t="shared" ref="AA130:AA193" si="88">E130-F130</f>
        <v>4.3600000000000083E-2</v>
      </c>
      <c r="AB130" s="18">
        <f t="shared" ref="AB130:AB193" si="89">X130/AA130</f>
        <v>0.30045871559633225</v>
      </c>
      <c r="AC130" s="19">
        <f t="shared" ref="AC130:AC193" si="90">X130/T130</f>
        <v>1.3232323232323345E-3</v>
      </c>
      <c r="AD130" s="123">
        <f t="shared" si="69"/>
        <v>2.5962000000000001</v>
      </c>
      <c r="AE130" s="123">
        <f t="shared" si="70"/>
        <v>2.4870000000000001</v>
      </c>
      <c r="AF130" s="72">
        <f t="shared" si="58"/>
        <v>2.5962000000000001</v>
      </c>
      <c r="AG130" s="72">
        <f t="shared" si="59"/>
        <v>2.3466999999999998</v>
      </c>
      <c r="AH130" s="45">
        <f t="shared" si="64"/>
        <v>2.5962000000000001</v>
      </c>
      <c r="AI130" s="45">
        <f t="shared" si="65"/>
        <v>2.2970000000000002</v>
      </c>
      <c r="AJ130" s="73">
        <f t="shared" si="71"/>
        <v>2.5962000000000001</v>
      </c>
      <c r="AK130" s="73">
        <f t="shared" si="72"/>
        <v>2.2437999999999998</v>
      </c>
      <c r="AL130" s="124">
        <f t="shared" ref="AL130:AL193" si="91">(AD130+AE130+G130)/3</f>
        <v>2.5556333333333332</v>
      </c>
      <c r="AM130" s="124">
        <f t="shared" ref="AM130:AM193" si="92">(AD130+AE130)/2</f>
        <v>2.5415999999999999</v>
      </c>
      <c r="AN130" s="124">
        <f t="shared" ref="AN130:AN193" si="93">AL130-AM130</f>
        <v>1.4033333333333342E-2</v>
      </c>
      <c r="AO130" s="124">
        <f t="shared" ref="AO130:AO193" si="94">AL130+AN130</f>
        <v>2.5696666666666665</v>
      </c>
      <c r="AP130" s="124">
        <f t="shared" ref="AP130:AP193" si="95">AL130-AN130</f>
        <v>2.5415999999999999</v>
      </c>
      <c r="AQ130" s="125">
        <f t="shared" si="73"/>
        <v>2.4504619047619047</v>
      </c>
      <c r="AR130" s="126">
        <f t="shared" si="76"/>
        <v>2.4068388888888888</v>
      </c>
      <c r="AS130" s="127">
        <f t="shared" si="74"/>
        <v>2.3832313333333328</v>
      </c>
    </row>
    <row r="131" spans="1:45" x14ac:dyDescent="0.3">
      <c r="A131" s="5">
        <v>45118</v>
      </c>
      <c r="B131" s="6" t="s">
        <v>69</v>
      </c>
      <c r="C131" s="6" t="s">
        <v>33</v>
      </c>
      <c r="D131" s="40">
        <v>2.6185999999999998</v>
      </c>
      <c r="E131" s="40">
        <v>2.625</v>
      </c>
      <c r="F131" s="40">
        <v>2.5871</v>
      </c>
      <c r="G131" s="40">
        <v>2.5996000000000001</v>
      </c>
      <c r="H131" s="46">
        <v>2.6191</v>
      </c>
      <c r="I131" s="46">
        <v>2.6034000000000002</v>
      </c>
      <c r="J131" s="21">
        <v>0</v>
      </c>
      <c r="K131" s="13">
        <v>0</v>
      </c>
      <c r="L131" s="41">
        <f t="shared" si="77"/>
        <v>2.6038999999999999</v>
      </c>
      <c r="M131" s="42">
        <f t="shared" si="78"/>
        <v>2.6060499999999998</v>
      </c>
      <c r="N131" s="42">
        <f t="shared" si="79"/>
        <v>-2.1499999999998742E-3</v>
      </c>
      <c r="O131" s="42">
        <f t="shared" si="80"/>
        <v>2.60175</v>
      </c>
      <c r="P131" s="42">
        <f t="shared" si="81"/>
        <v>2.6060499999999998</v>
      </c>
      <c r="Q131" s="43">
        <f t="shared" si="82"/>
        <v>3.7900000000000045E-2</v>
      </c>
      <c r="R131" s="43">
        <f t="shared" si="83"/>
        <v>4.1300000000000114E-2</v>
      </c>
      <c r="S131" s="43">
        <f t="shared" si="84"/>
        <v>3.4000000000000696E-3</v>
      </c>
      <c r="T131" s="44">
        <v>28</v>
      </c>
      <c r="U131" s="12">
        <f t="shared" si="75"/>
        <v>-11</v>
      </c>
      <c r="V131" s="21">
        <f t="shared" si="66"/>
        <v>2</v>
      </c>
      <c r="W131" s="12">
        <f t="shared" si="67"/>
        <v>-8</v>
      </c>
      <c r="X131" s="16">
        <f t="shared" si="85"/>
        <v>1.5699999999999825E-2</v>
      </c>
      <c r="Y131" s="17">
        <f t="shared" si="86"/>
        <v>0</v>
      </c>
      <c r="Z131" s="17">
        <f t="shared" si="87"/>
        <v>0</v>
      </c>
      <c r="AA131" s="56">
        <f t="shared" si="88"/>
        <v>3.7900000000000045E-2</v>
      </c>
      <c r="AB131" s="18">
        <f t="shared" si="89"/>
        <v>0.41424802110817432</v>
      </c>
      <c r="AC131" s="19">
        <f t="shared" si="90"/>
        <v>5.6071428571427952E-4</v>
      </c>
      <c r="AD131" s="123">
        <f t="shared" si="69"/>
        <v>2.625</v>
      </c>
      <c r="AE131" s="123">
        <f t="shared" si="70"/>
        <v>2.5291000000000001</v>
      </c>
      <c r="AF131" s="72">
        <f t="shared" si="58"/>
        <v>2.625</v>
      </c>
      <c r="AG131" s="72">
        <f t="shared" si="59"/>
        <v>2.375</v>
      </c>
      <c r="AH131" s="45">
        <f t="shared" si="64"/>
        <v>2.625</v>
      </c>
      <c r="AI131" s="45">
        <f t="shared" si="65"/>
        <v>2.3431999999999999</v>
      </c>
      <c r="AJ131" s="73">
        <f t="shared" si="71"/>
        <v>2.625</v>
      </c>
      <c r="AK131" s="73">
        <f t="shared" si="72"/>
        <v>2.2437999999999998</v>
      </c>
      <c r="AL131" s="124">
        <f t="shared" si="91"/>
        <v>2.5845666666666669</v>
      </c>
      <c r="AM131" s="124">
        <f t="shared" si="92"/>
        <v>2.5770499999999998</v>
      </c>
      <c r="AN131" s="124">
        <f t="shared" si="93"/>
        <v>7.5166666666670601E-3</v>
      </c>
      <c r="AO131" s="124">
        <f t="shared" si="94"/>
        <v>2.592083333333334</v>
      </c>
      <c r="AP131" s="124">
        <f t="shared" si="95"/>
        <v>2.5770499999999998</v>
      </c>
      <c r="AQ131" s="125">
        <f t="shared" si="73"/>
        <v>2.4596642857142856</v>
      </c>
      <c r="AR131" s="126">
        <f t="shared" si="76"/>
        <v>2.4149333333333329</v>
      </c>
      <c r="AS131" s="127">
        <f t="shared" si="74"/>
        <v>2.3879466666666658</v>
      </c>
    </row>
    <row r="132" spans="1:45" x14ac:dyDescent="0.3">
      <c r="A132" s="5">
        <v>45119</v>
      </c>
      <c r="B132" s="6" t="s">
        <v>69</v>
      </c>
      <c r="C132" s="6" t="s">
        <v>33</v>
      </c>
      <c r="D132" s="40">
        <v>2.5928</v>
      </c>
      <c r="E132" s="40">
        <v>2.6332</v>
      </c>
      <c r="F132" s="40">
        <v>2.5787</v>
      </c>
      <c r="G132" s="40">
        <v>2.6103999999999998</v>
      </c>
      <c r="H132" s="46">
        <v>2.5987</v>
      </c>
      <c r="I132" s="46">
        <v>2.5914000000000001</v>
      </c>
      <c r="J132" s="21">
        <v>0</v>
      </c>
      <c r="K132" s="13" t="s">
        <v>31</v>
      </c>
      <c r="L132" s="41">
        <f t="shared" si="77"/>
        <v>2.6074333333333333</v>
      </c>
      <c r="M132" s="42">
        <f t="shared" si="78"/>
        <v>2.60595</v>
      </c>
      <c r="N132" s="42">
        <f t="shared" si="79"/>
        <v>1.483333333333281E-3</v>
      </c>
      <c r="O132" s="42">
        <f t="shared" si="80"/>
        <v>2.6089166666666666</v>
      </c>
      <c r="P132" s="42">
        <f t="shared" si="81"/>
        <v>2.60595</v>
      </c>
      <c r="Q132" s="43">
        <f t="shared" si="82"/>
        <v>5.4499999999999993E-2</v>
      </c>
      <c r="R132" s="43">
        <f t="shared" si="83"/>
        <v>3.3599999999999852E-2</v>
      </c>
      <c r="S132" s="43">
        <f t="shared" si="84"/>
        <v>-2.0900000000000141E-2</v>
      </c>
      <c r="T132" s="44">
        <v>11.9</v>
      </c>
      <c r="U132" s="12">
        <f t="shared" si="75"/>
        <v>-10</v>
      </c>
      <c r="V132" s="21">
        <f t="shared" si="66"/>
        <v>2</v>
      </c>
      <c r="W132" s="12">
        <f t="shared" si="67"/>
        <v>-6</v>
      </c>
      <c r="X132" s="16">
        <f t="shared" si="85"/>
        <v>7.2999999999998622E-3</v>
      </c>
      <c r="Y132" s="17">
        <f t="shared" si="86"/>
        <v>0</v>
      </c>
      <c r="Z132" s="17">
        <f t="shared" si="87"/>
        <v>0</v>
      </c>
      <c r="AA132" s="56">
        <f t="shared" si="88"/>
        <v>5.4499999999999993E-2</v>
      </c>
      <c r="AB132" s="18">
        <f t="shared" si="89"/>
        <v>0.13394495412843785</v>
      </c>
      <c r="AC132" s="19">
        <f t="shared" si="90"/>
        <v>6.1344537815124893E-4</v>
      </c>
      <c r="AD132" s="123">
        <f t="shared" ref="AD132:AD163" si="96">MAX(E130:E132)</f>
        <v>2.6332</v>
      </c>
      <c r="AE132" s="123">
        <f t="shared" ref="AE132:AE163" si="97">MIN(F130:F132)</f>
        <v>2.5526</v>
      </c>
      <c r="AF132" s="72">
        <f t="shared" si="58"/>
        <v>2.6332</v>
      </c>
      <c r="AG132" s="72">
        <f t="shared" si="59"/>
        <v>2.375</v>
      </c>
      <c r="AH132" s="45">
        <f t="shared" si="64"/>
        <v>2.6332</v>
      </c>
      <c r="AI132" s="45">
        <f t="shared" si="65"/>
        <v>2.3431999999999999</v>
      </c>
      <c r="AJ132" s="73">
        <f t="shared" si="71"/>
        <v>2.6332</v>
      </c>
      <c r="AK132" s="73">
        <f t="shared" si="72"/>
        <v>2.2437999999999998</v>
      </c>
      <c r="AL132" s="124">
        <f t="shared" si="91"/>
        <v>2.5987333333333336</v>
      </c>
      <c r="AM132" s="124">
        <f t="shared" si="92"/>
        <v>2.5929000000000002</v>
      </c>
      <c r="AN132" s="124">
        <f t="shared" si="93"/>
        <v>5.833333333333357E-3</v>
      </c>
      <c r="AO132" s="124">
        <f t="shared" si="94"/>
        <v>2.6045666666666669</v>
      </c>
      <c r="AP132" s="124">
        <f t="shared" si="95"/>
        <v>2.5929000000000002</v>
      </c>
      <c r="AQ132" s="125">
        <f t="shared" si="73"/>
        <v>2.473152380952381</v>
      </c>
      <c r="AR132" s="126">
        <f t="shared" si="76"/>
        <v>2.4256022222222224</v>
      </c>
      <c r="AS132" s="127">
        <f t="shared" si="74"/>
        <v>2.3928066666666656</v>
      </c>
    </row>
    <row r="133" spans="1:45" x14ac:dyDescent="0.3">
      <c r="A133" s="5">
        <v>45120</v>
      </c>
      <c r="B133" s="6" t="s">
        <v>69</v>
      </c>
      <c r="C133" s="6" t="s">
        <v>33</v>
      </c>
      <c r="D133" s="40">
        <v>2.6196999999999999</v>
      </c>
      <c r="E133" s="40">
        <v>2.6227999999999998</v>
      </c>
      <c r="F133" s="40">
        <v>2.5706000000000002</v>
      </c>
      <c r="G133" s="40">
        <v>2.5979000000000001</v>
      </c>
      <c r="H133" s="46">
        <v>2.6225999999999998</v>
      </c>
      <c r="I133" s="46">
        <v>2.6126999999999998</v>
      </c>
      <c r="J133" s="21">
        <v>-2</v>
      </c>
      <c r="K133" s="13" t="s">
        <v>32</v>
      </c>
      <c r="L133" s="41">
        <f t="shared" si="77"/>
        <v>2.5970999999999997</v>
      </c>
      <c r="M133" s="42">
        <f t="shared" si="78"/>
        <v>2.5967000000000002</v>
      </c>
      <c r="N133" s="42">
        <f t="shared" si="79"/>
        <v>3.9999999999951186E-4</v>
      </c>
      <c r="O133" s="42">
        <f t="shared" si="80"/>
        <v>2.5974999999999993</v>
      </c>
      <c r="P133" s="42">
        <f t="shared" si="81"/>
        <v>2.5967000000000002</v>
      </c>
      <c r="Q133" s="43">
        <f t="shared" si="82"/>
        <v>5.219999999999958E-2</v>
      </c>
      <c r="R133" s="43">
        <f t="shared" si="83"/>
        <v>1.2399999999999967E-2</v>
      </c>
      <c r="S133" s="43">
        <f t="shared" si="84"/>
        <v>-3.9799999999999613E-2</v>
      </c>
      <c r="T133" s="44">
        <v>12.3</v>
      </c>
      <c r="U133" s="12">
        <f t="shared" si="75"/>
        <v>-10</v>
      </c>
      <c r="V133" s="21">
        <f t="shared" si="66"/>
        <v>0</v>
      </c>
      <c r="W133" s="12">
        <f t="shared" si="67"/>
        <v>-4</v>
      </c>
      <c r="X133" s="16">
        <f t="shared" si="85"/>
        <v>9.9000000000000199E-3</v>
      </c>
      <c r="Y133" s="17">
        <f t="shared" si="86"/>
        <v>0</v>
      </c>
      <c r="Z133" s="17">
        <f t="shared" si="87"/>
        <v>0</v>
      </c>
      <c r="AA133" s="56">
        <f t="shared" si="88"/>
        <v>5.219999999999958E-2</v>
      </c>
      <c r="AB133" s="18">
        <f t="shared" si="89"/>
        <v>0.18965517241379501</v>
      </c>
      <c r="AC133" s="19">
        <f t="shared" si="90"/>
        <v>8.0487804878048939E-4</v>
      </c>
      <c r="AD133" s="123">
        <f t="shared" si="96"/>
        <v>2.6332</v>
      </c>
      <c r="AE133" s="123">
        <f t="shared" si="97"/>
        <v>2.5706000000000002</v>
      </c>
      <c r="AF133" s="72">
        <f t="shared" si="58"/>
        <v>2.6332</v>
      </c>
      <c r="AG133" s="72">
        <f t="shared" si="59"/>
        <v>2.375</v>
      </c>
      <c r="AH133" s="45">
        <f t="shared" si="64"/>
        <v>2.6332</v>
      </c>
      <c r="AI133" s="45">
        <f t="shared" si="65"/>
        <v>2.3431999999999999</v>
      </c>
      <c r="AJ133" s="73">
        <f t="shared" si="71"/>
        <v>2.6332</v>
      </c>
      <c r="AK133" s="73">
        <f t="shared" si="72"/>
        <v>2.2437999999999998</v>
      </c>
      <c r="AL133" s="124">
        <f t="shared" si="91"/>
        <v>2.6005666666666669</v>
      </c>
      <c r="AM133" s="124">
        <f t="shared" si="92"/>
        <v>2.6019000000000001</v>
      </c>
      <c r="AN133" s="124">
        <f t="shared" si="93"/>
        <v>-1.3333333333331865E-3</v>
      </c>
      <c r="AO133" s="124">
        <f t="shared" si="94"/>
        <v>2.5992333333333337</v>
      </c>
      <c r="AP133" s="124">
        <f t="shared" si="95"/>
        <v>2.6019000000000001</v>
      </c>
      <c r="AQ133" s="125">
        <f t="shared" si="73"/>
        <v>2.4895190476190474</v>
      </c>
      <c r="AR133" s="126">
        <f t="shared" si="76"/>
        <v>2.4368544444444442</v>
      </c>
      <c r="AS133" s="127">
        <f t="shared" si="74"/>
        <v>2.3985653333333321</v>
      </c>
    </row>
    <row r="134" spans="1:45" x14ac:dyDescent="0.3">
      <c r="A134" s="5">
        <v>45121</v>
      </c>
      <c r="B134" s="6" t="s">
        <v>69</v>
      </c>
      <c r="C134" s="6" t="s">
        <v>33</v>
      </c>
      <c r="D134" s="40">
        <v>2.5602</v>
      </c>
      <c r="E134" s="40">
        <v>2.5830000000000002</v>
      </c>
      <c r="F134" s="40">
        <v>2.5488</v>
      </c>
      <c r="G134" s="40">
        <v>2.5642</v>
      </c>
      <c r="H134" s="46">
        <v>2.57</v>
      </c>
      <c r="I134" s="46">
        <v>2.5577999999999999</v>
      </c>
      <c r="J134" s="21">
        <v>0</v>
      </c>
      <c r="K134" s="13">
        <v>0</v>
      </c>
      <c r="L134" s="41">
        <f t="shared" si="77"/>
        <v>2.5653333333333332</v>
      </c>
      <c r="M134" s="42">
        <f t="shared" si="78"/>
        <v>2.5659000000000001</v>
      </c>
      <c r="N134" s="42">
        <f t="shared" si="79"/>
        <v>-5.666666666668263E-4</v>
      </c>
      <c r="O134" s="42">
        <f t="shared" si="80"/>
        <v>2.5647666666666664</v>
      </c>
      <c r="P134" s="42">
        <f t="shared" si="81"/>
        <v>2.5659000000000001</v>
      </c>
      <c r="Q134" s="43">
        <f t="shared" si="82"/>
        <v>3.420000000000023E-2</v>
      </c>
      <c r="R134" s="43">
        <f t="shared" si="83"/>
        <v>-1.4899999999999913E-2</v>
      </c>
      <c r="S134" s="43">
        <f t="shared" si="84"/>
        <v>-4.9100000000000144E-2</v>
      </c>
      <c r="T134" s="44">
        <v>15.4</v>
      </c>
      <c r="U134" s="12">
        <f t="shared" si="75"/>
        <v>-10</v>
      </c>
      <c r="V134" s="21">
        <f t="shared" si="66"/>
        <v>-2</v>
      </c>
      <c r="W134" s="12">
        <f t="shared" si="67"/>
        <v>-2</v>
      </c>
      <c r="X134" s="16">
        <f t="shared" si="85"/>
        <v>1.2199999999999989E-2</v>
      </c>
      <c r="Y134" s="17">
        <f t="shared" si="86"/>
        <v>0</v>
      </c>
      <c r="Z134" s="17">
        <f t="shared" si="87"/>
        <v>0</v>
      </c>
      <c r="AA134" s="56">
        <f t="shared" si="88"/>
        <v>3.420000000000023E-2</v>
      </c>
      <c r="AB134" s="18">
        <f t="shared" si="89"/>
        <v>0.35672514619882767</v>
      </c>
      <c r="AC134" s="19">
        <f t="shared" si="90"/>
        <v>7.922077922077914E-4</v>
      </c>
      <c r="AD134" s="123">
        <f t="shared" si="96"/>
        <v>2.6332</v>
      </c>
      <c r="AE134" s="123">
        <f t="shared" si="97"/>
        <v>2.5488</v>
      </c>
      <c r="AF134" s="72">
        <f t="shared" si="58"/>
        <v>2.6332</v>
      </c>
      <c r="AG134" s="72">
        <f t="shared" si="59"/>
        <v>2.4323000000000001</v>
      </c>
      <c r="AH134" s="45">
        <f t="shared" si="64"/>
        <v>2.6332</v>
      </c>
      <c r="AI134" s="45">
        <f t="shared" si="65"/>
        <v>2.3431999999999999</v>
      </c>
      <c r="AJ134" s="73">
        <f t="shared" si="71"/>
        <v>2.6332</v>
      </c>
      <c r="AK134" s="73">
        <f t="shared" si="72"/>
        <v>2.2437999999999998</v>
      </c>
      <c r="AL134" s="124">
        <f t="shared" si="91"/>
        <v>2.5820666666666665</v>
      </c>
      <c r="AM134" s="124">
        <f t="shared" si="92"/>
        <v>2.5910000000000002</v>
      </c>
      <c r="AN134" s="124">
        <f t="shared" si="93"/>
        <v>-8.9333333333336817E-3</v>
      </c>
      <c r="AO134" s="124">
        <f t="shared" si="94"/>
        <v>2.5731333333333328</v>
      </c>
      <c r="AP134" s="124">
        <f t="shared" si="95"/>
        <v>2.5910000000000002</v>
      </c>
      <c r="AQ134" s="125">
        <f t="shared" si="73"/>
        <v>2.5006547619047619</v>
      </c>
      <c r="AR134" s="126">
        <f t="shared" si="76"/>
        <v>2.4457433333333332</v>
      </c>
      <c r="AS134" s="127">
        <f t="shared" si="74"/>
        <v>2.4053406666666657</v>
      </c>
    </row>
    <row r="135" spans="1:45" x14ac:dyDescent="0.3">
      <c r="A135" s="5">
        <v>45124</v>
      </c>
      <c r="B135" s="6" t="s">
        <v>69</v>
      </c>
      <c r="C135" s="6" t="s">
        <v>34</v>
      </c>
      <c r="D135" s="40">
        <v>2.5590000000000002</v>
      </c>
      <c r="E135" s="40">
        <v>2.6065</v>
      </c>
      <c r="F135" s="40">
        <v>2.5682</v>
      </c>
      <c r="G135" s="40">
        <v>2.5941000000000001</v>
      </c>
      <c r="H135" s="46">
        <v>2.5823999999999998</v>
      </c>
      <c r="I135" s="46">
        <v>2.5722999999999998</v>
      </c>
      <c r="J135" s="21">
        <v>2</v>
      </c>
      <c r="K135" s="13">
        <v>0</v>
      </c>
      <c r="L135" s="41">
        <f t="shared" si="77"/>
        <v>2.5895999999999999</v>
      </c>
      <c r="M135" s="42">
        <f t="shared" si="78"/>
        <v>2.5873499999999998</v>
      </c>
      <c r="N135" s="42">
        <f t="shared" si="79"/>
        <v>2.2500000000000853E-3</v>
      </c>
      <c r="O135" s="42">
        <f t="shared" si="80"/>
        <v>2.59185</v>
      </c>
      <c r="P135" s="42">
        <f t="shared" si="81"/>
        <v>2.5873499999999998</v>
      </c>
      <c r="Q135" s="43">
        <f t="shared" si="82"/>
        <v>3.8300000000000001E-2</v>
      </c>
      <c r="R135" s="43">
        <f t="shared" si="83"/>
        <v>4.2300000000000004E-2</v>
      </c>
      <c r="S135" s="43">
        <f t="shared" si="84"/>
        <v>4.0000000000000036E-3</v>
      </c>
      <c r="T135" s="44">
        <v>31.9</v>
      </c>
      <c r="U135" s="12">
        <f t="shared" si="75"/>
        <v>-14</v>
      </c>
      <c r="V135" s="21">
        <f t="shared" si="66"/>
        <v>2</v>
      </c>
      <c r="W135" s="12">
        <f t="shared" si="67"/>
        <v>-2</v>
      </c>
      <c r="X135" s="16">
        <f t="shared" si="85"/>
        <v>1.0099999999999998E-2</v>
      </c>
      <c r="Y135" s="17">
        <f t="shared" si="86"/>
        <v>0</v>
      </c>
      <c r="Z135" s="17">
        <f t="shared" si="87"/>
        <v>0</v>
      </c>
      <c r="AA135" s="56">
        <f t="shared" si="88"/>
        <v>3.8300000000000001E-2</v>
      </c>
      <c r="AB135" s="18">
        <f t="shared" si="89"/>
        <v>0.26370757180156651</v>
      </c>
      <c r="AC135" s="19">
        <f t="shared" si="90"/>
        <v>3.1661442006269589E-4</v>
      </c>
      <c r="AD135" s="123">
        <f t="shared" si="96"/>
        <v>2.6227999999999998</v>
      </c>
      <c r="AE135" s="123">
        <f t="shared" si="97"/>
        <v>2.5488</v>
      </c>
      <c r="AF135" s="72">
        <f t="shared" si="58"/>
        <v>2.6332</v>
      </c>
      <c r="AG135" s="72">
        <f t="shared" si="59"/>
        <v>2.4323000000000001</v>
      </c>
      <c r="AH135" s="45">
        <f t="shared" si="64"/>
        <v>2.6332</v>
      </c>
      <c r="AI135" s="45">
        <f t="shared" si="65"/>
        <v>2.3431999999999999</v>
      </c>
      <c r="AJ135" s="73">
        <f t="shared" si="71"/>
        <v>2.6332</v>
      </c>
      <c r="AK135" s="73">
        <f t="shared" si="72"/>
        <v>2.2437999999999998</v>
      </c>
      <c r="AL135" s="124">
        <f t="shared" si="91"/>
        <v>2.5885666666666665</v>
      </c>
      <c r="AM135" s="124">
        <f t="shared" si="92"/>
        <v>2.5857999999999999</v>
      </c>
      <c r="AN135" s="124">
        <f t="shared" si="93"/>
        <v>2.766666666666584E-3</v>
      </c>
      <c r="AO135" s="124">
        <f t="shared" si="94"/>
        <v>2.591333333333333</v>
      </c>
      <c r="AP135" s="124">
        <f t="shared" si="95"/>
        <v>2.5857999999999999</v>
      </c>
      <c r="AQ135" s="125">
        <f t="shared" si="73"/>
        <v>2.5148190476190471</v>
      </c>
      <c r="AR135" s="126">
        <f t="shared" si="76"/>
        <v>2.4534022222222225</v>
      </c>
      <c r="AS135" s="127">
        <f t="shared" si="74"/>
        <v>2.4123286666666655</v>
      </c>
    </row>
    <row r="136" spans="1:45" x14ac:dyDescent="0.3">
      <c r="A136" s="5">
        <v>45125</v>
      </c>
      <c r="B136" s="6" t="s">
        <v>69</v>
      </c>
      <c r="C136" s="6" t="s">
        <v>34</v>
      </c>
      <c r="D136" s="40">
        <v>2.6292</v>
      </c>
      <c r="E136" s="40">
        <v>2.6680999999999999</v>
      </c>
      <c r="F136" s="40">
        <v>2.6196000000000002</v>
      </c>
      <c r="G136" s="40">
        <v>2.6355</v>
      </c>
      <c r="H136" s="46">
        <v>2.633</v>
      </c>
      <c r="I136" s="46">
        <v>2.6196000000000002</v>
      </c>
      <c r="J136" s="21">
        <v>2</v>
      </c>
      <c r="K136" s="13">
        <v>0</v>
      </c>
      <c r="L136" s="41">
        <f t="shared" si="77"/>
        <v>2.6410666666666667</v>
      </c>
      <c r="M136" s="42">
        <f t="shared" si="78"/>
        <v>2.64385</v>
      </c>
      <c r="N136" s="42">
        <f t="shared" si="79"/>
        <v>-2.7833333333333599E-3</v>
      </c>
      <c r="O136" s="42">
        <f t="shared" si="80"/>
        <v>2.6382833333333333</v>
      </c>
      <c r="P136" s="42">
        <f t="shared" si="81"/>
        <v>2.64385</v>
      </c>
      <c r="Q136" s="43">
        <f t="shared" si="82"/>
        <v>4.8499999999999766E-2</v>
      </c>
      <c r="R136" s="43">
        <f t="shared" si="83"/>
        <v>7.3999999999999844E-2</v>
      </c>
      <c r="S136" s="43">
        <f t="shared" si="84"/>
        <v>2.5500000000000078E-2</v>
      </c>
      <c r="T136" s="44">
        <v>10.6</v>
      </c>
      <c r="U136" s="12">
        <f t="shared" si="75"/>
        <v>-14</v>
      </c>
      <c r="V136" s="21">
        <f t="shared" si="66"/>
        <v>0</v>
      </c>
      <c r="W136" s="12">
        <f t="shared" si="67"/>
        <v>0</v>
      </c>
      <c r="X136" s="16">
        <f t="shared" si="85"/>
        <v>1.3399999999999856E-2</v>
      </c>
      <c r="Y136" s="17">
        <f t="shared" si="86"/>
        <v>0</v>
      </c>
      <c r="Z136" s="17" t="b">
        <f t="shared" si="87"/>
        <v>1</v>
      </c>
      <c r="AA136" s="56">
        <f t="shared" si="88"/>
        <v>4.8499999999999766E-2</v>
      </c>
      <c r="AB136" s="18">
        <f t="shared" si="89"/>
        <v>0.27628865979381279</v>
      </c>
      <c r="AC136" s="19">
        <f t="shared" si="90"/>
        <v>1.2641509433962128E-3</v>
      </c>
      <c r="AD136" s="123">
        <f t="shared" si="96"/>
        <v>2.6680999999999999</v>
      </c>
      <c r="AE136" s="123">
        <f t="shared" si="97"/>
        <v>2.5488</v>
      </c>
      <c r="AF136" s="72">
        <f t="shared" si="58"/>
        <v>2.6680999999999999</v>
      </c>
      <c r="AG136" s="72">
        <f t="shared" si="59"/>
        <v>2.4870000000000001</v>
      </c>
      <c r="AH136" s="45">
        <f t="shared" si="64"/>
        <v>2.6680999999999999</v>
      </c>
      <c r="AI136" s="45">
        <f t="shared" si="65"/>
        <v>2.3431999999999999</v>
      </c>
      <c r="AJ136" s="73">
        <f t="shared" si="71"/>
        <v>2.6680999999999999</v>
      </c>
      <c r="AK136" s="73">
        <f t="shared" si="72"/>
        <v>2.2437999999999998</v>
      </c>
      <c r="AL136" s="124">
        <f t="shared" si="91"/>
        <v>2.6174666666666666</v>
      </c>
      <c r="AM136" s="124">
        <f t="shared" si="92"/>
        <v>2.6084499999999999</v>
      </c>
      <c r="AN136" s="124">
        <f t="shared" si="93"/>
        <v>9.0166666666666728E-3</v>
      </c>
      <c r="AO136" s="124">
        <f t="shared" si="94"/>
        <v>2.6264833333333333</v>
      </c>
      <c r="AP136" s="124">
        <f t="shared" si="95"/>
        <v>2.6084499999999999</v>
      </c>
      <c r="AQ136" s="125">
        <f t="shared" si="73"/>
        <v>2.5331190476190479</v>
      </c>
      <c r="AR136" s="126">
        <f t="shared" si="76"/>
        <v>2.4619511111111114</v>
      </c>
      <c r="AS136" s="127">
        <f t="shared" si="74"/>
        <v>2.4190273333333319</v>
      </c>
    </row>
    <row r="137" spans="1:45" x14ac:dyDescent="0.3">
      <c r="A137" s="5">
        <v>45126</v>
      </c>
      <c r="B137" s="6" t="s">
        <v>69</v>
      </c>
      <c r="C137" s="6" t="s">
        <v>34</v>
      </c>
      <c r="D137" s="40">
        <v>2.637</v>
      </c>
      <c r="E137" s="40">
        <v>2.6650999999999998</v>
      </c>
      <c r="F137" s="40">
        <v>2.6137999999999999</v>
      </c>
      <c r="G137" s="40">
        <v>2.6574</v>
      </c>
      <c r="H137" s="46">
        <v>2.6440000000000001</v>
      </c>
      <c r="I137" s="46">
        <v>2.6352000000000002</v>
      </c>
      <c r="J137" s="21">
        <v>0</v>
      </c>
      <c r="K137" s="13" t="s">
        <v>31</v>
      </c>
      <c r="L137" s="41">
        <f t="shared" si="77"/>
        <v>2.6454333333333331</v>
      </c>
      <c r="M137" s="42">
        <f t="shared" si="78"/>
        <v>2.6394500000000001</v>
      </c>
      <c r="N137" s="42">
        <f t="shared" si="79"/>
        <v>5.9833333333330074E-3</v>
      </c>
      <c r="O137" s="42">
        <f t="shared" si="80"/>
        <v>2.6514166666666661</v>
      </c>
      <c r="P137" s="42">
        <f t="shared" si="81"/>
        <v>2.6394500000000001</v>
      </c>
      <c r="Q137" s="43">
        <f t="shared" si="82"/>
        <v>5.1299999999999901E-2</v>
      </c>
      <c r="R137" s="43">
        <f t="shared" si="83"/>
        <v>2.9599999999999849E-2</v>
      </c>
      <c r="S137" s="43">
        <f t="shared" si="84"/>
        <v>-2.1700000000000053E-2</v>
      </c>
      <c r="T137" s="44">
        <v>16.3</v>
      </c>
      <c r="U137" s="12">
        <f t="shared" si="75"/>
        <v>-14</v>
      </c>
      <c r="V137" s="21">
        <f t="shared" si="66"/>
        <v>-2</v>
      </c>
      <c r="W137" s="12">
        <f t="shared" si="67"/>
        <v>-2</v>
      </c>
      <c r="X137" s="16">
        <f t="shared" si="85"/>
        <v>8.799999999999919E-3</v>
      </c>
      <c r="Y137" s="17">
        <f t="shared" si="86"/>
        <v>0</v>
      </c>
      <c r="Z137" s="17">
        <f t="shared" si="87"/>
        <v>0</v>
      </c>
      <c r="AA137" s="56">
        <f t="shared" si="88"/>
        <v>5.1299999999999901E-2</v>
      </c>
      <c r="AB137" s="18">
        <f t="shared" si="89"/>
        <v>0.17153996101364397</v>
      </c>
      <c r="AC137" s="19">
        <f t="shared" si="90"/>
        <v>5.3987730061349191E-4</v>
      </c>
      <c r="AD137" s="123">
        <f t="shared" si="96"/>
        <v>2.6680999999999999</v>
      </c>
      <c r="AE137" s="123">
        <f t="shared" si="97"/>
        <v>2.5682</v>
      </c>
      <c r="AF137" s="72">
        <f t="shared" si="58"/>
        <v>2.6680999999999999</v>
      </c>
      <c r="AG137" s="72">
        <f t="shared" si="59"/>
        <v>2.5291000000000001</v>
      </c>
      <c r="AH137" s="45">
        <f t="shared" si="64"/>
        <v>2.6680999999999999</v>
      </c>
      <c r="AI137" s="45">
        <f t="shared" si="65"/>
        <v>2.3431999999999999</v>
      </c>
      <c r="AJ137" s="73">
        <f t="shared" si="71"/>
        <v>2.6680999999999999</v>
      </c>
      <c r="AK137" s="73">
        <f t="shared" si="72"/>
        <v>2.2437999999999998</v>
      </c>
      <c r="AL137" s="124">
        <f t="shared" si="91"/>
        <v>2.6312333333333333</v>
      </c>
      <c r="AM137" s="124">
        <f t="shared" si="92"/>
        <v>2.61815</v>
      </c>
      <c r="AN137" s="124">
        <f t="shared" si="93"/>
        <v>1.3083333333333336E-2</v>
      </c>
      <c r="AO137" s="124">
        <f t="shared" si="94"/>
        <v>2.6443166666666666</v>
      </c>
      <c r="AP137" s="124">
        <f t="shared" si="95"/>
        <v>2.61815</v>
      </c>
      <c r="AQ137" s="125">
        <f t="shared" si="73"/>
        <v>2.5500547619047618</v>
      </c>
      <c r="AR137" s="126">
        <f t="shared" si="76"/>
        <v>2.4713133333333333</v>
      </c>
      <c r="AS137" s="127">
        <f t="shared" si="74"/>
        <v>2.4245546666666655</v>
      </c>
    </row>
    <row r="138" spans="1:45" x14ac:dyDescent="0.3">
      <c r="A138" s="5">
        <v>45127</v>
      </c>
      <c r="B138" s="6" t="s">
        <v>69</v>
      </c>
      <c r="C138" s="6" t="s">
        <v>34</v>
      </c>
      <c r="D138" s="40">
        <v>2.7193000000000001</v>
      </c>
      <c r="E138" s="40">
        <v>2.7403</v>
      </c>
      <c r="F138" s="40">
        <v>2.6968000000000001</v>
      </c>
      <c r="G138" s="40">
        <v>2.738</v>
      </c>
      <c r="H138" s="46">
        <v>2.7193000000000001</v>
      </c>
      <c r="I138" s="46">
        <v>2.7061999999999999</v>
      </c>
      <c r="J138" s="21">
        <v>4</v>
      </c>
      <c r="K138" s="13">
        <v>0</v>
      </c>
      <c r="L138" s="41">
        <f t="shared" si="77"/>
        <v>2.7250333333333336</v>
      </c>
      <c r="M138" s="42">
        <f t="shared" si="78"/>
        <v>2.71855</v>
      </c>
      <c r="N138" s="42">
        <f t="shared" si="79"/>
        <v>6.4833333333336185E-3</v>
      </c>
      <c r="O138" s="42">
        <f t="shared" si="80"/>
        <v>2.7315166666666673</v>
      </c>
      <c r="P138" s="42">
        <f t="shared" si="81"/>
        <v>2.71855</v>
      </c>
      <c r="Q138" s="43">
        <f t="shared" si="82"/>
        <v>4.3499999999999872E-2</v>
      </c>
      <c r="R138" s="43">
        <f t="shared" si="83"/>
        <v>8.2899999999999974E-2</v>
      </c>
      <c r="S138" s="43">
        <f t="shared" si="84"/>
        <v>3.9400000000000102E-2</v>
      </c>
      <c r="T138" s="44">
        <v>12.1</v>
      </c>
      <c r="U138" s="12">
        <f t="shared" si="75"/>
        <v>-14</v>
      </c>
      <c r="V138" s="21">
        <f t="shared" si="66"/>
        <v>-4</v>
      </c>
      <c r="W138" s="12">
        <f t="shared" si="67"/>
        <v>-6</v>
      </c>
      <c r="X138" s="16">
        <f t="shared" si="85"/>
        <v>1.3100000000000112E-2</v>
      </c>
      <c r="Y138" s="17">
        <f t="shared" si="86"/>
        <v>0</v>
      </c>
      <c r="Z138" s="17">
        <f t="shared" si="87"/>
        <v>0</v>
      </c>
      <c r="AA138" s="56">
        <f t="shared" si="88"/>
        <v>4.3499999999999872E-2</v>
      </c>
      <c r="AB138" s="18">
        <f t="shared" si="89"/>
        <v>0.30114942528735977</v>
      </c>
      <c r="AC138" s="19">
        <f t="shared" si="90"/>
        <v>1.0826446280991827E-3</v>
      </c>
      <c r="AD138" s="123">
        <f t="shared" si="96"/>
        <v>2.7403</v>
      </c>
      <c r="AE138" s="123">
        <f t="shared" si="97"/>
        <v>2.6137999999999999</v>
      </c>
      <c r="AF138" s="72">
        <f t="shared" ref="AF138:AF201" si="98">MAX(E130:E138)</f>
        <v>2.7403</v>
      </c>
      <c r="AG138" s="72">
        <f t="shared" ref="AG138:AG201" si="99">MIN(F130:F138)</f>
        <v>2.5488</v>
      </c>
      <c r="AH138" s="45">
        <f t="shared" si="64"/>
        <v>2.7403</v>
      </c>
      <c r="AI138" s="45">
        <f t="shared" si="65"/>
        <v>2.3431999999999999</v>
      </c>
      <c r="AJ138" s="73">
        <f t="shared" si="71"/>
        <v>2.7403</v>
      </c>
      <c r="AK138" s="73">
        <f t="shared" si="72"/>
        <v>2.2437999999999998</v>
      </c>
      <c r="AL138" s="124">
        <f t="shared" si="91"/>
        <v>2.6973666666666669</v>
      </c>
      <c r="AM138" s="124">
        <f t="shared" si="92"/>
        <v>2.6770499999999999</v>
      </c>
      <c r="AN138" s="124">
        <f t="shared" si="93"/>
        <v>2.0316666666666983E-2</v>
      </c>
      <c r="AO138" s="124">
        <f t="shared" si="94"/>
        <v>2.7176833333333339</v>
      </c>
      <c r="AP138" s="124">
        <f t="shared" si="95"/>
        <v>2.6770499999999999</v>
      </c>
      <c r="AQ138" s="125">
        <f t="shared" si="73"/>
        <v>2.5709357142857145</v>
      </c>
      <c r="AR138" s="126">
        <f t="shared" si="76"/>
        <v>2.482263333333333</v>
      </c>
      <c r="AS138" s="127">
        <f t="shared" si="74"/>
        <v>2.4316939999999989</v>
      </c>
    </row>
    <row r="139" spans="1:45" x14ac:dyDescent="0.3">
      <c r="A139" s="5">
        <v>45128</v>
      </c>
      <c r="B139" s="6" t="s">
        <v>69</v>
      </c>
      <c r="C139" s="6" t="s">
        <v>34</v>
      </c>
      <c r="D139" s="40">
        <v>2.7877999999999998</v>
      </c>
      <c r="E139" s="40">
        <v>2.8279000000000001</v>
      </c>
      <c r="F139" s="40">
        <v>2.7629000000000001</v>
      </c>
      <c r="G139" s="40">
        <v>2.7639999999999998</v>
      </c>
      <c r="H139" s="46">
        <v>2.8025000000000002</v>
      </c>
      <c r="I139" s="46">
        <v>2.7829999999999999</v>
      </c>
      <c r="J139" s="21">
        <v>0</v>
      </c>
      <c r="K139" s="13">
        <v>0</v>
      </c>
      <c r="L139" s="41">
        <f t="shared" si="77"/>
        <v>2.7849333333333335</v>
      </c>
      <c r="M139" s="42">
        <f t="shared" si="78"/>
        <v>2.7953999999999999</v>
      </c>
      <c r="N139" s="42">
        <f t="shared" si="79"/>
        <v>-1.0466666666666402E-2</v>
      </c>
      <c r="O139" s="42">
        <f t="shared" si="80"/>
        <v>2.7744666666666671</v>
      </c>
      <c r="P139" s="42">
        <f t="shared" si="81"/>
        <v>2.7953999999999999</v>
      </c>
      <c r="Q139" s="43">
        <f t="shared" si="82"/>
        <v>6.4999999999999947E-2</v>
      </c>
      <c r="R139" s="43">
        <f t="shared" si="83"/>
        <v>8.9900000000000091E-2</v>
      </c>
      <c r="S139" s="43">
        <f t="shared" si="84"/>
        <v>2.4900000000000144E-2</v>
      </c>
      <c r="T139" s="44">
        <v>11.3</v>
      </c>
      <c r="U139" s="12">
        <f t="shared" si="75"/>
        <v>-9</v>
      </c>
      <c r="V139" s="21">
        <f t="shared" si="66"/>
        <v>-2</v>
      </c>
      <c r="W139" s="12">
        <f t="shared" si="67"/>
        <v>-12</v>
      </c>
      <c r="X139" s="16">
        <f t="shared" si="85"/>
        <v>1.9500000000000295E-2</v>
      </c>
      <c r="Y139" s="17">
        <f t="shared" si="86"/>
        <v>0</v>
      </c>
      <c r="Z139" s="17">
        <f t="shared" si="87"/>
        <v>0</v>
      </c>
      <c r="AA139" s="56">
        <f t="shared" si="88"/>
        <v>6.4999999999999947E-2</v>
      </c>
      <c r="AB139" s="18">
        <f t="shared" si="89"/>
        <v>0.30000000000000476</v>
      </c>
      <c r="AC139" s="19">
        <f t="shared" si="90"/>
        <v>1.7256637168141854E-3</v>
      </c>
      <c r="AD139" s="123">
        <f t="shared" si="96"/>
        <v>2.8279000000000001</v>
      </c>
      <c r="AE139" s="123">
        <f t="shared" si="97"/>
        <v>2.6137999999999999</v>
      </c>
      <c r="AF139" s="72">
        <f t="shared" si="98"/>
        <v>2.8279000000000001</v>
      </c>
      <c r="AG139" s="72">
        <f t="shared" si="99"/>
        <v>2.5488</v>
      </c>
      <c r="AH139" s="45">
        <f t="shared" si="64"/>
        <v>2.8279000000000001</v>
      </c>
      <c r="AI139" s="45">
        <f t="shared" si="65"/>
        <v>2.3466999999999998</v>
      </c>
      <c r="AJ139" s="73">
        <f t="shared" si="71"/>
        <v>2.8279000000000001</v>
      </c>
      <c r="AK139" s="73">
        <f t="shared" si="72"/>
        <v>2.2437999999999998</v>
      </c>
      <c r="AL139" s="124">
        <f t="shared" si="91"/>
        <v>2.7352333333333334</v>
      </c>
      <c r="AM139" s="124">
        <f t="shared" si="92"/>
        <v>2.72085</v>
      </c>
      <c r="AN139" s="124">
        <f t="shared" si="93"/>
        <v>1.4383333333333415E-2</v>
      </c>
      <c r="AO139" s="124">
        <f t="shared" si="94"/>
        <v>2.7496166666666668</v>
      </c>
      <c r="AP139" s="124">
        <f t="shared" si="95"/>
        <v>2.72085</v>
      </c>
      <c r="AQ139" s="125">
        <f t="shared" si="73"/>
        <v>2.5986357142857144</v>
      </c>
      <c r="AR139" s="126">
        <f t="shared" si="76"/>
        <v>2.4959711111111109</v>
      </c>
      <c r="AS139" s="127">
        <f t="shared" si="74"/>
        <v>2.4395786666666655</v>
      </c>
    </row>
    <row r="140" spans="1:45" x14ac:dyDescent="0.3">
      <c r="A140" s="5">
        <v>45131</v>
      </c>
      <c r="B140" s="6" t="s">
        <v>69</v>
      </c>
      <c r="C140" s="6" t="s">
        <v>34</v>
      </c>
      <c r="D140" s="40">
        <v>2.7328999999999999</v>
      </c>
      <c r="E140" s="40">
        <v>2.7791999999999999</v>
      </c>
      <c r="F140" s="40">
        <v>2.7263999999999999</v>
      </c>
      <c r="G140" s="40">
        <v>2.7734000000000001</v>
      </c>
      <c r="H140" s="46">
        <v>2.738</v>
      </c>
      <c r="I140" s="46">
        <v>2.7281</v>
      </c>
      <c r="J140" s="21">
        <v>2</v>
      </c>
      <c r="K140" s="13">
        <v>0</v>
      </c>
      <c r="L140" s="41">
        <f t="shared" si="77"/>
        <v>2.7596666666666665</v>
      </c>
      <c r="M140" s="42">
        <f t="shared" si="78"/>
        <v>2.7527999999999997</v>
      </c>
      <c r="N140" s="42">
        <f t="shared" si="79"/>
        <v>6.8666666666667986E-3</v>
      </c>
      <c r="O140" s="42">
        <f t="shared" si="80"/>
        <v>2.7665333333333333</v>
      </c>
      <c r="P140" s="42">
        <f t="shared" si="81"/>
        <v>2.7527999999999997</v>
      </c>
      <c r="Q140" s="43">
        <f t="shared" si="82"/>
        <v>5.2799999999999958E-2</v>
      </c>
      <c r="R140" s="43">
        <f t="shared" si="83"/>
        <v>1.5200000000000102E-2</v>
      </c>
      <c r="S140" s="43">
        <f t="shared" si="84"/>
        <v>-3.7599999999999856E-2</v>
      </c>
      <c r="T140" s="44">
        <v>15.5</v>
      </c>
      <c r="U140" s="12">
        <f t="shared" si="75"/>
        <v>-11</v>
      </c>
      <c r="V140" s="21">
        <f t="shared" si="66"/>
        <v>2</v>
      </c>
      <c r="W140" s="12">
        <f t="shared" si="67"/>
        <v>-12</v>
      </c>
      <c r="X140" s="16">
        <f t="shared" si="85"/>
        <v>9.9000000000000199E-3</v>
      </c>
      <c r="Y140" s="17">
        <f t="shared" si="86"/>
        <v>0</v>
      </c>
      <c r="Z140" s="17">
        <f t="shared" si="87"/>
        <v>0</v>
      </c>
      <c r="AA140" s="56">
        <f t="shared" si="88"/>
        <v>5.2799999999999958E-2</v>
      </c>
      <c r="AB140" s="18">
        <f t="shared" si="89"/>
        <v>0.18750000000000053</v>
      </c>
      <c r="AC140" s="19">
        <f t="shared" si="90"/>
        <v>6.3870967741935607E-4</v>
      </c>
      <c r="AD140" s="123">
        <f t="shared" si="96"/>
        <v>2.8279000000000001</v>
      </c>
      <c r="AE140" s="123">
        <f t="shared" si="97"/>
        <v>2.6968000000000001</v>
      </c>
      <c r="AF140" s="72">
        <f t="shared" si="98"/>
        <v>2.8279000000000001</v>
      </c>
      <c r="AG140" s="72">
        <f t="shared" si="99"/>
        <v>2.5488</v>
      </c>
      <c r="AH140" s="45">
        <f t="shared" si="64"/>
        <v>2.8279000000000001</v>
      </c>
      <c r="AI140" s="45">
        <f t="shared" si="65"/>
        <v>2.3466999999999998</v>
      </c>
      <c r="AJ140" s="73">
        <f t="shared" si="71"/>
        <v>2.8279000000000001</v>
      </c>
      <c r="AK140" s="73">
        <f t="shared" si="72"/>
        <v>2.2437999999999998</v>
      </c>
      <c r="AL140" s="124">
        <f t="shared" si="91"/>
        <v>2.7660333333333331</v>
      </c>
      <c r="AM140" s="124">
        <f t="shared" si="92"/>
        <v>2.7623500000000001</v>
      </c>
      <c r="AN140" s="124">
        <f t="shared" si="93"/>
        <v>3.6833333333330387E-3</v>
      </c>
      <c r="AO140" s="124">
        <f t="shared" si="94"/>
        <v>2.7697166666666662</v>
      </c>
      <c r="AP140" s="124">
        <f t="shared" si="95"/>
        <v>2.7623500000000001</v>
      </c>
      <c r="AQ140" s="125">
        <f t="shared" si="73"/>
        <v>2.618235714285714</v>
      </c>
      <c r="AR140" s="126">
        <f t="shared" si="76"/>
        <v>2.5088122222222213</v>
      </c>
      <c r="AS140" s="127">
        <f t="shared" si="74"/>
        <v>2.447593333333332</v>
      </c>
    </row>
    <row r="141" spans="1:45" x14ac:dyDescent="0.3">
      <c r="A141" s="5">
        <v>45132</v>
      </c>
      <c r="B141" s="6" t="s">
        <v>69</v>
      </c>
      <c r="C141" s="6" t="s">
        <v>34</v>
      </c>
      <c r="D141" s="40">
        <v>2.7902</v>
      </c>
      <c r="E141" s="40">
        <v>2.8380999999999998</v>
      </c>
      <c r="F141" s="40">
        <v>2.7884000000000002</v>
      </c>
      <c r="G141" s="40">
        <v>2.8367</v>
      </c>
      <c r="H141" s="46">
        <v>2.7978000000000001</v>
      </c>
      <c r="I141" s="46">
        <v>2.7884000000000002</v>
      </c>
      <c r="J141" s="21">
        <v>2</v>
      </c>
      <c r="K141" s="13">
        <v>0</v>
      </c>
      <c r="L141" s="41">
        <f t="shared" si="77"/>
        <v>2.8210666666666668</v>
      </c>
      <c r="M141" s="42">
        <f t="shared" si="78"/>
        <v>2.81325</v>
      </c>
      <c r="N141" s="42">
        <f t="shared" si="79"/>
        <v>7.816666666666805E-3</v>
      </c>
      <c r="O141" s="42">
        <f t="shared" si="80"/>
        <v>2.8288833333333336</v>
      </c>
      <c r="P141" s="42">
        <f t="shared" si="81"/>
        <v>2.81325</v>
      </c>
      <c r="Q141" s="43">
        <f t="shared" si="82"/>
        <v>4.9699999999999633E-2</v>
      </c>
      <c r="R141" s="43">
        <f t="shared" si="83"/>
        <v>6.4699999999999758E-2</v>
      </c>
      <c r="S141" s="43">
        <f t="shared" si="84"/>
        <v>1.5000000000000124E-2</v>
      </c>
      <c r="T141" s="44">
        <v>12.6</v>
      </c>
      <c r="U141" s="12">
        <f t="shared" si="75"/>
        <v>-13</v>
      </c>
      <c r="V141" s="21">
        <f t="shared" si="66"/>
        <v>-2</v>
      </c>
      <c r="W141" s="12">
        <f t="shared" si="67"/>
        <v>-12</v>
      </c>
      <c r="X141" s="16">
        <f t="shared" si="85"/>
        <v>9.3999999999998529E-3</v>
      </c>
      <c r="Y141" s="17">
        <f t="shared" si="86"/>
        <v>0</v>
      </c>
      <c r="Z141" s="17" t="b">
        <f t="shared" si="87"/>
        <v>1</v>
      </c>
      <c r="AA141" s="56">
        <f t="shared" si="88"/>
        <v>4.9699999999999633E-2</v>
      </c>
      <c r="AB141" s="18">
        <f t="shared" si="89"/>
        <v>0.18913480885311715</v>
      </c>
      <c r="AC141" s="19">
        <f t="shared" si="90"/>
        <v>7.4603174603173441E-4</v>
      </c>
      <c r="AD141" s="123">
        <f t="shared" si="96"/>
        <v>2.8380999999999998</v>
      </c>
      <c r="AE141" s="123">
        <f t="shared" si="97"/>
        <v>2.7263999999999999</v>
      </c>
      <c r="AF141" s="72">
        <f t="shared" si="98"/>
        <v>2.8380999999999998</v>
      </c>
      <c r="AG141" s="72">
        <f t="shared" si="99"/>
        <v>2.5488</v>
      </c>
      <c r="AH141" s="45">
        <f t="shared" si="64"/>
        <v>2.8380999999999998</v>
      </c>
      <c r="AI141" s="45">
        <f t="shared" si="65"/>
        <v>2.3466999999999998</v>
      </c>
      <c r="AJ141" s="73">
        <f t="shared" si="71"/>
        <v>2.8380999999999998</v>
      </c>
      <c r="AK141" s="73">
        <f t="shared" si="72"/>
        <v>2.2437999999999998</v>
      </c>
      <c r="AL141" s="124">
        <f t="shared" si="91"/>
        <v>2.8003999999999998</v>
      </c>
      <c r="AM141" s="124">
        <f t="shared" si="92"/>
        <v>2.7822499999999999</v>
      </c>
      <c r="AN141" s="124">
        <f t="shared" si="93"/>
        <v>1.8149999999999888E-2</v>
      </c>
      <c r="AO141" s="124">
        <f t="shared" si="94"/>
        <v>2.8185499999999997</v>
      </c>
      <c r="AP141" s="124">
        <f t="shared" si="95"/>
        <v>2.7822499999999999</v>
      </c>
      <c r="AQ141" s="125">
        <f t="shared" si="73"/>
        <v>2.6435333333333335</v>
      </c>
      <c r="AR141" s="126">
        <f t="shared" si="76"/>
        <v>2.5256966666666663</v>
      </c>
      <c r="AS141" s="127">
        <f t="shared" si="74"/>
        <v>2.4575866666666655</v>
      </c>
    </row>
    <row r="142" spans="1:45" x14ac:dyDescent="0.3">
      <c r="A142" s="5">
        <v>45133</v>
      </c>
      <c r="B142" s="6" t="s">
        <v>69</v>
      </c>
      <c r="C142" s="6" t="s">
        <v>34</v>
      </c>
      <c r="D142" s="40">
        <v>2.8774999999999999</v>
      </c>
      <c r="E142" s="40">
        <v>2.9152999999999998</v>
      </c>
      <c r="F142" s="40">
        <v>2.8376999999999999</v>
      </c>
      <c r="G142" s="40">
        <v>2.9087999999999998</v>
      </c>
      <c r="H142" s="46">
        <v>2.8782000000000001</v>
      </c>
      <c r="I142" s="46">
        <v>2.8635999999999999</v>
      </c>
      <c r="J142" s="21">
        <v>4</v>
      </c>
      <c r="K142" s="13">
        <v>0</v>
      </c>
      <c r="L142" s="41">
        <f t="shared" si="77"/>
        <v>2.8872666666666666</v>
      </c>
      <c r="M142" s="42">
        <f t="shared" si="78"/>
        <v>2.8765000000000001</v>
      </c>
      <c r="N142" s="42">
        <f t="shared" si="79"/>
        <v>1.0766666666666591E-2</v>
      </c>
      <c r="O142" s="42">
        <f t="shared" si="80"/>
        <v>2.8980333333333332</v>
      </c>
      <c r="P142" s="42">
        <f t="shared" si="81"/>
        <v>2.8765000000000001</v>
      </c>
      <c r="Q142" s="43">
        <f t="shared" si="82"/>
        <v>7.7599999999999891E-2</v>
      </c>
      <c r="R142" s="43">
        <f t="shared" si="83"/>
        <v>7.8599999999999781E-2</v>
      </c>
      <c r="S142" s="43">
        <f t="shared" si="84"/>
        <v>9.9999999999988987E-4</v>
      </c>
      <c r="T142" s="44">
        <v>35.299999999999997</v>
      </c>
      <c r="U142" s="12">
        <f t="shared" si="75"/>
        <v>-13</v>
      </c>
      <c r="V142" s="21">
        <f t="shared" si="66"/>
        <v>2</v>
      </c>
      <c r="W142" s="12">
        <f t="shared" si="67"/>
        <v>-8</v>
      </c>
      <c r="X142" s="16">
        <f t="shared" si="85"/>
        <v>1.4600000000000168E-2</v>
      </c>
      <c r="Y142" s="17">
        <f t="shared" si="86"/>
        <v>0</v>
      </c>
      <c r="Z142" s="17">
        <f t="shared" si="87"/>
        <v>0</v>
      </c>
      <c r="AA142" s="56">
        <f t="shared" si="88"/>
        <v>7.7599999999999891E-2</v>
      </c>
      <c r="AB142" s="18">
        <f t="shared" si="89"/>
        <v>0.18814432989690966</v>
      </c>
      <c r="AC142" s="19">
        <f t="shared" si="90"/>
        <v>4.1359773371105294E-4</v>
      </c>
      <c r="AD142" s="123">
        <f t="shared" si="96"/>
        <v>2.9152999999999998</v>
      </c>
      <c r="AE142" s="123">
        <f t="shared" si="97"/>
        <v>2.7263999999999999</v>
      </c>
      <c r="AF142" s="72">
        <f t="shared" si="98"/>
        <v>2.9152999999999998</v>
      </c>
      <c r="AG142" s="72">
        <f t="shared" si="99"/>
        <v>2.5488</v>
      </c>
      <c r="AH142" s="45">
        <f t="shared" si="64"/>
        <v>2.9152999999999998</v>
      </c>
      <c r="AI142" s="45">
        <f t="shared" si="65"/>
        <v>2.375</v>
      </c>
      <c r="AJ142" s="73">
        <f t="shared" ref="AJ142:AJ173" si="100">MAX(E98:E142)</f>
        <v>2.9152999999999998</v>
      </c>
      <c r="AK142" s="73">
        <f t="shared" ref="AK142:AK173" si="101">MIN(F98:F142)</f>
        <v>2.2437999999999998</v>
      </c>
      <c r="AL142" s="124">
        <f t="shared" si="91"/>
        <v>2.8501666666666665</v>
      </c>
      <c r="AM142" s="124">
        <f t="shared" si="92"/>
        <v>2.8208500000000001</v>
      </c>
      <c r="AN142" s="124">
        <f t="shared" si="93"/>
        <v>2.9316666666666436E-2</v>
      </c>
      <c r="AO142" s="124">
        <f t="shared" si="94"/>
        <v>2.879483333333333</v>
      </c>
      <c r="AP142" s="124">
        <f t="shared" si="95"/>
        <v>2.8208500000000001</v>
      </c>
      <c r="AQ142" s="125">
        <f t="shared" si="73"/>
        <v>2.6686023809523816</v>
      </c>
      <c r="AR142" s="126">
        <f t="shared" si="76"/>
        <v>2.5421855555555548</v>
      </c>
      <c r="AS142" s="127">
        <f t="shared" si="74"/>
        <v>2.4681419999999989</v>
      </c>
    </row>
    <row r="143" spans="1:45" x14ac:dyDescent="0.3">
      <c r="A143" s="5">
        <v>45134</v>
      </c>
      <c r="B143" s="6" t="s">
        <v>69</v>
      </c>
      <c r="C143" s="6" t="s">
        <v>34</v>
      </c>
      <c r="D143" s="40">
        <v>2.9182999999999999</v>
      </c>
      <c r="E143" s="40">
        <v>2.9651000000000001</v>
      </c>
      <c r="F143" s="40">
        <v>2.8925000000000001</v>
      </c>
      <c r="G143" s="40">
        <v>2.9498000000000002</v>
      </c>
      <c r="H143" s="46">
        <v>2.927</v>
      </c>
      <c r="I143" s="46">
        <v>2.9140000000000001</v>
      </c>
      <c r="J143" s="21">
        <v>0</v>
      </c>
      <c r="K143" s="13">
        <v>0</v>
      </c>
      <c r="L143" s="41">
        <f t="shared" si="77"/>
        <v>2.9358000000000004</v>
      </c>
      <c r="M143" s="42">
        <f t="shared" si="78"/>
        <v>2.9287999999999998</v>
      </c>
      <c r="N143" s="42">
        <f t="shared" si="79"/>
        <v>7.0000000000005613E-3</v>
      </c>
      <c r="O143" s="42">
        <f t="shared" si="80"/>
        <v>2.942800000000001</v>
      </c>
      <c r="P143" s="42">
        <f t="shared" si="81"/>
        <v>2.9287999999999998</v>
      </c>
      <c r="Q143" s="43">
        <f t="shared" si="82"/>
        <v>7.2599999999999998E-2</v>
      </c>
      <c r="R143" s="43">
        <f t="shared" si="83"/>
        <v>5.6300000000000239E-2</v>
      </c>
      <c r="S143" s="43">
        <f t="shared" si="84"/>
        <v>-1.6299999999999759E-2</v>
      </c>
      <c r="T143" s="44">
        <v>56.3</v>
      </c>
      <c r="U143" s="12">
        <f t="shared" si="75"/>
        <v>-10</v>
      </c>
      <c r="V143" s="21">
        <f t="shared" si="66"/>
        <v>4</v>
      </c>
      <c r="W143" s="12">
        <f t="shared" si="67"/>
        <v>-4</v>
      </c>
      <c r="X143" s="16">
        <f t="shared" si="85"/>
        <v>1.2999999999999901E-2</v>
      </c>
      <c r="Y143" s="17">
        <f t="shared" si="86"/>
        <v>0</v>
      </c>
      <c r="Z143" s="17">
        <f t="shared" si="87"/>
        <v>0</v>
      </c>
      <c r="AA143" s="56">
        <f t="shared" si="88"/>
        <v>7.2599999999999998E-2</v>
      </c>
      <c r="AB143" s="18">
        <f t="shared" si="89"/>
        <v>0.17906336088154134</v>
      </c>
      <c r="AC143" s="19">
        <f t="shared" si="90"/>
        <v>2.3090586145648137E-4</v>
      </c>
      <c r="AD143" s="123">
        <f t="shared" si="96"/>
        <v>2.9651000000000001</v>
      </c>
      <c r="AE143" s="123">
        <f t="shared" si="97"/>
        <v>2.7884000000000002</v>
      </c>
      <c r="AF143" s="72">
        <f t="shared" si="98"/>
        <v>2.9651000000000001</v>
      </c>
      <c r="AG143" s="72">
        <f t="shared" si="99"/>
        <v>2.5682</v>
      </c>
      <c r="AH143" s="45">
        <f t="shared" si="64"/>
        <v>2.9651000000000001</v>
      </c>
      <c r="AI143" s="45">
        <f t="shared" si="65"/>
        <v>2.375</v>
      </c>
      <c r="AJ143" s="73">
        <f t="shared" si="100"/>
        <v>2.9651000000000001</v>
      </c>
      <c r="AK143" s="73">
        <f t="shared" si="101"/>
        <v>2.2437999999999998</v>
      </c>
      <c r="AL143" s="124">
        <f t="shared" si="91"/>
        <v>2.9011</v>
      </c>
      <c r="AM143" s="124">
        <f t="shared" si="92"/>
        <v>2.8767500000000004</v>
      </c>
      <c r="AN143" s="124">
        <f t="shared" si="93"/>
        <v>2.434999999999965E-2</v>
      </c>
      <c r="AO143" s="124">
        <f t="shared" si="94"/>
        <v>2.9254499999999997</v>
      </c>
      <c r="AP143" s="124">
        <f t="shared" si="95"/>
        <v>2.8767500000000004</v>
      </c>
      <c r="AQ143" s="125">
        <f t="shared" si="73"/>
        <v>2.6957952380952386</v>
      </c>
      <c r="AR143" s="126">
        <f t="shared" si="76"/>
        <v>2.5606488888888892</v>
      </c>
      <c r="AS143" s="127">
        <f t="shared" si="74"/>
        <v>2.4795406666666655</v>
      </c>
    </row>
    <row r="144" spans="1:45" x14ac:dyDescent="0.3">
      <c r="A144" s="5">
        <v>45135</v>
      </c>
      <c r="B144" s="6" t="s">
        <v>69</v>
      </c>
      <c r="C144" s="6" t="s">
        <v>34</v>
      </c>
      <c r="D144" s="40">
        <v>2.9436</v>
      </c>
      <c r="E144" s="40">
        <v>2.9895999999999998</v>
      </c>
      <c r="F144" s="40">
        <v>2.9285000000000001</v>
      </c>
      <c r="G144" s="40">
        <v>2.9855</v>
      </c>
      <c r="H144" s="46">
        <v>2.9590999999999998</v>
      </c>
      <c r="I144" s="46">
        <v>2.9401999999999999</v>
      </c>
      <c r="J144" s="21">
        <v>4</v>
      </c>
      <c r="K144" s="13">
        <v>0</v>
      </c>
      <c r="L144" s="41">
        <f t="shared" si="77"/>
        <v>2.9678666666666662</v>
      </c>
      <c r="M144" s="42">
        <f t="shared" si="78"/>
        <v>2.95905</v>
      </c>
      <c r="N144" s="42">
        <f t="shared" si="79"/>
        <v>8.8166666666662508E-3</v>
      </c>
      <c r="O144" s="42">
        <f t="shared" si="80"/>
        <v>2.9766833333333325</v>
      </c>
      <c r="P144" s="42">
        <f t="shared" si="81"/>
        <v>2.95905</v>
      </c>
      <c r="Q144" s="43">
        <f t="shared" si="82"/>
        <v>6.109999999999971E-2</v>
      </c>
      <c r="R144" s="43">
        <f t="shared" si="83"/>
        <v>3.9799999999999613E-2</v>
      </c>
      <c r="S144" s="43">
        <f t="shared" si="84"/>
        <v>-2.1300000000000097E-2</v>
      </c>
      <c r="T144" s="44">
        <v>14.2</v>
      </c>
      <c r="U144" s="12">
        <f t="shared" si="75"/>
        <v>-10</v>
      </c>
      <c r="V144" s="21">
        <f t="shared" si="66"/>
        <v>-2</v>
      </c>
      <c r="W144" s="12">
        <f t="shared" si="67"/>
        <v>-8</v>
      </c>
      <c r="X144" s="16">
        <f t="shared" si="85"/>
        <v>1.8899999999999917E-2</v>
      </c>
      <c r="Y144" s="17">
        <f t="shared" si="86"/>
        <v>0</v>
      </c>
      <c r="Z144" s="17">
        <f t="shared" si="87"/>
        <v>0</v>
      </c>
      <c r="AA144" s="56">
        <f t="shared" si="88"/>
        <v>6.109999999999971E-2</v>
      </c>
      <c r="AB144" s="18">
        <f t="shared" si="89"/>
        <v>0.30932896890343708</v>
      </c>
      <c r="AC144" s="19">
        <f t="shared" si="90"/>
        <v>1.3309859154929519E-3</v>
      </c>
      <c r="AD144" s="123">
        <f t="shared" si="96"/>
        <v>2.9895999999999998</v>
      </c>
      <c r="AE144" s="123">
        <f t="shared" si="97"/>
        <v>2.8376999999999999</v>
      </c>
      <c r="AF144" s="72">
        <f t="shared" si="98"/>
        <v>2.9895999999999998</v>
      </c>
      <c r="AG144" s="72">
        <f t="shared" si="99"/>
        <v>2.6137999999999999</v>
      </c>
      <c r="AH144" s="45">
        <f t="shared" si="64"/>
        <v>2.9895999999999998</v>
      </c>
      <c r="AI144" s="45">
        <f t="shared" si="65"/>
        <v>2.375</v>
      </c>
      <c r="AJ144" s="73">
        <f t="shared" si="100"/>
        <v>2.9895999999999998</v>
      </c>
      <c r="AK144" s="73">
        <f t="shared" si="101"/>
        <v>2.2437999999999998</v>
      </c>
      <c r="AL144" s="124">
        <f t="shared" si="91"/>
        <v>2.9375999999999998</v>
      </c>
      <c r="AM144" s="124">
        <f t="shared" si="92"/>
        <v>2.9136499999999996</v>
      </c>
      <c r="AN144" s="124">
        <f t="shared" si="93"/>
        <v>2.3950000000000138E-2</v>
      </c>
      <c r="AO144" s="124">
        <f t="shared" si="94"/>
        <v>2.9615499999999999</v>
      </c>
      <c r="AP144" s="124">
        <f t="shared" si="95"/>
        <v>2.9136499999999996</v>
      </c>
      <c r="AQ144" s="125">
        <f t="shared" ref="AQ144:AQ175" si="102">AVERAGE(L131:L144)</f>
        <v>2.7236785714285716</v>
      </c>
      <c r="AR144" s="126">
        <f t="shared" si="76"/>
        <v>2.5787166666666663</v>
      </c>
      <c r="AS144" s="127">
        <f t="shared" si="74"/>
        <v>2.4907853333333323</v>
      </c>
    </row>
    <row r="145" spans="1:45" x14ac:dyDescent="0.3">
      <c r="A145" s="5">
        <v>45138</v>
      </c>
      <c r="B145" s="6" t="s">
        <v>69</v>
      </c>
      <c r="C145" s="6" t="s">
        <v>34</v>
      </c>
      <c r="D145" s="40">
        <v>3.0057</v>
      </c>
      <c r="E145" s="40">
        <v>3.0724999999999998</v>
      </c>
      <c r="F145" s="40">
        <v>2.9971000000000001</v>
      </c>
      <c r="G145" s="40">
        <v>3.0234000000000001</v>
      </c>
      <c r="H145" s="46">
        <v>3.0143</v>
      </c>
      <c r="I145" s="46">
        <v>2.9971000000000001</v>
      </c>
      <c r="J145" s="21">
        <v>2</v>
      </c>
      <c r="K145" s="13">
        <v>0</v>
      </c>
      <c r="L145" s="41">
        <f t="shared" si="77"/>
        <v>3.0310000000000001</v>
      </c>
      <c r="M145" s="42">
        <f t="shared" si="78"/>
        <v>3.0347999999999997</v>
      </c>
      <c r="N145" s="42">
        <f t="shared" si="79"/>
        <v>-3.7999999999995815E-3</v>
      </c>
      <c r="O145" s="42">
        <f t="shared" si="80"/>
        <v>3.0272000000000006</v>
      </c>
      <c r="P145" s="42">
        <f t="shared" si="81"/>
        <v>3.0347999999999997</v>
      </c>
      <c r="Q145" s="43">
        <f t="shared" si="82"/>
        <v>7.5399999999999689E-2</v>
      </c>
      <c r="R145" s="43">
        <f t="shared" si="83"/>
        <v>8.6999999999999744E-2</v>
      </c>
      <c r="S145" s="43">
        <f t="shared" si="84"/>
        <v>1.1600000000000055E-2</v>
      </c>
      <c r="T145" s="44">
        <v>30.6</v>
      </c>
      <c r="U145" s="12">
        <f t="shared" si="75"/>
        <v>-10</v>
      </c>
      <c r="V145" s="21">
        <f t="shared" si="66"/>
        <v>3</v>
      </c>
      <c r="W145" s="12">
        <f t="shared" si="67"/>
        <v>-5</v>
      </c>
      <c r="X145" s="16">
        <f t="shared" si="85"/>
        <v>1.7199999999999882E-2</v>
      </c>
      <c r="Y145" s="17">
        <f t="shared" si="86"/>
        <v>0</v>
      </c>
      <c r="Z145" s="17" t="b">
        <f t="shared" si="87"/>
        <v>1</v>
      </c>
      <c r="AA145" s="56">
        <f t="shared" si="88"/>
        <v>7.5399999999999689E-2</v>
      </c>
      <c r="AB145" s="18">
        <f t="shared" si="89"/>
        <v>0.22811671087533095</v>
      </c>
      <c r="AC145" s="19">
        <f t="shared" si="90"/>
        <v>5.6209150326796996E-4</v>
      </c>
      <c r="AD145" s="123">
        <f t="shared" si="96"/>
        <v>3.0724999999999998</v>
      </c>
      <c r="AE145" s="123">
        <f t="shared" si="97"/>
        <v>2.8925000000000001</v>
      </c>
      <c r="AF145" s="72">
        <f t="shared" si="98"/>
        <v>3.0724999999999998</v>
      </c>
      <c r="AG145" s="72">
        <f t="shared" si="99"/>
        <v>2.6137999999999999</v>
      </c>
      <c r="AH145" s="45">
        <f t="shared" si="64"/>
        <v>3.0724999999999998</v>
      </c>
      <c r="AI145" s="45">
        <f t="shared" si="65"/>
        <v>2.4323000000000001</v>
      </c>
      <c r="AJ145" s="73">
        <f t="shared" si="100"/>
        <v>3.0724999999999998</v>
      </c>
      <c r="AK145" s="73">
        <f t="shared" si="101"/>
        <v>2.2437999999999998</v>
      </c>
      <c r="AL145" s="124">
        <f t="shared" si="91"/>
        <v>2.9961333333333333</v>
      </c>
      <c r="AM145" s="124">
        <f t="shared" si="92"/>
        <v>2.9824999999999999</v>
      </c>
      <c r="AN145" s="124">
        <f t="shared" si="93"/>
        <v>1.3633333333333386E-2</v>
      </c>
      <c r="AO145" s="124">
        <f t="shared" si="94"/>
        <v>3.0097666666666667</v>
      </c>
      <c r="AP145" s="124">
        <f t="shared" si="95"/>
        <v>2.9824999999999999</v>
      </c>
      <c r="AQ145" s="125">
        <f t="shared" si="102"/>
        <v>2.7541857142857142</v>
      </c>
      <c r="AR145" s="126">
        <f t="shared" si="76"/>
        <v>2.5966766666666672</v>
      </c>
      <c r="AS145" s="127">
        <f t="shared" si="74"/>
        <v>2.503817999999999</v>
      </c>
    </row>
    <row r="146" spans="1:45" x14ac:dyDescent="0.3">
      <c r="A146" s="5">
        <v>45139</v>
      </c>
      <c r="B146" s="6" t="s">
        <v>69</v>
      </c>
      <c r="C146" s="6" t="s">
        <v>34</v>
      </c>
      <c r="D146" s="40">
        <v>3.0728</v>
      </c>
      <c r="E146" s="40">
        <v>3.0739000000000001</v>
      </c>
      <c r="F146" s="40">
        <v>2.9678</v>
      </c>
      <c r="G146" s="40">
        <v>3.0043000000000002</v>
      </c>
      <c r="H146" s="46">
        <v>3.0739000000000001</v>
      </c>
      <c r="I146" s="46">
        <v>3.0602999999999998</v>
      </c>
      <c r="J146" s="21">
        <v>-2</v>
      </c>
      <c r="K146" s="13" t="s">
        <v>32</v>
      </c>
      <c r="L146" s="41">
        <f t="shared" si="77"/>
        <v>3.0153333333333339</v>
      </c>
      <c r="M146" s="42">
        <f t="shared" si="78"/>
        <v>3.0208500000000003</v>
      </c>
      <c r="N146" s="42">
        <f t="shared" si="79"/>
        <v>-5.5166666666663922E-3</v>
      </c>
      <c r="O146" s="42">
        <f t="shared" si="80"/>
        <v>3.0098166666666675</v>
      </c>
      <c r="P146" s="42">
        <f t="shared" si="81"/>
        <v>3.0208500000000003</v>
      </c>
      <c r="Q146" s="43">
        <f t="shared" si="82"/>
        <v>0.10610000000000008</v>
      </c>
      <c r="R146" s="43">
        <f t="shared" si="83"/>
        <v>5.0499999999999989E-2</v>
      </c>
      <c r="S146" s="43">
        <f t="shared" si="84"/>
        <v>-5.5600000000000094E-2</v>
      </c>
      <c r="T146" s="44">
        <v>19.399999999999999</v>
      </c>
      <c r="U146" s="12">
        <f t="shared" si="75"/>
        <v>-10</v>
      </c>
      <c r="V146" s="21">
        <f t="shared" si="66"/>
        <v>-2</v>
      </c>
      <c r="W146" s="12">
        <f t="shared" si="67"/>
        <v>-11</v>
      </c>
      <c r="X146" s="16">
        <f t="shared" si="85"/>
        <v>1.3600000000000279E-2</v>
      </c>
      <c r="Y146" s="17" t="b">
        <f t="shared" si="86"/>
        <v>1</v>
      </c>
      <c r="Z146" s="17">
        <f t="shared" si="87"/>
        <v>0</v>
      </c>
      <c r="AA146" s="56">
        <f t="shared" si="88"/>
        <v>0.10610000000000008</v>
      </c>
      <c r="AB146" s="18">
        <f t="shared" si="89"/>
        <v>0.12818096135721271</v>
      </c>
      <c r="AC146" s="19">
        <f t="shared" si="90"/>
        <v>7.01030927835066E-4</v>
      </c>
      <c r="AD146" s="123">
        <f t="shared" si="96"/>
        <v>3.0739000000000001</v>
      </c>
      <c r="AE146" s="123">
        <f t="shared" si="97"/>
        <v>2.9285000000000001</v>
      </c>
      <c r="AF146" s="72">
        <f t="shared" si="98"/>
        <v>3.0739000000000001</v>
      </c>
      <c r="AG146" s="72">
        <f t="shared" si="99"/>
        <v>2.6968000000000001</v>
      </c>
      <c r="AH146" s="45">
        <f t="shared" si="64"/>
        <v>3.0739000000000001</v>
      </c>
      <c r="AI146" s="45">
        <f t="shared" si="65"/>
        <v>2.4323000000000001</v>
      </c>
      <c r="AJ146" s="73">
        <f t="shared" si="100"/>
        <v>3.0739000000000001</v>
      </c>
      <c r="AK146" s="73">
        <f t="shared" si="101"/>
        <v>2.2437999999999998</v>
      </c>
      <c r="AL146" s="124">
        <f t="shared" si="91"/>
        <v>3.0022333333333333</v>
      </c>
      <c r="AM146" s="124">
        <f t="shared" si="92"/>
        <v>3.0011999999999999</v>
      </c>
      <c r="AN146" s="124">
        <f t="shared" si="93"/>
        <v>1.0333333333334416E-3</v>
      </c>
      <c r="AO146" s="124">
        <f t="shared" si="94"/>
        <v>3.0032666666666668</v>
      </c>
      <c r="AP146" s="124">
        <f t="shared" si="95"/>
        <v>3.0011999999999999</v>
      </c>
      <c r="AQ146" s="125">
        <f t="shared" si="102"/>
        <v>2.7833214285714285</v>
      </c>
      <c r="AR146" s="126">
        <f t="shared" si="76"/>
        <v>2.6161433333333335</v>
      </c>
      <c r="AS146" s="127">
        <f t="shared" si="74"/>
        <v>2.5166186666666652</v>
      </c>
    </row>
    <row r="147" spans="1:45" x14ac:dyDescent="0.3">
      <c r="A147" s="5">
        <v>45140</v>
      </c>
      <c r="B147" s="6" t="s">
        <v>69</v>
      </c>
      <c r="C147" s="6" t="s">
        <v>34</v>
      </c>
      <c r="D147" s="40">
        <v>3.0188000000000001</v>
      </c>
      <c r="E147" s="40">
        <v>3.0769000000000002</v>
      </c>
      <c r="F147" s="40">
        <v>2.7959999999999998</v>
      </c>
      <c r="G147" s="40">
        <v>3.0749</v>
      </c>
      <c r="H147" s="46">
        <v>3.0219999999999998</v>
      </c>
      <c r="I147" s="46">
        <v>2.9969000000000001</v>
      </c>
      <c r="J147" s="21">
        <v>4</v>
      </c>
      <c r="K147" s="13">
        <v>0</v>
      </c>
      <c r="L147" s="41">
        <f t="shared" si="77"/>
        <v>2.9825999999999997</v>
      </c>
      <c r="M147" s="42">
        <f t="shared" si="78"/>
        <v>2.9364499999999998</v>
      </c>
      <c r="N147" s="42">
        <f t="shared" si="79"/>
        <v>4.6149999999999913E-2</v>
      </c>
      <c r="O147" s="42">
        <f t="shared" si="80"/>
        <v>3.0287499999999996</v>
      </c>
      <c r="P147" s="42">
        <f t="shared" si="81"/>
        <v>2.9364499999999998</v>
      </c>
      <c r="Q147" s="43">
        <f t="shared" si="82"/>
        <v>0.28090000000000037</v>
      </c>
      <c r="R147" s="43">
        <f t="shared" si="83"/>
        <v>7.2599999999999998E-2</v>
      </c>
      <c r="S147" s="43">
        <f t="shared" si="84"/>
        <v>-0.20830000000000037</v>
      </c>
      <c r="T147" s="44">
        <v>10.5</v>
      </c>
      <c r="U147" s="12">
        <f t="shared" si="75"/>
        <v>-10</v>
      </c>
      <c r="V147" s="21">
        <f t="shared" si="66"/>
        <v>3</v>
      </c>
      <c r="W147" s="12">
        <f t="shared" si="67"/>
        <v>-8</v>
      </c>
      <c r="X147" s="16">
        <f t="shared" si="85"/>
        <v>2.5099999999999678E-2</v>
      </c>
      <c r="Y147" s="17">
        <f t="shared" si="86"/>
        <v>0</v>
      </c>
      <c r="Z147" s="17">
        <f t="shared" si="87"/>
        <v>0</v>
      </c>
      <c r="AA147" s="56">
        <f t="shared" si="88"/>
        <v>0.28090000000000037</v>
      </c>
      <c r="AB147" s="18">
        <f t="shared" si="89"/>
        <v>8.9355642577428424E-2</v>
      </c>
      <c r="AC147" s="19">
        <f t="shared" si="90"/>
        <v>2.3904761904761599E-3</v>
      </c>
      <c r="AD147" s="123">
        <f t="shared" si="96"/>
        <v>3.0769000000000002</v>
      </c>
      <c r="AE147" s="123">
        <f t="shared" si="97"/>
        <v>2.7959999999999998</v>
      </c>
      <c r="AF147" s="72">
        <f t="shared" si="98"/>
        <v>3.0769000000000002</v>
      </c>
      <c r="AG147" s="72">
        <f t="shared" si="99"/>
        <v>2.7263999999999999</v>
      </c>
      <c r="AH147" s="45">
        <f t="shared" si="64"/>
        <v>3.0769000000000002</v>
      </c>
      <c r="AI147" s="45">
        <f t="shared" si="65"/>
        <v>2.4870000000000001</v>
      </c>
      <c r="AJ147" s="73">
        <f t="shared" si="100"/>
        <v>3.0769000000000002</v>
      </c>
      <c r="AK147" s="73">
        <f t="shared" si="101"/>
        <v>2.2437999999999998</v>
      </c>
      <c r="AL147" s="124">
        <f t="shared" si="91"/>
        <v>2.9825999999999997</v>
      </c>
      <c r="AM147" s="124">
        <f t="shared" si="92"/>
        <v>2.9364499999999998</v>
      </c>
      <c r="AN147" s="124">
        <f t="shared" si="93"/>
        <v>4.6149999999999913E-2</v>
      </c>
      <c r="AO147" s="124">
        <f t="shared" si="94"/>
        <v>3.0287499999999996</v>
      </c>
      <c r="AP147" s="124">
        <f t="shared" si="95"/>
        <v>2.9364499999999998</v>
      </c>
      <c r="AQ147" s="125">
        <f t="shared" si="102"/>
        <v>2.8108571428571425</v>
      </c>
      <c r="AR147" s="126">
        <f t="shared" si="76"/>
        <v>2.6330611111111115</v>
      </c>
      <c r="AS147" s="127">
        <f t="shared" ref="AS147:AS178" si="103">AVERAGE(L98:L147)</f>
        <v>2.5292226666666657</v>
      </c>
    </row>
    <row r="148" spans="1:45" x14ac:dyDescent="0.3">
      <c r="A148" s="5">
        <v>45141</v>
      </c>
      <c r="B148" s="6" t="s">
        <v>69</v>
      </c>
      <c r="C148" s="6" t="s">
        <v>34</v>
      </c>
      <c r="D148" s="40">
        <v>3.0707</v>
      </c>
      <c r="E148" s="40">
        <v>3.0891000000000002</v>
      </c>
      <c r="F148" s="40">
        <v>3.0390000000000001</v>
      </c>
      <c r="G148" s="40">
        <v>3.0621999999999998</v>
      </c>
      <c r="H148" s="46">
        <v>3.0891000000000002</v>
      </c>
      <c r="I148" s="46">
        <v>3.0674999999999999</v>
      </c>
      <c r="J148" s="21">
        <v>-2</v>
      </c>
      <c r="K148" s="13">
        <v>0</v>
      </c>
      <c r="L148" s="41">
        <f t="shared" si="77"/>
        <v>3.0634333333333337</v>
      </c>
      <c r="M148" s="42">
        <f t="shared" si="78"/>
        <v>3.0640499999999999</v>
      </c>
      <c r="N148" s="42">
        <f t="shared" si="79"/>
        <v>-6.1666666666626568E-4</v>
      </c>
      <c r="O148" s="42">
        <f t="shared" si="80"/>
        <v>3.0628166666666674</v>
      </c>
      <c r="P148" s="42">
        <f t="shared" si="81"/>
        <v>3.0640499999999999</v>
      </c>
      <c r="Q148" s="43">
        <f t="shared" si="82"/>
        <v>5.0100000000000033E-2</v>
      </c>
      <c r="R148" s="43">
        <f t="shared" si="83"/>
        <v>1.4200000000000212E-2</v>
      </c>
      <c r="S148" s="43">
        <f t="shared" si="84"/>
        <v>-3.5899999999999821E-2</v>
      </c>
      <c r="T148" s="44">
        <v>29.7</v>
      </c>
      <c r="U148" s="12">
        <f t="shared" si="75"/>
        <v>-12</v>
      </c>
      <c r="V148" s="21">
        <f t="shared" si="66"/>
        <v>0</v>
      </c>
      <c r="W148" s="12">
        <f t="shared" si="67"/>
        <v>-6</v>
      </c>
      <c r="X148" s="16">
        <f t="shared" si="85"/>
        <v>2.1600000000000286E-2</v>
      </c>
      <c r="Y148" s="17" t="b">
        <f t="shared" si="86"/>
        <v>1</v>
      </c>
      <c r="Z148" s="17">
        <f t="shared" si="87"/>
        <v>0</v>
      </c>
      <c r="AA148" s="56">
        <f t="shared" si="88"/>
        <v>5.0100000000000033E-2</v>
      </c>
      <c r="AB148" s="18">
        <f t="shared" si="89"/>
        <v>0.4311377245509036</v>
      </c>
      <c r="AC148" s="19">
        <f t="shared" si="90"/>
        <v>7.2727272727273688E-4</v>
      </c>
      <c r="AD148" s="123">
        <f t="shared" si="96"/>
        <v>3.0891000000000002</v>
      </c>
      <c r="AE148" s="123">
        <f t="shared" si="97"/>
        <v>2.7959999999999998</v>
      </c>
      <c r="AF148" s="72">
        <f t="shared" si="98"/>
        <v>3.0891000000000002</v>
      </c>
      <c r="AG148" s="72">
        <f t="shared" si="99"/>
        <v>2.7263999999999999</v>
      </c>
      <c r="AH148" s="45">
        <f t="shared" si="64"/>
        <v>3.0891000000000002</v>
      </c>
      <c r="AI148" s="45">
        <f t="shared" si="65"/>
        <v>2.5291000000000001</v>
      </c>
      <c r="AJ148" s="73">
        <f t="shared" si="100"/>
        <v>3.0891000000000002</v>
      </c>
      <c r="AK148" s="73">
        <f t="shared" si="101"/>
        <v>2.2454999999999998</v>
      </c>
      <c r="AL148" s="124">
        <f t="shared" si="91"/>
        <v>2.9824333333333328</v>
      </c>
      <c r="AM148" s="124">
        <f t="shared" si="92"/>
        <v>2.9425499999999998</v>
      </c>
      <c r="AN148" s="124">
        <f t="shared" si="93"/>
        <v>3.9883333333333049E-2</v>
      </c>
      <c r="AO148" s="124">
        <f t="shared" si="94"/>
        <v>3.0223166666666659</v>
      </c>
      <c r="AP148" s="124">
        <f t="shared" si="95"/>
        <v>2.9425499999999998</v>
      </c>
      <c r="AQ148" s="125">
        <f t="shared" si="102"/>
        <v>2.8464357142857142</v>
      </c>
      <c r="AR148" s="126">
        <f t="shared" si="76"/>
        <v>2.654555555555556</v>
      </c>
      <c r="AS148" s="127">
        <f t="shared" si="103"/>
        <v>2.5431953333333324</v>
      </c>
    </row>
    <row r="149" spans="1:45" x14ac:dyDescent="0.3">
      <c r="A149" s="5">
        <v>45142</v>
      </c>
      <c r="B149" s="6" t="s">
        <v>69</v>
      </c>
      <c r="C149" s="6" t="s">
        <v>34</v>
      </c>
      <c r="D149" s="40">
        <v>3.0507</v>
      </c>
      <c r="E149" s="40">
        <v>3.0705</v>
      </c>
      <c r="F149" s="40">
        <v>3.0122</v>
      </c>
      <c r="G149" s="40">
        <v>3.0154999999999998</v>
      </c>
      <c r="H149" s="46">
        <v>3.0684</v>
      </c>
      <c r="I149" s="46">
        <v>3.0493000000000001</v>
      </c>
      <c r="J149" s="21">
        <v>-2</v>
      </c>
      <c r="K149" s="13">
        <v>0</v>
      </c>
      <c r="L149" s="41">
        <f t="shared" si="77"/>
        <v>3.0327333333333333</v>
      </c>
      <c r="M149" s="42">
        <f t="shared" si="78"/>
        <v>3.04135</v>
      </c>
      <c r="N149" s="42">
        <f t="shared" si="79"/>
        <v>-8.6166666666667169E-3</v>
      </c>
      <c r="O149" s="42">
        <f t="shared" si="80"/>
        <v>3.0241166666666666</v>
      </c>
      <c r="P149" s="42">
        <f t="shared" si="81"/>
        <v>3.04135</v>
      </c>
      <c r="Q149" s="43">
        <f t="shared" si="82"/>
        <v>5.8300000000000018E-2</v>
      </c>
      <c r="R149" s="43">
        <f t="shared" si="83"/>
        <v>8.3000000000001961E-3</v>
      </c>
      <c r="S149" s="43">
        <f t="shared" si="84"/>
        <v>-4.9999999999999822E-2</v>
      </c>
      <c r="T149" s="44">
        <v>10.5</v>
      </c>
      <c r="U149" s="12">
        <f t="shared" si="75"/>
        <v>-10</v>
      </c>
      <c r="V149" s="21">
        <f t="shared" si="66"/>
        <v>0</v>
      </c>
      <c r="W149" s="12">
        <f t="shared" si="67"/>
        <v>-4</v>
      </c>
      <c r="X149" s="16">
        <f t="shared" si="85"/>
        <v>1.9099999999999895E-2</v>
      </c>
      <c r="Y149" s="17">
        <f t="shared" si="86"/>
        <v>0</v>
      </c>
      <c r="Z149" s="17">
        <f t="shared" si="87"/>
        <v>0</v>
      </c>
      <c r="AA149" s="56">
        <f t="shared" si="88"/>
        <v>5.8300000000000018E-2</v>
      </c>
      <c r="AB149" s="18">
        <f t="shared" si="89"/>
        <v>0.32761578044596723</v>
      </c>
      <c r="AC149" s="19">
        <f t="shared" si="90"/>
        <v>1.819047619047609E-3</v>
      </c>
      <c r="AD149" s="123">
        <f t="shared" si="96"/>
        <v>3.0891000000000002</v>
      </c>
      <c r="AE149" s="123">
        <f t="shared" si="97"/>
        <v>2.7959999999999998</v>
      </c>
      <c r="AF149" s="72">
        <f t="shared" si="98"/>
        <v>3.0891000000000002</v>
      </c>
      <c r="AG149" s="72">
        <f t="shared" si="99"/>
        <v>2.7884000000000002</v>
      </c>
      <c r="AH149" s="45">
        <f t="shared" ref="AH149:AH212" si="104">MAX(E130:E149)</f>
        <v>3.0891000000000002</v>
      </c>
      <c r="AI149" s="45">
        <f t="shared" ref="AI149:AI212" si="105">MIN(F130:F149)</f>
        <v>2.5488</v>
      </c>
      <c r="AJ149" s="73">
        <f t="shared" si="100"/>
        <v>3.0891000000000002</v>
      </c>
      <c r="AK149" s="73">
        <f t="shared" si="101"/>
        <v>2.2970000000000002</v>
      </c>
      <c r="AL149" s="124">
        <f t="shared" si="91"/>
        <v>2.9668666666666663</v>
      </c>
      <c r="AM149" s="124">
        <f t="shared" si="92"/>
        <v>2.9425499999999998</v>
      </c>
      <c r="AN149" s="124">
        <f t="shared" si="93"/>
        <v>2.4316666666666542E-2</v>
      </c>
      <c r="AO149" s="124">
        <f t="shared" si="94"/>
        <v>2.9911833333333329</v>
      </c>
      <c r="AP149" s="124">
        <f t="shared" si="95"/>
        <v>2.9425499999999998</v>
      </c>
      <c r="AQ149" s="125">
        <f t="shared" si="102"/>
        <v>2.8780880952380952</v>
      </c>
      <c r="AR149" s="126">
        <f t="shared" si="76"/>
        <v>2.6767144444444448</v>
      </c>
      <c r="AS149" s="127">
        <f t="shared" si="103"/>
        <v>2.5560146666666661</v>
      </c>
    </row>
    <row r="150" spans="1:45" x14ac:dyDescent="0.3">
      <c r="A150" s="5">
        <v>45145</v>
      </c>
      <c r="B150" s="6" t="s">
        <v>69</v>
      </c>
      <c r="C150" s="6" t="s">
        <v>34</v>
      </c>
      <c r="D150" s="40">
        <v>2.9603000000000002</v>
      </c>
      <c r="E150" s="40">
        <v>3.0910000000000002</v>
      </c>
      <c r="F150" s="40">
        <v>2.9556</v>
      </c>
      <c r="G150" s="40">
        <v>3.0855999999999999</v>
      </c>
      <c r="H150" s="46">
        <v>2.9765000000000001</v>
      </c>
      <c r="I150" s="46">
        <v>2.9578000000000002</v>
      </c>
      <c r="J150" s="21">
        <v>2</v>
      </c>
      <c r="K150" s="13" t="s">
        <v>31</v>
      </c>
      <c r="L150" s="41">
        <f t="shared" si="77"/>
        <v>3.0440666666666671</v>
      </c>
      <c r="M150" s="42">
        <f t="shared" si="78"/>
        <v>3.0232999999999999</v>
      </c>
      <c r="N150" s="42">
        <f t="shared" si="79"/>
        <v>2.0766666666667266E-2</v>
      </c>
      <c r="O150" s="42">
        <f t="shared" si="80"/>
        <v>3.0648333333333344</v>
      </c>
      <c r="P150" s="42">
        <f t="shared" si="81"/>
        <v>3.0232999999999999</v>
      </c>
      <c r="Q150" s="43">
        <f t="shared" si="82"/>
        <v>0.13540000000000019</v>
      </c>
      <c r="R150" s="43">
        <f t="shared" si="83"/>
        <v>7.5500000000000345E-2</v>
      </c>
      <c r="S150" s="43">
        <f t="shared" si="84"/>
        <v>-5.9899999999999842E-2</v>
      </c>
      <c r="T150" s="44">
        <v>13.5</v>
      </c>
      <c r="U150" s="12">
        <f t="shared" si="75"/>
        <v>-12</v>
      </c>
      <c r="V150" s="21">
        <f t="shared" si="66"/>
        <v>4</v>
      </c>
      <c r="W150" s="12">
        <f t="shared" si="67"/>
        <v>-2</v>
      </c>
      <c r="X150" s="16">
        <f t="shared" si="85"/>
        <v>1.8699999999999939E-2</v>
      </c>
      <c r="Y150" s="17">
        <f t="shared" si="86"/>
        <v>0</v>
      </c>
      <c r="Z150" s="17">
        <f t="shared" si="87"/>
        <v>0</v>
      </c>
      <c r="AA150" s="56">
        <f t="shared" si="88"/>
        <v>0.13540000000000019</v>
      </c>
      <c r="AB150" s="18">
        <f t="shared" si="89"/>
        <v>0.13810930576070837</v>
      </c>
      <c r="AC150" s="19">
        <f t="shared" si="90"/>
        <v>1.3851851851851807E-3</v>
      </c>
      <c r="AD150" s="123">
        <f t="shared" si="96"/>
        <v>3.0910000000000002</v>
      </c>
      <c r="AE150" s="123">
        <f t="shared" si="97"/>
        <v>2.9556</v>
      </c>
      <c r="AF150" s="72">
        <f t="shared" si="98"/>
        <v>3.0910000000000002</v>
      </c>
      <c r="AG150" s="72">
        <f t="shared" si="99"/>
        <v>2.7959999999999998</v>
      </c>
      <c r="AH150" s="45">
        <f t="shared" si="104"/>
        <v>3.0910000000000002</v>
      </c>
      <c r="AI150" s="45">
        <f t="shared" si="105"/>
        <v>2.5488</v>
      </c>
      <c r="AJ150" s="73">
        <f t="shared" si="100"/>
        <v>3.0910000000000002</v>
      </c>
      <c r="AK150" s="73">
        <f t="shared" si="101"/>
        <v>2.2970000000000002</v>
      </c>
      <c r="AL150" s="124">
        <f t="shared" si="91"/>
        <v>3.0440666666666663</v>
      </c>
      <c r="AM150" s="124">
        <f t="shared" si="92"/>
        <v>3.0232999999999999</v>
      </c>
      <c r="AN150" s="124">
        <f t="shared" si="93"/>
        <v>2.0766666666666378E-2</v>
      </c>
      <c r="AO150" s="124">
        <f t="shared" si="94"/>
        <v>3.0648333333333326</v>
      </c>
      <c r="AP150" s="124">
        <f t="shared" si="95"/>
        <v>3.0232999999999999</v>
      </c>
      <c r="AQ150" s="125">
        <f t="shared" si="102"/>
        <v>2.9068738095238094</v>
      </c>
      <c r="AR150" s="126">
        <f t="shared" si="76"/>
        <v>2.6978688888888898</v>
      </c>
      <c r="AS150" s="127">
        <f t="shared" si="103"/>
        <v>2.5701166666666659</v>
      </c>
    </row>
    <row r="151" spans="1:45" x14ac:dyDescent="0.3">
      <c r="A151" s="5">
        <v>45146</v>
      </c>
      <c r="B151" s="6" t="s">
        <v>69</v>
      </c>
      <c r="C151" s="6" t="s">
        <v>34</v>
      </c>
      <c r="D151" s="40">
        <v>3.1198000000000001</v>
      </c>
      <c r="E151" s="40">
        <v>3.2090999999999998</v>
      </c>
      <c r="F151" s="40">
        <v>3.1032999999999999</v>
      </c>
      <c r="G151" s="40">
        <v>3.2069999999999999</v>
      </c>
      <c r="H151" s="46">
        <v>3.1265000000000001</v>
      </c>
      <c r="I151" s="46">
        <v>3.1111</v>
      </c>
      <c r="J151" s="21">
        <v>2</v>
      </c>
      <c r="K151" s="13">
        <v>0</v>
      </c>
      <c r="L151" s="41">
        <f t="shared" si="77"/>
        <v>3.1731333333333338</v>
      </c>
      <c r="M151" s="42">
        <f t="shared" si="78"/>
        <v>3.1562000000000001</v>
      </c>
      <c r="N151" s="42">
        <f t="shared" si="79"/>
        <v>1.6933333333333689E-2</v>
      </c>
      <c r="O151" s="42">
        <f t="shared" si="80"/>
        <v>3.1900666666666675</v>
      </c>
      <c r="P151" s="42">
        <f t="shared" si="81"/>
        <v>3.1562000000000001</v>
      </c>
      <c r="Q151" s="43">
        <f t="shared" si="82"/>
        <v>0.10579999999999989</v>
      </c>
      <c r="R151" s="43">
        <f t="shared" si="83"/>
        <v>0.12349999999999994</v>
      </c>
      <c r="S151" s="43">
        <f t="shared" si="84"/>
        <v>1.7700000000000049E-2</v>
      </c>
      <c r="T151" s="44">
        <v>12.7</v>
      </c>
      <c r="U151" s="12">
        <f t="shared" si="75"/>
        <v>-10</v>
      </c>
      <c r="V151" s="21">
        <f t="shared" si="66"/>
        <v>0</v>
      </c>
      <c r="W151" s="12">
        <f t="shared" si="67"/>
        <v>2</v>
      </c>
      <c r="X151" s="16">
        <f t="shared" si="85"/>
        <v>1.540000000000008E-2</v>
      </c>
      <c r="Y151" s="17">
        <f t="shared" si="86"/>
        <v>0</v>
      </c>
      <c r="Z151" s="17">
        <f t="shared" si="87"/>
        <v>0</v>
      </c>
      <c r="AA151" s="56">
        <f t="shared" si="88"/>
        <v>0.10579999999999989</v>
      </c>
      <c r="AB151" s="18">
        <f t="shared" si="89"/>
        <v>0.1455576559546323</v>
      </c>
      <c r="AC151" s="19">
        <f t="shared" si="90"/>
        <v>1.2125984251968567E-3</v>
      </c>
      <c r="AD151" s="123">
        <f t="shared" si="96"/>
        <v>3.2090999999999998</v>
      </c>
      <c r="AE151" s="123">
        <f t="shared" si="97"/>
        <v>2.9556</v>
      </c>
      <c r="AF151" s="72">
        <f t="shared" si="98"/>
        <v>3.2090999999999998</v>
      </c>
      <c r="AG151" s="72">
        <f t="shared" si="99"/>
        <v>2.7959999999999998</v>
      </c>
      <c r="AH151" s="45">
        <f t="shared" si="104"/>
        <v>3.2090999999999998</v>
      </c>
      <c r="AI151" s="45">
        <f t="shared" si="105"/>
        <v>2.5488</v>
      </c>
      <c r="AJ151" s="73">
        <f t="shared" si="100"/>
        <v>3.2090999999999998</v>
      </c>
      <c r="AK151" s="73">
        <f t="shared" si="101"/>
        <v>2.2970000000000002</v>
      </c>
      <c r="AL151" s="124">
        <f t="shared" si="91"/>
        <v>3.1239000000000003</v>
      </c>
      <c r="AM151" s="124">
        <f t="shared" si="92"/>
        <v>3.0823499999999999</v>
      </c>
      <c r="AN151" s="124">
        <f t="shared" si="93"/>
        <v>4.155000000000042E-2</v>
      </c>
      <c r="AO151" s="124">
        <f t="shared" si="94"/>
        <v>3.1654500000000008</v>
      </c>
      <c r="AP151" s="124">
        <f t="shared" si="95"/>
        <v>3.0823499999999999</v>
      </c>
      <c r="AQ151" s="125">
        <f t="shared" si="102"/>
        <v>2.9445666666666668</v>
      </c>
      <c r="AR151" s="126">
        <f t="shared" si="76"/>
        <v>2.7239300000000011</v>
      </c>
      <c r="AS151" s="127">
        <f t="shared" si="103"/>
        <v>2.5863579999999997</v>
      </c>
    </row>
    <row r="152" spans="1:45" x14ac:dyDescent="0.3">
      <c r="A152" s="5">
        <v>45147</v>
      </c>
      <c r="B152" s="6" t="s">
        <v>69</v>
      </c>
      <c r="C152" s="6" t="s">
        <v>34</v>
      </c>
      <c r="D152" s="40">
        <v>3.1875</v>
      </c>
      <c r="E152" s="40">
        <v>3.2223999999999999</v>
      </c>
      <c r="F152" s="40">
        <v>3.1233</v>
      </c>
      <c r="G152" s="40">
        <v>3.1533000000000002</v>
      </c>
      <c r="H152" s="46">
        <v>3.1878000000000002</v>
      </c>
      <c r="I152" s="46">
        <v>3.1623999999999999</v>
      </c>
      <c r="J152" s="21">
        <v>-4</v>
      </c>
      <c r="K152" s="13">
        <v>0</v>
      </c>
      <c r="L152" s="41">
        <f t="shared" si="77"/>
        <v>3.1663333333333337</v>
      </c>
      <c r="M152" s="42">
        <f t="shared" si="78"/>
        <v>3.1728499999999999</v>
      </c>
      <c r="N152" s="42">
        <f t="shared" si="79"/>
        <v>-6.516666666666282E-3</v>
      </c>
      <c r="O152" s="42">
        <f t="shared" si="80"/>
        <v>3.1598166666666674</v>
      </c>
      <c r="P152" s="42">
        <f t="shared" si="81"/>
        <v>3.1728499999999999</v>
      </c>
      <c r="Q152" s="43">
        <f t="shared" si="82"/>
        <v>9.9099999999999966E-2</v>
      </c>
      <c r="R152" s="43">
        <f t="shared" si="83"/>
        <v>1.540000000000008E-2</v>
      </c>
      <c r="S152" s="43">
        <f t="shared" si="84"/>
        <v>-8.3699999999999886E-2</v>
      </c>
      <c r="T152" s="44">
        <v>18.399999999999999</v>
      </c>
      <c r="U152" s="12">
        <f t="shared" si="75"/>
        <v>-12</v>
      </c>
      <c r="V152" s="21">
        <f t="shared" si="66"/>
        <v>4</v>
      </c>
      <c r="W152" s="12">
        <f t="shared" si="67"/>
        <v>6</v>
      </c>
      <c r="X152" s="16">
        <f t="shared" si="85"/>
        <v>2.5400000000000311E-2</v>
      </c>
      <c r="Y152" s="17">
        <f t="shared" si="86"/>
        <v>0</v>
      </c>
      <c r="Z152" s="17">
        <f t="shared" si="87"/>
        <v>0</v>
      </c>
      <c r="AA152" s="56">
        <f t="shared" si="88"/>
        <v>9.9099999999999966E-2</v>
      </c>
      <c r="AB152" s="18">
        <f t="shared" si="89"/>
        <v>0.25630676084763188</v>
      </c>
      <c r="AC152" s="19">
        <f t="shared" si="90"/>
        <v>1.3804347826087127E-3</v>
      </c>
      <c r="AD152" s="123">
        <f t="shared" si="96"/>
        <v>3.2223999999999999</v>
      </c>
      <c r="AE152" s="123">
        <f t="shared" si="97"/>
        <v>2.9556</v>
      </c>
      <c r="AF152" s="72">
        <f t="shared" si="98"/>
        <v>3.2223999999999999</v>
      </c>
      <c r="AG152" s="72">
        <f t="shared" si="99"/>
        <v>2.7959999999999998</v>
      </c>
      <c r="AH152" s="45">
        <f t="shared" si="104"/>
        <v>3.2223999999999999</v>
      </c>
      <c r="AI152" s="45">
        <f t="shared" si="105"/>
        <v>2.5488</v>
      </c>
      <c r="AJ152" s="73">
        <f t="shared" si="100"/>
        <v>3.2223999999999999</v>
      </c>
      <c r="AK152" s="73">
        <f t="shared" si="101"/>
        <v>2.2970000000000002</v>
      </c>
      <c r="AL152" s="124">
        <f t="shared" si="91"/>
        <v>3.1104333333333334</v>
      </c>
      <c r="AM152" s="124">
        <f t="shared" si="92"/>
        <v>3.089</v>
      </c>
      <c r="AN152" s="124">
        <f t="shared" si="93"/>
        <v>2.1433333333333415E-2</v>
      </c>
      <c r="AO152" s="124">
        <f t="shared" si="94"/>
        <v>3.1318666666666668</v>
      </c>
      <c r="AP152" s="124">
        <f t="shared" si="95"/>
        <v>3.089</v>
      </c>
      <c r="AQ152" s="125">
        <f t="shared" si="102"/>
        <v>2.976088095238095</v>
      </c>
      <c r="AR152" s="126">
        <f t="shared" si="76"/>
        <v>2.7499788888888896</v>
      </c>
      <c r="AS152" s="127">
        <f t="shared" si="103"/>
        <v>2.6039373333333331</v>
      </c>
    </row>
    <row r="153" spans="1:45" x14ac:dyDescent="0.3">
      <c r="A153" s="5">
        <v>45148</v>
      </c>
      <c r="B153" s="6" t="s">
        <v>69</v>
      </c>
      <c r="C153" s="6" t="s">
        <v>34</v>
      </c>
      <c r="D153" s="40">
        <v>3.1856</v>
      </c>
      <c r="E153" s="40">
        <v>3.1901999999999999</v>
      </c>
      <c r="F153" s="40">
        <v>3.1194999999999999</v>
      </c>
      <c r="G153" s="40">
        <v>3.1215000000000002</v>
      </c>
      <c r="H153" s="46">
        <v>3.1901999999999999</v>
      </c>
      <c r="I153" s="46">
        <v>3.1718000000000002</v>
      </c>
      <c r="J153" s="21">
        <v>-2</v>
      </c>
      <c r="K153" s="13" t="s">
        <v>32</v>
      </c>
      <c r="L153" s="41">
        <f t="shared" si="77"/>
        <v>3.1437333333333335</v>
      </c>
      <c r="M153" s="42">
        <f t="shared" si="78"/>
        <v>3.1548499999999997</v>
      </c>
      <c r="N153" s="42">
        <f t="shared" si="79"/>
        <v>-1.1116666666666219E-2</v>
      </c>
      <c r="O153" s="42">
        <f t="shared" si="80"/>
        <v>3.1326166666666673</v>
      </c>
      <c r="P153" s="42">
        <f t="shared" si="81"/>
        <v>3.1548499999999997</v>
      </c>
      <c r="Q153" s="43">
        <f t="shared" si="82"/>
        <v>7.0699999999999985E-2</v>
      </c>
      <c r="R153" s="43">
        <f t="shared" si="83"/>
        <v>3.6899999999999711E-2</v>
      </c>
      <c r="S153" s="43">
        <f t="shared" si="84"/>
        <v>-3.3800000000000274E-2</v>
      </c>
      <c r="T153" s="44">
        <v>8.6999999999999993</v>
      </c>
      <c r="U153" s="12">
        <f t="shared" si="75"/>
        <v>-12</v>
      </c>
      <c r="V153" s="21">
        <f t="shared" si="66"/>
        <v>-2</v>
      </c>
      <c r="W153" s="12">
        <f t="shared" si="67"/>
        <v>4</v>
      </c>
      <c r="X153" s="16">
        <f t="shared" si="85"/>
        <v>1.839999999999975E-2</v>
      </c>
      <c r="Y153" s="17" t="b">
        <f t="shared" si="86"/>
        <v>1</v>
      </c>
      <c r="Z153" s="17">
        <f t="shared" si="87"/>
        <v>0</v>
      </c>
      <c r="AA153" s="56">
        <f t="shared" si="88"/>
        <v>7.0699999999999985E-2</v>
      </c>
      <c r="AB153" s="18">
        <f t="shared" si="89"/>
        <v>0.26025459688825675</v>
      </c>
      <c r="AC153" s="19">
        <f t="shared" si="90"/>
        <v>2.1149425287356038E-3</v>
      </c>
      <c r="AD153" s="123">
        <f t="shared" si="96"/>
        <v>3.2223999999999999</v>
      </c>
      <c r="AE153" s="123">
        <f t="shared" si="97"/>
        <v>3.1032999999999999</v>
      </c>
      <c r="AF153" s="72">
        <f t="shared" si="98"/>
        <v>3.2223999999999999</v>
      </c>
      <c r="AG153" s="72">
        <f t="shared" si="99"/>
        <v>2.7959999999999998</v>
      </c>
      <c r="AH153" s="45">
        <f t="shared" si="104"/>
        <v>3.2223999999999999</v>
      </c>
      <c r="AI153" s="45">
        <f t="shared" si="105"/>
        <v>2.5488</v>
      </c>
      <c r="AJ153" s="73">
        <f t="shared" si="100"/>
        <v>3.2223999999999999</v>
      </c>
      <c r="AK153" s="73">
        <f t="shared" si="101"/>
        <v>2.2970000000000002</v>
      </c>
      <c r="AL153" s="124">
        <f t="shared" si="91"/>
        <v>3.1490666666666662</v>
      </c>
      <c r="AM153" s="124">
        <f t="shared" si="92"/>
        <v>3.1628499999999997</v>
      </c>
      <c r="AN153" s="124">
        <f t="shared" si="93"/>
        <v>-1.3783333333333481E-2</v>
      </c>
      <c r="AO153" s="124">
        <f t="shared" si="94"/>
        <v>3.1352833333333328</v>
      </c>
      <c r="AP153" s="124">
        <f t="shared" si="95"/>
        <v>3.1628499999999997</v>
      </c>
      <c r="AQ153" s="125">
        <f t="shared" si="102"/>
        <v>3.0017166666666668</v>
      </c>
      <c r="AR153" s="126">
        <f t="shared" si="76"/>
        <v>2.7744922222222224</v>
      </c>
      <c r="AS153" s="127">
        <f t="shared" si="103"/>
        <v>2.6216213333333331</v>
      </c>
    </row>
    <row r="154" spans="1:45" x14ac:dyDescent="0.3">
      <c r="A154" s="5">
        <v>45149</v>
      </c>
      <c r="B154" s="6" t="s">
        <v>69</v>
      </c>
      <c r="C154" s="6" t="s">
        <v>34</v>
      </c>
      <c r="D154" s="40">
        <v>3.1034999999999999</v>
      </c>
      <c r="E154" s="40">
        <v>3.1343999999999999</v>
      </c>
      <c r="F154" s="40">
        <v>3.0571999999999999</v>
      </c>
      <c r="G154" s="40">
        <v>3.0882999999999998</v>
      </c>
      <c r="H154" s="46">
        <v>3.1173999999999999</v>
      </c>
      <c r="I154" s="46">
        <v>3.1031</v>
      </c>
      <c r="J154" s="21">
        <v>-3</v>
      </c>
      <c r="K154" s="13">
        <v>0</v>
      </c>
      <c r="L154" s="41">
        <f t="shared" si="77"/>
        <v>3.0932999999999997</v>
      </c>
      <c r="M154" s="42">
        <f t="shared" si="78"/>
        <v>3.0957999999999997</v>
      </c>
      <c r="N154" s="42">
        <f t="shared" si="79"/>
        <v>-2.4999999999999467E-3</v>
      </c>
      <c r="O154" s="42">
        <f t="shared" si="80"/>
        <v>3.0907999999999998</v>
      </c>
      <c r="P154" s="42">
        <f t="shared" si="81"/>
        <v>3.0957999999999997</v>
      </c>
      <c r="Q154" s="43">
        <f t="shared" si="82"/>
        <v>7.7199999999999935E-2</v>
      </c>
      <c r="R154" s="43">
        <f t="shared" si="83"/>
        <v>1.2899999999999689E-2</v>
      </c>
      <c r="S154" s="43">
        <f t="shared" si="84"/>
        <v>-6.4300000000000246E-2</v>
      </c>
      <c r="T154" s="44">
        <v>12.4</v>
      </c>
      <c r="U154" s="12">
        <f t="shared" si="75"/>
        <v>-14</v>
      </c>
      <c r="V154" s="21">
        <f t="shared" si="66"/>
        <v>0</v>
      </c>
      <c r="W154" s="12">
        <f t="shared" si="67"/>
        <v>6</v>
      </c>
      <c r="X154" s="16">
        <f t="shared" si="85"/>
        <v>1.4299999999999979E-2</v>
      </c>
      <c r="Y154" s="17">
        <f t="shared" si="86"/>
        <v>0</v>
      </c>
      <c r="Z154" s="17">
        <f t="shared" si="87"/>
        <v>0</v>
      </c>
      <c r="AA154" s="56">
        <f t="shared" si="88"/>
        <v>7.7199999999999935E-2</v>
      </c>
      <c r="AB154" s="18">
        <f t="shared" si="89"/>
        <v>0.18523316062176154</v>
      </c>
      <c r="AC154" s="19">
        <f t="shared" si="90"/>
        <v>1.1532258064516111E-3</v>
      </c>
      <c r="AD154" s="123">
        <f t="shared" si="96"/>
        <v>3.2223999999999999</v>
      </c>
      <c r="AE154" s="123">
        <f t="shared" si="97"/>
        <v>3.0571999999999999</v>
      </c>
      <c r="AF154" s="72">
        <f t="shared" si="98"/>
        <v>3.2223999999999999</v>
      </c>
      <c r="AG154" s="72">
        <f t="shared" si="99"/>
        <v>2.7959999999999998</v>
      </c>
      <c r="AH154" s="45">
        <f t="shared" si="104"/>
        <v>3.2223999999999999</v>
      </c>
      <c r="AI154" s="45">
        <f t="shared" si="105"/>
        <v>2.5682</v>
      </c>
      <c r="AJ154" s="73">
        <f t="shared" si="100"/>
        <v>3.2223999999999999</v>
      </c>
      <c r="AK154" s="73">
        <f t="shared" si="101"/>
        <v>2.2970000000000002</v>
      </c>
      <c r="AL154" s="124">
        <f t="shared" si="91"/>
        <v>3.1226333333333334</v>
      </c>
      <c r="AM154" s="124">
        <f t="shared" si="92"/>
        <v>3.1398000000000001</v>
      </c>
      <c r="AN154" s="124">
        <f t="shared" si="93"/>
        <v>-1.7166666666666774E-2</v>
      </c>
      <c r="AO154" s="124">
        <f t="shared" si="94"/>
        <v>3.1054666666666666</v>
      </c>
      <c r="AP154" s="124">
        <f t="shared" si="95"/>
        <v>3.1398000000000001</v>
      </c>
      <c r="AQ154" s="125">
        <f t="shared" si="102"/>
        <v>3.0255476190476194</v>
      </c>
      <c r="AR154" s="126">
        <f t="shared" si="76"/>
        <v>2.7965122222222223</v>
      </c>
      <c r="AS154" s="127">
        <f t="shared" si="103"/>
        <v>2.6375139999999999</v>
      </c>
    </row>
    <row r="155" spans="1:45" x14ac:dyDescent="0.3">
      <c r="A155" s="5">
        <v>45152</v>
      </c>
      <c r="B155" s="6" t="s">
        <v>69</v>
      </c>
      <c r="C155" s="6" t="s">
        <v>34</v>
      </c>
      <c r="D155" s="40">
        <v>3.0520999999999998</v>
      </c>
      <c r="E155" s="40">
        <v>3.0756000000000001</v>
      </c>
      <c r="F155" s="40">
        <v>3.0087999999999999</v>
      </c>
      <c r="G155" s="40">
        <v>3.028</v>
      </c>
      <c r="H155" s="46">
        <v>3.0712000000000002</v>
      </c>
      <c r="I155" s="46">
        <v>3.0512000000000001</v>
      </c>
      <c r="J155" s="21">
        <v>-2</v>
      </c>
      <c r="K155" s="13">
        <v>0</v>
      </c>
      <c r="L155" s="41">
        <f t="shared" si="77"/>
        <v>3.037466666666667</v>
      </c>
      <c r="M155" s="42">
        <f t="shared" si="78"/>
        <v>3.0422000000000002</v>
      </c>
      <c r="N155" s="42">
        <f t="shared" si="79"/>
        <v>-4.7333333333332561E-3</v>
      </c>
      <c r="O155" s="42">
        <f t="shared" si="80"/>
        <v>3.0327333333333337</v>
      </c>
      <c r="P155" s="42">
        <f t="shared" si="81"/>
        <v>3.0422000000000002</v>
      </c>
      <c r="Q155" s="43">
        <f t="shared" si="82"/>
        <v>6.6800000000000193E-2</v>
      </c>
      <c r="R155" s="43">
        <f t="shared" si="83"/>
        <v>-1.2699999999999712E-2</v>
      </c>
      <c r="S155" s="43">
        <f t="shared" si="84"/>
        <v>-7.9499999999999904E-2</v>
      </c>
      <c r="T155" s="44">
        <v>16.8</v>
      </c>
      <c r="U155" s="12">
        <f t="shared" si="75"/>
        <v>-16</v>
      </c>
      <c r="V155" s="21">
        <f t="shared" si="66"/>
        <v>0</v>
      </c>
      <c r="W155" s="12">
        <f t="shared" si="67"/>
        <v>6</v>
      </c>
      <c r="X155" s="16">
        <f t="shared" si="85"/>
        <v>2.0000000000000018E-2</v>
      </c>
      <c r="Y155" s="17">
        <f t="shared" si="86"/>
        <v>0</v>
      </c>
      <c r="Z155" s="17">
        <f t="shared" si="87"/>
        <v>0</v>
      </c>
      <c r="AA155" s="56">
        <f t="shared" si="88"/>
        <v>6.6800000000000193E-2</v>
      </c>
      <c r="AB155" s="18">
        <f t="shared" si="89"/>
        <v>0.29940119760478984</v>
      </c>
      <c r="AC155" s="19">
        <f t="shared" si="90"/>
        <v>1.1904761904761915E-3</v>
      </c>
      <c r="AD155" s="123">
        <f t="shared" si="96"/>
        <v>3.1901999999999999</v>
      </c>
      <c r="AE155" s="123">
        <f t="shared" si="97"/>
        <v>3.0087999999999999</v>
      </c>
      <c r="AF155" s="72">
        <f t="shared" si="98"/>
        <v>3.2223999999999999</v>
      </c>
      <c r="AG155" s="72">
        <f t="shared" si="99"/>
        <v>2.7959999999999998</v>
      </c>
      <c r="AH155" s="45">
        <f t="shared" si="104"/>
        <v>3.2223999999999999</v>
      </c>
      <c r="AI155" s="45">
        <f t="shared" si="105"/>
        <v>2.6137999999999999</v>
      </c>
      <c r="AJ155" s="73">
        <f t="shared" si="100"/>
        <v>3.2223999999999999</v>
      </c>
      <c r="AK155" s="73">
        <f t="shared" si="101"/>
        <v>2.2970000000000002</v>
      </c>
      <c r="AL155" s="124">
        <f t="shared" si="91"/>
        <v>3.0756666666666668</v>
      </c>
      <c r="AM155" s="124">
        <f t="shared" si="92"/>
        <v>3.0994999999999999</v>
      </c>
      <c r="AN155" s="124">
        <f t="shared" si="93"/>
        <v>-2.3833333333333151E-2</v>
      </c>
      <c r="AO155" s="124">
        <f t="shared" si="94"/>
        <v>3.0518333333333336</v>
      </c>
      <c r="AP155" s="124">
        <f t="shared" si="95"/>
        <v>3.0994999999999999</v>
      </c>
      <c r="AQ155" s="125">
        <f t="shared" si="102"/>
        <v>3.0410047619047615</v>
      </c>
      <c r="AR155" s="126">
        <f t="shared" si="76"/>
        <v>2.8178566666666662</v>
      </c>
      <c r="AS155" s="127">
        <f t="shared" si="103"/>
        <v>2.6510666666666665</v>
      </c>
    </row>
    <row r="156" spans="1:45" x14ac:dyDescent="0.3">
      <c r="A156" s="5">
        <v>45153</v>
      </c>
      <c r="B156" s="6" t="s">
        <v>69</v>
      </c>
      <c r="C156" s="6" t="s">
        <v>34</v>
      </c>
      <c r="D156" s="40">
        <v>3.0482999999999998</v>
      </c>
      <c r="E156" s="40">
        <v>3.0575000000000001</v>
      </c>
      <c r="F156" s="40">
        <v>3.0074999999999998</v>
      </c>
      <c r="G156" s="40">
        <v>3.0209000000000001</v>
      </c>
      <c r="H156" s="46">
        <v>3.0501</v>
      </c>
      <c r="I156" s="46">
        <v>3.0384000000000002</v>
      </c>
      <c r="J156" s="21">
        <v>-2</v>
      </c>
      <c r="K156" s="13" t="s">
        <v>32</v>
      </c>
      <c r="L156" s="41">
        <f t="shared" si="77"/>
        <v>3.0286333333333335</v>
      </c>
      <c r="M156" s="42">
        <f t="shared" si="78"/>
        <v>3.0324999999999998</v>
      </c>
      <c r="N156" s="42">
        <f t="shared" si="79"/>
        <v>-3.8666666666662408E-3</v>
      </c>
      <c r="O156" s="42">
        <f t="shared" si="80"/>
        <v>3.0247666666666673</v>
      </c>
      <c r="P156" s="42">
        <f t="shared" si="81"/>
        <v>3.0324999999999998</v>
      </c>
      <c r="Q156" s="43">
        <f t="shared" si="82"/>
        <v>5.0000000000000266E-2</v>
      </c>
      <c r="R156" s="43">
        <f t="shared" si="83"/>
        <v>2.9500000000000082E-2</v>
      </c>
      <c r="S156" s="43">
        <f t="shared" si="84"/>
        <v>-2.0500000000000185E-2</v>
      </c>
      <c r="T156" s="44">
        <v>7.5</v>
      </c>
      <c r="U156" s="12">
        <f t="shared" si="75"/>
        <v>-18</v>
      </c>
      <c r="V156" s="21">
        <f t="shared" si="66"/>
        <v>2</v>
      </c>
      <c r="W156" s="12">
        <f t="shared" si="67"/>
        <v>8</v>
      </c>
      <c r="X156" s="16">
        <f t="shared" si="85"/>
        <v>1.1699999999999822E-2</v>
      </c>
      <c r="Y156" s="17">
        <f t="shared" si="86"/>
        <v>0</v>
      </c>
      <c r="Z156" s="17">
        <f t="shared" si="87"/>
        <v>0</v>
      </c>
      <c r="AA156" s="56">
        <f t="shared" si="88"/>
        <v>5.0000000000000266E-2</v>
      </c>
      <c r="AB156" s="18">
        <f t="shared" si="89"/>
        <v>0.23399999999999518</v>
      </c>
      <c r="AC156" s="19">
        <f t="shared" si="90"/>
        <v>1.5599999999999761E-3</v>
      </c>
      <c r="AD156" s="123">
        <f t="shared" si="96"/>
        <v>3.1343999999999999</v>
      </c>
      <c r="AE156" s="123">
        <f t="shared" si="97"/>
        <v>3.0074999999999998</v>
      </c>
      <c r="AF156" s="72">
        <f t="shared" si="98"/>
        <v>3.2223999999999999</v>
      </c>
      <c r="AG156" s="72">
        <f t="shared" si="99"/>
        <v>2.9556</v>
      </c>
      <c r="AH156" s="45">
        <f t="shared" si="104"/>
        <v>3.2223999999999999</v>
      </c>
      <c r="AI156" s="45">
        <f t="shared" si="105"/>
        <v>2.6137999999999999</v>
      </c>
      <c r="AJ156" s="73">
        <f t="shared" si="100"/>
        <v>3.2223999999999999</v>
      </c>
      <c r="AK156" s="73">
        <f t="shared" si="101"/>
        <v>2.3431999999999999</v>
      </c>
      <c r="AL156" s="124">
        <f t="shared" si="91"/>
        <v>3.0542666666666669</v>
      </c>
      <c r="AM156" s="124">
        <f t="shared" si="92"/>
        <v>3.0709499999999998</v>
      </c>
      <c r="AN156" s="124">
        <f t="shared" si="93"/>
        <v>-1.6683333333332939E-2</v>
      </c>
      <c r="AO156" s="124">
        <f t="shared" si="94"/>
        <v>3.037583333333334</v>
      </c>
      <c r="AP156" s="124">
        <f t="shared" si="95"/>
        <v>3.0709499999999998</v>
      </c>
      <c r="AQ156" s="125">
        <f t="shared" si="102"/>
        <v>3.0511023809523805</v>
      </c>
      <c r="AR156" s="126">
        <f t="shared" si="76"/>
        <v>2.8359688888888885</v>
      </c>
      <c r="AS156" s="127">
        <f t="shared" si="103"/>
        <v>2.6639473333333337</v>
      </c>
    </row>
    <row r="157" spans="1:45" x14ac:dyDescent="0.3">
      <c r="A157" s="5">
        <v>45154</v>
      </c>
      <c r="B157" s="6" t="s">
        <v>69</v>
      </c>
      <c r="C157" s="6" t="s">
        <v>34</v>
      </c>
      <c r="D157" s="40">
        <v>3.0783</v>
      </c>
      <c r="E157" s="40">
        <v>3.1164000000000001</v>
      </c>
      <c r="F157" s="40">
        <v>3.0655000000000001</v>
      </c>
      <c r="G157" s="40">
        <v>3.0937999999999999</v>
      </c>
      <c r="H157" s="46">
        <v>3.0918000000000001</v>
      </c>
      <c r="I157" s="46">
        <v>3.0767000000000002</v>
      </c>
      <c r="J157" s="21">
        <v>4</v>
      </c>
      <c r="K157" s="13">
        <v>0</v>
      </c>
      <c r="L157" s="41">
        <f t="shared" si="77"/>
        <v>3.0919000000000003</v>
      </c>
      <c r="M157" s="42">
        <f t="shared" si="78"/>
        <v>3.0909500000000003</v>
      </c>
      <c r="N157" s="42">
        <f t="shared" si="79"/>
        <v>9.5000000000000639E-4</v>
      </c>
      <c r="O157" s="42">
        <f t="shared" si="80"/>
        <v>3.0928500000000003</v>
      </c>
      <c r="P157" s="42">
        <f t="shared" si="81"/>
        <v>3.0909500000000003</v>
      </c>
      <c r="Q157" s="43">
        <f t="shared" si="82"/>
        <v>5.0899999999999945E-2</v>
      </c>
      <c r="R157" s="43">
        <f t="shared" si="83"/>
        <v>9.5499999999999918E-2</v>
      </c>
      <c r="S157" s="43">
        <f t="shared" si="84"/>
        <v>4.4599999999999973E-2</v>
      </c>
      <c r="T157" s="44">
        <v>18.600000000000001</v>
      </c>
      <c r="U157" s="12">
        <f t="shared" si="75"/>
        <v>-16</v>
      </c>
      <c r="V157" s="21">
        <f t="shared" si="66"/>
        <v>2</v>
      </c>
      <c r="W157" s="12">
        <f t="shared" si="67"/>
        <v>10</v>
      </c>
      <c r="X157" s="16">
        <f t="shared" si="85"/>
        <v>1.5099999999999891E-2</v>
      </c>
      <c r="Y157" s="17">
        <f t="shared" si="86"/>
        <v>0</v>
      </c>
      <c r="Z157" s="17">
        <f t="shared" si="87"/>
        <v>0</v>
      </c>
      <c r="AA157" s="56">
        <f t="shared" si="88"/>
        <v>5.0899999999999945E-2</v>
      </c>
      <c r="AB157" s="18">
        <f t="shared" si="89"/>
        <v>0.29666011787819074</v>
      </c>
      <c r="AC157" s="19">
        <f t="shared" si="90"/>
        <v>8.1182795698924142E-4</v>
      </c>
      <c r="AD157" s="123">
        <f t="shared" si="96"/>
        <v>3.1164000000000001</v>
      </c>
      <c r="AE157" s="123">
        <f t="shared" si="97"/>
        <v>3.0074999999999998</v>
      </c>
      <c r="AF157" s="72">
        <f t="shared" si="98"/>
        <v>3.2223999999999999</v>
      </c>
      <c r="AG157" s="72">
        <f t="shared" si="99"/>
        <v>2.9556</v>
      </c>
      <c r="AH157" s="45">
        <f t="shared" si="104"/>
        <v>3.2223999999999999</v>
      </c>
      <c r="AI157" s="45">
        <f t="shared" si="105"/>
        <v>2.6968000000000001</v>
      </c>
      <c r="AJ157" s="73">
        <f t="shared" si="100"/>
        <v>3.2223999999999999</v>
      </c>
      <c r="AK157" s="73">
        <f t="shared" si="101"/>
        <v>2.3431999999999999</v>
      </c>
      <c r="AL157" s="124">
        <f t="shared" si="91"/>
        <v>3.0725666666666669</v>
      </c>
      <c r="AM157" s="124">
        <f t="shared" si="92"/>
        <v>3.0619499999999999</v>
      </c>
      <c r="AN157" s="124">
        <f t="shared" si="93"/>
        <v>1.0616666666666941E-2</v>
      </c>
      <c r="AO157" s="124">
        <f t="shared" si="94"/>
        <v>3.0831833333333338</v>
      </c>
      <c r="AP157" s="124">
        <f t="shared" si="95"/>
        <v>3.0619499999999999</v>
      </c>
      <c r="AQ157" s="125">
        <f t="shared" si="102"/>
        <v>3.0622523809523812</v>
      </c>
      <c r="AR157" s="126">
        <f t="shared" si="76"/>
        <v>2.8568022222222216</v>
      </c>
      <c r="AS157" s="127">
        <f t="shared" si="103"/>
        <v>2.6784940000000002</v>
      </c>
    </row>
    <row r="158" spans="1:45" x14ac:dyDescent="0.3">
      <c r="A158" s="5">
        <v>45155</v>
      </c>
      <c r="B158" s="6" t="s">
        <v>69</v>
      </c>
      <c r="C158" s="6" t="s">
        <v>35</v>
      </c>
      <c r="D158" s="40">
        <v>3.0722999999999998</v>
      </c>
      <c r="E158" s="40">
        <v>3.1429</v>
      </c>
      <c r="F158" s="40">
        <v>3.0623</v>
      </c>
      <c r="G158" s="40">
        <v>3.1278999999999999</v>
      </c>
      <c r="H158" s="46">
        <v>3.0750000000000002</v>
      </c>
      <c r="I158" s="46">
        <v>3.0623</v>
      </c>
      <c r="J158" s="21">
        <v>2</v>
      </c>
      <c r="K158" s="13" t="s">
        <v>31</v>
      </c>
      <c r="L158" s="41">
        <f t="shared" si="77"/>
        <v>3.1110333333333333</v>
      </c>
      <c r="M158" s="42">
        <f t="shared" si="78"/>
        <v>3.1025999999999998</v>
      </c>
      <c r="N158" s="42">
        <f t="shared" si="79"/>
        <v>8.4333333333335148E-3</v>
      </c>
      <c r="O158" s="42">
        <f t="shared" si="80"/>
        <v>3.1194666666666668</v>
      </c>
      <c r="P158" s="42">
        <f t="shared" si="81"/>
        <v>3.1025999999999998</v>
      </c>
      <c r="Q158" s="43">
        <f t="shared" si="82"/>
        <v>8.0600000000000005E-2</v>
      </c>
      <c r="R158" s="43">
        <f t="shared" si="83"/>
        <v>4.9100000000000144E-2</v>
      </c>
      <c r="S158" s="43">
        <f t="shared" si="84"/>
        <v>-3.1499999999999861E-2</v>
      </c>
      <c r="T158" s="44">
        <v>18.600000000000001</v>
      </c>
      <c r="U158" s="12">
        <f t="shared" si="75"/>
        <v>-12</v>
      </c>
      <c r="V158" s="21">
        <f t="shared" ref="V158:V221" si="106">J130</f>
        <v>4</v>
      </c>
      <c r="W158" s="12">
        <f t="shared" si="67"/>
        <v>16</v>
      </c>
      <c r="X158" s="16">
        <f t="shared" si="85"/>
        <v>1.2700000000000156E-2</v>
      </c>
      <c r="Y158" s="17">
        <f t="shared" si="86"/>
        <v>0</v>
      </c>
      <c r="Z158" s="17" t="b">
        <f t="shared" si="87"/>
        <v>1</v>
      </c>
      <c r="AA158" s="56">
        <f t="shared" si="88"/>
        <v>8.0600000000000005E-2</v>
      </c>
      <c r="AB158" s="18">
        <f t="shared" si="89"/>
        <v>0.15756823821340143</v>
      </c>
      <c r="AC158" s="19">
        <f t="shared" si="90"/>
        <v>6.8279569892473952E-4</v>
      </c>
      <c r="AD158" s="123">
        <f t="shared" si="96"/>
        <v>3.1429</v>
      </c>
      <c r="AE158" s="123">
        <f t="shared" si="97"/>
        <v>3.0074999999999998</v>
      </c>
      <c r="AF158" s="72">
        <f t="shared" si="98"/>
        <v>3.2223999999999999</v>
      </c>
      <c r="AG158" s="72">
        <f t="shared" si="99"/>
        <v>2.9556</v>
      </c>
      <c r="AH158" s="45">
        <f t="shared" si="104"/>
        <v>3.2223999999999999</v>
      </c>
      <c r="AI158" s="45">
        <f t="shared" si="105"/>
        <v>2.7263999999999999</v>
      </c>
      <c r="AJ158" s="73">
        <f t="shared" si="100"/>
        <v>3.2223999999999999</v>
      </c>
      <c r="AK158" s="73">
        <f t="shared" si="101"/>
        <v>2.3431999999999999</v>
      </c>
      <c r="AL158" s="124">
        <f t="shared" si="91"/>
        <v>3.0927666666666664</v>
      </c>
      <c r="AM158" s="124">
        <f t="shared" si="92"/>
        <v>3.0751999999999997</v>
      </c>
      <c r="AN158" s="124">
        <f t="shared" si="93"/>
        <v>1.756666666666673E-2</v>
      </c>
      <c r="AO158" s="124">
        <f t="shared" si="94"/>
        <v>3.1103333333333332</v>
      </c>
      <c r="AP158" s="124">
        <f t="shared" si="95"/>
        <v>3.0751999999999997</v>
      </c>
      <c r="AQ158" s="125">
        <f t="shared" si="102"/>
        <v>3.0724785714285718</v>
      </c>
      <c r="AR158" s="126">
        <f t="shared" si="76"/>
        <v>2.8759600000000001</v>
      </c>
      <c r="AS158" s="127">
        <f t="shared" si="103"/>
        <v>2.6927839999999996</v>
      </c>
    </row>
    <row r="159" spans="1:45" x14ac:dyDescent="0.3">
      <c r="A159" s="5">
        <v>45156</v>
      </c>
      <c r="B159" s="6" t="s">
        <v>69</v>
      </c>
      <c r="C159" s="6" t="s">
        <v>35</v>
      </c>
      <c r="D159" s="40">
        <v>3.1318999999999999</v>
      </c>
      <c r="E159" s="40">
        <v>3.1402000000000001</v>
      </c>
      <c r="F159" s="40">
        <v>3.085</v>
      </c>
      <c r="G159" s="40">
        <v>3.0912000000000002</v>
      </c>
      <c r="H159" s="46">
        <v>3.1372</v>
      </c>
      <c r="I159" s="46">
        <v>3.1261000000000001</v>
      </c>
      <c r="J159" s="21">
        <v>-2</v>
      </c>
      <c r="K159" s="13" t="s">
        <v>32</v>
      </c>
      <c r="L159" s="41">
        <f t="shared" si="77"/>
        <v>3.105466666666667</v>
      </c>
      <c r="M159" s="42">
        <f t="shared" si="78"/>
        <v>3.1126</v>
      </c>
      <c r="N159" s="42">
        <f t="shared" si="79"/>
        <v>-7.1333333333329918E-3</v>
      </c>
      <c r="O159" s="42">
        <f t="shared" si="80"/>
        <v>3.098333333333334</v>
      </c>
      <c r="P159" s="42">
        <f t="shared" si="81"/>
        <v>3.1126</v>
      </c>
      <c r="Q159" s="43">
        <f t="shared" si="82"/>
        <v>5.5200000000000138E-2</v>
      </c>
      <c r="R159" s="43">
        <f t="shared" si="83"/>
        <v>1.23000000000002E-2</v>
      </c>
      <c r="S159" s="43">
        <f t="shared" si="84"/>
        <v>-4.2899999999999938E-2</v>
      </c>
      <c r="T159" s="44">
        <v>10.1</v>
      </c>
      <c r="U159" s="12">
        <f t="shared" si="75"/>
        <v>-10</v>
      </c>
      <c r="V159" s="21">
        <f t="shared" si="106"/>
        <v>0</v>
      </c>
      <c r="W159" s="12">
        <f t="shared" ref="W159:W222" si="107">SUM(V130:V159)</f>
        <v>16</v>
      </c>
      <c r="X159" s="16">
        <f t="shared" si="85"/>
        <v>1.1099999999999888E-2</v>
      </c>
      <c r="Y159" s="17">
        <f t="shared" si="86"/>
        <v>0</v>
      </c>
      <c r="Z159" s="17">
        <f t="shared" si="87"/>
        <v>0</v>
      </c>
      <c r="AA159" s="56">
        <f t="shared" si="88"/>
        <v>5.5200000000000138E-2</v>
      </c>
      <c r="AB159" s="18">
        <f t="shared" si="89"/>
        <v>0.20108695652173658</v>
      </c>
      <c r="AC159" s="19">
        <f t="shared" si="90"/>
        <v>1.0990099009900878E-3</v>
      </c>
      <c r="AD159" s="123">
        <f t="shared" si="96"/>
        <v>3.1429</v>
      </c>
      <c r="AE159" s="123">
        <f t="shared" si="97"/>
        <v>3.0623</v>
      </c>
      <c r="AF159" s="72">
        <f t="shared" si="98"/>
        <v>3.2223999999999999</v>
      </c>
      <c r="AG159" s="72">
        <f t="shared" si="99"/>
        <v>3.0074999999999998</v>
      </c>
      <c r="AH159" s="45">
        <f t="shared" si="104"/>
        <v>3.2223999999999999</v>
      </c>
      <c r="AI159" s="45">
        <f t="shared" si="105"/>
        <v>2.7263999999999999</v>
      </c>
      <c r="AJ159" s="73">
        <f t="shared" si="100"/>
        <v>3.2223999999999999</v>
      </c>
      <c r="AK159" s="73">
        <f t="shared" si="101"/>
        <v>2.3431999999999999</v>
      </c>
      <c r="AL159" s="124">
        <f t="shared" si="91"/>
        <v>3.0988000000000002</v>
      </c>
      <c r="AM159" s="124">
        <f t="shared" si="92"/>
        <v>3.1025999999999998</v>
      </c>
      <c r="AN159" s="124">
        <f t="shared" si="93"/>
        <v>-3.7999999999995815E-3</v>
      </c>
      <c r="AO159" s="124">
        <f t="shared" si="94"/>
        <v>3.0950000000000006</v>
      </c>
      <c r="AP159" s="124">
        <f t="shared" si="95"/>
        <v>3.1025999999999998</v>
      </c>
      <c r="AQ159" s="125">
        <f t="shared" si="102"/>
        <v>3.0777976190476193</v>
      </c>
      <c r="AR159" s="126">
        <f t="shared" ref="AR159:AR190" si="108">AVERAGE(L130:L159)</f>
        <v>2.8943055555555555</v>
      </c>
      <c r="AS159" s="127">
        <f t="shared" si="103"/>
        <v>2.7074193333333327</v>
      </c>
    </row>
    <row r="160" spans="1:45" x14ac:dyDescent="0.3">
      <c r="A160" s="5">
        <v>45159</v>
      </c>
      <c r="B160" s="6" t="s">
        <v>69</v>
      </c>
      <c r="C160" s="6" t="s">
        <v>35</v>
      </c>
      <c r="D160" s="40">
        <v>3.0937999999999999</v>
      </c>
      <c r="E160" s="40">
        <v>3.1305000000000001</v>
      </c>
      <c r="F160" s="40">
        <v>3.0891999999999999</v>
      </c>
      <c r="G160" s="40">
        <v>3.1124999999999998</v>
      </c>
      <c r="H160" s="46">
        <v>3.1057000000000001</v>
      </c>
      <c r="I160" s="46">
        <v>3.0891999999999999</v>
      </c>
      <c r="J160" s="21">
        <v>2</v>
      </c>
      <c r="K160" s="13">
        <v>0</v>
      </c>
      <c r="L160" s="41">
        <f t="shared" si="77"/>
        <v>3.1107333333333336</v>
      </c>
      <c r="M160" s="42">
        <f t="shared" si="78"/>
        <v>3.1098499999999998</v>
      </c>
      <c r="N160" s="42">
        <f t="shared" si="79"/>
        <v>8.8333333333379116E-4</v>
      </c>
      <c r="O160" s="42">
        <f t="shared" si="80"/>
        <v>3.1116166666666674</v>
      </c>
      <c r="P160" s="42">
        <f t="shared" si="81"/>
        <v>3.1098499999999998</v>
      </c>
      <c r="Q160" s="43">
        <f t="shared" si="82"/>
        <v>4.1300000000000114E-2</v>
      </c>
      <c r="R160" s="43">
        <f t="shared" si="83"/>
        <v>3.9299999999999891E-2</v>
      </c>
      <c r="S160" s="43">
        <f t="shared" si="84"/>
        <v>-2.0000000000002238E-3</v>
      </c>
      <c r="T160" s="44">
        <v>13.9</v>
      </c>
      <c r="U160" s="12">
        <f t="shared" si="75"/>
        <v>-8</v>
      </c>
      <c r="V160" s="21">
        <f t="shared" si="106"/>
        <v>0</v>
      </c>
      <c r="W160" s="12">
        <f t="shared" si="107"/>
        <v>18</v>
      </c>
      <c r="X160" s="16">
        <f t="shared" si="85"/>
        <v>1.6500000000000181E-2</v>
      </c>
      <c r="Y160" s="17">
        <f t="shared" si="86"/>
        <v>0</v>
      </c>
      <c r="Z160" s="17" t="b">
        <f t="shared" si="87"/>
        <v>1</v>
      </c>
      <c r="AA160" s="56">
        <f t="shared" si="88"/>
        <v>4.1300000000000114E-2</v>
      </c>
      <c r="AB160" s="18">
        <f t="shared" si="89"/>
        <v>0.39951573849879263</v>
      </c>
      <c r="AC160" s="19">
        <f t="shared" si="90"/>
        <v>1.1870503597122433E-3</v>
      </c>
      <c r="AD160" s="123">
        <f t="shared" si="96"/>
        <v>3.1429</v>
      </c>
      <c r="AE160" s="123">
        <f t="shared" si="97"/>
        <v>3.0623</v>
      </c>
      <c r="AF160" s="72">
        <f t="shared" si="98"/>
        <v>3.2223999999999999</v>
      </c>
      <c r="AG160" s="72">
        <f t="shared" si="99"/>
        <v>3.0074999999999998</v>
      </c>
      <c r="AH160" s="45">
        <f t="shared" si="104"/>
        <v>3.2223999999999999</v>
      </c>
      <c r="AI160" s="45">
        <f t="shared" si="105"/>
        <v>2.7884000000000002</v>
      </c>
      <c r="AJ160" s="73">
        <f t="shared" si="100"/>
        <v>3.2223999999999999</v>
      </c>
      <c r="AK160" s="73">
        <f t="shared" si="101"/>
        <v>2.3431999999999999</v>
      </c>
      <c r="AL160" s="124">
        <f t="shared" si="91"/>
        <v>3.1058999999999997</v>
      </c>
      <c r="AM160" s="124">
        <f t="shared" si="92"/>
        <v>3.1025999999999998</v>
      </c>
      <c r="AN160" s="124">
        <f t="shared" si="93"/>
        <v>3.2999999999998586E-3</v>
      </c>
      <c r="AO160" s="124">
        <f t="shared" si="94"/>
        <v>3.1091999999999995</v>
      </c>
      <c r="AP160" s="124">
        <f t="shared" si="95"/>
        <v>3.1025999999999998</v>
      </c>
      <c r="AQ160" s="125">
        <f t="shared" si="102"/>
        <v>3.0846119047619047</v>
      </c>
      <c r="AR160" s="126">
        <f t="shared" si="108"/>
        <v>2.9120800000000004</v>
      </c>
      <c r="AS160" s="127">
        <f t="shared" si="103"/>
        <v>2.7221453333333328</v>
      </c>
    </row>
    <row r="161" spans="1:45" x14ac:dyDescent="0.3">
      <c r="A161" s="5">
        <v>45160</v>
      </c>
      <c r="B161" s="6" t="s">
        <v>69</v>
      </c>
      <c r="C161" s="6" t="s">
        <v>35</v>
      </c>
      <c r="D161" s="40">
        <v>3.1002000000000001</v>
      </c>
      <c r="E161" s="40">
        <v>3.1404999999999998</v>
      </c>
      <c r="F161" s="40">
        <v>3.0714000000000001</v>
      </c>
      <c r="G161" s="40">
        <v>3.1021000000000001</v>
      </c>
      <c r="H161" s="46">
        <v>3.1063000000000001</v>
      </c>
      <c r="I161" s="46">
        <v>3.0943999999999998</v>
      </c>
      <c r="J161" s="21">
        <v>0</v>
      </c>
      <c r="K161" s="13">
        <v>0</v>
      </c>
      <c r="L161" s="41">
        <f t="shared" si="77"/>
        <v>3.1046666666666667</v>
      </c>
      <c r="M161" s="42">
        <f t="shared" si="78"/>
        <v>3.10595</v>
      </c>
      <c r="N161" s="42">
        <f t="shared" si="79"/>
        <v>-1.283333333333303E-3</v>
      </c>
      <c r="O161" s="42">
        <f t="shared" si="80"/>
        <v>3.1033833333333334</v>
      </c>
      <c r="P161" s="42">
        <f t="shared" si="81"/>
        <v>3.10595</v>
      </c>
      <c r="Q161" s="43">
        <f t="shared" si="82"/>
        <v>6.9099999999999717E-2</v>
      </c>
      <c r="R161" s="43">
        <f t="shared" si="83"/>
        <v>2.8000000000000025E-2</v>
      </c>
      <c r="S161" s="43">
        <f t="shared" si="84"/>
        <v>-4.1099999999999692E-2</v>
      </c>
      <c r="T161" s="44">
        <v>13.6</v>
      </c>
      <c r="U161" s="12">
        <f t="shared" si="75"/>
        <v>-6</v>
      </c>
      <c r="V161" s="21">
        <f t="shared" si="106"/>
        <v>-2</v>
      </c>
      <c r="W161" s="12">
        <f t="shared" si="107"/>
        <v>14</v>
      </c>
      <c r="X161" s="16">
        <f t="shared" si="85"/>
        <v>1.1900000000000244E-2</v>
      </c>
      <c r="Y161" s="17">
        <f t="shared" si="86"/>
        <v>0</v>
      </c>
      <c r="Z161" s="17">
        <f t="shared" si="87"/>
        <v>0</v>
      </c>
      <c r="AA161" s="56">
        <f t="shared" si="88"/>
        <v>6.9099999999999717E-2</v>
      </c>
      <c r="AB161" s="18">
        <f t="shared" si="89"/>
        <v>0.17221418234443259</v>
      </c>
      <c r="AC161" s="19">
        <f t="shared" si="90"/>
        <v>8.7500000000001791E-4</v>
      </c>
      <c r="AD161" s="123">
        <f t="shared" si="96"/>
        <v>3.1404999999999998</v>
      </c>
      <c r="AE161" s="123">
        <f t="shared" si="97"/>
        <v>3.0714000000000001</v>
      </c>
      <c r="AF161" s="72">
        <f t="shared" si="98"/>
        <v>3.1901999999999999</v>
      </c>
      <c r="AG161" s="72">
        <f t="shared" si="99"/>
        <v>3.0074999999999998</v>
      </c>
      <c r="AH161" s="45">
        <f t="shared" si="104"/>
        <v>3.2223999999999999</v>
      </c>
      <c r="AI161" s="45">
        <f t="shared" si="105"/>
        <v>2.7959999999999998</v>
      </c>
      <c r="AJ161" s="73">
        <f t="shared" si="100"/>
        <v>3.2223999999999999</v>
      </c>
      <c r="AK161" s="73">
        <f t="shared" si="101"/>
        <v>2.3431999999999999</v>
      </c>
      <c r="AL161" s="124">
        <f t="shared" si="91"/>
        <v>3.1046666666666667</v>
      </c>
      <c r="AM161" s="124">
        <f t="shared" si="92"/>
        <v>3.10595</v>
      </c>
      <c r="AN161" s="124">
        <f t="shared" si="93"/>
        <v>-1.283333333333303E-3</v>
      </c>
      <c r="AO161" s="124">
        <f t="shared" si="94"/>
        <v>3.1033833333333334</v>
      </c>
      <c r="AP161" s="124">
        <f t="shared" si="95"/>
        <v>3.10595</v>
      </c>
      <c r="AQ161" s="125">
        <f t="shared" si="102"/>
        <v>3.0933309523809527</v>
      </c>
      <c r="AR161" s="126">
        <f t="shared" si="108"/>
        <v>2.9287722222222223</v>
      </c>
      <c r="AS161" s="127">
        <f t="shared" si="103"/>
        <v>2.7379480000000003</v>
      </c>
    </row>
    <row r="162" spans="1:45" x14ac:dyDescent="0.3">
      <c r="A162" s="5">
        <v>45161</v>
      </c>
      <c r="B162" s="6" t="s">
        <v>69</v>
      </c>
      <c r="C162" s="6" t="s">
        <v>35</v>
      </c>
      <c r="D162" s="40">
        <v>3.1019000000000001</v>
      </c>
      <c r="E162" s="40">
        <v>3.1322000000000001</v>
      </c>
      <c r="F162" s="40">
        <v>3.0811999999999999</v>
      </c>
      <c r="G162" s="40">
        <v>3.1271</v>
      </c>
      <c r="H162" s="46">
        <v>3.11</v>
      </c>
      <c r="I162" s="46">
        <v>3.0973000000000002</v>
      </c>
      <c r="J162" s="21">
        <v>0</v>
      </c>
      <c r="K162" s="13" t="s">
        <v>31</v>
      </c>
      <c r="L162" s="41">
        <f t="shared" si="77"/>
        <v>3.1134999999999997</v>
      </c>
      <c r="M162" s="42">
        <f t="shared" si="78"/>
        <v>3.1067</v>
      </c>
      <c r="N162" s="42">
        <f t="shared" si="79"/>
        <v>6.7999999999996952E-3</v>
      </c>
      <c r="O162" s="42">
        <f t="shared" si="80"/>
        <v>3.1202999999999994</v>
      </c>
      <c r="P162" s="42">
        <f t="shared" si="81"/>
        <v>3.1067</v>
      </c>
      <c r="Q162" s="43">
        <f t="shared" si="82"/>
        <v>5.1000000000000156E-2</v>
      </c>
      <c r="R162" s="43">
        <f t="shared" si="83"/>
        <v>3.0100000000000016E-2</v>
      </c>
      <c r="S162" s="43">
        <f t="shared" si="84"/>
        <v>-2.0900000000000141E-2</v>
      </c>
      <c r="T162" s="44">
        <v>23.7</v>
      </c>
      <c r="U162" s="12">
        <f t="shared" si="75"/>
        <v>-4</v>
      </c>
      <c r="V162" s="21">
        <f t="shared" si="106"/>
        <v>0</v>
      </c>
      <c r="W162" s="12">
        <f t="shared" si="107"/>
        <v>12</v>
      </c>
      <c r="X162" s="16">
        <f t="shared" si="85"/>
        <v>1.2699999999999712E-2</v>
      </c>
      <c r="Y162" s="17">
        <f t="shared" si="86"/>
        <v>0</v>
      </c>
      <c r="Z162" s="17">
        <f t="shared" si="87"/>
        <v>0</v>
      </c>
      <c r="AA162" s="56">
        <f t="shared" si="88"/>
        <v>5.1000000000000156E-2</v>
      </c>
      <c r="AB162" s="18">
        <f t="shared" si="89"/>
        <v>0.24901960784313085</v>
      </c>
      <c r="AC162" s="19">
        <f t="shared" si="90"/>
        <v>5.3586497890294139E-4</v>
      </c>
      <c r="AD162" s="123">
        <f t="shared" si="96"/>
        <v>3.1404999999999998</v>
      </c>
      <c r="AE162" s="123">
        <f t="shared" si="97"/>
        <v>3.0714000000000001</v>
      </c>
      <c r="AF162" s="72">
        <f t="shared" si="98"/>
        <v>3.1429</v>
      </c>
      <c r="AG162" s="72">
        <f t="shared" si="99"/>
        <v>3.0074999999999998</v>
      </c>
      <c r="AH162" s="45">
        <f t="shared" si="104"/>
        <v>3.2223999999999999</v>
      </c>
      <c r="AI162" s="45">
        <f t="shared" si="105"/>
        <v>2.7959999999999998</v>
      </c>
      <c r="AJ162" s="73">
        <f t="shared" si="100"/>
        <v>3.2223999999999999</v>
      </c>
      <c r="AK162" s="73">
        <f t="shared" si="101"/>
        <v>2.3431999999999999</v>
      </c>
      <c r="AL162" s="124">
        <f t="shared" si="91"/>
        <v>3.113</v>
      </c>
      <c r="AM162" s="124">
        <f t="shared" si="92"/>
        <v>3.10595</v>
      </c>
      <c r="AN162" s="124">
        <f t="shared" si="93"/>
        <v>7.0500000000000007E-3</v>
      </c>
      <c r="AO162" s="124">
        <f t="shared" si="94"/>
        <v>3.12005</v>
      </c>
      <c r="AP162" s="124">
        <f t="shared" si="95"/>
        <v>3.10595</v>
      </c>
      <c r="AQ162" s="125">
        <f t="shared" si="102"/>
        <v>3.0969071428571433</v>
      </c>
      <c r="AR162" s="126">
        <f t="shared" si="108"/>
        <v>2.9456411111111107</v>
      </c>
      <c r="AS162" s="127">
        <f t="shared" si="103"/>
        <v>2.7523659999999994</v>
      </c>
    </row>
    <row r="163" spans="1:45" x14ac:dyDescent="0.3">
      <c r="A163" s="5">
        <v>45162</v>
      </c>
      <c r="B163" s="6" t="s">
        <v>69</v>
      </c>
      <c r="C163" s="6" t="s">
        <v>35</v>
      </c>
      <c r="D163" s="40">
        <v>3.1724000000000001</v>
      </c>
      <c r="E163" s="40">
        <v>3.2786</v>
      </c>
      <c r="F163" s="40">
        <v>3.1534</v>
      </c>
      <c r="G163" s="40">
        <v>3.2673000000000001</v>
      </c>
      <c r="H163" s="46">
        <v>3.1844999999999999</v>
      </c>
      <c r="I163" s="46">
        <v>3.1678000000000002</v>
      </c>
      <c r="J163" s="21">
        <v>3</v>
      </c>
      <c r="K163" s="13">
        <v>0</v>
      </c>
      <c r="L163" s="41">
        <f t="shared" si="77"/>
        <v>3.2330999999999999</v>
      </c>
      <c r="M163" s="42">
        <f t="shared" si="78"/>
        <v>3.2160000000000002</v>
      </c>
      <c r="N163" s="42">
        <f t="shared" si="79"/>
        <v>1.7099999999999671E-2</v>
      </c>
      <c r="O163" s="42">
        <f t="shared" si="80"/>
        <v>3.2501999999999995</v>
      </c>
      <c r="P163" s="42">
        <f t="shared" si="81"/>
        <v>3.2160000000000002</v>
      </c>
      <c r="Q163" s="43">
        <f t="shared" si="82"/>
        <v>0.12519999999999998</v>
      </c>
      <c r="R163" s="43">
        <f t="shared" si="83"/>
        <v>0.15149999999999997</v>
      </c>
      <c r="S163" s="43">
        <f t="shared" si="84"/>
        <v>2.629999999999999E-2</v>
      </c>
      <c r="T163" s="44">
        <v>21.1</v>
      </c>
      <c r="U163" s="12">
        <f t="shared" si="75"/>
        <v>-2</v>
      </c>
      <c r="V163" s="21">
        <f t="shared" si="106"/>
        <v>2</v>
      </c>
      <c r="W163" s="12">
        <f t="shared" si="107"/>
        <v>14</v>
      </c>
      <c r="X163" s="16">
        <f t="shared" si="85"/>
        <v>1.6699999999999715E-2</v>
      </c>
      <c r="Y163" s="17">
        <f t="shared" si="86"/>
        <v>0</v>
      </c>
      <c r="Z163" s="17">
        <f t="shared" si="87"/>
        <v>0</v>
      </c>
      <c r="AA163" s="56">
        <f t="shared" si="88"/>
        <v>0.12519999999999998</v>
      </c>
      <c r="AB163" s="18">
        <f t="shared" si="89"/>
        <v>0.1333865814696463</v>
      </c>
      <c r="AC163" s="19">
        <f t="shared" si="90"/>
        <v>7.914691943127826E-4</v>
      </c>
      <c r="AD163" s="123">
        <f t="shared" si="96"/>
        <v>3.2786</v>
      </c>
      <c r="AE163" s="123">
        <f t="shared" si="97"/>
        <v>3.0714000000000001</v>
      </c>
      <c r="AF163" s="72">
        <f t="shared" si="98"/>
        <v>3.2786</v>
      </c>
      <c r="AG163" s="72">
        <f t="shared" si="99"/>
        <v>3.0074999999999998</v>
      </c>
      <c r="AH163" s="45">
        <f t="shared" si="104"/>
        <v>3.2786</v>
      </c>
      <c r="AI163" s="45">
        <f t="shared" si="105"/>
        <v>2.7959999999999998</v>
      </c>
      <c r="AJ163" s="73">
        <f t="shared" si="100"/>
        <v>3.2786</v>
      </c>
      <c r="AK163" s="73">
        <f t="shared" si="101"/>
        <v>2.3431999999999999</v>
      </c>
      <c r="AL163" s="124">
        <f t="shared" si="91"/>
        <v>3.2057666666666669</v>
      </c>
      <c r="AM163" s="124">
        <f t="shared" si="92"/>
        <v>3.1749999999999998</v>
      </c>
      <c r="AN163" s="124">
        <f t="shared" si="93"/>
        <v>3.0766666666667053E-2</v>
      </c>
      <c r="AO163" s="124">
        <f t="shared" si="94"/>
        <v>3.2365333333333339</v>
      </c>
      <c r="AP163" s="124">
        <f t="shared" si="95"/>
        <v>3.1749999999999998</v>
      </c>
      <c r="AQ163" s="125">
        <f t="shared" si="102"/>
        <v>3.111219047619048</v>
      </c>
      <c r="AR163" s="126">
        <f t="shared" si="108"/>
        <v>2.966841111111111</v>
      </c>
      <c r="AS163" s="127">
        <f t="shared" si="103"/>
        <v>2.76939</v>
      </c>
    </row>
    <row r="164" spans="1:45" x14ac:dyDescent="0.3">
      <c r="A164" s="5">
        <v>45163</v>
      </c>
      <c r="B164" s="6" t="s">
        <v>69</v>
      </c>
      <c r="C164" s="6" t="s">
        <v>35</v>
      </c>
      <c r="D164" s="40">
        <v>3.1930999999999998</v>
      </c>
      <c r="E164" s="40">
        <v>3.2359</v>
      </c>
      <c r="F164" s="40">
        <v>3.1501000000000001</v>
      </c>
      <c r="G164" s="40">
        <v>3.1711</v>
      </c>
      <c r="H164" s="46">
        <v>3.1957</v>
      </c>
      <c r="I164" s="46">
        <v>3.1736</v>
      </c>
      <c r="J164" s="21">
        <v>-4</v>
      </c>
      <c r="K164" s="13">
        <v>0</v>
      </c>
      <c r="L164" s="41">
        <f t="shared" si="77"/>
        <v>3.1857000000000002</v>
      </c>
      <c r="M164" s="42">
        <f t="shared" si="78"/>
        <v>3.1930000000000001</v>
      </c>
      <c r="N164" s="42">
        <f t="shared" si="79"/>
        <v>-7.2999999999998622E-3</v>
      </c>
      <c r="O164" s="42">
        <f t="shared" si="80"/>
        <v>3.1784000000000003</v>
      </c>
      <c r="P164" s="42">
        <f t="shared" si="81"/>
        <v>3.1930000000000001</v>
      </c>
      <c r="Q164" s="43">
        <f t="shared" si="82"/>
        <v>8.5799999999999876E-2</v>
      </c>
      <c r="R164" s="43">
        <f t="shared" si="83"/>
        <v>-3.1400000000000095E-2</v>
      </c>
      <c r="S164" s="43">
        <f t="shared" si="84"/>
        <v>-0.11719999999999997</v>
      </c>
      <c r="T164" s="44">
        <v>19.399999999999999</v>
      </c>
      <c r="U164" s="12">
        <f t="shared" si="75"/>
        <v>-2</v>
      </c>
      <c r="V164" s="21">
        <f t="shared" si="106"/>
        <v>2</v>
      </c>
      <c r="W164" s="12">
        <f t="shared" si="107"/>
        <v>18</v>
      </c>
      <c r="X164" s="16">
        <f t="shared" si="85"/>
        <v>2.2100000000000009E-2</v>
      </c>
      <c r="Y164" s="17">
        <f t="shared" si="86"/>
        <v>0</v>
      </c>
      <c r="Z164" s="17">
        <f t="shared" si="87"/>
        <v>0</v>
      </c>
      <c r="AA164" s="56">
        <f t="shared" si="88"/>
        <v>8.5799999999999876E-2</v>
      </c>
      <c r="AB164" s="18">
        <f t="shared" si="89"/>
        <v>0.25757575757575807</v>
      </c>
      <c r="AC164" s="19">
        <f t="shared" si="90"/>
        <v>1.1391752577319593E-3</v>
      </c>
      <c r="AD164" s="123">
        <f t="shared" ref="AD164:AD195" si="109">MAX(E162:E164)</f>
        <v>3.2786</v>
      </c>
      <c r="AE164" s="123">
        <f t="shared" ref="AE164:AE195" si="110">MIN(F162:F164)</f>
        <v>3.0811999999999999</v>
      </c>
      <c r="AF164" s="72">
        <f t="shared" si="98"/>
        <v>3.2786</v>
      </c>
      <c r="AG164" s="72">
        <f t="shared" si="99"/>
        <v>3.0074999999999998</v>
      </c>
      <c r="AH164" s="45">
        <f t="shared" si="104"/>
        <v>3.2786</v>
      </c>
      <c r="AI164" s="45">
        <f t="shared" si="105"/>
        <v>2.7959999999999998</v>
      </c>
      <c r="AJ164" s="73">
        <f t="shared" si="100"/>
        <v>3.2786</v>
      </c>
      <c r="AK164" s="73">
        <f t="shared" si="101"/>
        <v>2.3466999999999998</v>
      </c>
      <c r="AL164" s="124">
        <f t="shared" si="91"/>
        <v>3.1769666666666665</v>
      </c>
      <c r="AM164" s="124">
        <f t="shared" si="92"/>
        <v>3.1798999999999999</v>
      </c>
      <c r="AN164" s="124">
        <f t="shared" si="93"/>
        <v>-2.9333333333334544E-3</v>
      </c>
      <c r="AO164" s="124">
        <f t="shared" si="94"/>
        <v>3.174033333333333</v>
      </c>
      <c r="AP164" s="124">
        <f t="shared" si="95"/>
        <v>3.1798999999999999</v>
      </c>
      <c r="AQ164" s="125">
        <f t="shared" si="102"/>
        <v>3.1213357142857143</v>
      </c>
      <c r="AR164" s="126">
        <f t="shared" si="108"/>
        <v>2.9875199999999995</v>
      </c>
      <c r="AS164" s="127">
        <f t="shared" si="103"/>
        <v>2.7845873333333331</v>
      </c>
    </row>
    <row r="165" spans="1:45" x14ac:dyDescent="0.3">
      <c r="A165" s="5">
        <v>45166</v>
      </c>
      <c r="B165" s="6" t="s">
        <v>69</v>
      </c>
      <c r="C165" s="6" t="s">
        <v>35</v>
      </c>
      <c r="D165" s="40">
        <v>3.1585000000000001</v>
      </c>
      <c r="E165" s="40">
        <v>3.177</v>
      </c>
      <c r="F165" s="40">
        <v>3.1164000000000001</v>
      </c>
      <c r="G165" s="40">
        <v>3.1724999999999999</v>
      </c>
      <c r="H165" s="46">
        <v>3.1646999999999998</v>
      </c>
      <c r="I165" s="46">
        <v>3.1503999999999999</v>
      </c>
      <c r="J165" s="21">
        <v>4</v>
      </c>
      <c r="K165" s="13">
        <v>0</v>
      </c>
      <c r="L165" s="41">
        <f t="shared" si="77"/>
        <v>3.1553</v>
      </c>
      <c r="M165" s="42">
        <f t="shared" si="78"/>
        <v>3.1467000000000001</v>
      </c>
      <c r="N165" s="42">
        <f t="shared" si="79"/>
        <v>8.599999999999941E-3</v>
      </c>
      <c r="O165" s="42">
        <f t="shared" si="80"/>
        <v>3.1638999999999999</v>
      </c>
      <c r="P165" s="42">
        <f t="shared" si="81"/>
        <v>3.1467000000000001</v>
      </c>
      <c r="Q165" s="43">
        <f t="shared" si="82"/>
        <v>6.0599999999999987E-2</v>
      </c>
      <c r="R165" s="43">
        <f t="shared" si="83"/>
        <v>5.9000000000000163E-3</v>
      </c>
      <c r="S165" s="43">
        <f t="shared" si="84"/>
        <v>-5.4699999999999971E-2</v>
      </c>
      <c r="T165" s="44">
        <v>14.3</v>
      </c>
      <c r="U165" s="12">
        <f t="shared" si="75"/>
        <v>0</v>
      </c>
      <c r="V165" s="21">
        <f t="shared" si="106"/>
        <v>0</v>
      </c>
      <c r="W165" s="12">
        <f t="shared" si="107"/>
        <v>16</v>
      </c>
      <c r="X165" s="16">
        <f t="shared" si="85"/>
        <v>1.4299999999999979E-2</v>
      </c>
      <c r="Y165" s="17">
        <f t="shared" si="86"/>
        <v>0</v>
      </c>
      <c r="Z165" s="17">
        <f t="shared" si="87"/>
        <v>0</v>
      </c>
      <c r="AA165" s="56">
        <f t="shared" si="88"/>
        <v>6.0599999999999987E-2</v>
      </c>
      <c r="AB165" s="18">
        <f t="shared" si="89"/>
        <v>0.23597359735973569</v>
      </c>
      <c r="AC165" s="19">
        <f t="shared" si="90"/>
        <v>9.999999999999985E-4</v>
      </c>
      <c r="AD165" s="123">
        <f t="shared" si="109"/>
        <v>3.2786</v>
      </c>
      <c r="AE165" s="123">
        <f t="shared" si="110"/>
        <v>3.1164000000000001</v>
      </c>
      <c r="AF165" s="72">
        <f t="shared" si="98"/>
        <v>3.2786</v>
      </c>
      <c r="AG165" s="72">
        <f t="shared" si="99"/>
        <v>3.0623</v>
      </c>
      <c r="AH165" s="45">
        <f t="shared" si="104"/>
        <v>3.2786</v>
      </c>
      <c r="AI165" s="45">
        <f t="shared" si="105"/>
        <v>2.7959999999999998</v>
      </c>
      <c r="AJ165" s="73">
        <f t="shared" si="100"/>
        <v>3.2786</v>
      </c>
      <c r="AK165" s="73">
        <f t="shared" si="101"/>
        <v>2.3466999999999998</v>
      </c>
      <c r="AL165" s="124">
        <f t="shared" si="91"/>
        <v>3.1891666666666665</v>
      </c>
      <c r="AM165" s="124">
        <f t="shared" si="92"/>
        <v>3.1974999999999998</v>
      </c>
      <c r="AN165" s="124">
        <f t="shared" si="93"/>
        <v>-8.3333333333333037E-3</v>
      </c>
      <c r="AO165" s="124">
        <f t="shared" si="94"/>
        <v>3.1808333333333332</v>
      </c>
      <c r="AP165" s="124">
        <f t="shared" si="95"/>
        <v>3.1974999999999998</v>
      </c>
      <c r="AQ165" s="125">
        <f t="shared" si="102"/>
        <v>3.1200619047619047</v>
      </c>
      <c r="AR165" s="126">
        <f t="shared" si="108"/>
        <v>3.0063766666666667</v>
      </c>
      <c r="AS165" s="127">
        <f t="shared" si="103"/>
        <v>2.7978493333333341</v>
      </c>
    </row>
    <row r="166" spans="1:45" x14ac:dyDescent="0.3">
      <c r="A166" s="5">
        <v>45167</v>
      </c>
      <c r="B166" s="6" t="s">
        <v>69</v>
      </c>
      <c r="C166" s="6" t="s">
        <v>35</v>
      </c>
      <c r="D166" s="40">
        <v>3.1341999999999999</v>
      </c>
      <c r="E166" s="40">
        <v>3.1459000000000001</v>
      </c>
      <c r="F166" s="40">
        <v>3.0588000000000002</v>
      </c>
      <c r="G166" s="40">
        <v>3.0657999999999999</v>
      </c>
      <c r="H166" s="46">
        <v>3.1459000000000001</v>
      </c>
      <c r="I166" s="46">
        <v>3.1326999999999998</v>
      </c>
      <c r="J166" s="21">
        <v>-2</v>
      </c>
      <c r="K166" s="13">
        <v>0</v>
      </c>
      <c r="L166" s="41">
        <f t="shared" si="77"/>
        <v>3.0901666666666667</v>
      </c>
      <c r="M166" s="42">
        <f t="shared" si="78"/>
        <v>3.1023500000000004</v>
      </c>
      <c r="N166" s="42">
        <f t="shared" si="79"/>
        <v>-1.2183333333333657E-2</v>
      </c>
      <c r="O166" s="42">
        <f t="shared" si="80"/>
        <v>3.0779833333333331</v>
      </c>
      <c r="P166" s="42">
        <f t="shared" si="81"/>
        <v>3.1023500000000004</v>
      </c>
      <c r="Q166" s="43">
        <f t="shared" si="82"/>
        <v>8.7099999999999955E-2</v>
      </c>
      <c r="R166" s="43">
        <f t="shared" si="83"/>
        <v>-2.6599999999999735E-2</v>
      </c>
      <c r="S166" s="43">
        <f t="shared" si="84"/>
        <v>-0.11369999999999969</v>
      </c>
      <c r="T166" s="44">
        <v>24.8</v>
      </c>
      <c r="U166" s="12">
        <f t="shared" si="75"/>
        <v>-2</v>
      </c>
      <c r="V166" s="21">
        <f t="shared" si="106"/>
        <v>4</v>
      </c>
      <c r="W166" s="12">
        <f t="shared" si="107"/>
        <v>20</v>
      </c>
      <c r="X166" s="16">
        <f t="shared" si="85"/>
        <v>1.3200000000000323E-2</v>
      </c>
      <c r="Y166" s="17" t="b">
        <f t="shared" si="86"/>
        <v>1</v>
      </c>
      <c r="Z166" s="17">
        <f t="shared" si="87"/>
        <v>0</v>
      </c>
      <c r="AA166" s="56">
        <f t="shared" si="88"/>
        <v>8.7099999999999955E-2</v>
      </c>
      <c r="AB166" s="18">
        <f t="shared" si="89"/>
        <v>0.15154994259472249</v>
      </c>
      <c r="AC166" s="19">
        <f t="shared" si="90"/>
        <v>5.3225806451614207E-4</v>
      </c>
      <c r="AD166" s="123">
        <f t="shared" si="109"/>
        <v>3.2359</v>
      </c>
      <c r="AE166" s="123">
        <f t="shared" si="110"/>
        <v>3.0588000000000002</v>
      </c>
      <c r="AF166" s="72">
        <f t="shared" si="98"/>
        <v>3.2786</v>
      </c>
      <c r="AG166" s="72">
        <f t="shared" si="99"/>
        <v>3.0588000000000002</v>
      </c>
      <c r="AH166" s="45">
        <f t="shared" si="104"/>
        <v>3.2786</v>
      </c>
      <c r="AI166" s="45">
        <f t="shared" si="105"/>
        <v>2.7959999999999998</v>
      </c>
      <c r="AJ166" s="73">
        <f t="shared" si="100"/>
        <v>3.2786</v>
      </c>
      <c r="AK166" s="73">
        <f t="shared" si="101"/>
        <v>2.3466999999999998</v>
      </c>
      <c r="AL166" s="124">
        <f t="shared" si="91"/>
        <v>3.1201666666666665</v>
      </c>
      <c r="AM166" s="124">
        <f t="shared" si="92"/>
        <v>3.1473500000000003</v>
      </c>
      <c r="AN166" s="124">
        <f t="shared" si="93"/>
        <v>-2.7183333333333781E-2</v>
      </c>
      <c r="AO166" s="124">
        <f t="shared" si="94"/>
        <v>3.0929833333333328</v>
      </c>
      <c r="AP166" s="124">
        <f t="shared" si="95"/>
        <v>3.1473500000000003</v>
      </c>
      <c r="AQ166" s="125">
        <f t="shared" si="102"/>
        <v>3.1146214285714282</v>
      </c>
      <c r="AR166" s="126">
        <f t="shared" si="108"/>
        <v>3.0213466666666666</v>
      </c>
      <c r="AS166" s="127">
        <f t="shared" si="103"/>
        <v>2.8110260000000005</v>
      </c>
    </row>
    <row r="167" spans="1:45" x14ac:dyDescent="0.3">
      <c r="A167" s="5">
        <v>45168</v>
      </c>
      <c r="B167" s="6" t="s">
        <v>69</v>
      </c>
      <c r="C167" s="6" t="s">
        <v>35</v>
      </c>
      <c r="D167" s="40">
        <v>3.0724</v>
      </c>
      <c r="E167" s="40">
        <v>3.1236000000000002</v>
      </c>
      <c r="F167" s="40">
        <v>3.0325000000000002</v>
      </c>
      <c r="G167" s="40">
        <v>3.1131000000000002</v>
      </c>
      <c r="H167" s="46">
        <v>3.0743999999999998</v>
      </c>
      <c r="I167" s="46">
        <v>3.0567000000000002</v>
      </c>
      <c r="J167" s="21">
        <v>0</v>
      </c>
      <c r="K167" s="13" t="s">
        <v>31</v>
      </c>
      <c r="L167" s="41">
        <f t="shared" si="77"/>
        <v>3.0897333333333337</v>
      </c>
      <c r="M167" s="42">
        <f t="shared" si="78"/>
        <v>3.0780500000000002</v>
      </c>
      <c r="N167" s="42">
        <f t="shared" si="79"/>
        <v>1.168333333333349E-2</v>
      </c>
      <c r="O167" s="42">
        <f t="shared" si="80"/>
        <v>3.1014166666666672</v>
      </c>
      <c r="P167" s="42">
        <f t="shared" si="81"/>
        <v>3.0780500000000002</v>
      </c>
      <c r="Q167" s="43">
        <f t="shared" si="82"/>
        <v>9.1099999999999959E-2</v>
      </c>
      <c r="R167" s="43">
        <f t="shared" si="83"/>
        <v>5.7800000000000296E-2</v>
      </c>
      <c r="S167" s="43">
        <f t="shared" si="84"/>
        <v>-3.3299999999999663E-2</v>
      </c>
      <c r="T167" s="44">
        <v>12</v>
      </c>
      <c r="U167" s="12">
        <f t="shared" si="75"/>
        <v>-6</v>
      </c>
      <c r="V167" s="21">
        <f t="shared" si="106"/>
        <v>0</v>
      </c>
      <c r="W167" s="12">
        <f t="shared" si="107"/>
        <v>22</v>
      </c>
      <c r="X167" s="16">
        <f t="shared" si="85"/>
        <v>1.7699999999999605E-2</v>
      </c>
      <c r="Y167" s="17">
        <f t="shared" si="86"/>
        <v>0</v>
      </c>
      <c r="Z167" s="17">
        <f t="shared" si="87"/>
        <v>0</v>
      </c>
      <c r="AA167" s="56">
        <f t="shared" si="88"/>
        <v>9.1099999999999959E-2</v>
      </c>
      <c r="AB167" s="18">
        <f t="shared" si="89"/>
        <v>0.19429198682765766</v>
      </c>
      <c r="AC167" s="19">
        <f t="shared" si="90"/>
        <v>1.474999999999967E-3</v>
      </c>
      <c r="AD167" s="123">
        <f t="shared" si="109"/>
        <v>3.177</v>
      </c>
      <c r="AE167" s="123">
        <f t="shared" si="110"/>
        <v>3.0325000000000002</v>
      </c>
      <c r="AF167" s="72">
        <f t="shared" si="98"/>
        <v>3.2786</v>
      </c>
      <c r="AG167" s="72">
        <f t="shared" si="99"/>
        <v>3.0325000000000002</v>
      </c>
      <c r="AH167" s="45">
        <f t="shared" si="104"/>
        <v>3.2786</v>
      </c>
      <c r="AI167" s="45">
        <f t="shared" si="105"/>
        <v>2.9556</v>
      </c>
      <c r="AJ167" s="73">
        <f t="shared" si="100"/>
        <v>3.2786</v>
      </c>
      <c r="AK167" s="73">
        <f t="shared" si="101"/>
        <v>2.375</v>
      </c>
      <c r="AL167" s="124">
        <f t="shared" si="91"/>
        <v>3.1075333333333339</v>
      </c>
      <c r="AM167" s="124">
        <f t="shared" si="92"/>
        <v>3.1047500000000001</v>
      </c>
      <c r="AN167" s="124">
        <f t="shared" si="93"/>
        <v>2.7833333333338039E-3</v>
      </c>
      <c r="AO167" s="124">
        <f t="shared" si="94"/>
        <v>3.1103166666666677</v>
      </c>
      <c r="AP167" s="124">
        <f t="shared" si="95"/>
        <v>3.1047500000000001</v>
      </c>
      <c r="AQ167" s="125">
        <f t="shared" si="102"/>
        <v>3.1107642857142856</v>
      </c>
      <c r="AR167" s="126">
        <f t="shared" si="108"/>
        <v>3.0361566666666655</v>
      </c>
      <c r="AS167" s="127">
        <f t="shared" si="103"/>
        <v>2.823319333333334</v>
      </c>
    </row>
    <row r="168" spans="1:45" x14ac:dyDescent="0.3">
      <c r="A168" s="5">
        <v>45169</v>
      </c>
      <c r="B168" s="6" t="s">
        <v>69</v>
      </c>
      <c r="C168" s="6" t="s">
        <v>35</v>
      </c>
      <c r="D168" s="40">
        <v>3.1476000000000002</v>
      </c>
      <c r="E168" s="40">
        <v>3.1492</v>
      </c>
      <c r="F168" s="40">
        <v>3.0979999999999999</v>
      </c>
      <c r="G168" s="40">
        <v>3.105</v>
      </c>
      <c r="H168" s="46">
        <v>3.1492</v>
      </c>
      <c r="I168" s="46">
        <v>3.1263000000000001</v>
      </c>
      <c r="J168" s="21">
        <v>-2</v>
      </c>
      <c r="K168" s="13">
        <v>0</v>
      </c>
      <c r="L168" s="41">
        <f t="shared" si="77"/>
        <v>3.1173999999999999</v>
      </c>
      <c r="M168" s="42">
        <f t="shared" si="78"/>
        <v>3.1235999999999997</v>
      </c>
      <c r="N168" s="42">
        <f t="shared" si="79"/>
        <v>-6.1999999999997613E-3</v>
      </c>
      <c r="O168" s="42">
        <f t="shared" si="80"/>
        <v>3.1112000000000002</v>
      </c>
      <c r="P168" s="42">
        <f t="shared" si="81"/>
        <v>3.1235999999999997</v>
      </c>
      <c r="Q168" s="43">
        <f t="shared" si="82"/>
        <v>5.1200000000000134E-2</v>
      </c>
      <c r="R168" s="43">
        <f t="shared" si="83"/>
        <v>3.6099999999999799E-2</v>
      </c>
      <c r="S168" s="43">
        <f t="shared" si="84"/>
        <v>-1.5100000000000335E-2</v>
      </c>
      <c r="T168" s="44">
        <v>9.3000000000000007</v>
      </c>
      <c r="U168" s="12">
        <f t="shared" si="75"/>
        <v>-12</v>
      </c>
      <c r="V168" s="21">
        <f t="shared" si="106"/>
        <v>2</v>
      </c>
      <c r="W168" s="12">
        <f t="shared" si="107"/>
        <v>28</v>
      </c>
      <c r="X168" s="16">
        <f t="shared" si="85"/>
        <v>2.289999999999992E-2</v>
      </c>
      <c r="Y168" s="17" t="b">
        <f t="shared" si="86"/>
        <v>1</v>
      </c>
      <c r="Z168" s="17">
        <f t="shared" si="87"/>
        <v>0</v>
      </c>
      <c r="AA168" s="56">
        <f t="shared" si="88"/>
        <v>5.1200000000000134E-2</v>
      </c>
      <c r="AB168" s="18">
        <f t="shared" si="89"/>
        <v>0.44726562499999728</v>
      </c>
      <c r="AC168" s="19">
        <f t="shared" si="90"/>
        <v>2.4623655913978406E-3</v>
      </c>
      <c r="AD168" s="123">
        <f t="shared" si="109"/>
        <v>3.1492</v>
      </c>
      <c r="AE168" s="123">
        <f t="shared" si="110"/>
        <v>3.0325000000000002</v>
      </c>
      <c r="AF168" s="72">
        <f t="shared" si="98"/>
        <v>3.2786</v>
      </c>
      <c r="AG168" s="72">
        <f t="shared" si="99"/>
        <v>3.0325000000000002</v>
      </c>
      <c r="AH168" s="45">
        <f t="shared" si="104"/>
        <v>3.2786</v>
      </c>
      <c r="AI168" s="45">
        <f t="shared" si="105"/>
        <v>2.9556</v>
      </c>
      <c r="AJ168" s="73">
        <f t="shared" si="100"/>
        <v>3.2786</v>
      </c>
      <c r="AK168" s="73">
        <f t="shared" si="101"/>
        <v>2.375</v>
      </c>
      <c r="AL168" s="124">
        <f t="shared" si="91"/>
        <v>3.0955666666666666</v>
      </c>
      <c r="AM168" s="124">
        <f t="shared" si="92"/>
        <v>3.0908500000000001</v>
      </c>
      <c r="AN168" s="124">
        <f t="shared" si="93"/>
        <v>4.7166666666664803E-3</v>
      </c>
      <c r="AO168" s="124">
        <f t="shared" si="94"/>
        <v>3.1002833333333331</v>
      </c>
      <c r="AP168" s="124">
        <f t="shared" si="95"/>
        <v>3.0908500000000001</v>
      </c>
      <c r="AQ168" s="125">
        <f t="shared" si="102"/>
        <v>3.1124857142857141</v>
      </c>
      <c r="AR168" s="126">
        <f t="shared" si="108"/>
        <v>3.0492355555555548</v>
      </c>
      <c r="AS168" s="127">
        <f t="shared" si="103"/>
        <v>2.8372953333333339</v>
      </c>
    </row>
    <row r="169" spans="1:45" x14ac:dyDescent="0.3">
      <c r="A169" s="5">
        <v>45170</v>
      </c>
      <c r="B169" s="6" t="s">
        <v>69</v>
      </c>
      <c r="C169" s="6" t="s">
        <v>35</v>
      </c>
      <c r="D169" s="40">
        <v>3.1581000000000001</v>
      </c>
      <c r="E169" s="40">
        <v>3.2519999999999998</v>
      </c>
      <c r="F169" s="40">
        <v>3.1576</v>
      </c>
      <c r="G169" s="40">
        <v>3.2195999999999998</v>
      </c>
      <c r="H169" s="46">
        <v>3.2086999999999999</v>
      </c>
      <c r="I169" s="46">
        <v>3.1576</v>
      </c>
      <c r="J169" s="21">
        <v>2</v>
      </c>
      <c r="K169" s="13">
        <v>0</v>
      </c>
      <c r="L169" s="41">
        <f t="shared" si="77"/>
        <v>3.2097333333333329</v>
      </c>
      <c r="M169" s="42">
        <f t="shared" si="78"/>
        <v>3.2047999999999996</v>
      </c>
      <c r="N169" s="42">
        <f t="shared" si="79"/>
        <v>4.9333333333332341E-3</v>
      </c>
      <c r="O169" s="42">
        <f t="shared" si="80"/>
        <v>3.2146666666666661</v>
      </c>
      <c r="P169" s="42">
        <f t="shared" si="81"/>
        <v>3.2047999999999996</v>
      </c>
      <c r="Q169" s="43">
        <f t="shared" si="82"/>
        <v>9.4399999999999817E-2</v>
      </c>
      <c r="R169" s="43">
        <f t="shared" si="83"/>
        <v>0.1469999999999998</v>
      </c>
      <c r="S169" s="43">
        <f t="shared" si="84"/>
        <v>5.259999999999998E-2</v>
      </c>
      <c r="T169" s="44">
        <v>19.5</v>
      </c>
      <c r="U169" s="12">
        <f t="shared" si="75"/>
        <v>-12</v>
      </c>
      <c r="V169" s="21">
        <f t="shared" si="106"/>
        <v>2</v>
      </c>
      <c r="W169" s="12">
        <f t="shared" si="107"/>
        <v>32</v>
      </c>
      <c r="X169" s="16">
        <f t="shared" si="85"/>
        <v>5.1099999999999923E-2</v>
      </c>
      <c r="Y169" s="17">
        <f t="shared" si="86"/>
        <v>0</v>
      </c>
      <c r="Z169" s="17" t="b">
        <f t="shared" si="87"/>
        <v>1</v>
      </c>
      <c r="AA169" s="56">
        <f t="shared" si="88"/>
        <v>9.4399999999999817E-2</v>
      </c>
      <c r="AB169" s="18">
        <f t="shared" si="89"/>
        <v>0.54131355932203418</v>
      </c>
      <c r="AC169" s="19">
        <f t="shared" si="90"/>
        <v>2.6205128205128167E-3</v>
      </c>
      <c r="AD169" s="123">
        <f t="shared" si="109"/>
        <v>3.2519999999999998</v>
      </c>
      <c r="AE169" s="123">
        <f t="shared" si="110"/>
        <v>3.0325000000000002</v>
      </c>
      <c r="AF169" s="72">
        <f t="shared" si="98"/>
        <v>3.2786</v>
      </c>
      <c r="AG169" s="72">
        <f t="shared" si="99"/>
        <v>3.0325000000000002</v>
      </c>
      <c r="AH169" s="45">
        <f t="shared" si="104"/>
        <v>3.2786</v>
      </c>
      <c r="AI169" s="45">
        <f t="shared" si="105"/>
        <v>2.9556</v>
      </c>
      <c r="AJ169" s="73">
        <f t="shared" si="100"/>
        <v>3.2786</v>
      </c>
      <c r="AK169" s="73">
        <f t="shared" si="101"/>
        <v>2.375</v>
      </c>
      <c r="AL169" s="124">
        <f t="shared" si="91"/>
        <v>3.1680333333333333</v>
      </c>
      <c r="AM169" s="124">
        <f t="shared" si="92"/>
        <v>3.1422499999999998</v>
      </c>
      <c r="AN169" s="124">
        <f t="shared" si="93"/>
        <v>2.5783333333333491E-2</v>
      </c>
      <c r="AO169" s="124">
        <f t="shared" si="94"/>
        <v>3.1938166666666667</v>
      </c>
      <c r="AP169" s="124">
        <f t="shared" si="95"/>
        <v>3.1422499999999998</v>
      </c>
      <c r="AQ169" s="125">
        <f t="shared" si="102"/>
        <v>3.1247904761904763</v>
      </c>
      <c r="AR169" s="126">
        <f t="shared" si="108"/>
        <v>3.0633955555555548</v>
      </c>
      <c r="AS169" s="127">
        <f t="shared" si="103"/>
        <v>2.8541306666666673</v>
      </c>
    </row>
    <row r="170" spans="1:45" x14ac:dyDescent="0.3">
      <c r="A170" s="5">
        <v>45174</v>
      </c>
      <c r="B170" s="6" t="s">
        <v>69</v>
      </c>
      <c r="C170" s="6" t="s">
        <v>35</v>
      </c>
      <c r="D170" s="40">
        <v>3.1873999999999998</v>
      </c>
      <c r="E170" s="40">
        <v>3.2086999999999999</v>
      </c>
      <c r="F170" s="40">
        <v>3.1309</v>
      </c>
      <c r="G170" s="40">
        <v>3.1926999999999999</v>
      </c>
      <c r="H170" s="46">
        <v>3.1911999999999998</v>
      </c>
      <c r="I170" s="46">
        <v>3.1667000000000001</v>
      </c>
      <c r="J170" s="21">
        <v>4</v>
      </c>
      <c r="K170" s="13">
        <v>0</v>
      </c>
      <c r="L170" s="41">
        <f t="shared" si="77"/>
        <v>3.1774333333333331</v>
      </c>
      <c r="M170" s="42">
        <f t="shared" si="78"/>
        <v>3.1698</v>
      </c>
      <c r="N170" s="42">
        <f t="shared" si="79"/>
        <v>7.6333333333331588E-3</v>
      </c>
      <c r="O170" s="42">
        <f t="shared" si="80"/>
        <v>3.1850666666666663</v>
      </c>
      <c r="P170" s="42">
        <f t="shared" si="81"/>
        <v>3.1698</v>
      </c>
      <c r="Q170" s="43">
        <f t="shared" si="82"/>
        <v>7.7799999999999869E-2</v>
      </c>
      <c r="R170" s="43">
        <f t="shared" si="83"/>
        <v>-1.089999999999991E-2</v>
      </c>
      <c r="S170" s="43">
        <f t="shared" si="84"/>
        <v>-8.8699999999999779E-2</v>
      </c>
      <c r="T170" s="44">
        <v>16.5</v>
      </c>
      <c r="U170" s="12">
        <f t="shared" si="75"/>
        <v>-12</v>
      </c>
      <c r="V170" s="21">
        <f t="shared" si="106"/>
        <v>4</v>
      </c>
      <c r="W170" s="12">
        <f t="shared" si="107"/>
        <v>34</v>
      </c>
      <c r="X170" s="16">
        <f t="shared" si="85"/>
        <v>2.4499999999999744E-2</v>
      </c>
      <c r="Y170" s="17">
        <f t="shared" si="86"/>
        <v>0</v>
      </c>
      <c r="Z170" s="17">
        <f t="shared" si="87"/>
        <v>0</v>
      </c>
      <c r="AA170" s="56">
        <f t="shared" si="88"/>
        <v>7.7799999999999869E-2</v>
      </c>
      <c r="AB170" s="18">
        <f t="shared" si="89"/>
        <v>0.3149100257069381</v>
      </c>
      <c r="AC170" s="19">
        <f t="shared" si="90"/>
        <v>1.4848484848484693E-3</v>
      </c>
      <c r="AD170" s="123">
        <f t="shared" si="109"/>
        <v>3.2519999999999998</v>
      </c>
      <c r="AE170" s="123">
        <f t="shared" si="110"/>
        <v>3.0979999999999999</v>
      </c>
      <c r="AF170" s="72">
        <f t="shared" si="98"/>
        <v>3.2786</v>
      </c>
      <c r="AG170" s="72">
        <f t="shared" si="99"/>
        <v>3.0325000000000002</v>
      </c>
      <c r="AH170" s="45">
        <f t="shared" si="104"/>
        <v>3.2786</v>
      </c>
      <c r="AI170" s="45">
        <f t="shared" si="105"/>
        <v>3.0074999999999998</v>
      </c>
      <c r="AJ170" s="73">
        <f t="shared" si="100"/>
        <v>3.2786</v>
      </c>
      <c r="AK170" s="73">
        <f t="shared" si="101"/>
        <v>2.4323000000000001</v>
      </c>
      <c r="AL170" s="124">
        <f t="shared" si="91"/>
        <v>3.1808999999999998</v>
      </c>
      <c r="AM170" s="124">
        <f t="shared" si="92"/>
        <v>3.1749999999999998</v>
      </c>
      <c r="AN170" s="124">
        <f t="shared" si="93"/>
        <v>5.9000000000000163E-3</v>
      </c>
      <c r="AO170" s="124">
        <f t="shared" si="94"/>
        <v>3.1867999999999999</v>
      </c>
      <c r="AP170" s="124">
        <f t="shared" si="95"/>
        <v>3.1749999999999998</v>
      </c>
      <c r="AQ170" s="125">
        <f t="shared" si="102"/>
        <v>3.135419047619048</v>
      </c>
      <c r="AR170" s="126">
        <f t="shared" si="108"/>
        <v>3.0773211111111105</v>
      </c>
      <c r="AS170" s="127">
        <f t="shared" si="103"/>
        <v>2.8694906666666666</v>
      </c>
    </row>
    <row r="171" spans="1:45" x14ac:dyDescent="0.3">
      <c r="A171" s="5">
        <v>45175</v>
      </c>
      <c r="B171" s="6" t="s">
        <v>69</v>
      </c>
      <c r="C171" s="6" t="s">
        <v>35</v>
      </c>
      <c r="D171" s="40">
        <v>3.2081</v>
      </c>
      <c r="E171" s="40">
        <v>3.2239</v>
      </c>
      <c r="F171" s="40">
        <v>3.1526999999999998</v>
      </c>
      <c r="G171" s="40">
        <v>3.2122999999999999</v>
      </c>
      <c r="H171" s="46">
        <v>3.2109000000000001</v>
      </c>
      <c r="I171" s="46">
        <v>3.1996000000000002</v>
      </c>
      <c r="J171" s="21">
        <v>4</v>
      </c>
      <c r="K171" s="13">
        <v>0</v>
      </c>
      <c r="L171" s="41">
        <f t="shared" si="77"/>
        <v>3.1962999999999995</v>
      </c>
      <c r="M171" s="42">
        <f t="shared" si="78"/>
        <v>3.1882999999999999</v>
      </c>
      <c r="N171" s="42">
        <f t="shared" si="79"/>
        <v>7.999999999999563E-3</v>
      </c>
      <c r="O171" s="42">
        <f t="shared" si="80"/>
        <v>3.204299999999999</v>
      </c>
      <c r="P171" s="42">
        <f t="shared" si="81"/>
        <v>3.1882999999999999</v>
      </c>
      <c r="Q171" s="43">
        <f t="shared" si="82"/>
        <v>7.1200000000000152E-2</v>
      </c>
      <c r="R171" s="43">
        <f t="shared" si="83"/>
        <v>3.1200000000000117E-2</v>
      </c>
      <c r="S171" s="43">
        <f t="shared" si="84"/>
        <v>-4.0000000000000036E-2</v>
      </c>
      <c r="T171" s="44">
        <v>14.5</v>
      </c>
      <c r="U171" s="12">
        <f t="shared" si="75"/>
        <v>-8</v>
      </c>
      <c r="V171" s="21">
        <f t="shared" si="106"/>
        <v>0</v>
      </c>
      <c r="W171" s="12">
        <f t="shared" si="107"/>
        <v>36</v>
      </c>
      <c r="X171" s="16">
        <f t="shared" si="85"/>
        <v>1.1299999999999866E-2</v>
      </c>
      <c r="Y171" s="17">
        <f t="shared" si="86"/>
        <v>0</v>
      </c>
      <c r="Z171" s="17">
        <f t="shared" si="87"/>
        <v>0</v>
      </c>
      <c r="AA171" s="56">
        <f t="shared" si="88"/>
        <v>7.1200000000000152E-2</v>
      </c>
      <c r="AB171" s="18">
        <f t="shared" si="89"/>
        <v>0.1587078651685371</v>
      </c>
      <c r="AC171" s="19">
        <f t="shared" si="90"/>
        <v>7.7931034482757694E-4</v>
      </c>
      <c r="AD171" s="123">
        <f t="shared" si="109"/>
        <v>3.2519999999999998</v>
      </c>
      <c r="AE171" s="123">
        <f t="shared" si="110"/>
        <v>3.1309</v>
      </c>
      <c r="AF171" s="72">
        <f t="shared" si="98"/>
        <v>3.2786</v>
      </c>
      <c r="AG171" s="72">
        <f t="shared" si="99"/>
        <v>3.0325000000000002</v>
      </c>
      <c r="AH171" s="45">
        <f t="shared" si="104"/>
        <v>3.2786</v>
      </c>
      <c r="AI171" s="45">
        <f t="shared" si="105"/>
        <v>3.0074999999999998</v>
      </c>
      <c r="AJ171" s="73">
        <f t="shared" si="100"/>
        <v>3.2786</v>
      </c>
      <c r="AK171" s="73">
        <f t="shared" si="101"/>
        <v>2.4323000000000001</v>
      </c>
      <c r="AL171" s="124">
        <f t="shared" si="91"/>
        <v>3.1983999999999995</v>
      </c>
      <c r="AM171" s="124">
        <f t="shared" si="92"/>
        <v>3.1914499999999997</v>
      </c>
      <c r="AN171" s="124">
        <f t="shared" si="93"/>
        <v>6.9499999999997897E-3</v>
      </c>
      <c r="AO171" s="124">
        <f t="shared" si="94"/>
        <v>3.2053499999999993</v>
      </c>
      <c r="AP171" s="124">
        <f t="shared" si="95"/>
        <v>3.1914499999999997</v>
      </c>
      <c r="AQ171" s="125">
        <f t="shared" si="102"/>
        <v>3.142876190476191</v>
      </c>
      <c r="AR171" s="126">
        <f t="shared" si="108"/>
        <v>3.0898288888888881</v>
      </c>
      <c r="AS171" s="127">
        <f t="shared" si="103"/>
        <v>2.8855906666666669</v>
      </c>
    </row>
    <row r="172" spans="1:45" x14ac:dyDescent="0.3">
      <c r="A172" s="5">
        <v>45176</v>
      </c>
      <c r="B172" s="6" t="s">
        <v>69</v>
      </c>
      <c r="C172" s="6" t="s">
        <v>35</v>
      </c>
      <c r="D172" s="40">
        <v>3.3077999999999999</v>
      </c>
      <c r="E172" s="40">
        <v>3.327</v>
      </c>
      <c r="F172" s="40">
        <v>3.2711999999999999</v>
      </c>
      <c r="G172" s="40">
        <v>3.2991000000000001</v>
      </c>
      <c r="H172" s="46">
        <v>3.3174999999999999</v>
      </c>
      <c r="I172" s="46">
        <v>3.3</v>
      </c>
      <c r="J172" s="21">
        <v>-3</v>
      </c>
      <c r="K172" s="13">
        <v>0</v>
      </c>
      <c r="L172" s="41">
        <f t="shared" si="77"/>
        <v>3.2990999999999997</v>
      </c>
      <c r="M172" s="42">
        <f t="shared" si="78"/>
        <v>3.2991000000000001</v>
      </c>
      <c r="N172" s="42">
        <f t="shared" si="79"/>
        <v>0</v>
      </c>
      <c r="O172" s="42">
        <f t="shared" si="80"/>
        <v>3.2990999999999997</v>
      </c>
      <c r="P172" s="42">
        <f t="shared" si="81"/>
        <v>3.2990999999999997</v>
      </c>
      <c r="Q172" s="43">
        <f t="shared" si="82"/>
        <v>5.5800000000000072E-2</v>
      </c>
      <c r="R172" s="43">
        <f t="shared" si="83"/>
        <v>0.11470000000000002</v>
      </c>
      <c r="S172" s="43">
        <f t="shared" si="84"/>
        <v>5.8899999999999952E-2</v>
      </c>
      <c r="T172" s="44">
        <v>7.6</v>
      </c>
      <c r="U172" s="12">
        <f t="shared" si="75"/>
        <v>-4</v>
      </c>
      <c r="V172" s="21">
        <f t="shared" si="106"/>
        <v>4</v>
      </c>
      <c r="W172" s="12">
        <f t="shared" si="107"/>
        <v>38</v>
      </c>
      <c r="X172" s="16">
        <f t="shared" si="85"/>
        <v>1.7500000000000071E-2</v>
      </c>
      <c r="Y172" s="17">
        <f t="shared" si="86"/>
        <v>0</v>
      </c>
      <c r="Z172" s="17">
        <f t="shared" si="87"/>
        <v>0</v>
      </c>
      <c r="AA172" s="56">
        <f t="shared" si="88"/>
        <v>5.5800000000000072E-2</v>
      </c>
      <c r="AB172" s="18">
        <f t="shared" si="89"/>
        <v>0.31362007168458866</v>
      </c>
      <c r="AC172" s="19">
        <f t="shared" si="90"/>
        <v>2.3026315789473777E-3</v>
      </c>
      <c r="AD172" s="123">
        <f t="shared" si="109"/>
        <v>3.327</v>
      </c>
      <c r="AE172" s="123">
        <f t="shared" si="110"/>
        <v>3.1309</v>
      </c>
      <c r="AF172" s="72">
        <f t="shared" si="98"/>
        <v>3.327</v>
      </c>
      <c r="AG172" s="72">
        <f t="shared" si="99"/>
        <v>3.0325000000000002</v>
      </c>
      <c r="AH172" s="45">
        <f t="shared" si="104"/>
        <v>3.327</v>
      </c>
      <c r="AI172" s="45">
        <f t="shared" si="105"/>
        <v>3.0074999999999998</v>
      </c>
      <c r="AJ172" s="73">
        <f t="shared" si="100"/>
        <v>3.327</v>
      </c>
      <c r="AK172" s="73">
        <f t="shared" si="101"/>
        <v>2.4870000000000001</v>
      </c>
      <c r="AL172" s="124">
        <f t="shared" si="91"/>
        <v>3.252333333333334</v>
      </c>
      <c r="AM172" s="124">
        <f t="shared" si="92"/>
        <v>3.2289500000000002</v>
      </c>
      <c r="AN172" s="124">
        <f t="shared" si="93"/>
        <v>2.3383333333333756E-2</v>
      </c>
      <c r="AO172" s="124">
        <f t="shared" si="94"/>
        <v>3.2757166666666677</v>
      </c>
      <c r="AP172" s="124">
        <f t="shared" si="95"/>
        <v>3.2289500000000002</v>
      </c>
      <c r="AQ172" s="125">
        <f t="shared" si="102"/>
        <v>3.1563095238095245</v>
      </c>
      <c r="AR172" s="126">
        <f t="shared" si="108"/>
        <v>3.1035566666666652</v>
      </c>
      <c r="AS172" s="127">
        <f t="shared" si="103"/>
        <v>2.903875333333334</v>
      </c>
    </row>
    <row r="173" spans="1:45" x14ac:dyDescent="0.3">
      <c r="A173" s="5">
        <v>45177</v>
      </c>
      <c r="B173" s="6" t="s">
        <v>69</v>
      </c>
      <c r="C173" s="6" t="s">
        <v>35</v>
      </c>
      <c r="D173" s="40">
        <v>3.3462000000000001</v>
      </c>
      <c r="E173" s="40">
        <v>3.4026999999999998</v>
      </c>
      <c r="F173" s="40">
        <v>3.3433000000000002</v>
      </c>
      <c r="G173" s="40">
        <v>3.3622000000000001</v>
      </c>
      <c r="H173" s="46">
        <v>3.3675000000000002</v>
      </c>
      <c r="I173" s="46">
        <v>3.3433000000000002</v>
      </c>
      <c r="J173" s="21">
        <v>0</v>
      </c>
      <c r="K173" s="13">
        <v>0</v>
      </c>
      <c r="L173" s="41">
        <f t="shared" si="77"/>
        <v>3.3694000000000002</v>
      </c>
      <c r="M173" s="42">
        <f t="shared" si="78"/>
        <v>3.3730000000000002</v>
      </c>
      <c r="N173" s="42">
        <f t="shared" si="79"/>
        <v>-3.6000000000000476E-3</v>
      </c>
      <c r="O173" s="42">
        <f t="shared" si="80"/>
        <v>3.3658000000000001</v>
      </c>
      <c r="P173" s="42">
        <f t="shared" si="81"/>
        <v>3.3730000000000002</v>
      </c>
      <c r="Q173" s="43">
        <f t="shared" si="82"/>
        <v>5.9399999999999675E-2</v>
      </c>
      <c r="R173" s="43">
        <f t="shared" si="83"/>
        <v>0.10359999999999969</v>
      </c>
      <c r="S173" s="43">
        <f t="shared" si="84"/>
        <v>4.4200000000000017E-2</v>
      </c>
      <c r="T173" s="44">
        <v>13.2</v>
      </c>
      <c r="U173" s="12">
        <f t="shared" si="75"/>
        <v>-8</v>
      </c>
      <c r="V173" s="21">
        <f t="shared" si="106"/>
        <v>2</v>
      </c>
      <c r="W173" s="12">
        <f t="shared" si="107"/>
        <v>36</v>
      </c>
      <c r="X173" s="16">
        <f t="shared" si="85"/>
        <v>2.4199999999999999E-2</v>
      </c>
      <c r="Y173" s="17">
        <f t="shared" si="86"/>
        <v>0</v>
      </c>
      <c r="Z173" s="17" t="b">
        <f t="shared" si="87"/>
        <v>1</v>
      </c>
      <c r="AA173" s="56">
        <f t="shared" si="88"/>
        <v>5.9399999999999675E-2</v>
      </c>
      <c r="AB173" s="18">
        <f t="shared" si="89"/>
        <v>0.40740740740740961</v>
      </c>
      <c r="AC173" s="19">
        <f t="shared" si="90"/>
        <v>1.8333333333333333E-3</v>
      </c>
      <c r="AD173" s="123">
        <f t="shared" si="109"/>
        <v>3.4026999999999998</v>
      </c>
      <c r="AE173" s="123">
        <f t="shared" si="110"/>
        <v>3.1526999999999998</v>
      </c>
      <c r="AF173" s="72">
        <f t="shared" si="98"/>
        <v>3.4026999999999998</v>
      </c>
      <c r="AG173" s="72">
        <f t="shared" si="99"/>
        <v>3.0325000000000002</v>
      </c>
      <c r="AH173" s="45">
        <f t="shared" si="104"/>
        <v>3.4026999999999998</v>
      </c>
      <c r="AI173" s="45">
        <f t="shared" si="105"/>
        <v>3.0074999999999998</v>
      </c>
      <c r="AJ173" s="73">
        <f t="shared" si="100"/>
        <v>3.4026999999999998</v>
      </c>
      <c r="AK173" s="73">
        <f t="shared" si="101"/>
        <v>2.5291000000000001</v>
      </c>
      <c r="AL173" s="124">
        <f t="shared" si="91"/>
        <v>3.3058666666666667</v>
      </c>
      <c r="AM173" s="124">
        <f t="shared" si="92"/>
        <v>3.2776999999999998</v>
      </c>
      <c r="AN173" s="124">
        <f t="shared" si="93"/>
        <v>2.8166666666666895E-2</v>
      </c>
      <c r="AO173" s="124">
        <f t="shared" si="94"/>
        <v>3.3340333333333336</v>
      </c>
      <c r="AP173" s="124">
        <f t="shared" si="95"/>
        <v>3.2776999999999998</v>
      </c>
      <c r="AQ173" s="125">
        <f t="shared" si="102"/>
        <v>3.1751619047619051</v>
      </c>
      <c r="AR173" s="126">
        <f t="shared" si="108"/>
        <v>3.1180099999999995</v>
      </c>
      <c r="AS173" s="127">
        <f t="shared" si="103"/>
        <v>2.9230966666666673</v>
      </c>
    </row>
    <row r="174" spans="1:45" x14ac:dyDescent="0.3">
      <c r="A174" s="5">
        <v>45180</v>
      </c>
      <c r="B174" s="6" t="s">
        <v>69</v>
      </c>
      <c r="C174" s="6" t="s">
        <v>35</v>
      </c>
      <c r="D174" s="40">
        <v>3.3515999999999999</v>
      </c>
      <c r="E174" s="40">
        <v>3.3584000000000001</v>
      </c>
      <c r="F174" s="40">
        <v>3.3096999999999999</v>
      </c>
      <c r="G174" s="40">
        <v>3.3283</v>
      </c>
      <c r="H174" s="46">
        <v>3.3532999999999999</v>
      </c>
      <c r="I174" s="46">
        <v>3.3323999999999998</v>
      </c>
      <c r="J174" s="21">
        <v>-2</v>
      </c>
      <c r="K174" s="13">
        <v>0</v>
      </c>
      <c r="L174" s="41">
        <f t="shared" si="77"/>
        <v>3.3321333333333332</v>
      </c>
      <c r="M174" s="42">
        <f t="shared" si="78"/>
        <v>3.33405</v>
      </c>
      <c r="N174" s="42">
        <f t="shared" si="79"/>
        <v>-1.9166666666667886E-3</v>
      </c>
      <c r="O174" s="42">
        <f t="shared" si="80"/>
        <v>3.3302166666666664</v>
      </c>
      <c r="P174" s="42">
        <f t="shared" si="81"/>
        <v>3.33405</v>
      </c>
      <c r="Q174" s="43">
        <f t="shared" si="82"/>
        <v>4.8700000000000188E-2</v>
      </c>
      <c r="R174" s="43">
        <f t="shared" si="83"/>
        <v>-3.8000000000000256E-3</v>
      </c>
      <c r="S174" s="43">
        <f t="shared" si="84"/>
        <v>-5.2500000000000213E-2</v>
      </c>
      <c r="T174" s="44">
        <v>11.1</v>
      </c>
      <c r="U174" s="12">
        <f t="shared" si="75"/>
        <v>-5</v>
      </c>
      <c r="V174" s="21">
        <f t="shared" si="106"/>
        <v>-2</v>
      </c>
      <c r="W174" s="12">
        <f t="shared" si="107"/>
        <v>36</v>
      </c>
      <c r="X174" s="16">
        <f t="shared" si="85"/>
        <v>2.0900000000000141E-2</v>
      </c>
      <c r="Y174" s="17">
        <f t="shared" si="86"/>
        <v>0</v>
      </c>
      <c r="Z174" s="17">
        <f t="shared" si="87"/>
        <v>0</v>
      </c>
      <c r="AA174" s="56">
        <f t="shared" si="88"/>
        <v>4.8700000000000188E-2</v>
      </c>
      <c r="AB174" s="18">
        <f t="shared" si="89"/>
        <v>0.42915811088295813</v>
      </c>
      <c r="AC174" s="19">
        <f t="shared" si="90"/>
        <v>1.8828828828828957E-3</v>
      </c>
      <c r="AD174" s="123">
        <f t="shared" si="109"/>
        <v>3.4026999999999998</v>
      </c>
      <c r="AE174" s="123">
        <f t="shared" si="110"/>
        <v>3.2711999999999999</v>
      </c>
      <c r="AF174" s="72">
        <f t="shared" si="98"/>
        <v>3.4026999999999998</v>
      </c>
      <c r="AG174" s="72">
        <f t="shared" si="99"/>
        <v>3.0325000000000002</v>
      </c>
      <c r="AH174" s="45">
        <f t="shared" si="104"/>
        <v>3.4026999999999998</v>
      </c>
      <c r="AI174" s="45">
        <f t="shared" si="105"/>
        <v>3.0074999999999998</v>
      </c>
      <c r="AJ174" s="73">
        <f t="shared" ref="AJ174:AJ205" si="111">MAX(E130:E174)</f>
        <v>3.4026999999999998</v>
      </c>
      <c r="AK174" s="73">
        <f t="shared" ref="AK174:AK205" si="112">MIN(F130:F174)</f>
        <v>2.5488</v>
      </c>
      <c r="AL174" s="124">
        <f t="shared" si="91"/>
        <v>3.3340666666666667</v>
      </c>
      <c r="AM174" s="124">
        <f t="shared" si="92"/>
        <v>3.3369499999999999</v>
      </c>
      <c r="AN174" s="124">
        <f t="shared" si="93"/>
        <v>-2.8833333333331268E-3</v>
      </c>
      <c r="AO174" s="124">
        <f t="shared" si="94"/>
        <v>3.3311833333333336</v>
      </c>
      <c r="AP174" s="124">
        <f t="shared" si="95"/>
        <v>3.3369499999999999</v>
      </c>
      <c r="AQ174" s="125">
        <f t="shared" si="102"/>
        <v>3.1909761904761909</v>
      </c>
      <c r="AR174" s="126">
        <f t="shared" si="108"/>
        <v>3.1301522222222213</v>
      </c>
      <c r="AS174" s="127">
        <f t="shared" si="103"/>
        <v>2.941085333333334</v>
      </c>
    </row>
    <row r="175" spans="1:45" x14ac:dyDescent="0.3">
      <c r="A175" s="5">
        <v>45181</v>
      </c>
      <c r="B175" s="6" t="s">
        <v>69</v>
      </c>
      <c r="C175" s="6" t="s">
        <v>35</v>
      </c>
      <c r="D175" s="40">
        <v>3.3845000000000001</v>
      </c>
      <c r="E175" s="40">
        <v>3.4413999999999998</v>
      </c>
      <c r="F175" s="40">
        <v>3.3776000000000002</v>
      </c>
      <c r="G175" s="40">
        <v>3.4354</v>
      </c>
      <c r="H175" s="46">
        <v>3.39</v>
      </c>
      <c r="I175" s="46">
        <v>3.3786999999999998</v>
      </c>
      <c r="J175" s="21">
        <v>2</v>
      </c>
      <c r="K175" s="13">
        <v>0</v>
      </c>
      <c r="L175" s="41">
        <f t="shared" si="77"/>
        <v>3.4181333333333335</v>
      </c>
      <c r="M175" s="42">
        <f t="shared" si="78"/>
        <v>3.4095</v>
      </c>
      <c r="N175" s="42">
        <f t="shared" si="79"/>
        <v>8.6333333333334927E-3</v>
      </c>
      <c r="O175" s="42">
        <f t="shared" si="80"/>
        <v>3.426766666666667</v>
      </c>
      <c r="P175" s="42">
        <f t="shared" si="81"/>
        <v>3.4095</v>
      </c>
      <c r="Q175" s="43">
        <f t="shared" si="82"/>
        <v>6.3799999999999635E-2</v>
      </c>
      <c r="R175" s="43">
        <f t="shared" si="83"/>
        <v>0.11309999999999976</v>
      </c>
      <c r="S175" s="43">
        <f t="shared" si="84"/>
        <v>4.9300000000000122E-2</v>
      </c>
      <c r="T175" s="44">
        <v>17.3</v>
      </c>
      <c r="U175" s="12">
        <f t="shared" si="75"/>
        <v>-11</v>
      </c>
      <c r="V175" s="21">
        <f t="shared" si="106"/>
        <v>4</v>
      </c>
      <c r="W175" s="12">
        <f t="shared" si="107"/>
        <v>37</v>
      </c>
      <c r="X175" s="16">
        <f t="shared" si="85"/>
        <v>1.130000000000031E-2</v>
      </c>
      <c r="Y175" s="17">
        <f t="shared" si="86"/>
        <v>0</v>
      </c>
      <c r="Z175" s="17">
        <f t="shared" si="87"/>
        <v>0</v>
      </c>
      <c r="AA175" s="56">
        <f t="shared" si="88"/>
        <v>6.3799999999999635E-2</v>
      </c>
      <c r="AB175" s="18">
        <f t="shared" si="89"/>
        <v>0.17711598746082091</v>
      </c>
      <c r="AC175" s="19">
        <f t="shared" si="90"/>
        <v>6.5317919075146295E-4</v>
      </c>
      <c r="AD175" s="123">
        <f t="shared" si="109"/>
        <v>3.4413999999999998</v>
      </c>
      <c r="AE175" s="123">
        <f t="shared" si="110"/>
        <v>3.3096999999999999</v>
      </c>
      <c r="AF175" s="72">
        <f t="shared" si="98"/>
        <v>3.4413999999999998</v>
      </c>
      <c r="AG175" s="72">
        <f t="shared" si="99"/>
        <v>3.0325000000000002</v>
      </c>
      <c r="AH175" s="45">
        <f t="shared" si="104"/>
        <v>3.4413999999999998</v>
      </c>
      <c r="AI175" s="45">
        <f t="shared" si="105"/>
        <v>3.0074999999999998</v>
      </c>
      <c r="AJ175" s="73">
        <f t="shared" si="111"/>
        <v>3.4413999999999998</v>
      </c>
      <c r="AK175" s="73">
        <f t="shared" si="112"/>
        <v>2.5488</v>
      </c>
      <c r="AL175" s="124">
        <f t="shared" si="91"/>
        <v>3.3954999999999997</v>
      </c>
      <c r="AM175" s="124">
        <f t="shared" si="92"/>
        <v>3.3755499999999996</v>
      </c>
      <c r="AN175" s="124">
        <f t="shared" si="93"/>
        <v>1.9950000000000134E-2</v>
      </c>
      <c r="AO175" s="124">
        <f t="shared" si="94"/>
        <v>3.4154499999999999</v>
      </c>
      <c r="AP175" s="124">
        <f t="shared" si="95"/>
        <v>3.3755499999999996</v>
      </c>
      <c r="AQ175" s="125">
        <f t="shared" si="102"/>
        <v>3.2133666666666665</v>
      </c>
      <c r="AR175" s="126">
        <f t="shared" si="108"/>
        <v>3.1430566666666664</v>
      </c>
      <c r="AS175" s="127">
        <f t="shared" si="103"/>
        <v>2.9615053333333337</v>
      </c>
    </row>
    <row r="176" spans="1:45" x14ac:dyDescent="0.3">
      <c r="A176" s="5">
        <v>45182</v>
      </c>
      <c r="B176" s="6" t="s">
        <v>69</v>
      </c>
      <c r="C176" s="6" t="s">
        <v>35</v>
      </c>
      <c r="D176" s="40">
        <v>3.4274</v>
      </c>
      <c r="E176" s="40">
        <v>3.5091999999999999</v>
      </c>
      <c r="F176" s="40">
        <v>3.4249999999999998</v>
      </c>
      <c r="G176" s="40">
        <v>3.4815</v>
      </c>
      <c r="H176" s="46">
        <v>3.4416000000000002</v>
      </c>
      <c r="I176" s="46">
        <v>3.4249999999999998</v>
      </c>
      <c r="J176" s="21">
        <v>2</v>
      </c>
      <c r="K176" s="13">
        <v>0</v>
      </c>
      <c r="L176" s="41">
        <f t="shared" si="77"/>
        <v>3.4719000000000002</v>
      </c>
      <c r="M176" s="42">
        <f t="shared" si="78"/>
        <v>3.4670999999999998</v>
      </c>
      <c r="N176" s="42">
        <f t="shared" si="79"/>
        <v>4.8000000000003595E-3</v>
      </c>
      <c r="O176" s="42">
        <f t="shared" si="80"/>
        <v>3.4767000000000006</v>
      </c>
      <c r="P176" s="42">
        <f t="shared" si="81"/>
        <v>3.4670999999999998</v>
      </c>
      <c r="Q176" s="43">
        <f t="shared" si="82"/>
        <v>8.4200000000000053E-2</v>
      </c>
      <c r="R176" s="43">
        <f t="shared" si="83"/>
        <v>7.3799999999999866E-2</v>
      </c>
      <c r="S176" s="43">
        <f t="shared" si="84"/>
        <v>-1.0400000000000187E-2</v>
      </c>
      <c r="T176" s="44">
        <v>11.2</v>
      </c>
      <c r="U176" s="12">
        <f t="shared" si="75"/>
        <v>-8</v>
      </c>
      <c r="V176" s="21">
        <f t="shared" si="106"/>
        <v>-2</v>
      </c>
      <c r="W176" s="12">
        <f t="shared" si="107"/>
        <v>37</v>
      </c>
      <c r="X176" s="16">
        <f t="shared" si="85"/>
        <v>1.6600000000000392E-2</v>
      </c>
      <c r="Y176" s="17">
        <f t="shared" si="86"/>
        <v>0</v>
      </c>
      <c r="Z176" s="17" t="b">
        <f t="shared" si="87"/>
        <v>1</v>
      </c>
      <c r="AA176" s="56">
        <f t="shared" si="88"/>
        <v>8.4200000000000053E-2</v>
      </c>
      <c r="AB176" s="18">
        <f t="shared" si="89"/>
        <v>0.19714964370546773</v>
      </c>
      <c r="AC176" s="19">
        <f t="shared" si="90"/>
        <v>1.4821428571428923E-3</v>
      </c>
      <c r="AD176" s="123">
        <f t="shared" si="109"/>
        <v>3.5091999999999999</v>
      </c>
      <c r="AE176" s="123">
        <f t="shared" si="110"/>
        <v>3.3096999999999999</v>
      </c>
      <c r="AF176" s="72">
        <f t="shared" si="98"/>
        <v>3.5091999999999999</v>
      </c>
      <c r="AG176" s="72">
        <f t="shared" si="99"/>
        <v>3.0979999999999999</v>
      </c>
      <c r="AH176" s="45">
        <f t="shared" si="104"/>
        <v>3.5091999999999999</v>
      </c>
      <c r="AI176" s="45">
        <f t="shared" si="105"/>
        <v>3.0325000000000002</v>
      </c>
      <c r="AJ176" s="73">
        <f t="shared" si="111"/>
        <v>3.5091999999999999</v>
      </c>
      <c r="AK176" s="73">
        <f t="shared" si="112"/>
        <v>2.5488</v>
      </c>
      <c r="AL176" s="124">
        <f t="shared" si="91"/>
        <v>3.4334666666666664</v>
      </c>
      <c r="AM176" s="124">
        <f t="shared" si="92"/>
        <v>3.4094499999999996</v>
      </c>
      <c r="AN176" s="124">
        <f t="shared" si="93"/>
        <v>2.4016666666666797E-2</v>
      </c>
      <c r="AO176" s="124">
        <f t="shared" si="94"/>
        <v>3.4574833333333332</v>
      </c>
      <c r="AP176" s="124">
        <f t="shared" si="95"/>
        <v>3.4094499999999996</v>
      </c>
      <c r="AQ176" s="125">
        <f t="shared" ref="AQ176:AQ207" si="113">AVERAGE(L163:L176)</f>
        <v>3.2389666666666663</v>
      </c>
      <c r="AR176" s="126">
        <f t="shared" si="108"/>
        <v>3.1582755555555555</v>
      </c>
      <c r="AS176" s="127">
        <f t="shared" si="103"/>
        <v>2.9812380000000007</v>
      </c>
    </row>
    <row r="177" spans="1:45" x14ac:dyDescent="0.3">
      <c r="A177" s="5">
        <v>45183</v>
      </c>
      <c r="B177" s="6" t="s">
        <v>69</v>
      </c>
      <c r="C177" s="6" t="s">
        <v>35</v>
      </c>
      <c r="D177" s="40">
        <v>3.4230999999999998</v>
      </c>
      <c r="E177" s="40">
        <v>3.4247999999999998</v>
      </c>
      <c r="F177" s="40">
        <v>3.3734000000000002</v>
      </c>
      <c r="G177" s="40">
        <v>3.3834</v>
      </c>
      <c r="H177" s="46">
        <v>3.4247999999999998</v>
      </c>
      <c r="I177" s="46">
        <v>3.403</v>
      </c>
      <c r="J177" s="21">
        <v>-2</v>
      </c>
      <c r="K177" s="13">
        <v>0</v>
      </c>
      <c r="L177" s="41">
        <f t="shared" si="77"/>
        <v>3.3938666666666664</v>
      </c>
      <c r="M177" s="42">
        <f t="shared" si="78"/>
        <v>3.3990999999999998</v>
      </c>
      <c r="N177" s="42">
        <f t="shared" si="79"/>
        <v>-5.2333333333334231E-3</v>
      </c>
      <c r="O177" s="42">
        <f t="shared" si="80"/>
        <v>3.3886333333333329</v>
      </c>
      <c r="P177" s="42">
        <f t="shared" si="81"/>
        <v>3.3990999999999998</v>
      </c>
      <c r="Q177" s="43">
        <f t="shared" si="82"/>
        <v>5.1399999999999668E-2</v>
      </c>
      <c r="R177" s="43">
        <f t="shared" si="83"/>
        <v>-5.6700000000000195E-2</v>
      </c>
      <c r="S177" s="43">
        <f t="shared" si="84"/>
        <v>-0.10809999999999986</v>
      </c>
      <c r="T177" s="44">
        <v>12.1</v>
      </c>
      <c r="U177" s="12">
        <f t="shared" si="75"/>
        <v>-6</v>
      </c>
      <c r="V177" s="21">
        <f t="shared" si="106"/>
        <v>-2</v>
      </c>
      <c r="W177" s="12">
        <f t="shared" si="107"/>
        <v>32</v>
      </c>
      <c r="X177" s="16">
        <f t="shared" si="85"/>
        <v>2.179999999999982E-2</v>
      </c>
      <c r="Y177" s="17" t="b">
        <f t="shared" si="86"/>
        <v>1</v>
      </c>
      <c r="Z177" s="17">
        <f t="shared" si="87"/>
        <v>0</v>
      </c>
      <c r="AA177" s="56">
        <f t="shared" si="88"/>
        <v>5.1399999999999668E-2</v>
      </c>
      <c r="AB177" s="18">
        <f t="shared" si="89"/>
        <v>0.42412451361867626</v>
      </c>
      <c r="AC177" s="19">
        <f t="shared" si="90"/>
        <v>1.8016528925619685E-3</v>
      </c>
      <c r="AD177" s="123">
        <f t="shared" si="109"/>
        <v>3.5091999999999999</v>
      </c>
      <c r="AE177" s="123">
        <f t="shared" si="110"/>
        <v>3.3734000000000002</v>
      </c>
      <c r="AF177" s="72">
        <f t="shared" si="98"/>
        <v>3.5091999999999999</v>
      </c>
      <c r="AG177" s="72">
        <f t="shared" si="99"/>
        <v>3.1309</v>
      </c>
      <c r="AH177" s="45">
        <f t="shared" si="104"/>
        <v>3.5091999999999999</v>
      </c>
      <c r="AI177" s="45">
        <f t="shared" si="105"/>
        <v>3.0325000000000002</v>
      </c>
      <c r="AJ177" s="73">
        <f t="shared" si="111"/>
        <v>3.5091999999999999</v>
      </c>
      <c r="AK177" s="73">
        <f t="shared" si="112"/>
        <v>2.5488</v>
      </c>
      <c r="AL177" s="124">
        <f t="shared" si="91"/>
        <v>3.4220000000000002</v>
      </c>
      <c r="AM177" s="124">
        <f t="shared" si="92"/>
        <v>3.4413</v>
      </c>
      <c r="AN177" s="124">
        <f t="shared" si="93"/>
        <v>-1.9299999999999873E-2</v>
      </c>
      <c r="AO177" s="124">
        <f t="shared" si="94"/>
        <v>3.4027000000000003</v>
      </c>
      <c r="AP177" s="124">
        <f t="shared" si="95"/>
        <v>3.4413</v>
      </c>
      <c r="AQ177" s="125">
        <f t="shared" si="113"/>
        <v>3.2504500000000003</v>
      </c>
      <c r="AR177" s="126">
        <f t="shared" si="108"/>
        <v>3.1719844444444436</v>
      </c>
      <c r="AS177" s="127">
        <f t="shared" si="103"/>
        <v>2.9997773333333337</v>
      </c>
    </row>
    <row r="178" spans="1:45" x14ac:dyDescent="0.3">
      <c r="A178" s="5">
        <v>45184</v>
      </c>
      <c r="B178" s="6" t="s">
        <v>69</v>
      </c>
      <c r="C178" s="6" t="s">
        <v>36</v>
      </c>
      <c r="D178" s="40">
        <v>3.2968000000000002</v>
      </c>
      <c r="E178" s="40">
        <v>3.3113000000000001</v>
      </c>
      <c r="F178" s="40">
        <v>3.2075</v>
      </c>
      <c r="G178" s="40">
        <v>3.2246999999999999</v>
      </c>
      <c r="H178" s="46">
        <v>3.3003999999999998</v>
      </c>
      <c r="I178" s="46">
        <v>3.2862</v>
      </c>
      <c r="J178" s="21">
        <v>-4</v>
      </c>
      <c r="K178" s="13">
        <v>0</v>
      </c>
      <c r="L178" s="41">
        <f t="shared" si="77"/>
        <v>3.2478333333333329</v>
      </c>
      <c r="M178" s="42">
        <f t="shared" si="78"/>
        <v>3.2594000000000003</v>
      </c>
      <c r="N178" s="42">
        <f t="shared" si="79"/>
        <v>-1.1566666666667391E-2</v>
      </c>
      <c r="O178" s="42">
        <f t="shared" si="80"/>
        <v>3.2362666666666655</v>
      </c>
      <c r="P178" s="42">
        <f t="shared" si="81"/>
        <v>3.2594000000000003</v>
      </c>
      <c r="Q178" s="43">
        <f t="shared" si="82"/>
        <v>0.10380000000000011</v>
      </c>
      <c r="R178" s="43">
        <f t="shared" si="83"/>
        <v>-7.2099999999999831E-2</v>
      </c>
      <c r="S178" s="43">
        <f t="shared" si="84"/>
        <v>-0.17589999999999995</v>
      </c>
      <c r="T178" s="44">
        <v>19.600000000000001</v>
      </c>
      <c r="U178" s="12">
        <f t="shared" si="75"/>
        <v>-4</v>
      </c>
      <c r="V178" s="21">
        <f t="shared" si="106"/>
        <v>2</v>
      </c>
      <c r="W178" s="12">
        <f t="shared" si="107"/>
        <v>34</v>
      </c>
      <c r="X178" s="16">
        <f t="shared" si="85"/>
        <v>1.4199999999999768E-2</v>
      </c>
      <c r="Y178" s="17">
        <f t="shared" si="86"/>
        <v>0</v>
      </c>
      <c r="Z178" s="17">
        <f t="shared" si="87"/>
        <v>0</v>
      </c>
      <c r="AA178" s="56">
        <f t="shared" si="88"/>
        <v>0.10380000000000011</v>
      </c>
      <c r="AB178" s="18">
        <f t="shared" si="89"/>
        <v>0.13680154142581649</v>
      </c>
      <c r="AC178" s="19">
        <f t="shared" si="90"/>
        <v>7.2448979591835546E-4</v>
      </c>
      <c r="AD178" s="123">
        <f t="shared" si="109"/>
        <v>3.5091999999999999</v>
      </c>
      <c r="AE178" s="123">
        <f t="shared" si="110"/>
        <v>3.2075</v>
      </c>
      <c r="AF178" s="72">
        <f t="shared" si="98"/>
        <v>3.5091999999999999</v>
      </c>
      <c r="AG178" s="72">
        <f t="shared" si="99"/>
        <v>3.1309</v>
      </c>
      <c r="AH178" s="45">
        <f t="shared" si="104"/>
        <v>3.5091999999999999</v>
      </c>
      <c r="AI178" s="45">
        <f t="shared" si="105"/>
        <v>3.0325000000000002</v>
      </c>
      <c r="AJ178" s="73">
        <f t="shared" si="111"/>
        <v>3.5091999999999999</v>
      </c>
      <c r="AK178" s="73">
        <f t="shared" si="112"/>
        <v>2.5488</v>
      </c>
      <c r="AL178" s="124">
        <f t="shared" si="91"/>
        <v>3.3138000000000001</v>
      </c>
      <c r="AM178" s="124">
        <f t="shared" si="92"/>
        <v>3.3583499999999997</v>
      </c>
      <c r="AN178" s="124">
        <f t="shared" si="93"/>
        <v>-4.4549999999999645E-2</v>
      </c>
      <c r="AO178" s="124">
        <f t="shared" si="94"/>
        <v>3.2692500000000004</v>
      </c>
      <c r="AP178" s="124">
        <f t="shared" si="95"/>
        <v>3.3583499999999997</v>
      </c>
      <c r="AQ178" s="125">
        <f t="shared" si="113"/>
        <v>3.2548880952380945</v>
      </c>
      <c r="AR178" s="126">
        <f t="shared" si="108"/>
        <v>3.1781311111111106</v>
      </c>
      <c r="AS178" s="127">
        <f t="shared" si="103"/>
        <v>3.0140080000000005</v>
      </c>
    </row>
    <row r="179" spans="1:45" x14ac:dyDescent="0.3">
      <c r="A179" s="5">
        <v>45187</v>
      </c>
      <c r="B179" s="6" t="s">
        <v>69</v>
      </c>
      <c r="C179" s="6" t="s">
        <v>36</v>
      </c>
      <c r="D179" s="40">
        <v>3.2932999999999999</v>
      </c>
      <c r="E179" s="40">
        <v>3.3269000000000002</v>
      </c>
      <c r="F179" s="40">
        <v>3.2669999999999999</v>
      </c>
      <c r="G179" s="40">
        <v>3.2925</v>
      </c>
      <c r="H179" s="46">
        <v>3.2991000000000001</v>
      </c>
      <c r="I179" s="46">
        <v>3.2896999999999998</v>
      </c>
      <c r="J179" s="21">
        <v>0</v>
      </c>
      <c r="K179" s="13">
        <v>0</v>
      </c>
      <c r="L179" s="41">
        <f t="shared" si="77"/>
        <v>3.2954666666666665</v>
      </c>
      <c r="M179" s="42">
        <f t="shared" si="78"/>
        <v>3.2969499999999998</v>
      </c>
      <c r="N179" s="42">
        <f t="shared" si="79"/>
        <v>-1.483333333333281E-3</v>
      </c>
      <c r="O179" s="42">
        <f t="shared" si="80"/>
        <v>3.2939833333333333</v>
      </c>
      <c r="P179" s="42">
        <f t="shared" si="81"/>
        <v>3.2969499999999998</v>
      </c>
      <c r="Q179" s="43">
        <f t="shared" si="82"/>
        <v>5.9900000000000286E-2</v>
      </c>
      <c r="R179" s="43">
        <f t="shared" si="83"/>
        <v>0.10220000000000029</v>
      </c>
      <c r="S179" s="43">
        <f t="shared" si="84"/>
        <v>4.2300000000000004E-2</v>
      </c>
      <c r="T179" s="44">
        <v>10.6</v>
      </c>
      <c r="U179" s="12">
        <f t="shared" si="75"/>
        <v>-2</v>
      </c>
      <c r="V179" s="21">
        <f t="shared" si="106"/>
        <v>2</v>
      </c>
      <c r="W179" s="12">
        <f t="shared" si="107"/>
        <v>36</v>
      </c>
      <c r="X179" s="16">
        <f t="shared" si="85"/>
        <v>9.400000000000297E-3</v>
      </c>
      <c r="Y179" s="17">
        <f t="shared" si="86"/>
        <v>0</v>
      </c>
      <c r="Z179" s="17">
        <f t="shared" si="87"/>
        <v>0</v>
      </c>
      <c r="AA179" s="56">
        <f t="shared" si="88"/>
        <v>5.9900000000000286E-2</v>
      </c>
      <c r="AB179" s="18">
        <f t="shared" si="89"/>
        <v>0.15692821368948667</v>
      </c>
      <c r="AC179" s="19">
        <f t="shared" si="90"/>
        <v>8.8679245283021675E-4</v>
      </c>
      <c r="AD179" s="123">
        <f t="shared" si="109"/>
        <v>3.4247999999999998</v>
      </c>
      <c r="AE179" s="123">
        <f t="shared" si="110"/>
        <v>3.2075</v>
      </c>
      <c r="AF179" s="72">
        <f t="shared" si="98"/>
        <v>3.5091999999999999</v>
      </c>
      <c r="AG179" s="72">
        <f t="shared" si="99"/>
        <v>3.1526999999999998</v>
      </c>
      <c r="AH179" s="45">
        <f t="shared" si="104"/>
        <v>3.5091999999999999</v>
      </c>
      <c r="AI179" s="45">
        <f t="shared" si="105"/>
        <v>3.0325000000000002</v>
      </c>
      <c r="AJ179" s="73">
        <f t="shared" si="111"/>
        <v>3.5091999999999999</v>
      </c>
      <c r="AK179" s="73">
        <f t="shared" si="112"/>
        <v>2.5682</v>
      </c>
      <c r="AL179" s="124">
        <f t="shared" si="91"/>
        <v>3.3082666666666665</v>
      </c>
      <c r="AM179" s="124">
        <f t="shared" si="92"/>
        <v>3.3161499999999999</v>
      </c>
      <c r="AN179" s="124">
        <f t="shared" si="93"/>
        <v>-7.8833333333334643E-3</v>
      </c>
      <c r="AO179" s="124">
        <f t="shared" si="94"/>
        <v>3.300383333333333</v>
      </c>
      <c r="AP179" s="124">
        <f t="shared" si="95"/>
        <v>3.3161499999999999</v>
      </c>
      <c r="AQ179" s="125">
        <f t="shared" si="113"/>
        <v>3.2648999999999999</v>
      </c>
      <c r="AR179" s="126">
        <f t="shared" si="108"/>
        <v>3.1868888888888889</v>
      </c>
      <c r="AS179" s="127">
        <f t="shared" ref="AS179:AS210" si="114">AVERAGE(L130:L179)</f>
        <v>3.0288153333333336</v>
      </c>
    </row>
    <row r="180" spans="1:45" x14ac:dyDescent="0.3">
      <c r="A180" s="5">
        <v>45188</v>
      </c>
      <c r="B180" s="6" t="s">
        <v>69</v>
      </c>
      <c r="C180" s="6" t="s">
        <v>36</v>
      </c>
      <c r="D180" s="40">
        <v>2.2341000000000002</v>
      </c>
      <c r="E180" s="40">
        <v>3.2730999999999999</v>
      </c>
      <c r="F180" s="40">
        <v>3.2161</v>
      </c>
      <c r="G180" s="40">
        <v>3.2456</v>
      </c>
      <c r="H180" s="46">
        <v>3.2355</v>
      </c>
      <c r="I180" s="46">
        <v>3.2235</v>
      </c>
      <c r="J180" s="21">
        <v>3</v>
      </c>
      <c r="K180" s="13">
        <v>0</v>
      </c>
      <c r="L180" s="41">
        <f t="shared" si="77"/>
        <v>3.2449333333333334</v>
      </c>
      <c r="M180" s="42">
        <f t="shared" si="78"/>
        <v>3.2446000000000002</v>
      </c>
      <c r="N180" s="42">
        <f t="shared" si="79"/>
        <v>3.3333333333329662E-4</v>
      </c>
      <c r="O180" s="42">
        <f t="shared" si="80"/>
        <v>3.2452666666666667</v>
      </c>
      <c r="P180" s="42">
        <f t="shared" si="81"/>
        <v>3.2446000000000002</v>
      </c>
      <c r="Q180" s="43">
        <f t="shared" si="82"/>
        <v>5.699999999999994E-2</v>
      </c>
      <c r="R180" s="43">
        <f t="shared" si="83"/>
        <v>-1.9400000000000084E-2</v>
      </c>
      <c r="S180" s="43">
        <f t="shared" si="84"/>
        <v>-7.6400000000000023E-2</v>
      </c>
      <c r="T180" s="44">
        <v>7.2</v>
      </c>
      <c r="U180" s="12">
        <f t="shared" si="75"/>
        <v>2</v>
      </c>
      <c r="V180" s="21">
        <f t="shared" si="106"/>
        <v>-4</v>
      </c>
      <c r="W180" s="12">
        <f t="shared" si="107"/>
        <v>28</v>
      </c>
      <c r="X180" s="16">
        <f t="shared" si="85"/>
        <v>1.2000000000000011E-2</v>
      </c>
      <c r="Y180" s="17">
        <f t="shared" si="86"/>
        <v>0</v>
      </c>
      <c r="Z180" s="17">
        <f t="shared" si="87"/>
        <v>0</v>
      </c>
      <c r="AA180" s="56">
        <f t="shared" si="88"/>
        <v>5.699999999999994E-2</v>
      </c>
      <c r="AB180" s="18">
        <f t="shared" si="89"/>
        <v>0.21052631578947409</v>
      </c>
      <c r="AC180" s="19">
        <f t="shared" si="90"/>
        <v>1.6666666666666681E-3</v>
      </c>
      <c r="AD180" s="123">
        <f t="shared" si="109"/>
        <v>3.3269000000000002</v>
      </c>
      <c r="AE180" s="123">
        <f t="shared" si="110"/>
        <v>3.2075</v>
      </c>
      <c r="AF180" s="72">
        <f t="shared" si="98"/>
        <v>3.5091999999999999</v>
      </c>
      <c r="AG180" s="72">
        <f t="shared" si="99"/>
        <v>3.2075</v>
      </c>
      <c r="AH180" s="45">
        <f t="shared" si="104"/>
        <v>3.5091999999999999</v>
      </c>
      <c r="AI180" s="45">
        <f t="shared" si="105"/>
        <v>3.0325000000000002</v>
      </c>
      <c r="AJ180" s="73">
        <f t="shared" si="111"/>
        <v>3.5091999999999999</v>
      </c>
      <c r="AK180" s="73">
        <f t="shared" si="112"/>
        <v>2.6137999999999999</v>
      </c>
      <c r="AL180" s="124">
        <f t="shared" si="91"/>
        <v>3.26</v>
      </c>
      <c r="AM180" s="124">
        <f t="shared" si="92"/>
        <v>3.2671999999999999</v>
      </c>
      <c r="AN180" s="124">
        <f t="shared" si="93"/>
        <v>-7.2000000000000952E-3</v>
      </c>
      <c r="AO180" s="124">
        <f t="shared" si="94"/>
        <v>3.2527999999999997</v>
      </c>
      <c r="AP180" s="124">
        <f t="shared" si="95"/>
        <v>3.2671999999999999</v>
      </c>
      <c r="AQ180" s="125">
        <f t="shared" si="113"/>
        <v>3.2759547619047624</v>
      </c>
      <c r="AR180" s="126">
        <f t="shared" si="108"/>
        <v>3.1935844444444448</v>
      </c>
      <c r="AS180" s="127">
        <f t="shared" si="114"/>
        <v>3.042164000000001</v>
      </c>
    </row>
    <row r="181" spans="1:45" x14ac:dyDescent="0.3">
      <c r="A181" s="5">
        <v>45189</v>
      </c>
      <c r="B181" s="6" t="s">
        <v>69</v>
      </c>
      <c r="C181" s="6" t="s">
        <v>36</v>
      </c>
      <c r="D181" s="40">
        <v>3.3357000000000001</v>
      </c>
      <c r="E181" s="40">
        <v>3.3893</v>
      </c>
      <c r="F181" s="40">
        <v>3.2848000000000002</v>
      </c>
      <c r="G181" s="40">
        <v>3.2919999999999998</v>
      </c>
      <c r="H181" s="46">
        <v>3.3609</v>
      </c>
      <c r="I181" s="46">
        <v>3.3340000000000001</v>
      </c>
      <c r="J181" s="21">
        <v>-4</v>
      </c>
      <c r="K181" s="13">
        <v>0</v>
      </c>
      <c r="L181" s="41">
        <f t="shared" si="77"/>
        <v>3.3220333333333336</v>
      </c>
      <c r="M181" s="42">
        <f t="shared" si="78"/>
        <v>3.3370500000000001</v>
      </c>
      <c r="N181" s="42">
        <f t="shared" si="79"/>
        <v>-1.5016666666666456E-2</v>
      </c>
      <c r="O181" s="42">
        <f t="shared" si="80"/>
        <v>3.3070166666666672</v>
      </c>
      <c r="P181" s="42">
        <f t="shared" si="81"/>
        <v>3.3370500000000001</v>
      </c>
      <c r="Q181" s="43">
        <f t="shared" si="82"/>
        <v>0.10449999999999982</v>
      </c>
      <c r="R181" s="43">
        <f t="shared" si="83"/>
        <v>0.14369999999999994</v>
      </c>
      <c r="S181" s="43">
        <f t="shared" si="84"/>
        <v>3.9200000000000124E-2</v>
      </c>
      <c r="T181" s="44">
        <v>17.2</v>
      </c>
      <c r="U181" s="12">
        <f t="shared" si="75"/>
        <v>6</v>
      </c>
      <c r="V181" s="21">
        <f t="shared" si="106"/>
        <v>-2</v>
      </c>
      <c r="W181" s="12">
        <f t="shared" si="107"/>
        <v>26</v>
      </c>
      <c r="X181" s="16">
        <f t="shared" si="85"/>
        <v>2.6899999999999924E-2</v>
      </c>
      <c r="Y181" s="17">
        <f t="shared" si="86"/>
        <v>0</v>
      </c>
      <c r="Z181" s="17">
        <f t="shared" si="87"/>
        <v>0</v>
      </c>
      <c r="AA181" s="56">
        <f t="shared" si="88"/>
        <v>0.10449999999999982</v>
      </c>
      <c r="AB181" s="18">
        <f t="shared" si="89"/>
        <v>0.25741626794258343</v>
      </c>
      <c r="AC181" s="19">
        <f t="shared" si="90"/>
        <v>1.5639534883720887E-3</v>
      </c>
      <c r="AD181" s="123">
        <f t="shared" si="109"/>
        <v>3.3893</v>
      </c>
      <c r="AE181" s="123">
        <f t="shared" si="110"/>
        <v>3.2161</v>
      </c>
      <c r="AF181" s="72">
        <f t="shared" si="98"/>
        <v>3.5091999999999999</v>
      </c>
      <c r="AG181" s="72">
        <f t="shared" si="99"/>
        <v>3.2075</v>
      </c>
      <c r="AH181" s="45">
        <f t="shared" si="104"/>
        <v>3.5091999999999999</v>
      </c>
      <c r="AI181" s="45">
        <f t="shared" si="105"/>
        <v>3.0325000000000002</v>
      </c>
      <c r="AJ181" s="73">
        <f t="shared" si="111"/>
        <v>3.5091999999999999</v>
      </c>
      <c r="AK181" s="73">
        <f t="shared" si="112"/>
        <v>2.6137999999999999</v>
      </c>
      <c r="AL181" s="124">
        <f t="shared" si="91"/>
        <v>3.2991333333333333</v>
      </c>
      <c r="AM181" s="124">
        <f t="shared" si="92"/>
        <v>3.3026999999999997</v>
      </c>
      <c r="AN181" s="124">
        <f t="shared" si="93"/>
        <v>-3.5666666666664959E-3</v>
      </c>
      <c r="AO181" s="124">
        <f t="shared" si="94"/>
        <v>3.2955666666666668</v>
      </c>
      <c r="AP181" s="124">
        <f t="shared" si="95"/>
        <v>3.3026999999999997</v>
      </c>
      <c r="AQ181" s="125">
        <f t="shared" si="113"/>
        <v>3.2925476190476197</v>
      </c>
      <c r="AR181" s="126">
        <f t="shared" si="108"/>
        <v>3.1985477777777778</v>
      </c>
      <c r="AS181" s="127">
        <f t="shared" si="114"/>
        <v>3.0565266666666675</v>
      </c>
    </row>
    <row r="182" spans="1:45" x14ac:dyDescent="0.3">
      <c r="A182" s="5">
        <v>45190</v>
      </c>
      <c r="B182" s="6" t="s">
        <v>69</v>
      </c>
      <c r="C182" s="6" t="s">
        <v>36</v>
      </c>
      <c r="D182" s="40">
        <v>2.3159999999999998</v>
      </c>
      <c r="E182" s="40">
        <v>3.3243</v>
      </c>
      <c r="F182" s="40">
        <v>3.2345000000000002</v>
      </c>
      <c r="G182" s="40">
        <v>3.2372999999999998</v>
      </c>
      <c r="H182" s="46">
        <v>2.3170999999999999</v>
      </c>
      <c r="I182" s="46">
        <v>2.2997000000000001</v>
      </c>
      <c r="J182" s="21">
        <v>-3</v>
      </c>
      <c r="K182" s="13">
        <v>0</v>
      </c>
      <c r="L182" s="41">
        <f t="shared" si="77"/>
        <v>3.265366666666667</v>
      </c>
      <c r="M182" s="42">
        <f t="shared" si="78"/>
        <v>3.2793999999999999</v>
      </c>
      <c r="N182" s="42">
        <f t="shared" si="79"/>
        <v>-1.4033333333332898E-2</v>
      </c>
      <c r="O182" s="42">
        <f t="shared" si="80"/>
        <v>3.2513333333333341</v>
      </c>
      <c r="P182" s="42">
        <f t="shared" si="81"/>
        <v>3.2793999999999999</v>
      </c>
      <c r="Q182" s="43">
        <f t="shared" si="82"/>
        <v>8.979999999999988E-2</v>
      </c>
      <c r="R182" s="43">
        <f t="shared" si="83"/>
        <v>3.2300000000000217E-2</v>
      </c>
      <c r="S182" s="43">
        <f t="shared" si="84"/>
        <v>-5.7499999999999662E-2</v>
      </c>
      <c r="T182" s="44">
        <v>34</v>
      </c>
      <c r="U182" s="12">
        <f t="shared" si="75"/>
        <v>4</v>
      </c>
      <c r="V182" s="21">
        <f t="shared" si="106"/>
        <v>-3</v>
      </c>
      <c r="W182" s="12">
        <f t="shared" si="107"/>
        <v>19</v>
      </c>
      <c r="X182" s="16">
        <f t="shared" si="85"/>
        <v>1.739999999999986E-2</v>
      </c>
      <c r="Y182" s="17">
        <f t="shared" si="86"/>
        <v>0</v>
      </c>
      <c r="Z182" s="17">
        <f t="shared" si="87"/>
        <v>0</v>
      </c>
      <c r="AA182" s="56">
        <f t="shared" si="88"/>
        <v>8.979999999999988E-2</v>
      </c>
      <c r="AB182" s="18">
        <f t="shared" si="89"/>
        <v>0.19376391982182498</v>
      </c>
      <c r="AC182" s="19">
        <f t="shared" si="90"/>
        <v>5.1176470588234883E-4</v>
      </c>
      <c r="AD182" s="123">
        <f t="shared" si="109"/>
        <v>3.3893</v>
      </c>
      <c r="AE182" s="123">
        <f t="shared" si="110"/>
        <v>3.2161</v>
      </c>
      <c r="AF182" s="72">
        <f t="shared" si="98"/>
        <v>3.5091999999999999</v>
      </c>
      <c r="AG182" s="72">
        <f t="shared" si="99"/>
        <v>3.2075</v>
      </c>
      <c r="AH182" s="45">
        <f t="shared" si="104"/>
        <v>3.5091999999999999</v>
      </c>
      <c r="AI182" s="45">
        <f t="shared" si="105"/>
        <v>3.0325000000000002</v>
      </c>
      <c r="AJ182" s="73">
        <f t="shared" si="111"/>
        <v>3.5091999999999999</v>
      </c>
      <c r="AK182" s="73">
        <f t="shared" si="112"/>
        <v>2.6968000000000001</v>
      </c>
      <c r="AL182" s="124">
        <f t="shared" si="91"/>
        <v>3.2808999999999995</v>
      </c>
      <c r="AM182" s="124">
        <f t="shared" si="92"/>
        <v>3.3026999999999997</v>
      </c>
      <c r="AN182" s="124">
        <f t="shared" si="93"/>
        <v>-2.1800000000000264E-2</v>
      </c>
      <c r="AO182" s="124">
        <f t="shared" si="94"/>
        <v>3.2590999999999992</v>
      </c>
      <c r="AP182" s="124">
        <f t="shared" si="95"/>
        <v>3.3026999999999997</v>
      </c>
      <c r="AQ182" s="125">
        <f t="shared" si="113"/>
        <v>3.3031166666666669</v>
      </c>
      <c r="AR182" s="126">
        <f t="shared" si="108"/>
        <v>3.2018488888888892</v>
      </c>
      <c r="AS182" s="127">
        <f t="shared" si="114"/>
        <v>3.0696853333333332</v>
      </c>
    </row>
    <row r="183" spans="1:45" x14ac:dyDescent="0.3">
      <c r="A183" s="5">
        <v>45191</v>
      </c>
      <c r="B183" s="6" t="s">
        <v>69</v>
      </c>
      <c r="C183" s="6" t="s">
        <v>36</v>
      </c>
      <c r="D183" s="40">
        <v>3.2174</v>
      </c>
      <c r="E183" s="40">
        <v>3.2315</v>
      </c>
      <c r="F183" s="40">
        <v>3.1855000000000002</v>
      </c>
      <c r="G183" s="40">
        <v>3.2000999999999999</v>
      </c>
      <c r="H183" s="46">
        <v>3.2210999999999999</v>
      </c>
      <c r="I183" s="46">
        <v>3.2073999999999998</v>
      </c>
      <c r="J183" s="21">
        <v>-4</v>
      </c>
      <c r="K183" s="13">
        <v>0</v>
      </c>
      <c r="L183" s="41">
        <f t="shared" si="77"/>
        <v>3.2057000000000002</v>
      </c>
      <c r="M183" s="42">
        <f t="shared" si="78"/>
        <v>3.2084999999999999</v>
      </c>
      <c r="N183" s="42">
        <f t="shared" si="79"/>
        <v>-2.7999999999996916E-3</v>
      </c>
      <c r="O183" s="42">
        <f t="shared" si="80"/>
        <v>3.2029000000000005</v>
      </c>
      <c r="P183" s="42">
        <f t="shared" si="81"/>
        <v>3.2084999999999999</v>
      </c>
      <c r="Q183" s="43">
        <f t="shared" si="82"/>
        <v>4.5999999999999819E-2</v>
      </c>
      <c r="R183" s="43">
        <f t="shared" si="83"/>
        <v>-5.7999999999998053E-3</v>
      </c>
      <c r="S183" s="43">
        <f t="shared" si="84"/>
        <v>-5.1799999999999624E-2</v>
      </c>
      <c r="T183" s="44">
        <v>9.5</v>
      </c>
      <c r="U183" s="12">
        <f t="shared" si="75"/>
        <v>6</v>
      </c>
      <c r="V183" s="21">
        <f t="shared" si="106"/>
        <v>-2</v>
      </c>
      <c r="W183" s="12">
        <f t="shared" si="107"/>
        <v>19</v>
      </c>
      <c r="X183" s="16">
        <f t="shared" si="85"/>
        <v>1.3700000000000045E-2</v>
      </c>
      <c r="Y183" s="17">
        <f t="shared" si="86"/>
        <v>0</v>
      </c>
      <c r="Z183" s="17">
        <f t="shared" si="87"/>
        <v>0</v>
      </c>
      <c r="AA183" s="56">
        <f t="shared" si="88"/>
        <v>4.5999999999999819E-2</v>
      </c>
      <c r="AB183" s="18">
        <f t="shared" si="89"/>
        <v>0.29782608695652391</v>
      </c>
      <c r="AC183" s="19">
        <f t="shared" si="90"/>
        <v>1.4421052631578995E-3</v>
      </c>
      <c r="AD183" s="123">
        <f t="shared" si="109"/>
        <v>3.3893</v>
      </c>
      <c r="AE183" s="123">
        <f t="shared" si="110"/>
        <v>3.1855000000000002</v>
      </c>
      <c r="AF183" s="72">
        <f t="shared" si="98"/>
        <v>3.5091999999999999</v>
      </c>
      <c r="AG183" s="72">
        <f t="shared" si="99"/>
        <v>3.1855000000000002</v>
      </c>
      <c r="AH183" s="45">
        <f t="shared" si="104"/>
        <v>3.5091999999999999</v>
      </c>
      <c r="AI183" s="45">
        <f t="shared" si="105"/>
        <v>3.0325000000000002</v>
      </c>
      <c r="AJ183" s="73">
        <f t="shared" si="111"/>
        <v>3.5091999999999999</v>
      </c>
      <c r="AK183" s="73">
        <f t="shared" si="112"/>
        <v>2.7263999999999999</v>
      </c>
      <c r="AL183" s="124">
        <f t="shared" si="91"/>
        <v>3.2582999999999998</v>
      </c>
      <c r="AM183" s="124">
        <f t="shared" si="92"/>
        <v>3.2873999999999999</v>
      </c>
      <c r="AN183" s="124">
        <f t="shared" si="93"/>
        <v>-2.9100000000000126E-2</v>
      </c>
      <c r="AO183" s="124">
        <f t="shared" si="94"/>
        <v>3.2291999999999996</v>
      </c>
      <c r="AP183" s="124">
        <f t="shared" si="95"/>
        <v>3.2873999999999999</v>
      </c>
      <c r="AQ183" s="125">
        <f t="shared" si="113"/>
        <v>3.3028285714285714</v>
      </c>
      <c r="AR183" s="126">
        <f t="shared" si="108"/>
        <v>3.2039144444444445</v>
      </c>
      <c r="AS183" s="127">
        <f t="shared" si="114"/>
        <v>3.0818573333333337</v>
      </c>
    </row>
    <row r="184" spans="1:45" x14ac:dyDescent="0.3">
      <c r="A184" s="5">
        <v>45194</v>
      </c>
      <c r="B184" s="6" t="s">
        <v>69</v>
      </c>
      <c r="C184" s="6" t="s">
        <v>36</v>
      </c>
      <c r="D184" s="40">
        <v>3.1656</v>
      </c>
      <c r="E184" s="40">
        <v>3.1886000000000001</v>
      </c>
      <c r="F184" s="40">
        <v>3.1436999999999999</v>
      </c>
      <c r="G184" s="40">
        <v>3.1713</v>
      </c>
      <c r="H184" s="46">
        <v>3.1656</v>
      </c>
      <c r="I184" s="46">
        <v>3.1436999999999999</v>
      </c>
      <c r="J184" s="21">
        <v>2</v>
      </c>
      <c r="K184" s="13">
        <v>0</v>
      </c>
      <c r="L184" s="41">
        <f t="shared" si="77"/>
        <v>3.1678666666666664</v>
      </c>
      <c r="M184" s="42">
        <f t="shared" si="78"/>
        <v>3.16615</v>
      </c>
      <c r="N184" s="42">
        <f t="shared" si="79"/>
        <v>1.7166666666663666E-3</v>
      </c>
      <c r="O184" s="42">
        <f t="shared" si="80"/>
        <v>3.1695833333333328</v>
      </c>
      <c r="P184" s="42">
        <f t="shared" si="81"/>
        <v>3.16615</v>
      </c>
      <c r="Q184" s="43">
        <f t="shared" si="82"/>
        <v>4.4900000000000162E-2</v>
      </c>
      <c r="R184" s="43">
        <f t="shared" si="83"/>
        <v>-1.1499999999999844E-2</v>
      </c>
      <c r="S184" s="43">
        <f t="shared" si="84"/>
        <v>-5.6400000000000006E-2</v>
      </c>
      <c r="T184" s="44">
        <v>12.7</v>
      </c>
      <c r="U184" s="12">
        <f t="shared" si="75"/>
        <v>6</v>
      </c>
      <c r="V184" s="21">
        <f t="shared" si="106"/>
        <v>-2</v>
      </c>
      <c r="W184" s="12">
        <f t="shared" si="107"/>
        <v>17</v>
      </c>
      <c r="X184" s="16">
        <f t="shared" si="85"/>
        <v>2.1900000000000031E-2</v>
      </c>
      <c r="Y184" s="17">
        <f t="shared" si="86"/>
        <v>0</v>
      </c>
      <c r="Z184" s="17" t="b">
        <f t="shared" si="87"/>
        <v>1</v>
      </c>
      <c r="AA184" s="56">
        <f t="shared" si="88"/>
        <v>4.4900000000000162E-2</v>
      </c>
      <c r="AB184" s="18">
        <f t="shared" si="89"/>
        <v>0.48775055679287199</v>
      </c>
      <c r="AC184" s="19">
        <f t="shared" si="90"/>
        <v>1.7244094488189001E-3</v>
      </c>
      <c r="AD184" s="123">
        <f t="shared" si="109"/>
        <v>3.3243</v>
      </c>
      <c r="AE184" s="123">
        <f t="shared" si="110"/>
        <v>3.1436999999999999</v>
      </c>
      <c r="AF184" s="72">
        <f t="shared" si="98"/>
        <v>3.5091999999999999</v>
      </c>
      <c r="AG184" s="72">
        <f t="shared" si="99"/>
        <v>3.1436999999999999</v>
      </c>
      <c r="AH184" s="45">
        <f t="shared" si="104"/>
        <v>3.5091999999999999</v>
      </c>
      <c r="AI184" s="45">
        <f t="shared" si="105"/>
        <v>3.0325000000000002</v>
      </c>
      <c r="AJ184" s="73">
        <f t="shared" si="111"/>
        <v>3.5091999999999999</v>
      </c>
      <c r="AK184" s="73">
        <f t="shared" si="112"/>
        <v>2.7263999999999999</v>
      </c>
      <c r="AL184" s="124">
        <f t="shared" si="91"/>
        <v>3.2131000000000003</v>
      </c>
      <c r="AM184" s="124">
        <f t="shared" si="92"/>
        <v>3.234</v>
      </c>
      <c r="AN184" s="124">
        <f t="shared" si="93"/>
        <v>-2.0899999999999697E-2</v>
      </c>
      <c r="AO184" s="124">
        <f t="shared" si="94"/>
        <v>3.1922000000000006</v>
      </c>
      <c r="AP184" s="124">
        <f t="shared" si="95"/>
        <v>3.234</v>
      </c>
      <c r="AQ184" s="125">
        <f t="shared" si="113"/>
        <v>3.3021452380952381</v>
      </c>
      <c r="AR184" s="126">
        <f t="shared" si="108"/>
        <v>3.2064000000000004</v>
      </c>
      <c r="AS184" s="127">
        <f t="shared" si="114"/>
        <v>3.0939080000000003</v>
      </c>
    </row>
    <row r="185" spans="1:45" x14ac:dyDescent="0.3">
      <c r="A185" s="5">
        <v>45195</v>
      </c>
      <c r="B185" s="6" t="s">
        <v>69</v>
      </c>
      <c r="C185" s="6" t="s">
        <v>36</v>
      </c>
      <c r="D185" s="40">
        <v>3.1846999999999999</v>
      </c>
      <c r="E185" s="40">
        <v>3.2738999999999998</v>
      </c>
      <c r="F185" s="40">
        <v>3.1760000000000002</v>
      </c>
      <c r="G185" s="40">
        <v>3.2621000000000002</v>
      </c>
      <c r="H185" s="46">
        <v>3.1865000000000001</v>
      </c>
      <c r="I185" s="46">
        <v>3.1760000000000002</v>
      </c>
      <c r="J185" s="21">
        <v>2</v>
      </c>
      <c r="K185" s="13">
        <v>0</v>
      </c>
      <c r="L185" s="41">
        <f t="shared" si="77"/>
        <v>3.2373333333333334</v>
      </c>
      <c r="M185" s="42">
        <f t="shared" si="78"/>
        <v>3.2249499999999998</v>
      </c>
      <c r="N185" s="42">
        <f t="shared" si="79"/>
        <v>1.2383333333333635E-2</v>
      </c>
      <c r="O185" s="42">
        <f t="shared" si="80"/>
        <v>3.249716666666667</v>
      </c>
      <c r="P185" s="42">
        <f t="shared" si="81"/>
        <v>3.2249499999999998</v>
      </c>
      <c r="Q185" s="43">
        <f t="shared" si="82"/>
        <v>9.7899999999999654E-2</v>
      </c>
      <c r="R185" s="43">
        <f t="shared" si="83"/>
        <v>0.1025999999999998</v>
      </c>
      <c r="S185" s="43">
        <f t="shared" si="84"/>
        <v>4.7000000000001485E-3</v>
      </c>
      <c r="T185" s="44">
        <v>17.899999999999999</v>
      </c>
      <c r="U185" s="12">
        <f t="shared" si="75"/>
        <v>8</v>
      </c>
      <c r="V185" s="21">
        <f t="shared" si="106"/>
        <v>4</v>
      </c>
      <c r="W185" s="12">
        <f t="shared" si="107"/>
        <v>21</v>
      </c>
      <c r="X185" s="16">
        <f t="shared" si="85"/>
        <v>1.0499999999999954E-2</v>
      </c>
      <c r="Y185" s="17">
        <f t="shared" si="86"/>
        <v>0</v>
      </c>
      <c r="Z185" s="17" t="b">
        <f t="shared" si="87"/>
        <v>1</v>
      </c>
      <c r="AA185" s="56">
        <f t="shared" si="88"/>
        <v>9.7899999999999654E-2</v>
      </c>
      <c r="AB185" s="18">
        <f t="shared" si="89"/>
        <v>0.10725229826353412</v>
      </c>
      <c r="AC185" s="19">
        <f t="shared" si="90"/>
        <v>5.8659217877094719E-4</v>
      </c>
      <c r="AD185" s="123">
        <f t="shared" si="109"/>
        <v>3.2738999999999998</v>
      </c>
      <c r="AE185" s="123">
        <f t="shared" si="110"/>
        <v>3.1436999999999999</v>
      </c>
      <c r="AF185" s="72">
        <f t="shared" si="98"/>
        <v>3.4247999999999998</v>
      </c>
      <c r="AG185" s="72">
        <f t="shared" si="99"/>
        <v>3.1436999999999999</v>
      </c>
      <c r="AH185" s="45">
        <f t="shared" si="104"/>
        <v>3.5091999999999999</v>
      </c>
      <c r="AI185" s="45">
        <f t="shared" si="105"/>
        <v>3.0325000000000002</v>
      </c>
      <c r="AJ185" s="73">
        <f t="shared" si="111"/>
        <v>3.5091999999999999</v>
      </c>
      <c r="AK185" s="73">
        <f t="shared" si="112"/>
        <v>2.7884000000000002</v>
      </c>
      <c r="AL185" s="124">
        <f t="shared" si="91"/>
        <v>3.2265666666666668</v>
      </c>
      <c r="AM185" s="124">
        <f t="shared" si="92"/>
        <v>3.2088000000000001</v>
      </c>
      <c r="AN185" s="124">
        <f t="shared" si="93"/>
        <v>1.7766666666666708E-2</v>
      </c>
      <c r="AO185" s="124">
        <f t="shared" si="94"/>
        <v>3.2443333333333335</v>
      </c>
      <c r="AP185" s="124">
        <f t="shared" si="95"/>
        <v>3.2088000000000001</v>
      </c>
      <c r="AQ185" s="125">
        <f t="shared" si="113"/>
        <v>3.3050761904761905</v>
      </c>
      <c r="AR185" s="126">
        <f t="shared" si="108"/>
        <v>3.2130622222222227</v>
      </c>
      <c r="AS185" s="127">
        <f t="shared" si="114"/>
        <v>3.1068626666666672</v>
      </c>
    </row>
    <row r="186" spans="1:45" x14ac:dyDescent="0.3">
      <c r="A186" s="5">
        <v>45196</v>
      </c>
      <c r="B186" s="6" t="s">
        <v>69</v>
      </c>
      <c r="C186" s="6" t="s">
        <v>36</v>
      </c>
      <c r="D186" s="40">
        <v>3.2582</v>
      </c>
      <c r="E186" s="40">
        <v>3.3159999999999998</v>
      </c>
      <c r="F186" s="40">
        <v>3.2465000000000002</v>
      </c>
      <c r="G186" s="40">
        <v>3.2704</v>
      </c>
      <c r="H186" s="46">
        <v>3.2675999999999998</v>
      </c>
      <c r="I186" s="46">
        <v>3.2465000000000002</v>
      </c>
      <c r="J186" s="21">
        <v>2</v>
      </c>
      <c r="K186" s="13">
        <v>0</v>
      </c>
      <c r="L186" s="41">
        <f t="shared" si="77"/>
        <v>3.2776333333333327</v>
      </c>
      <c r="M186" s="42">
        <f t="shared" si="78"/>
        <v>3.28125</v>
      </c>
      <c r="N186" s="42">
        <f t="shared" si="79"/>
        <v>-3.6166666666672675E-3</v>
      </c>
      <c r="O186" s="42">
        <f t="shared" si="80"/>
        <v>3.2740166666666655</v>
      </c>
      <c r="P186" s="42">
        <f t="shared" si="81"/>
        <v>3.28125</v>
      </c>
      <c r="Q186" s="43">
        <f t="shared" si="82"/>
        <v>6.9499999999999673E-2</v>
      </c>
      <c r="R186" s="43">
        <f t="shared" si="83"/>
        <v>5.3899999999999615E-2</v>
      </c>
      <c r="S186" s="43">
        <f t="shared" si="84"/>
        <v>-1.5600000000000058E-2</v>
      </c>
      <c r="T186" s="44">
        <v>29.5</v>
      </c>
      <c r="U186" s="12">
        <f t="shared" si="75"/>
        <v>10</v>
      </c>
      <c r="V186" s="21">
        <f t="shared" si="106"/>
        <v>2</v>
      </c>
      <c r="W186" s="12">
        <f t="shared" si="107"/>
        <v>21</v>
      </c>
      <c r="X186" s="16">
        <f t="shared" si="85"/>
        <v>2.1099999999999675E-2</v>
      </c>
      <c r="Y186" s="17">
        <f t="shared" si="86"/>
        <v>0</v>
      </c>
      <c r="Z186" s="17" t="b">
        <f t="shared" si="87"/>
        <v>1</v>
      </c>
      <c r="AA186" s="56">
        <f t="shared" si="88"/>
        <v>6.9499999999999673E-2</v>
      </c>
      <c r="AB186" s="18">
        <f t="shared" si="89"/>
        <v>0.30359712230215502</v>
      </c>
      <c r="AC186" s="19">
        <f t="shared" si="90"/>
        <v>7.1525423728812461E-4</v>
      </c>
      <c r="AD186" s="123">
        <f t="shared" si="109"/>
        <v>3.3159999999999998</v>
      </c>
      <c r="AE186" s="123">
        <f t="shared" si="110"/>
        <v>3.1436999999999999</v>
      </c>
      <c r="AF186" s="72">
        <f t="shared" si="98"/>
        <v>3.3893</v>
      </c>
      <c r="AG186" s="72">
        <f t="shared" si="99"/>
        <v>3.1436999999999999</v>
      </c>
      <c r="AH186" s="45">
        <f t="shared" si="104"/>
        <v>3.5091999999999999</v>
      </c>
      <c r="AI186" s="45">
        <f t="shared" si="105"/>
        <v>3.0325000000000002</v>
      </c>
      <c r="AJ186" s="73">
        <f t="shared" si="111"/>
        <v>3.5091999999999999</v>
      </c>
      <c r="AK186" s="73">
        <f t="shared" si="112"/>
        <v>2.7959999999999998</v>
      </c>
      <c r="AL186" s="124">
        <f t="shared" si="91"/>
        <v>3.2433666666666667</v>
      </c>
      <c r="AM186" s="124">
        <f t="shared" si="92"/>
        <v>3.2298499999999999</v>
      </c>
      <c r="AN186" s="124">
        <f t="shared" si="93"/>
        <v>1.3516666666666843E-2</v>
      </c>
      <c r="AO186" s="124">
        <f t="shared" si="94"/>
        <v>3.2568833333333336</v>
      </c>
      <c r="AP186" s="124">
        <f t="shared" si="95"/>
        <v>3.2298499999999999</v>
      </c>
      <c r="AQ186" s="125">
        <f t="shared" si="113"/>
        <v>3.3035428571428573</v>
      </c>
      <c r="AR186" s="126">
        <f t="shared" si="108"/>
        <v>3.2213622222222225</v>
      </c>
      <c r="AS186" s="127">
        <f t="shared" si="114"/>
        <v>3.1195940000000006</v>
      </c>
    </row>
    <row r="187" spans="1:45" x14ac:dyDescent="0.3">
      <c r="A187" s="5">
        <v>45197</v>
      </c>
      <c r="B187" s="6" t="s">
        <v>69</v>
      </c>
      <c r="C187" s="6" t="s">
        <v>36</v>
      </c>
      <c r="D187" s="40">
        <v>3.3409</v>
      </c>
      <c r="E187" s="40">
        <v>3.3561000000000001</v>
      </c>
      <c r="F187" s="40">
        <v>3.29</v>
      </c>
      <c r="G187" s="40">
        <v>3.3006000000000002</v>
      </c>
      <c r="H187" s="46">
        <v>3.3460000000000001</v>
      </c>
      <c r="I187" s="46">
        <v>3.3376999999999999</v>
      </c>
      <c r="J187" s="21">
        <v>-3</v>
      </c>
      <c r="K187" s="13">
        <v>0</v>
      </c>
      <c r="L187" s="41">
        <f t="shared" si="77"/>
        <v>3.3155666666666668</v>
      </c>
      <c r="M187" s="42">
        <f t="shared" si="78"/>
        <v>3.3230500000000003</v>
      </c>
      <c r="N187" s="42">
        <f t="shared" si="79"/>
        <v>-7.4833333333335084E-3</v>
      </c>
      <c r="O187" s="42">
        <f t="shared" si="80"/>
        <v>3.3080833333333333</v>
      </c>
      <c r="P187" s="42">
        <f t="shared" si="81"/>
        <v>3.3230500000000003</v>
      </c>
      <c r="Q187" s="43">
        <f t="shared" si="82"/>
        <v>6.6100000000000048E-2</v>
      </c>
      <c r="R187" s="43">
        <f t="shared" si="83"/>
        <v>8.5700000000000109E-2</v>
      </c>
      <c r="S187" s="43">
        <f t="shared" si="84"/>
        <v>1.9600000000000062E-2</v>
      </c>
      <c r="T187" s="44">
        <v>22.3</v>
      </c>
      <c r="U187" s="12">
        <f t="shared" si="75"/>
        <v>16</v>
      </c>
      <c r="V187" s="21">
        <f t="shared" si="106"/>
        <v>-2</v>
      </c>
      <c r="W187" s="12">
        <f t="shared" si="107"/>
        <v>17</v>
      </c>
      <c r="X187" s="16">
        <f t="shared" si="85"/>
        <v>8.3000000000001961E-3</v>
      </c>
      <c r="Y187" s="17">
        <f t="shared" si="86"/>
        <v>0</v>
      </c>
      <c r="Z187" s="17">
        <f t="shared" si="87"/>
        <v>0</v>
      </c>
      <c r="AA187" s="56">
        <f t="shared" si="88"/>
        <v>6.6100000000000048E-2</v>
      </c>
      <c r="AB187" s="18">
        <f t="shared" si="89"/>
        <v>0.12556732223903463</v>
      </c>
      <c r="AC187" s="19">
        <f t="shared" si="90"/>
        <v>3.7219730941704917E-4</v>
      </c>
      <c r="AD187" s="123">
        <f t="shared" si="109"/>
        <v>3.3561000000000001</v>
      </c>
      <c r="AE187" s="123">
        <f t="shared" si="110"/>
        <v>3.1760000000000002</v>
      </c>
      <c r="AF187" s="72">
        <f t="shared" si="98"/>
        <v>3.3893</v>
      </c>
      <c r="AG187" s="72">
        <f t="shared" si="99"/>
        <v>3.1436999999999999</v>
      </c>
      <c r="AH187" s="45">
        <f t="shared" si="104"/>
        <v>3.5091999999999999</v>
      </c>
      <c r="AI187" s="45">
        <f t="shared" si="105"/>
        <v>3.0979999999999999</v>
      </c>
      <c r="AJ187" s="73">
        <f t="shared" si="111"/>
        <v>3.5091999999999999</v>
      </c>
      <c r="AK187" s="73">
        <f t="shared" si="112"/>
        <v>2.7959999999999998</v>
      </c>
      <c r="AL187" s="124">
        <f t="shared" si="91"/>
        <v>3.2775666666666665</v>
      </c>
      <c r="AM187" s="124">
        <f t="shared" si="92"/>
        <v>3.2660499999999999</v>
      </c>
      <c r="AN187" s="124">
        <f t="shared" si="93"/>
        <v>1.151666666666662E-2</v>
      </c>
      <c r="AO187" s="124">
        <f t="shared" si="94"/>
        <v>3.2890833333333331</v>
      </c>
      <c r="AP187" s="124">
        <f t="shared" si="95"/>
        <v>3.2660499999999999</v>
      </c>
      <c r="AQ187" s="125">
        <f t="shared" si="113"/>
        <v>3.2996976190476195</v>
      </c>
      <c r="AR187" s="126">
        <f t="shared" si="108"/>
        <v>3.2288177777777785</v>
      </c>
      <c r="AS187" s="127">
        <f t="shared" si="114"/>
        <v>3.1329966666666662</v>
      </c>
    </row>
    <row r="188" spans="1:45" x14ac:dyDescent="0.3">
      <c r="A188" s="5">
        <v>45198</v>
      </c>
      <c r="B188" s="6" t="s">
        <v>69</v>
      </c>
      <c r="C188" s="6" t="s">
        <v>36</v>
      </c>
      <c r="D188" s="40">
        <v>3.3266</v>
      </c>
      <c r="E188" s="40">
        <v>3.3367</v>
      </c>
      <c r="F188" s="40">
        <v>3.2027000000000001</v>
      </c>
      <c r="G188" s="40">
        <v>3.2225000000000001</v>
      </c>
      <c r="H188" s="46">
        <v>3.3367</v>
      </c>
      <c r="I188" s="46">
        <v>3.3102</v>
      </c>
      <c r="J188" s="21">
        <v>-2</v>
      </c>
      <c r="K188" s="13" t="s">
        <v>32</v>
      </c>
      <c r="L188" s="41">
        <f t="shared" si="77"/>
        <v>3.2539666666666669</v>
      </c>
      <c r="M188" s="42">
        <f t="shared" si="78"/>
        <v>3.2697000000000003</v>
      </c>
      <c r="N188" s="42">
        <f t="shared" si="79"/>
        <v>-1.5733333333333377E-2</v>
      </c>
      <c r="O188" s="42">
        <f t="shared" si="80"/>
        <v>3.2382333333333335</v>
      </c>
      <c r="P188" s="42">
        <f t="shared" si="81"/>
        <v>3.2697000000000003</v>
      </c>
      <c r="Q188" s="43">
        <f t="shared" si="82"/>
        <v>0.1339999999999999</v>
      </c>
      <c r="R188" s="43">
        <f t="shared" si="83"/>
        <v>3.6099999999999799E-2</v>
      </c>
      <c r="S188" s="43">
        <f t="shared" si="84"/>
        <v>-9.7900000000000098E-2</v>
      </c>
      <c r="T188" s="44">
        <v>31.1</v>
      </c>
      <c r="U188" s="12">
        <f t="shared" ref="U188:U242" si="115">W159</f>
        <v>16</v>
      </c>
      <c r="V188" s="21">
        <f t="shared" si="106"/>
        <v>2</v>
      </c>
      <c r="W188" s="12">
        <f t="shared" si="107"/>
        <v>15</v>
      </c>
      <c r="X188" s="16">
        <f t="shared" si="85"/>
        <v>2.6499999999999968E-2</v>
      </c>
      <c r="Y188" s="17" t="b">
        <f t="shared" si="86"/>
        <v>1</v>
      </c>
      <c r="Z188" s="17">
        <f t="shared" si="87"/>
        <v>0</v>
      </c>
      <c r="AA188" s="56">
        <f t="shared" si="88"/>
        <v>0.1339999999999999</v>
      </c>
      <c r="AB188" s="18">
        <f t="shared" si="89"/>
        <v>0.19776119402985065</v>
      </c>
      <c r="AC188" s="19">
        <f t="shared" si="90"/>
        <v>8.5209003215433975E-4</v>
      </c>
      <c r="AD188" s="123">
        <f t="shared" si="109"/>
        <v>3.3561000000000001</v>
      </c>
      <c r="AE188" s="123">
        <f t="shared" si="110"/>
        <v>3.2027000000000001</v>
      </c>
      <c r="AF188" s="72">
        <f t="shared" si="98"/>
        <v>3.3893</v>
      </c>
      <c r="AG188" s="72">
        <f t="shared" si="99"/>
        <v>3.1436999999999999</v>
      </c>
      <c r="AH188" s="45">
        <f t="shared" si="104"/>
        <v>3.5091999999999999</v>
      </c>
      <c r="AI188" s="45">
        <f t="shared" si="105"/>
        <v>3.1309</v>
      </c>
      <c r="AJ188" s="73">
        <f t="shared" si="111"/>
        <v>3.5091999999999999</v>
      </c>
      <c r="AK188" s="73">
        <f t="shared" si="112"/>
        <v>2.7959999999999998</v>
      </c>
      <c r="AL188" s="124">
        <f t="shared" si="91"/>
        <v>3.2604333333333333</v>
      </c>
      <c r="AM188" s="124">
        <f t="shared" si="92"/>
        <v>3.2793999999999999</v>
      </c>
      <c r="AN188" s="124">
        <f t="shared" si="93"/>
        <v>-1.8966666666666576E-2</v>
      </c>
      <c r="AO188" s="124">
        <f t="shared" si="94"/>
        <v>3.2414666666666667</v>
      </c>
      <c r="AP188" s="124">
        <f t="shared" si="95"/>
        <v>3.2793999999999999</v>
      </c>
      <c r="AQ188" s="125">
        <f t="shared" si="113"/>
        <v>3.2941142857142856</v>
      </c>
      <c r="AR188" s="126">
        <f t="shared" si="108"/>
        <v>3.2335822222222235</v>
      </c>
      <c r="AS188" s="127">
        <f t="shared" si="114"/>
        <v>3.1435753333333327</v>
      </c>
    </row>
    <row r="189" spans="1:45" x14ac:dyDescent="0.3">
      <c r="A189" s="5">
        <v>45201</v>
      </c>
      <c r="B189" s="6" t="s">
        <v>69</v>
      </c>
      <c r="C189" s="6" t="s">
        <v>36</v>
      </c>
      <c r="D189" s="40">
        <v>3.1494</v>
      </c>
      <c r="E189" s="40">
        <v>3.2088000000000001</v>
      </c>
      <c r="F189" s="40">
        <v>3.1276000000000002</v>
      </c>
      <c r="G189" s="40">
        <v>3.1953999999999998</v>
      </c>
      <c r="H189" s="46">
        <v>3.1562000000000001</v>
      </c>
      <c r="I189" s="46">
        <v>3.1276000000000002</v>
      </c>
      <c r="J189" s="21">
        <v>2</v>
      </c>
      <c r="K189" s="13">
        <v>0</v>
      </c>
      <c r="L189" s="41">
        <f t="shared" si="77"/>
        <v>3.1772666666666667</v>
      </c>
      <c r="M189" s="42">
        <f t="shared" si="78"/>
        <v>3.1682000000000001</v>
      </c>
      <c r="N189" s="42">
        <f t="shared" si="79"/>
        <v>9.0666666666665563E-3</v>
      </c>
      <c r="O189" s="42">
        <f t="shared" si="80"/>
        <v>3.1863333333333332</v>
      </c>
      <c r="P189" s="42">
        <f t="shared" si="81"/>
        <v>3.1682000000000001</v>
      </c>
      <c r="Q189" s="43">
        <f t="shared" si="82"/>
        <v>8.1199999999999939E-2</v>
      </c>
      <c r="R189" s="43">
        <f t="shared" si="83"/>
        <v>-1.3700000000000045E-2</v>
      </c>
      <c r="S189" s="43">
        <f t="shared" si="84"/>
        <v>-9.4899999999999984E-2</v>
      </c>
      <c r="T189" s="44">
        <v>23.4</v>
      </c>
      <c r="U189" s="12">
        <f t="shared" si="115"/>
        <v>18</v>
      </c>
      <c r="V189" s="21">
        <f t="shared" si="106"/>
        <v>0</v>
      </c>
      <c r="W189" s="12">
        <f t="shared" si="107"/>
        <v>15</v>
      </c>
      <c r="X189" s="16">
        <f t="shared" si="85"/>
        <v>2.8599999999999959E-2</v>
      </c>
      <c r="Y189" s="17">
        <f t="shared" si="86"/>
        <v>0</v>
      </c>
      <c r="Z189" s="17" t="b">
        <f t="shared" si="87"/>
        <v>1</v>
      </c>
      <c r="AA189" s="56">
        <f t="shared" si="88"/>
        <v>8.1199999999999939E-2</v>
      </c>
      <c r="AB189" s="18">
        <f t="shared" si="89"/>
        <v>0.35221674876847264</v>
      </c>
      <c r="AC189" s="19">
        <f t="shared" si="90"/>
        <v>1.2222222222222205E-3</v>
      </c>
      <c r="AD189" s="123">
        <f t="shared" si="109"/>
        <v>3.3561000000000001</v>
      </c>
      <c r="AE189" s="123">
        <f t="shared" si="110"/>
        <v>3.1276000000000002</v>
      </c>
      <c r="AF189" s="72">
        <f t="shared" si="98"/>
        <v>3.3893</v>
      </c>
      <c r="AG189" s="72">
        <f t="shared" si="99"/>
        <v>3.1276000000000002</v>
      </c>
      <c r="AH189" s="45">
        <f t="shared" si="104"/>
        <v>3.5091999999999999</v>
      </c>
      <c r="AI189" s="45">
        <f t="shared" si="105"/>
        <v>3.1276000000000002</v>
      </c>
      <c r="AJ189" s="73">
        <f t="shared" si="111"/>
        <v>3.5091999999999999</v>
      </c>
      <c r="AK189" s="73">
        <f t="shared" si="112"/>
        <v>2.7959999999999998</v>
      </c>
      <c r="AL189" s="124">
        <f t="shared" si="91"/>
        <v>3.2263666666666668</v>
      </c>
      <c r="AM189" s="124">
        <f t="shared" si="92"/>
        <v>3.2418500000000003</v>
      </c>
      <c r="AN189" s="124">
        <f t="shared" si="93"/>
        <v>-1.5483333333333515E-2</v>
      </c>
      <c r="AO189" s="124">
        <f t="shared" si="94"/>
        <v>3.2108833333333333</v>
      </c>
      <c r="AP189" s="124">
        <f t="shared" si="95"/>
        <v>3.2418500000000003</v>
      </c>
      <c r="AQ189" s="125">
        <f t="shared" si="113"/>
        <v>3.276909523809524</v>
      </c>
      <c r="AR189" s="126">
        <f t="shared" si="108"/>
        <v>3.2359755555555556</v>
      </c>
      <c r="AS189" s="127">
        <f t="shared" si="114"/>
        <v>3.1514219999999993</v>
      </c>
    </row>
    <row r="190" spans="1:45" x14ac:dyDescent="0.3">
      <c r="A190" s="5">
        <v>45202</v>
      </c>
      <c r="B190" s="6" t="s">
        <v>69</v>
      </c>
      <c r="C190" s="6" t="s">
        <v>36</v>
      </c>
      <c r="D190" s="40">
        <v>3.1076999999999999</v>
      </c>
      <c r="E190" s="40">
        <v>3.1114000000000002</v>
      </c>
      <c r="F190" s="40">
        <v>3.0135000000000001</v>
      </c>
      <c r="G190" s="40">
        <v>3.0177999999999998</v>
      </c>
      <c r="H190" s="46">
        <v>3.1114000000000002</v>
      </c>
      <c r="I190" s="46">
        <v>3.0941999999999998</v>
      </c>
      <c r="J190" s="21">
        <v>-2</v>
      </c>
      <c r="K190" s="13">
        <v>0</v>
      </c>
      <c r="L190" s="41">
        <f t="shared" si="77"/>
        <v>3.0475666666666665</v>
      </c>
      <c r="M190" s="42">
        <f t="shared" si="78"/>
        <v>3.0624500000000001</v>
      </c>
      <c r="N190" s="42">
        <f t="shared" si="79"/>
        <v>-1.4883333333333582E-2</v>
      </c>
      <c r="O190" s="42">
        <f t="shared" si="80"/>
        <v>3.032683333333333</v>
      </c>
      <c r="P190" s="42">
        <f t="shared" si="81"/>
        <v>3.0624500000000001</v>
      </c>
      <c r="Q190" s="43">
        <f t="shared" si="82"/>
        <v>9.7900000000000098E-2</v>
      </c>
      <c r="R190" s="43">
        <f t="shared" si="83"/>
        <v>-8.3999999999999631E-2</v>
      </c>
      <c r="S190" s="43">
        <f t="shared" si="84"/>
        <v>-0.18189999999999973</v>
      </c>
      <c r="T190" s="44">
        <v>14.7</v>
      </c>
      <c r="U190" s="12">
        <f t="shared" si="115"/>
        <v>14</v>
      </c>
      <c r="V190" s="21">
        <f t="shared" si="106"/>
        <v>0</v>
      </c>
      <c r="W190" s="12">
        <f t="shared" si="107"/>
        <v>15</v>
      </c>
      <c r="X190" s="16">
        <f t="shared" si="85"/>
        <v>1.7200000000000326E-2</v>
      </c>
      <c r="Y190" s="17" t="b">
        <f t="shared" si="86"/>
        <v>1</v>
      </c>
      <c r="Z190" s="17">
        <f t="shared" si="87"/>
        <v>0</v>
      </c>
      <c r="AA190" s="56">
        <f t="shared" si="88"/>
        <v>9.7900000000000098E-2</v>
      </c>
      <c r="AB190" s="18">
        <f t="shared" si="89"/>
        <v>0.17568947906026874</v>
      </c>
      <c r="AC190" s="19">
        <f t="shared" si="90"/>
        <v>1.1700680272109065E-3</v>
      </c>
      <c r="AD190" s="123">
        <f t="shared" si="109"/>
        <v>3.3367</v>
      </c>
      <c r="AE190" s="123">
        <f t="shared" si="110"/>
        <v>3.0135000000000001</v>
      </c>
      <c r="AF190" s="72">
        <f t="shared" si="98"/>
        <v>3.3561000000000001</v>
      </c>
      <c r="AG190" s="72">
        <f t="shared" si="99"/>
        <v>3.0135000000000001</v>
      </c>
      <c r="AH190" s="45">
        <f t="shared" si="104"/>
        <v>3.5091999999999999</v>
      </c>
      <c r="AI190" s="45">
        <f t="shared" si="105"/>
        <v>3.0135000000000001</v>
      </c>
      <c r="AJ190" s="73">
        <f t="shared" si="111"/>
        <v>3.5091999999999999</v>
      </c>
      <c r="AK190" s="73">
        <f t="shared" si="112"/>
        <v>2.7959999999999998</v>
      </c>
      <c r="AL190" s="124">
        <f t="shared" si="91"/>
        <v>3.1226666666666669</v>
      </c>
      <c r="AM190" s="124">
        <f t="shared" si="92"/>
        <v>3.1751</v>
      </c>
      <c r="AN190" s="124">
        <f t="shared" si="93"/>
        <v>-5.243333333333311E-2</v>
      </c>
      <c r="AO190" s="124">
        <f t="shared" si="94"/>
        <v>3.0702333333333338</v>
      </c>
      <c r="AP190" s="124">
        <f t="shared" si="95"/>
        <v>3.1751</v>
      </c>
      <c r="AQ190" s="125">
        <f t="shared" si="113"/>
        <v>3.2465999999999999</v>
      </c>
      <c r="AR190" s="126">
        <f t="shared" si="108"/>
        <v>3.2338700000000009</v>
      </c>
      <c r="AS190" s="127">
        <f t="shared" si="114"/>
        <v>3.157179999999999</v>
      </c>
    </row>
    <row r="191" spans="1:45" x14ac:dyDescent="0.3">
      <c r="A191" s="5">
        <v>45203</v>
      </c>
      <c r="B191" s="6" t="s">
        <v>69</v>
      </c>
      <c r="C191" s="6" t="s">
        <v>36</v>
      </c>
      <c r="D191" s="40">
        <v>2.9346000000000001</v>
      </c>
      <c r="E191" s="40">
        <v>2.9470999999999998</v>
      </c>
      <c r="F191" s="40">
        <v>2.8628999999999998</v>
      </c>
      <c r="G191" s="40">
        <v>2.8687</v>
      </c>
      <c r="H191" s="46">
        <v>2.9426000000000001</v>
      </c>
      <c r="I191" s="46">
        <v>2.9123000000000001</v>
      </c>
      <c r="J191" s="21">
        <v>-2</v>
      </c>
      <c r="K191" s="13">
        <v>0</v>
      </c>
      <c r="L191" s="41">
        <f t="shared" si="77"/>
        <v>2.8928999999999996</v>
      </c>
      <c r="M191" s="42">
        <f t="shared" si="78"/>
        <v>2.9049999999999998</v>
      </c>
      <c r="N191" s="42">
        <f t="shared" si="79"/>
        <v>-1.2100000000000222E-2</v>
      </c>
      <c r="O191" s="42">
        <f t="shared" si="80"/>
        <v>2.8807999999999994</v>
      </c>
      <c r="P191" s="42">
        <f t="shared" si="81"/>
        <v>2.9049999999999998</v>
      </c>
      <c r="Q191" s="43">
        <f t="shared" si="82"/>
        <v>8.4200000000000053E-2</v>
      </c>
      <c r="R191" s="43">
        <f t="shared" si="83"/>
        <v>-7.0699999999999985E-2</v>
      </c>
      <c r="S191" s="43">
        <f t="shared" si="84"/>
        <v>-0.15490000000000004</v>
      </c>
      <c r="T191" s="44">
        <v>12.5</v>
      </c>
      <c r="U191" s="12">
        <f t="shared" si="115"/>
        <v>12</v>
      </c>
      <c r="V191" s="21">
        <f t="shared" si="106"/>
        <v>3</v>
      </c>
      <c r="W191" s="12">
        <f t="shared" si="107"/>
        <v>20</v>
      </c>
      <c r="X191" s="16">
        <f t="shared" si="85"/>
        <v>3.0299999999999994E-2</v>
      </c>
      <c r="Y191" s="17">
        <f t="shared" si="86"/>
        <v>0</v>
      </c>
      <c r="Z191" s="17">
        <f t="shared" si="87"/>
        <v>0</v>
      </c>
      <c r="AA191" s="56">
        <f t="shared" si="88"/>
        <v>8.4200000000000053E-2</v>
      </c>
      <c r="AB191" s="18">
        <f t="shared" si="89"/>
        <v>0.35985748218527286</v>
      </c>
      <c r="AC191" s="19">
        <f t="shared" si="90"/>
        <v>2.4239999999999995E-3</v>
      </c>
      <c r="AD191" s="123">
        <f t="shared" si="109"/>
        <v>3.2088000000000001</v>
      </c>
      <c r="AE191" s="123">
        <f t="shared" si="110"/>
        <v>2.8628999999999998</v>
      </c>
      <c r="AF191" s="72">
        <f t="shared" si="98"/>
        <v>3.3561000000000001</v>
      </c>
      <c r="AG191" s="72">
        <f t="shared" si="99"/>
        <v>2.8628999999999998</v>
      </c>
      <c r="AH191" s="45">
        <f t="shared" si="104"/>
        <v>3.5091999999999999</v>
      </c>
      <c r="AI191" s="45">
        <f t="shared" si="105"/>
        <v>2.8628999999999998</v>
      </c>
      <c r="AJ191" s="73">
        <f t="shared" si="111"/>
        <v>3.5091999999999999</v>
      </c>
      <c r="AK191" s="73">
        <f t="shared" si="112"/>
        <v>2.7959999999999998</v>
      </c>
      <c r="AL191" s="124">
        <f t="shared" si="91"/>
        <v>2.9801333333333333</v>
      </c>
      <c r="AM191" s="124">
        <f t="shared" si="92"/>
        <v>3.0358499999999999</v>
      </c>
      <c r="AN191" s="124">
        <f t="shared" si="93"/>
        <v>-5.5716666666666637E-2</v>
      </c>
      <c r="AO191" s="124">
        <f t="shared" si="94"/>
        <v>2.9244166666666667</v>
      </c>
      <c r="AP191" s="124">
        <f t="shared" si="95"/>
        <v>3.0358499999999999</v>
      </c>
      <c r="AQ191" s="125">
        <f t="shared" si="113"/>
        <v>3.2108166666666662</v>
      </c>
      <c r="AR191" s="126">
        <f t="shared" ref="AR191:AR222" si="116">AVERAGE(L162:L191)</f>
        <v>3.2268111111111115</v>
      </c>
      <c r="AS191" s="127">
        <f t="shared" si="114"/>
        <v>3.1586166666666662</v>
      </c>
    </row>
    <row r="192" spans="1:45" x14ac:dyDescent="0.3">
      <c r="A192" s="5">
        <v>45204</v>
      </c>
      <c r="B192" s="6" t="s">
        <v>69</v>
      </c>
      <c r="C192" s="6" t="s">
        <v>36</v>
      </c>
      <c r="D192" s="40">
        <v>2.9550000000000001</v>
      </c>
      <c r="E192" s="40">
        <v>2.9622000000000002</v>
      </c>
      <c r="F192" s="40">
        <v>2.8736000000000002</v>
      </c>
      <c r="G192" s="40">
        <v>2.9007999999999998</v>
      </c>
      <c r="H192" s="46">
        <v>2.9550000000000001</v>
      </c>
      <c r="I192" s="46">
        <v>2.9354</v>
      </c>
      <c r="J192" s="21">
        <v>-2</v>
      </c>
      <c r="K192" s="13">
        <v>0</v>
      </c>
      <c r="L192" s="41">
        <f t="shared" si="77"/>
        <v>2.9121999999999999</v>
      </c>
      <c r="M192" s="42">
        <f t="shared" si="78"/>
        <v>2.9179000000000004</v>
      </c>
      <c r="N192" s="42">
        <f t="shared" si="79"/>
        <v>-5.7000000000004825E-3</v>
      </c>
      <c r="O192" s="42">
        <f t="shared" si="80"/>
        <v>2.9064999999999994</v>
      </c>
      <c r="P192" s="42">
        <f t="shared" si="81"/>
        <v>2.9179000000000004</v>
      </c>
      <c r="Q192" s="43">
        <f t="shared" si="82"/>
        <v>8.8600000000000012E-2</v>
      </c>
      <c r="R192" s="43">
        <f t="shared" si="83"/>
        <v>9.3500000000000139E-2</v>
      </c>
      <c r="S192" s="43">
        <f t="shared" si="84"/>
        <v>4.9000000000001265E-3</v>
      </c>
      <c r="T192" s="44">
        <v>9.5</v>
      </c>
      <c r="U192" s="12">
        <f t="shared" si="115"/>
        <v>14</v>
      </c>
      <c r="V192" s="21">
        <f t="shared" si="106"/>
        <v>-4</v>
      </c>
      <c r="W192" s="12">
        <f t="shared" si="107"/>
        <v>16</v>
      </c>
      <c r="X192" s="16">
        <f t="shared" si="85"/>
        <v>1.9600000000000062E-2</v>
      </c>
      <c r="Y192" s="17">
        <f t="shared" si="86"/>
        <v>0</v>
      </c>
      <c r="Z192" s="17">
        <f t="shared" si="87"/>
        <v>0</v>
      </c>
      <c r="AA192" s="56">
        <f t="shared" si="88"/>
        <v>8.8600000000000012E-2</v>
      </c>
      <c r="AB192" s="18">
        <f t="shared" si="89"/>
        <v>0.22121896162528285</v>
      </c>
      <c r="AC192" s="19">
        <f t="shared" si="90"/>
        <v>2.0631578947368488E-3</v>
      </c>
      <c r="AD192" s="123">
        <f t="shared" si="109"/>
        <v>3.1114000000000002</v>
      </c>
      <c r="AE192" s="123">
        <f t="shared" si="110"/>
        <v>2.8628999999999998</v>
      </c>
      <c r="AF192" s="72">
        <f t="shared" si="98"/>
        <v>3.3561000000000001</v>
      </c>
      <c r="AG192" s="72">
        <f t="shared" si="99"/>
        <v>2.8628999999999998</v>
      </c>
      <c r="AH192" s="45">
        <f t="shared" si="104"/>
        <v>3.5091999999999999</v>
      </c>
      <c r="AI192" s="45">
        <f t="shared" si="105"/>
        <v>2.8628999999999998</v>
      </c>
      <c r="AJ192" s="73">
        <f t="shared" si="111"/>
        <v>3.5091999999999999</v>
      </c>
      <c r="AK192" s="73">
        <f t="shared" si="112"/>
        <v>2.8628999999999998</v>
      </c>
      <c r="AL192" s="124">
        <f t="shared" si="91"/>
        <v>2.9583666666666666</v>
      </c>
      <c r="AM192" s="124">
        <f t="shared" si="92"/>
        <v>2.9871499999999997</v>
      </c>
      <c r="AN192" s="124">
        <f t="shared" si="93"/>
        <v>-2.8783333333333161E-2</v>
      </c>
      <c r="AO192" s="124">
        <f t="shared" si="94"/>
        <v>2.9295833333333334</v>
      </c>
      <c r="AP192" s="124">
        <f t="shared" si="95"/>
        <v>2.9871499999999997</v>
      </c>
      <c r="AQ192" s="125">
        <f t="shared" si="113"/>
        <v>3.1868428571428566</v>
      </c>
      <c r="AR192" s="126">
        <f t="shared" si="116"/>
        <v>3.2201011111111111</v>
      </c>
      <c r="AS192" s="127">
        <f t="shared" si="114"/>
        <v>3.1591153333333324</v>
      </c>
    </row>
    <row r="193" spans="1:45" x14ac:dyDescent="0.3">
      <c r="A193" s="5">
        <v>45205</v>
      </c>
      <c r="B193" s="6" t="s">
        <v>69</v>
      </c>
      <c r="C193" s="6" t="s">
        <v>36</v>
      </c>
      <c r="D193" s="40">
        <v>2.899</v>
      </c>
      <c r="E193" s="40">
        <v>2.9961000000000002</v>
      </c>
      <c r="F193" s="40">
        <v>2.9236</v>
      </c>
      <c r="G193" s="40">
        <v>2.9666000000000001</v>
      </c>
      <c r="H193" s="46">
        <v>2.9636</v>
      </c>
      <c r="I193" s="46">
        <v>2.9449999999999998</v>
      </c>
      <c r="J193" s="21">
        <v>4</v>
      </c>
      <c r="K193" s="13">
        <v>0</v>
      </c>
      <c r="L193" s="41">
        <f t="shared" ref="L193:L242" si="117">(E193+G193+F193)/3</f>
        <v>2.9621</v>
      </c>
      <c r="M193" s="42">
        <f t="shared" ref="M193:M242" si="118">(E193+F193)/2</f>
        <v>2.9598500000000003</v>
      </c>
      <c r="N193" s="42">
        <f t="shared" ref="N193:N242" si="119">L193-M193</f>
        <v>2.2499999999996412E-3</v>
      </c>
      <c r="O193" s="42">
        <f t="shared" ref="O193:O242" si="120">L193+N193</f>
        <v>2.9643499999999996</v>
      </c>
      <c r="P193" s="42">
        <f t="shared" ref="P193:P242" si="121">L193-N193</f>
        <v>2.9598500000000003</v>
      </c>
      <c r="Q193" s="43">
        <f t="shared" ref="Q193:Q242" si="122">E193-F193</f>
        <v>7.2500000000000231E-2</v>
      </c>
      <c r="R193" s="43">
        <f t="shared" si="83"/>
        <v>9.5300000000000384E-2</v>
      </c>
      <c r="S193" s="43">
        <f t="shared" si="84"/>
        <v>2.2800000000000153E-2</v>
      </c>
      <c r="T193" s="44">
        <v>25.5</v>
      </c>
      <c r="U193" s="12">
        <f t="shared" si="115"/>
        <v>18</v>
      </c>
      <c r="V193" s="21">
        <f t="shared" si="106"/>
        <v>4</v>
      </c>
      <c r="W193" s="12">
        <f t="shared" si="107"/>
        <v>18</v>
      </c>
      <c r="X193" s="16">
        <f t="shared" si="85"/>
        <v>1.8600000000000172E-2</v>
      </c>
      <c r="Y193" s="17">
        <f t="shared" si="86"/>
        <v>0</v>
      </c>
      <c r="Z193" s="17">
        <f t="shared" si="87"/>
        <v>0</v>
      </c>
      <c r="AA193" s="56">
        <f t="shared" si="88"/>
        <v>7.2500000000000231E-2</v>
      </c>
      <c r="AB193" s="18">
        <f t="shared" si="89"/>
        <v>0.25655172413793259</v>
      </c>
      <c r="AC193" s="19">
        <f t="shared" si="90"/>
        <v>7.2941176470588912E-4</v>
      </c>
      <c r="AD193" s="123">
        <f t="shared" si="109"/>
        <v>2.9961000000000002</v>
      </c>
      <c r="AE193" s="123">
        <f t="shared" si="110"/>
        <v>2.8628999999999998</v>
      </c>
      <c r="AF193" s="72">
        <f t="shared" si="98"/>
        <v>3.3561000000000001</v>
      </c>
      <c r="AG193" s="72">
        <f t="shared" si="99"/>
        <v>2.8628999999999998</v>
      </c>
      <c r="AH193" s="45">
        <f t="shared" si="104"/>
        <v>3.5091999999999999</v>
      </c>
      <c r="AI193" s="45">
        <f t="shared" si="105"/>
        <v>2.8628999999999998</v>
      </c>
      <c r="AJ193" s="73">
        <f t="shared" si="111"/>
        <v>3.5091999999999999</v>
      </c>
      <c r="AK193" s="73">
        <f t="shared" si="112"/>
        <v>2.8628999999999998</v>
      </c>
      <c r="AL193" s="124">
        <f t="shared" si="91"/>
        <v>2.9418666666666664</v>
      </c>
      <c r="AM193" s="124">
        <f t="shared" si="92"/>
        <v>2.9295</v>
      </c>
      <c r="AN193" s="124">
        <f t="shared" si="93"/>
        <v>1.2366666666666415E-2</v>
      </c>
      <c r="AO193" s="124">
        <f t="shared" si="94"/>
        <v>2.9542333333333328</v>
      </c>
      <c r="AP193" s="124">
        <f t="shared" si="95"/>
        <v>2.9295</v>
      </c>
      <c r="AQ193" s="125">
        <f t="shared" si="113"/>
        <v>3.1630309523809523</v>
      </c>
      <c r="AR193" s="126">
        <f t="shared" si="116"/>
        <v>3.2110677777777785</v>
      </c>
      <c r="AS193" s="127">
        <f t="shared" si="114"/>
        <v>3.1596413333333326</v>
      </c>
    </row>
    <row r="194" spans="1:45" x14ac:dyDescent="0.3">
      <c r="A194" s="5">
        <v>45208</v>
      </c>
      <c r="B194" s="6" t="s">
        <v>69</v>
      </c>
      <c r="C194" s="6" t="s">
        <v>36</v>
      </c>
      <c r="D194" s="40">
        <v>3.0043000000000002</v>
      </c>
      <c r="E194" s="40">
        <v>3.0373000000000001</v>
      </c>
      <c r="F194" s="40">
        <v>2.9731000000000001</v>
      </c>
      <c r="G194" s="40">
        <v>3.0200999999999998</v>
      </c>
      <c r="H194" s="46">
        <v>3.0186000000000002</v>
      </c>
      <c r="I194" s="46">
        <v>2.9990999999999999</v>
      </c>
      <c r="J194" s="21">
        <v>0</v>
      </c>
      <c r="K194" s="13">
        <v>0</v>
      </c>
      <c r="L194" s="41">
        <f t="shared" si="117"/>
        <v>3.0101666666666667</v>
      </c>
      <c r="M194" s="42">
        <f t="shared" si="118"/>
        <v>3.0052000000000003</v>
      </c>
      <c r="N194" s="42">
        <f t="shared" si="119"/>
        <v>4.9666666666663417E-3</v>
      </c>
      <c r="O194" s="42">
        <f t="shared" si="120"/>
        <v>3.015133333333333</v>
      </c>
      <c r="P194" s="42">
        <f t="shared" si="121"/>
        <v>3.0052000000000003</v>
      </c>
      <c r="Q194" s="43">
        <f t="shared" si="122"/>
        <v>6.4200000000000035E-2</v>
      </c>
      <c r="R194" s="43">
        <f t="shared" ref="R194:R242" si="123">E194-G193</f>
        <v>7.0699999999999985E-2</v>
      </c>
      <c r="S194" s="43">
        <f t="shared" ref="S194:S242" si="124">F194-G193</f>
        <v>6.4999999999999503E-3</v>
      </c>
      <c r="T194" s="44">
        <v>21.8</v>
      </c>
      <c r="U194" s="12">
        <f t="shared" si="115"/>
        <v>16</v>
      </c>
      <c r="V194" s="21">
        <f t="shared" si="106"/>
        <v>-2</v>
      </c>
      <c r="W194" s="12">
        <f t="shared" si="107"/>
        <v>14</v>
      </c>
      <c r="X194" s="16">
        <f t="shared" ref="X194:X242" si="125">H194-I194</f>
        <v>1.9500000000000295E-2</v>
      </c>
      <c r="Y194" s="17">
        <f t="shared" ref="Y194:Y242" si="126">IF((E194=H194),TRUE,0)</f>
        <v>0</v>
      </c>
      <c r="Z194" s="17">
        <f t="shared" ref="Z194:Z242" si="127">IF((F194=I194),TRUE,0)</f>
        <v>0</v>
      </c>
      <c r="AA194" s="56">
        <f t="shared" ref="AA194:AA242" si="128">E194-F194</f>
        <v>6.4200000000000035E-2</v>
      </c>
      <c r="AB194" s="18">
        <f t="shared" ref="AB194:AB257" si="129">X194/AA194</f>
        <v>0.30373831775701376</v>
      </c>
      <c r="AC194" s="19">
        <f t="shared" ref="AC194:AC242" si="130">X194/T194</f>
        <v>8.9449541284405021E-4</v>
      </c>
      <c r="AD194" s="123">
        <f t="shared" si="109"/>
        <v>3.0373000000000001</v>
      </c>
      <c r="AE194" s="123">
        <f t="shared" si="110"/>
        <v>2.8736000000000002</v>
      </c>
      <c r="AF194" s="72">
        <f t="shared" si="98"/>
        <v>3.3561000000000001</v>
      </c>
      <c r="AG194" s="72">
        <f t="shared" si="99"/>
        <v>2.8628999999999998</v>
      </c>
      <c r="AH194" s="45">
        <f t="shared" si="104"/>
        <v>3.5091999999999999</v>
      </c>
      <c r="AI194" s="45">
        <f t="shared" si="105"/>
        <v>2.8628999999999998</v>
      </c>
      <c r="AJ194" s="73">
        <f t="shared" si="111"/>
        <v>3.5091999999999999</v>
      </c>
      <c r="AK194" s="73">
        <f t="shared" si="112"/>
        <v>2.8628999999999998</v>
      </c>
      <c r="AL194" s="124">
        <f t="shared" ref="AL194:AL242" si="131">(AD194+AE194+G194)/3</f>
        <v>2.9769999999999999</v>
      </c>
      <c r="AM194" s="124">
        <f t="shared" ref="AM194:AM241" si="132">(AD194+AE194)/2</f>
        <v>2.9554499999999999</v>
      </c>
      <c r="AN194" s="124">
        <f t="shared" ref="AN194:AN241" si="133">AL194-AM194</f>
        <v>2.1549999999999958E-2</v>
      </c>
      <c r="AO194" s="124">
        <f t="shared" ref="AO194:AO241" si="134">AL194+AN194</f>
        <v>2.9985499999999998</v>
      </c>
      <c r="AP194" s="124">
        <f t="shared" ref="AP194:AP241" si="135">AL194-AN194</f>
        <v>2.9554499999999999</v>
      </c>
      <c r="AQ194" s="125">
        <f t="shared" si="113"/>
        <v>3.146261904761904</v>
      </c>
      <c r="AR194" s="126">
        <f t="shared" si="116"/>
        <v>3.2052166666666664</v>
      </c>
      <c r="AS194" s="127">
        <f t="shared" si="114"/>
        <v>3.1604873333333323</v>
      </c>
    </row>
    <row r="195" spans="1:45" x14ac:dyDescent="0.3">
      <c r="A195" s="5">
        <v>45209</v>
      </c>
      <c r="B195" s="6" t="s">
        <v>69</v>
      </c>
      <c r="C195" s="6" t="s">
        <v>36</v>
      </c>
      <c r="D195" s="40">
        <v>2.9701</v>
      </c>
      <c r="E195" s="40">
        <v>3.0043000000000002</v>
      </c>
      <c r="F195" s="40">
        <v>2.9335</v>
      </c>
      <c r="G195" s="40">
        <v>2.9984999999999999</v>
      </c>
      <c r="H195" s="46">
        <v>2.9786000000000001</v>
      </c>
      <c r="I195" s="46">
        <v>2.9617</v>
      </c>
      <c r="J195" s="21">
        <v>4</v>
      </c>
      <c r="K195" s="13">
        <v>0</v>
      </c>
      <c r="L195" s="41">
        <f t="shared" si="117"/>
        <v>2.978766666666667</v>
      </c>
      <c r="M195" s="42">
        <f t="shared" si="118"/>
        <v>2.9689000000000001</v>
      </c>
      <c r="N195" s="42">
        <f t="shared" si="119"/>
        <v>9.8666666666669123E-3</v>
      </c>
      <c r="O195" s="42">
        <f t="shared" si="120"/>
        <v>2.9886333333333339</v>
      </c>
      <c r="P195" s="42">
        <f t="shared" si="121"/>
        <v>2.9689000000000001</v>
      </c>
      <c r="Q195" s="43">
        <f t="shared" si="122"/>
        <v>7.0800000000000196E-2</v>
      </c>
      <c r="R195" s="43">
        <f t="shared" si="123"/>
        <v>-1.5799999999999592E-2</v>
      </c>
      <c r="S195" s="43">
        <f t="shared" si="124"/>
        <v>-8.6599999999999788E-2</v>
      </c>
      <c r="T195" s="44">
        <v>12</v>
      </c>
      <c r="U195" s="12">
        <f t="shared" si="115"/>
        <v>20</v>
      </c>
      <c r="V195" s="21">
        <f t="shared" si="106"/>
        <v>0</v>
      </c>
      <c r="W195" s="12">
        <f t="shared" si="107"/>
        <v>14</v>
      </c>
      <c r="X195" s="16">
        <f t="shared" si="125"/>
        <v>1.6900000000000137E-2</v>
      </c>
      <c r="Y195" s="17">
        <f t="shared" si="126"/>
        <v>0</v>
      </c>
      <c r="Z195" s="17">
        <f t="shared" si="127"/>
        <v>0</v>
      </c>
      <c r="AA195" s="56">
        <f t="shared" si="128"/>
        <v>7.0800000000000196E-2</v>
      </c>
      <c r="AB195" s="18">
        <f t="shared" si="129"/>
        <v>0.23870056497175268</v>
      </c>
      <c r="AC195" s="19">
        <f t="shared" si="130"/>
        <v>1.4083333333333448E-3</v>
      </c>
      <c r="AD195" s="123">
        <f t="shared" si="109"/>
        <v>3.0373000000000001</v>
      </c>
      <c r="AE195" s="123">
        <f t="shared" si="110"/>
        <v>2.9236</v>
      </c>
      <c r="AF195" s="72">
        <f t="shared" si="98"/>
        <v>3.3561000000000001</v>
      </c>
      <c r="AG195" s="72">
        <f t="shared" si="99"/>
        <v>2.8628999999999998</v>
      </c>
      <c r="AH195" s="45">
        <f t="shared" si="104"/>
        <v>3.5091999999999999</v>
      </c>
      <c r="AI195" s="45">
        <f t="shared" si="105"/>
        <v>2.8628999999999998</v>
      </c>
      <c r="AJ195" s="73">
        <f t="shared" si="111"/>
        <v>3.5091999999999999</v>
      </c>
      <c r="AK195" s="73">
        <f t="shared" si="112"/>
        <v>2.8628999999999998</v>
      </c>
      <c r="AL195" s="124">
        <f t="shared" si="131"/>
        <v>2.9864666666666668</v>
      </c>
      <c r="AM195" s="124">
        <f t="shared" si="132"/>
        <v>2.9804500000000003</v>
      </c>
      <c r="AN195" s="124">
        <f t="shared" si="133"/>
        <v>6.0166666666665591E-3</v>
      </c>
      <c r="AO195" s="124">
        <f t="shared" si="134"/>
        <v>2.9924833333333334</v>
      </c>
      <c r="AP195" s="124">
        <f t="shared" si="135"/>
        <v>2.9804500000000003</v>
      </c>
      <c r="AQ195" s="125">
        <f t="shared" si="113"/>
        <v>3.1217428571428569</v>
      </c>
      <c r="AR195" s="126">
        <f t="shared" si="116"/>
        <v>3.1993322222222225</v>
      </c>
      <c r="AS195" s="127">
        <f t="shared" si="114"/>
        <v>3.1594426666666662</v>
      </c>
    </row>
    <row r="196" spans="1:45" x14ac:dyDescent="0.3">
      <c r="A196" s="5">
        <v>45210</v>
      </c>
      <c r="B196" s="6" t="s">
        <v>69</v>
      </c>
      <c r="C196" s="6" t="s">
        <v>36</v>
      </c>
      <c r="D196" s="40">
        <v>3.0367999999999999</v>
      </c>
      <c r="E196" s="40">
        <v>3.0558999999999998</v>
      </c>
      <c r="F196" s="40">
        <v>2.9927000000000001</v>
      </c>
      <c r="G196" s="40">
        <v>3.0449000000000002</v>
      </c>
      <c r="H196" s="46">
        <v>3.0419999999999998</v>
      </c>
      <c r="I196" s="46">
        <v>3.0335000000000001</v>
      </c>
      <c r="J196" s="21">
        <v>0</v>
      </c>
      <c r="K196" s="13">
        <v>0</v>
      </c>
      <c r="L196" s="41">
        <f t="shared" si="117"/>
        <v>3.0311666666666661</v>
      </c>
      <c r="M196" s="42">
        <f t="shared" si="118"/>
        <v>3.0243000000000002</v>
      </c>
      <c r="N196" s="42">
        <f t="shared" si="119"/>
        <v>6.8666666666659104E-3</v>
      </c>
      <c r="O196" s="42">
        <f t="shared" si="120"/>
        <v>3.038033333333332</v>
      </c>
      <c r="P196" s="42">
        <f t="shared" si="121"/>
        <v>3.0243000000000002</v>
      </c>
      <c r="Q196" s="43">
        <f t="shared" si="122"/>
        <v>6.3199999999999701E-2</v>
      </c>
      <c r="R196" s="43">
        <f t="shared" si="123"/>
        <v>5.7399999999999896E-2</v>
      </c>
      <c r="S196" s="43">
        <f t="shared" si="124"/>
        <v>-5.7999999999998053E-3</v>
      </c>
      <c r="T196" s="44">
        <v>15.6</v>
      </c>
      <c r="U196" s="12">
        <f t="shared" si="115"/>
        <v>22</v>
      </c>
      <c r="V196" s="21">
        <f t="shared" si="106"/>
        <v>-2</v>
      </c>
      <c r="W196" s="12">
        <f t="shared" si="107"/>
        <v>8</v>
      </c>
      <c r="X196" s="16">
        <f t="shared" si="125"/>
        <v>8.49999999999973E-3</v>
      </c>
      <c r="Y196" s="17">
        <f t="shared" si="126"/>
        <v>0</v>
      </c>
      <c r="Z196" s="17">
        <f t="shared" si="127"/>
        <v>0</v>
      </c>
      <c r="AA196" s="56">
        <f t="shared" si="128"/>
        <v>6.3199999999999701E-2</v>
      </c>
      <c r="AB196" s="18">
        <f t="shared" si="129"/>
        <v>0.13449367088607231</v>
      </c>
      <c r="AC196" s="19">
        <f t="shared" si="130"/>
        <v>5.4487179487177761E-4</v>
      </c>
      <c r="AD196" s="123">
        <f t="shared" ref="AD196:AD242" si="136">MAX(E194:E196)</f>
        <v>3.0558999999999998</v>
      </c>
      <c r="AE196" s="123">
        <f t="shared" ref="AE196:AE242" si="137">MIN(F194:F196)</f>
        <v>2.9335</v>
      </c>
      <c r="AF196" s="72">
        <f t="shared" si="98"/>
        <v>3.3367</v>
      </c>
      <c r="AG196" s="72">
        <f t="shared" si="99"/>
        <v>2.8628999999999998</v>
      </c>
      <c r="AH196" s="45">
        <f t="shared" si="104"/>
        <v>3.4247999999999998</v>
      </c>
      <c r="AI196" s="45">
        <f t="shared" si="105"/>
        <v>2.8628999999999998</v>
      </c>
      <c r="AJ196" s="73">
        <f t="shared" si="111"/>
        <v>3.5091999999999999</v>
      </c>
      <c r="AK196" s="73">
        <f t="shared" si="112"/>
        <v>2.8628999999999998</v>
      </c>
      <c r="AL196" s="124">
        <f t="shared" si="131"/>
        <v>3.0114333333333332</v>
      </c>
      <c r="AM196" s="124">
        <f t="shared" si="132"/>
        <v>2.9946999999999999</v>
      </c>
      <c r="AN196" s="124">
        <f t="shared" si="133"/>
        <v>1.6733333333333267E-2</v>
      </c>
      <c r="AO196" s="124">
        <f t="shared" si="134"/>
        <v>3.0281666666666665</v>
      </c>
      <c r="AP196" s="124">
        <f t="shared" si="135"/>
        <v>2.9946999999999999</v>
      </c>
      <c r="AQ196" s="125">
        <f t="shared" si="113"/>
        <v>3.1050142857142857</v>
      </c>
      <c r="AR196" s="126">
        <f t="shared" si="116"/>
        <v>3.1973655555555558</v>
      </c>
      <c r="AS196" s="127">
        <f t="shared" si="114"/>
        <v>3.1597593333333331</v>
      </c>
    </row>
    <row r="197" spans="1:45" x14ac:dyDescent="0.3">
      <c r="A197" s="5">
        <v>45211</v>
      </c>
      <c r="B197" s="6" t="s">
        <v>69</v>
      </c>
      <c r="C197" s="6" t="s">
        <v>36</v>
      </c>
      <c r="D197" s="40">
        <v>3.1598999999999999</v>
      </c>
      <c r="E197" s="40">
        <v>3.2158000000000002</v>
      </c>
      <c r="F197" s="40">
        <v>3.1505000000000001</v>
      </c>
      <c r="G197" s="40">
        <v>3.2117</v>
      </c>
      <c r="H197" s="46">
        <v>3.169</v>
      </c>
      <c r="I197" s="46">
        <v>3.1455000000000002</v>
      </c>
      <c r="J197" s="21">
        <v>2</v>
      </c>
      <c r="K197" s="13">
        <v>0</v>
      </c>
      <c r="L197" s="41">
        <f t="shared" si="117"/>
        <v>3.1926666666666663</v>
      </c>
      <c r="M197" s="42">
        <f t="shared" si="118"/>
        <v>3.1831500000000004</v>
      </c>
      <c r="N197" s="42">
        <f t="shared" si="119"/>
        <v>9.5166666666659516E-3</v>
      </c>
      <c r="O197" s="42">
        <f t="shared" si="120"/>
        <v>3.2021833333333323</v>
      </c>
      <c r="P197" s="42">
        <f t="shared" si="121"/>
        <v>3.1831500000000004</v>
      </c>
      <c r="Q197" s="43">
        <f t="shared" si="122"/>
        <v>6.5300000000000136E-2</v>
      </c>
      <c r="R197" s="43">
        <f t="shared" si="123"/>
        <v>0.17090000000000005</v>
      </c>
      <c r="S197" s="43">
        <f t="shared" si="124"/>
        <v>0.10559999999999992</v>
      </c>
      <c r="T197" s="44">
        <v>17.5</v>
      </c>
      <c r="U197" s="12">
        <f t="shared" si="115"/>
        <v>28</v>
      </c>
      <c r="V197" s="21">
        <f t="shared" si="106"/>
        <v>2</v>
      </c>
      <c r="W197" s="12">
        <f t="shared" si="107"/>
        <v>10</v>
      </c>
      <c r="X197" s="16">
        <f t="shared" si="125"/>
        <v>2.3499999999999854E-2</v>
      </c>
      <c r="Y197" s="17">
        <f t="shared" si="126"/>
        <v>0</v>
      </c>
      <c r="Z197" s="17">
        <f t="shared" si="127"/>
        <v>0</v>
      </c>
      <c r="AA197" s="56">
        <f t="shared" si="128"/>
        <v>6.5300000000000136E-2</v>
      </c>
      <c r="AB197" s="18">
        <f t="shared" si="129"/>
        <v>0.35987748851454526</v>
      </c>
      <c r="AC197" s="19">
        <f t="shared" si="130"/>
        <v>1.3428571428571346E-3</v>
      </c>
      <c r="AD197" s="123">
        <f t="shared" si="136"/>
        <v>3.2158000000000002</v>
      </c>
      <c r="AE197" s="123">
        <f t="shared" si="137"/>
        <v>2.9335</v>
      </c>
      <c r="AF197" s="72">
        <f t="shared" si="98"/>
        <v>3.2158000000000002</v>
      </c>
      <c r="AG197" s="72">
        <f t="shared" si="99"/>
        <v>2.8628999999999998</v>
      </c>
      <c r="AH197" s="45">
        <f t="shared" si="104"/>
        <v>3.3893</v>
      </c>
      <c r="AI197" s="45">
        <f t="shared" si="105"/>
        <v>2.8628999999999998</v>
      </c>
      <c r="AJ197" s="73">
        <f t="shared" si="111"/>
        <v>3.5091999999999999</v>
      </c>
      <c r="AK197" s="73">
        <f t="shared" si="112"/>
        <v>2.8628999999999998</v>
      </c>
      <c r="AL197" s="124">
        <f t="shared" si="131"/>
        <v>3.1203333333333334</v>
      </c>
      <c r="AM197" s="124">
        <f t="shared" si="132"/>
        <v>3.0746500000000001</v>
      </c>
      <c r="AN197" s="124">
        <f t="shared" si="133"/>
        <v>4.5683333333333298E-2</v>
      </c>
      <c r="AO197" s="124">
        <f t="shared" si="134"/>
        <v>3.1660166666666667</v>
      </c>
      <c r="AP197" s="124">
        <f t="shared" si="135"/>
        <v>3.0746500000000001</v>
      </c>
      <c r="AQ197" s="125">
        <f t="shared" si="113"/>
        <v>3.1040833333333331</v>
      </c>
      <c r="AR197" s="126">
        <f t="shared" si="116"/>
        <v>3.2007966666666672</v>
      </c>
      <c r="AS197" s="127">
        <f t="shared" si="114"/>
        <v>3.1639606666666662</v>
      </c>
    </row>
    <row r="198" spans="1:45" x14ac:dyDescent="0.3">
      <c r="A198" s="5">
        <v>45212</v>
      </c>
      <c r="B198" s="6" t="s">
        <v>69</v>
      </c>
      <c r="C198" s="6" t="s">
        <v>36</v>
      </c>
      <c r="D198" s="40">
        <v>3.2450000000000001</v>
      </c>
      <c r="E198" s="40">
        <v>3.2469999999999999</v>
      </c>
      <c r="F198" s="40">
        <v>3.1415000000000002</v>
      </c>
      <c r="G198" s="40">
        <v>3.1492</v>
      </c>
      <c r="H198" s="46">
        <v>3.2469999999999999</v>
      </c>
      <c r="I198" s="46">
        <v>3.2345000000000002</v>
      </c>
      <c r="J198" s="21">
        <v>-2</v>
      </c>
      <c r="K198" s="13" t="s">
        <v>32</v>
      </c>
      <c r="L198" s="41">
        <f t="shared" si="117"/>
        <v>3.1792333333333338</v>
      </c>
      <c r="M198" s="42">
        <f t="shared" si="118"/>
        <v>3.1942500000000003</v>
      </c>
      <c r="N198" s="42">
        <f t="shared" si="119"/>
        <v>-1.5016666666666456E-2</v>
      </c>
      <c r="O198" s="42">
        <f t="shared" si="120"/>
        <v>3.1642166666666673</v>
      </c>
      <c r="P198" s="42">
        <f t="shared" si="121"/>
        <v>3.1942500000000003</v>
      </c>
      <c r="Q198" s="43">
        <f t="shared" si="122"/>
        <v>0.10549999999999971</v>
      </c>
      <c r="R198" s="43">
        <f t="shared" si="123"/>
        <v>3.5299999999999887E-2</v>
      </c>
      <c r="S198" s="43">
        <f t="shared" si="124"/>
        <v>-7.0199999999999818E-2</v>
      </c>
      <c r="T198" s="44">
        <v>59.4</v>
      </c>
      <c r="U198" s="12">
        <f t="shared" si="115"/>
        <v>32</v>
      </c>
      <c r="V198" s="21">
        <f t="shared" si="106"/>
        <v>4</v>
      </c>
      <c r="W198" s="12">
        <f t="shared" si="107"/>
        <v>12</v>
      </c>
      <c r="X198" s="16">
        <f t="shared" si="125"/>
        <v>1.2499999999999734E-2</v>
      </c>
      <c r="Y198" s="17" t="b">
        <f t="shared" si="126"/>
        <v>1</v>
      </c>
      <c r="Z198" s="17">
        <f t="shared" si="127"/>
        <v>0</v>
      </c>
      <c r="AA198" s="56">
        <f t="shared" si="128"/>
        <v>0.10549999999999971</v>
      </c>
      <c r="AB198" s="18">
        <f t="shared" si="129"/>
        <v>0.11848341232227269</v>
      </c>
      <c r="AC198" s="19">
        <f t="shared" si="130"/>
        <v>2.1043771043770596E-4</v>
      </c>
      <c r="AD198" s="123">
        <f t="shared" si="136"/>
        <v>3.2469999999999999</v>
      </c>
      <c r="AE198" s="123">
        <f t="shared" si="137"/>
        <v>2.9927000000000001</v>
      </c>
      <c r="AF198" s="72">
        <f t="shared" si="98"/>
        <v>3.2469999999999999</v>
      </c>
      <c r="AG198" s="72">
        <f t="shared" si="99"/>
        <v>2.8628999999999998</v>
      </c>
      <c r="AH198" s="45">
        <f t="shared" si="104"/>
        <v>3.3893</v>
      </c>
      <c r="AI198" s="45">
        <f t="shared" si="105"/>
        <v>2.8628999999999998</v>
      </c>
      <c r="AJ198" s="73">
        <f t="shared" si="111"/>
        <v>3.5091999999999999</v>
      </c>
      <c r="AK198" s="73">
        <f t="shared" si="112"/>
        <v>2.8628999999999998</v>
      </c>
      <c r="AL198" s="124">
        <f t="shared" si="131"/>
        <v>3.129633333333333</v>
      </c>
      <c r="AM198" s="124">
        <f t="shared" si="132"/>
        <v>3.11985</v>
      </c>
      <c r="AN198" s="124">
        <f t="shared" si="133"/>
        <v>9.783333333333033E-3</v>
      </c>
      <c r="AO198" s="124">
        <f t="shared" si="134"/>
        <v>3.1394166666666661</v>
      </c>
      <c r="AP198" s="124">
        <f t="shared" si="135"/>
        <v>3.11985</v>
      </c>
      <c r="AQ198" s="125">
        <f t="shared" si="113"/>
        <v>3.1048952380952382</v>
      </c>
      <c r="AR198" s="126">
        <f t="shared" si="116"/>
        <v>3.202857777777778</v>
      </c>
      <c r="AS198" s="127">
        <f t="shared" si="114"/>
        <v>3.1662766666666666</v>
      </c>
    </row>
    <row r="199" spans="1:45" x14ac:dyDescent="0.3">
      <c r="A199" s="5">
        <v>45215</v>
      </c>
      <c r="B199" s="6" t="s">
        <v>69</v>
      </c>
      <c r="C199" s="6" t="s">
        <v>37</v>
      </c>
      <c r="D199" s="40">
        <v>3.0160999999999998</v>
      </c>
      <c r="E199" s="40">
        <v>3.0562</v>
      </c>
      <c r="F199" s="40">
        <v>2.9954000000000001</v>
      </c>
      <c r="G199" s="40">
        <v>3.0531999999999999</v>
      </c>
      <c r="H199" s="46">
        <v>3.0163000000000002</v>
      </c>
      <c r="I199" s="46">
        <v>3.0009000000000001</v>
      </c>
      <c r="J199" s="21">
        <v>3</v>
      </c>
      <c r="K199" s="13">
        <v>0</v>
      </c>
      <c r="L199" s="41">
        <f t="shared" si="117"/>
        <v>3.0349333333333335</v>
      </c>
      <c r="M199" s="42">
        <f t="shared" si="118"/>
        <v>3.0258000000000003</v>
      </c>
      <c r="N199" s="42">
        <f t="shared" si="119"/>
        <v>9.1333333333332156E-3</v>
      </c>
      <c r="O199" s="42">
        <f t="shared" si="120"/>
        <v>3.0440666666666667</v>
      </c>
      <c r="P199" s="42">
        <f t="shared" si="121"/>
        <v>3.0258000000000003</v>
      </c>
      <c r="Q199" s="43">
        <f t="shared" si="122"/>
        <v>6.0799999999999965E-2</v>
      </c>
      <c r="R199" s="43">
        <f t="shared" si="123"/>
        <v>-9.2999999999999972E-2</v>
      </c>
      <c r="S199" s="43">
        <f t="shared" si="124"/>
        <v>-0.15379999999999994</v>
      </c>
      <c r="T199" s="44">
        <v>14.5</v>
      </c>
      <c r="U199" s="12">
        <f t="shared" si="115"/>
        <v>34</v>
      </c>
      <c r="V199" s="21">
        <f t="shared" si="106"/>
        <v>4</v>
      </c>
      <c r="W199" s="12">
        <f t="shared" si="107"/>
        <v>14</v>
      </c>
      <c r="X199" s="16">
        <f t="shared" si="125"/>
        <v>1.540000000000008E-2</v>
      </c>
      <c r="Y199" s="17">
        <f t="shared" si="126"/>
        <v>0</v>
      </c>
      <c r="Z199" s="17">
        <f t="shared" si="127"/>
        <v>0</v>
      </c>
      <c r="AA199" s="56">
        <f t="shared" si="128"/>
        <v>6.0799999999999965E-2</v>
      </c>
      <c r="AB199" s="18">
        <f t="shared" si="129"/>
        <v>0.25328947368421201</v>
      </c>
      <c r="AC199" s="19">
        <f t="shared" si="130"/>
        <v>1.0620689655172469E-3</v>
      </c>
      <c r="AD199" s="123">
        <f t="shared" si="136"/>
        <v>3.2469999999999999</v>
      </c>
      <c r="AE199" s="123">
        <f t="shared" si="137"/>
        <v>2.9954000000000001</v>
      </c>
      <c r="AF199" s="72">
        <f t="shared" si="98"/>
        <v>3.2469999999999999</v>
      </c>
      <c r="AG199" s="72">
        <f t="shared" si="99"/>
        <v>2.8628999999999998</v>
      </c>
      <c r="AH199" s="45">
        <f t="shared" si="104"/>
        <v>3.3893</v>
      </c>
      <c r="AI199" s="45">
        <f t="shared" si="105"/>
        <v>2.8628999999999998</v>
      </c>
      <c r="AJ199" s="73">
        <f t="shared" si="111"/>
        <v>3.5091999999999999</v>
      </c>
      <c r="AK199" s="73">
        <f t="shared" si="112"/>
        <v>2.8628999999999998</v>
      </c>
      <c r="AL199" s="124">
        <f t="shared" si="131"/>
        <v>3.0985333333333336</v>
      </c>
      <c r="AM199" s="124">
        <f t="shared" si="132"/>
        <v>3.1212</v>
      </c>
      <c r="AN199" s="124">
        <f t="shared" si="133"/>
        <v>-2.2666666666666391E-2</v>
      </c>
      <c r="AO199" s="124">
        <f t="shared" si="134"/>
        <v>3.0758666666666672</v>
      </c>
      <c r="AP199" s="124">
        <f t="shared" si="135"/>
        <v>3.1212</v>
      </c>
      <c r="AQ199" s="125">
        <f t="shared" si="113"/>
        <v>3.0904380952380954</v>
      </c>
      <c r="AR199" s="126">
        <f t="shared" si="116"/>
        <v>3.1970311111111109</v>
      </c>
      <c r="AS199" s="127">
        <f t="shared" si="114"/>
        <v>3.1663206666666666</v>
      </c>
    </row>
    <row r="200" spans="1:45" x14ac:dyDescent="0.3">
      <c r="A200" s="5">
        <v>45216</v>
      </c>
      <c r="B200" s="6" t="s">
        <v>69</v>
      </c>
      <c r="C200" s="6" t="s">
        <v>37</v>
      </c>
      <c r="D200" s="40">
        <v>3.0428999999999999</v>
      </c>
      <c r="E200" s="40">
        <v>3.0653999999999999</v>
      </c>
      <c r="F200" s="40">
        <v>3.0190000000000001</v>
      </c>
      <c r="G200" s="40">
        <v>3.0453999999999999</v>
      </c>
      <c r="H200" s="46">
        <v>3.0451999999999999</v>
      </c>
      <c r="I200" s="46">
        <v>3.0306999999999999</v>
      </c>
      <c r="J200" s="21">
        <v>0</v>
      </c>
      <c r="K200" s="13">
        <v>0</v>
      </c>
      <c r="L200" s="41">
        <f t="shared" si="117"/>
        <v>3.0432666666666663</v>
      </c>
      <c r="M200" s="42">
        <f t="shared" si="118"/>
        <v>3.0422000000000002</v>
      </c>
      <c r="N200" s="42">
        <f t="shared" si="119"/>
        <v>1.0666666666661051E-3</v>
      </c>
      <c r="O200" s="42">
        <f t="shared" si="120"/>
        <v>3.0443333333333324</v>
      </c>
      <c r="P200" s="42">
        <f t="shared" si="121"/>
        <v>3.0422000000000002</v>
      </c>
      <c r="Q200" s="43">
        <f t="shared" si="122"/>
        <v>4.6399999999999775E-2</v>
      </c>
      <c r="R200" s="43">
        <f t="shared" si="123"/>
        <v>1.2199999999999989E-2</v>
      </c>
      <c r="S200" s="43">
        <f t="shared" si="124"/>
        <v>-3.4199999999999786E-2</v>
      </c>
      <c r="T200" s="44">
        <v>12.9</v>
      </c>
      <c r="U200" s="12">
        <f t="shared" si="115"/>
        <v>36</v>
      </c>
      <c r="V200" s="21">
        <f t="shared" si="106"/>
        <v>-3</v>
      </c>
      <c r="W200" s="12">
        <f t="shared" si="107"/>
        <v>7</v>
      </c>
      <c r="X200" s="16">
        <f t="shared" si="125"/>
        <v>1.4499999999999957E-2</v>
      </c>
      <c r="Y200" s="17">
        <f t="shared" si="126"/>
        <v>0</v>
      </c>
      <c r="Z200" s="17">
        <f t="shared" si="127"/>
        <v>0</v>
      </c>
      <c r="AA200" s="56">
        <f t="shared" si="128"/>
        <v>4.6399999999999775E-2</v>
      </c>
      <c r="AB200" s="18">
        <f t="shared" si="129"/>
        <v>0.31250000000000061</v>
      </c>
      <c r="AC200" s="19">
        <f t="shared" si="130"/>
        <v>1.1240310077519347E-3</v>
      </c>
      <c r="AD200" s="123">
        <f t="shared" si="136"/>
        <v>3.2469999999999999</v>
      </c>
      <c r="AE200" s="123">
        <f t="shared" si="137"/>
        <v>2.9954000000000001</v>
      </c>
      <c r="AF200" s="72">
        <f t="shared" si="98"/>
        <v>3.2469999999999999</v>
      </c>
      <c r="AG200" s="72">
        <f t="shared" si="99"/>
        <v>2.8736000000000002</v>
      </c>
      <c r="AH200" s="45">
        <f t="shared" si="104"/>
        <v>3.3893</v>
      </c>
      <c r="AI200" s="45">
        <f t="shared" si="105"/>
        <v>2.8628999999999998</v>
      </c>
      <c r="AJ200" s="73">
        <f t="shared" si="111"/>
        <v>3.5091999999999999</v>
      </c>
      <c r="AK200" s="73">
        <f t="shared" si="112"/>
        <v>2.8628999999999998</v>
      </c>
      <c r="AL200" s="124">
        <f t="shared" si="131"/>
        <v>3.0959333333333334</v>
      </c>
      <c r="AM200" s="124">
        <f t="shared" si="132"/>
        <v>3.1212</v>
      </c>
      <c r="AN200" s="124">
        <f t="shared" si="133"/>
        <v>-2.5266666666666548E-2</v>
      </c>
      <c r="AO200" s="124">
        <f t="shared" si="134"/>
        <v>3.0706666666666669</v>
      </c>
      <c r="AP200" s="124">
        <f t="shared" si="135"/>
        <v>3.1212</v>
      </c>
      <c r="AQ200" s="125">
        <f t="shared" si="113"/>
        <v>3.0736976190476191</v>
      </c>
      <c r="AR200" s="126">
        <f t="shared" si="116"/>
        <v>3.1925588888888887</v>
      </c>
      <c r="AS200" s="127">
        <f t="shared" si="114"/>
        <v>3.1663046666666674</v>
      </c>
    </row>
    <row r="201" spans="1:45" x14ac:dyDescent="0.3">
      <c r="A201" s="5">
        <v>45217</v>
      </c>
      <c r="B201" s="6" t="s">
        <v>69</v>
      </c>
      <c r="C201" s="6" t="s">
        <v>37</v>
      </c>
      <c r="D201" s="40">
        <v>3.0424000000000002</v>
      </c>
      <c r="E201" s="40">
        <v>3.0842000000000001</v>
      </c>
      <c r="F201" s="40">
        <v>3.0225</v>
      </c>
      <c r="G201" s="40">
        <v>3.0773999999999999</v>
      </c>
      <c r="H201" s="46">
        <v>3.0558000000000001</v>
      </c>
      <c r="I201" s="46">
        <v>3.0400999999999998</v>
      </c>
      <c r="J201" s="21">
        <v>0</v>
      </c>
      <c r="K201" s="13">
        <v>0</v>
      </c>
      <c r="L201" s="41">
        <f t="shared" si="117"/>
        <v>3.0613666666666668</v>
      </c>
      <c r="M201" s="42">
        <f t="shared" si="118"/>
        <v>3.05335</v>
      </c>
      <c r="N201" s="42">
        <f t="shared" si="119"/>
        <v>8.016666666666783E-3</v>
      </c>
      <c r="O201" s="42">
        <f t="shared" si="120"/>
        <v>3.0693833333333336</v>
      </c>
      <c r="P201" s="42">
        <f t="shared" si="121"/>
        <v>3.05335</v>
      </c>
      <c r="Q201" s="43">
        <f t="shared" si="122"/>
        <v>6.1700000000000088E-2</v>
      </c>
      <c r="R201" s="43">
        <f t="shared" si="123"/>
        <v>3.8800000000000168E-2</v>
      </c>
      <c r="S201" s="43">
        <f t="shared" si="124"/>
        <v>-2.289999999999992E-2</v>
      </c>
      <c r="T201" s="44">
        <v>40.1</v>
      </c>
      <c r="U201" s="12">
        <f t="shared" si="115"/>
        <v>38</v>
      </c>
      <c r="V201" s="21">
        <f t="shared" si="106"/>
        <v>0</v>
      </c>
      <c r="W201" s="12">
        <f t="shared" si="107"/>
        <v>7</v>
      </c>
      <c r="X201" s="16">
        <f t="shared" si="125"/>
        <v>1.5700000000000269E-2</v>
      </c>
      <c r="Y201" s="17">
        <f t="shared" si="126"/>
        <v>0</v>
      </c>
      <c r="Z201" s="17">
        <f t="shared" si="127"/>
        <v>0</v>
      </c>
      <c r="AA201" s="56">
        <f t="shared" si="128"/>
        <v>6.1700000000000088E-2</v>
      </c>
      <c r="AB201" s="18">
        <f t="shared" si="129"/>
        <v>0.25445705024311582</v>
      </c>
      <c r="AC201" s="19">
        <f t="shared" si="130"/>
        <v>3.9152119700748799E-4</v>
      </c>
      <c r="AD201" s="123">
        <f t="shared" si="136"/>
        <v>3.0842000000000001</v>
      </c>
      <c r="AE201" s="123">
        <f t="shared" si="137"/>
        <v>2.9954000000000001</v>
      </c>
      <c r="AF201" s="72">
        <f t="shared" si="98"/>
        <v>3.2469999999999999</v>
      </c>
      <c r="AG201" s="72">
        <f t="shared" si="99"/>
        <v>2.9236</v>
      </c>
      <c r="AH201" s="45">
        <f t="shared" si="104"/>
        <v>3.3561000000000001</v>
      </c>
      <c r="AI201" s="45">
        <f t="shared" si="105"/>
        <v>2.8628999999999998</v>
      </c>
      <c r="AJ201" s="73">
        <f t="shared" si="111"/>
        <v>3.5091999999999999</v>
      </c>
      <c r="AK201" s="73">
        <f t="shared" si="112"/>
        <v>2.8628999999999998</v>
      </c>
      <c r="AL201" s="124">
        <f t="shared" si="131"/>
        <v>3.0523333333333333</v>
      </c>
      <c r="AM201" s="124">
        <f t="shared" si="132"/>
        <v>3.0398000000000001</v>
      </c>
      <c r="AN201" s="124">
        <f t="shared" si="133"/>
        <v>1.2533333333333285E-2</v>
      </c>
      <c r="AO201" s="124">
        <f t="shared" si="134"/>
        <v>3.0648666666666666</v>
      </c>
      <c r="AP201" s="124">
        <f t="shared" si="135"/>
        <v>3.0398000000000001</v>
      </c>
      <c r="AQ201" s="125">
        <f t="shared" si="113"/>
        <v>3.0555404761904761</v>
      </c>
      <c r="AR201" s="126">
        <f t="shared" si="116"/>
        <v>3.1880611111111112</v>
      </c>
      <c r="AS201" s="127">
        <f t="shared" si="114"/>
        <v>3.1640693333333338</v>
      </c>
    </row>
    <row r="202" spans="1:45" x14ac:dyDescent="0.3">
      <c r="A202" s="5">
        <v>45218</v>
      </c>
      <c r="B202" s="6" t="s">
        <v>69</v>
      </c>
      <c r="C202" s="6" t="s">
        <v>37</v>
      </c>
      <c r="D202" s="40">
        <v>3.1240000000000001</v>
      </c>
      <c r="E202" s="40">
        <v>3.1246999999999998</v>
      </c>
      <c r="F202" s="40">
        <v>3.0647000000000002</v>
      </c>
      <c r="G202" s="40">
        <v>3.0716999999999999</v>
      </c>
      <c r="H202" s="46">
        <v>3.1246999999999998</v>
      </c>
      <c r="I202" s="46">
        <v>3.1078000000000001</v>
      </c>
      <c r="J202" s="21">
        <v>-2</v>
      </c>
      <c r="K202" s="13">
        <v>0</v>
      </c>
      <c r="L202" s="41">
        <f t="shared" si="117"/>
        <v>3.0870333333333329</v>
      </c>
      <c r="M202" s="42">
        <f t="shared" si="118"/>
        <v>3.0947</v>
      </c>
      <c r="N202" s="42">
        <f t="shared" si="119"/>
        <v>-7.6666666666671546E-3</v>
      </c>
      <c r="O202" s="42">
        <f t="shared" si="120"/>
        <v>3.0793666666666657</v>
      </c>
      <c r="P202" s="42">
        <f t="shared" si="121"/>
        <v>3.0947</v>
      </c>
      <c r="Q202" s="43">
        <f t="shared" si="122"/>
        <v>5.9999999999999609E-2</v>
      </c>
      <c r="R202" s="43">
        <f t="shared" si="123"/>
        <v>4.7299999999999898E-2</v>
      </c>
      <c r="S202" s="43">
        <f t="shared" si="124"/>
        <v>-1.2699999999999712E-2</v>
      </c>
      <c r="T202" s="44">
        <v>23.3</v>
      </c>
      <c r="U202" s="12">
        <f t="shared" si="115"/>
        <v>36</v>
      </c>
      <c r="V202" s="21">
        <f t="shared" si="106"/>
        <v>-2</v>
      </c>
      <c r="W202" s="12">
        <f t="shared" si="107"/>
        <v>1</v>
      </c>
      <c r="X202" s="16">
        <f t="shared" si="125"/>
        <v>1.6899999999999693E-2</v>
      </c>
      <c r="Y202" s="17" t="b">
        <f t="shared" si="126"/>
        <v>1</v>
      </c>
      <c r="Z202" s="17">
        <f t="shared" si="127"/>
        <v>0</v>
      </c>
      <c r="AA202" s="56">
        <f t="shared" si="128"/>
        <v>5.9999999999999609E-2</v>
      </c>
      <c r="AB202" s="18">
        <f t="shared" si="129"/>
        <v>0.2816666666666634</v>
      </c>
      <c r="AC202" s="19">
        <f t="shared" si="130"/>
        <v>7.2532188841200392E-4</v>
      </c>
      <c r="AD202" s="123">
        <f t="shared" si="136"/>
        <v>3.1246999999999998</v>
      </c>
      <c r="AE202" s="123">
        <f t="shared" si="137"/>
        <v>3.0190000000000001</v>
      </c>
      <c r="AF202" s="72">
        <f t="shared" ref="AF202:AF265" si="138">MAX(E194:E202)</f>
        <v>3.2469999999999999</v>
      </c>
      <c r="AG202" s="72">
        <f t="shared" ref="AG202:AG265" si="139">MIN(F194:F202)</f>
        <v>2.9335</v>
      </c>
      <c r="AH202" s="45">
        <f t="shared" si="104"/>
        <v>3.3561000000000001</v>
      </c>
      <c r="AI202" s="45">
        <f t="shared" si="105"/>
        <v>2.8628999999999998</v>
      </c>
      <c r="AJ202" s="73">
        <f t="shared" si="111"/>
        <v>3.5091999999999999</v>
      </c>
      <c r="AK202" s="73">
        <f t="shared" si="112"/>
        <v>2.8628999999999998</v>
      </c>
      <c r="AL202" s="124">
        <f t="shared" si="131"/>
        <v>3.0717999999999996</v>
      </c>
      <c r="AM202" s="124">
        <f t="shared" si="132"/>
        <v>3.07185</v>
      </c>
      <c r="AN202" s="124">
        <f t="shared" si="133"/>
        <v>-5.000000000032756E-5</v>
      </c>
      <c r="AO202" s="124">
        <f t="shared" si="134"/>
        <v>3.0717499999999993</v>
      </c>
      <c r="AP202" s="124">
        <f t="shared" si="135"/>
        <v>3.07185</v>
      </c>
      <c r="AQ202" s="125">
        <f t="shared" si="113"/>
        <v>3.0436166666666664</v>
      </c>
      <c r="AR202" s="126">
        <f t="shared" si="116"/>
        <v>3.1809922222222227</v>
      </c>
      <c r="AS202" s="127">
        <f t="shared" si="114"/>
        <v>3.1624833333333333</v>
      </c>
    </row>
    <row r="203" spans="1:45" x14ac:dyDescent="0.3">
      <c r="A203" s="5">
        <v>45219</v>
      </c>
      <c r="B203" s="6" t="s">
        <v>69</v>
      </c>
      <c r="C203" s="6" t="s">
        <v>37</v>
      </c>
      <c r="D203" s="40">
        <v>3.0672000000000001</v>
      </c>
      <c r="E203" s="40">
        <v>3.0830000000000002</v>
      </c>
      <c r="F203" s="40">
        <v>3.0084</v>
      </c>
      <c r="G203" s="40">
        <v>3.0156000000000001</v>
      </c>
      <c r="H203" s="46">
        <v>3.0760999999999998</v>
      </c>
      <c r="I203" s="46">
        <v>3.0666000000000002</v>
      </c>
      <c r="J203" s="21">
        <v>-3</v>
      </c>
      <c r="K203" s="13">
        <v>0</v>
      </c>
      <c r="L203" s="41">
        <f t="shared" si="117"/>
        <v>3.0356666666666663</v>
      </c>
      <c r="M203" s="42">
        <f t="shared" si="118"/>
        <v>3.0457000000000001</v>
      </c>
      <c r="N203" s="42">
        <f t="shared" si="119"/>
        <v>-1.0033333333333783E-2</v>
      </c>
      <c r="O203" s="42">
        <f t="shared" si="120"/>
        <v>3.0256333333333325</v>
      </c>
      <c r="P203" s="42">
        <f t="shared" si="121"/>
        <v>3.0457000000000001</v>
      </c>
      <c r="Q203" s="43">
        <f t="shared" si="122"/>
        <v>7.4600000000000222E-2</v>
      </c>
      <c r="R203" s="43">
        <f t="shared" si="123"/>
        <v>1.130000000000031E-2</v>
      </c>
      <c r="S203" s="43">
        <f t="shared" si="124"/>
        <v>-6.3299999999999912E-2</v>
      </c>
      <c r="T203" s="44">
        <v>28.7</v>
      </c>
      <c r="U203" s="12">
        <f t="shared" si="115"/>
        <v>36</v>
      </c>
      <c r="V203" s="21">
        <f t="shared" si="106"/>
        <v>2</v>
      </c>
      <c r="W203" s="12">
        <f t="shared" si="107"/>
        <v>1</v>
      </c>
      <c r="X203" s="16">
        <f t="shared" si="125"/>
        <v>9.4999999999996199E-3</v>
      </c>
      <c r="Y203" s="17">
        <f t="shared" si="126"/>
        <v>0</v>
      </c>
      <c r="Z203" s="17">
        <f t="shared" si="127"/>
        <v>0</v>
      </c>
      <c r="AA203" s="56">
        <f t="shared" si="128"/>
        <v>7.4600000000000222E-2</v>
      </c>
      <c r="AB203" s="18">
        <f t="shared" si="129"/>
        <v>0.12734584450401598</v>
      </c>
      <c r="AC203" s="19">
        <f t="shared" si="130"/>
        <v>3.3101045296165925E-4</v>
      </c>
      <c r="AD203" s="123">
        <f t="shared" si="136"/>
        <v>3.1246999999999998</v>
      </c>
      <c r="AE203" s="123">
        <f t="shared" si="137"/>
        <v>3.0084</v>
      </c>
      <c r="AF203" s="72">
        <f t="shared" si="138"/>
        <v>3.2469999999999999</v>
      </c>
      <c r="AG203" s="72">
        <f t="shared" si="139"/>
        <v>2.9335</v>
      </c>
      <c r="AH203" s="45">
        <f t="shared" si="104"/>
        <v>3.3561000000000001</v>
      </c>
      <c r="AI203" s="45">
        <f t="shared" si="105"/>
        <v>2.8628999999999998</v>
      </c>
      <c r="AJ203" s="73">
        <f t="shared" si="111"/>
        <v>3.5091999999999999</v>
      </c>
      <c r="AK203" s="73">
        <f t="shared" si="112"/>
        <v>2.8628999999999998</v>
      </c>
      <c r="AL203" s="124">
        <f t="shared" si="131"/>
        <v>3.0495666666666668</v>
      </c>
      <c r="AM203" s="124">
        <f t="shared" si="132"/>
        <v>3.0665499999999999</v>
      </c>
      <c r="AN203" s="124">
        <f t="shared" si="133"/>
        <v>-1.6983333333333128E-2</v>
      </c>
      <c r="AO203" s="124">
        <f t="shared" si="134"/>
        <v>3.0325833333333336</v>
      </c>
      <c r="AP203" s="124">
        <f t="shared" si="135"/>
        <v>3.0665499999999999</v>
      </c>
      <c r="AQ203" s="125">
        <f t="shared" si="113"/>
        <v>3.0335023809523807</v>
      </c>
      <c r="AR203" s="126">
        <f t="shared" si="116"/>
        <v>3.1698677777777786</v>
      </c>
      <c r="AS203" s="127">
        <f t="shared" si="114"/>
        <v>3.1603219999999999</v>
      </c>
    </row>
    <row r="204" spans="1:45" x14ac:dyDescent="0.3">
      <c r="A204" s="5">
        <v>45222</v>
      </c>
      <c r="B204" s="6" t="s">
        <v>69</v>
      </c>
      <c r="C204" s="6" t="s">
        <v>37</v>
      </c>
      <c r="D204" s="40">
        <v>3.0030000000000001</v>
      </c>
      <c r="E204" s="40">
        <v>3.0034000000000001</v>
      </c>
      <c r="F204" s="40">
        <v>2.9285000000000001</v>
      </c>
      <c r="G204" s="40">
        <v>2.9624999999999999</v>
      </c>
      <c r="H204" s="46">
        <v>3.0034000000000001</v>
      </c>
      <c r="I204" s="46">
        <v>2.9887999999999999</v>
      </c>
      <c r="J204" s="21">
        <v>-2</v>
      </c>
      <c r="K204" s="13">
        <v>0</v>
      </c>
      <c r="L204" s="41">
        <f t="shared" si="117"/>
        <v>2.9647999999999999</v>
      </c>
      <c r="M204" s="42">
        <f t="shared" si="118"/>
        <v>2.9659500000000003</v>
      </c>
      <c r="N204" s="42">
        <f t="shared" si="119"/>
        <v>-1.1500000000004285E-3</v>
      </c>
      <c r="O204" s="42">
        <f t="shared" si="120"/>
        <v>2.9636499999999995</v>
      </c>
      <c r="P204" s="42">
        <f t="shared" si="121"/>
        <v>2.9659500000000003</v>
      </c>
      <c r="Q204" s="43">
        <f t="shared" si="122"/>
        <v>7.4899999999999967E-2</v>
      </c>
      <c r="R204" s="43">
        <f t="shared" si="123"/>
        <v>-1.2199999999999989E-2</v>
      </c>
      <c r="S204" s="43">
        <f t="shared" si="124"/>
        <v>-8.7099999999999955E-2</v>
      </c>
      <c r="T204" s="44">
        <v>13.1</v>
      </c>
      <c r="U204" s="12">
        <f t="shared" si="115"/>
        <v>37</v>
      </c>
      <c r="V204" s="21">
        <f t="shared" si="106"/>
        <v>2</v>
      </c>
      <c r="W204" s="12">
        <f t="shared" si="107"/>
        <v>5</v>
      </c>
      <c r="X204" s="16">
        <f t="shared" si="125"/>
        <v>1.4600000000000168E-2</v>
      </c>
      <c r="Y204" s="17" t="b">
        <f t="shared" si="126"/>
        <v>1</v>
      </c>
      <c r="Z204" s="17">
        <f t="shared" si="127"/>
        <v>0</v>
      </c>
      <c r="AA204" s="56">
        <f t="shared" si="128"/>
        <v>7.4899999999999967E-2</v>
      </c>
      <c r="AB204" s="18">
        <f t="shared" si="129"/>
        <v>0.1949265687583468</v>
      </c>
      <c r="AC204" s="19">
        <f t="shared" si="130"/>
        <v>1.1145038167939059E-3</v>
      </c>
      <c r="AD204" s="123">
        <f t="shared" si="136"/>
        <v>3.1246999999999998</v>
      </c>
      <c r="AE204" s="123">
        <f t="shared" si="137"/>
        <v>2.9285000000000001</v>
      </c>
      <c r="AF204" s="72">
        <f t="shared" si="138"/>
        <v>3.2469999999999999</v>
      </c>
      <c r="AG204" s="72">
        <f t="shared" si="139"/>
        <v>2.9285000000000001</v>
      </c>
      <c r="AH204" s="45">
        <f t="shared" si="104"/>
        <v>3.3561000000000001</v>
      </c>
      <c r="AI204" s="45">
        <f t="shared" si="105"/>
        <v>2.8628999999999998</v>
      </c>
      <c r="AJ204" s="73">
        <f t="shared" si="111"/>
        <v>3.5091999999999999</v>
      </c>
      <c r="AK204" s="73">
        <f t="shared" si="112"/>
        <v>2.8628999999999998</v>
      </c>
      <c r="AL204" s="124">
        <f t="shared" si="131"/>
        <v>3.0052333333333334</v>
      </c>
      <c r="AM204" s="124">
        <f t="shared" si="132"/>
        <v>3.0266000000000002</v>
      </c>
      <c r="AN204" s="124">
        <f t="shared" si="133"/>
        <v>-2.1366666666666756E-2</v>
      </c>
      <c r="AO204" s="124">
        <f t="shared" si="134"/>
        <v>2.9838666666666667</v>
      </c>
      <c r="AP204" s="124">
        <f t="shared" si="135"/>
        <v>3.0266000000000002</v>
      </c>
      <c r="AQ204" s="125">
        <f t="shared" si="113"/>
        <v>3.0275904761904755</v>
      </c>
      <c r="AR204" s="126">
        <f t="shared" si="116"/>
        <v>3.1576233333333334</v>
      </c>
      <c r="AS204" s="127">
        <f t="shared" si="114"/>
        <v>3.1577519999999999</v>
      </c>
    </row>
    <row r="205" spans="1:45" x14ac:dyDescent="0.3">
      <c r="A205" s="5">
        <v>45223</v>
      </c>
      <c r="B205" s="6" t="s">
        <v>69</v>
      </c>
      <c r="C205" s="6" t="s">
        <v>37</v>
      </c>
      <c r="D205" s="40">
        <v>2.9411999999999998</v>
      </c>
      <c r="E205" s="40">
        <v>2.9698000000000002</v>
      </c>
      <c r="F205" s="40">
        <v>2.8765999999999998</v>
      </c>
      <c r="G205" s="40">
        <v>2.9590999999999998</v>
      </c>
      <c r="H205" s="46">
        <v>2.9413999999999998</v>
      </c>
      <c r="I205" s="46">
        <v>2.9323999999999999</v>
      </c>
      <c r="J205" s="21">
        <v>0</v>
      </c>
      <c r="K205" s="13">
        <v>0</v>
      </c>
      <c r="L205" s="41">
        <f t="shared" si="117"/>
        <v>2.9351666666666669</v>
      </c>
      <c r="M205" s="42">
        <f t="shared" si="118"/>
        <v>2.9232</v>
      </c>
      <c r="N205" s="42">
        <f t="shared" si="119"/>
        <v>1.1966666666666903E-2</v>
      </c>
      <c r="O205" s="42">
        <f t="shared" si="120"/>
        <v>2.9471333333333338</v>
      </c>
      <c r="P205" s="42">
        <f t="shared" si="121"/>
        <v>2.9232</v>
      </c>
      <c r="Q205" s="43">
        <f t="shared" si="122"/>
        <v>9.3200000000000394E-2</v>
      </c>
      <c r="R205" s="43">
        <f t="shared" si="123"/>
        <v>7.3000000000003062E-3</v>
      </c>
      <c r="S205" s="43">
        <f t="shared" si="124"/>
        <v>-8.5900000000000087E-2</v>
      </c>
      <c r="T205" s="44">
        <v>17.8</v>
      </c>
      <c r="U205" s="12">
        <f t="shared" si="115"/>
        <v>37</v>
      </c>
      <c r="V205" s="21">
        <f t="shared" si="106"/>
        <v>-2</v>
      </c>
      <c r="W205" s="12">
        <f t="shared" si="107"/>
        <v>-1</v>
      </c>
      <c r="X205" s="16">
        <f t="shared" si="125"/>
        <v>8.999999999999897E-3</v>
      </c>
      <c r="Y205" s="17">
        <f t="shared" si="126"/>
        <v>0</v>
      </c>
      <c r="Z205" s="17">
        <f t="shared" si="127"/>
        <v>0</v>
      </c>
      <c r="AA205" s="56">
        <f t="shared" si="128"/>
        <v>9.3200000000000394E-2</v>
      </c>
      <c r="AB205" s="18">
        <f t="shared" si="129"/>
        <v>9.6566523605148696E-2</v>
      </c>
      <c r="AC205" s="19">
        <f t="shared" si="130"/>
        <v>5.0561797752808407E-4</v>
      </c>
      <c r="AD205" s="123">
        <f t="shared" si="136"/>
        <v>3.0830000000000002</v>
      </c>
      <c r="AE205" s="123">
        <f t="shared" si="137"/>
        <v>2.8765999999999998</v>
      </c>
      <c r="AF205" s="72">
        <f t="shared" si="138"/>
        <v>3.2469999999999999</v>
      </c>
      <c r="AG205" s="72">
        <f t="shared" si="139"/>
        <v>2.8765999999999998</v>
      </c>
      <c r="AH205" s="45">
        <f t="shared" si="104"/>
        <v>3.3561000000000001</v>
      </c>
      <c r="AI205" s="45">
        <f t="shared" si="105"/>
        <v>2.8628999999999998</v>
      </c>
      <c r="AJ205" s="73">
        <f t="shared" si="111"/>
        <v>3.5091999999999999</v>
      </c>
      <c r="AK205" s="73">
        <f t="shared" si="112"/>
        <v>2.8628999999999998</v>
      </c>
      <c r="AL205" s="124">
        <f t="shared" si="131"/>
        <v>2.9728999999999997</v>
      </c>
      <c r="AM205" s="124">
        <f t="shared" si="132"/>
        <v>2.9798</v>
      </c>
      <c r="AN205" s="124">
        <f t="shared" si="133"/>
        <v>-6.9000000000003503E-3</v>
      </c>
      <c r="AO205" s="124">
        <f t="shared" si="134"/>
        <v>2.9659999999999993</v>
      </c>
      <c r="AP205" s="124">
        <f t="shared" si="135"/>
        <v>2.9798</v>
      </c>
      <c r="AQ205" s="125">
        <f t="shared" si="113"/>
        <v>3.0306095238095234</v>
      </c>
      <c r="AR205" s="126">
        <f t="shared" si="116"/>
        <v>3.1415244444444443</v>
      </c>
      <c r="AS205" s="127">
        <f t="shared" si="114"/>
        <v>3.1557060000000003</v>
      </c>
    </row>
    <row r="206" spans="1:45" x14ac:dyDescent="0.3">
      <c r="A206" s="5">
        <v>45224</v>
      </c>
      <c r="B206" s="6" t="s">
        <v>69</v>
      </c>
      <c r="C206" s="6" t="s">
        <v>37</v>
      </c>
      <c r="D206" s="40">
        <v>2.9196</v>
      </c>
      <c r="E206" s="40">
        <v>2.9771999999999998</v>
      </c>
      <c r="F206" s="40">
        <v>2.9177</v>
      </c>
      <c r="G206" s="40">
        <v>2.9655999999999998</v>
      </c>
      <c r="H206" s="46">
        <v>2.9304000000000001</v>
      </c>
      <c r="I206" s="46">
        <v>2.9177</v>
      </c>
      <c r="J206" s="21">
        <v>2</v>
      </c>
      <c r="K206" s="13" t="s">
        <v>31</v>
      </c>
      <c r="L206" s="41">
        <f t="shared" si="117"/>
        <v>2.9535</v>
      </c>
      <c r="M206" s="42">
        <f t="shared" si="118"/>
        <v>2.9474499999999999</v>
      </c>
      <c r="N206" s="42">
        <f t="shared" si="119"/>
        <v>6.0500000000001108E-3</v>
      </c>
      <c r="O206" s="42">
        <f t="shared" si="120"/>
        <v>2.9595500000000001</v>
      </c>
      <c r="P206" s="42">
        <f t="shared" si="121"/>
        <v>2.9474499999999999</v>
      </c>
      <c r="Q206" s="43">
        <f t="shared" si="122"/>
        <v>5.9499999999999886E-2</v>
      </c>
      <c r="R206" s="43">
        <f t="shared" si="123"/>
        <v>1.8100000000000005E-2</v>
      </c>
      <c r="S206" s="43">
        <f t="shared" si="124"/>
        <v>-4.1399999999999881E-2</v>
      </c>
      <c r="T206" s="44">
        <v>25</v>
      </c>
      <c r="U206" s="12">
        <f t="shared" si="115"/>
        <v>32</v>
      </c>
      <c r="V206" s="21">
        <f t="shared" si="106"/>
        <v>-4</v>
      </c>
      <c r="W206" s="12">
        <f t="shared" si="107"/>
        <v>-3</v>
      </c>
      <c r="X206" s="16">
        <f t="shared" si="125"/>
        <v>1.2700000000000156E-2</v>
      </c>
      <c r="Y206" s="17">
        <f t="shared" si="126"/>
        <v>0</v>
      </c>
      <c r="Z206" s="17" t="b">
        <f t="shared" si="127"/>
        <v>1</v>
      </c>
      <c r="AA206" s="56">
        <f t="shared" si="128"/>
        <v>5.9499999999999886E-2</v>
      </c>
      <c r="AB206" s="18">
        <f t="shared" si="129"/>
        <v>0.21344537815126352</v>
      </c>
      <c r="AC206" s="19">
        <f t="shared" si="130"/>
        <v>5.0800000000000628E-4</v>
      </c>
      <c r="AD206" s="123">
        <f t="shared" si="136"/>
        <v>3.0034000000000001</v>
      </c>
      <c r="AE206" s="123">
        <f t="shared" si="137"/>
        <v>2.8765999999999998</v>
      </c>
      <c r="AF206" s="72">
        <f t="shared" si="138"/>
        <v>3.2469999999999999</v>
      </c>
      <c r="AG206" s="72">
        <f t="shared" si="139"/>
        <v>2.8765999999999998</v>
      </c>
      <c r="AH206" s="45">
        <f t="shared" si="104"/>
        <v>3.3561000000000001</v>
      </c>
      <c r="AI206" s="45">
        <f t="shared" si="105"/>
        <v>2.8628999999999998</v>
      </c>
      <c r="AJ206" s="73">
        <f t="shared" ref="AJ206:AJ237" si="140">MAX(E162:E206)</f>
        <v>3.5091999999999999</v>
      </c>
      <c r="AK206" s="73">
        <f t="shared" ref="AK206:AK237" si="141">MIN(F162:F206)</f>
        <v>2.8628999999999998</v>
      </c>
      <c r="AL206" s="124">
        <f t="shared" si="131"/>
        <v>2.9485333333333332</v>
      </c>
      <c r="AM206" s="124">
        <f t="shared" si="132"/>
        <v>2.94</v>
      </c>
      <c r="AN206" s="124">
        <f t="shared" si="133"/>
        <v>8.5333333333332817E-3</v>
      </c>
      <c r="AO206" s="124">
        <f t="shared" si="134"/>
        <v>2.9570666666666665</v>
      </c>
      <c r="AP206" s="124">
        <f t="shared" si="135"/>
        <v>2.94</v>
      </c>
      <c r="AQ206" s="125">
        <f t="shared" si="113"/>
        <v>3.0335595238095237</v>
      </c>
      <c r="AR206" s="126">
        <f t="shared" si="116"/>
        <v>3.1242444444444439</v>
      </c>
      <c r="AS206" s="127">
        <f t="shared" si="114"/>
        <v>3.1542033333333324</v>
      </c>
    </row>
    <row r="207" spans="1:45" x14ac:dyDescent="0.3">
      <c r="A207" s="5">
        <v>45225</v>
      </c>
      <c r="B207" s="6" t="s">
        <v>69</v>
      </c>
      <c r="C207" s="6" t="s">
        <v>37</v>
      </c>
      <c r="D207" s="40">
        <v>2.9584000000000001</v>
      </c>
      <c r="E207" s="40">
        <v>2.9834999999999998</v>
      </c>
      <c r="F207" s="40">
        <v>2.903</v>
      </c>
      <c r="G207" s="40">
        <v>2.9687000000000001</v>
      </c>
      <c r="H207" s="46">
        <v>2.9603000000000002</v>
      </c>
      <c r="I207" s="46">
        <v>2.9447999999999999</v>
      </c>
      <c r="J207" s="21">
        <v>4</v>
      </c>
      <c r="K207" s="13">
        <v>0</v>
      </c>
      <c r="L207" s="41">
        <f t="shared" si="117"/>
        <v>2.9517333333333333</v>
      </c>
      <c r="M207" s="42">
        <f t="shared" si="118"/>
        <v>2.9432499999999999</v>
      </c>
      <c r="N207" s="42">
        <f t="shared" si="119"/>
        <v>8.4833333333333982E-3</v>
      </c>
      <c r="O207" s="42">
        <f t="shared" si="120"/>
        <v>2.9602166666666667</v>
      </c>
      <c r="P207" s="42">
        <f t="shared" si="121"/>
        <v>2.9432499999999999</v>
      </c>
      <c r="Q207" s="43">
        <f t="shared" si="122"/>
        <v>8.0499999999999794E-2</v>
      </c>
      <c r="R207" s="43">
        <f t="shared" si="123"/>
        <v>1.7900000000000027E-2</v>
      </c>
      <c r="S207" s="43">
        <f t="shared" si="124"/>
        <v>-6.2599999999999767E-2</v>
      </c>
      <c r="T207" s="44">
        <v>18.100000000000001</v>
      </c>
      <c r="U207" s="12">
        <f t="shared" si="115"/>
        <v>34</v>
      </c>
      <c r="V207" s="21">
        <f t="shared" si="106"/>
        <v>0</v>
      </c>
      <c r="W207" s="12">
        <f t="shared" si="107"/>
        <v>-1</v>
      </c>
      <c r="X207" s="16">
        <f t="shared" si="125"/>
        <v>1.5500000000000291E-2</v>
      </c>
      <c r="Y207" s="17">
        <f t="shared" si="126"/>
        <v>0</v>
      </c>
      <c r="Z207" s="17">
        <f t="shared" si="127"/>
        <v>0</v>
      </c>
      <c r="AA207" s="56">
        <f t="shared" si="128"/>
        <v>8.0499999999999794E-2</v>
      </c>
      <c r="AB207" s="18">
        <f t="shared" si="129"/>
        <v>0.19254658385093579</v>
      </c>
      <c r="AC207" s="19">
        <f t="shared" si="130"/>
        <v>8.5635359116023699E-4</v>
      </c>
      <c r="AD207" s="123">
        <f t="shared" si="136"/>
        <v>2.9834999999999998</v>
      </c>
      <c r="AE207" s="123">
        <f t="shared" si="137"/>
        <v>2.8765999999999998</v>
      </c>
      <c r="AF207" s="72">
        <f t="shared" si="138"/>
        <v>3.1246999999999998</v>
      </c>
      <c r="AG207" s="72">
        <f t="shared" si="139"/>
        <v>2.8765999999999998</v>
      </c>
      <c r="AH207" s="45">
        <f t="shared" si="104"/>
        <v>3.3367</v>
      </c>
      <c r="AI207" s="45">
        <f t="shared" si="105"/>
        <v>2.8628999999999998</v>
      </c>
      <c r="AJ207" s="73">
        <f t="shared" si="140"/>
        <v>3.5091999999999999</v>
      </c>
      <c r="AK207" s="73">
        <f t="shared" si="141"/>
        <v>2.8628999999999998</v>
      </c>
      <c r="AL207" s="124">
        <f t="shared" si="131"/>
        <v>2.942933333333333</v>
      </c>
      <c r="AM207" s="124">
        <f t="shared" si="132"/>
        <v>2.9300499999999996</v>
      </c>
      <c r="AN207" s="124">
        <f t="shared" si="133"/>
        <v>1.2883333333333358E-2</v>
      </c>
      <c r="AO207" s="124">
        <f t="shared" si="134"/>
        <v>2.9558166666666663</v>
      </c>
      <c r="AP207" s="124">
        <f t="shared" si="135"/>
        <v>2.9300499999999996</v>
      </c>
      <c r="AQ207" s="125">
        <f t="shared" si="113"/>
        <v>3.0328190476190477</v>
      </c>
      <c r="AR207" s="126">
        <f t="shared" si="116"/>
        <v>3.1095066666666669</v>
      </c>
      <c r="AS207" s="127">
        <f t="shared" si="114"/>
        <v>3.1513999999999993</v>
      </c>
    </row>
    <row r="208" spans="1:45" x14ac:dyDescent="0.3">
      <c r="A208" s="5">
        <v>45226</v>
      </c>
      <c r="B208" s="6" t="s">
        <v>69</v>
      </c>
      <c r="C208" s="6" t="s">
        <v>37</v>
      </c>
      <c r="D208" s="40">
        <v>2.9432999999999998</v>
      </c>
      <c r="E208" s="40">
        <v>2.9535</v>
      </c>
      <c r="F208" s="40">
        <v>2.8616999999999999</v>
      </c>
      <c r="G208" s="40">
        <v>2.8841000000000001</v>
      </c>
      <c r="H208" s="46">
        <v>2.9535</v>
      </c>
      <c r="I208" s="46">
        <v>2.9363000000000001</v>
      </c>
      <c r="J208" s="21">
        <v>-2</v>
      </c>
      <c r="K208" s="13">
        <v>0</v>
      </c>
      <c r="L208" s="41">
        <f t="shared" si="117"/>
        <v>2.8997666666666668</v>
      </c>
      <c r="M208" s="42">
        <f t="shared" si="118"/>
        <v>2.9076</v>
      </c>
      <c r="N208" s="42">
        <f t="shared" si="119"/>
        <v>-7.8333333333331367E-3</v>
      </c>
      <c r="O208" s="42">
        <f t="shared" si="120"/>
        <v>2.8919333333333337</v>
      </c>
      <c r="P208" s="42">
        <f t="shared" si="121"/>
        <v>2.9076</v>
      </c>
      <c r="Q208" s="43">
        <f t="shared" si="122"/>
        <v>9.1800000000000104E-2</v>
      </c>
      <c r="R208" s="43">
        <f t="shared" si="123"/>
        <v>-1.5200000000000102E-2</v>
      </c>
      <c r="S208" s="43">
        <f t="shared" si="124"/>
        <v>-0.10700000000000021</v>
      </c>
      <c r="T208" s="44">
        <v>11</v>
      </c>
      <c r="U208" s="12">
        <f t="shared" si="115"/>
        <v>36</v>
      </c>
      <c r="V208" s="21">
        <f t="shared" si="106"/>
        <v>3</v>
      </c>
      <c r="W208" s="12">
        <f t="shared" si="107"/>
        <v>0</v>
      </c>
      <c r="X208" s="16">
        <f t="shared" si="125"/>
        <v>1.7199999999999882E-2</v>
      </c>
      <c r="Y208" s="17" t="b">
        <f t="shared" si="126"/>
        <v>1</v>
      </c>
      <c r="Z208" s="17">
        <f t="shared" si="127"/>
        <v>0</v>
      </c>
      <c r="AA208" s="56">
        <f t="shared" si="128"/>
        <v>9.1800000000000104E-2</v>
      </c>
      <c r="AB208" s="18">
        <f t="shared" si="129"/>
        <v>0.18736383442265644</v>
      </c>
      <c r="AC208" s="19">
        <f t="shared" si="130"/>
        <v>1.563636363636353E-3</v>
      </c>
      <c r="AD208" s="123">
        <f t="shared" si="136"/>
        <v>2.9834999999999998</v>
      </c>
      <c r="AE208" s="123">
        <f t="shared" si="137"/>
        <v>2.8616999999999999</v>
      </c>
      <c r="AF208" s="72">
        <f t="shared" si="138"/>
        <v>3.1246999999999998</v>
      </c>
      <c r="AG208" s="72">
        <f t="shared" si="139"/>
        <v>2.8616999999999999</v>
      </c>
      <c r="AH208" s="45">
        <f t="shared" si="104"/>
        <v>3.2469999999999999</v>
      </c>
      <c r="AI208" s="45">
        <f t="shared" si="105"/>
        <v>2.8616999999999999</v>
      </c>
      <c r="AJ208" s="73">
        <f t="shared" si="140"/>
        <v>3.5091999999999999</v>
      </c>
      <c r="AK208" s="73">
        <f t="shared" si="141"/>
        <v>2.8616999999999999</v>
      </c>
      <c r="AL208" s="124">
        <f t="shared" si="131"/>
        <v>2.9097666666666666</v>
      </c>
      <c r="AM208" s="124">
        <f t="shared" si="132"/>
        <v>2.9226000000000001</v>
      </c>
      <c r="AN208" s="124">
        <f t="shared" si="133"/>
        <v>-1.2833333333333474E-2</v>
      </c>
      <c r="AO208" s="124">
        <f t="shared" si="134"/>
        <v>2.8969333333333331</v>
      </c>
      <c r="AP208" s="124">
        <f t="shared" si="135"/>
        <v>2.9226000000000001</v>
      </c>
      <c r="AQ208" s="125">
        <f t="shared" ref="AQ208:AQ241" si="142">AVERAGE(L195:L208)</f>
        <v>3.0249333333333328</v>
      </c>
      <c r="AR208" s="126">
        <f t="shared" si="116"/>
        <v>3.0979044444444446</v>
      </c>
      <c r="AS208" s="127">
        <f t="shared" si="114"/>
        <v>3.147174666666666</v>
      </c>
    </row>
    <row r="209" spans="1:45" x14ac:dyDescent="0.3">
      <c r="A209" s="5">
        <v>45229</v>
      </c>
      <c r="B209" s="6" t="s">
        <v>69</v>
      </c>
      <c r="C209" s="6" t="s">
        <v>37</v>
      </c>
      <c r="D209" s="40">
        <v>2.9281000000000001</v>
      </c>
      <c r="E209" s="40">
        <v>2.9584999999999999</v>
      </c>
      <c r="F209" s="40">
        <v>2.9009999999999998</v>
      </c>
      <c r="G209" s="40">
        <v>2.91</v>
      </c>
      <c r="H209" s="46">
        <v>2.9359999999999999</v>
      </c>
      <c r="I209" s="46">
        <v>2.9228000000000001</v>
      </c>
      <c r="J209" s="21">
        <v>0</v>
      </c>
      <c r="K209" s="13">
        <v>0</v>
      </c>
      <c r="L209" s="41">
        <f t="shared" si="117"/>
        <v>2.9231666666666669</v>
      </c>
      <c r="M209" s="42">
        <f t="shared" si="118"/>
        <v>2.9297499999999999</v>
      </c>
      <c r="N209" s="42">
        <f t="shared" si="119"/>
        <v>-6.5833333333329414E-3</v>
      </c>
      <c r="O209" s="42">
        <f t="shared" si="120"/>
        <v>2.916583333333334</v>
      </c>
      <c r="P209" s="42">
        <f t="shared" si="121"/>
        <v>2.9297499999999999</v>
      </c>
      <c r="Q209" s="43">
        <f t="shared" si="122"/>
        <v>5.7500000000000107E-2</v>
      </c>
      <c r="R209" s="43">
        <f t="shared" si="123"/>
        <v>7.43999999999998E-2</v>
      </c>
      <c r="S209" s="43">
        <f t="shared" si="124"/>
        <v>1.6899999999999693E-2</v>
      </c>
      <c r="T209" s="44">
        <v>13.9</v>
      </c>
      <c r="U209" s="12">
        <f t="shared" si="115"/>
        <v>28</v>
      </c>
      <c r="V209" s="21">
        <f t="shared" si="106"/>
        <v>-4</v>
      </c>
      <c r="W209" s="12">
        <f t="shared" si="107"/>
        <v>-6</v>
      </c>
      <c r="X209" s="16">
        <f t="shared" si="125"/>
        <v>1.3199999999999878E-2</v>
      </c>
      <c r="Y209" s="17">
        <f t="shared" si="126"/>
        <v>0</v>
      </c>
      <c r="Z209" s="17">
        <f t="shared" si="127"/>
        <v>0</v>
      </c>
      <c r="AA209" s="56">
        <f t="shared" si="128"/>
        <v>5.7500000000000107E-2</v>
      </c>
      <c r="AB209" s="18">
        <f t="shared" si="129"/>
        <v>0.22956521739130181</v>
      </c>
      <c r="AC209" s="19">
        <f t="shared" si="130"/>
        <v>9.4964028776977542E-4</v>
      </c>
      <c r="AD209" s="123">
        <f t="shared" si="136"/>
        <v>2.9834999999999998</v>
      </c>
      <c r="AE209" s="123">
        <f t="shared" si="137"/>
        <v>2.8616999999999999</v>
      </c>
      <c r="AF209" s="72">
        <f t="shared" si="138"/>
        <v>3.1246999999999998</v>
      </c>
      <c r="AG209" s="72">
        <f t="shared" si="139"/>
        <v>2.8616999999999999</v>
      </c>
      <c r="AH209" s="45">
        <f t="shared" si="104"/>
        <v>3.2469999999999999</v>
      </c>
      <c r="AI209" s="45">
        <f t="shared" si="105"/>
        <v>2.8616999999999999</v>
      </c>
      <c r="AJ209" s="73">
        <f t="shared" si="140"/>
        <v>3.5091999999999999</v>
      </c>
      <c r="AK209" s="73">
        <f t="shared" si="141"/>
        <v>2.8616999999999999</v>
      </c>
      <c r="AL209" s="124">
        <f t="shared" si="131"/>
        <v>2.9184000000000001</v>
      </c>
      <c r="AM209" s="124">
        <f t="shared" si="132"/>
        <v>2.9226000000000001</v>
      </c>
      <c r="AN209" s="124">
        <f t="shared" si="133"/>
        <v>-4.1999999999999815E-3</v>
      </c>
      <c r="AO209" s="124">
        <f t="shared" si="134"/>
        <v>2.9142000000000001</v>
      </c>
      <c r="AP209" s="124">
        <f t="shared" si="135"/>
        <v>2.9226000000000001</v>
      </c>
      <c r="AQ209" s="125">
        <f t="shared" si="142"/>
        <v>3.0209619047619047</v>
      </c>
      <c r="AR209" s="126">
        <f t="shared" si="116"/>
        <v>3.0854944444444441</v>
      </c>
      <c r="AS209" s="127">
        <f t="shared" si="114"/>
        <v>3.1435286666666657</v>
      </c>
    </row>
    <row r="210" spans="1:45" x14ac:dyDescent="0.3">
      <c r="A210" s="5">
        <v>45230</v>
      </c>
      <c r="B210" s="6" t="s">
        <v>69</v>
      </c>
      <c r="C210" s="6" t="s">
        <v>37</v>
      </c>
      <c r="D210" s="40">
        <v>2.9636999999999998</v>
      </c>
      <c r="E210" s="40">
        <v>3.0003000000000002</v>
      </c>
      <c r="F210" s="40">
        <v>2.9558</v>
      </c>
      <c r="G210" s="40">
        <v>2.9615</v>
      </c>
      <c r="H210" s="46">
        <v>2.9786999999999999</v>
      </c>
      <c r="I210" s="46">
        <v>2.9603999999999999</v>
      </c>
      <c r="J210" s="21">
        <v>0</v>
      </c>
      <c r="K210" s="13">
        <v>0</v>
      </c>
      <c r="L210" s="41">
        <f t="shared" si="117"/>
        <v>2.9725333333333332</v>
      </c>
      <c r="M210" s="42">
        <f t="shared" si="118"/>
        <v>2.9780500000000001</v>
      </c>
      <c r="N210" s="42">
        <f t="shared" si="119"/>
        <v>-5.5166666666668362E-3</v>
      </c>
      <c r="O210" s="42">
        <f t="shared" si="120"/>
        <v>2.9670166666666664</v>
      </c>
      <c r="P210" s="42">
        <f t="shared" si="121"/>
        <v>2.9780500000000001</v>
      </c>
      <c r="Q210" s="43">
        <f t="shared" si="122"/>
        <v>4.4500000000000206E-2</v>
      </c>
      <c r="R210" s="43">
        <f t="shared" si="123"/>
        <v>9.0300000000000047E-2</v>
      </c>
      <c r="S210" s="43">
        <f t="shared" si="124"/>
        <v>4.5799999999999841E-2</v>
      </c>
      <c r="T210" s="44">
        <v>25.2</v>
      </c>
      <c r="U210" s="12">
        <f t="shared" si="115"/>
        <v>26</v>
      </c>
      <c r="V210" s="21">
        <f t="shared" si="106"/>
        <v>-3</v>
      </c>
      <c r="W210" s="12">
        <f t="shared" si="107"/>
        <v>-5</v>
      </c>
      <c r="X210" s="16">
        <f t="shared" si="125"/>
        <v>1.8299999999999983E-2</v>
      </c>
      <c r="Y210" s="17">
        <f t="shared" si="126"/>
        <v>0</v>
      </c>
      <c r="Z210" s="17">
        <f t="shared" si="127"/>
        <v>0</v>
      </c>
      <c r="AA210" s="56">
        <f t="shared" si="128"/>
        <v>4.4500000000000206E-2</v>
      </c>
      <c r="AB210" s="18">
        <f t="shared" si="129"/>
        <v>0.41123595505617749</v>
      </c>
      <c r="AC210" s="19">
        <f t="shared" si="130"/>
        <v>7.2619047619047554E-4</v>
      </c>
      <c r="AD210" s="123">
        <f t="shared" si="136"/>
        <v>3.0003000000000002</v>
      </c>
      <c r="AE210" s="123">
        <f t="shared" si="137"/>
        <v>2.8616999999999999</v>
      </c>
      <c r="AF210" s="72">
        <f t="shared" si="138"/>
        <v>3.1246999999999998</v>
      </c>
      <c r="AG210" s="72">
        <f t="shared" si="139"/>
        <v>2.8616999999999999</v>
      </c>
      <c r="AH210" s="45">
        <f t="shared" si="104"/>
        <v>3.2469999999999999</v>
      </c>
      <c r="AI210" s="45">
        <f t="shared" si="105"/>
        <v>2.8616999999999999</v>
      </c>
      <c r="AJ210" s="73">
        <f t="shared" si="140"/>
        <v>3.5091999999999999</v>
      </c>
      <c r="AK210" s="73">
        <f t="shared" si="141"/>
        <v>2.8616999999999999</v>
      </c>
      <c r="AL210" s="124">
        <f t="shared" si="131"/>
        <v>2.9411666666666663</v>
      </c>
      <c r="AM210" s="124">
        <f t="shared" si="132"/>
        <v>2.931</v>
      </c>
      <c r="AN210" s="124">
        <f t="shared" si="133"/>
        <v>1.0166666666666213E-2</v>
      </c>
      <c r="AO210" s="124">
        <f t="shared" si="134"/>
        <v>2.9513333333333325</v>
      </c>
      <c r="AP210" s="124">
        <f t="shared" si="135"/>
        <v>2.931</v>
      </c>
      <c r="AQ210" s="125">
        <f t="shared" si="142"/>
        <v>3.0167738095238095</v>
      </c>
      <c r="AR210" s="126">
        <f t="shared" si="116"/>
        <v>3.0764144444444441</v>
      </c>
      <c r="AS210" s="127">
        <f t="shared" si="114"/>
        <v>3.1407646666666666</v>
      </c>
    </row>
    <row r="211" spans="1:45" x14ac:dyDescent="0.3">
      <c r="A211" s="5">
        <v>45231</v>
      </c>
      <c r="B211" s="6" t="s">
        <v>69</v>
      </c>
      <c r="C211" s="6" t="s">
        <v>37</v>
      </c>
      <c r="D211" s="40">
        <v>3.0116000000000001</v>
      </c>
      <c r="E211" s="40">
        <v>3.04</v>
      </c>
      <c r="F211" s="40">
        <v>2.9552999999999998</v>
      </c>
      <c r="G211" s="40">
        <v>3.0255000000000001</v>
      </c>
      <c r="H211" s="46">
        <v>3.0171000000000001</v>
      </c>
      <c r="I211" s="46">
        <v>3.0034999999999998</v>
      </c>
      <c r="J211" s="21">
        <v>4</v>
      </c>
      <c r="K211" s="13">
        <v>0</v>
      </c>
      <c r="L211" s="41">
        <f t="shared" si="117"/>
        <v>3.006933333333333</v>
      </c>
      <c r="M211" s="42">
        <f t="shared" si="118"/>
        <v>2.9976500000000001</v>
      </c>
      <c r="N211" s="42">
        <f t="shared" si="119"/>
        <v>9.283333333332866E-3</v>
      </c>
      <c r="O211" s="42">
        <f t="shared" si="120"/>
        <v>3.0162166666666659</v>
      </c>
      <c r="P211" s="42">
        <f t="shared" si="121"/>
        <v>2.9976500000000001</v>
      </c>
      <c r="Q211" s="43">
        <f t="shared" si="122"/>
        <v>8.470000000000022E-2</v>
      </c>
      <c r="R211" s="43">
        <f t="shared" si="123"/>
        <v>7.8500000000000014E-2</v>
      </c>
      <c r="S211" s="43">
        <f t="shared" si="124"/>
        <v>-6.2000000000002053E-3</v>
      </c>
      <c r="T211" s="44">
        <v>23.1</v>
      </c>
      <c r="U211" s="12">
        <f t="shared" si="115"/>
        <v>19</v>
      </c>
      <c r="V211" s="21">
        <f t="shared" si="106"/>
        <v>-4</v>
      </c>
      <c r="W211" s="12">
        <f t="shared" si="107"/>
        <v>-7</v>
      </c>
      <c r="X211" s="16">
        <f t="shared" si="125"/>
        <v>1.3600000000000279E-2</v>
      </c>
      <c r="Y211" s="17">
        <f t="shared" si="126"/>
        <v>0</v>
      </c>
      <c r="Z211" s="17">
        <f t="shared" si="127"/>
        <v>0</v>
      </c>
      <c r="AA211" s="56">
        <f t="shared" si="128"/>
        <v>8.470000000000022E-2</v>
      </c>
      <c r="AB211" s="18">
        <f t="shared" si="129"/>
        <v>0.16056670602125434</v>
      </c>
      <c r="AC211" s="19">
        <f t="shared" si="130"/>
        <v>5.887445887446008E-4</v>
      </c>
      <c r="AD211" s="123">
        <f t="shared" si="136"/>
        <v>3.04</v>
      </c>
      <c r="AE211" s="123">
        <f t="shared" si="137"/>
        <v>2.9009999999999998</v>
      </c>
      <c r="AF211" s="72">
        <f t="shared" si="138"/>
        <v>3.0830000000000002</v>
      </c>
      <c r="AG211" s="72">
        <f t="shared" si="139"/>
        <v>2.8616999999999999</v>
      </c>
      <c r="AH211" s="45">
        <f t="shared" si="104"/>
        <v>3.2469999999999999</v>
      </c>
      <c r="AI211" s="45">
        <f t="shared" si="105"/>
        <v>2.8616999999999999</v>
      </c>
      <c r="AJ211" s="73">
        <f t="shared" si="140"/>
        <v>3.5091999999999999</v>
      </c>
      <c r="AK211" s="73">
        <f t="shared" si="141"/>
        <v>2.8616999999999999</v>
      </c>
      <c r="AL211" s="124">
        <f t="shared" si="131"/>
        <v>2.9888333333333335</v>
      </c>
      <c r="AM211" s="124">
        <f t="shared" si="132"/>
        <v>2.9704999999999999</v>
      </c>
      <c r="AN211" s="124">
        <f t="shared" si="133"/>
        <v>1.8333333333333535E-2</v>
      </c>
      <c r="AO211" s="124">
        <f t="shared" si="134"/>
        <v>3.007166666666667</v>
      </c>
      <c r="AP211" s="124">
        <f t="shared" si="135"/>
        <v>2.9704999999999999</v>
      </c>
      <c r="AQ211" s="125">
        <f t="shared" si="142"/>
        <v>3.0035071428571429</v>
      </c>
      <c r="AR211" s="126">
        <f t="shared" si="116"/>
        <v>3.0659111111111117</v>
      </c>
      <c r="AS211" s="127">
        <f t="shared" ref="AS211:AS242" si="143">AVERAGE(L162:L211)</f>
        <v>3.1388099999999999</v>
      </c>
    </row>
    <row r="212" spans="1:45" x14ac:dyDescent="0.3">
      <c r="A212" s="5">
        <v>45232</v>
      </c>
      <c r="B212" s="6" t="s">
        <v>69</v>
      </c>
      <c r="C212" s="6" t="s">
        <v>37</v>
      </c>
      <c r="D212" s="40">
        <v>3.0346000000000002</v>
      </c>
      <c r="E212" s="40">
        <v>3.036</v>
      </c>
      <c r="F212" s="40">
        <v>2.9043999999999999</v>
      </c>
      <c r="G212" s="40">
        <v>2.9238</v>
      </c>
      <c r="H212" s="46">
        <v>3.036</v>
      </c>
      <c r="I212" s="46">
        <v>3.016</v>
      </c>
      <c r="J212" s="21">
        <v>-2</v>
      </c>
      <c r="K212" s="13" t="s">
        <v>32</v>
      </c>
      <c r="L212" s="41">
        <f t="shared" si="117"/>
        <v>2.9547333333333334</v>
      </c>
      <c r="M212" s="42">
        <f t="shared" si="118"/>
        <v>2.9702000000000002</v>
      </c>
      <c r="N212" s="42">
        <f t="shared" si="119"/>
        <v>-1.546666666666674E-2</v>
      </c>
      <c r="O212" s="42">
        <f t="shared" si="120"/>
        <v>2.9392666666666667</v>
      </c>
      <c r="P212" s="42">
        <f t="shared" si="121"/>
        <v>2.9702000000000002</v>
      </c>
      <c r="Q212" s="43">
        <f t="shared" si="122"/>
        <v>0.13160000000000016</v>
      </c>
      <c r="R212" s="43">
        <f t="shared" si="123"/>
        <v>1.0499999999999954E-2</v>
      </c>
      <c r="S212" s="43">
        <f t="shared" si="124"/>
        <v>-0.12110000000000021</v>
      </c>
      <c r="T212" s="44">
        <v>12.9</v>
      </c>
      <c r="U212" s="12">
        <f t="shared" si="115"/>
        <v>19</v>
      </c>
      <c r="V212" s="21">
        <f t="shared" si="106"/>
        <v>2</v>
      </c>
      <c r="W212" s="12">
        <f t="shared" si="107"/>
        <v>-2</v>
      </c>
      <c r="X212" s="16">
        <f t="shared" si="125"/>
        <v>2.0000000000000018E-2</v>
      </c>
      <c r="Y212" s="17" t="b">
        <f t="shared" si="126"/>
        <v>1</v>
      </c>
      <c r="Z212" s="17">
        <f t="shared" si="127"/>
        <v>0</v>
      </c>
      <c r="AA212" s="56">
        <f t="shared" si="128"/>
        <v>0.13160000000000016</v>
      </c>
      <c r="AB212" s="18">
        <f t="shared" si="129"/>
        <v>0.15197568389057745</v>
      </c>
      <c r="AC212" s="19">
        <f t="shared" si="130"/>
        <v>1.5503875968992261E-3</v>
      </c>
      <c r="AD212" s="123">
        <f t="shared" si="136"/>
        <v>3.04</v>
      </c>
      <c r="AE212" s="123">
        <f t="shared" si="137"/>
        <v>2.9043999999999999</v>
      </c>
      <c r="AF212" s="72">
        <f t="shared" si="138"/>
        <v>3.04</v>
      </c>
      <c r="AG212" s="72">
        <f t="shared" si="139"/>
        <v>2.8616999999999999</v>
      </c>
      <c r="AH212" s="45">
        <f t="shared" si="104"/>
        <v>3.2469999999999999</v>
      </c>
      <c r="AI212" s="45">
        <f t="shared" si="105"/>
        <v>2.8616999999999999</v>
      </c>
      <c r="AJ212" s="73">
        <f t="shared" si="140"/>
        <v>3.5091999999999999</v>
      </c>
      <c r="AK212" s="73">
        <f t="shared" si="141"/>
        <v>2.8616999999999999</v>
      </c>
      <c r="AL212" s="124">
        <f t="shared" si="131"/>
        <v>2.9560666666666666</v>
      </c>
      <c r="AM212" s="124">
        <f t="shared" si="132"/>
        <v>2.9722</v>
      </c>
      <c r="AN212" s="124">
        <f t="shared" si="133"/>
        <v>-1.6133333333333333E-2</v>
      </c>
      <c r="AO212" s="124">
        <f t="shared" si="134"/>
        <v>2.9399333333333333</v>
      </c>
      <c r="AP212" s="124">
        <f t="shared" si="135"/>
        <v>2.9722</v>
      </c>
      <c r="AQ212" s="125">
        <f t="shared" si="142"/>
        <v>2.9874714285714288</v>
      </c>
      <c r="AR212" s="126">
        <f t="shared" si="116"/>
        <v>3.0555566666666665</v>
      </c>
      <c r="AS212" s="127">
        <f t="shared" si="143"/>
        <v>3.1356346666666668</v>
      </c>
    </row>
    <row r="213" spans="1:45" x14ac:dyDescent="0.3">
      <c r="A213" s="5">
        <v>45233</v>
      </c>
      <c r="B213" s="6" t="s">
        <v>69</v>
      </c>
      <c r="C213" s="6" t="s">
        <v>37</v>
      </c>
      <c r="D213" s="40">
        <v>2.9295</v>
      </c>
      <c r="E213" s="40">
        <v>2.9727999999999999</v>
      </c>
      <c r="F213" s="40">
        <v>2.9251999999999998</v>
      </c>
      <c r="G213" s="40">
        <v>2.9523999999999999</v>
      </c>
      <c r="H213" s="46">
        <v>2.9464999999999999</v>
      </c>
      <c r="I213" s="46">
        <v>2.9251999999999998</v>
      </c>
      <c r="J213" s="21">
        <v>2</v>
      </c>
      <c r="K213" s="13">
        <v>0</v>
      </c>
      <c r="L213" s="41">
        <f t="shared" si="117"/>
        <v>2.9501333333333335</v>
      </c>
      <c r="M213" s="42">
        <f t="shared" si="118"/>
        <v>2.9489999999999998</v>
      </c>
      <c r="N213" s="42">
        <f t="shared" si="119"/>
        <v>1.1333333333336526E-3</v>
      </c>
      <c r="O213" s="42">
        <f t="shared" si="120"/>
        <v>2.9512666666666671</v>
      </c>
      <c r="P213" s="42">
        <f t="shared" si="121"/>
        <v>2.9489999999999998</v>
      </c>
      <c r="Q213" s="43">
        <f t="shared" si="122"/>
        <v>4.7600000000000087E-2</v>
      </c>
      <c r="R213" s="43">
        <f t="shared" si="123"/>
        <v>4.8999999999999932E-2</v>
      </c>
      <c r="S213" s="43">
        <f t="shared" si="124"/>
        <v>1.3999999999998458E-3</v>
      </c>
      <c r="T213" s="44" cm="1">
        <f t="array" ref="T213">LARGE(ABS(Q213:S213),1)</f>
        <v>4.8999999999999932E-2</v>
      </c>
      <c r="U213" s="12">
        <f t="shared" si="115"/>
        <v>17</v>
      </c>
      <c r="V213" s="21">
        <f t="shared" si="106"/>
        <v>2</v>
      </c>
      <c r="W213" s="12">
        <f t="shared" si="107"/>
        <v>2</v>
      </c>
      <c r="X213" s="16">
        <f t="shared" si="125"/>
        <v>2.1300000000000097E-2</v>
      </c>
      <c r="Y213" s="17">
        <f t="shared" si="126"/>
        <v>0</v>
      </c>
      <c r="Z213" s="17" t="b">
        <f t="shared" si="127"/>
        <v>1</v>
      </c>
      <c r="AA213" s="56">
        <f t="shared" si="128"/>
        <v>4.7600000000000087E-2</v>
      </c>
      <c r="AB213" s="18">
        <f t="shared" si="129"/>
        <v>0.4474789915966399</v>
      </c>
      <c r="AC213" s="19">
        <f t="shared" si="130"/>
        <v>0.43469387755102296</v>
      </c>
      <c r="AD213" s="123">
        <f t="shared" si="136"/>
        <v>3.04</v>
      </c>
      <c r="AE213" s="123">
        <f t="shared" si="137"/>
        <v>2.9043999999999999</v>
      </c>
      <c r="AF213" s="72">
        <f t="shared" si="138"/>
        <v>3.04</v>
      </c>
      <c r="AG213" s="72">
        <f t="shared" si="139"/>
        <v>2.8616999999999999</v>
      </c>
      <c r="AH213" s="45">
        <f t="shared" ref="AH213:AH276" si="144">MAX(E194:E213)</f>
        <v>3.2469999999999999</v>
      </c>
      <c r="AI213" s="45">
        <f t="shared" ref="AI213:AI276" si="145">MIN(F194:F213)</f>
        <v>2.8616999999999999</v>
      </c>
      <c r="AJ213" s="73">
        <f t="shared" si="140"/>
        <v>3.5091999999999999</v>
      </c>
      <c r="AK213" s="73">
        <f t="shared" si="141"/>
        <v>2.8616999999999999</v>
      </c>
      <c r="AL213" s="124">
        <f t="shared" si="131"/>
        <v>2.9655999999999998</v>
      </c>
      <c r="AM213" s="124">
        <f t="shared" si="132"/>
        <v>2.9722</v>
      </c>
      <c r="AN213" s="124">
        <f t="shared" si="133"/>
        <v>-6.6000000000001613E-3</v>
      </c>
      <c r="AO213" s="124">
        <f t="shared" si="134"/>
        <v>2.9589999999999996</v>
      </c>
      <c r="AP213" s="124">
        <f t="shared" si="135"/>
        <v>2.9722</v>
      </c>
      <c r="AQ213" s="125">
        <f t="shared" si="142"/>
        <v>2.9814142857142856</v>
      </c>
      <c r="AR213" s="126">
        <f t="shared" si="116"/>
        <v>3.0470377777777782</v>
      </c>
      <c r="AS213" s="127">
        <f t="shared" si="143"/>
        <v>3.1299753333333338</v>
      </c>
    </row>
    <row r="214" spans="1:45" x14ac:dyDescent="0.3">
      <c r="A214" s="5">
        <v>45236</v>
      </c>
      <c r="B214" s="6" t="s">
        <v>69</v>
      </c>
      <c r="C214" s="6" t="s">
        <v>37</v>
      </c>
      <c r="D214" s="40">
        <v>2.8975</v>
      </c>
      <c r="E214" s="40">
        <v>2.8990999999999998</v>
      </c>
      <c r="F214" s="40">
        <v>2.8283999999999998</v>
      </c>
      <c r="G214" s="40">
        <v>2.8384</v>
      </c>
      <c r="H214" s="46">
        <v>2.8990999999999998</v>
      </c>
      <c r="I214" s="46">
        <v>2.8853</v>
      </c>
      <c r="J214" s="21">
        <v>-2</v>
      </c>
      <c r="K214" s="13">
        <v>0</v>
      </c>
      <c r="L214" s="41">
        <f t="shared" si="117"/>
        <v>2.8552999999999997</v>
      </c>
      <c r="M214" s="42">
        <f t="shared" si="118"/>
        <v>2.8637499999999996</v>
      </c>
      <c r="N214" s="42">
        <f t="shared" si="119"/>
        <v>-8.4499999999998465E-3</v>
      </c>
      <c r="O214" s="42">
        <f t="shared" si="120"/>
        <v>2.8468499999999999</v>
      </c>
      <c r="P214" s="42">
        <f t="shared" si="121"/>
        <v>2.8637499999999996</v>
      </c>
      <c r="Q214" s="43">
        <f t="shared" si="122"/>
        <v>7.0699999999999985E-2</v>
      </c>
      <c r="R214" s="43">
        <f t="shared" si="123"/>
        <v>-5.3300000000000125E-2</v>
      </c>
      <c r="S214" s="43">
        <f t="shared" si="124"/>
        <v>-0.12400000000000011</v>
      </c>
      <c r="T214" s="44" cm="1">
        <f t="array" ref="T214">LARGE(ABS(Q214:S214),1)</f>
        <v>0.12400000000000011</v>
      </c>
      <c r="U214" s="12">
        <f t="shared" si="115"/>
        <v>21</v>
      </c>
      <c r="V214" s="21">
        <f t="shared" si="106"/>
        <v>2</v>
      </c>
      <c r="W214" s="12">
        <f t="shared" si="107"/>
        <v>6</v>
      </c>
      <c r="X214" s="16">
        <f t="shared" si="125"/>
        <v>1.3799999999999812E-2</v>
      </c>
      <c r="Y214" s="17" t="b">
        <f t="shared" si="126"/>
        <v>1</v>
      </c>
      <c r="Z214" s="17">
        <f t="shared" si="127"/>
        <v>0</v>
      </c>
      <c r="AA214" s="56">
        <f t="shared" si="128"/>
        <v>7.0699999999999985E-2</v>
      </c>
      <c r="AB214" s="18">
        <f t="shared" si="129"/>
        <v>0.19519094766619258</v>
      </c>
      <c r="AC214" s="19">
        <f t="shared" si="130"/>
        <v>0.11129032258064354</v>
      </c>
      <c r="AD214" s="123">
        <f t="shared" si="136"/>
        <v>3.036</v>
      </c>
      <c r="AE214" s="123">
        <f t="shared" si="137"/>
        <v>2.8283999999999998</v>
      </c>
      <c r="AF214" s="72">
        <f t="shared" si="138"/>
        <v>3.04</v>
      </c>
      <c r="AG214" s="72">
        <f t="shared" si="139"/>
        <v>2.8283999999999998</v>
      </c>
      <c r="AH214" s="45">
        <f t="shared" si="144"/>
        <v>3.2469999999999999</v>
      </c>
      <c r="AI214" s="45">
        <f t="shared" si="145"/>
        <v>2.8283999999999998</v>
      </c>
      <c r="AJ214" s="73">
        <f t="shared" si="140"/>
        <v>3.5091999999999999</v>
      </c>
      <c r="AK214" s="73">
        <f t="shared" si="141"/>
        <v>2.8283999999999998</v>
      </c>
      <c r="AL214" s="124">
        <f t="shared" si="131"/>
        <v>2.9009333333333331</v>
      </c>
      <c r="AM214" s="124">
        <f t="shared" si="132"/>
        <v>2.9321999999999999</v>
      </c>
      <c r="AN214" s="124">
        <f t="shared" si="133"/>
        <v>-3.1266666666666776E-2</v>
      </c>
      <c r="AO214" s="124">
        <f t="shared" si="134"/>
        <v>2.8696666666666664</v>
      </c>
      <c r="AP214" s="124">
        <f t="shared" si="135"/>
        <v>2.9321999999999999</v>
      </c>
      <c r="AQ214" s="125">
        <f t="shared" si="142"/>
        <v>2.9679880952380957</v>
      </c>
      <c r="AR214" s="126">
        <f t="shared" si="116"/>
        <v>3.036618888888889</v>
      </c>
      <c r="AS214" s="127">
        <f t="shared" si="143"/>
        <v>3.1233673333333329</v>
      </c>
    </row>
    <row r="215" spans="1:45" x14ac:dyDescent="0.3">
      <c r="A215" s="5">
        <v>45237</v>
      </c>
      <c r="B215" s="6" t="s">
        <v>69</v>
      </c>
      <c r="C215" s="6" t="s">
        <v>37</v>
      </c>
      <c r="D215" s="40">
        <v>2.7974000000000001</v>
      </c>
      <c r="E215" s="40">
        <v>2.8182999999999998</v>
      </c>
      <c r="F215" s="40">
        <v>2.7454999999999998</v>
      </c>
      <c r="G215" s="40">
        <v>2.7492000000000001</v>
      </c>
      <c r="H215" s="46">
        <v>2.7978999999999998</v>
      </c>
      <c r="I215" s="46">
        <v>2.7847</v>
      </c>
      <c r="J215" s="21">
        <v>-4</v>
      </c>
      <c r="K215" s="13">
        <v>0</v>
      </c>
      <c r="L215" s="41">
        <f t="shared" si="117"/>
        <v>2.7709999999999995</v>
      </c>
      <c r="M215" s="42">
        <f t="shared" si="118"/>
        <v>2.7818999999999998</v>
      </c>
      <c r="N215" s="42">
        <f t="shared" si="119"/>
        <v>-1.0900000000000354E-2</v>
      </c>
      <c r="O215" s="42">
        <f t="shared" si="120"/>
        <v>2.7600999999999991</v>
      </c>
      <c r="P215" s="42">
        <f t="shared" si="121"/>
        <v>2.7818999999999998</v>
      </c>
      <c r="Q215" s="43">
        <f t="shared" si="122"/>
        <v>7.2799999999999976E-2</v>
      </c>
      <c r="R215" s="43">
        <f t="shared" si="123"/>
        <v>-2.0100000000000229E-2</v>
      </c>
      <c r="S215" s="43">
        <f t="shared" si="124"/>
        <v>-9.2900000000000205E-2</v>
      </c>
      <c r="T215" s="44" cm="1">
        <f t="array" ref="T215">LARGE(ABS(Q215:S215),1)</f>
        <v>9.2900000000000205E-2</v>
      </c>
      <c r="U215" s="12">
        <f t="shared" si="115"/>
        <v>21</v>
      </c>
      <c r="V215" s="21">
        <f t="shared" si="106"/>
        <v>-3</v>
      </c>
      <c r="W215" s="12">
        <f t="shared" si="107"/>
        <v>-1</v>
      </c>
      <c r="X215" s="16">
        <f t="shared" si="125"/>
        <v>1.3199999999999878E-2</v>
      </c>
      <c r="Y215" s="17">
        <f t="shared" si="126"/>
        <v>0</v>
      </c>
      <c r="Z215" s="17">
        <f t="shared" si="127"/>
        <v>0</v>
      </c>
      <c r="AA215" s="56">
        <f t="shared" si="128"/>
        <v>7.2799999999999976E-2</v>
      </c>
      <c r="AB215" s="18">
        <f t="shared" si="129"/>
        <v>0.1813186813186797</v>
      </c>
      <c r="AC215" s="19">
        <f t="shared" si="130"/>
        <v>0.14208826695371204</v>
      </c>
      <c r="AD215" s="123">
        <f t="shared" si="136"/>
        <v>2.9727999999999999</v>
      </c>
      <c r="AE215" s="123">
        <f t="shared" si="137"/>
        <v>2.7454999999999998</v>
      </c>
      <c r="AF215" s="72">
        <f t="shared" si="138"/>
        <v>3.04</v>
      </c>
      <c r="AG215" s="72">
        <f t="shared" si="139"/>
        <v>2.7454999999999998</v>
      </c>
      <c r="AH215" s="45">
        <f t="shared" si="144"/>
        <v>3.2469999999999999</v>
      </c>
      <c r="AI215" s="45">
        <f t="shared" si="145"/>
        <v>2.7454999999999998</v>
      </c>
      <c r="AJ215" s="73">
        <f t="shared" si="140"/>
        <v>3.5091999999999999</v>
      </c>
      <c r="AK215" s="73">
        <f t="shared" si="141"/>
        <v>2.7454999999999998</v>
      </c>
      <c r="AL215" s="124">
        <f t="shared" si="131"/>
        <v>2.8224999999999998</v>
      </c>
      <c r="AM215" s="124">
        <f t="shared" si="132"/>
        <v>2.8591499999999996</v>
      </c>
      <c r="AN215" s="124">
        <f t="shared" si="133"/>
        <v>-3.6649999999999849E-2</v>
      </c>
      <c r="AO215" s="124">
        <f t="shared" si="134"/>
        <v>2.7858499999999999</v>
      </c>
      <c r="AP215" s="124">
        <f t="shared" si="135"/>
        <v>2.8591499999999996</v>
      </c>
      <c r="AQ215" s="125">
        <f t="shared" si="142"/>
        <v>2.9472476190476193</v>
      </c>
      <c r="AR215" s="126">
        <f t="shared" si="116"/>
        <v>3.0210744444444444</v>
      </c>
      <c r="AS215" s="127">
        <f t="shared" si="143"/>
        <v>3.1156813333333329</v>
      </c>
    </row>
    <row r="216" spans="1:45" x14ac:dyDescent="0.3">
      <c r="A216" s="5">
        <v>45238</v>
      </c>
      <c r="B216" s="6" t="s">
        <v>69</v>
      </c>
      <c r="C216" s="6" t="s">
        <v>37</v>
      </c>
      <c r="D216" s="40">
        <v>2.7282000000000002</v>
      </c>
      <c r="E216" s="40">
        <v>2.7505000000000002</v>
      </c>
      <c r="F216" s="40">
        <v>2.6960000000000002</v>
      </c>
      <c r="G216" s="40">
        <v>2.7191000000000001</v>
      </c>
      <c r="H216" s="46">
        <v>2.7282000000000002</v>
      </c>
      <c r="I216" s="46">
        <v>2.7121</v>
      </c>
      <c r="J216" s="21">
        <v>0</v>
      </c>
      <c r="K216" s="13">
        <v>0</v>
      </c>
      <c r="L216" s="41">
        <f t="shared" si="117"/>
        <v>2.7218666666666667</v>
      </c>
      <c r="M216" s="42">
        <f t="shared" si="118"/>
        <v>2.7232500000000002</v>
      </c>
      <c r="N216" s="42">
        <f t="shared" si="119"/>
        <v>-1.383333333333514E-3</v>
      </c>
      <c r="O216" s="42">
        <f t="shared" si="120"/>
        <v>2.7204833333333331</v>
      </c>
      <c r="P216" s="42">
        <f t="shared" si="121"/>
        <v>2.7232500000000002</v>
      </c>
      <c r="Q216" s="43">
        <f t="shared" si="122"/>
        <v>5.4499999999999993E-2</v>
      </c>
      <c r="R216" s="43">
        <f t="shared" si="123"/>
        <v>1.3000000000000789E-3</v>
      </c>
      <c r="S216" s="43">
        <f t="shared" si="124"/>
        <v>-5.3199999999999914E-2</v>
      </c>
      <c r="T216" s="44" cm="1">
        <f t="array" ref="T216">LARGE(ABS(Q216:S216),1)</f>
        <v>5.4499999999999993E-2</v>
      </c>
      <c r="U216" s="12">
        <f t="shared" si="115"/>
        <v>17</v>
      </c>
      <c r="V216" s="21">
        <f t="shared" si="106"/>
        <v>-2</v>
      </c>
      <c r="W216" s="12">
        <f t="shared" si="107"/>
        <v>-5</v>
      </c>
      <c r="X216" s="16">
        <f t="shared" si="125"/>
        <v>1.6100000000000225E-2</v>
      </c>
      <c r="Y216" s="17">
        <f t="shared" si="126"/>
        <v>0</v>
      </c>
      <c r="Z216" s="17">
        <f t="shared" si="127"/>
        <v>0</v>
      </c>
      <c r="AA216" s="56">
        <f t="shared" si="128"/>
        <v>5.4499999999999993E-2</v>
      </c>
      <c r="AB216" s="18">
        <f t="shared" si="129"/>
        <v>0.29541284403670143</v>
      </c>
      <c r="AC216" s="19">
        <f t="shared" si="130"/>
        <v>0.29541284403670143</v>
      </c>
      <c r="AD216" s="123">
        <f t="shared" si="136"/>
        <v>2.8990999999999998</v>
      </c>
      <c r="AE216" s="123">
        <f t="shared" si="137"/>
        <v>2.6960000000000002</v>
      </c>
      <c r="AF216" s="72">
        <f t="shared" si="138"/>
        <v>3.04</v>
      </c>
      <c r="AG216" s="72">
        <f t="shared" si="139"/>
        <v>2.6960000000000002</v>
      </c>
      <c r="AH216" s="45">
        <f t="shared" si="144"/>
        <v>3.2469999999999999</v>
      </c>
      <c r="AI216" s="45">
        <f t="shared" si="145"/>
        <v>2.6960000000000002</v>
      </c>
      <c r="AJ216" s="73">
        <f t="shared" si="140"/>
        <v>3.5091999999999999</v>
      </c>
      <c r="AK216" s="73">
        <f t="shared" si="141"/>
        <v>2.6960000000000002</v>
      </c>
      <c r="AL216" s="124">
        <f t="shared" si="131"/>
        <v>2.7713999999999999</v>
      </c>
      <c r="AM216" s="124">
        <f t="shared" si="132"/>
        <v>2.7975500000000002</v>
      </c>
      <c r="AN216" s="124">
        <f t="shared" si="133"/>
        <v>-2.615000000000034E-2</v>
      </c>
      <c r="AO216" s="124">
        <f t="shared" si="134"/>
        <v>2.7452499999999995</v>
      </c>
      <c r="AP216" s="124">
        <f t="shared" si="135"/>
        <v>2.7975500000000002</v>
      </c>
      <c r="AQ216" s="125">
        <f t="shared" si="142"/>
        <v>2.9211642857142861</v>
      </c>
      <c r="AR216" s="126">
        <f t="shared" si="116"/>
        <v>3.0025488888888887</v>
      </c>
      <c r="AS216" s="127">
        <f t="shared" si="143"/>
        <v>3.1083153333333331</v>
      </c>
    </row>
    <row r="217" spans="1:45" x14ac:dyDescent="0.3">
      <c r="A217" s="5">
        <v>45239</v>
      </c>
      <c r="B217" s="6" t="s">
        <v>69</v>
      </c>
      <c r="C217" s="6" t="s">
        <v>37</v>
      </c>
      <c r="D217" s="40">
        <v>2.7465999999999999</v>
      </c>
      <c r="E217" s="40">
        <v>2.79</v>
      </c>
      <c r="F217" s="40">
        <v>2.7359</v>
      </c>
      <c r="G217" s="40">
        <v>2.7431000000000001</v>
      </c>
      <c r="H217" s="46">
        <v>2.7490000000000001</v>
      </c>
      <c r="I217" s="46">
        <v>2.7378</v>
      </c>
      <c r="J217" s="21">
        <v>0</v>
      </c>
      <c r="K217" s="13">
        <v>0</v>
      </c>
      <c r="L217" s="41">
        <f t="shared" si="117"/>
        <v>2.7563333333333335</v>
      </c>
      <c r="M217" s="42">
        <f t="shared" si="118"/>
        <v>2.76295</v>
      </c>
      <c r="N217" s="42">
        <f t="shared" si="119"/>
        <v>-6.6166666666664931E-3</v>
      </c>
      <c r="O217" s="42">
        <f t="shared" si="120"/>
        <v>2.749716666666667</v>
      </c>
      <c r="P217" s="42">
        <f t="shared" si="121"/>
        <v>2.76295</v>
      </c>
      <c r="Q217" s="43">
        <f t="shared" si="122"/>
        <v>5.4100000000000037E-2</v>
      </c>
      <c r="R217" s="43">
        <f t="shared" si="123"/>
        <v>7.0899999999999963E-2</v>
      </c>
      <c r="S217" s="43">
        <f t="shared" si="124"/>
        <v>1.6799999999999926E-2</v>
      </c>
      <c r="T217" s="44" cm="1">
        <f t="array" ref="T217">LARGE(ABS(Q217:S217),1)</f>
        <v>7.0899999999999963E-2</v>
      </c>
      <c r="U217" s="12">
        <f t="shared" si="115"/>
        <v>15</v>
      </c>
      <c r="V217" s="21">
        <f t="shared" si="106"/>
        <v>2</v>
      </c>
      <c r="W217" s="12">
        <f t="shared" si="107"/>
        <v>-1</v>
      </c>
      <c r="X217" s="16">
        <f t="shared" si="125"/>
        <v>1.1200000000000099E-2</v>
      </c>
      <c r="Y217" s="17">
        <f t="shared" si="126"/>
        <v>0</v>
      </c>
      <c r="Z217" s="17">
        <f t="shared" si="127"/>
        <v>0</v>
      </c>
      <c r="AA217" s="56">
        <f t="shared" si="128"/>
        <v>5.4100000000000037E-2</v>
      </c>
      <c r="AB217" s="18">
        <f t="shared" si="129"/>
        <v>0.20702402957486304</v>
      </c>
      <c r="AC217" s="19">
        <f t="shared" si="130"/>
        <v>0.15796897038081953</v>
      </c>
      <c r="AD217" s="123">
        <f t="shared" si="136"/>
        <v>2.8182999999999998</v>
      </c>
      <c r="AE217" s="123">
        <f t="shared" si="137"/>
        <v>2.6960000000000002</v>
      </c>
      <c r="AF217" s="72">
        <f t="shared" si="138"/>
        <v>3.04</v>
      </c>
      <c r="AG217" s="72">
        <f t="shared" si="139"/>
        <v>2.6960000000000002</v>
      </c>
      <c r="AH217" s="45">
        <f t="shared" si="144"/>
        <v>3.2469999999999999</v>
      </c>
      <c r="AI217" s="45">
        <f t="shared" si="145"/>
        <v>2.6960000000000002</v>
      </c>
      <c r="AJ217" s="73">
        <f t="shared" si="140"/>
        <v>3.5091999999999999</v>
      </c>
      <c r="AK217" s="73">
        <f t="shared" si="141"/>
        <v>2.6960000000000002</v>
      </c>
      <c r="AL217" s="124">
        <f t="shared" si="131"/>
        <v>2.7524666666666668</v>
      </c>
      <c r="AM217" s="124">
        <f t="shared" si="132"/>
        <v>2.7571500000000002</v>
      </c>
      <c r="AN217" s="124">
        <f t="shared" si="133"/>
        <v>-4.6833333333333727E-3</v>
      </c>
      <c r="AO217" s="124">
        <f t="shared" si="134"/>
        <v>2.7477833333333335</v>
      </c>
      <c r="AP217" s="124">
        <f t="shared" si="135"/>
        <v>2.7571500000000002</v>
      </c>
      <c r="AQ217" s="125">
        <f t="shared" si="142"/>
        <v>2.9012119047619045</v>
      </c>
      <c r="AR217" s="126">
        <f t="shared" si="116"/>
        <v>2.9839077777777772</v>
      </c>
      <c r="AS217" s="127">
        <f t="shared" si="143"/>
        <v>3.1016473333333341</v>
      </c>
    </row>
    <row r="218" spans="1:45" x14ac:dyDescent="0.3">
      <c r="A218" s="5">
        <v>45240</v>
      </c>
      <c r="B218" s="6" t="s">
        <v>69</v>
      </c>
      <c r="C218" s="6" t="s">
        <v>37</v>
      </c>
      <c r="D218" s="40">
        <v>2.7648999999999999</v>
      </c>
      <c r="E218" s="40">
        <v>2.8426</v>
      </c>
      <c r="F218" s="40">
        <v>2.7645</v>
      </c>
      <c r="G218" s="40">
        <v>2.8393000000000002</v>
      </c>
      <c r="H218" s="46">
        <v>2.7850999999999999</v>
      </c>
      <c r="I218" s="46">
        <v>2.7645</v>
      </c>
      <c r="J218" s="21">
        <v>2</v>
      </c>
      <c r="K218" s="13">
        <v>0</v>
      </c>
      <c r="L218" s="41">
        <f t="shared" si="117"/>
        <v>2.815466666666667</v>
      </c>
      <c r="M218" s="42">
        <f t="shared" si="118"/>
        <v>2.80355</v>
      </c>
      <c r="N218" s="42">
        <f t="shared" si="119"/>
        <v>1.191666666666702E-2</v>
      </c>
      <c r="O218" s="42">
        <f t="shared" si="120"/>
        <v>2.827383333333334</v>
      </c>
      <c r="P218" s="42">
        <f t="shared" si="121"/>
        <v>2.80355</v>
      </c>
      <c r="Q218" s="43">
        <f t="shared" si="122"/>
        <v>7.8100000000000058E-2</v>
      </c>
      <c r="R218" s="43">
        <f t="shared" si="123"/>
        <v>9.9499999999999922E-2</v>
      </c>
      <c r="S218" s="43">
        <f t="shared" si="124"/>
        <v>2.1399999999999864E-2</v>
      </c>
      <c r="T218" s="44" cm="1">
        <f t="array" ref="T218">LARGE(ABS(Q218:S218),1)</f>
        <v>9.9499999999999922E-2</v>
      </c>
      <c r="U218" s="12">
        <f t="shared" si="115"/>
        <v>15</v>
      </c>
      <c r="V218" s="21">
        <f t="shared" si="106"/>
        <v>-2</v>
      </c>
      <c r="W218" s="12">
        <f t="shared" si="107"/>
        <v>-5</v>
      </c>
      <c r="X218" s="16">
        <f t="shared" si="125"/>
        <v>2.0599999999999952E-2</v>
      </c>
      <c r="Y218" s="17">
        <f t="shared" si="126"/>
        <v>0</v>
      </c>
      <c r="Z218" s="17" t="b">
        <f t="shared" si="127"/>
        <v>1</v>
      </c>
      <c r="AA218" s="56">
        <f t="shared" si="128"/>
        <v>7.8100000000000058E-2</v>
      </c>
      <c r="AB218" s="18">
        <f t="shared" si="129"/>
        <v>0.2637644046094742</v>
      </c>
      <c r="AC218" s="19">
        <f t="shared" si="130"/>
        <v>0.20703517587939665</v>
      </c>
      <c r="AD218" s="123">
        <f t="shared" si="136"/>
        <v>2.8426</v>
      </c>
      <c r="AE218" s="123">
        <f t="shared" si="137"/>
        <v>2.6960000000000002</v>
      </c>
      <c r="AF218" s="72">
        <f t="shared" si="138"/>
        <v>3.04</v>
      </c>
      <c r="AG218" s="72">
        <f t="shared" si="139"/>
        <v>2.6960000000000002</v>
      </c>
      <c r="AH218" s="45">
        <f t="shared" si="144"/>
        <v>3.1246999999999998</v>
      </c>
      <c r="AI218" s="45">
        <f t="shared" si="145"/>
        <v>2.6960000000000002</v>
      </c>
      <c r="AJ218" s="73">
        <f t="shared" si="140"/>
        <v>3.5091999999999999</v>
      </c>
      <c r="AK218" s="73">
        <f t="shared" si="141"/>
        <v>2.6960000000000002</v>
      </c>
      <c r="AL218" s="124">
        <f t="shared" si="131"/>
        <v>2.7926333333333333</v>
      </c>
      <c r="AM218" s="124">
        <f t="shared" si="132"/>
        <v>2.7693000000000003</v>
      </c>
      <c r="AN218" s="124">
        <f t="shared" si="133"/>
        <v>2.3333333333332984E-2</v>
      </c>
      <c r="AO218" s="124">
        <f t="shared" si="134"/>
        <v>2.8159666666666663</v>
      </c>
      <c r="AP218" s="124">
        <f t="shared" si="135"/>
        <v>2.7693000000000003</v>
      </c>
      <c r="AQ218" s="125">
        <f t="shared" si="142"/>
        <v>2.8905452380952377</v>
      </c>
      <c r="AR218" s="126">
        <f t="shared" si="116"/>
        <v>2.9692911111111115</v>
      </c>
      <c r="AS218" s="127">
        <f t="shared" si="143"/>
        <v>3.0956086666666671</v>
      </c>
    </row>
    <row r="219" spans="1:45" x14ac:dyDescent="0.3">
      <c r="A219" s="5">
        <v>45243</v>
      </c>
      <c r="B219" s="6" t="s">
        <v>69</v>
      </c>
      <c r="C219" s="6" t="s">
        <v>37</v>
      </c>
      <c r="D219" s="40">
        <v>2.8553999999999999</v>
      </c>
      <c r="E219" s="40">
        <v>2.8839999999999999</v>
      </c>
      <c r="F219" s="40">
        <v>2.8283999999999998</v>
      </c>
      <c r="G219" s="40">
        <v>2.8371</v>
      </c>
      <c r="H219" s="46">
        <v>2.8675999999999999</v>
      </c>
      <c r="I219" s="46">
        <v>2.8515000000000001</v>
      </c>
      <c r="J219" s="21">
        <v>-4</v>
      </c>
      <c r="K219" s="13">
        <v>0</v>
      </c>
      <c r="L219" s="41">
        <f t="shared" si="117"/>
        <v>2.8498333333333332</v>
      </c>
      <c r="M219" s="42">
        <f t="shared" si="118"/>
        <v>2.8561999999999999</v>
      </c>
      <c r="N219" s="42">
        <f t="shared" si="119"/>
        <v>-6.3666666666666316E-3</v>
      </c>
      <c r="O219" s="42">
        <f t="shared" si="120"/>
        <v>2.8434666666666666</v>
      </c>
      <c r="P219" s="42">
        <f t="shared" si="121"/>
        <v>2.8561999999999999</v>
      </c>
      <c r="Q219" s="43">
        <f t="shared" si="122"/>
        <v>5.5600000000000094E-2</v>
      </c>
      <c r="R219" s="43">
        <f t="shared" si="123"/>
        <v>4.469999999999974E-2</v>
      </c>
      <c r="S219" s="43">
        <f t="shared" si="124"/>
        <v>-1.0900000000000354E-2</v>
      </c>
      <c r="T219" s="44" cm="1">
        <f t="array" ref="T219">LARGE(ABS(Q219:S219),1)</f>
        <v>5.5600000000000094E-2</v>
      </c>
      <c r="U219" s="12">
        <f t="shared" si="115"/>
        <v>15</v>
      </c>
      <c r="V219" s="21">
        <f t="shared" si="106"/>
        <v>-2</v>
      </c>
      <c r="W219" s="12">
        <f t="shared" si="107"/>
        <v>-7</v>
      </c>
      <c r="X219" s="16">
        <f t="shared" si="125"/>
        <v>1.6099999999999781E-2</v>
      </c>
      <c r="Y219" s="17">
        <f t="shared" si="126"/>
        <v>0</v>
      </c>
      <c r="Z219" s="17">
        <f t="shared" si="127"/>
        <v>0</v>
      </c>
      <c r="AA219" s="56">
        <f t="shared" si="128"/>
        <v>5.5600000000000094E-2</v>
      </c>
      <c r="AB219" s="18">
        <f t="shared" si="129"/>
        <v>0.2895683453237366</v>
      </c>
      <c r="AC219" s="19">
        <f t="shared" si="130"/>
        <v>0.2895683453237366</v>
      </c>
      <c r="AD219" s="123">
        <f t="shared" si="136"/>
        <v>2.8839999999999999</v>
      </c>
      <c r="AE219" s="123">
        <f t="shared" si="137"/>
        <v>2.7359</v>
      </c>
      <c r="AF219" s="72">
        <f t="shared" si="138"/>
        <v>3.04</v>
      </c>
      <c r="AG219" s="72">
        <f t="shared" si="139"/>
        <v>2.6960000000000002</v>
      </c>
      <c r="AH219" s="45">
        <f t="shared" si="144"/>
        <v>3.1246999999999998</v>
      </c>
      <c r="AI219" s="45">
        <f t="shared" si="145"/>
        <v>2.6960000000000002</v>
      </c>
      <c r="AJ219" s="73">
        <f t="shared" si="140"/>
        <v>3.5091999999999999</v>
      </c>
      <c r="AK219" s="73">
        <f t="shared" si="141"/>
        <v>2.6960000000000002</v>
      </c>
      <c r="AL219" s="124">
        <f t="shared" si="131"/>
        <v>2.8189999999999995</v>
      </c>
      <c r="AM219" s="124">
        <f t="shared" si="132"/>
        <v>2.8099499999999997</v>
      </c>
      <c r="AN219" s="124">
        <f t="shared" si="133"/>
        <v>9.0499999999997804E-3</v>
      </c>
      <c r="AO219" s="124">
        <f t="shared" si="134"/>
        <v>2.8280499999999993</v>
      </c>
      <c r="AP219" s="124">
        <f t="shared" si="135"/>
        <v>2.8099499999999997</v>
      </c>
      <c r="AQ219" s="125">
        <f t="shared" si="142"/>
        <v>2.8844500000000002</v>
      </c>
      <c r="AR219" s="126">
        <f t="shared" si="116"/>
        <v>2.9583766666666662</v>
      </c>
      <c r="AS219" s="127">
        <f t="shared" si="143"/>
        <v>3.0884106666666669</v>
      </c>
    </row>
    <row r="220" spans="1:45" x14ac:dyDescent="0.3">
      <c r="A220" s="5">
        <v>45244</v>
      </c>
      <c r="B220" s="6" t="s">
        <v>69</v>
      </c>
      <c r="C220" s="6" t="s">
        <v>37</v>
      </c>
      <c r="D220" s="40">
        <v>2.8237999999999999</v>
      </c>
      <c r="E220" s="40">
        <v>2.8740000000000001</v>
      </c>
      <c r="F220" s="40">
        <v>2.8207</v>
      </c>
      <c r="G220" s="40">
        <v>2.8687</v>
      </c>
      <c r="H220" s="46">
        <v>2.8374000000000001</v>
      </c>
      <c r="I220" s="46">
        <v>2.8207</v>
      </c>
      <c r="J220" s="21">
        <v>2</v>
      </c>
      <c r="K220" s="13" t="s">
        <v>31</v>
      </c>
      <c r="L220" s="41">
        <f t="shared" si="117"/>
        <v>2.8544666666666667</v>
      </c>
      <c r="M220" s="42">
        <f t="shared" si="118"/>
        <v>2.84735</v>
      </c>
      <c r="N220" s="42">
        <f t="shared" si="119"/>
        <v>7.11666666666666E-3</v>
      </c>
      <c r="O220" s="42">
        <f t="shared" si="120"/>
        <v>2.8615833333333334</v>
      </c>
      <c r="P220" s="42">
        <f t="shared" si="121"/>
        <v>2.84735</v>
      </c>
      <c r="Q220" s="43">
        <f t="shared" si="122"/>
        <v>5.3300000000000125E-2</v>
      </c>
      <c r="R220" s="43">
        <f t="shared" si="123"/>
        <v>3.6900000000000155E-2</v>
      </c>
      <c r="S220" s="43">
        <f t="shared" si="124"/>
        <v>-1.639999999999997E-2</v>
      </c>
      <c r="T220" s="44" cm="1">
        <f t="array" ref="T220">LARGE(ABS(Q220:S220),1)</f>
        <v>5.3300000000000125E-2</v>
      </c>
      <c r="U220" s="12">
        <f t="shared" si="115"/>
        <v>20</v>
      </c>
      <c r="V220" s="21">
        <f t="shared" si="106"/>
        <v>-2</v>
      </c>
      <c r="W220" s="12">
        <f t="shared" si="107"/>
        <v>-9</v>
      </c>
      <c r="X220" s="16">
        <f t="shared" si="125"/>
        <v>1.6700000000000159E-2</v>
      </c>
      <c r="Y220" s="17">
        <f t="shared" si="126"/>
        <v>0</v>
      </c>
      <c r="Z220" s="17" t="b">
        <f t="shared" si="127"/>
        <v>1</v>
      </c>
      <c r="AA220" s="56">
        <f t="shared" si="128"/>
        <v>5.3300000000000125E-2</v>
      </c>
      <c r="AB220" s="18">
        <f t="shared" si="129"/>
        <v>0.3133208255159497</v>
      </c>
      <c r="AC220" s="19">
        <f t="shared" si="130"/>
        <v>0.3133208255159497</v>
      </c>
      <c r="AD220" s="123">
        <f t="shared" si="136"/>
        <v>2.8839999999999999</v>
      </c>
      <c r="AE220" s="123">
        <f t="shared" si="137"/>
        <v>2.7645</v>
      </c>
      <c r="AF220" s="72">
        <f t="shared" si="138"/>
        <v>3.036</v>
      </c>
      <c r="AG220" s="72">
        <f t="shared" si="139"/>
        <v>2.6960000000000002</v>
      </c>
      <c r="AH220" s="45">
        <f t="shared" si="144"/>
        <v>3.1246999999999998</v>
      </c>
      <c r="AI220" s="45">
        <f t="shared" si="145"/>
        <v>2.6960000000000002</v>
      </c>
      <c r="AJ220" s="73">
        <f t="shared" si="140"/>
        <v>3.5091999999999999</v>
      </c>
      <c r="AK220" s="73">
        <f t="shared" si="141"/>
        <v>2.6960000000000002</v>
      </c>
      <c r="AL220" s="124">
        <f t="shared" si="131"/>
        <v>2.8390666666666671</v>
      </c>
      <c r="AM220" s="124">
        <f t="shared" si="132"/>
        <v>2.8242500000000001</v>
      </c>
      <c r="AN220" s="124">
        <f t="shared" si="133"/>
        <v>1.4816666666666922E-2</v>
      </c>
      <c r="AO220" s="124">
        <f t="shared" si="134"/>
        <v>2.853883333333334</v>
      </c>
      <c r="AP220" s="124">
        <f t="shared" si="135"/>
        <v>2.8242500000000001</v>
      </c>
      <c r="AQ220" s="125">
        <f t="shared" si="142"/>
        <v>2.8773761904761908</v>
      </c>
      <c r="AR220" s="126">
        <f t="shared" si="116"/>
        <v>2.95194</v>
      </c>
      <c r="AS220" s="127">
        <f t="shared" si="143"/>
        <v>3.0819513333333335</v>
      </c>
    </row>
    <row r="221" spans="1:45" x14ac:dyDescent="0.3">
      <c r="A221" s="5">
        <v>45245</v>
      </c>
      <c r="B221" s="6" t="s">
        <v>69</v>
      </c>
      <c r="C221" s="6" t="s">
        <v>38</v>
      </c>
      <c r="D221" s="40">
        <v>2.7722000000000002</v>
      </c>
      <c r="E221" s="40">
        <v>2.7746</v>
      </c>
      <c r="F221" s="40">
        <v>2.6598999999999999</v>
      </c>
      <c r="G221" s="40">
        <v>2.6722000000000001</v>
      </c>
      <c r="H221" s="46">
        <v>2.7746</v>
      </c>
      <c r="I221" s="46">
        <v>2.7614999999999998</v>
      </c>
      <c r="J221" s="21">
        <v>-2</v>
      </c>
      <c r="K221" s="13">
        <v>0</v>
      </c>
      <c r="L221" s="41">
        <f t="shared" si="117"/>
        <v>2.7022333333333335</v>
      </c>
      <c r="M221" s="42">
        <f t="shared" si="118"/>
        <v>2.7172499999999999</v>
      </c>
      <c r="N221" s="42">
        <f t="shared" si="119"/>
        <v>-1.5016666666666456E-2</v>
      </c>
      <c r="O221" s="42">
        <f t="shared" si="120"/>
        <v>2.687216666666667</v>
      </c>
      <c r="P221" s="42">
        <f t="shared" si="121"/>
        <v>2.7172499999999999</v>
      </c>
      <c r="Q221" s="43">
        <f t="shared" si="122"/>
        <v>0.11470000000000002</v>
      </c>
      <c r="R221" s="43">
        <f t="shared" si="123"/>
        <v>-9.4100000000000072E-2</v>
      </c>
      <c r="S221" s="43">
        <f t="shared" si="124"/>
        <v>-0.2088000000000001</v>
      </c>
      <c r="T221" s="44" cm="1">
        <f t="array" ref="T221">LARGE(ABS(Q221:S221),1)</f>
        <v>0.2088000000000001</v>
      </c>
      <c r="U221" s="12">
        <f t="shared" si="115"/>
        <v>16</v>
      </c>
      <c r="V221" s="21">
        <f t="shared" si="106"/>
        <v>4</v>
      </c>
      <c r="W221" s="12">
        <f t="shared" si="107"/>
        <v>-8</v>
      </c>
      <c r="X221" s="16">
        <f t="shared" si="125"/>
        <v>1.3100000000000112E-2</v>
      </c>
      <c r="Y221" s="17" t="b">
        <f t="shared" si="126"/>
        <v>1</v>
      </c>
      <c r="Z221" s="17">
        <f t="shared" si="127"/>
        <v>0</v>
      </c>
      <c r="AA221" s="56">
        <f t="shared" si="128"/>
        <v>0.11470000000000002</v>
      </c>
      <c r="AB221" s="18">
        <f t="shared" si="129"/>
        <v>0.11421098517872806</v>
      </c>
      <c r="AC221" s="19">
        <f t="shared" si="130"/>
        <v>6.2739463601533069E-2</v>
      </c>
      <c r="AD221" s="123">
        <f t="shared" si="136"/>
        <v>2.8839999999999999</v>
      </c>
      <c r="AE221" s="123">
        <f t="shared" si="137"/>
        <v>2.6598999999999999</v>
      </c>
      <c r="AF221" s="72">
        <f t="shared" si="138"/>
        <v>2.9727999999999999</v>
      </c>
      <c r="AG221" s="72">
        <f t="shared" si="139"/>
        <v>2.6598999999999999</v>
      </c>
      <c r="AH221" s="45">
        <f t="shared" si="144"/>
        <v>3.1246999999999998</v>
      </c>
      <c r="AI221" s="45">
        <f t="shared" si="145"/>
        <v>2.6598999999999999</v>
      </c>
      <c r="AJ221" s="73">
        <f t="shared" si="140"/>
        <v>3.4247999999999998</v>
      </c>
      <c r="AK221" s="73">
        <f t="shared" si="141"/>
        <v>2.6598999999999999</v>
      </c>
      <c r="AL221" s="124">
        <f t="shared" si="131"/>
        <v>2.7387000000000001</v>
      </c>
      <c r="AM221" s="124">
        <f t="shared" si="132"/>
        <v>2.7719499999999999</v>
      </c>
      <c r="AN221" s="124">
        <f t="shared" si="133"/>
        <v>-3.324999999999978E-2</v>
      </c>
      <c r="AO221" s="124">
        <f t="shared" si="134"/>
        <v>2.7054500000000004</v>
      </c>
      <c r="AP221" s="124">
        <f t="shared" si="135"/>
        <v>2.7719499999999999</v>
      </c>
      <c r="AQ221" s="125">
        <f t="shared" si="142"/>
        <v>2.8595547619047617</v>
      </c>
      <c r="AR221" s="126">
        <f t="shared" si="116"/>
        <v>2.9455844444444446</v>
      </c>
      <c r="AS221" s="127">
        <f t="shared" si="143"/>
        <v>3.0720700000000005</v>
      </c>
    </row>
    <row r="222" spans="1:45" x14ac:dyDescent="0.3">
      <c r="A222" s="5">
        <v>45246</v>
      </c>
      <c r="B222" s="6" t="s">
        <v>69</v>
      </c>
      <c r="C222" s="6" t="s">
        <v>38</v>
      </c>
      <c r="D222" s="40">
        <v>2.6894</v>
      </c>
      <c r="E222" s="40">
        <v>2.7429999999999999</v>
      </c>
      <c r="F222" s="40">
        <v>2.6854</v>
      </c>
      <c r="G222" s="40">
        <v>2.7139000000000002</v>
      </c>
      <c r="H222" s="46">
        <v>2.6947999999999999</v>
      </c>
      <c r="I222" s="46">
        <v>2.6854</v>
      </c>
      <c r="J222" s="21">
        <v>2</v>
      </c>
      <c r="K222" s="13">
        <v>0</v>
      </c>
      <c r="L222" s="41">
        <f t="shared" si="117"/>
        <v>2.7141000000000002</v>
      </c>
      <c r="M222" s="42">
        <f t="shared" si="118"/>
        <v>2.7141999999999999</v>
      </c>
      <c r="N222" s="42">
        <f t="shared" si="119"/>
        <v>-9.9999999999766942E-5</v>
      </c>
      <c r="O222" s="42">
        <f t="shared" si="120"/>
        <v>2.7140000000000004</v>
      </c>
      <c r="P222" s="42">
        <f t="shared" si="121"/>
        <v>2.7141999999999999</v>
      </c>
      <c r="Q222" s="43">
        <f t="shared" si="122"/>
        <v>5.7599999999999874E-2</v>
      </c>
      <c r="R222" s="43">
        <f t="shared" si="123"/>
        <v>7.0799999999999752E-2</v>
      </c>
      <c r="S222" s="43">
        <f t="shared" si="124"/>
        <v>1.3199999999999878E-2</v>
      </c>
      <c r="T222" s="44" cm="1">
        <f t="array" ref="T222">LARGE(ABS(Q222:S222),1)</f>
        <v>7.0799999999999752E-2</v>
      </c>
      <c r="U222" s="12">
        <f t="shared" si="115"/>
        <v>18</v>
      </c>
      <c r="V222" s="21">
        <f t="shared" ref="V222:V242" si="146">J194</f>
        <v>0</v>
      </c>
      <c r="W222" s="12">
        <f t="shared" si="107"/>
        <v>-4</v>
      </c>
      <c r="X222" s="16">
        <f t="shared" si="125"/>
        <v>9.3999999999998529E-3</v>
      </c>
      <c r="Y222" s="17">
        <f t="shared" si="126"/>
        <v>0</v>
      </c>
      <c r="Z222" s="17" t="b">
        <f t="shared" si="127"/>
        <v>1</v>
      </c>
      <c r="AA222" s="56">
        <f t="shared" si="128"/>
        <v>5.7599999999999874E-2</v>
      </c>
      <c r="AB222" s="18">
        <f t="shared" si="129"/>
        <v>0.16319444444444225</v>
      </c>
      <c r="AC222" s="19">
        <f t="shared" si="130"/>
        <v>0.13276836158191929</v>
      </c>
      <c r="AD222" s="123">
        <f t="shared" si="136"/>
        <v>2.8740000000000001</v>
      </c>
      <c r="AE222" s="123">
        <f t="shared" si="137"/>
        <v>2.6598999999999999</v>
      </c>
      <c r="AF222" s="72">
        <f t="shared" si="138"/>
        <v>2.8990999999999998</v>
      </c>
      <c r="AG222" s="72">
        <f t="shared" si="139"/>
        <v>2.6598999999999999</v>
      </c>
      <c r="AH222" s="45">
        <f t="shared" si="144"/>
        <v>3.0830000000000002</v>
      </c>
      <c r="AI222" s="45">
        <f t="shared" si="145"/>
        <v>2.6598999999999999</v>
      </c>
      <c r="AJ222" s="73">
        <f t="shared" si="140"/>
        <v>3.3893</v>
      </c>
      <c r="AK222" s="73">
        <f t="shared" si="141"/>
        <v>2.6598999999999999</v>
      </c>
      <c r="AL222" s="124">
        <f t="shared" si="131"/>
        <v>2.7492666666666667</v>
      </c>
      <c r="AM222" s="124">
        <f t="shared" si="132"/>
        <v>2.76695</v>
      </c>
      <c r="AN222" s="124">
        <f t="shared" si="133"/>
        <v>-1.7683333333333273E-2</v>
      </c>
      <c r="AO222" s="124">
        <f t="shared" si="134"/>
        <v>2.7315833333333335</v>
      </c>
      <c r="AP222" s="124">
        <f t="shared" si="135"/>
        <v>2.76695</v>
      </c>
      <c r="AQ222" s="125">
        <f t="shared" si="142"/>
        <v>2.8462928571428567</v>
      </c>
      <c r="AR222" s="126">
        <f t="shared" ref="AR222:AR241" si="147">AVERAGE(L193:L222)</f>
        <v>2.938981111111111</v>
      </c>
      <c r="AS222" s="127">
        <f t="shared" si="143"/>
        <v>3.0603700000000003</v>
      </c>
    </row>
    <row r="223" spans="1:45" x14ac:dyDescent="0.3">
      <c r="A223" s="5">
        <v>45247</v>
      </c>
      <c r="B223" s="6" t="s">
        <v>69</v>
      </c>
      <c r="C223" s="6" t="s">
        <v>38</v>
      </c>
      <c r="D223" s="40">
        <v>2.7585000000000002</v>
      </c>
      <c r="E223" s="40">
        <v>2.8012000000000001</v>
      </c>
      <c r="F223" s="40">
        <v>2.7477999999999998</v>
      </c>
      <c r="G223" s="40">
        <v>2.7877000000000001</v>
      </c>
      <c r="H223" s="46">
        <v>2.7654000000000001</v>
      </c>
      <c r="I223" s="46">
        <v>2.7570999999999999</v>
      </c>
      <c r="J223" s="21">
        <v>3</v>
      </c>
      <c r="K223" s="13">
        <v>0</v>
      </c>
      <c r="L223" s="41">
        <f t="shared" si="117"/>
        <v>2.7789000000000001</v>
      </c>
      <c r="M223" s="42">
        <f t="shared" si="118"/>
        <v>2.7744999999999997</v>
      </c>
      <c r="N223" s="42">
        <f t="shared" si="119"/>
        <v>4.4000000000004036E-3</v>
      </c>
      <c r="O223" s="42">
        <f t="shared" si="120"/>
        <v>2.7833000000000006</v>
      </c>
      <c r="P223" s="42">
        <f t="shared" si="121"/>
        <v>2.7744999999999997</v>
      </c>
      <c r="Q223" s="43">
        <f t="shared" si="122"/>
        <v>5.3400000000000336E-2</v>
      </c>
      <c r="R223" s="43">
        <f t="shared" si="123"/>
        <v>8.7299999999999933E-2</v>
      </c>
      <c r="S223" s="43">
        <f t="shared" si="124"/>
        <v>3.3899999999999597E-2</v>
      </c>
      <c r="T223" s="44" cm="1">
        <f t="array" ref="T223">LARGE(ABS(Q223:S223),1)</f>
        <v>8.7299999999999933E-2</v>
      </c>
      <c r="U223" s="12">
        <f t="shared" si="115"/>
        <v>14</v>
      </c>
      <c r="V223" s="21">
        <f t="shared" si="146"/>
        <v>4</v>
      </c>
      <c r="W223" s="12">
        <f t="shared" ref="W223:W242" si="148">SUM(V194:V223)</f>
        <v>-4</v>
      </c>
      <c r="X223" s="16">
        <f t="shared" si="125"/>
        <v>8.3000000000001961E-3</v>
      </c>
      <c r="Y223" s="17">
        <f t="shared" si="126"/>
        <v>0</v>
      </c>
      <c r="Z223" s="17">
        <f t="shared" si="127"/>
        <v>0</v>
      </c>
      <c r="AA223" s="56">
        <f t="shared" si="128"/>
        <v>5.3400000000000336E-2</v>
      </c>
      <c r="AB223" s="18">
        <f t="shared" si="129"/>
        <v>0.15543071161048957</v>
      </c>
      <c r="AC223" s="19">
        <f t="shared" si="130"/>
        <v>9.507445589920048E-2</v>
      </c>
      <c r="AD223" s="123">
        <f t="shared" si="136"/>
        <v>2.8012000000000001</v>
      </c>
      <c r="AE223" s="123">
        <f t="shared" si="137"/>
        <v>2.6598999999999999</v>
      </c>
      <c r="AF223" s="72">
        <f t="shared" si="138"/>
        <v>2.8839999999999999</v>
      </c>
      <c r="AG223" s="72">
        <f t="shared" si="139"/>
        <v>2.6598999999999999</v>
      </c>
      <c r="AH223" s="45">
        <f t="shared" si="144"/>
        <v>3.04</v>
      </c>
      <c r="AI223" s="45">
        <f t="shared" si="145"/>
        <v>2.6598999999999999</v>
      </c>
      <c r="AJ223" s="73">
        <f t="shared" si="140"/>
        <v>3.3893</v>
      </c>
      <c r="AK223" s="73">
        <f t="shared" si="141"/>
        <v>2.6598999999999999</v>
      </c>
      <c r="AL223" s="124">
        <f t="shared" si="131"/>
        <v>2.7495999999999996</v>
      </c>
      <c r="AM223" s="124">
        <f t="shared" si="132"/>
        <v>2.73055</v>
      </c>
      <c r="AN223" s="124">
        <f t="shared" si="133"/>
        <v>1.9049999999999567E-2</v>
      </c>
      <c r="AO223" s="124">
        <f t="shared" si="134"/>
        <v>2.7686499999999992</v>
      </c>
      <c r="AP223" s="124">
        <f t="shared" si="135"/>
        <v>2.73055</v>
      </c>
      <c r="AQ223" s="125">
        <f t="shared" si="142"/>
        <v>2.8359880952380956</v>
      </c>
      <c r="AR223" s="126">
        <f t="shared" si="147"/>
        <v>2.9328744444444443</v>
      </c>
      <c r="AS223" s="127">
        <f t="shared" si="143"/>
        <v>3.0485600000000006</v>
      </c>
    </row>
    <row r="224" spans="1:45" x14ac:dyDescent="0.3">
      <c r="A224" s="5">
        <v>45250</v>
      </c>
      <c r="B224" s="6" t="s">
        <v>69</v>
      </c>
      <c r="C224" s="6" t="s">
        <v>38</v>
      </c>
      <c r="D224" s="40">
        <v>2.7829999999999999</v>
      </c>
      <c r="E224" s="40">
        <v>2.8538000000000001</v>
      </c>
      <c r="F224" s="40">
        <v>2.7823000000000002</v>
      </c>
      <c r="G224" s="40">
        <v>2.8521999999999998</v>
      </c>
      <c r="H224" s="46">
        <v>2.7947000000000002</v>
      </c>
      <c r="I224" s="46">
        <v>2.7823000000000002</v>
      </c>
      <c r="J224" s="21">
        <v>2</v>
      </c>
      <c r="K224" s="13">
        <v>0</v>
      </c>
      <c r="L224" s="41">
        <f t="shared" si="117"/>
        <v>2.8294333333333328</v>
      </c>
      <c r="M224" s="42">
        <f t="shared" si="118"/>
        <v>2.8180500000000004</v>
      </c>
      <c r="N224" s="42">
        <f t="shared" si="119"/>
        <v>1.1383333333332413E-2</v>
      </c>
      <c r="O224" s="42">
        <f t="shared" si="120"/>
        <v>2.8408166666666652</v>
      </c>
      <c r="P224" s="42">
        <f t="shared" si="121"/>
        <v>2.8180500000000004</v>
      </c>
      <c r="Q224" s="43">
        <f t="shared" si="122"/>
        <v>7.1499999999999897E-2</v>
      </c>
      <c r="R224" s="43">
        <f t="shared" si="123"/>
        <v>6.6100000000000048E-2</v>
      </c>
      <c r="S224" s="43">
        <f t="shared" si="124"/>
        <v>-5.3999999999998494E-3</v>
      </c>
      <c r="T224" s="44" cm="1">
        <f t="array" ref="T224">LARGE(ABS(Q224:S224),1)</f>
        <v>7.1499999999999897E-2</v>
      </c>
      <c r="U224" s="12">
        <f t="shared" si="115"/>
        <v>14</v>
      </c>
      <c r="V224" s="21">
        <f t="shared" si="146"/>
        <v>0</v>
      </c>
      <c r="W224" s="12">
        <f t="shared" si="148"/>
        <v>-2</v>
      </c>
      <c r="X224" s="16">
        <f t="shared" si="125"/>
        <v>1.2399999999999967E-2</v>
      </c>
      <c r="Y224" s="17">
        <f t="shared" si="126"/>
        <v>0</v>
      </c>
      <c r="Z224" s="17" t="b">
        <f t="shared" si="127"/>
        <v>1</v>
      </c>
      <c r="AA224" s="56">
        <f t="shared" si="128"/>
        <v>7.1499999999999897E-2</v>
      </c>
      <c r="AB224" s="18">
        <f t="shared" si="129"/>
        <v>0.17342657342657322</v>
      </c>
      <c r="AC224" s="19">
        <f t="shared" si="130"/>
        <v>0.17342657342657322</v>
      </c>
      <c r="AD224" s="123">
        <f t="shared" si="136"/>
        <v>2.8538000000000001</v>
      </c>
      <c r="AE224" s="123">
        <f t="shared" si="137"/>
        <v>2.6854</v>
      </c>
      <c r="AF224" s="72">
        <f t="shared" si="138"/>
        <v>2.8839999999999999</v>
      </c>
      <c r="AG224" s="72">
        <f t="shared" si="139"/>
        <v>2.6598999999999999</v>
      </c>
      <c r="AH224" s="45">
        <f t="shared" si="144"/>
        <v>3.04</v>
      </c>
      <c r="AI224" s="45">
        <f t="shared" si="145"/>
        <v>2.6598999999999999</v>
      </c>
      <c r="AJ224" s="73">
        <f t="shared" si="140"/>
        <v>3.3893</v>
      </c>
      <c r="AK224" s="73">
        <f t="shared" si="141"/>
        <v>2.6598999999999999</v>
      </c>
      <c r="AL224" s="124">
        <f t="shared" si="131"/>
        <v>2.7971333333333335</v>
      </c>
      <c r="AM224" s="124">
        <f t="shared" si="132"/>
        <v>2.7696000000000001</v>
      </c>
      <c r="AN224" s="124">
        <f t="shared" si="133"/>
        <v>2.753333333333341E-2</v>
      </c>
      <c r="AO224" s="124">
        <f t="shared" si="134"/>
        <v>2.8246666666666669</v>
      </c>
      <c r="AP224" s="124">
        <f t="shared" si="135"/>
        <v>2.7696000000000001</v>
      </c>
      <c r="AQ224" s="125">
        <f t="shared" si="142"/>
        <v>2.8257666666666665</v>
      </c>
      <c r="AR224" s="126">
        <f t="shared" si="147"/>
        <v>2.92685</v>
      </c>
      <c r="AS224" s="127">
        <f t="shared" si="143"/>
        <v>3.0385059999999999</v>
      </c>
    </row>
    <row r="225" spans="1:45" x14ac:dyDescent="0.3">
      <c r="A225" s="5">
        <v>45251</v>
      </c>
      <c r="B225" s="6" t="s">
        <v>69</v>
      </c>
      <c r="C225" s="6" t="s">
        <v>38</v>
      </c>
      <c r="D225" s="40">
        <v>2.7673999999999999</v>
      </c>
      <c r="E225" s="40">
        <v>2.8408000000000002</v>
      </c>
      <c r="F225" s="40">
        <v>2.7404000000000002</v>
      </c>
      <c r="G225" s="40">
        <v>2.8043999999999998</v>
      </c>
      <c r="H225" s="46">
        <v>2.7694999999999999</v>
      </c>
      <c r="I225" s="46">
        <v>2.7547000000000001</v>
      </c>
      <c r="J225" s="21">
        <v>4</v>
      </c>
      <c r="K225" s="13">
        <v>0</v>
      </c>
      <c r="L225" s="41">
        <f t="shared" si="117"/>
        <v>2.7951999999999999</v>
      </c>
      <c r="M225" s="42">
        <f t="shared" si="118"/>
        <v>2.7906000000000004</v>
      </c>
      <c r="N225" s="42">
        <f t="shared" si="119"/>
        <v>4.5999999999994934E-3</v>
      </c>
      <c r="O225" s="42">
        <f t="shared" si="120"/>
        <v>2.7997999999999994</v>
      </c>
      <c r="P225" s="42">
        <f t="shared" si="121"/>
        <v>2.7906000000000004</v>
      </c>
      <c r="Q225" s="43">
        <f t="shared" si="122"/>
        <v>0.10040000000000004</v>
      </c>
      <c r="R225" s="43">
        <f t="shared" si="123"/>
        <v>-1.1399999999999633E-2</v>
      </c>
      <c r="S225" s="43">
        <f t="shared" si="124"/>
        <v>-0.11179999999999968</v>
      </c>
      <c r="T225" s="44" cm="1">
        <f t="array" ref="T225">LARGE(ABS(Q225:S225),1)</f>
        <v>0.11179999999999968</v>
      </c>
      <c r="U225" s="12">
        <f t="shared" si="115"/>
        <v>8</v>
      </c>
      <c r="V225" s="21">
        <f t="shared" si="146"/>
        <v>2</v>
      </c>
      <c r="W225" s="12">
        <f t="shared" si="148"/>
        <v>0</v>
      </c>
      <c r="X225" s="16">
        <f t="shared" si="125"/>
        <v>1.4799999999999702E-2</v>
      </c>
      <c r="Y225" s="17">
        <f t="shared" si="126"/>
        <v>0</v>
      </c>
      <c r="Z225" s="17">
        <f t="shared" si="127"/>
        <v>0</v>
      </c>
      <c r="AA225" s="56">
        <f t="shared" si="128"/>
        <v>0.10040000000000004</v>
      </c>
      <c r="AB225" s="18">
        <f t="shared" si="129"/>
        <v>0.14741035856573403</v>
      </c>
      <c r="AC225" s="19">
        <f t="shared" si="130"/>
        <v>0.13237924865831616</v>
      </c>
      <c r="AD225" s="123">
        <f t="shared" si="136"/>
        <v>2.8538000000000001</v>
      </c>
      <c r="AE225" s="123">
        <f t="shared" si="137"/>
        <v>2.7404000000000002</v>
      </c>
      <c r="AF225" s="72">
        <f t="shared" si="138"/>
        <v>2.8839999999999999</v>
      </c>
      <c r="AG225" s="72">
        <f t="shared" si="139"/>
        <v>2.6598999999999999</v>
      </c>
      <c r="AH225" s="45">
        <f t="shared" si="144"/>
        <v>3.04</v>
      </c>
      <c r="AI225" s="45">
        <f t="shared" si="145"/>
        <v>2.6598999999999999</v>
      </c>
      <c r="AJ225" s="73">
        <f t="shared" si="140"/>
        <v>3.3893</v>
      </c>
      <c r="AK225" s="73">
        <f t="shared" si="141"/>
        <v>2.6598999999999999</v>
      </c>
      <c r="AL225" s="124">
        <f t="shared" si="131"/>
        <v>2.7995333333333332</v>
      </c>
      <c r="AM225" s="124">
        <f t="shared" si="132"/>
        <v>2.7971000000000004</v>
      </c>
      <c r="AN225" s="124">
        <f t="shared" si="133"/>
        <v>2.4333333333328433E-3</v>
      </c>
      <c r="AO225" s="124">
        <f t="shared" si="134"/>
        <v>2.8019666666666661</v>
      </c>
      <c r="AP225" s="124">
        <f t="shared" si="135"/>
        <v>2.7971000000000004</v>
      </c>
      <c r="AQ225" s="125">
        <f t="shared" si="142"/>
        <v>2.8106428571428568</v>
      </c>
      <c r="AR225" s="126">
        <f t="shared" si="147"/>
        <v>2.9207311111111105</v>
      </c>
      <c r="AS225" s="127">
        <f t="shared" si="143"/>
        <v>3.0260473333333335</v>
      </c>
    </row>
    <row r="226" spans="1:45" x14ac:dyDescent="0.3">
      <c r="A226" s="5">
        <v>45252</v>
      </c>
      <c r="B226" s="6" t="s">
        <v>69</v>
      </c>
      <c r="C226" s="6" t="s">
        <v>38</v>
      </c>
      <c r="D226" s="40">
        <v>2.7772999999999999</v>
      </c>
      <c r="E226" s="40">
        <v>2.8273000000000001</v>
      </c>
      <c r="F226" s="40">
        <v>2.7440000000000002</v>
      </c>
      <c r="G226" s="40">
        <v>2.7323</v>
      </c>
      <c r="H226" s="46">
        <v>2.7925</v>
      </c>
      <c r="I226" s="46">
        <v>2.7766999999999999</v>
      </c>
      <c r="J226" s="21"/>
      <c r="K226" s="13"/>
      <c r="L226" s="41">
        <f t="shared" si="117"/>
        <v>2.7678666666666665</v>
      </c>
      <c r="M226" s="42">
        <f t="shared" si="118"/>
        <v>2.7856500000000004</v>
      </c>
      <c r="N226" s="42">
        <f t="shared" si="119"/>
        <v>-1.7783333333333928E-2</v>
      </c>
      <c r="O226" s="42">
        <f t="shared" si="120"/>
        <v>2.7500833333333325</v>
      </c>
      <c r="P226" s="42">
        <f t="shared" si="121"/>
        <v>2.7856500000000004</v>
      </c>
      <c r="Q226" s="43">
        <f t="shared" si="122"/>
        <v>8.329999999999993E-2</v>
      </c>
      <c r="R226" s="43">
        <f t="shared" si="123"/>
        <v>2.2900000000000365E-2</v>
      </c>
      <c r="S226" s="43">
        <f t="shared" si="124"/>
        <v>-6.0399999999999565E-2</v>
      </c>
      <c r="T226" s="44" cm="1">
        <f t="array" ref="T226">LARGE(ABS(Q226:S226),1)</f>
        <v>8.329999999999993E-2</v>
      </c>
      <c r="U226" s="12">
        <f t="shared" si="115"/>
        <v>10</v>
      </c>
      <c r="V226" s="21">
        <f t="shared" si="146"/>
        <v>-2</v>
      </c>
      <c r="W226" s="12">
        <f t="shared" si="148"/>
        <v>0</v>
      </c>
      <c r="X226" s="16">
        <f t="shared" si="125"/>
        <v>1.5800000000000036E-2</v>
      </c>
      <c r="Y226" s="17">
        <f t="shared" si="126"/>
        <v>0</v>
      </c>
      <c r="Z226" s="17">
        <f t="shared" si="127"/>
        <v>0</v>
      </c>
      <c r="AA226" s="56">
        <f t="shared" si="128"/>
        <v>8.329999999999993E-2</v>
      </c>
      <c r="AB226" s="18">
        <f t="shared" si="129"/>
        <v>0.18967587034813985</v>
      </c>
      <c r="AC226" s="19">
        <f t="shared" si="130"/>
        <v>0.18967587034813985</v>
      </c>
      <c r="AD226" s="123">
        <f t="shared" si="136"/>
        <v>2.8538000000000001</v>
      </c>
      <c r="AE226" s="123">
        <f t="shared" si="137"/>
        <v>2.7404000000000002</v>
      </c>
      <c r="AF226" s="72">
        <f t="shared" si="138"/>
        <v>2.8839999999999999</v>
      </c>
      <c r="AG226" s="72">
        <f t="shared" si="139"/>
        <v>2.6598999999999999</v>
      </c>
      <c r="AH226" s="45">
        <f t="shared" si="144"/>
        <v>3.04</v>
      </c>
      <c r="AI226" s="45">
        <f t="shared" si="145"/>
        <v>2.6598999999999999</v>
      </c>
      <c r="AJ226" s="73">
        <f t="shared" si="140"/>
        <v>3.3561000000000001</v>
      </c>
      <c r="AK226" s="73">
        <f t="shared" si="141"/>
        <v>2.6598999999999999</v>
      </c>
      <c r="AL226" s="124">
        <f t="shared" si="131"/>
        <v>2.7755000000000005</v>
      </c>
      <c r="AM226" s="124">
        <f t="shared" si="132"/>
        <v>2.7971000000000004</v>
      </c>
      <c r="AN226" s="124">
        <f t="shared" si="133"/>
        <v>-2.1599999999999842E-2</v>
      </c>
      <c r="AO226" s="124">
        <f t="shared" si="134"/>
        <v>2.7539000000000007</v>
      </c>
      <c r="AP226" s="124">
        <f t="shared" si="135"/>
        <v>2.7971000000000004</v>
      </c>
      <c r="AQ226" s="125">
        <f t="shared" si="142"/>
        <v>2.7972952380952378</v>
      </c>
      <c r="AR226" s="126">
        <f t="shared" si="147"/>
        <v>2.9119544444444445</v>
      </c>
      <c r="AS226" s="127">
        <f t="shared" si="143"/>
        <v>3.011966666666666</v>
      </c>
    </row>
    <row r="227" spans="1:45" x14ac:dyDescent="0.3">
      <c r="A227" s="5">
        <v>45254</v>
      </c>
      <c r="B227" s="6" t="s">
        <v>69</v>
      </c>
      <c r="C227" s="6" t="s">
        <v>38</v>
      </c>
      <c r="D227" s="40">
        <v>2.7646000000000002</v>
      </c>
      <c r="E227" s="40">
        <v>2.7967</v>
      </c>
      <c r="F227" s="40">
        <v>2.746</v>
      </c>
      <c r="G227" s="40">
        <v>2.7532000000000001</v>
      </c>
      <c r="H227" s="46">
        <v>2.7852000000000001</v>
      </c>
      <c r="I227" s="46">
        <v>2.7646000000000002</v>
      </c>
      <c r="J227" s="21">
        <v>-2</v>
      </c>
      <c r="K227" s="13">
        <v>0</v>
      </c>
      <c r="L227" s="41">
        <f t="shared" si="117"/>
        <v>2.7652999999999999</v>
      </c>
      <c r="M227" s="42">
        <f t="shared" si="118"/>
        <v>2.77135</v>
      </c>
      <c r="N227" s="42">
        <f t="shared" si="119"/>
        <v>-6.0500000000001108E-3</v>
      </c>
      <c r="O227" s="42">
        <f t="shared" si="120"/>
        <v>2.7592499999999998</v>
      </c>
      <c r="P227" s="42">
        <f t="shared" si="121"/>
        <v>2.77135</v>
      </c>
      <c r="Q227" s="43">
        <f t="shared" si="122"/>
        <v>5.0699999999999967E-2</v>
      </c>
      <c r="R227" s="43">
        <f t="shared" si="123"/>
        <v>6.4400000000000013E-2</v>
      </c>
      <c r="S227" s="43">
        <f t="shared" si="124"/>
        <v>1.3700000000000045E-2</v>
      </c>
      <c r="T227" s="44" cm="1">
        <f t="array" ref="T227">LARGE(ABS(Q227:S227),1)</f>
        <v>6.4400000000000013E-2</v>
      </c>
      <c r="U227" s="12">
        <f t="shared" si="115"/>
        <v>12</v>
      </c>
      <c r="V227" s="21">
        <f t="shared" si="146"/>
        <v>3</v>
      </c>
      <c r="W227" s="12">
        <f t="shared" si="148"/>
        <v>1</v>
      </c>
      <c r="X227" s="16">
        <f t="shared" si="125"/>
        <v>2.0599999999999952E-2</v>
      </c>
      <c r="Y227" s="17">
        <f t="shared" si="126"/>
        <v>0</v>
      </c>
      <c r="Z227" s="17">
        <f t="shared" si="127"/>
        <v>0</v>
      </c>
      <c r="AA227" s="56">
        <f t="shared" si="128"/>
        <v>5.0699999999999967E-2</v>
      </c>
      <c r="AB227" s="18">
        <f t="shared" si="129"/>
        <v>0.40631163708086715</v>
      </c>
      <c r="AC227" s="19">
        <f t="shared" si="130"/>
        <v>0.31987577639751469</v>
      </c>
      <c r="AD227" s="123">
        <f t="shared" si="136"/>
        <v>2.8408000000000002</v>
      </c>
      <c r="AE227" s="123">
        <f t="shared" si="137"/>
        <v>2.7404000000000002</v>
      </c>
      <c r="AF227" s="72">
        <f t="shared" ref="AF227:AF234" si="149">MAX(E220:E227)</f>
        <v>2.8740000000000001</v>
      </c>
      <c r="AG227" s="72">
        <f t="shared" ref="AG227:AG234" si="150">MIN(F220:F227)</f>
        <v>2.6598999999999999</v>
      </c>
      <c r="AH227" s="45">
        <f t="shared" ref="AH227:AH242" si="151">MAX(E209:E227)</f>
        <v>3.04</v>
      </c>
      <c r="AI227" s="45">
        <f t="shared" ref="AI227:AI242" si="152">MIN(F209:F227)</f>
        <v>2.6598999999999999</v>
      </c>
      <c r="AJ227" s="73">
        <f t="shared" ref="AJ227:AJ242" si="153">MAX(E184:E227)</f>
        <v>3.3561000000000001</v>
      </c>
      <c r="AK227" s="73">
        <f t="shared" ref="AK227:AK242" si="154">MIN(F184:F227)</f>
        <v>2.6598999999999999</v>
      </c>
      <c r="AL227" s="124">
        <f t="shared" si="131"/>
        <v>2.7781333333333333</v>
      </c>
      <c r="AM227" s="124">
        <f t="shared" si="132"/>
        <v>2.7906000000000004</v>
      </c>
      <c r="AN227" s="124">
        <f t="shared" si="133"/>
        <v>-1.246666666666707E-2</v>
      </c>
      <c r="AO227" s="124">
        <f t="shared" si="134"/>
        <v>2.7656666666666663</v>
      </c>
      <c r="AP227" s="124">
        <f t="shared" si="135"/>
        <v>2.7906000000000004</v>
      </c>
      <c r="AQ227" s="125">
        <f t="shared" si="142"/>
        <v>2.7840928571428569</v>
      </c>
      <c r="AR227" s="126">
        <f t="shared" si="147"/>
        <v>2.8977088888888884</v>
      </c>
      <c r="AS227" s="127">
        <f t="shared" si="143"/>
        <v>2.9993953333333332</v>
      </c>
    </row>
    <row r="228" spans="1:45" x14ac:dyDescent="0.3">
      <c r="A228" s="5">
        <v>45257</v>
      </c>
      <c r="B228" s="6" t="s">
        <v>69</v>
      </c>
      <c r="C228" s="6" t="s">
        <v>38</v>
      </c>
      <c r="D228" s="40">
        <v>2.774</v>
      </c>
      <c r="E228" s="40">
        <v>2.8344</v>
      </c>
      <c r="F228" s="40">
        <v>2.7728000000000002</v>
      </c>
      <c r="G228" s="40">
        <v>2.8165</v>
      </c>
      <c r="H228" s="46">
        <v>2.7888999999999999</v>
      </c>
      <c r="I228" s="46">
        <v>2.7728000000000002</v>
      </c>
      <c r="J228" s="21">
        <v>2</v>
      </c>
      <c r="K228" s="13">
        <v>0</v>
      </c>
      <c r="L228" s="41">
        <f t="shared" si="117"/>
        <v>2.8079000000000001</v>
      </c>
      <c r="M228" s="42">
        <f t="shared" si="118"/>
        <v>2.8036000000000003</v>
      </c>
      <c r="N228" s="42">
        <f t="shared" si="119"/>
        <v>4.2999999999997485E-3</v>
      </c>
      <c r="O228" s="42">
        <f t="shared" si="120"/>
        <v>2.8121999999999998</v>
      </c>
      <c r="P228" s="42">
        <f t="shared" si="121"/>
        <v>2.8036000000000003</v>
      </c>
      <c r="Q228" s="43">
        <f t="shared" si="122"/>
        <v>6.1599999999999877E-2</v>
      </c>
      <c r="R228" s="43">
        <f t="shared" si="123"/>
        <v>8.1199999999999939E-2</v>
      </c>
      <c r="S228" s="43">
        <f t="shared" si="124"/>
        <v>1.9600000000000062E-2</v>
      </c>
      <c r="T228" s="44" cm="1">
        <f t="array" ref="T228">LARGE(ABS(Q228:S228),1)</f>
        <v>8.1199999999999939E-2</v>
      </c>
      <c r="U228" s="12">
        <f t="shared" si="115"/>
        <v>14</v>
      </c>
      <c r="V228" s="21">
        <f t="shared" si="146"/>
        <v>0</v>
      </c>
      <c r="W228" s="12">
        <f t="shared" si="148"/>
        <v>-3</v>
      </c>
      <c r="X228" s="16">
        <f t="shared" si="125"/>
        <v>1.6099999999999781E-2</v>
      </c>
      <c r="Y228" s="17">
        <f t="shared" si="126"/>
        <v>0</v>
      </c>
      <c r="Z228" s="17" t="b">
        <f t="shared" si="127"/>
        <v>1</v>
      </c>
      <c r="AA228" s="56">
        <f t="shared" si="128"/>
        <v>6.1599999999999877E-2</v>
      </c>
      <c r="AB228" s="18">
        <f t="shared" si="129"/>
        <v>0.26136363636363336</v>
      </c>
      <c r="AC228" s="19">
        <f t="shared" si="130"/>
        <v>0.19827586206896297</v>
      </c>
      <c r="AD228" s="123">
        <f t="shared" si="136"/>
        <v>2.8344</v>
      </c>
      <c r="AE228" s="123">
        <f t="shared" si="137"/>
        <v>2.7440000000000002</v>
      </c>
      <c r="AF228" s="72">
        <f t="shared" si="149"/>
        <v>2.8538000000000001</v>
      </c>
      <c r="AG228" s="72">
        <f t="shared" si="150"/>
        <v>2.6598999999999999</v>
      </c>
      <c r="AH228" s="45">
        <f t="shared" si="151"/>
        <v>3.04</v>
      </c>
      <c r="AI228" s="45">
        <f t="shared" si="152"/>
        <v>2.6598999999999999</v>
      </c>
      <c r="AJ228" s="73">
        <f t="shared" si="153"/>
        <v>3.3561000000000001</v>
      </c>
      <c r="AK228" s="73">
        <f t="shared" si="154"/>
        <v>2.6598999999999999</v>
      </c>
      <c r="AL228" s="124">
        <f t="shared" si="131"/>
        <v>2.7982999999999998</v>
      </c>
      <c r="AM228" s="124">
        <f t="shared" si="132"/>
        <v>2.7892000000000001</v>
      </c>
      <c r="AN228" s="124">
        <f t="shared" si="133"/>
        <v>9.0999999999996639E-3</v>
      </c>
      <c r="AO228" s="124">
        <f t="shared" si="134"/>
        <v>2.8073999999999995</v>
      </c>
      <c r="AP228" s="124">
        <f t="shared" si="135"/>
        <v>2.7892000000000001</v>
      </c>
      <c r="AQ228" s="125">
        <f t="shared" si="142"/>
        <v>2.780707142857143</v>
      </c>
      <c r="AR228" s="126">
        <f t="shared" si="147"/>
        <v>2.8853311111111108</v>
      </c>
      <c r="AS228" s="127">
        <f t="shared" si="143"/>
        <v>2.9905966666666659</v>
      </c>
    </row>
    <row r="229" spans="1:45" x14ac:dyDescent="0.3">
      <c r="A229" s="5">
        <v>45258</v>
      </c>
      <c r="B229" s="6" t="s">
        <v>69</v>
      </c>
      <c r="C229" s="6" t="s">
        <v>38</v>
      </c>
      <c r="D229" s="40">
        <v>2.8001999999999998</v>
      </c>
      <c r="E229" s="40">
        <v>2.8104</v>
      </c>
      <c r="F229" s="40">
        <v>2.7349999999999999</v>
      </c>
      <c r="G229" s="40">
        <v>2.8087</v>
      </c>
      <c r="H229" s="46">
        <v>2.8012000000000001</v>
      </c>
      <c r="I229" s="46">
        <v>2.7823000000000002</v>
      </c>
      <c r="J229" s="21">
        <v>4</v>
      </c>
      <c r="K229" s="13">
        <v>0</v>
      </c>
      <c r="L229" s="41">
        <f t="shared" si="117"/>
        <v>2.7846999999999995</v>
      </c>
      <c r="M229" s="42">
        <f t="shared" si="118"/>
        <v>2.7726999999999999</v>
      </c>
      <c r="N229" s="42">
        <f t="shared" si="119"/>
        <v>1.1999999999999567E-2</v>
      </c>
      <c r="O229" s="42">
        <f t="shared" si="120"/>
        <v>2.7966999999999991</v>
      </c>
      <c r="P229" s="42">
        <f t="shared" si="121"/>
        <v>2.7726999999999999</v>
      </c>
      <c r="Q229" s="43">
        <f t="shared" si="122"/>
        <v>7.5400000000000134E-2</v>
      </c>
      <c r="R229" s="43">
        <f t="shared" si="123"/>
        <v>-6.0999999999999943E-3</v>
      </c>
      <c r="S229" s="43">
        <f t="shared" si="124"/>
        <v>-8.1500000000000128E-2</v>
      </c>
      <c r="T229" s="44" cm="1">
        <f t="array" ref="T229">LARGE(ABS(Q229:S229),1)</f>
        <v>8.1500000000000128E-2</v>
      </c>
      <c r="U229" s="12">
        <f t="shared" si="115"/>
        <v>7</v>
      </c>
      <c r="V229" s="21">
        <f t="shared" si="146"/>
        <v>0</v>
      </c>
      <c r="W229" s="12">
        <f t="shared" si="148"/>
        <v>-7</v>
      </c>
      <c r="X229" s="16">
        <f t="shared" si="125"/>
        <v>1.8899999999999917E-2</v>
      </c>
      <c r="Y229" s="17">
        <f t="shared" si="126"/>
        <v>0</v>
      </c>
      <c r="Z229" s="17">
        <f t="shared" si="127"/>
        <v>0</v>
      </c>
      <c r="AA229" s="56">
        <f t="shared" si="128"/>
        <v>7.5400000000000134E-2</v>
      </c>
      <c r="AB229" s="18">
        <f t="shared" si="129"/>
        <v>0.25066312997347323</v>
      </c>
      <c r="AC229" s="19">
        <f t="shared" si="130"/>
        <v>0.23190184049079615</v>
      </c>
      <c r="AD229" s="123">
        <f t="shared" si="136"/>
        <v>2.8344</v>
      </c>
      <c r="AE229" s="123">
        <f t="shared" si="137"/>
        <v>2.7349999999999999</v>
      </c>
      <c r="AF229" s="72">
        <f t="shared" si="149"/>
        <v>2.8538000000000001</v>
      </c>
      <c r="AG229" s="72">
        <f t="shared" si="150"/>
        <v>2.6854</v>
      </c>
      <c r="AH229" s="45">
        <f t="shared" si="151"/>
        <v>3.04</v>
      </c>
      <c r="AI229" s="45">
        <f t="shared" si="152"/>
        <v>2.6598999999999999</v>
      </c>
      <c r="AJ229" s="73">
        <f t="shared" si="153"/>
        <v>3.3561000000000001</v>
      </c>
      <c r="AK229" s="73">
        <f t="shared" si="154"/>
        <v>2.6598999999999999</v>
      </c>
      <c r="AL229" s="124">
        <f t="shared" si="131"/>
        <v>2.7927</v>
      </c>
      <c r="AM229" s="124">
        <f t="shared" si="132"/>
        <v>2.7847</v>
      </c>
      <c r="AN229" s="124">
        <f t="shared" si="133"/>
        <v>8.0000000000000071E-3</v>
      </c>
      <c r="AO229" s="124">
        <f t="shared" si="134"/>
        <v>2.8007</v>
      </c>
      <c r="AP229" s="124">
        <f t="shared" si="135"/>
        <v>2.7847</v>
      </c>
      <c r="AQ229" s="125">
        <f t="shared" si="142"/>
        <v>2.7816857142857145</v>
      </c>
      <c r="AR229" s="126">
        <f t="shared" si="147"/>
        <v>2.8769899999999997</v>
      </c>
      <c r="AS229" s="127">
        <f t="shared" si="143"/>
        <v>2.9803813333333324</v>
      </c>
    </row>
    <row r="230" spans="1:45" x14ac:dyDescent="0.3">
      <c r="A230" s="5">
        <v>45259</v>
      </c>
      <c r="B230" s="6" t="s">
        <v>69</v>
      </c>
      <c r="C230" s="6" t="s">
        <v>38</v>
      </c>
      <c r="D230" s="40">
        <v>2.8456999999999999</v>
      </c>
      <c r="E230" s="40">
        <v>2.8538000000000001</v>
      </c>
      <c r="F230" s="40">
        <v>2.7143999999999999</v>
      </c>
      <c r="G230" s="40">
        <v>2.7542</v>
      </c>
      <c r="H230" s="46">
        <v>2.8511000000000002</v>
      </c>
      <c r="I230" s="46">
        <v>2.8298000000000001</v>
      </c>
      <c r="J230" s="21">
        <v>-2</v>
      </c>
      <c r="K230" s="13" t="s">
        <v>32</v>
      </c>
      <c r="L230" s="41">
        <f t="shared" si="117"/>
        <v>2.7741333333333333</v>
      </c>
      <c r="M230" s="42">
        <f t="shared" si="118"/>
        <v>2.7841</v>
      </c>
      <c r="N230" s="42">
        <f t="shared" si="119"/>
        <v>-9.9666666666666792E-3</v>
      </c>
      <c r="O230" s="42">
        <f t="shared" si="120"/>
        <v>2.7641666666666667</v>
      </c>
      <c r="P230" s="42">
        <f t="shared" si="121"/>
        <v>2.7841</v>
      </c>
      <c r="Q230" s="43">
        <f t="shared" si="122"/>
        <v>0.13940000000000019</v>
      </c>
      <c r="R230" s="43">
        <f t="shared" si="123"/>
        <v>4.510000000000014E-2</v>
      </c>
      <c r="S230" s="43">
        <f t="shared" si="124"/>
        <v>-9.430000000000005E-2</v>
      </c>
      <c r="T230" s="44" cm="1">
        <f t="array" ref="T230">LARGE(ABS(Q230:S230),1)</f>
        <v>0.13940000000000019</v>
      </c>
      <c r="U230" s="12">
        <f t="shared" si="115"/>
        <v>7</v>
      </c>
      <c r="V230" s="21">
        <f t="shared" si="146"/>
        <v>-2</v>
      </c>
      <c r="W230" s="12">
        <f t="shared" si="148"/>
        <v>-6</v>
      </c>
      <c r="X230" s="16">
        <f t="shared" si="125"/>
        <v>2.1300000000000097E-2</v>
      </c>
      <c r="Y230" s="17">
        <f t="shared" si="126"/>
        <v>0</v>
      </c>
      <c r="Z230" s="17">
        <f t="shared" si="127"/>
        <v>0</v>
      </c>
      <c r="AA230" s="56">
        <f t="shared" si="128"/>
        <v>0.13940000000000019</v>
      </c>
      <c r="AB230" s="18">
        <f t="shared" si="129"/>
        <v>0.15279770444763319</v>
      </c>
      <c r="AC230" s="19">
        <f t="shared" si="130"/>
        <v>0.15279770444763319</v>
      </c>
      <c r="AD230" s="123">
        <f t="shared" si="136"/>
        <v>2.8538000000000001</v>
      </c>
      <c r="AE230" s="123">
        <f t="shared" si="137"/>
        <v>2.7143999999999999</v>
      </c>
      <c r="AF230" s="72">
        <f t="shared" si="149"/>
        <v>2.8538000000000001</v>
      </c>
      <c r="AG230" s="72">
        <f t="shared" si="150"/>
        <v>2.7143999999999999</v>
      </c>
      <c r="AH230" s="45">
        <f t="shared" si="151"/>
        <v>3.036</v>
      </c>
      <c r="AI230" s="45">
        <f t="shared" si="152"/>
        <v>2.6598999999999999</v>
      </c>
      <c r="AJ230" s="73">
        <f t="shared" si="153"/>
        <v>3.3561000000000001</v>
      </c>
      <c r="AK230" s="73">
        <f t="shared" si="154"/>
        <v>2.6598999999999999</v>
      </c>
      <c r="AL230" s="124">
        <f t="shared" si="131"/>
        <v>2.7741333333333333</v>
      </c>
      <c r="AM230" s="124">
        <f t="shared" si="132"/>
        <v>2.7841</v>
      </c>
      <c r="AN230" s="124">
        <f t="shared" si="133"/>
        <v>-9.9666666666666792E-3</v>
      </c>
      <c r="AO230" s="124">
        <f t="shared" si="134"/>
        <v>2.7641666666666667</v>
      </c>
      <c r="AP230" s="124">
        <f t="shared" si="135"/>
        <v>2.7841</v>
      </c>
      <c r="AQ230" s="125">
        <f t="shared" si="142"/>
        <v>2.7854190476190475</v>
      </c>
      <c r="AR230" s="126">
        <f t="shared" si="147"/>
        <v>2.8680188888888889</v>
      </c>
      <c r="AS230" s="127">
        <f t="shared" si="143"/>
        <v>2.9709653333333326</v>
      </c>
    </row>
    <row r="231" spans="1:45" x14ac:dyDescent="0.3">
      <c r="A231" s="5">
        <v>45260</v>
      </c>
      <c r="B231" s="6" t="s">
        <v>69</v>
      </c>
      <c r="C231" s="6" t="s">
        <v>38</v>
      </c>
      <c r="D231" s="40">
        <v>2.7214</v>
      </c>
      <c r="E231" s="40">
        <v>2.7616999999999998</v>
      </c>
      <c r="F231" s="40">
        <v>2.6602999999999999</v>
      </c>
      <c r="G231" s="40">
        <v>2.6615000000000002</v>
      </c>
      <c r="H231" s="46">
        <v>2.7256999999999998</v>
      </c>
      <c r="I231" s="46">
        <v>2.7096</v>
      </c>
      <c r="J231" s="21">
        <v>-4</v>
      </c>
      <c r="K231" s="13">
        <v>0</v>
      </c>
      <c r="L231" s="41">
        <f t="shared" si="117"/>
        <v>2.6944999999999997</v>
      </c>
      <c r="M231" s="42">
        <f t="shared" si="118"/>
        <v>2.7109999999999999</v>
      </c>
      <c r="N231" s="42">
        <f t="shared" si="119"/>
        <v>-1.6500000000000181E-2</v>
      </c>
      <c r="O231" s="42">
        <f t="shared" si="120"/>
        <v>2.6779999999999995</v>
      </c>
      <c r="P231" s="42">
        <f t="shared" si="121"/>
        <v>2.7109999999999999</v>
      </c>
      <c r="Q231" s="43">
        <f t="shared" si="122"/>
        <v>0.10139999999999993</v>
      </c>
      <c r="R231" s="43">
        <f t="shared" si="123"/>
        <v>7.4999999999998401E-3</v>
      </c>
      <c r="S231" s="43">
        <f t="shared" si="124"/>
        <v>-9.3900000000000095E-2</v>
      </c>
      <c r="T231" s="44" cm="1">
        <f t="array" ref="T231">LARGE(ABS(Q231:S231),1)</f>
        <v>0.10139999999999993</v>
      </c>
      <c r="U231" s="12">
        <f t="shared" si="115"/>
        <v>1</v>
      </c>
      <c r="V231" s="21">
        <f t="shared" si="146"/>
        <v>-3</v>
      </c>
      <c r="W231" s="12">
        <f t="shared" si="148"/>
        <v>-9</v>
      </c>
      <c r="X231" s="16">
        <f t="shared" si="125"/>
        <v>1.6099999999999781E-2</v>
      </c>
      <c r="Y231" s="17">
        <f t="shared" si="126"/>
        <v>0</v>
      </c>
      <c r="Z231" s="17">
        <f t="shared" si="127"/>
        <v>0</v>
      </c>
      <c r="AA231" s="56">
        <f t="shared" si="128"/>
        <v>0.10139999999999993</v>
      </c>
      <c r="AB231" s="18">
        <f t="shared" si="129"/>
        <v>0.15877712031557981</v>
      </c>
      <c r="AC231" s="19">
        <f t="shared" si="130"/>
        <v>0.15877712031557981</v>
      </c>
      <c r="AD231" s="123">
        <f t="shared" si="136"/>
        <v>2.8538000000000001</v>
      </c>
      <c r="AE231" s="123">
        <f t="shared" si="137"/>
        <v>2.6602999999999999</v>
      </c>
      <c r="AF231" s="72">
        <f t="shared" si="149"/>
        <v>2.8538000000000001</v>
      </c>
      <c r="AG231" s="72">
        <f t="shared" si="150"/>
        <v>2.6602999999999999</v>
      </c>
      <c r="AH231" s="45">
        <f t="shared" si="151"/>
        <v>2.9727999999999999</v>
      </c>
      <c r="AI231" s="45">
        <f t="shared" si="152"/>
        <v>2.6598999999999999</v>
      </c>
      <c r="AJ231" s="73">
        <f t="shared" si="153"/>
        <v>3.3367</v>
      </c>
      <c r="AK231" s="73">
        <f t="shared" si="154"/>
        <v>2.6598999999999999</v>
      </c>
      <c r="AL231" s="124">
        <f t="shared" si="131"/>
        <v>2.7251999999999996</v>
      </c>
      <c r="AM231" s="124">
        <f t="shared" si="132"/>
        <v>2.75705</v>
      </c>
      <c r="AN231" s="124">
        <f t="shared" si="133"/>
        <v>-3.1850000000000378E-2</v>
      </c>
      <c r="AO231" s="124">
        <f t="shared" si="134"/>
        <v>2.6933499999999992</v>
      </c>
      <c r="AP231" s="124">
        <f t="shared" si="135"/>
        <v>2.75705</v>
      </c>
      <c r="AQ231" s="125">
        <f t="shared" si="142"/>
        <v>2.7810023809523807</v>
      </c>
      <c r="AR231" s="126">
        <f t="shared" si="147"/>
        <v>2.8557899999999998</v>
      </c>
      <c r="AS231" s="127">
        <f t="shared" si="143"/>
        <v>2.9584146666666662</v>
      </c>
    </row>
    <row r="232" spans="1:45" x14ac:dyDescent="0.3">
      <c r="A232" s="5">
        <v>45261</v>
      </c>
      <c r="B232" s="6" t="s">
        <v>69</v>
      </c>
      <c r="C232" s="6" t="s">
        <v>38</v>
      </c>
      <c r="D232" s="40">
        <v>2.6652</v>
      </c>
      <c r="E232" s="40">
        <v>2.7052999999999998</v>
      </c>
      <c r="F232" s="40">
        <v>2.6355</v>
      </c>
      <c r="G232" s="40">
        <v>2.6597</v>
      </c>
      <c r="H232" s="46">
        <v>2.6793</v>
      </c>
      <c r="I232" s="46">
        <v>2.6633</v>
      </c>
      <c r="J232" s="21">
        <v>0</v>
      </c>
      <c r="K232" s="13"/>
      <c r="L232" s="41">
        <f t="shared" si="117"/>
        <v>2.6668333333333334</v>
      </c>
      <c r="M232" s="42">
        <f t="shared" si="118"/>
        <v>2.6703999999999999</v>
      </c>
      <c r="N232" s="42">
        <f t="shared" si="119"/>
        <v>-3.5666666666664959E-3</v>
      </c>
      <c r="O232" s="42">
        <f t="shared" si="120"/>
        <v>2.6632666666666669</v>
      </c>
      <c r="P232" s="42">
        <f t="shared" si="121"/>
        <v>2.6703999999999999</v>
      </c>
      <c r="Q232" s="43">
        <f t="shared" si="122"/>
        <v>6.9799999999999862E-2</v>
      </c>
      <c r="R232" s="43">
        <f t="shared" si="123"/>
        <v>4.3799999999999617E-2</v>
      </c>
      <c r="S232" s="43">
        <f t="shared" si="124"/>
        <v>-2.6000000000000245E-2</v>
      </c>
      <c r="T232" s="44" cm="1">
        <f t="array" ref="T232">LARGE(ABS(Q232:S232),1)</f>
        <v>6.9799999999999862E-2</v>
      </c>
      <c r="U232" s="12">
        <f t="shared" si="115"/>
        <v>1</v>
      </c>
      <c r="V232" s="21">
        <f t="shared" si="146"/>
        <v>-2</v>
      </c>
      <c r="W232" s="12">
        <f t="shared" si="148"/>
        <v>-9</v>
      </c>
      <c r="X232" s="16">
        <f t="shared" si="125"/>
        <v>1.6000000000000014E-2</v>
      </c>
      <c r="Y232" s="17">
        <f t="shared" si="126"/>
        <v>0</v>
      </c>
      <c r="Z232" s="17">
        <f t="shared" si="127"/>
        <v>0</v>
      </c>
      <c r="AA232" s="56">
        <f t="shared" si="128"/>
        <v>6.9799999999999862E-2</v>
      </c>
      <c r="AB232" s="18">
        <f t="shared" si="129"/>
        <v>0.22922636103151928</v>
      </c>
      <c r="AC232" s="19">
        <f t="shared" si="130"/>
        <v>0.22922636103151928</v>
      </c>
      <c r="AD232" s="123">
        <f t="shared" si="136"/>
        <v>2.8538000000000001</v>
      </c>
      <c r="AE232" s="123">
        <f t="shared" si="137"/>
        <v>2.6355</v>
      </c>
      <c r="AF232" s="72">
        <f t="shared" si="149"/>
        <v>2.8538000000000001</v>
      </c>
      <c r="AG232" s="72">
        <f t="shared" si="150"/>
        <v>2.6355</v>
      </c>
      <c r="AH232" s="45">
        <f t="shared" si="151"/>
        <v>2.8990999999999998</v>
      </c>
      <c r="AI232" s="45">
        <f t="shared" si="152"/>
        <v>2.6355</v>
      </c>
      <c r="AJ232" s="73">
        <f t="shared" si="153"/>
        <v>3.2469999999999999</v>
      </c>
      <c r="AK232" s="73">
        <f t="shared" si="154"/>
        <v>2.6355</v>
      </c>
      <c r="AL232" s="124">
        <f t="shared" si="131"/>
        <v>2.7163333333333335</v>
      </c>
      <c r="AM232" s="124">
        <f t="shared" si="132"/>
        <v>2.74465</v>
      </c>
      <c r="AN232" s="124">
        <f t="shared" si="133"/>
        <v>-2.8316666666666546E-2</v>
      </c>
      <c r="AO232" s="124">
        <f t="shared" si="134"/>
        <v>2.6880166666666669</v>
      </c>
      <c r="AP232" s="124">
        <f t="shared" si="135"/>
        <v>2.74465</v>
      </c>
      <c r="AQ232" s="125">
        <f t="shared" si="142"/>
        <v>2.7703857142857147</v>
      </c>
      <c r="AR232" s="126">
        <f t="shared" si="147"/>
        <v>2.8417833333333333</v>
      </c>
      <c r="AS232" s="127">
        <f t="shared" si="143"/>
        <v>2.9464439999999992</v>
      </c>
    </row>
    <row r="233" spans="1:45" x14ac:dyDescent="0.3">
      <c r="A233" s="5">
        <v>45264</v>
      </c>
      <c r="B233" s="6" t="s">
        <v>69</v>
      </c>
      <c r="C233" s="6" t="s">
        <v>38</v>
      </c>
      <c r="D233" s="40">
        <v>2.6690999999999998</v>
      </c>
      <c r="E233" s="40">
        <v>2.7069999999999999</v>
      </c>
      <c r="F233" s="40">
        <v>2.6315</v>
      </c>
      <c r="G233" s="40">
        <v>2.6410999999999998</v>
      </c>
      <c r="H233" s="46">
        <v>2.6878000000000002</v>
      </c>
      <c r="I233" s="46">
        <v>2.6617000000000002</v>
      </c>
      <c r="J233" s="21">
        <v>-4</v>
      </c>
      <c r="K233" s="13"/>
      <c r="L233" s="41">
        <f t="shared" si="117"/>
        <v>2.6598666666666664</v>
      </c>
      <c r="M233" s="42">
        <f t="shared" si="118"/>
        <v>2.6692499999999999</v>
      </c>
      <c r="N233" s="42">
        <f t="shared" si="119"/>
        <v>-9.3833333333335212E-3</v>
      </c>
      <c r="O233" s="42">
        <f t="shared" si="120"/>
        <v>2.6504833333333329</v>
      </c>
      <c r="P233" s="42">
        <f t="shared" si="121"/>
        <v>2.6692499999999999</v>
      </c>
      <c r="Q233" s="43">
        <f t="shared" si="122"/>
        <v>7.5499999999999901E-2</v>
      </c>
      <c r="R233" s="43">
        <f t="shared" si="123"/>
        <v>4.7299999999999898E-2</v>
      </c>
      <c r="S233" s="43">
        <f t="shared" si="124"/>
        <v>-2.8200000000000003E-2</v>
      </c>
      <c r="T233" s="44" cm="1">
        <f t="array" ref="T233">LARGE(ABS(Q233:S233),1)</f>
        <v>7.5499999999999901E-2</v>
      </c>
      <c r="U233" s="12">
        <f t="shared" si="115"/>
        <v>5</v>
      </c>
      <c r="V233" s="21">
        <f t="shared" si="146"/>
        <v>0</v>
      </c>
      <c r="W233" s="12">
        <f t="shared" si="148"/>
        <v>-11</v>
      </c>
      <c r="X233" s="16">
        <f t="shared" si="125"/>
        <v>2.6100000000000012E-2</v>
      </c>
      <c r="Y233" s="17">
        <f t="shared" si="126"/>
        <v>0</v>
      </c>
      <c r="Z233" s="17">
        <f t="shared" si="127"/>
        <v>0</v>
      </c>
      <c r="AA233" s="56">
        <f t="shared" si="128"/>
        <v>7.5499999999999901E-2</v>
      </c>
      <c r="AB233" s="18">
        <f t="shared" si="129"/>
        <v>0.34569536423841118</v>
      </c>
      <c r="AC233" s="19">
        <f t="shared" si="130"/>
        <v>0.34569536423841118</v>
      </c>
      <c r="AD233" s="123">
        <f t="shared" si="136"/>
        <v>2.7616999999999998</v>
      </c>
      <c r="AE233" s="123">
        <f t="shared" si="137"/>
        <v>2.6315</v>
      </c>
      <c r="AF233" s="72">
        <f t="shared" si="149"/>
        <v>2.8538000000000001</v>
      </c>
      <c r="AG233" s="72">
        <f t="shared" si="150"/>
        <v>2.6315</v>
      </c>
      <c r="AH233" s="45">
        <f t="shared" si="151"/>
        <v>2.8839999999999999</v>
      </c>
      <c r="AI233" s="45">
        <f t="shared" si="152"/>
        <v>2.6315</v>
      </c>
      <c r="AJ233" s="73">
        <f t="shared" si="153"/>
        <v>3.2469999999999999</v>
      </c>
      <c r="AK233" s="73">
        <f t="shared" si="154"/>
        <v>2.6315</v>
      </c>
      <c r="AL233" s="124">
        <f t="shared" si="131"/>
        <v>2.6781000000000001</v>
      </c>
      <c r="AM233" s="124">
        <f t="shared" si="132"/>
        <v>2.6966000000000001</v>
      </c>
      <c r="AN233" s="124">
        <f t="shared" si="133"/>
        <v>-1.8499999999999961E-2</v>
      </c>
      <c r="AO233" s="124">
        <f t="shared" si="134"/>
        <v>2.6596000000000002</v>
      </c>
      <c r="AP233" s="124">
        <f t="shared" si="135"/>
        <v>2.6966000000000001</v>
      </c>
      <c r="AQ233" s="125">
        <f t="shared" si="142"/>
        <v>2.7568166666666665</v>
      </c>
      <c r="AR233" s="126">
        <f t="shared" si="147"/>
        <v>2.8292566666666672</v>
      </c>
      <c r="AS233" s="127">
        <f t="shared" si="143"/>
        <v>2.9355273333333325</v>
      </c>
    </row>
    <row r="234" spans="1:45" x14ac:dyDescent="0.3">
      <c r="A234" s="5">
        <v>45265</v>
      </c>
      <c r="B234" s="6" t="s">
        <v>69</v>
      </c>
      <c r="C234" s="6" t="s">
        <v>38</v>
      </c>
      <c r="D234" s="40">
        <v>2.6151</v>
      </c>
      <c r="E234" s="40">
        <v>2.6151</v>
      </c>
      <c r="F234" s="40">
        <v>2.5611000000000002</v>
      </c>
      <c r="G234" s="40">
        <v>2.5762</v>
      </c>
      <c r="H234" s="46">
        <v>2.6151</v>
      </c>
      <c r="I234" s="46">
        <v>2.5971000000000002</v>
      </c>
      <c r="J234" s="21">
        <v>-2</v>
      </c>
      <c r="K234" s="13"/>
      <c r="L234" s="41">
        <f t="shared" si="117"/>
        <v>2.5841333333333334</v>
      </c>
      <c r="M234" s="42">
        <f t="shared" si="118"/>
        <v>2.5880999999999998</v>
      </c>
      <c r="N234" s="42">
        <f t="shared" si="119"/>
        <v>-3.9666666666664518E-3</v>
      </c>
      <c r="O234" s="42">
        <f t="shared" si="120"/>
        <v>2.5801666666666669</v>
      </c>
      <c r="P234" s="42">
        <f t="shared" si="121"/>
        <v>2.5880999999999998</v>
      </c>
      <c r="Q234" s="43">
        <f t="shared" si="122"/>
        <v>5.3999999999999826E-2</v>
      </c>
      <c r="R234" s="43">
        <f t="shared" si="123"/>
        <v>-2.5999999999999801E-2</v>
      </c>
      <c r="S234" s="43">
        <f t="shared" si="124"/>
        <v>-7.9999999999999627E-2</v>
      </c>
      <c r="T234" s="44" cm="1">
        <f t="array" ref="T234">LARGE(ABS(Q234:S234),1)</f>
        <v>7.9999999999999627E-2</v>
      </c>
      <c r="U234" s="12">
        <f t="shared" si="115"/>
        <v>-1</v>
      </c>
      <c r="V234" s="21">
        <f t="shared" si="146"/>
        <v>2</v>
      </c>
      <c r="W234" s="12">
        <f t="shared" si="148"/>
        <v>-11</v>
      </c>
      <c r="X234" s="16">
        <f t="shared" si="125"/>
        <v>1.7999999999999794E-2</v>
      </c>
      <c r="Y234" s="17" t="b">
        <f t="shared" si="126"/>
        <v>1</v>
      </c>
      <c r="Z234" s="17">
        <f t="shared" si="127"/>
        <v>0</v>
      </c>
      <c r="AA234" s="56">
        <f t="shared" si="128"/>
        <v>5.3999999999999826E-2</v>
      </c>
      <c r="AB234" s="18">
        <f t="shared" si="129"/>
        <v>0.33333333333333059</v>
      </c>
      <c r="AC234" s="19">
        <f t="shared" si="130"/>
        <v>0.22499999999999848</v>
      </c>
      <c r="AD234" s="123">
        <f t="shared" si="136"/>
        <v>2.7069999999999999</v>
      </c>
      <c r="AE234" s="123">
        <f t="shared" si="137"/>
        <v>2.5611000000000002</v>
      </c>
      <c r="AF234" s="72">
        <f t="shared" si="149"/>
        <v>2.8538000000000001</v>
      </c>
      <c r="AG234" s="72">
        <f t="shared" si="150"/>
        <v>2.5611000000000002</v>
      </c>
      <c r="AH234" s="45">
        <f t="shared" si="151"/>
        <v>2.8839999999999999</v>
      </c>
      <c r="AI234" s="45">
        <f t="shared" si="152"/>
        <v>2.5611000000000002</v>
      </c>
      <c r="AJ234" s="73">
        <f t="shared" si="153"/>
        <v>3.2469999999999999</v>
      </c>
      <c r="AK234" s="73">
        <f t="shared" si="154"/>
        <v>2.5611000000000002</v>
      </c>
      <c r="AL234" s="124">
        <f t="shared" si="131"/>
        <v>2.6147666666666667</v>
      </c>
      <c r="AM234" s="124">
        <f t="shared" si="132"/>
        <v>2.6340500000000002</v>
      </c>
      <c r="AN234" s="124">
        <f t="shared" si="133"/>
        <v>-1.9283333333333541E-2</v>
      </c>
      <c r="AO234" s="124">
        <f t="shared" si="134"/>
        <v>2.5954833333333331</v>
      </c>
      <c r="AP234" s="124">
        <f t="shared" si="135"/>
        <v>2.6340500000000002</v>
      </c>
      <c r="AQ234" s="125">
        <f t="shared" si="142"/>
        <v>2.7375071428571429</v>
      </c>
      <c r="AR234" s="126">
        <f t="shared" si="147"/>
        <v>2.8165677777777778</v>
      </c>
      <c r="AS234" s="127">
        <f t="shared" si="143"/>
        <v>2.923852666666666</v>
      </c>
    </row>
    <row r="235" spans="1:45" x14ac:dyDescent="0.3">
      <c r="A235" s="5">
        <v>45266</v>
      </c>
      <c r="B235" s="6" t="s">
        <v>69</v>
      </c>
      <c r="C235" s="6" t="s">
        <v>38</v>
      </c>
      <c r="D235" s="40">
        <v>2.6067</v>
      </c>
      <c r="E235" s="40">
        <v>2.6164999999999998</v>
      </c>
      <c r="F235" s="40">
        <v>2.5468000000000002</v>
      </c>
      <c r="G235" s="40">
        <v>2.5491999999999999</v>
      </c>
      <c r="H235" s="46">
        <v>2.6164999999999998</v>
      </c>
      <c r="I235" s="46">
        <v>2.5962999999999998</v>
      </c>
      <c r="J235" s="21">
        <v>-2</v>
      </c>
      <c r="K235" s="13" t="s">
        <v>32</v>
      </c>
      <c r="L235" s="41">
        <f t="shared" si="117"/>
        <v>2.5708333333333333</v>
      </c>
      <c r="M235" s="42">
        <f t="shared" si="118"/>
        <v>2.5816499999999998</v>
      </c>
      <c r="N235" s="42">
        <f t="shared" si="119"/>
        <v>-1.0816666666666475E-2</v>
      </c>
      <c r="O235" s="42">
        <f t="shared" si="120"/>
        <v>2.5600166666666668</v>
      </c>
      <c r="P235" s="42">
        <f t="shared" si="121"/>
        <v>2.5816499999999998</v>
      </c>
      <c r="Q235" s="43">
        <f t="shared" si="122"/>
        <v>6.9699999999999651E-2</v>
      </c>
      <c r="R235" s="43">
        <f t="shared" si="123"/>
        <v>4.029999999999978E-2</v>
      </c>
      <c r="S235" s="43">
        <f t="shared" si="124"/>
        <v>-2.9399999999999871E-2</v>
      </c>
      <c r="T235" s="44" cm="1">
        <f t="array" ref="T235">LARGE(ABS(Q235:S235),1)</f>
        <v>6.9699999999999651E-2</v>
      </c>
      <c r="U235" s="12">
        <f t="shared" si="115"/>
        <v>-3</v>
      </c>
      <c r="V235" s="21">
        <f t="shared" si="146"/>
        <v>4</v>
      </c>
      <c r="W235" s="12">
        <f t="shared" si="148"/>
        <v>-5</v>
      </c>
      <c r="X235" s="16">
        <f t="shared" si="125"/>
        <v>2.0199999999999996E-2</v>
      </c>
      <c r="Y235" s="17" t="b">
        <f t="shared" si="126"/>
        <v>1</v>
      </c>
      <c r="Z235" s="17">
        <f t="shared" si="127"/>
        <v>0</v>
      </c>
      <c r="AA235" s="56">
        <f t="shared" si="128"/>
        <v>6.9699999999999651E-2</v>
      </c>
      <c r="AB235" s="18">
        <f t="shared" si="129"/>
        <v>0.28981348637015919</v>
      </c>
      <c r="AC235" s="19">
        <f t="shared" si="130"/>
        <v>0.28981348637015919</v>
      </c>
      <c r="AD235" s="123">
        <f t="shared" si="136"/>
        <v>2.7069999999999999</v>
      </c>
      <c r="AE235" s="123">
        <f t="shared" si="137"/>
        <v>2.5468000000000002</v>
      </c>
      <c r="AF235" s="72">
        <f t="shared" ref="AF235:AF242" si="155">MAX(E227:E235)</f>
        <v>2.8538000000000001</v>
      </c>
      <c r="AG235" s="72">
        <f t="shared" ref="AG235:AG242" si="156">MIN(F227:F235)</f>
        <v>2.5468000000000002</v>
      </c>
      <c r="AH235" s="45">
        <f t="shared" si="151"/>
        <v>2.8839999999999999</v>
      </c>
      <c r="AI235" s="45">
        <f t="shared" si="152"/>
        <v>2.5468000000000002</v>
      </c>
      <c r="AJ235" s="73">
        <f t="shared" si="153"/>
        <v>3.2469999999999999</v>
      </c>
      <c r="AK235" s="73">
        <f t="shared" si="154"/>
        <v>2.5468000000000002</v>
      </c>
      <c r="AL235" s="124">
        <f t="shared" si="131"/>
        <v>2.601</v>
      </c>
      <c r="AM235" s="124">
        <f t="shared" si="132"/>
        <v>2.6269</v>
      </c>
      <c r="AN235" s="124">
        <f t="shared" si="133"/>
        <v>-2.5900000000000034E-2</v>
      </c>
      <c r="AO235" s="124">
        <f t="shared" si="134"/>
        <v>2.5750999999999999</v>
      </c>
      <c r="AP235" s="124">
        <f t="shared" si="135"/>
        <v>2.6269</v>
      </c>
      <c r="AQ235" s="125">
        <f t="shared" si="142"/>
        <v>2.7281214285714284</v>
      </c>
      <c r="AR235" s="126">
        <f t="shared" si="147"/>
        <v>2.8044233333333337</v>
      </c>
      <c r="AS235" s="127">
        <f t="shared" si="143"/>
        <v>2.9105226666666666</v>
      </c>
    </row>
    <row r="236" spans="1:45" x14ac:dyDescent="0.3">
      <c r="A236" s="5">
        <v>45267</v>
      </c>
      <c r="B236" s="6" t="s">
        <v>69</v>
      </c>
      <c r="C236" s="6" t="s">
        <v>38</v>
      </c>
      <c r="D236" s="40">
        <v>2.5975000000000001</v>
      </c>
      <c r="E236" s="40">
        <v>2.6113</v>
      </c>
      <c r="F236" s="40">
        <v>2.5691999999999999</v>
      </c>
      <c r="G236" s="40">
        <v>2.581</v>
      </c>
      <c r="H236" s="46">
        <v>2.6110000000000002</v>
      </c>
      <c r="I236" s="46">
        <v>2.5962000000000001</v>
      </c>
      <c r="J236" s="21">
        <v>-2</v>
      </c>
      <c r="K236" s="13"/>
      <c r="L236" s="41">
        <f t="shared" si="117"/>
        <v>2.5871666666666666</v>
      </c>
      <c r="M236" s="42">
        <f t="shared" si="118"/>
        <v>2.5902500000000002</v>
      </c>
      <c r="N236" s="42">
        <f t="shared" si="119"/>
        <v>-3.0833333333335489E-3</v>
      </c>
      <c r="O236" s="42">
        <f t="shared" si="120"/>
        <v>2.5840833333333331</v>
      </c>
      <c r="P236" s="42">
        <f t="shared" si="121"/>
        <v>2.5902500000000002</v>
      </c>
      <c r="Q236" s="43">
        <f t="shared" si="122"/>
        <v>4.2100000000000026E-2</v>
      </c>
      <c r="R236" s="43">
        <f t="shared" si="123"/>
        <v>6.2100000000000044E-2</v>
      </c>
      <c r="S236" s="43">
        <f t="shared" si="124"/>
        <v>2.0000000000000018E-2</v>
      </c>
      <c r="T236" s="44" cm="1">
        <f t="array" ref="T236">LARGE(ABS(Q236:S236),1)</f>
        <v>6.2100000000000044E-2</v>
      </c>
      <c r="U236" s="12">
        <f t="shared" si="115"/>
        <v>-1</v>
      </c>
      <c r="V236" s="21">
        <f t="shared" si="146"/>
        <v>-2</v>
      </c>
      <c r="W236" s="12">
        <f t="shared" si="148"/>
        <v>-3</v>
      </c>
      <c r="X236" s="16">
        <f t="shared" si="125"/>
        <v>1.4800000000000146E-2</v>
      </c>
      <c r="Y236" s="17">
        <f t="shared" si="126"/>
        <v>0</v>
      </c>
      <c r="Z236" s="17">
        <f t="shared" si="127"/>
        <v>0</v>
      </c>
      <c r="AA236" s="56">
        <f t="shared" si="128"/>
        <v>4.2100000000000026E-2</v>
      </c>
      <c r="AB236" s="18">
        <f t="shared" si="129"/>
        <v>0.35154394299287739</v>
      </c>
      <c r="AC236" s="19">
        <f t="shared" si="130"/>
        <v>0.23832528180354487</v>
      </c>
      <c r="AD236" s="123">
        <f t="shared" si="136"/>
        <v>2.6164999999999998</v>
      </c>
      <c r="AE236" s="123">
        <f t="shared" si="137"/>
        <v>2.5468000000000002</v>
      </c>
      <c r="AF236" s="72">
        <f t="shared" si="155"/>
        <v>2.8538000000000001</v>
      </c>
      <c r="AG236" s="72">
        <f t="shared" si="156"/>
        <v>2.5468000000000002</v>
      </c>
      <c r="AH236" s="45">
        <f t="shared" si="151"/>
        <v>2.8839999999999999</v>
      </c>
      <c r="AI236" s="45">
        <f t="shared" si="152"/>
        <v>2.5468000000000002</v>
      </c>
      <c r="AJ236" s="73">
        <f t="shared" si="153"/>
        <v>3.2469999999999999</v>
      </c>
      <c r="AK236" s="73">
        <f t="shared" si="154"/>
        <v>2.5468000000000002</v>
      </c>
      <c r="AL236" s="124">
        <f t="shared" si="131"/>
        <v>2.581433333333333</v>
      </c>
      <c r="AM236" s="124">
        <f t="shared" si="132"/>
        <v>2.5816499999999998</v>
      </c>
      <c r="AN236" s="124">
        <f t="shared" si="133"/>
        <v>-2.1666666666675383E-4</v>
      </c>
      <c r="AO236" s="124">
        <f t="shared" si="134"/>
        <v>2.5812166666666663</v>
      </c>
      <c r="AP236" s="124">
        <f t="shared" si="135"/>
        <v>2.5816499999999998</v>
      </c>
      <c r="AQ236" s="125">
        <f t="shared" si="142"/>
        <v>2.7190547619047614</v>
      </c>
      <c r="AR236" s="126">
        <f t="shared" si="147"/>
        <v>2.792212222222223</v>
      </c>
      <c r="AS236" s="127">
        <f t="shared" si="143"/>
        <v>2.8967133333333326</v>
      </c>
    </row>
    <row r="237" spans="1:45" x14ac:dyDescent="0.3">
      <c r="A237" s="5">
        <v>45268</v>
      </c>
      <c r="B237" s="6" t="s">
        <v>69</v>
      </c>
      <c r="C237" s="6" t="s">
        <v>38</v>
      </c>
      <c r="D237" s="40">
        <v>2.5975000000000001</v>
      </c>
      <c r="E237" s="40">
        <v>2.6223999999999998</v>
      </c>
      <c r="F237" s="40">
        <v>2.5792999999999999</v>
      </c>
      <c r="G237" s="40">
        <v>2.6086999999999998</v>
      </c>
      <c r="H237" s="46">
        <v>2.5977000000000001</v>
      </c>
      <c r="I237" s="46">
        <v>2.5874000000000001</v>
      </c>
      <c r="J237" s="21">
        <v>4</v>
      </c>
      <c r="K237" s="13"/>
      <c r="L237" s="41">
        <f t="shared" si="117"/>
        <v>2.6034666666666664</v>
      </c>
      <c r="M237" s="42">
        <f t="shared" si="118"/>
        <v>2.6008499999999999</v>
      </c>
      <c r="N237" s="42">
        <f t="shared" si="119"/>
        <v>2.6166666666664895E-3</v>
      </c>
      <c r="O237" s="42">
        <f t="shared" si="120"/>
        <v>2.6060833333333329</v>
      </c>
      <c r="P237" s="42">
        <f t="shared" si="121"/>
        <v>2.6008499999999999</v>
      </c>
      <c r="Q237" s="43">
        <f t="shared" si="122"/>
        <v>4.3099999999999916E-2</v>
      </c>
      <c r="R237" s="43">
        <f t="shared" si="123"/>
        <v>4.1399999999999881E-2</v>
      </c>
      <c r="S237" s="43">
        <f t="shared" si="124"/>
        <v>-1.7000000000000348E-3</v>
      </c>
      <c r="T237" s="44" cm="1">
        <f t="array" ref="T237">LARGE(ABS(Q237:S237),1)</f>
        <v>4.3099999999999916E-2</v>
      </c>
      <c r="U237" s="12">
        <f t="shared" si="115"/>
        <v>0</v>
      </c>
      <c r="V237" s="21">
        <f t="shared" si="146"/>
        <v>0</v>
      </c>
      <c r="W237" s="12">
        <f t="shared" si="148"/>
        <v>-3</v>
      </c>
      <c r="X237" s="16">
        <f t="shared" si="125"/>
        <v>1.0299999999999976E-2</v>
      </c>
      <c r="Y237" s="17">
        <f t="shared" si="126"/>
        <v>0</v>
      </c>
      <c r="Z237" s="17">
        <f t="shared" si="127"/>
        <v>0</v>
      </c>
      <c r="AA237" s="56">
        <f t="shared" si="128"/>
        <v>4.3099999999999916E-2</v>
      </c>
      <c r="AB237" s="18">
        <f t="shared" si="129"/>
        <v>0.23897911832946625</v>
      </c>
      <c r="AC237" s="19">
        <f t="shared" si="130"/>
        <v>0.23897911832946625</v>
      </c>
      <c r="AD237" s="123">
        <f t="shared" si="136"/>
        <v>2.6223999999999998</v>
      </c>
      <c r="AE237" s="123">
        <f t="shared" si="137"/>
        <v>2.5468000000000002</v>
      </c>
      <c r="AF237" s="72">
        <f t="shared" si="155"/>
        <v>2.8538000000000001</v>
      </c>
      <c r="AG237" s="72">
        <f t="shared" si="156"/>
        <v>2.5468000000000002</v>
      </c>
      <c r="AH237" s="45">
        <f t="shared" si="151"/>
        <v>2.8839999999999999</v>
      </c>
      <c r="AI237" s="45">
        <f t="shared" si="152"/>
        <v>2.5468000000000002</v>
      </c>
      <c r="AJ237" s="73">
        <f t="shared" si="153"/>
        <v>3.2469999999999999</v>
      </c>
      <c r="AK237" s="73">
        <f t="shared" si="154"/>
        <v>2.5468000000000002</v>
      </c>
      <c r="AL237" s="124">
        <f t="shared" si="131"/>
        <v>2.5926333333333331</v>
      </c>
      <c r="AM237" s="124">
        <f t="shared" si="132"/>
        <v>2.5846</v>
      </c>
      <c r="AN237" s="124">
        <f t="shared" si="133"/>
        <v>8.0333333333331147E-3</v>
      </c>
      <c r="AO237" s="124">
        <f t="shared" si="134"/>
        <v>2.6006666666666662</v>
      </c>
      <c r="AP237" s="124">
        <f t="shared" si="135"/>
        <v>2.5846</v>
      </c>
      <c r="AQ237" s="125">
        <f t="shared" si="142"/>
        <v>2.7065238095238096</v>
      </c>
      <c r="AR237" s="126">
        <f t="shared" si="147"/>
        <v>2.7806033333333335</v>
      </c>
      <c r="AS237" s="127">
        <f t="shared" si="143"/>
        <v>2.8824713333333323</v>
      </c>
    </row>
    <row r="238" spans="1:45" x14ac:dyDescent="0.3">
      <c r="A238" s="5">
        <v>45271</v>
      </c>
      <c r="B238" s="6" t="s">
        <v>69</v>
      </c>
      <c r="C238" s="6" t="s">
        <v>38</v>
      </c>
      <c r="D238" s="40">
        <v>2.5535000000000001</v>
      </c>
      <c r="E238" s="40">
        <v>2.5537999999999998</v>
      </c>
      <c r="F238" s="40">
        <v>2.5</v>
      </c>
      <c r="G238" s="40">
        <v>2.5074000000000001</v>
      </c>
      <c r="H238" s="46">
        <v>2.5537999999999998</v>
      </c>
      <c r="I238" s="46">
        <v>2.536</v>
      </c>
      <c r="J238" s="21">
        <v>-2</v>
      </c>
      <c r="K238" s="13"/>
      <c r="L238" s="41">
        <f t="shared" si="117"/>
        <v>2.5204</v>
      </c>
      <c r="M238" s="42">
        <f t="shared" si="118"/>
        <v>2.5268999999999999</v>
      </c>
      <c r="N238" s="42">
        <f t="shared" si="119"/>
        <v>-6.4999999999999503E-3</v>
      </c>
      <c r="O238" s="42">
        <f t="shared" si="120"/>
        <v>2.5139</v>
      </c>
      <c r="P238" s="42">
        <f t="shared" si="121"/>
        <v>2.5268999999999999</v>
      </c>
      <c r="Q238" s="43">
        <f t="shared" si="122"/>
        <v>5.3799999999999848E-2</v>
      </c>
      <c r="R238" s="43">
        <f t="shared" si="123"/>
        <v>-5.4899999999999949E-2</v>
      </c>
      <c r="S238" s="43">
        <f t="shared" si="124"/>
        <v>-0.1086999999999998</v>
      </c>
      <c r="T238" s="44" cm="1">
        <f t="array" ref="T238">LARGE(ABS(Q238:S238),1)</f>
        <v>0.1086999999999998</v>
      </c>
      <c r="U238" s="12">
        <f t="shared" si="115"/>
        <v>-6</v>
      </c>
      <c r="V238" s="21">
        <f t="shared" si="146"/>
        <v>0</v>
      </c>
      <c r="W238" s="12">
        <f t="shared" si="148"/>
        <v>-6</v>
      </c>
      <c r="X238" s="16">
        <f t="shared" si="125"/>
        <v>1.7799999999999816E-2</v>
      </c>
      <c r="Y238" s="17" t="b">
        <f t="shared" si="126"/>
        <v>1</v>
      </c>
      <c r="Z238" s="17">
        <f t="shared" si="127"/>
        <v>0</v>
      </c>
      <c r="AA238" s="56">
        <f t="shared" si="128"/>
        <v>5.3799999999999848E-2</v>
      </c>
      <c r="AB238" s="18">
        <f t="shared" si="129"/>
        <v>0.33085501858735811</v>
      </c>
      <c r="AC238" s="19">
        <f t="shared" si="130"/>
        <v>0.16375344986200413</v>
      </c>
      <c r="AD238" s="123">
        <f t="shared" si="136"/>
        <v>2.6223999999999998</v>
      </c>
      <c r="AE238" s="123">
        <f t="shared" si="137"/>
        <v>2.5</v>
      </c>
      <c r="AF238" s="72">
        <f t="shared" si="155"/>
        <v>2.8538000000000001</v>
      </c>
      <c r="AG238" s="72">
        <f t="shared" si="156"/>
        <v>2.5</v>
      </c>
      <c r="AH238" s="45">
        <f t="shared" si="151"/>
        <v>2.8740000000000001</v>
      </c>
      <c r="AI238" s="45">
        <f t="shared" si="152"/>
        <v>2.5</v>
      </c>
      <c r="AJ238" s="73">
        <f t="shared" si="153"/>
        <v>3.2469999999999999</v>
      </c>
      <c r="AK238" s="73">
        <f t="shared" si="154"/>
        <v>2.5</v>
      </c>
      <c r="AL238" s="124">
        <f t="shared" si="131"/>
        <v>2.5432666666666663</v>
      </c>
      <c r="AM238" s="124">
        <f t="shared" si="132"/>
        <v>2.5611999999999999</v>
      </c>
      <c r="AN238" s="124">
        <f t="shared" si="133"/>
        <v>-1.7933333333333579E-2</v>
      </c>
      <c r="AO238" s="124">
        <f t="shared" si="134"/>
        <v>2.5253333333333328</v>
      </c>
      <c r="AP238" s="124">
        <f t="shared" si="135"/>
        <v>2.5611999999999999</v>
      </c>
      <c r="AQ238" s="125">
        <f t="shared" si="142"/>
        <v>2.6844499999999996</v>
      </c>
      <c r="AR238" s="126">
        <f t="shared" si="147"/>
        <v>2.7679577777777769</v>
      </c>
      <c r="AS238" s="127">
        <f t="shared" si="143"/>
        <v>2.8677999999999999</v>
      </c>
    </row>
    <row r="239" spans="1:45" x14ac:dyDescent="0.3">
      <c r="A239" s="5">
        <v>45272</v>
      </c>
      <c r="B239" s="6" t="s">
        <v>69</v>
      </c>
      <c r="C239" s="6" t="s">
        <v>38</v>
      </c>
      <c r="D239" s="40">
        <v>2.5430999999999999</v>
      </c>
      <c r="E239" s="40">
        <v>2.5571999999999999</v>
      </c>
      <c r="F239" s="40">
        <v>2.5247000000000002</v>
      </c>
      <c r="G239" s="40">
        <v>2.5480999999999998</v>
      </c>
      <c r="H239" s="46">
        <v>2.5442999999999998</v>
      </c>
      <c r="I239" s="46">
        <v>2.5299</v>
      </c>
      <c r="J239" s="21">
        <v>3</v>
      </c>
      <c r="K239" s="13">
        <v>0</v>
      </c>
      <c r="L239" s="41">
        <f t="shared" si="117"/>
        <v>2.5433333333333334</v>
      </c>
      <c r="M239" s="42">
        <f t="shared" si="118"/>
        <v>2.54095</v>
      </c>
      <c r="N239" s="42">
        <f t="shared" si="119"/>
        <v>2.3833333333334039E-3</v>
      </c>
      <c r="O239" s="42">
        <f t="shared" si="120"/>
        <v>2.5457166666666668</v>
      </c>
      <c r="P239" s="42">
        <f t="shared" si="121"/>
        <v>2.54095</v>
      </c>
      <c r="Q239" s="43">
        <f t="shared" si="122"/>
        <v>3.2499999999999751E-2</v>
      </c>
      <c r="R239" s="43">
        <f t="shared" si="123"/>
        <v>4.9799999999999844E-2</v>
      </c>
      <c r="S239" s="43">
        <f t="shared" si="124"/>
        <v>1.7300000000000093E-2</v>
      </c>
      <c r="T239" s="44" cm="1">
        <f t="array" ref="T239">LARGE(ABS(Q239:S239),1)</f>
        <v>4.9799999999999844E-2</v>
      </c>
      <c r="U239" s="12">
        <f t="shared" si="115"/>
        <v>-5</v>
      </c>
      <c r="V239" s="21">
        <f t="shared" si="146"/>
        <v>4</v>
      </c>
      <c r="W239" s="12">
        <f t="shared" si="148"/>
        <v>2</v>
      </c>
      <c r="X239" s="16">
        <f t="shared" si="125"/>
        <v>1.4399999999999746E-2</v>
      </c>
      <c r="Y239" s="17">
        <f t="shared" si="126"/>
        <v>0</v>
      </c>
      <c r="Z239" s="17">
        <f t="shared" si="127"/>
        <v>0</v>
      </c>
      <c r="AA239" s="56">
        <f t="shared" si="128"/>
        <v>3.2499999999999751E-2</v>
      </c>
      <c r="AB239" s="18">
        <f t="shared" si="129"/>
        <v>0.44307692307691865</v>
      </c>
      <c r="AC239" s="19">
        <f t="shared" si="130"/>
        <v>0.28915662650601992</v>
      </c>
      <c r="AD239" s="123">
        <f t="shared" si="136"/>
        <v>2.6223999999999998</v>
      </c>
      <c r="AE239" s="123">
        <f t="shared" si="137"/>
        <v>2.5</v>
      </c>
      <c r="AF239" s="72">
        <f t="shared" si="155"/>
        <v>2.7616999999999998</v>
      </c>
      <c r="AG239" s="72">
        <f t="shared" si="156"/>
        <v>2.5</v>
      </c>
      <c r="AH239" s="45">
        <f t="shared" si="151"/>
        <v>2.8538000000000001</v>
      </c>
      <c r="AI239" s="45">
        <f t="shared" si="152"/>
        <v>2.5</v>
      </c>
      <c r="AJ239" s="73">
        <f t="shared" si="153"/>
        <v>3.2469999999999999</v>
      </c>
      <c r="AK239" s="73">
        <f t="shared" si="154"/>
        <v>2.5</v>
      </c>
      <c r="AL239" s="124">
        <f t="shared" si="131"/>
        <v>2.5568333333333331</v>
      </c>
      <c r="AM239" s="124">
        <f t="shared" si="132"/>
        <v>2.5611999999999999</v>
      </c>
      <c r="AN239" s="124">
        <f t="shared" si="133"/>
        <v>-4.3666666666668519E-3</v>
      </c>
      <c r="AO239" s="124">
        <f t="shared" si="134"/>
        <v>2.5524666666666662</v>
      </c>
      <c r="AP239" s="124">
        <f t="shared" si="135"/>
        <v>2.5611999999999999</v>
      </c>
      <c r="AQ239" s="125">
        <f t="shared" si="142"/>
        <v>2.6664595238095243</v>
      </c>
      <c r="AR239" s="126">
        <f t="shared" si="147"/>
        <v>2.7552966666666663</v>
      </c>
      <c r="AS239" s="127">
        <f t="shared" si="143"/>
        <v>2.8551213333333321</v>
      </c>
    </row>
    <row r="240" spans="1:45" x14ac:dyDescent="0.3">
      <c r="A240" s="5">
        <v>45273</v>
      </c>
      <c r="B240" s="6" t="s">
        <v>69</v>
      </c>
      <c r="C240" s="6" t="s">
        <v>38</v>
      </c>
      <c r="D240" s="40">
        <v>2.5916000000000001</v>
      </c>
      <c r="E240" s="40">
        <v>2.6114999999999999</v>
      </c>
      <c r="F240" s="40">
        <v>2.5834999999999999</v>
      </c>
      <c r="G240" s="40">
        <v>2.5912999999999999</v>
      </c>
      <c r="H240" s="46">
        <v>2.5987</v>
      </c>
      <c r="I240" s="46">
        <v>2.5899000000000001</v>
      </c>
      <c r="J240" s="21">
        <v>0</v>
      </c>
      <c r="K240" s="13"/>
      <c r="L240" s="41">
        <f t="shared" si="117"/>
        <v>2.5954333333333333</v>
      </c>
      <c r="M240" s="42">
        <f t="shared" si="118"/>
        <v>2.5975000000000001</v>
      </c>
      <c r="N240" s="42">
        <f t="shared" si="119"/>
        <v>-2.0666666666668831E-3</v>
      </c>
      <c r="O240" s="42">
        <f t="shared" si="120"/>
        <v>2.5933666666666664</v>
      </c>
      <c r="P240" s="42">
        <f t="shared" si="121"/>
        <v>2.5975000000000001</v>
      </c>
      <c r="Q240" s="43">
        <f t="shared" si="122"/>
        <v>2.8000000000000025E-2</v>
      </c>
      <c r="R240" s="43">
        <f t="shared" si="123"/>
        <v>6.3400000000000123E-2</v>
      </c>
      <c r="S240" s="43">
        <f t="shared" si="124"/>
        <v>3.5400000000000098E-2</v>
      </c>
      <c r="T240" s="44" cm="1">
        <f t="array" ref="T240">LARGE(ABS(Q240:S240),1)</f>
        <v>6.3400000000000123E-2</v>
      </c>
      <c r="U240" s="12">
        <f t="shared" si="115"/>
        <v>-7</v>
      </c>
      <c r="V240" s="21">
        <f t="shared" si="146"/>
        <v>-2</v>
      </c>
      <c r="W240" s="12">
        <f t="shared" si="148"/>
        <v>3</v>
      </c>
      <c r="X240" s="16">
        <f t="shared" si="125"/>
        <v>8.799999999999919E-3</v>
      </c>
      <c r="Y240" s="17">
        <f t="shared" si="126"/>
        <v>0</v>
      </c>
      <c r="Z240" s="17">
        <f t="shared" si="127"/>
        <v>0</v>
      </c>
      <c r="AA240" s="56">
        <f t="shared" si="128"/>
        <v>2.8000000000000025E-2</v>
      </c>
      <c r="AB240" s="18">
        <f t="shared" si="129"/>
        <v>0.31428571428571112</v>
      </c>
      <c r="AC240" s="19">
        <f t="shared" si="130"/>
        <v>0.13880126182965144</v>
      </c>
      <c r="AD240" s="123">
        <f t="shared" si="136"/>
        <v>2.6114999999999999</v>
      </c>
      <c r="AE240" s="123">
        <f t="shared" si="137"/>
        <v>2.5</v>
      </c>
      <c r="AF240" s="72">
        <f t="shared" si="155"/>
        <v>2.7069999999999999</v>
      </c>
      <c r="AG240" s="72">
        <f t="shared" si="156"/>
        <v>2.5</v>
      </c>
      <c r="AH240" s="45">
        <f t="shared" si="151"/>
        <v>2.8538000000000001</v>
      </c>
      <c r="AI240" s="45">
        <f t="shared" si="152"/>
        <v>2.5</v>
      </c>
      <c r="AJ240" s="73">
        <f t="shared" si="153"/>
        <v>3.2469999999999999</v>
      </c>
      <c r="AK240" s="73">
        <f t="shared" si="154"/>
        <v>2.5</v>
      </c>
      <c r="AL240" s="124">
        <f t="shared" si="131"/>
        <v>2.5676000000000001</v>
      </c>
      <c r="AM240" s="124">
        <f t="shared" si="132"/>
        <v>2.5557499999999997</v>
      </c>
      <c r="AN240" s="124">
        <f t="shared" si="133"/>
        <v>1.185000000000036E-2</v>
      </c>
      <c r="AO240" s="124">
        <f t="shared" si="134"/>
        <v>2.5794500000000005</v>
      </c>
      <c r="AP240" s="124">
        <f t="shared" si="135"/>
        <v>2.5557499999999997</v>
      </c>
      <c r="AQ240" s="125">
        <f t="shared" si="142"/>
        <v>2.6541428571428574</v>
      </c>
      <c r="AR240" s="126">
        <f t="shared" si="147"/>
        <v>2.7427266666666665</v>
      </c>
      <c r="AS240" s="127">
        <f t="shared" si="143"/>
        <v>2.8460786666666662</v>
      </c>
    </row>
    <row r="241" spans="1:45" x14ac:dyDescent="0.3">
      <c r="A241" s="5">
        <v>45274</v>
      </c>
      <c r="B241" s="6" t="s">
        <v>69</v>
      </c>
      <c r="C241" s="6" t="s">
        <v>38</v>
      </c>
      <c r="D241" s="40">
        <v>2.5960000000000001</v>
      </c>
      <c r="E241" s="40">
        <v>2.6280000000000001</v>
      </c>
      <c r="F241" s="40">
        <v>2.5556999999999999</v>
      </c>
      <c r="G241" s="40">
        <v>2.5971000000000002</v>
      </c>
      <c r="H241" s="46">
        <v>2.6030000000000002</v>
      </c>
      <c r="I241" s="46">
        <v>2.5897999999999999</v>
      </c>
      <c r="J241" s="21">
        <v>0</v>
      </c>
      <c r="K241" s="13"/>
      <c r="L241" s="41">
        <f t="shared" si="117"/>
        <v>2.5935999999999999</v>
      </c>
      <c r="M241" s="42">
        <f t="shared" si="118"/>
        <v>2.59185</v>
      </c>
      <c r="N241" s="42">
        <f t="shared" si="119"/>
        <v>1.7499999999999183E-3</v>
      </c>
      <c r="O241" s="42">
        <f t="shared" si="120"/>
        <v>2.5953499999999998</v>
      </c>
      <c r="P241" s="42">
        <f t="shared" si="121"/>
        <v>2.59185</v>
      </c>
      <c r="Q241" s="43">
        <f t="shared" si="122"/>
        <v>7.2300000000000253E-2</v>
      </c>
      <c r="R241" s="43">
        <f t="shared" si="123"/>
        <v>3.6700000000000177E-2</v>
      </c>
      <c r="S241" s="43">
        <f t="shared" si="124"/>
        <v>-3.5600000000000076E-2</v>
      </c>
      <c r="T241" s="44" cm="1">
        <f t="array" ref="T241">LARGE(ABS(Q241:S241),1)</f>
        <v>7.2300000000000253E-2</v>
      </c>
      <c r="U241" s="12">
        <f t="shared" si="115"/>
        <v>-2</v>
      </c>
      <c r="V241" s="21">
        <f t="shared" si="146"/>
        <v>2</v>
      </c>
      <c r="W241" s="12">
        <f t="shared" si="148"/>
        <v>9</v>
      </c>
      <c r="X241" s="16">
        <f t="shared" si="125"/>
        <v>1.3200000000000323E-2</v>
      </c>
      <c r="Y241" s="17">
        <f t="shared" si="126"/>
        <v>0</v>
      </c>
      <c r="Z241" s="17">
        <f t="shared" si="127"/>
        <v>0</v>
      </c>
      <c r="AA241" s="56">
        <f t="shared" si="128"/>
        <v>7.2300000000000253E-2</v>
      </c>
      <c r="AB241" s="18">
        <f t="shared" si="129"/>
        <v>0.18257261410788764</v>
      </c>
      <c r="AC241" s="19">
        <f t="shared" si="130"/>
        <v>0.18257261410788764</v>
      </c>
      <c r="AD241" s="123">
        <f t="shared" si="136"/>
        <v>2.6280000000000001</v>
      </c>
      <c r="AE241" s="123">
        <f t="shared" si="137"/>
        <v>2.5247000000000002</v>
      </c>
      <c r="AF241" s="72">
        <f t="shared" si="155"/>
        <v>2.7069999999999999</v>
      </c>
      <c r="AG241" s="72">
        <f t="shared" si="156"/>
        <v>2.5</v>
      </c>
      <c r="AH241" s="45">
        <f t="shared" si="151"/>
        <v>2.8538000000000001</v>
      </c>
      <c r="AI241" s="45">
        <f t="shared" si="152"/>
        <v>2.5</v>
      </c>
      <c r="AJ241" s="73">
        <f t="shared" si="153"/>
        <v>3.2469999999999999</v>
      </c>
      <c r="AK241" s="73">
        <f t="shared" si="154"/>
        <v>2.5</v>
      </c>
      <c r="AL241" s="124">
        <f t="shared" si="131"/>
        <v>2.5832666666666668</v>
      </c>
      <c r="AM241" s="124">
        <f t="shared" si="132"/>
        <v>2.5763500000000001</v>
      </c>
      <c r="AN241" s="124">
        <f t="shared" si="133"/>
        <v>6.9166666666666821E-3</v>
      </c>
      <c r="AO241" s="124">
        <f t="shared" si="134"/>
        <v>2.5901833333333335</v>
      </c>
      <c r="AP241" s="124">
        <f t="shared" si="135"/>
        <v>2.5763500000000001</v>
      </c>
      <c r="AQ241" s="125">
        <f t="shared" si="142"/>
        <v>2.6418785714285713</v>
      </c>
      <c r="AR241" s="126">
        <f t="shared" si="147"/>
        <v>2.7289488888888882</v>
      </c>
      <c r="AS241" s="127">
        <f t="shared" si="143"/>
        <v>2.840092666666667</v>
      </c>
    </row>
    <row r="242" spans="1:45" x14ac:dyDescent="0.3">
      <c r="A242" s="5">
        <v>45275</v>
      </c>
      <c r="B242" s="6" t="s">
        <v>69</v>
      </c>
      <c r="C242" s="6" t="s">
        <v>38</v>
      </c>
      <c r="D242" s="40">
        <v>72.31</v>
      </c>
      <c r="E242" s="40">
        <v>72.349999999999994</v>
      </c>
      <c r="F242" s="40">
        <v>70.64</v>
      </c>
      <c r="G242" s="40">
        <v>71.78</v>
      </c>
      <c r="H242" s="46">
        <v>72.349999999999994</v>
      </c>
      <c r="I242" s="46">
        <v>71.98</v>
      </c>
      <c r="J242" s="21">
        <v>-2</v>
      </c>
      <c r="K242" s="13"/>
      <c r="L242" s="41">
        <f t="shared" si="117"/>
        <v>71.589999999999989</v>
      </c>
      <c r="M242" s="42">
        <f t="shared" si="118"/>
        <v>71.495000000000005</v>
      </c>
      <c r="N242" s="42">
        <f t="shared" si="119"/>
        <v>9.4999999999984652E-2</v>
      </c>
      <c r="O242" s="42">
        <f t="shared" si="120"/>
        <v>71.684999999999974</v>
      </c>
      <c r="P242" s="42">
        <f t="shared" si="121"/>
        <v>71.495000000000005</v>
      </c>
      <c r="Q242" s="43">
        <f t="shared" si="122"/>
        <v>1.7099999999999937</v>
      </c>
      <c r="R242" s="43">
        <f t="shared" si="123"/>
        <v>69.752899999999997</v>
      </c>
      <c r="S242" s="43">
        <f t="shared" si="124"/>
        <v>68.042900000000003</v>
      </c>
      <c r="T242" s="44" cm="1">
        <f t="array" ref="T242">LARGE(ABS(Q242:S242),1)</f>
        <v>69.752899999999997</v>
      </c>
      <c r="U242" s="12">
        <f t="shared" si="115"/>
        <v>2</v>
      </c>
      <c r="V242" s="21">
        <f t="shared" si="146"/>
        <v>-2</v>
      </c>
      <c r="W242" s="12">
        <f t="shared" si="148"/>
        <v>5</v>
      </c>
      <c r="X242" s="16">
        <f t="shared" si="125"/>
        <v>0.36999999999999034</v>
      </c>
      <c r="Y242" s="17" t="b">
        <f t="shared" si="126"/>
        <v>1</v>
      </c>
      <c r="Z242" s="17">
        <f t="shared" si="127"/>
        <v>0</v>
      </c>
      <c r="AA242" s="56">
        <f t="shared" si="128"/>
        <v>1.7099999999999937</v>
      </c>
      <c r="AB242" s="18">
        <f t="shared" si="129"/>
        <v>0.21637426900584308</v>
      </c>
      <c r="AC242" s="19">
        <f t="shared" si="130"/>
        <v>5.304438955226096E-3</v>
      </c>
      <c r="AD242" s="123">
        <f t="shared" si="136"/>
        <v>72.349999999999994</v>
      </c>
      <c r="AE242" s="123">
        <f t="shared" si="137"/>
        <v>2.5556999999999999</v>
      </c>
      <c r="AF242" s="72">
        <f t="shared" si="155"/>
        <v>72.349999999999994</v>
      </c>
      <c r="AG242" s="72">
        <f t="shared" si="156"/>
        <v>2.5</v>
      </c>
      <c r="AH242" s="45">
        <f t="shared" si="151"/>
        <v>72.349999999999994</v>
      </c>
      <c r="AI242" s="45">
        <f t="shared" si="152"/>
        <v>2.5</v>
      </c>
      <c r="AJ242" s="73">
        <f t="shared" si="153"/>
        <v>72.349999999999994</v>
      </c>
      <c r="AK242" s="73">
        <f t="shared" si="154"/>
        <v>2.5</v>
      </c>
      <c r="AL242" s="124">
        <f t="shared" si="131"/>
        <v>48.89523333333333</v>
      </c>
      <c r="AM242" s="124">
        <f>(AD242+AE242)/2</f>
        <v>37.452849999999998</v>
      </c>
      <c r="AN242" s="124">
        <f>AL242-AM242</f>
        <v>11.442383333333332</v>
      </c>
      <c r="AO242" s="124">
        <f>AL242+AN242</f>
        <v>60.337616666666662</v>
      </c>
      <c r="AP242" s="124">
        <f>AL242-AN242</f>
        <v>37.452849999999998</v>
      </c>
      <c r="AQ242" s="125">
        <f>AVERAGE(L229:L242)</f>
        <v>7.5548857142857129</v>
      </c>
      <c r="AR242" s="126">
        <f>AVERAGE(L213:L242)</f>
        <v>5.0167911111111092</v>
      </c>
      <c r="AS242" s="127">
        <f t="shared" si="143"/>
        <v>4.2136486666666668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661BE-CB20-4403-A274-591E6ECFEF3D}">
  <dimension ref="A1:AS242"/>
  <sheetViews>
    <sheetView zoomScale="90" zoomScaleNormal="90" workbookViewId="0">
      <pane xSplit="3" ySplit="1" topLeftCell="Y2" activePane="bottomRight" state="frozen"/>
      <selection pane="topRight" activeCell="D1" sqref="D1"/>
      <selection pane="bottomLeft" activeCell="A2" sqref="A2"/>
      <selection pane="bottomRight" activeCell="AA1" sqref="AA1:AD1048576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108" bestFit="1" customWidth="1"/>
    <col min="6" max="6" width="9.33203125" style="108" bestFit="1" customWidth="1"/>
    <col min="7" max="7" width="12.109375" style="108" bestFit="1" customWidth="1"/>
    <col min="8" max="9" width="9.33203125" style="108" bestFit="1" customWidth="1"/>
    <col min="10" max="10" width="9.109375" style="20" customWidth="1"/>
    <col min="11" max="11" width="8.77734375" style="20" customWidth="1"/>
    <col min="12" max="12" width="10.44140625" style="109" bestFit="1" customWidth="1"/>
    <col min="13" max="13" width="14.5546875" style="108" bestFit="1" customWidth="1"/>
    <col min="14" max="14" width="16" style="108" bestFit="1" customWidth="1"/>
    <col min="15" max="15" width="13.21875" style="108" bestFit="1" customWidth="1"/>
    <col min="16" max="16" width="12.44140625" style="108" customWidth="1"/>
    <col min="17" max="19" width="9.33203125" style="108" bestFit="1" customWidth="1"/>
    <col min="20" max="20" width="11" style="108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37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90" customWidth="1"/>
    <col min="32" max="32" width="8.88671875" style="78" customWidth="1"/>
    <col min="33" max="33" width="9.109375" style="78"/>
    <col min="34" max="34" width="10" style="78" bestFit="1" customWidth="1"/>
    <col min="35" max="35" width="10.109375" style="78" bestFit="1" customWidth="1"/>
    <col min="36" max="36" width="10" style="78" bestFit="1" customWidth="1"/>
    <col min="37" max="37" width="9.44140625" style="78" bestFit="1" customWidth="1"/>
    <col min="38" max="38" width="10.77734375" style="114" bestFit="1" customWidth="1"/>
    <col min="39" max="39" width="20" style="114" bestFit="1" customWidth="1"/>
    <col min="40" max="40" width="21" style="114" bestFit="1" customWidth="1"/>
    <col min="41" max="41" width="18.21875" style="114" bestFit="1" customWidth="1"/>
    <col min="42" max="42" width="18.33203125" style="114" bestFit="1" customWidth="1"/>
    <col min="43" max="43" width="24.33203125" style="115" bestFit="1" customWidth="1"/>
    <col min="44" max="44" width="24.5546875" style="116" bestFit="1" customWidth="1"/>
    <col min="45" max="45" width="24.5546875" style="117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19</v>
      </c>
      <c r="I1" s="25" t="s">
        <v>20</v>
      </c>
      <c r="J1" s="3" t="s">
        <v>16</v>
      </c>
      <c r="K1" s="4" t="s">
        <v>18</v>
      </c>
      <c r="L1" s="25" t="s">
        <v>7</v>
      </c>
      <c r="M1" s="25" t="s">
        <v>8</v>
      </c>
      <c r="N1" s="25" t="s">
        <v>9</v>
      </c>
      <c r="O1" s="25" t="s">
        <v>10</v>
      </c>
      <c r="P1" s="25" t="s">
        <v>11</v>
      </c>
      <c r="Q1" s="25" t="s">
        <v>12</v>
      </c>
      <c r="R1" s="25" t="s">
        <v>13</v>
      </c>
      <c r="S1" s="25" t="s">
        <v>14</v>
      </c>
      <c r="T1" s="25" t="s">
        <v>15</v>
      </c>
      <c r="U1" s="3" t="s">
        <v>57</v>
      </c>
      <c r="V1" s="3" t="s">
        <v>60</v>
      </c>
      <c r="W1" s="3" t="s">
        <v>17</v>
      </c>
      <c r="X1" s="3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88" t="s">
        <v>58</v>
      </c>
      <c r="AE1" s="88" t="s">
        <v>59</v>
      </c>
      <c r="AF1" s="75" t="s">
        <v>51</v>
      </c>
      <c r="AG1" s="75" t="s">
        <v>52</v>
      </c>
      <c r="AH1" s="75" t="s">
        <v>53</v>
      </c>
      <c r="AI1" s="75" t="s">
        <v>54</v>
      </c>
      <c r="AJ1" s="75" t="s">
        <v>55</v>
      </c>
      <c r="AK1" s="75" t="s">
        <v>56</v>
      </c>
      <c r="AL1" s="110" t="s">
        <v>61</v>
      </c>
      <c r="AM1" s="110" t="s">
        <v>62</v>
      </c>
      <c r="AN1" s="110" t="s">
        <v>63</v>
      </c>
      <c r="AO1" s="110" t="s">
        <v>67</v>
      </c>
      <c r="AP1" s="110" t="s">
        <v>68</v>
      </c>
      <c r="AQ1" s="111" t="s">
        <v>64</v>
      </c>
      <c r="AR1" s="112" t="s">
        <v>66</v>
      </c>
      <c r="AS1" s="113" t="s">
        <v>65</v>
      </c>
    </row>
    <row r="2" spans="1:45" x14ac:dyDescent="0.3">
      <c r="A2" s="5">
        <v>44929</v>
      </c>
      <c r="B2" s="6" t="s">
        <v>43</v>
      </c>
      <c r="C2" s="6" t="s">
        <v>39</v>
      </c>
      <c r="D2" s="27">
        <v>4.0069999999999997</v>
      </c>
      <c r="E2" s="27">
        <v>4.1139999999999999</v>
      </c>
      <c r="F2" s="27">
        <v>3.8940000000000001</v>
      </c>
      <c r="G2" s="27">
        <v>3.988</v>
      </c>
      <c r="H2" s="33">
        <v>4.05</v>
      </c>
      <c r="I2" s="33">
        <v>3.9929999999999999</v>
      </c>
      <c r="J2" s="21">
        <v>-4</v>
      </c>
      <c r="K2" s="13">
        <v>0</v>
      </c>
      <c r="L2" s="28">
        <f t="shared" ref="L2:L65" si="0">(E2+G2+F2)/3</f>
        <v>3.9986666666666668</v>
      </c>
      <c r="M2" s="29">
        <f t="shared" ref="M2:M65" si="1">(E2+F2)/2</f>
        <v>4.0039999999999996</v>
      </c>
      <c r="N2" s="29">
        <f t="shared" ref="N2:N65" si="2">L2-M2</f>
        <v>-5.333333333332746E-3</v>
      </c>
      <c r="O2" s="29">
        <f t="shared" ref="O2:O65" si="3">L2+N2</f>
        <v>3.9933333333333341</v>
      </c>
      <c r="P2" s="29">
        <f t="shared" ref="P2:P65" si="4">L2-N2</f>
        <v>4.0039999999999996</v>
      </c>
      <c r="Q2" s="30">
        <f t="shared" ref="Q2:Q65" si="5">E2-F2</f>
        <v>0.21999999999999975</v>
      </c>
      <c r="R2" s="30" t="e">
        <f>E2-#REF!</f>
        <v>#REF!</v>
      </c>
      <c r="S2" s="30" t="e">
        <f>F2-#REF!</f>
        <v>#REF!</v>
      </c>
      <c r="T2" s="31">
        <v>22.5</v>
      </c>
      <c r="U2" s="12"/>
      <c r="V2" s="21"/>
      <c r="W2" s="12"/>
      <c r="X2" s="16">
        <f t="shared" ref="X2:X65" si="6">H2-I2</f>
        <v>5.699999999999994E-2</v>
      </c>
      <c r="Y2" s="17">
        <f t="shared" ref="Y2:Y65" si="7">IF((E2=H2),TRUE,0)</f>
        <v>0</v>
      </c>
      <c r="Z2" s="17">
        <f t="shared" ref="Z2:Z65" si="8">IF((F2=I2),TRUE,0)</f>
        <v>0</v>
      </c>
      <c r="AA2" s="56">
        <f t="shared" ref="AA2:AA65" si="9">E2-F2</f>
        <v>0.21999999999999975</v>
      </c>
      <c r="AB2" s="18">
        <f t="shared" ref="AB2:AB65" si="10">X2/AA2</f>
        <v>0.25909090909090909</v>
      </c>
      <c r="AC2" s="19">
        <f t="shared" ref="AC2:AC65" si="11">X2/T2</f>
        <v>2.5333333333333306E-3</v>
      </c>
      <c r="AD2" s="89"/>
      <c r="AE2" s="89"/>
      <c r="AF2" s="76">
        <f>MAX(E2:E2)</f>
        <v>4.1139999999999999</v>
      </c>
      <c r="AG2" s="76">
        <f>MIN(F2:F2)</f>
        <v>3.8940000000000001</v>
      </c>
      <c r="AH2" s="32">
        <f>MAX(E2:E2)</f>
        <v>4.1139999999999999</v>
      </c>
      <c r="AI2" s="32">
        <f>MIN(F2:F2)</f>
        <v>3.8940000000000001</v>
      </c>
      <c r="AJ2" s="77">
        <f>MAX(E2:E2)</f>
        <v>4.1139999999999999</v>
      </c>
      <c r="AK2" s="77">
        <f>MIN(F2:F2)</f>
        <v>3.8940000000000001</v>
      </c>
      <c r="AL2" s="114">
        <f t="shared" ref="AL2:AL65" si="12">(AD2+AE2+G2)/3</f>
        <v>1.3293333333333333</v>
      </c>
      <c r="AM2" s="114">
        <f t="shared" ref="AM2:AM65" si="13">(AD2+AE2)/2</f>
        <v>0</v>
      </c>
      <c r="AN2" s="114">
        <f t="shared" ref="AN2:AN65" si="14">AL2-AM2</f>
        <v>1.3293333333333333</v>
      </c>
      <c r="AO2" s="114">
        <f t="shared" ref="AO2:AO65" si="15">AL2+AN2</f>
        <v>2.6586666666666665</v>
      </c>
      <c r="AP2" s="114">
        <f t="shared" ref="AP2:AP65" si="16">AL2-AN2</f>
        <v>0</v>
      </c>
    </row>
    <row r="3" spans="1:45" x14ac:dyDescent="0.3">
      <c r="A3" s="5">
        <v>44930</v>
      </c>
      <c r="B3" s="6" t="s">
        <v>43</v>
      </c>
      <c r="C3" s="6" t="s">
        <v>39</v>
      </c>
      <c r="D3" s="27">
        <v>4.0419999999999998</v>
      </c>
      <c r="E3" s="27">
        <v>4.2190000000000003</v>
      </c>
      <c r="F3" s="27">
        <v>4</v>
      </c>
      <c r="G3" s="27">
        <v>4.1719999999999997</v>
      </c>
      <c r="H3" s="33">
        <v>4.0609999999999999</v>
      </c>
      <c r="I3" s="33">
        <v>4.0270000000000001</v>
      </c>
      <c r="J3" s="21">
        <v>0</v>
      </c>
      <c r="K3" s="13">
        <v>0</v>
      </c>
      <c r="L3" s="28">
        <f t="shared" si="0"/>
        <v>4.1303333333333336</v>
      </c>
      <c r="M3" s="29">
        <f t="shared" si="1"/>
        <v>4.1095000000000006</v>
      </c>
      <c r="N3" s="29">
        <f t="shared" si="2"/>
        <v>2.0833333333333037E-2</v>
      </c>
      <c r="O3" s="29">
        <f t="shared" si="3"/>
        <v>4.1511666666666667</v>
      </c>
      <c r="P3" s="29">
        <f t="shared" si="4"/>
        <v>4.1095000000000006</v>
      </c>
      <c r="Q3" s="30">
        <f t="shared" si="5"/>
        <v>0.21900000000000031</v>
      </c>
      <c r="R3" s="30">
        <f t="shared" ref="R3:R66" si="17">E3-G2</f>
        <v>0.23100000000000032</v>
      </c>
      <c r="S3" s="30">
        <f t="shared" ref="S3:S66" si="18">F3-G2</f>
        <v>1.2000000000000011E-2</v>
      </c>
      <c r="T3" s="31">
        <v>29.1</v>
      </c>
      <c r="U3" s="12"/>
      <c r="V3" s="21"/>
      <c r="W3" s="12"/>
      <c r="X3" s="16">
        <f t="shared" si="6"/>
        <v>3.3999999999999808E-2</v>
      </c>
      <c r="Y3" s="17">
        <f t="shared" si="7"/>
        <v>0</v>
      </c>
      <c r="Z3" s="17">
        <f t="shared" si="8"/>
        <v>0</v>
      </c>
      <c r="AA3" s="56">
        <f t="shared" si="9"/>
        <v>0.21900000000000031</v>
      </c>
      <c r="AB3" s="18">
        <f t="shared" si="10"/>
        <v>0.15525114155251032</v>
      </c>
      <c r="AC3" s="19">
        <f t="shared" si="11"/>
        <v>1.1683848797250792E-3</v>
      </c>
      <c r="AD3" s="89">
        <f>MAX(E2:E3)</f>
        <v>4.2190000000000003</v>
      </c>
      <c r="AE3" s="89">
        <f>MIN(F2:F3)</f>
        <v>3.8940000000000001</v>
      </c>
      <c r="AF3" s="76">
        <f>MAX(E2:E3)</f>
        <v>4.2190000000000003</v>
      </c>
      <c r="AG3" s="76">
        <f>MIN(F2:F3)</f>
        <v>3.8940000000000001</v>
      </c>
      <c r="AH3" s="32">
        <f>MAX(E2:E3)</f>
        <v>4.2190000000000003</v>
      </c>
      <c r="AI3" s="32">
        <f>MIN(F2:F3)</f>
        <v>3.8940000000000001</v>
      </c>
      <c r="AJ3" s="77">
        <f>MAX(E2:E3)</f>
        <v>4.2190000000000003</v>
      </c>
      <c r="AK3" s="77">
        <f>MIN(F2:F3)</f>
        <v>3.8940000000000001</v>
      </c>
      <c r="AL3" s="114">
        <f t="shared" si="12"/>
        <v>4.0949999999999998</v>
      </c>
      <c r="AM3" s="114">
        <f t="shared" si="13"/>
        <v>4.0564999999999998</v>
      </c>
      <c r="AN3" s="114">
        <f t="shared" si="14"/>
        <v>3.8499999999999979E-2</v>
      </c>
      <c r="AO3" s="114">
        <f t="shared" si="15"/>
        <v>4.1334999999999997</v>
      </c>
      <c r="AP3" s="114">
        <f t="shared" si="16"/>
        <v>4.0564999999999998</v>
      </c>
    </row>
    <row r="4" spans="1:45" x14ac:dyDescent="0.3">
      <c r="A4" s="5">
        <v>44931</v>
      </c>
      <c r="B4" s="6" t="s">
        <v>43</v>
      </c>
      <c r="C4" s="6" t="s">
        <v>39</v>
      </c>
      <c r="D4" s="27">
        <v>3.8889999999999998</v>
      </c>
      <c r="E4" s="27">
        <v>3.8929999999999998</v>
      </c>
      <c r="F4" s="27">
        <v>3.6509999999999998</v>
      </c>
      <c r="G4" s="27">
        <v>3.72</v>
      </c>
      <c r="H4" s="33">
        <v>3.8929999999999998</v>
      </c>
      <c r="I4" s="33">
        <v>3.8370000000000002</v>
      </c>
      <c r="J4" s="21">
        <v>-2</v>
      </c>
      <c r="K4" s="13">
        <v>0</v>
      </c>
      <c r="L4" s="28">
        <f t="shared" si="0"/>
        <v>3.7546666666666666</v>
      </c>
      <c r="M4" s="29">
        <f t="shared" si="1"/>
        <v>3.7719999999999998</v>
      </c>
      <c r="N4" s="29">
        <f t="shared" si="2"/>
        <v>-1.7333333333333201E-2</v>
      </c>
      <c r="O4" s="29">
        <f t="shared" si="3"/>
        <v>3.7373333333333334</v>
      </c>
      <c r="P4" s="29">
        <f t="shared" si="4"/>
        <v>3.7719999999999998</v>
      </c>
      <c r="Q4" s="30">
        <f t="shared" si="5"/>
        <v>0.24199999999999999</v>
      </c>
      <c r="R4" s="30">
        <f t="shared" si="17"/>
        <v>-0.27899999999999991</v>
      </c>
      <c r="S4" s="30">
        <f t="shared" si="18"/>
        <v>-0.52099999999999991</v>
      </c>
      <c r="T4" s="31">
        <v>30.9</v>
      </c>
      <c r="U4" s="12"/>
      <c r="V4" s="21"/>
      <c r="W4" s="12"/>
      <c r="X4" s="16">
        <f t="shared" si="6"/>
        <v>5.5999999999999606E-2</v>
      </c>
      <c r="Y4" s="17" t="b">
        <f t="shared" si="7"/>
        <v>1</v>
      </c>
      <c r="Z4" s="17">
        <f t="shared" si="8"/>
        <v>0</v>
      </c>
      <c r="AA4" s="56">
        <f t="shared" si="9"/>
        <v>0.24199999999999999</v>
      </c>
      <c r="AB4" s="18">
        <f t="shared" si="10"/>
        <v>0.23140495867768432</v>
      </c>
      <c r="AC4" s="19">
        <f t="shared" si="11"/>
        <v>1.8122977346278191E-3</v>
      </c>
      <c r="AD4" s="89">
        <f t="shared" ref="AD4:AD35" si="19">MAX(E2:E4)</f>
        <v>4.2190000000000003</v>
      </c>
      <c r="AE4" s="89">
        <f t="shared" ref="AE4:AE35" si="20">MIN(F2:F4)</f>
        <v>3.6509999999999998</v>
      </c>
      <c r="AF4" s="76">
        <f>MAX(E2:E4)</f>
        <v>4.2190000000000003</v>
      </c>
      <c r="AG4" s="76">
        <f>MIN(F2:F4)</f>
        <v>3.6509999999999998</v>
      </c>
      <c r="AH4" s="32">
        <f>MAX(E2:E4)</f>
        <v>4.2190000000000003</v>
      </c>
      <c r="AI4" s="32">
        <f>MIN(F2:F4)</f>
        <v>3.6509999999999998</v>
      </c>
      <c r="AJ4" s="77">
        <f>MAX(E2:E4)</f>
        <v>4.2190000000000003</v>
      </c>
      <c r="AK4" s="77">
        <f>MIN(F2:F4)</f>
        <v>3.6509999999999998</v>
      </c>
      <c r="AL4" s="114">
        <f t="shared" si="12"/>
        <v>3.8633333333333333</v>
      </c>
      <c r="AM4" s="114">
        <f t="shared" si="13"/>
        <v>3.9350000000000001</v>
      </c>
      <c r="AN4" s="114">
        <f t="shared" si="14"/>
        <v>-7.1666666666666767E-2</v>
      </c>
      <c r="AO4" s="114">
        <f t="shared" si="15"/>
        <v>3.7916666666666665</v>
      </c>
      <c r="AP4" s="114">
        <f t="shared" si="16"/>
        <v>3.9350000000000001</v>
      </c>
    </row>
    <row r="5" spans="1:45" x14ac:dyDescent="0.3">
      <c r="A5" s="5">
        <v>44932</v>
      </c>
      <c r="B5" s="6" t="s">
        <v>43</v>
      </c>
      <c r="C5" s="6" t="s">
        <v>39</v>
      </c>
      <c r="D5" s="27">
        <v>3.6640000000000001</v>
      </c>
      <c r="E5" s="27">
        <v>3.839</v>
      </c>
      <c r="F5" s="27">
        <v>3.6640000000000001</v>
      </c>
      <c r="G5" s="27">
        <v>3.71</v>
      </c>
      <c r="H5" s="33">
        <v>3.7050000000000001</v>
      </c>
      <c r="I5" s="33">
        <v>3.6640000000000001</v>
      </c>
      <c r="J5" s="21">
        <v>2</v>
      </c>
      <c r="K5" s="13">
        <v>0</v>
      </c>
      <c r="L5" s="28">
        <f t="shared" si="0"/>
        <v>3.7376666666666662</v>
      </c>
      <c r="M5" s="29">
        <f t="shared" si="1"/>
        <v>3.7515000000000001</v>
      </c>
      <c r="N5" s="29">
        <f t="shared" si="2"/>
        <v>-1.3833333333333808E-2</v>
      </c>
      <c r="O5" s="29">
        <f t="shared" si="3"/>
        <v>3.7238333333333324</v>
      </c>
      <c r="P5" s="29">
        <f t="shared" si="4"/>
        <v>3.7515000000000001</v>
      </c>
      <c r="Q5" s="30">
        <f t="shared" si="5"/>
        <v>0.17499999999999982</v>
      </c>
      <c r="R5" s="30">
        <f t="shared" si="17"/>
        <v>0.11899999999999977</v>
      </c>
      <c r="S5" s="30">
        <f t="shared" si="18"/>
        <v>-5.600000000000005E-2</v>
      </c>
      <c r="T5" s="31">
        <v>16.7</v>
      </c>
      <c r="U5" s="12"/>
      <c r="V5" s="21"/>
      <c r="W5" s="12"/>
      <c r="X5" s="16">
        <f t="shared" si="6"/>
        <v>4.0999999999999925E-2</v>
      </c>
      <c r="Y5" s="17">
        <f t="shared" si="7"/>
        <v>0</v>
      </c>
      <c r="Z5" s="17" t="b">
        <f t="shared" si="8"/>
        <v>1</v>
      </c>
      <c r="AA5" s="56">
        <f t="shared" si="9"/>
        <v>0.17499999999999982</v>
      </c>
      <c r="AB5" s="18">
        <f t="shared" si="10"/>
        <v>0.2342857142857141</v>
      </c>
      <c r="AC5" s="19">
        <f t="shared" si="11"/>
        <v>2.4550898203592772E-3</v>
      </c>
      <c r="AD5" s="89">
        <f t="shared" si="19"/>
        <v>4.2190000000000003</v>
      </c>
      <c r="AE5" s="89">
        <f t="shared" si="20"/>
        <v>3.6509999999999998</v>
      </c>
      <c r="AF5" s="76">
        <f>MAX(E2:E5)</f>
        <v>4.2190000000000003</v>
      </c>
      <c r="AG5" s="76">
        <f>MIN(F2:F5)</f>
        <v>3.6509999999999998</v>
      </c>
      <c r="AH5" s="32">
        <f>MAX(E2:E5)</f>
        <v>4.2190000000000003</v>
      </c>
      <c r="AI5" s="32">
        <f>MIN(F2:F5)</f>
        <v>3.6509999999999998</v>
      </c>
      <c r="AJ5" s="77">
        <f>MAX(E2:E5)</f>
        <v>4.2190000000000003</v>
      </c>
      <c r="AK5" s="77">
        <f>MIN(F2:F5)</f>
        <v>3.6509999999999998</v>
      </c>
      <c r="AL5" s="114">
        <f t="shared" si="12"/>
        <v>3.86</v>
      </c>
      <c r="AM5" s="114">
        <f t="shared" si="13"/>
        <v>3.9350000000000001</v>
      </c>
      <c r="AN5" s="114">
        <f t="shared" si="14"/>
        <v>-7.5000000000000178E-2</v>
      </c>
      <c r="AO5" s="114">
        <f t="shared" si="15"/>
        <v>3.7849999999999997</v>
      </c>
      <c r="AP5" s="114">
        <f t="shared" si="16"/>
        <v>3.9350000000000001</v>
      </c>
    </row>
    <row r="6" spans="1:45" x14ac:dyDescent="0.3">
      <c r="A6" s="5">
        <v>44935</v>
      </c>
      <c r="B6" s="6" t="s">
        <v>43</v>
      </c>
      <c r="C6" s="6" t="s">
        <v>39</v>
      </c>
      <c r="D6" s="27">
        <v>3.84</v>
      </c>
      <c r="E6" s="27">
        <v>4.1280000000000001</v>
      </c>
      <c r="F6" s="27">
        <v>3.831</v>
      </c>
      <c r="G6" s="27">
        <v>3.91</v>
      </c>
      <c r="H6" s="33">
        <v>3.879</v>
      </c>
      <c r="I6" s="33">
        <v>3.8359999999999999</v>
      </c>
      <c r="J6" s="21">
        <v>2</v>
      </c>
      <c r="K6" s="13">
        <v>0</v>
      </c>
      <c r="L6" s="28">
        <f t="shared" si="0"/>
        <v>3.9563333333333333</v>
      </c>
      <c r="M6" s="29">
        <f t="shared" si="1"/>
        <v>3.9794999999999998</v>
      </c>
      <c r="N6" s="29">
        <f t="shared" si="2"/>
        <v>-2.3166666666666558E-2</v>
      </c>
      <c r="O6" s="29">
        <f t="shared" si="3"/>
        <v>3.9331666666666667</v>
      </c>
      <c r="P6" s="29">
        <f t="shared" si="4"/>
        <v>3.9794999999999998</v>
      </c>
      <c r="Q6" s="30">
        <f t="shared" si="5"/>
        <v>0.29700000000000015</v>
      </c>
      <c r="R6" s="30">
        <f t="shared" si="17"/>
        <v>0.41800000000000015</v>
      </c>
      <c r="S6" s="30">
        <f t="shared" si="18"/>
        <v>0.121</v>
      </c>
      <c r="T6" s="31">
        <v>10.1</v>
      </c>
      <c r="U6" s="12"/>
      <c r="V6" s="21"/>
      <c r="W6" s="12"/>
      <c r="X6" s="16">
        <f t="shared" si="6"/>
        <v>4.3000000000000149E-2</v>
      </c>
      <c r="Y6" s="17">
        <f t="shared" si="7"/>
        <v>0</v>
      </c>
      <c r="Z6" s="17">
        <f t="shared" si="8"/>
        <v>0</v>
      </c>
      <c r="AA6" s="56">
        <f t="shared" si="9"/>
        <v>0.29700000000000015</v>
      </c>
      <c r="AB6" s="18">
        <f t="shared" si="10"/>
        <v>0.1447811447811452</v>
      </c>
      <c r="AC6" s="19">
        <f t="shared" si="11"/>
        <v>4.2574257425742725E-3</v>
      </c>
      <c r="AD6" s="89">
        <f t="shared" si="19"/>
        <v>4.1280000000000001</v>
      </c>
      <c r="AE6" s="89">
        <f t="shared" si="20"/>
        <v>3.6509999999999998</v>
      </c>
      <c r="AF6" s="76">
        <f>MAX(E2:E6)</f>
        <v>4.2190000000000003</v>
      </c>
      <c r="AG6" s="76">
        <f>MIN(F2:F6)</f>
        <v>3.6509999999999998</v>
      </c>
      <c r="AH6" s="32">
        <f>MAX(E2:E6)</f>
        <v>4.2190000000000003</v>
      </c>
      <c r="AI6" s="32">
        <f>MIN(F2:F6)</f>
        <v>3.6509999999999998</v>
      </c>
      <c r="AJ6" s="77">
        <f>MAX(E2:E6)</f>
        <v>4.2190000000000003</v>
      </c>
      <c r="AK6" s="77">
        <f>MIN(F2:F6)</f>
        <v>3.6509999999999998</v>
      </c>
      <c r="AL6" s="114">
        <f t="shared" si="12"/>
        <v>3.8963333333333332</v>
      </c>
      <c r="AM6" s="114">
        <f t="shared" si="13"/>
        <v>3.8895</v>
      </c>
      <c r="AN6" s="114">
        <f t="shared" si="14"/>
        <v>6.8333333333332469E-3</v>
      </c>
      <c r="AO6" s="114">
        <f t="shared" si="15"/>
        <v>3.9031666666666665</v>
      </c>
      <c r="AP6" s="114">
        <f t="shared" si="16"/>
        <v>3.8895</v>
      </c>
    </row>
    <row r="7" spans="1:45" x14ac:dyDescent="0.3">
      <c r="A7" s="5">
        <v>44936</v>
      </c>
      <c r="B7" s="6" t="s">
        <v>43</v>
      </c>
      <c r="C7" s="6" t="s">
        <v>39</v>
      </c>
      <c r="D7" s="27">
        <v>3.7080000000000002</v>
      </c>
      <c r="E7" s="27">
        <v>3.73</v>
      </c>
      <c r="F7" s="27">
        <v>3.5459999999999998</v>
      </c>
      <c r="G7" s="27">
        <v>3.6389999999999998</v>
      </c>
      <c r="H7" s="33">
        <v>3.73</v>
      </c>
      <c r="I7" s="33">
        <v>3.67</v>
      </c>
      <c r="J7" s="21">
        <v>-2</v>
      </c>
      <c r="K7" s="13">
        <v>0</v>
      </c>
      <c r="L7" s="28">
        <f t="shared" si="0"/>
        <v>3.6383333333333332</v>
      </c>
      <c r="M7" s="29">
        <f t="shared" si="1"/>
        <v>3.6379999999999999</v>
      </c>
      <c r="N7" s="29">
        <f t="shared" si="2"/>
        <v>3.3333333333329662E-4</v>
      </c>
      <c r="O7" s="29">
        <f t="shared" si="3"/>
        <v>3.6386666666666665</v>
      </c>
      <c r="P7" s="29">
        <f t="shared" si="4"/>
        <v>3.6379999999999999</v>
      </c>
      <c r="Q7" s="30">
        <f t="shared" si="5"/>
        <v>0.18400000000000016</v>
      </c>
      <c r="R7" s="30">
        <f t="shared" si="17"/>
        <v>-0.18000000000000016</v>
      </c>
      <c r="S7" s="30">
        <f t="shared" si="18"/>
        <v>-0.36400000000000032</v>
      </c>
      <c r="T7" s="31">
        <v>13.6</v>
      </c>
      <c r="U7" s="12"/>
      <c r="V7" s="21"/>
      <c r="W7" s="12"/>
      <c r="X7" s="16">
        <f t="shared" si="6"/>
        <v>6.0000000000000053E-2</v>
      </c>
      <c r="Y7" s="17" t="b">
        <f t="shared" si="7"/>
        <v>1</v>
      </c>
      <c r="Z7" s="17">
        <f t="shared" si="8"/>
        <v>0</v>
      </c>
      <c r="AA7" s="56">
        <f t="shared" si="9"/>
        <v>0.18400000000000016</v>
      </c>
      <c r="AB7" s="18">
        <f t="shared" si="10"/>
        <v>0.32608695652173914</v>
      </c>
      <c r="AC7" s="19">
        <f t="shared" si="11"/>
        <v>4.4117647058823572E-3</v>
      </c>
      <c r="AD7" s="89">
        <f t="shared" si="19"/>
        <v>4.1280000000000001</v>
      </c>
      <c r="AE7" s="89">
        <f t="shared" si="20"/>
        <v>3.5459999999999998</v>
      </c>
      <c r="AF7" s="76">
        <f>MAX(E2:E7)</f>
        <v>4.2190000000000003</v>
      </c>
      <c r="AG7" s="76">
        <f>MIN(F2:F7)</f>
        <v>3.5459999999999998</v>
      </c>
      <c r="AH7" s="32">
        <f>MAX(E2:E7)</f>
        <v>4.2190000000000003</v>
      </c>
      <c r="AI7" s="32">
        <f>MIN(F2:F7)</f>
        <v>3.5459999999999998</v>
      </c>
      <c r="AJ7" s="77">
        <f>MAX(E2:E7)</f>
        <v>4.2190000000000003</v>
      </c>
      <c r="AK7" s="77">
        <f>MIN(F2:F7)</f>
        <v>3.5459999999999998</v>
      </c>
      <c r="AL7" s="114">
        <f t="shared" si="12"/>
        <v>3.7709999999999995</v>
      </c>
      <c r="AM7" s="114">
        <f t="shared" si="13"/>
        <v>3.8369999999999997</v>
      </c>
      <c r="AN7" s="114">
        <f t="shared" si="14"/>
        <v>-6.6000000000000281E-2</v>
      </c>
      <c r="AO7" s="114">
        <f t="shared" si="15"/>
        <v>3.7049999999999992</v>
      </c>
      <c r="AP7" s="114">
        <f t="shared" si="16"/>
        <v>3.8369999999999997</v>
      </c>
    </row>
    <row r="8" spans="1:45" x14ac:dyDescent="0.3">
      <c r="A8" s="5">
        <v>44937</v>
      </c>
      <c r="B8" s="6" t="s">
        <v>43</v>
      </c>
      <c r="C8" s="6" t="s">
        <v>39</v>
      </c>
      <c r="D8" s="27">
        <v>3.7639999999999998</v>
      </c>
      <c r="E8" s="27">
        <v>3.7690000000000001</v>
      </c>
      <c r="F8" s="27">
        <v>3.4220000000000002</v>
      </c>
      <c r="G8" s="27">
        <v>3.6709999999999998</v>
      </c>
      <c r="H8" s="33">
        <v>3.7690000000000001</v>
      </c>
      <c r="I8" s="33">
        <v>3.6819999999999999</v>
      </c>
      <c r="J8" s="21">
        <v>-2</v>
      </c>
      <c r="K8" s="13">
        <v>0</v>
      </c>
      <c r="L8" s="28">
        <f t="shared" si="0"/>
        <v>3.6206666666666667</v>
      </c>
      <c r="M8" s="29">
        <f t="shared" si="1"/>
        <v>3.5955000000000004</v>
      </c>
      <c r="N8" s="29">
        <f t="shared" si="2"/>
        <v>2.5166666666666337E-2</v>
      </c>
      <c r="O8" s="29">
        <f t="shared" si="3"/>
        <v>3.645833333333333</v>
      </c>
      <c r="P8" s="29">
        <f t="shared" si="4"/>
        <v>3.5955000000000004</v>
      </c>
      <c r="Q8" s="30">
        <f t="shared" si="5"/>
        <v>0.34699999999999998</v>
      </c>
      <c r="R8" s="30">
        <f t="shared" si="17"/>
        <v>0.13000000000000034</v>
      </c>
      <c r="S8" s="30">
        <f t="shared" si="18"/>
        <v>-0.21699999999999964</v>
      </c>
      <c r="T8" s="31">
        <v>34.1</v>
      </c>
      <c r="U8" s="12"/>
      <c r="V8" s="21"/>
      <c r="W8" s="12"/>
      <c r="X8" s="16">
        <f t="shared" si="6"/>
        <v>8.7000000000000188E-2</v>
      </c>
      <c r="Y8" s="17" t="b">
        <f t="shared" si="7"/>
        <v>1</v>
      </c>
      <c r="Z8" s="17">
        <f t="shared" si="8"/>
        <v>0</v>
      </c>
      <c r="AA8" s="56">
        <f t="shared" si="9"/>
        <v>0.34699999999999998</v>
      </c>
      <c r="AB8" s="18">
        <f t="shared" si="10"/>
        <v>0.25072046109510143</v>
      </c>
      <c r="AC8" s="19">
        <f t="shared" si="11"/>
        <v>2.5513196480938471E-3</v>
      </c>
      <c r="AD8" s="89">
        <f t="shared" si="19"/>
        <v>4.1280000000000001</v>
      </c>
      <c r="AE8" s="89">
        <f t="shared" si="20"/>
        <v>3.4220000000000002</v>
      </c>
      <c r="AF8" s="76">
        <f>MAX(E2:E8)</f>
        <v>4.2190000000000003</v>
      </c>
      <c r="AG8" s="76">
        <f>MIN(F2:F8)</f>
        <v>3.4220000000000002</v>
      </c>
      <c r="AH8" s="32">
        <f>MAX(E2:E8)</f>
        <v>4.2190000000000003</v>
      </c>
      <c r="AI8" s="32">
        <f>MIN(F2:F8)</f>
        <v>3.4220000000000002</v>
      </c>
      <c r="AJ8" s="77">
        <f>MAX(E2:E8)</f>
        <v>4.2190000000000003</v>
      </c>
      <c r="AK8" s="77">
        <f>MIN(F2:F8)</f>
        <v>3.4220000000000002</v>
      </c>
      <c r="AL8" s="114">
        <f t="shared" si="12"/>
        <v>3.7403333333333335</v>
      </c>
      <c r="AM8" s="114">
        <f t="shared" si="13"/>
        <v>3.7750000000000004</v>
      </c>
      <c r="AN8" s="114">
        <f t="shared" si="14"/>
        <v>-3.4666666666666845E-2</v>
      </c>
      <c r="AO8" s="114">
        <f t="shared" si="15"/>
        <v>3.7056666666666667</v>
      </c>
      <c r="AP8" s="114">
        <f t="shared" si="16"/>
        <v>3.7750000000000004</v>
      </c>
    </row>
    <row r="9" spans="1:45" x14ac:dyDescent="0.3">
      <c r="A9" s="5">
        <v>44938</v>
      </c>
      <c r="B9" s="6" t="s">
        <v>43</v>
      </c>
      <c r="C9" s="6" t="s">
        <v>39</v>
      </c>
      <c r="D9" s="27">
        <v>3.8079999999999998</v>
      </c>
      <c r="E9" s="27">
        <v>3.9460000000000002</v>
      </c>
      <c r="F9" s="27">
        <v>3.6720000000000002</v>
      </c>
      <c r="G9" s="27">
        <v>3.6949999999999998</v>
      </c>
      <c r="H9" s="33">
        <v>3.8660000000000001</v>
      </c>
      <c r="I9" s="33">
        <v>3.7789999999999999</v>
      </c>
      <c r="J9" s="21">
        <v>0</v>
      </c>
      <c r="K9" s="13">
        <v>0</v>
      </c>
      <c r="L9" s="28">
        <f t="shared" si="0"/>
        <v>3.7710000000000004</v>
      </c>
      <c r="M9" s="29">
        <f t="shared" si="1"/>
        <v>3.8090000000000002</v>
      </c>
      <c r="N9" s="29">
        <f t="shared" si="2"/>
        <v>-3.7999999999999812E-2</v>
      </c>
      <c r="O9" s="29">
        <f t="shared" si="3"/>
        <v>3.7330000000000005</v>
      </c>
      <c r="P9" s="29">
        <f t="shared" si="4"/>
        <v>3.8090000000000002</v>
      </c>
      <c r="Q9" s="30">
        <f t="shared" si="5"/>
        <v>0.27400000000000002</v>
      </c>
      <c r="R9" s="30">
        <f t="shared" si="17"/>
        <v>0.27500000000000036</v>
      </c>
      <c r="S9" s="30">
        <f t="shared" si="18"/>
        <v>1.000000000000334E-3</v>
      </c>
      <c r="T9" s="31">
        <v>24</v>
      </c>
      <c r="U9" s="12"/>
      <c r="V9" s="21"/>
      <c r="W9" s="12"/>
      <c r="X9" s="16">
        <f t="shared" si="6"/>
        <v>8.7000000000000188E-2</v>
      </c>
      <c r="Y9" s="17">
        <f t="shared" si="7"/>
        <v>0</v>
      </c>
      <c r="Z9" s="17">
        <f t="shared" si="8"/>
        <v>0</v>
      </c>
      <c r="AA9" s="56">
        <f t="shared" si="9"/>
        <v>0.27400000000000002</v>
      </c>
      <c r="AB9" s="18">
        <f t="shared" si="10"/>
        <v>0.31751824817518315</v>
      </c>
      <c r="AC9" s="19">
        <f t="shared" si="11"/>
        <v>3.625000000000008E-3</v>
      </c>
      <c r="AD9" s="89">
        <f t="shared" si="19"/>
        <v>3.9460000000000002</v>
      </c>
      <c r="AE9" s="89">
        <f t="shared" si="20"/>
        <v>3.4220000000000002</v>
      </c>
      <c r="AF9" s="76">
        <f>MAX(E2:E9)</f>
        <v>4.2190000000000003</v>
      </c>
      <c r="AG9" s="76">
        <f>MIN(F2:F9)</f>
        <v>3.4220000000000002</v>
      </c>
      <c r="AH9" s="32">
        <f>MAX(E2:E9)</f>
        <v>4.2190000000000003</v>
      </c>
      <c r="AI9" s="32">
        <f>MIN(F2:F9)</f>
        <v>3.4220000000000002</v>
      </c>
      <c r="AJ9" s="77">
        <f>MAX(E2:E9)</f>
        <v>4.2190000000000003</v>
      </c>
      <c r="AK9" s="77">
        <f>MIN(F2:F9)</f>
        <v>3.4220000000000002</v>
      </c>
      <c r="AL9" s="114">
        <f t="shared" si="12"/>
        <v>3.6876666666666669</v>
      </c>
      <c r="AM9" s="114">
        <f t="shared" si="13"/>
        <v>3.6840000000000002</v>
      </c>
      <c r="AN9" s="114">
        <f t="shared" si="14"/>
        <v>3.6666666666667069E-3</v>
      </c>
      <c r="AO9" s="114">
        <f t="shared" si="15"/>
        <v>3.6913333333333336</v>
      </c>
      <c r="AP9" s="114">
        <f t="shared" si="16"/>
        <v>3.6840000000000002</v>
      </c>
    </row>
    <row r="10" spans="1:45" x14ac:dyDescent="0.3">
      <c r="A10" s="5">
        <v>44939</v>
      </c>
      <c r="B10" s="6" t="s">
        <v>43</v>
      </c>
      <c r="C10" s="6" t="s">
        <v>39</v>
      </c>
      <c r="D10" s="27">
        <v>3.552</v>
      </c>
      <c r="E10" s="27">
        <v>3.63</v>
      </c>
      <c r="F10" s="27">
        <v>3.3839999999999999</v>
      </c>
      <c r="G10" s="27">
        <v>3.419</v>
      </c>
      <c r="H10" s="33">
        <v>3.5539999999999998</v>
      </c>
      <c r="I10" s="33">
        <v>3.5110000000000001</v>
      </c>
      <c r="J10" s="21">
        <v>-4</v>
      </c>
      <c r="K10" s="13">
        <v>0</v>
      </c>
      <c r="L10" s="28">
        <f t="shared" si="0"/>
        <v>3.4776666666666665</v>
      </c>
      <c r="M10" s="29">
        <f t="shared" si="1"/>
        <v>3.5069999999999997</v>
      </c>
      <c r="N10" s="29">
        <f t="shared" si="2"/>
        <v>-2.9333333333333211E-2</v>
      </c>
      <c r="O10" s="29">
        <f t="shared" si="3"/>
        <v>3.4483333333333333</v>
      </c>
      <c r="P10" s="29">
        <f t="shared" si="4"/>
        <v>3.5069999999999997</v>
      </c>
      <c r="Q10" s="30">
        <f t="shared" si="5"/>
        <v>0.246</v>
      </c>
      <c r="R10" s="30">
        <f t="shared" si="17"/>
        <v>-6.4999999999999947E-2</v>
      </c>
      <c r="S10" s="30">
        <f t="shared" si="18"/>
        <v>-0.31099999999999994</v>
      </c>
      <c r="T10" s="31">
        <v>14</v>
      </c>
      <c r="U10" s="12"/>
      <c r="V10" s="21"/>
      <c r="W10" s="12"/>
      <c r="X10" s="16">
        <f t="shared" si="6"/>
        <v>4.2999999999999705E-2</v>
      </c>
      <c r="Y10" s="17">
        <f t="shared" si="7"/>
        <v>0</v>
      </c>
      <c r="Z10" s="17">
        <f t="shared" si="8"/>
        <v>0</v>
      </c>
      <c r="AA10" s="56">
        <f t="shared" si="9"/>
        <v>0.246</v>
      </c>
      <c r="AB10" s="18">
        <f t="shared" si="10"/>
        <v>0.17479674796747849</v>
      </c>
      <c r="AC10" s="19">
        <f t="shared" si="11"/>
        <v>3.0714285714285505E-3</v>
      </c>
      <c r="AD10" s="89">
        <f t="shared" si="19"/>
        <v>3.9460000000000002</v>
      </c>
      <c r="AE10" s="89">
        <f t="shared" si="20"/>
        <v>3.3839999999999999</v>
      </c>
      <c r="AF10" s="76">
        <f t="shared" ref="AF10:AF73" si="21">MAX(E2:E10)</f>
        <v>4.2190000000000003</v>
      </c>
      <c r="AG10" s="76">
        <f t="shared" ref="AG10:AG73" si="22">MIN(F2:F10)</f>
        <v>3.3839999999999999</v>
      </c>
      <c r="AH10" s="32">
        <f>MAX(E2:E10)</f>
        <v>4.2190000000000003</v>
      </c>
      <c r="AI10" s="32">
        <f>MIN(F2:F10)</f>
        <v>3.3839999999999999</v>
      </c>
      <c r="AJ10" s="77">
        <f>MAX(E2:E10)</f>
        <v>4.2190000000000003</v>
      </c>
      <c r="AK10" s="77">
        <f>MIN(F2:F10)</f>
        <v>3.3839999999999999</v>
      </c>
      <c r="AL10" s="114">
        <f t="shared" si="12"/>
        <v>3.5830000000000002</v>
      </c>
      <c r="AM10" s="114">
        <f t="shared" si="13"/>
        <v>3.665</v>
      </c>
      <c r="AN10" s="114">
        <f t="shared" si="14"/>
        <v>-8.1999999999999851E-2</v>
      </c>
      <c r="AO10" s="114">
        <f t="shared" si="15"/>
        <v>3.5010000000000003</v>
      </c>
      <c r="AP10" s="114">
        <f t="shared" si="16"/>
        <v>3.665</v>
      </c>
    </row>
    <row r="11" spans="1:45" x14ac:dyDescent="0.3">
      <c r="A11" s="5">
        <v>44943</v>
      </c>
      <c r="B11" s="6" t="s">
        <v>43</v>
      </c>
      <c r="C11" s="6" t="s">
        <v>39</v>
      </c>
      <c r="D11" s="27">
        <v>3.6909999999999998</v>
      </c>
      <c r="E11" s="27">
        <v>3.7669999999999999</v>
      </c>
      <c r="F11" s="27">
        <v>3.556</v>
      </c>
      <c r="G11" s="27">
        <v>3.5859999999999999</v>
      </c>
      <c r="H11" s="33">
        <v>3.7669999999999999</v>
      </c>
      <c r="I11" s="33">
        <v>3.6859999999999999</v>
      </c>
      <c r="J11" s="21">
        <v>-2</v>
      </c>
      <c r="K11" s="13">
        <v>0</v>
      </c>
      <c r="L11" s="28">
        <f t="shared" si="0"/>
        <v>3.636333333333333</v>
      </c>
      <c r="M11" s="29">
        <f t="shared" si="1"/>
        <v>3.6615000000000002</v>
      </c>
      <c r="N11" s="29">
        <f t="shared" si="2"/>
        <v>-2.5166666666667226E-2</v>
      </c>
      <c r="O11" s="29">
        <f t="shared" si="3"/>
        <v>3.6111666666666657</v>
      </c>
      <c r="P11" s="29">
        <f t="shared" si="4"/>
        <v>3.6615000000000002</v>
      </c>
      <c r="Q11" s="30">
        <f t="shared" si="5"/>
        <v>0.21099999999999985</v>
      </c>
      <c r="R11" s="30">
        <f t="shared" si="17"/>
        <v>0.34799999999999986</v>
      </c>
      <c r="S11" s="30">
        <f t="shared" si="18"/>
        <v>0.13700000000000001</v>
      </c>
      <c r="T11" s="31">
        <v>26.3</v>
      </c>
      <c r="U11" s="12"/>
      <c r="V11" s="21"/>
      <c r="W11" s="12"/>
      <c r="X11" s="16">
        <f t="shared" si="6"/>
        <v>8.0999999999999961E-2</v>
      </c>
      <c r="Y11" s="17" t="b">
        <f t="shared" si="7"/>
        <v>1</v>
      </c>
      <c r="Z11" s="17">
        <f t="shared" si="8"/>
        <v>0</v>
      </c>
      <c r="AA11" s="56">
        <f t="shared" si="9"/>
        <v>0.21099999999999985</v>
      </c>
      <c r="AB11" s="18">
        <f t="shared" si="10"/>
        <v>0.38388625592417069</v>
      </c>
      <c r="AC11" s="19">
        <f t="shared" si="11"/>
        <v>3.0798479087452454E-3</v>
      </c>
      <c r="AD11" s="89">
        <f t="shared" si="19"/>
        <v>3.9460000000000002</v>
      </c>
      <c r="AE11" s="89">
        <f t="shared" si="20"/>
        <v>3.3839999999999999</v>
      </c>
      <c r="AF11" s="76">
        <f t="shared" si="21"/>
        <v>4.2190000000000003</v>
      </c>
      <c r="AG11" s="76">
        <f t="shared" si="22"/>
        <v>3.3839999999999999</v>
      </c>
      <c r="AH11" s="32">
        <f>MAX(E2:E11)</f>
        <v>4.2190000000000003</v>
      </c>
      <c r="AI11" s="32">
        <f>MIN(F2:F11)</f>
        <v>3.3839999999999999</v>
      </c>
      <c r="AJ11" s="77">
        <f>MAX(E2:E11)</f>
        <v>4.2190000000000003</v>
      </c>
      <c r="AK11" s="77">
        <f>MIN(F2:F11)</f>
        <v>3.3839999999999999</v>
      </c>
      <c r="AL11" s="114">
        <f t="shared" si="12"/>
        <v>3.6386666666666669</v>
      </c>
      <c r="AM11" s="114">
        <f t="shared" si="13"/>
        <v>3.665</v>
      </c>
      <c r="AN11" s="114">
        <f t="shared" si="14"/>
        <v>-2.6333333333333098E-2</v>
      </c>
      <c r="AO11" s="114">
        <f t="shared" si="15"/>
        <v>3.6123333333333338</v>
      </c>
      <c r="AP11" s="114">
        <f t="shared" si="16"/>
        <v>3.665</v>
      </c>
    </row>
    <row r="12" spans="1:45" x14ac:dyDescent="0.3">
      <c r="A12" s="5">
        <v>44944</v>
      </c>
      <c r="B12" s="6" t="s">
        <v>43</v>
      </c>
      <c r="C12" s="6" t="s">
        <v>39</v>
      </c>
      <c r="D12" s="27">
        <v>3.41</v>
      </c>
      <c r="E12" s="27">
        <v>3.496</v>
      </c>
      <c r="F12" s="27">
        <v>3.2869999999999999</v>
      </c>
      <c r="G12" s="27">
        <v>3.3109999999999999</v>
      </c>
      <c r="H12" s="33">
        <v>3.4590000000000001</v>
      </c>
      <c r="I12" s="33">
        <v>3.3940000000000001</v>
      </c>
      <c r="J12" s="21">
        <v>0</v>
      </c>
      <c r="K12" s="13">
        <v>0</v>
      </c>
      <c r="L12" s="28">
        <f t="shared" si="0"/>
        <v>3.3646666666666669</v>
      </c>
      <c r="M12" s="29">
        <f t="shared" si="1"/>
        <v>3.3914999999999997</v>
      </c>
      <c r="N12" s="29">
        <f t="shared" si="2"/>
        <v>-2.6833333333332821E-2</v>
      </c>
      <c r="O12" s="29">
        <f t="shared" si="3"/>
        <v>3.3378333333333341</v>
      </c>
      <c r="P12" s="29">
        <f t="shared" si="4"/>
        <v>3.3914999999999997</v>
      </c>
      <c r="Q12" s="30">
        <f t="shared" si="5"/>
        <v>0.20900000000000007</v>
      </c>
      <c r="R12" s="30">
        <f t="shared" si="17"/>
        <v>-8.9999999999999858E-2</v>
      </c>
      <c r="S12" s="30">
        <f t="shared" si="18"/>
        <v>-0.29899999999999993</v>
      </c>
      <c r="T12" s="31">
        <v>18.399999999999999</v>
      </c>
      <c r="U12" s="12"/>
      <c r="V12" s="21"/>
      <c r="W12" s="12"/>
      <c r="X12" s="16">
        <f t="shared" si="6"/>
        <v>6.4999999999999947E-2</v>
      </c>
      <c r="Y12" s="17">
        <f t="shared" si="7"/>
        <v>0</v>
      </c>
      <c r="Z12" s="17">
        <f t="shared" si="8"/>
        <v>0</v>
      </c>
      <c r="AA12" s="56">
        <f t="shared" si="9"/>
        <v>0.20900000000000007</v>
      </c>
      <c r="AB12" s="18">
        <f t="shared" si="10"/>
        <v>0.31100478468899484</v>
      </c>
      <c r="AC12" s="19">
        <f t="shared" si="11"/>
        <v>3.5326086956521713E-3</v>
      </c>
      <c r="AD12" s="89">
        <f t="shared" si="19"/>
        <v>3.7669999999999999</v>
      </c>
      <c r="AE12" s="89">
        <f t="shared" si="20"/>
        <v>3.2869999999999999</v>
      </c>
      <c r="AF12" s="76">
        <f t="shared" si="21"/>
        <v>4.1280000000000001</v>
      </c>
      <c r="AG12" s="76">
        <f t="shared" si="22"/>
        <v>3.2869999999999999</v>
      </c>
      <c r="AH12" s="32">
        <f>MAX(E2:E12)</f>
        <v>4.2190000000000003</v>
      </c>
      <c r="AI12" s="32">
        <f>MIN(F2:F12)</f>
        <v>3.2869999999999999</v>
      </c>
      <c r="AJ12" s="77">
        <f>MAX(E2:E12)</f>
        <v>4.2190000000000003</v>
      </c>
      <c r="AK12" s="77">
        <f>MIN(F2:F12)</f>
        <v>3.2869999999999999</v>
      </c>
      <c r="AL12" s="114">
        <f t="shared" si="12"/>
        <v>3.4550000000000001</v>
      </c>
      <c r="AM12" s="114">
        <f t="shared" si="13"/>
        <v>3.5270000000000001</v>
      </c>
      <c r="AN12" s="114">
        <f t="shared" si="14"/>
        <v>-7.2000000000000064E-2</v>
      </c>
      <c r="AO12" s="114">
        <f t="shared" si="15"/>
        <v>3.383</v>
      </c>
      <c r="AP12" s="114">
        <f t="shared" si="16"/>
        <v>3.5270000000000001</v>
      </c>
    </row>
    <row r="13" spans="1:45" x14ac:dyDescent="0.3">
      <c r="A13" s="5">
        <v>44945</v>
      </c>
      <c r="B13" s="6" t="s">
        <v>43</v>
      </c>
      <c r="C13" s="6" t="s">
        <v>39</v>
      </c>
      <c r="D13" s="27">
        <v>3.2890000000000001</v>
      </c>
      <c r="E13" s="27">
        <v>3.379</v>
      </c>
      <c r="F13" s="27">
        <v>3.2240000000000002</v>
      </c>
      <c r="G13" s="27">
        <v>3.2749999999999999</v>
      </c>
      <c r="H13" s="33">
        <v>3.339</v>
      </c>
      <c r="I13" s="33">
        <v>3.278</v>
      </c>
      <c r="J13" s="21">
        <v>-2</v>
      </c>
      <c r="K13" s="13">
        <v>0</v>
      </c>
      <c r="L13" s="28">
        <f t="shared" si="0"/>
        <v>3.2926666666666669</v>
      </c>
      <c r="M13" s="29">
        <f t="shared" si="1"/>
        <v>3.3014999999999999</v>
      </c>
      <c r="N13" s="29">
        <f t="shared" si="2"/>
        <v>-8.8333333333330266E-3</v>
      </c>
      <c r="O13" s="29">
        <f t="shared" si="3"/>
        <v>3.2838333333333338</v>
      </c>
      <c r="P13" s="29">
        <f t="shared" si="4"/>
        <v>3.3014999999999999</v>
      </c>
      <c r="Q13" s="30">
        <f t="shared" si="5"/>
        <v>0.1549999999999998</v>
      </c>
      <c r="R13" s="30">
        <f t="shared" si="17"/>
        <v>6.800000000000006E-2</v>
      </c>
      <c r="S13" s="30">
        <f t="shared" si="18"/>
        <v>-8.6999999999999744E-2</v>
      </c>
      <c r="T13" s="31">
        <v>10.6</v>
      </c>
      <c r="U13" s="12"/>
      <c r="V13" s="21"/>
      <c r="W13" s="12"/>
      <c r="X13" s="16">
        <f t="shared" si="6"/>
        <v>6.0999999999999943E-2</v>
      </c>
      <c r="Y13" s="17">
        <f t="shared" si="7"/>
        <v>0</v>
      </c>
      <c r="Z13" s="17">
        <f t="shared" si="8"/>
        <v>0</v>
      </c>
      <c r="AA13" s="56">
        <f t="shared" si="9"/>
        <v>0.1549999999999998</v>
      </c>
      <c r="AB13" s="18">
        <f t="shared" si="10"/>
        <v>0.39354838709677431</v>
      </c>
      <c r="AC13" s="19">
        <f t="shared" si="11"/>
        <v>5.7547169811320706E-3</v>
      </c>
      <c r="AD13" s="89">
        <f t="shared" si="19"/>
        <v>3.7669999999999999</v>
      </c>
      <c r="AE13" s="89">
        <f t="shared" si="20"/>
        <v>3.2240000000000002</v>
      </c>
      <c r="AF13" s="76">
        <f t="shared" si="21"/>
        <v>4.1280000000000001</v>
      </c>
      <c r="AG13" s="76">
        <f t="shared" si="22"/>
        <v>3.2240000000000002</v>
      </c>
      <c r="AH13" s="32">
        <f>MAX(E2:E13)</f>
        <v>4.2190000000000003</v>
      </c>
      <c r="AI13" s="32">
        <f>MIN(F2:F13)</f>
        <v>3.2240000000000002</v>
      </c>
      <c r="AJ13" s="77">
        <f>MAX(E2:E13)</f>
        <v>4.2190000000000003</v>
      </c>
      <c r="AK13" s="77">
        <f>MIN(F2:F13)</f>
        <v>3.2240000000000002</v>
      </c>
      <c r="AL13" s="114">
        <f t="shared" si="12"/>
        <v>3.4220000000000002</v>
      </c>
      <c r="AM13" s="114">
        <f t="shared" si="13"/>
        <v>3.4954999999999998</v>
      </c>
      <c r="AN13" s="114">
        <f t="shared" si="14"/>
        <v>-7.3499999999999677E-2</v>
      </c>
      <c r="AO13" s="114">
        <f t="shared" si="15"/>
        <v>3.3485000000000005</v>
      </c>
      <c r="AP13" s="114">
        <f t="shared" si="16"/>
        <v>3.4954999999999998</v>
      </c>
    </row>
    <row r="14" spans="1:45" x14ac:dyDescent="0.3">
      <c r="A14" s="5">
        <v>44946</v>
      </c>
      <c r="B14" s="6" t="s">
        <v>43</v>
      </c>
      <c r="C14" s="6" t="s">
        <v>39</v>
      </c>
      <c r="D14" s="27">
        <v>3.29</v>
      </c>
      <c r="E14" s="27">
        <v>3.3889999999999998</v>
      </c>
      <c r="F14" s="27">
        <v>3.1619999999999999</v>
      </c>
      <c r="G14" s="27">
        <v>3.1739999999999999</v>
      </c>
      <c r="H14" s="33">
        <v>3.3439999999999999</v>
      </c>
      <c r="I14" s="33">
        <v>3.2719999999999998</v>
      </c>
      <c r="J14" s="21">
        <v>-4</v>
      </c>
      <c r="K14" s="13">
        <v>0</v>
      </c>
      <c r="L14" s="28">
        <f t="shared" si="0"/>
        <v>3.2416666666666667</v>
      </c>
      <c r="M14" s="29">
        <f t="shared" si="1"/>
        <v>3.2755000000000001</v>
      </c>
      <c r="N14" s="29">
        <f t="shared" si="2"/>
        <v>-3.3833333333333382E-2</v>
      </c>
      <c r="O14" s="29">
        <f t="shared" si="3"/>
        <v>3.2078333333333333</v>
      </c>
      <c r="P14" s="29">
        <f t="shared" si="4"/>
        <v>3.2755000000000001</v>
      </c>
      <c r="Q14" s="30">
        <f t="shared" si="5"/>
        <v>0.22699999999999987</v>
      </c>
      <c r="R14" s="30">
        <f t="shared" si="17"/>
        <v>0.11399999999999988</v>
      </c>
      <c r="S14" s="30">
        <f t="shared" si="18"/>
        <v>-0.11299999999999999</v>
      </c>
      <c r="T14" s="31">
        <v>17.3</v>
      </c>
      <c r="U14" s="12"/>
      <c r="V14" s="21"/>
      <c r="W14" s="12"/>
      <c r="X14" s="16">
        <f t="shared" si="6"/>
        <v>7.2000000000000064E-2</v>
      </c>
      <c r="Y14" s="17">
        <f t="shared" si="7"/>
        <v>0</v>
      </c>
      <c r="Z14" s="17">
        <f t="shared" si="8"/>
        <v>0</v>
      </c>
      <c r="AA14" s="56">
        <f t="shared" si="9"/>
        <v>0.22699999999999987</v>
      </c>
      <c r="AB14" s="18">
        <f t="shared" si="10"/>
        <v>0.31718061674008857</v>
      </c>
      <c r="AC14" s="19">
        <f t="shared" si="11"/>
        <v>4.1618497109826621E-3</v>
      </c>
      <c r="AD14" s="89">
        <f t="shared" si="19"/>
        <v>3.496</v>
      </c>
      <c r="AE14" s="89">
        <f t="shared" si="20"/>
        <v>3.1619999999999999</v>
      </c>
      <c r="AF14" s="76">
        <f t="shared" si="21"/>
        <v>4.1280000000000001</v>
      </c>
      <c r="AG14" s="76">
        <f t="shared" si="22"/>
        <v>3.1619999999999999</v>
      </c>
      <c r="AH14" s="32">
        <f>MAX(E2:E14)</f>
        <v>4.2190000000000003</v>
      </c>
      <c r="AI14" s="32">
        <f>MIN(F2:F14)</f>
        <v>3.1619999999999999</v>
      </c>
      <c r="AJ14" s="77">
        <f>MAX(E2:E14)</f>
        <v>4.2190000000000003</v>
      </c>
      <c r="AK14" s="77">
        <f>MIN(F2:F14)</f>
        <v>3.1619999999999999</v>
      </c>
      <c r="AL14" s="114">
        <f t="shared" si="12"/>
        <v>3.277333333333333</v>
      </c>
      <c r="AM14" s="114">
        <f t="shared" si="13"/>
        <v>3.3289999999999997</v>
      </c>
      <c r="AN14" s="114">
        <f t="shared" si="14"/>
        <v>-5.166666666666675E-2</v>
      </c>
      <c r="AO14" s="114">
        <f t="shared" si="15"/>
        <v>3.2256666666666662</v>
      </c>
      <c r="AP14" s="114">
        <f t="shared" si="16"/>
        <v>3.3289999999999997</v>
      </c>
    </row>
    <row r="15" spans="1:45" x14ac:dyDescent="0.3">
      <c r="A15" s="5">
        <v>44949</v>
      </c>
      <c r="B15" s="6" t="s">
        <v>43</v>
      </c>
      <c r="C15" s="6" t="s">
        <v>39</v>
      </c>
      <c r="D15" s="27">
        <v>3.5190000000000001</v>
      </c>
      <c r="E15" s="27">
        <v>3.54</v>
      </c>
      <c r="F15" s="27">
        <v>3.2429999999999999</v>
      </c>
      <c r="G15" s="27">
        <v>3.4470000000000001</v>
      </c>
      <c r="H15" s="33">
        <v>3.54</v>
      </c>
      <c r="I15" s="33">
        <v>3.452</v>
      </c>
      <c r="J15" s="21">
        <v>-2</v>
      </c>
      <c r="K15" s="13">
        <v>0</v>
      </c>
      <c r="L15" s="28">
        <f t="shared" si="0"/>
        <v>3.41</v>
      </c>
      <c r="M15" s="29">
        <f t="shared" si="1"/>
        <v>3.3914999999999997</v>
      </c>
      <c r="N15" s="29">
        <f t="shared" si="2"/>
        <v>1.8500000000000405E-2</v>
      </c>
      <c r="O15" s="29">
        <f t="shared" si="3"/>
        <v>3.4285000000000005</v>
      </c>
      <c r="P15" s="29">
        <f t="shared" si="4"/>
        <v>3.3914999999999997</v>
      </c>
      <c r="Q15" s="30">
        <f t="shared" si="5"/>
        <v>0.29700000000000015</v>
      </c>
      <c r="R15" s="30">
        <f t="shared" si="17"/>
        <v>0.3660000000000001</v>
      </c>
      <c r="S15" s="30">
        <f t="shared" si="18"/>
        <v>6.899999999999995E-2</v>
      </c>
      <c r="T15" s="31">
        <v>20.100000000000001</v>
      </c>
      <c r="U15" s="12"/>
      <c r="V15" s="21"/>
      <c r="W15" s="12"/>
      <c r="X15" s="16">
        <f t="shared" si="6"/>
        <v>8.8000000000000078E-2</v>
      </c>
      <c r="Y15" s="17" t="b">
        <f t="shared" si="7"/>
        <v>1</v>
      </c>
      <c r="Z15" s="17">
        <f t="shared" si="8"/>
        <v>0</v>
      </c>
      <c r="AA15" s="56">
        <f t="shared" si="9"/>
        <v>0.29700000000000015</v>
      </c>
      <c r="AB15" s="18">
        <f t="shared" si="10"/>
        <v>0.29629629629629639</v>
      </c>
      <c r="AC15" s="19">
        <f t="shared" si="11"/>
        <v>4.3781094527363222E-3</v>
      </c>
      <c r="AD15" s="89">
        <f t="shared" si="19"/>
        <v>3.54</v>
      </c>
      <c r="AE15" s="89">
        <f t="shared" si="20"/>
        <v>3.1619999999999999</v>
      </c>
      <c r="AF15" s="76">
        <f t="shared" si="21"/>
        <v>3.9460000000000002</v>
      </c>
      <c r="AG15" s="76">
        <f t="shared" si="22"/>
        <v>3.1619999999999999</v>
      </c>
      <c r="AH15" s="32">
        <f>MAX(E2:E15)</f>
        <v>4.2190000000000003</v>
      </c>
      <c r="AI15" s="32">
        <f>MIN(F2:F15)</f>
        <v>3.1619999999999999</v>
      </c>
      <c r="AJ15" s="77">
        <f>MAX(E2:E15)</f>
        <v>4.2190000000000003</v>
      </c>
      <c r="AK15" s="77">
        <f>MIN(F2:F15)</f>
        <v>3.1619999999999999</v>
      </c>
      <c r="AL15" s="114">
        <f t="shared" si="12"/>
        <v>3.3830000000000005</v>
      </c>
      <c r="AM15" s="114">
        <f t="shared" si="13"/>
        <v>3.351</v>
      </c>
      <c r="AN15" s="114">
        <f t="shared" si="14"/>
        <v>3.2000000000000473E-2</v>
      </c>
      <c r="AO15" s="114">
        <f t="shared" si="15"/>
        <v>3.4150000000000009</v>
      </c>
      <c r="AP15" s="114">
        <f t="shared" si="16"/>
        <v>3.351</v>
      </c>
    </row>
    <row r="16" spans="1:45" x14ac:dyDescent="0.3">
      <c r="A16" s="5">
        <v>44950</v>
      </c>
      <c r="B16" s="6" t="s">
        <v>43</v>
      </c>
      <c r="C16" s="6" t="s">
        <v>40</v>
      </c>
      <c r="D16" s="27">
        <v>3.1869999999999998</v>
      </c>
      <c r="E16" s="27">
        <v>3.2040000000000002</v>
      </c>
      <c r="F16" s="27">
        <v>3.0310000000000001</v>
      </c>
      <c r="G16" s="27">
        <v>3.0569999999999999</v>
      </c>
      <c r="H16" s="33">
        <v>3.2040000000000002</v>
      </c>
      <c r="I16" s="33">
        <v>3.1680000000000001</v>
      </c>
      <c r="J16" s="21">
        <v>-2</v>
      </c>
      <c r="K16" s="13">
        <v>0</v>
      </c>
      <c r="L16" s="28">
        <f t="shared" si="0"/>
        <v>3.0973333333333333</v>
      </c>
      <c r="M16" s="29">
        <f t="shared" si="1"/>
        <v>3.1175000000000002</v>
      </c>
      <c r="N16" s="29">
        <f t="shared" si="2"/>
        <v>-2.0166666666666888E-2</v>
      </c>
      <c r="O16" s="29">
        <f t="shared" si="3"/>
        <v>3.0771666666666664</v>
      </c>
      <c r="P16" s="29">
        <f t="shared" si="4"/>
        <v>3.1175000000000002</v>
      </c>
      <c r="Q16" s="30">
        <f t="shared" si="5"/>
        <v>0.17300000000000004</v>
      </c>
      <c r="R16" s="30">
        <f t="shared" si="17"/>
        <v>-0.24299999999999988</v>
      </c>
      <c r="S16" s="30">
        <f t="shared" si="18"/>
        <v>-0.41599999999999993</v>
      </c>
      <c r="T16" s="31">
        <v>22.6</v>
      </c>
      <c r="U16" s="12"/>
      <c r="V16" s="21"/>
      <c r="W16" s="12"/>
      <c r="X16" s="16">
        <f t="shared" si="6"/>
        <v>3.6000000000000032E-2</v>
      </c>
      <c r="Y16" s="17" t="b">
        <f t="shared" si="7"/>
        <v>1</v>
      </c>
      <c r="Z16" s="17">
        <f t="shared" si="8"/>
        <v>0</v>
      </c>
      <c r="AA16" s="56">
        <f t="shared" si="9"/>
        <v>0.17300000000000004</v>
      </c>
      <c r="AB16" s="18">
        <f t="shared" si="10"/>
        <v>0.20809248554913309</v>
      </c>
      <c r="AC16" s="19">
        <f t="shared" si="11"/>
        <v>1.5929203539823023E-3</v>
      </c>
      <c r="AD16" s="89">
        <f t="shared" si="19"/>
        <v>3.54</v>
      </c>
      <c r="AE16" s="89">
        <f t="shared" si="20"/>
        <v>3.0310000000000001</v>
      </c>
      <c r="AF16" s="76">
        <f t="shared" si="21"/>
        <v>3.9460000000000002</v>
      </c>
      <c r="AG16" s="76">
        <f t="shared" si="22"/>
        <v>3.0310000000000001</v>
      </c>
      <c r="AH16" s="32">
        <f>MAX(E2:E16)</f>
        <v>4.2190000000000003</v>
      </c>
      <c r="AI16" s="32">
        <f>MIN(F2:F16)</f>
        <v>3.0310000000000001</v>
      </c>
      <c r="AJ16" s="77">
        <f>MAX(E2:E16)</f>
        <v>4.2190000000000003</v>
      </c>
      <c r="AK16" s="77">
        <f>MIN(F2:F16)</f>
        <v>3.0310000000000001</v>
      </c>
      <c r="AL16" s="114">
        <f t="shared" si="12"/>
        <v>3.2093333333333334</v>
      </c>
      <c r="AM16" s="114">
        <f t="shared" si="13"/>
        <v>3.2854999999999999</v>
      </c>
      <c r="AN16" s="114">
        <f t="shared" si="14"/>
        <v>-7.6166666666666494E-2</v>
      </c>
      <c r="AO16" s="114">
        <f t="shared" si="15"/>
        <v>3.1331666666666669</v>
      </c>
      <c r="AP16" s="114">
        <f t="shared" si="16"/>
        <v>3.2854999999999999</v>
      </c>
      <c r="AQ16" s="115">
        <f t="shared" ref="AQ16:AQ47" si="23">AVERAGE(L3:L16)</f>
        <v>3.5806666666666662</v>
      </c>
    </row>
    <row r="17" spans="1:44" x14ac:dyDescent="0.3">
      <c r="A17" s="5">
        <v>44951</v>
      </c>
      <c r="B17" s="6" t="s">
        <v>43</v>
      </c>
      <c r="C17" s="6" t="s">
        <v>40</v>
      </c>
      <c r="D17" s="27">
        <v>2.9660000000000002</v>
      </c>
      <c r="E17" s="27">
        <v>3.012</v>
      </c>
      <c r="F17" s="27">
        <v>2.907</v>
      </c>
      <c r="G17" s="27">
        <v>2.915</v>
      </c>
      <c r="H17" s="33">
        <v>2.9721000000000002</v>
      </c>
      <c r="I17" s="33">
        <v>2.9380000000000002</v>
      </c>
      <c r="J17" s="21">
        <v>-4</v>
      </c>
      <c r="K17" s="13">
        <v>0</v>
      </c>
      <c r="L17" s="28">
        <f t="shared" si="0"/>
        <v>2.9446666666666665</v>
      </c>
      <c r="M17" s="29">
        <f t="shared" si="1"/>
        <v>2.9595000000000002</v>
      </c>
      <c r="N17" s="29">
        <f t="shared" si="2"/>
        <v>-1.4833333333333698E-2</v>
      </c>
      <c r="O17" s="29">
        <f t="shared" si="3"/>
        <v>2.9298333333333328</v>
      </c>
      <c r="P17" s="29">
        <f t="shared" si="4"/>
        <v>2.9595000000000002</v>
      </c>
      <c r="Q17" s="30">
        <f t="shared" si="5"/>
        <v>0.10499999999999998</v>
      </c>
      <c r="R17" s="30">
        <f t="shared" si="17"/>
        <v>-4.4999999999999929E-2</v>
      </c>
      <c r="S17" s="30">
        <f t="shared" si="18"/>
        <v>-0.14999999999999991</v>
      </c>
      <c r="T17" s="31">
        <v>24.4</v>
      </c>
      <c r="U17" s="12"/>
      <c r="V17" s="21"/>
      <c r="W17" s="12"/>
      <c r="X17" s="16">
        <f t="shared" si="6"/>
        <v>3.4100000000000019E-2</v>
      </c>
      <c r="Y17" s="17">
        <f t="shared" si="7"/>
        <v>0</v>
      </c>
      <c r="Z17" s="17">
        <f t="shared" si="8"/>
        <v>0</v>
      </c>
      <c r="AA17" s="56">
        <f t="shared" si="9"/>
        <v>0.10499999999999998</v>
      </c>
      <c r="AB17" s="18">
        <f t="shared" si="10"/>
        <v>0.32476190476190497</v>
      </c>
      <c r="AC17" s="19">
        <f t="shared" si="11"/>
        <v>1.3975409836065582E-3</v>
      </c>
      <c r="AD17" s="89">
        <f t="shared" si="19"/>
        <v>3.54</v>
      </c>
      <c r="AE17" s="89">
        <f t="shared" si="20"/>
        <v>2.907</v>
      </c>
      <c r="AF17" s="76">
        <f t="shared" si="21"/>
        <v>3.9460000000000002</v>
      </c>
      <c r="AG17" s="76">
        <f t="shared" si="22"/>
        <v>2.907</v>
      </c>
      <c r="AH17" s="32">
        <f>MAX(E2:E17)</f>
        <v>4.2190000000000003</v>
      </c>
      <c r="AI17" s="32">
        <f>MIN(F2:F17)</f>
        <v>2.907</v>
      </c>
      <c r="AJ17" s="77">
        <f>MAX(E2:E17)</f>
        <v>4.2190000000000003</v>
      </c>
      <c r="AK17" s="77">
        <f>MIN(F2:F17)</f>
        <v>2.907</v>
      </c>
      <c r="AL17" s="114">
        <f t="shared" si="12"/>
        <v>3.1206666666666667</v>
      </c>
      <c r="AM17" s="114">
        <f t="shared" si="13"/>
        <v>3.2235</v>
      </c>
      <c r="AN17" s="114">
        <f t="shared" si="14"/>
        <v>-0.10283333333333333</v>
      </c>
      <c r="AO17" s="114">
        <f t="shared" si="15"/>
        <v>3.0178333333333334</v>
      </c>
      <c r="AP17" s="114">
        <f t="shared" si="16"/>
        <v>3.2235</v>
      </c>
      <c r="AQ17" s="115">
        <f t="shared" si="23"/>
        <v>3.495976190476191</v>
      </c>
    </row>
    <row r="18" spans="1:44" x14ac:dyDescent="0.3">
      <c r="A18" s="5">
        <v>44952</v>
      </c>
      <c r="B18" s="6" t="s">
        <v>43</v>
      </c>
      <c r="C18" s="6" t="s">
        <v>40</v>
      </c>
      <c r="D18" s="27">
        <v>2.746</v>
      </c>
      <c r="E18" s="27">
        <v>2.879</v>
      </c>
      <c r="F18" s="27">
        <v>2.68</v>
      </c>
      <c r="G18" s="27">
        <v>2.8479999999999999</v>
      </c>
      <c r="H18" s="33">
        <v>2.746</v>
      </c>
      <c r="I18" s="33">
        <v>2.71</v>
      </c>
      <c r="J18" s="21">
        <v>0</v>
      </c>
      <c r="K18" s="13">
        <v>0</v>
      </c>
      <c r="L18" s="28">
        <f t="shared" si="0"/>
        <v>2.8023333333333333</v>
      </c>
      <c r="M18" s="29">
        <f t="shared" si="1"/>
        <v>2.7795000000000001</v>
      </c>
      <c r="N18" s="29">
        <f t="shared" si="2"/>
        <v>2.2833333333333261E-2</v>
      </c>
      <c r="O18" s="29">
        <f t="shared" si="3"/>
        <v>2.8251666666666666</v>
      </c>
      <c r="P18" s="29">
        <f t="shared" si="4"/>
        <v>2.7795000000000001</v>
      </c>
      <c r="Q18" s="30">
        <f t="shared" si="5"/>
        <v>0.19899999999999984</v>
      </c>
      <c r="R18" s="30">
        <f t="shared" si="17"/>
        <v>-3.6000000000000032E-2</v>
      </c>
      <c r="S18" s="30">
        <f t="shared" si="18"/>
        <v>-0.23499999999999988</v>
      </c>
      <c r="T18" s="31">
        <v>18.899999999999999</v>
      </c>
      <c r="U18" s="12"/>
      <c r="V18" s="21"/>
      <c r="W18" s="12"/>
      <c r="X18" s="16">
        <f t="shared" si="6"/>
        <v>3.6000000000000032E-2</v>
      </c>
      <c r="Y18" s="17">
        <f t="shared" si="7"/>
        <v>0</v>
      </c>
      <c r="Z18" s="17">
        <f t="shared" si="8"/>
        <v>0</v>
      </c>
      <c r="AA18" s="56">
        <f t="shared" si="9"/>
        <v>0.19899999999999984</v>
      </c>
      <c r="AB18" s="18">
        <f t="shared" si="10"/>
        <v>0.18090452261306564</v>
      </c>
      <c r="AC18" s="19">
        <f t="shared" si="11"/>
        <v>1.9047619047619065E-3</v>
      </c>
      <c r="AD18" s="89">
        <f t="shared" si="19"/>
        <v>3.2040000000000002</v>
      </c>
      <c r="AE18" s="89">
        <f t="shared" si="20"/>
        <v>2.68</v>
      </c>
      <c r="AF18" s="76">
        <f t="shared" si="21"/>
        <v>3.7669999999999999</v>
      </c>
      <c r="AG18" s="76">
        <f t="shared" si="22"/>
        <v>2.68</v>
      </c>
      <c r="AH18" s="32">
        <f>MAX(E2:E18)</f>
        <v>4.2190000000000003</v>
      </c>
      <c r="AI18" s="32">
        <f>MIN(F2:F18)</f>
        <v>2.68</v>
      </c>
      <c r="AJ18" s="77">
        <f>MAX(E2:E18)</f>
        <v>4.2190000000000003</v>
      </c>
      <c r="AK18" s="77">
        <f>MIN(F2:F18)</f>
        <v>2.68</v>
      </c>
      <c r="AL18" s="114">
        <f t="shared" si="12"/>
        <v>2.9106666666666663</v>
      </c>
      <c r="AM18" s="114">
        <f t="shared" si="13"/>
        <v>2.9420000000000002</v>
      </c>
      <c r="AN18" s="114">
        <f t="shared" si="14"/>
        <v>-3.1333333333333879E-2</v>
      </c>
      <c r="AO18" s="114">
        <f t="shared" si="15"/>
        <v>2.8793333333333324</v>
      </c>
      <c r="AP18" s="114">
        <f t="shared" si="16"/>
        <v>2.9420000000000002</v>
      </c>
      <c r="AQ18" s="115">
        <f t="shared" si="23"/>
        <v>3.4279523809523815</v>
      </c>
    </row>
    <row r="19" spans="1:44" x14ac:dyDescent="0.3">
      <c r="A19" s="5">
        <v>44953</v>
      </c>
      <c r="B19" s="6" t="s">
        <v>43</v>
      </c>
      <c r="C19" s="6" t="s">
        <v>40</v>
      </c>
      <c r="D19" s="27">
        <v>2.8319999999999999</v>
      </c>
      <c r="E19" s="27">
        <v>2.9079999999999999</v>
      </c>
      <c r="F19" s="27">
        <v>2.77</v>
      </c>
      <c r="G19" s="27">
        <v>2.8490000000000002</v>
      </c>
      <c r="H19" s="33">
        <v>2.8370000000000002</v>
      </c>
      <c r="I19" s="33">
        <v>2.7789999999999999</v>
      </c>
      <c r="J19" s="21">
        <v>0</v>
      </c>
      <c r="K19" s="13">
        <v>0</v>
      </c>
      <c r="L19" s="28">
        <f t="shared" si="0"/>
        <v>2.8423333333333329</v>
      </c>
      <c r="M19" s="29">
        <f t="shared" si="1"/>
        <v>2.839</v>
      </c>
      <c r="N19" s="29">
        <f t="shared" si="2"/>
        <v>3.3333333333329662E-3</v>
      </c>
      <c r="O19" s="29">
        <f t="shared" si="3"/>
        <v>2.8456666666666659</v>
      </c>
      <c r="P19" s="29">
        <f t="shared" si="4"/>
        <v>2.839</v>
      </c>
      <c r="Q19" s="30">
        <f t="shared" si="5"/>
        <v>0.1379999999999999</v>
      </c>
      <c r="R19" s="30">
        <f t="shared" si="17"/>
        <v>6.0000000000000053E-2</v>
      </c>
      <c r="S19" s="30">
        <f t="shared" si="18"/>
        <v>-7.7999999999999847E-2</v>
      </c>
      <c r="T19" s="31">
        <v>13.3</v>
      </c>
      <c r="U19" s="12"/>
      <c r="V19" s="21"/>
      <c r="W19" s="12"/>
      <c r="X19" s="16">
        <f t="shared" si="6"/>
        <v>5.8000000000000274E-2</v>
      </c>
      <c r="Y19" s="17">
        <f t="shared" si="7"/>
        <v>0</v>
      </c>
      <c r="Z19" s="17">
        <f t="shared" si="8"/>
        <v>0</v>
      </c>
      <c r="AA19" s="56">
        <f t="shared" si="9"/>
        <v>0.1379999999999999</v>
      </c>
      <c r="AB19" s="18">
        <f t="shared" si="10"/>
        <v>0.42028985507246608</v>
      </c>
      <c r="AC19" s="19">
        <f t="shared" si="11"/>
        <v>4.3609022556391182E-3</v>
      </c>
      <c r="AD19" s="89">
        <f t="shared" si="19"/>
        <v>3.012</v>
      </c>
      <c r="AE19" s="89">
        <f t="shared" si="20"/>
        <v>2.68</v>
      </c>
      <c r="AF19" s="76">
        <f t="shared" si="21"/>
        <v>3.7669999999999999</v>
      </c>
      <c r="AG19" s="76">
        <f t="shared" si="22"/>
        <v>2.68</v>
      </c>
      <c r="AH19" s="32">
        <f>MAX(E2:E19)</f>
        <v>4.2190000000000003</v>
      </c>
      <c r="AI19" s="32">
        <f>MIN(F2:F19)</f>
        <v>2.68</v>
      </c>
      <c r="AJ19" s="77">
        <f>MAX(E2:E19)</f>
        <v>4.2190000000000003</v>
      </c>
      <c r="AK19" s="77">
        <f>MIN(F2:F19)</f>
        <v>2.68</v>
      </c>
      <c r="AL19" s="114">
        <f t="shared" si="12"/>
        <v>2.847</v>
      </c>
      <c r="AM19" s="114">
        <f t="shared" si="13"/>
        <v>2.8460000000000001</v>
      </c>
      <c r="AN19" s="114">
        <f t="shared" si="14"/>
        <v>9.9999999999988987E-4</v>
      </c>
      <c r="AO19" s="114">
        <f t="shared" si="15"/>
        <v>2.8479999999999999</v>
      </c>
      <c r="AP19" s="114">
        <f t="shared" si="16"/>
        <v>2.8460000000000001</v>
      </c>
      <c r="AQ19" s="115">
        <f t="shared" si="23"/>
        <v>3.3640000000000008</v>
      </c>
    </row>
    <row r="20" spans="1:44" x14ac:dyDescent="0.3">
      <c r="A20" s="5">
        <v>44956</v>
      </c>
      <c r="B20" s="6" t="s">
        <v>43</v>
      </c>
      <c r="C20" s="6" t="s">
        <v>40</v>
      </c>
      <c r="D20" s="27">
        <v>2.6760000000000002</v>
      </c>
      <c r="E20" s="27">
        <v>2.7730000000000001</v>
      </c>
      <c r="F20" s="27">
        <v>2.661</v>
      </c>
      <c r="G20" s="27">
        <v>2.677</v>
      </c>
      <c r="H20" s="33">
        <v>2.69</v>
      </c>
      <c r="I20" s="33">
        <v>2.6680000000000001</v>
      </c>
      <c r="J20" s="21">
        <v>0</v>
      </c>
      <c r="K20" s="13">
        <v>0</v>
      </c>
      <c r="L20" s="28">
        <f t="shared" si="0"/>
        <v>2.7036666666666669</v>
      </c>
      <c r="M20" s="29">
        <f t="shared" si="1"/>
        <v>2.7170000000000001</v>
      </c>
      <c r="N20" s="29">
        <f t="shared" si="2"/>
        <v>-1.3333333333333197E-2</v>
      </c>
      <c r="O20" s="29">
        <f t="shared" si="3"/>
        <v>2.6903333333333337</v>
      </c>
      <c r="P20" s="29">
        <f t="shared" si="4"/>
        <v>2.7170000000000001</v>
      </c>
      <c r="Q20" s="30">
        <f t="shared" si="5"/>
        <v>0.1120000000000001</v>
      </c>
      <c r="R20" s="30">
        <f t="shared" si="17"/>
        <v>-7.6000000000000068E-2</v>
      </c>
      <c r="S20" s="30">
        <f t="shared" si="18"/>
        <v>-0.18800000000000017</v>
      </c>
      <c r="T20" s="31">
        <v>24.7</v>
      </c>
      <c r="U20" s="12"/>
      <c r="V20" s="21"/>
      <c r="W20" s="12"/>
      <c r="X20" s="16">
        <f t="shared" si="6"/>
        <v>2.1999999999999797E-2</v>
      </c>
      <c r="Y20" s="17">
        <f t="shared" si="7"/>
        <v>0</v>
      </c>
      <c r="Z20" s="17">
        <f t="shared" si="8"/>
        <v>0</v>
      </c>
      <c r="AA20" s="56">
        <f t="shared" si="9"/>
        <v>0.1120000000000001</v>
      </c>
      <c r="AB20" s="18">
        <f t="shared" si="10"/>
        <v>0.19642857142856945</v>
      </c>
      <c r="AC20" s="19">
        <f t="shared" si="11"/>
        <v>8.9068825910930361E-4</v>
      </c>
      <c r="AD20" s="89">
        <f t="shared" si="19"/>
        <v>2.9079999999999999</v>
      </c>
      <c r="AE20" s="89">
        <f t="shared" si="20"/>
        <v>2.661</v>
      </c>
      <c r="AF20" s="76">
        <f t="shared" si="21"/>
        <v>3.54</v>
      </c>
      <c r="AG20" s="76">
        <f t="shared" si="22"/>
        <v>2.661</v>
      </c>
      <c r="AH20" s="32">
        <f>MAX(E2:E20)</f>
        <v>4.2190000000000003</v>
      </c>
      <c r="AI20" s="32">
        <f>MIN(F2:F20)</f>
        <v>2.661</v>
      </c>
      <c r="AJ20" s="77">
        <f>MAX(E2:E20)</f>
        <v>4.2190000000000003</v>
      </c>
      <c r="AK20" s="77">
        <f>MIN(F2:F20)</f>
        <v>2.661</v>
      </c>
      <c r="AL20" s="114">
        <f t="shared" si="12"/>
        <v>2.7486666666666668</v>
      </c>
      <c r="AM20" s="114">
        <f t="shared" si="13"/>
        <v>2.7845</v>
      </c>
      <c r="AN20" s="114">
        <f t="shared" si="14"/>
        <v>-3.5833333333333162E-2</v>
      </c>
      <c r="AO20" s="114">
        <f t="shared" si="15"/>
        <v>2.7128333333333337</v>
      </c>
      <c r="AP20" s="114">
        <f t="shared" si="16"/>
        <v>2.7845</v>
      </c>
      <c r="AQ20" s="115">
        <f t="shared" si="23"/>
        <v>3.2745238095238105</v>
      </c>
    </row>
    <row r="21" spans="1:44" x14ac:dyDescent="0.3">
      <c r="A21" s="5">
        <v>44957</v>
      </c>
      <c r="B21" s="6" t="s">
        <v>43</v>
      </c>
      <c r="C21" s="6" t="s">
        <v>40</v>
      </c>
      <c r="D21" s="27">
        <v>2.6339999999999999</v>
      </c>
      <c r="E21" s="27">
        <v>2.7160000000000002</v>
      </c>
      <c r="F21" s="27">
        <v>2.6139999999999999</v>
      </c>
      <c r="G21" s="27">
        <v>2.6840000000000002</v>
      </c>
      <c r="H21" s="33">
        <v>2.6349999999999998</v>
      </c>
      <c r="I21" s="33">
        <v>2.6139999999999999</v>
      </c>
      <c r="J21" s="21">
        <v>2</v>
      </c>
      <c r="K21" s="13">
        <v>0</v>
      </c>
      <c r="L21" s="28">
        <f t="shared" si="0"/>
        <v>2.6713333333333331</v>
      </c>
      <c r="M21" s="29">
        <f t="shared" si="1"/>
        <v>2.665</v>
      </c>
      <c r="N21" s="29">
        <f t="shared" si="2"/>
        <v>6.3333333333330799E-3</v>
      </c>
      <c r="O21" s="29">
        <f t="shared" si="3"/>
        <v>2.6776666666666662</v>
      </c>
      <c r="P21" s="29">
        <f t="shared" si="4"/>
        <v>2.665</v>
      </c>
      <c r="Q21" s="30">
        <f t="shared" si="5"/>
        <v>0.10200000000000031</v>
      </c>
      <c r="R21" s="30">
        <f t="shared" si="17"/>
        <v>3.9000000000000146E-2</v>
      </c>
      <c r="S21" s="30">
        <f t="shared" si="18"/>
        <v>-6.3000000000000167E-2</v>
      </c>
      <c r="T21" s="31">
        <v>12.9</v>
      </c>
      <c r="U21" s="12"/>
      <c r="V21" s="21"/>
      <c r="W21" s="12"/>
      <c r="X21" s="16">
        <f t="shared" si="6"/>
        <v>2.0999999999999908E-2</v>
      </c>
      <c r="Y21" s="17">
        <f t="shared" si="7"/>
        <v>0</v>
      </c>
      <c r="Z21" s="17" t="b">
        <f t="shared" si="8"/>
        <v>1</v>
      </c>
      <c r="AA21" s="56">
        <f t="shared" si="9"/>
        <v>0.10200000000000031</v>
      </c>
      <c r="AB21" s="18">
        <f t="shared" si="10"/>
        <v>0.20588235294117493</v>
      </c>
      <c r="AC21" s="19">
        <f t="shared" si="11"/>
        <v>1.6279069767441787E-3</v>
      </c>
      <c r="AD21" s="89">
        <f t="shared" si="19"/>
        <v>2.9079999999999999</v>
      </c>
      <c r="AE21" s="89">
        <f t="shared" si="20"/>
        <v>2.6139999999999999</v>
      </c>
      <c r="AF21" s="76">
        <f t="shared" si="21"/>
        <v>3.54</v>
      </c>
      <c r="AG21" s="76">
        <f t="shared" si="22"/>
        <v>2.6139999999999999</v>
      </c>
      <c r="AH21" s="32">
        <f t="shared" ref="AH21:AH84" si="24">MAX(E2:E21)</f>
        <v>4.2190000000000003</v>
      </c>
      <c r="AI21" s="32">
        <f t="shared" ref="AI21:AI84" si="25">MIN(F2:F21)</f>
        <v>2.6139999999999999</v>
      </c>
      <c r="AJ21" s="77">
        <f>MAX(E2:E21)</f>
        <v>4.2190000000000003</v>
      </c>
      <c r="AK21" s="77">
        <f>MIN(F2:F21)</f>
        <v>2.6139999999999999</v>
      </c>
      <c r="AL21" s="114">
        <f t="shared" si="12"/>
        <v>2.7353333333333332</v>
      </c>
      <c r="AM21" s="114">
        <f t="shared" si="13"/>
        <v>2.7610000000000001</v>
      </c>
      <c r="AN21" s="114">
        <f t="shared" si="14"/>
        <v>-2.5666666666666949E-2</v>
      </c>
      <c r="AO21" s="114">
        <f t="shared" si="15"/>
        <v>2.7096666666666662</v>
      </c>
      <c r="AP21" s="114">
        <f t="shared" si="16"/>
        <v>2.7610000000000001</v>
      </c>
      <c r="AQ21" s="115">
        <f t="shared" si="23"/>
        <v>3.2054523809523823</v>
      </c>
    </row>
    <row r="22" spans="1:44" x14ac:dyDescent="0.3">
      <c r="A22" s="5">
        <v>44958</v>
      </c>
      <c r="B22" s="6" t="s">
        <v>43</v>
      </c>
      <c r="C22" s="6" t="s">
        <v>40</v>
      </c>
      <c r="D22" s="27">
        <v>2.6219999999999999</v>
      </c>
      <c r="E22" s="27">
        <v>2.637</v>
      </c>
      <c r="F22" s="27">
        <v>2.4630000000000001</v>
      </c>
      <c r="G22" s="27">
        <v>2.468</v>
      </c>
      <c r="H22" s="33">
        <v>2.6219999999999999</v>
      </c>
      <c r="I22" s="33">
        <v>2.585</v>
      </c>
      <c r="J22" s="21">
        <v>-3</v>
      </c>
      <c r="K22" s="13">
        <v>0</v>
      </c>
      <c r="L22" s="28">
        <f t="shared" si="0"/>
        <v>2.5226666666666668</v>
      </c>
      <c r="M22" s="29">
        <f t="shared" si="1"/>
        <v>2.5499999999999998</v>
      </c>
      <c r="N22" s="29">
        <f t="shared" si="2"/>
        <v>-2.7333333333332988E-2</v>
      </c>
      <c r="O22" s="29">
        <f t="shared" si="3"/>
        <v>2.4953333333333338</v>
      </c>
      <c r="P22" s="29">
        <f t="shared" si="4"/>
        <v>2.5499999999999998</v>
      </c>
      <c r="Q22" s="30">
        <f t="shared" si="5"/>
        <v>0.17399999999999993</v>
      </c>
      <c r="R22" s="30">
        <f t="shared" si="17"/>
        <v>-4.7000000000000153E-2</v>
      </c>
      <c r="S22" s="30">
        <f t="shared" si="18"/>
        <v>-0.22100000000000009</v>
      </c>
      <c r="T22" s="31">
        <v>43.5</v>
      </c>
      <c r="U22" s="12"/>
      <c r="V22" s="21"/>
      <c r="W22" s="12"/>
      <c r="X22" s="16">
        <f t="shared" si="6"/>
        <v>3.6999999999999922E-2</v>
      </c>
      <c r="Y22" s="17">
        <f t="shared" si="7"/>
        <v>0</v>
      </c>
      <c r="Z22" s="17">
        <f t="shared" si="8"/>
        <v>0</v>
      </c>
      <c r="AA22" s="56">
        <f t="shared" si="9"/>
        <v>0.17399999999999993</v>
      </c>
      <c r="AB22" s="18">
        <f t="shared" si="10"/>
        <v>0.21264367816091917</v>
      </c>
      <c r="AC22" s="19">
        <f t="shared" si="11"/>
        <v>8.5057471264367638E-4</v>
      </c>
      <c r="AD22" s="89">
        <f t="shared" si="19"/>
        <v>2.7730000000000001</v>
      </c>
      <c r="AE22" s="89">
        <f t="shared" si="20"/>
        <v>2.4630000000000001</v>
      </c>
      <c r="AF22" s="76">
        <f t="shared" si="21"/>
        <v>3.54</v>
      </c>
      <c r="AG22" s="76">
        <f t="shared" si="22"/>
        <v>2.4630000000000001</v>
      </c>
      <c r="AH22" s="32">
        <f t="shared" si="24"/>
        <v>4.2190000000000003</v>
      </c>
      <c r="AI22" s="32">
        <f t="shared" si="25"/>
        <v>2.4630000000000001</v>
      </c>
      <c r="AJ22" s="77">
        <f>MAX(E2:E22)</f>
        <v>4.2190000000000003</v>
      </c>
      <c r="AK22" s="77">
        <f>MIN(F2:F22)</f>
        <v>2.4630000000000001</v>
      </c>
      <c r="AL22" s="114">
        <f t="shared" si="12"/>
        <v>2.5680000000000001</v>
      </c>
      <c r="AM22" s="114">
        <f t="shared" si="13"/>
        <v>2.6180000000000003</v>
      </c>
      <c r="AN22" s="114">
        <f t="shared" si="14"/>
        <v>-5.0000000000000266E-2</v>
      </c>
      <c r="AO22" s="114">
        <f t="shared" si="15"/>
        <v>2.5179999999999998</v>
      </c>
      <c r="AP22" s="114">
        <f t="shared" si="16"/>
        <v>2.6180000000000003</v>
      </c>
      <c r="AQ22" s="115">
        <f t="shared" si="23"/>
        <v>3.1270238095238096</v>
      </c>
    </row>
    <row r="23" spans="1:44" x14ac:dyDescent="0.3">
      <c r="A23" s="5">
        <v>44959</v>
      </c>
      <c r="B23" s="6" t="s">
        <v>43</v>
      </c>
      <c r="C23" s="6" t="s">
        <v>40</v>
      </c>
      <c r="D23" s="27">
        <v>2.536</v>
      </c>
      <c r="E23" s="27">
        <v>2.597</v>
      </c>
      <c r="F23" s="27">
        <v>2.431</v>
      </c>
      <c r="G23" s="27">
        <v>2.456</v>
      </c>
      <c r="H23" s="33">
        <v>2.5430000000000001</v>
      </c>
      <c r="I23" s="33">
        <v>2.5209999999999999</v>
      </c>
      <c r="J23" s="21">
        <v>0</v>
      </c>
      <c r="K23" s="13">
        <v>0</v>
      </c>
      <c r="L23" s="28">
        <f t="shared" si="0"/>
        <v>2.4946666666666668</v>
      </c>
      <c r="M23" s="29">
        <f t="shared" si="1"/>
        <v>2.5140000000000002</v>
      </c>
      <c r="N23" s="29">
        <f t="shared" si="2"/>
        <v>-1.9333333333333425E-2</v>
      </c>
      <c r="O23" s="29">
        <f t="shared" si="3"/>
        <v>2.4753333333333334</v>
      </c>
      <c r="P23" s="29">
        <f t="shared" si="4"/>
        <v>2.5140000000000002</v>
      </c>
      <c r="Q23" s="30">
        <f t="shared" si="5"/>
        <v>0.16599999999999993</v>
      </c>
      <c r="R23" s="30">
        <f t="shared" si="17"/>
        <v>0.129</v>
      </c>
      <c r="S23" s="30">
        <f t="shared" si="18"/>
        <v>-3.6999999999999922E-2</v>
      </c>
      <c r="T23" s="31">
        <v>56.3</v>
      </c>
      <c r="U23" s="12"/>
      <c r="V23" s="21"/>
      <c r="W23" s="12"/>
      <c r="X23" s="16">
        <f t="shared" si="6"/>
        <v>2.2000000000000242E-2</v>
      </c>
      <c r="Y23" s="17">
        <f t="shared" si="7"/>
        <v>0</v>
      </c>
      <c r="Z23" s="17">
        <f t="shared" si="8"/>
        <v>0</v>
      </c>
      <c r="AA23" s="56">
        <f t="shared" si="9"/>
        <v>0.16599999999999993</v>
      </c>
      <c r="AB23" s="18">
        <f t="shared" si="10"/>
        <v>0.13253012048192922</v>
      </c>
      <c r="AC23" s="19">
        <f t="shared" si="11"/>
        <v>3.9076376554174499E-4</v>
      </c>
      <c r="AD23" s="89">
        <f t="shared" si="19"/>
        <v>2.7160000000000002</v>
      </c>
      <c r="AE23" s="89">
        <f t="shared" si="20"/>
        <v>2.431</v>
      </c>
      <c r="AF23" s="76">
        <f t="shared" si="21"/>
        <v>3.54</v>
      </c>
      <c r="AG23" s="76">
        <f t="shared" si="22"/>
        <v>2.431</v>
      </c>
      <c r="AH23" s="32">
        <f t="shared" si="24"/>
        <v>4.1280000000000001</v>
      </c>
      <c r="AI23" s="32">
        <f t="shared" si="25"/>
        <v>2.431</v>
      </c>
      <c r="AJ23" s="77">
        <f>MAX(E2:E23)</f>
        <v>4.2190000000000003</v>
      </c>
      <c r="AK23" s="77">
        <f>MIN(F2:F23)</f>
        <v>2.431</v>
      </c>
      <c r="AL23" s="114">
        <f t="shared" si="12"/>
        <v>2.5343333333333331</v>
      </c>
      <c r="AM23" s="114">
        <f t="shared" si="13"/>
        <v>2.5735000000000001</v>
      </c>
      <c r="AN23" s="114">
        <f t="shared" si="14"/>
        <v>-3.9166666666667016E-2</v>
      </c>
      <c r="AO23" s="114">
        <f t="shared" si="15"/>
        <v>2.4951666666666661</v>
      </c>
      <c r="AP23" s="114">
        <f t="shared" si="16"/>
        <v>2.5735000000000001</v>
      </c>
      <c r="AQ23" s="115">
        <f t="shared" si="23"/>
        <v>3.035857142857143</v>
      </c>
    </row>
    <row r="24" spans="1:44" x14ac:dyDescent="0.3">
      <c r="A24" s="5">
        <v>44960</v>
      </c>
      <c r="B24" s="6" t="s">
        <v>43</v>
      </c>
      <c r="C24" s="6" t="s">
        <v>40</v>
      </c>
      <c r="D24" s="27">
        <v>2.4460000000000002</v>
      </c>
      <c r="E24" s="27">
        <v>2.4569999999999999</v>
      </c>
      <c r="F24" s="27">
        <v>2.3410000000000002</v>
      </c>
      <c r="G24" s="27">
        <v>2.41</v>
      </c>
      <c r="H24" s="33">
        <v>2.4569999999999999</v>
      </c>
      <c r="I24" s="33">
        <v>2.44</v>
      </c>
      <c r="J24" s="21">
        <v>-2</v>
      </c>
      <c r="K24" s="13">
        <v>0</v>
      </c>
      <c r="L24" s="28">
        <f t="shared" si="0"/>
        <v>2.4026666666666667</v>
      </c>
      <c r="M24" s="29">
        <f t="shared" si="1"/>
        <v>2.399</v>
      </c>
      <c r="N24" s="29">
        <f t="shared" si="2"/>
        <v>3.6666666666667069E-3</v>
      </c>
      <c r="O24" s="29">
        <f t="shared" si="3"/>
        <v>2.4063333333333334</v>
      </c>
      <c r="P24" s="29">
        <f t="shared" si="4"/>
        <v>2.399</v>
      </c>
      <c r="Q24" s="30">
        <f t="shared" si="5"/>
        <v>0.11599999999999966</v>
      </c>
      <c r="R24" s="30">
        <f t="shared" si="17"/>
        <v>9.9999999999988987E-4</v>
      </c>
      <c r="S24" s="30">
        <f t="shared" si="18"/>
        <v>-0.11499999999999977</v>
      </c>
      <c r="T24" s="31">
        <v>13.2</v>
      </c>
      <c r="U24" s="12"/>
      <c r="V24" s="21"/>
      <c r="W24" s="12"/>
      <c r="X24" s="16">
        <f t="shared" si="6"/>
        <v>1.6999999999999904E-2</v>
      </c>
      <c r="Y24" s="17" t="b">
        <f t="shared" si="7"/>
        <v>1</v>
      </c>
      <c r="Z24" s="17">
        <f t="shared" si="8"/>
        <v>0</v>
      </c>
      <c r="AA24" s="56">
        <f t="shared" si="9"/>
        <v>0.11599999999999966</v>
      </c>
      <c r="AB24" s="18">
        <f t="shared" si="10"/>
        <v>0.14655172413793063</v>
      </c>
      <c r="AC24" s="19">
        <f t="shared" si="11"/>
        <v>1.2878787878787808E-3</v>
      </c>
      <c r="AD24" s="89">
        <f t="shared" si="19"/>
        <v>2.637</v>
      </c>
      <c r="AE24" s="89">
        <f t="shared" si="20"/>
        <v>2.3410000000000002</v>
      </c>
      <c r="AF24" s="76">
        <f t="shared" si="21"/>
        <v>3.2040000000000002</v>
      </c>
      <c r="AG24" s="76">
        <f t="shared" si="22"/>
        <v>2.3410000000000002</v>
      </c>
      <c r="AH24" s="32">
        <f t="shared" si="24"/>
        <v>4.1280000000000001</v>
      </c>
      <c r="AI24" s="32">
        <f t="shared" si="25"/>
        <v>2.3410000000000002</v>
      </c>
      <c r="AJ24" s="77">
        <f>MAX(E2:E24)</f>
        <v>4.2190000000000003</v>
      </c>
      <c r="AK24" s="77">
        <f>MIN(F2:F24)</f>
        <v>2.3410000000000002</v>
      </c>
      <c r="AL24" s="114">
        <f t="shared" si="12"/>
        <v>2.4626666666666668</v>
      </c>
      <c r="AM24" s="114">
        <f t="shared" si="13"/>
        <v>2.4889999999999999</v>
      </c>
      <c r="AN24" s="114">
        <f t="shared" si="14"/>
        <v>-2.6333333333333098E-2</v>
      </c>
      <c r="AO24" s="114">
        <f t="shared" si="15"/>
        <v>2.4363333333333337</v>
      </c>
      <c r="AP24" s="114">
        <f t="shared" si="16"/>
        <v>2.4889999999999999</v>
      </c>
      <c r="AQ24" s="115">
        <f t="shared" si="23"/>
        <v>2.9590714285714292</v>
      </c>
    </row>
    <row r="25" spans="1:44" x14ac:dyDescent="0.3">
      <c r="A25" s="5">
        <v>44963</v>
      </c>
      <c r="B25" s="6" t="s">
        <v>43</v>
      </c>
      <c r="C25" s="6" t="s">
        <v>40</v>
      </c>
      <c r="D25" s="27">
        <v>2.3919999999999999</v>
      </c>
      <c r="E25" s="27">
        <v>2.4660000000000002</v>
      </c>
      <c r="F25" s="27">
        <v>2.3650000000000002</v>
      </c>
      <c r="G25" s="27">
        <v>2.4569999999999999</v>
      </c>
      <c r="H25" s="33">
        <v>2.407</v>
      </c>
      <c r="I25" s="33">
        <v>2.387</v>
      </c>
      <c r="J25" s="21">
        <v>0</v>
      </c>
      <c r="K25" s="13" t="s">
        <v>31</v>
      </c>
      <c r="L25" s="28">
        <f t="shared" si="0"/>
        <v>2.4293333333333336</v>
      </c>
      <c r="M25" s="29">
        <f t="shared" si="1"/>
        <v>2.4155000000000002</v>
      </c>
      <c r="N25" s="29">
        <f t="shared" si="2"/>
        <v>1.3833333333333364E-2</v>
      </c>
      <c r="O25" s="29">
        <f t="shared" si="3"/>
        <v>2.4431666666666669</v>
      </c>
      <c r="P25" s="29">
        <f t="shared" si="4"/>
        <v>2.4155000000000002</v>
      </c>
      <c r="Q25" s="30">
        <f t="shared" si="5"/>
        <v>0.10099999999999998</v>
      </c>
      <c r="R25" s="30">
        <f t="shared" si="17"/>
        <v>5.600000000000005E-2</v>
      </c>
      <c r="S25" s="30">
        <f t="shared" si="18"/>
        <v>-4.4999999999999929E-2</v>
      </c>
      <c r="T25" s="31">
        <v>19.7</v>
      </c>
      <c r="U25" s="12"/>
      <c r="V25" s="21"/>
      <c r="W25" s="12"/>
      <c r="X25" s="16">
        <f t="shared" si="6"/>
        <v>2.0000000000000018E-2</v>
      </c>
      <c r="Y25" s="17">
        <f t="shared" si="7"/>
        <v>0</v>
      </c>
      <c r="Z25" s="17">
        <f t="shared" si="8"/>
        <v>0</v>
      </c>
      <c r="AA25" s="56">
        <f t="shared" si="9"/>
        <v>0.10099999999999998</v>
      </c>
      <c r="AB25" s="18">
        <f t="shared" si="10"/>
        <v>0.19801980198019825</v>
      </c>
      <c r="AC25" s="19">
        <f t="shared" si="11"/>
        <v>1.01522842639594E-3</v>
      </c>
      <c r="AD25" s="89">
        <f t="shared" si="19"/>
        <v>2.597</v>
      </c>
      <c r="AE25" s="89">
        <f t="shared" si="20"/>
        <v>2.3410000000000002</v>
      </c>
      <c r="AF25" s="76">
        <f t="shared" si="21"/>
        <v>3.012</v>
      </c>
      <c r="AG25" s="76">
        <f t="shared" si="22"/>
        <v>2.3410000000000002</v>
      </c>
      <c r="AH25" s="32">
        <f t="shared" si="24"/>
        <v>4.1280000000000001</v>
      </c>
      <c r="AI25" s="32">
        <f t="shared" si="25"/>
        <v>2.3410000000000002</v>
      </c>
      <c r="AJ25" s="77">
        <f>MAX(E2:E25)</f>
        <v>4.2190000000000003</v>
      </c>
      <c r="AK25" s="77">
        <f>MIN(F2:F25)</f>
        <v>2.3410000000000002</v>
      </c>
      <c r="AL25" s="114">
        <f t="shared" si="12"/>
        <v>2.4650000000000003</v>
      </c>
      <c r="AM25" s="114">
        <f t="shared" si="13"/>
        <v>2.4690000000000003</v>
      </c>
      <c r="AN25" s="114">
        <f t="shared" si="14"/>
        <v>-4.0000000000000036E-3</v>
      </c>
      <c r="AO25" s="114">
        <f t="shared" si="15"/>
        <v>2.4610000000000003</v>
      </c>
      <c r="AP25" s="114">
        <f t="shared" si="16"/>
        <v>2.4690000000000003</v>
      </c>
      <c r="AQ25" s="115">
        <f t="shared" si="23"/>
        <v>2.8728571428571432</v>
      </c>
    </row>
    <row r="26" spans="1:44" x14ac:dyDescent="0.3">
      <c r="A26" s="5">
        <v>44964</v>
      </c>
      <c r="B26" s="6" t="s">
        <v>43</v>
      </c>
      <c r="C26" s="6" t="s">
        <v>40</v>
      </c>
      <c r="D26" s="27">
        <v>2.504</v>
      </c>
      <c r="E26" s="27">
        <v>2.6150000000000002</v>
      </c>
      <c r="F26" s="27">
        <v>2.4820000000000002</v>
      </c>
      <c r="G26" s="27">
        <v>2.5840000000000001</v>
      </c>
      <c r="H26" s="33">
        <v>2.5190000000000001</v>
      </c>
      <c r="I26" s="33">
        <v>2.4980000000000002</v>
      </c>
      <c r="J26" s="21">
        <v>0</v>
      </c>
      <c r="K26" s="13">
        <v>0</v>
      </c>
      <c r="L26" s="28">
        <f t="shared" si="0"/>
        <v>2.5603333333333333</v>
      </c>
      <c r="M26" s="29">
        <f t="shared" si="1"/>
        <v>2.5485000000000002</v>
      </c>
      <c r="N26" s="29">
        <f t="shared" si="2"/>
        <v>1.183333333333314E-2</v>
      </c>
      <c r="O26" s="29">
        <f t="shared" si="3"/>
        <v>2.5721666666666665</v>
      </c>
      <c r="P26" s="29">
        <f t="shared" si="4"/>
        <v>2.5485000000000002</v>
      </c>
      <c r="Q26" s="30">
        <f t="shared" si="5"/>
        <v>0.13300000000000001</v>
      </c>
      <c r="R26" s="30">
        <f t="shared" si="17"/>
        <v>0.15800000000000036</v>
      </c>
      <c r="S26" s="30">
        <f t="shared" si="18"/>
        <v>2.5000000000000355E-2</v>
      </c>
      <c r="T26" s="31">
        <v>14.3</v>
      </c>
      <c r="U26" s="12"/>
      <c r="V26" s="21"/>
      <c r="W26" s="12"/>
      <c r="X26" s="16">
        <f t="shared" si="6"/>
        <v>2.0999999999999908E-2</v>
      </c>
      <c r="Y26" s="17">
        <f t="shared" si="7"/>
        <v>0</v>
      </c>
      <c r="Z26" s="17">
        <f t="shared" si="8"/>
        <v>0</v>
      </c>
      <c r="AA26" s="56">
        <f t="shared" si="9"/>
        <v>0.13300000000000001</v>
      </c>
      <c r="AB26" s="18">
        <f t="shared" si="10"/>
        <v>0.15789473684210456</v>
      </c>
      <c r="AC26" s="19">
        <f t="shared" si="11"/>
        <v>1.468531468531462E-3</v>
      </c>
      <c r="AD26" s="89">
        <f t="shared" si="19"/>
        <v>2.6150000000000002</v>
      </c>
      <c r="AE26" s="89">
        <f t="shared" si="20"/>
        <v>2.3410000000000002</v>
      </c>
      <c r="AF26" s="76">
        <f t="shared" si="21"/>
        <v>2.9079999999999999</v>
      </c>
      <c r="AG26" s="76">
        <f t="shared" si="22"/>
        <v>2.3410000000000002</v>
      </c>
      <c r="AH26" s="32">
        <f t="shared" si="24"/>
        <v>3.9460000000000002</v>
      </c>
      <c r="AI26" s="32">
        <f t="shared" si="25"/>
        <v>2.3410000000000002</v>
      </c>
      <c r="AJ26" s="77">
        <f>MAX(E2:E26)</f>
        <v>4.2190000000000003</v>
      </c>
      <c r="AK26" s="77">
        <f>MIN(F2:F26)</f>
        <v>2.3410000000000002</v>
      </c>
      <c r="AL26" s="114">
        <f t="shared" si="12"/>
        <v>2.5133333333333336</v>
      </c>
      <c r="AM26" s="114">
        <f t="shared" si="13"/>
        <v>2.4780000000000002</v>
      </c>
      <c r="AN26" s="114">
        <f t="shared" si="14"/>
        <v>3.5333333333333439E-2</v>
      </c>
      <c r="AO26" s="114">
        <f t="shared" si="15"/>
        <v>2.5486666666666671</v>
      </c>
      <c r="AP26" s="114">
        <f t="shared" si="16"/>
        <v>2.4780000000000002</v>
      </c>
      <c r="AQ26" s="115">
        <f t="shared" si="23"/>
        <v>2.8154047619047615</v>
      </c>
    </row>
    <row r="27" spans="1:44" x14ac:dyDescent="0.3">
      <c r="A27" s="5">
        <v>44965</v>
      </c>
      <c r="B27" s="6" t="s">
        <v>43</v>
      </c>
      <c r="C27" s="6" t="s">
        <v>40</v>
      </c>
      <c r="D27" s="27">
        <v>2.532</v>
      </c>
      <c r="E27" s="27">
        <v>2.56</v>
      </c>
      <c r="F27" s="27">
        <v>2.367</v>
      </c>
      <c r="G27" s="27">
        <v>2.3959999999999999</v>
      </c>
      <c r="H27" s="33">
        <v>2.5339999999999998</v>
      </c>
      <c r="I27" s="33">
        <v>2.5169999999999999</v>
      </c>
      <c r="J27" s="21">
        <v>-4</v>
      </c>
      <c r="K27" s="13">
        <v>0</v>
      </c>
      <c r="L27" s="28">
        <f t="shared" si="0"/>
        <v>2.4409999999999998</v>
      </c>
      <c r="M27" s="29">
        <f t="shared" si="1"/>
        <v>2.4634999999999998</v>
      </c>
      <c r="N27" s="29">
        <f t="shared" si="2"/>
        <v>-2.2499999999999964E-2</v>
      </c>
      <c r="O27" s="29">
        <f t="shared" si="3"/>
        <v>2.4184999999999999</v>
      </c>
      <c r="P27" s="29">
        <f t="shared" si="4"/>
        <v>2.4634999999999998</v>
      </c>
      <c r="Q27" s="30">
        <f t="shared" si="5"/>
        <v>0.19300000000000006</v>
      </c>
      <c r="R27" s="30">
        <f t="shared" si="17"/>
        <v>-2.4000000000000021E-2</v>
      </c>
      <c r="S27" s="30">
        <f t="shared" si="18"/>
        <v>-0.21700000000000008</v>
      </c>
      <c r="T27" s="31">
        <v>28.4</v>
      </c>
      <c r="U27" s="12"/>
      <c r="V27" s="21"/>
      <c r="W27" s="12"/>
      <c r="X27" s="16">
        <f t="shared" si="6"/>
        <v>1.6999999999999904E-2</v>
      </c>
      <c r="Y27" s="17">
        <f t="shared" si="7"/>
        <v>0</v>
      </c>
      <c r="Z27" s="17">
        <f t="shared" si="8"/>
        <v>0</v>
      </c>
      <c r="AA27" s="56">
        <f t="shared" si="9"/>
        <v>0.19300000000000006</v>
      </c>
      <c r="AB27" s="18">
        <f t="shared" si="10"/>
        <v>8.8082901554403625E-2</v>
      </c>
      <c r="AC27" s="19">
        <f t="shared" si="11"/>
        <v>5.9859154929577129E-4</v>
      </c>
      <c r="AD27" s="89">
        <f t="shared" si="19"/>
        <v>2.6150000000000002</v>
      </c>
      <c r="AE27" s="89">
        <f t="shared" si="20"/>
        <v>2.3650000000000002</v>
      </c>
      <c r="AF27" s="76">
        <f t="shared" si="21"/>
        <v>2.9079999999999999</v>
      </c>
      <c r="AG27" s="76">
        <f t="shared" si="22"/>
        <v>2.3410000000000002</v>
      </c>
      <c r="AH27" s="32">
        <f t="shared" si="24"/>
        <v>3.9460000000000002</v>
      </c>
      <c r="AI27" s="32">
        <f t="shared" si="25"/>
        <v>2.3410000000000002</v>
      </c>
      <c r="AJ27" s="77">
        <f>MAX(E2:E27)</f>
        <v>4.2190000000000003</v>
      </c>
      <c r="AK27" s="77">
        <f>MIN(F2:F27)</f>
        <v>2.3410000000000002</v>
      </c>
      <c r="AL27" s="114">
        <f t="shared" si="12"/>
        <v>2.4586666666666668</v>
      </c>
      <c r="AM27" s="114">
        <f t="shared" si="13"/>
        <v>2.4900000000000002</v>
      </c>
      <c r="AN27" s="114">
        <f t="shared" si="14"/>
        <v>-3.1333333333333435E-2</v>
      </c>
      <c r="AO27" s="114">
        <f t="shared" si="15"/>
        <v>2.4273333333333333</v>
      </c>
      <c r="AP27" s="114">
        <f t="shared" si="16"/>
        <v>2.4900000000000002</v>
      </c>
      <c r="AQ27" s="115">
        <f t="shared" si="23"/>
        <v>2.7545714285714284</v>
      </c>
    </row>
    <row r="28" spans="1:44" x14ac:dyDescent="0.3">
      <c r="A28" s="5">
        <v>44966</v>
      </c>
      <c r="B28" s="6" t="s">
        <v>43</v>
      </c>
      <c r="C28" s="6" t="s">
        <v>40</v>
      </c>
      <c r="D28" s="27">
        <v>2.4239999999999999</v>
      </c>
      <c r="E28" s="27">
        <v>2.5289999999999999</v>
      </c>
      <c r="F28" s="27">
        <v>2.391</v>
      </c>
      <c r="G28" s="27">
        <v>2.4300000000000002</v>
      </c>
      <c r="H28" s="33">
        <v>2.4489999999999998</v>
      </c>
      <c r="I28" s="33">
        <v>2.4129999999999998</v>
      </c>
      <c r="J28" s="21">
        <v>0</v>
      </c>
      <c r="K28" s="13">
        <v>0</v>
      </c>
      <c r="L28" s="28">
        <f t="shared" si="0"/>
        <v>2.4499999999999997</v>
      </c>
      <c r="M28" s="29">
        <f t="shared" si="1"/>
        <v>2.46</v>
      </c>
      <c r="N28" s="29">
        <f t="shared" si="2"/>
        <v>-1.0000000000000231E-2</v>
      </c>
      <c r="O28" s="29">
        <f t="shared" si="3"/>
        <v>2.4399999999999995</v>
      </c>
      <c r="P28" s="29">
        <f t="shared" si="4"/>
        <v>2.46</v>
      </c>
      <c r="Q28" s="30">
        <f t="shared" si="5"/>
        <v>0.1379999999999999</v>
      </c>
      <c r="R28" s="30">
        <f t="shared" si="17"/>
        <v>0.13300000000000001</v>
      </c>
      <c r="S28" s="30">
        <f t="shared" si="18"/>
        <v>-4.9999999999998934E-3</v>
      </c>
      <c r="T28" s="31">
        <v>12.4</v>
      </c>
      <c r="U28" s="12"/>
      <c r="V28" s="21"/>
      <c r="W28" s="12"/>
      <c r="X28" s="16">
        <f t="shared" si="6"/>
        <v>3.6000000000000032E-2</v>
      </c>
      <c r="Y28" s="17">
        <f t="shared" si="7"/>
        <v>0</v>
      </c>
      <c r="Z28" s="17">
        <f t="shared" si="8"/>
        <v>0</v>
      </c>
      <c r="AA28" s="56">
        <f t="shared" si="9"/>
        <v>0.1379999999999999</v>
      </c>
      <c r="AB28" s="18">
        <f t="shared" si="10"/>
        <v>0.26086956521739174</v>
      </c>
      <c r="AC28" s="19">
        <f t="shared" si="11"/>
        <v>2.9032258064516153E-3</v>
      </c>
      <c r="AD28" s="89">
        <f t="shared" si="19"/>
        <v>2.6150000000000002</v>
      </c>
      <c r="AE28" s="89">
        <f t="shared" si="20"/>
        <v>2.367</v>
      </c>
      <c r="AF28" s="76">
        <f t="shared" si="21"/>
        <v>2.7730000000000001</v>
      </c>
      <c r="AG28" s="76">
        <f t="shared" si="22"/>
        <v>2.3410000000000002</v>
      </c>
      <c r="AH28" s="32">
        <f t="shared" si="24"/>
        <v>3.9460000000000002</v>
      </c>
      <c r="AI28" s="32">
        <f t="shared" si="25"/>
        <v>2.3410000000000002</v>
      </c>
      <c r="AJ28" s="77">
        <f>MAX(E2:E28)</f>
        <v>4.2190000000000003</v>
      </c>
      <c r="AK28" s="77">
        <f>MIN(F2:F28)</f>
        <v>2.3410000000000002</v>
      </c>
      <c r="AL28" s="114">
        <f t="shared" si="12"/>
        <v>2.4706666666666668</v>
      </c>
      <c r="AM28" s="114">
        <f t="shared" si="13"/>
        <v>2.4910000000000001</v>
      </c>
      <c r="AN28" s="114">
        <f t="shared" si="14"/>
        <v>-2.0333333333333314E-2</v>
      </c>
      <c r="AO28" s="114">
        <f t="shared" si="15"/>
        <v>2.4503333333333335</v>
      </c>
      <c r="AP28" s="114">
        <f t="shared" si="16"/>
        <v>2.4910000000000001</v>
      </c>
      <c r="AQ28" s="115">
        <f t="shared" si="23"/>
        <v>2.6980238095238098</v>
      </c>
    </row>
    <row r="29" spans="1:44" x14ac:dyDescent="0.3">
      <c r="A29" s="5">
        <v>44967</v>
      </c>
      <c r="B29" s="6" t="s">
        <v>43</v>
      </c>
      <c r="C29" s="6" t="s">
        <v>40</v>
      </c>
      <c r="D29" s="27">
        <v>2.448</v>
      </c>
      <c r="E29" s="27">
        <v>2.5529999999999999</v>
      </c>
      <c r="F29" s="27">
        <v>2.4380000000000002</v>
      </c>
      <c r="G29" s="27">
        <v>2.5139999999999998</v>
      </c>
      <c r="H29" s="33">
        <v>2.48</v>
      </c>
      <c r="I29" s="33">
        <v>2.448</v>
      </c>
      <c r="J29" s="21">
        <v>0</v>
      </c>
      <c r="K29" s="13">
        <v>0</v>
      </c>
      <c r="L29" s="28">
        <f t="shared" si="0"/>
        <v>2.5016666666666669</v>
      </c>
      <c r="M29" s="29">
        <f t="shared" si="1"/>
        <v>2.4954999999999998</v>
      </c>
      <c r="N29" s="29">
        <f t="shared" si="2"/>
        <v>6.1666666666670977E-3</v>
      </c>
      <c r="O29" s="29">
        <f t="shared" si="3"/>
        <v>2.507833333333334</v>
      </c>
      <c r="P29" s="29">
        <f t="shared" si="4"/>
        <v>2.4954999999999998</v>
      </c>
      <c r="Q29" s="30">
        <f t="shared" si="5"/>
        <v>0.11499999999999977</v>
      </c>
      <c r="R29" s="30">
        <f t="shared" si="17"/>
        <v>0.12299999999999978</v>
      </c>
      <c r="S29" s="30">
        <f t="shared" si="18"/>
        <v>8.0000000000000071E-3</v>
      </c>
      <c r="T29" s="31">
        <v>13.7</v>
      </c>
      <c r="U29" s="12"/>
      <c r="V29" s="21"/>
      <c r="W29" s="12"/>
      <c r="X29" s="16">
        <f t="shared" si="6"/>
        <v>3.2000000000000028E-2</v>
      </c>
      <c r="Y29" s="17">
        <f t="shared" si="7"/>
        <v>0</v>
      </c>
      <c r="Z29" s="17">
        <f t="shared" si="8"/>
        <v>0</v>
      </c>
      <c r="AA29" s="56">
        <f t="shared" si="9"/>
        <v>0.11499999999999977</v>
      </c>
      <c r="AB29" s="18">
        <f t="shared" si="10"/>
        <v>0.27826086956521817</v>
      </c>
      <c r="AC29" s="19">
        <f t="shared" si="11"/>
        <v>2.3357664233576666E-3</v>
      </c>
      <c r="AD29" s="89">
        <f t="shared" si="19"/>
        <v>2.56</v>
      </c>
      <c r="AE29" s="89">
        <f t="shared" si="20"/>
        <v>2.367</v>
      </c>
      <c r="AF29" s="76">
        <f t="shared" si="21"/>
        <v>2.7160000000000002</v>
      </c>
      <c r="AG29" s="76">
        <f t="shared" si="22"/>
        <v>2.3410000000000002</v>
      </c>
      <c r="AH29" s="32">
        <f t="shared" si="24"/>
        <v>3.7669999999999999</v>
      </c>
      <c r="AI29" s="32">
        <f t="shared" si="25"/>
        <v>2.3410000000000002</v>
      </c>
      <c r="AJ29" s="77">
        <f>MAX(E2:E29)</f>
        <v>4.2190000000000003</v>
      </c>
      <c r="AK29" s="77">
        <f>MIN(F2:F29)</f>
        <v>2.3410000000000002</v>
      </c>
      <c r="AL29" s="114">
        <f t="shared" si="12"/>
        <v>2.4803333333333328</v>
      </c>
      <c r="AM29" s="114">
        <f t="shared" si="13"/>
        <v>2.4634999999999998</v>
      </c>
      <c r="AN29" s="114">
        <f t="shared" si="14"/>
        <v>1.6833333333333034E-2</v>
      </c>
      <c r="AO29" s="114">
        <f t="shared" si="15"/>
        <v>2.4971666666666659</v>
      </c>
      <c r="AP29" s="114">
        <f t="shared" si="16"/>
        <v>2.4634999999999998</v>
      </c>
      <c r="AQ29" s="115">
        <f t="shared" si="23"/>
        <v>2.633142857142857</v>
      </c>
    </row>
    <row r="30" spans="1:44" x14ac:dyDescent="0.3">
      <c r="A30" s="5">
        <v>44970</v>
      </c>
      <c r="B30" s="6" t="s">
        <v>43</v>
      </c>
      <c r="C30" s="6" t="s">
        <v>40</v>
      </c>
      <c r="D30" s="27">
        <v>2.4409999999999998</v>
      </c>
      <c r="E30" s="27">
        <v>2.5289999999999999</v>
      </c>
      <c r="F30" s="27">
        <v>2.3759999999999999</v>
      </c>
      <c r="G30" s="27">
        <v>2.4049999999999998</v>
      </c>
      <c r="H30" s="33">
        <v>2.4430000000000001</v>
      </c>
      <c r="I30" s="33">
        <v>2.4169999999999998</v>
      </c>
      <c r="J30" s="21">
        <v>-4</v>
      </c>
      <c r="K30" s="13">
        <v>0</v>
      </c>
      <c r="L30" s="28">
        <f t="shared" si="0"/>
        <v>2.4366666666666661</v>
      </c>
      <c r="M30" s="29">
        <f t="shared" si="1"/>
        <v>2.4524999999999997</v>
      </c>
      <c r="N30" s="29">
        <f t="shared" si="2"/>
        <v>-1.5833333333333588E-2</v>
      </c>
      <c r="O30" s="29">
        <f t="shared" si="3"/>
        <v>2.4208333333333325</v>
      </c>
      <c r="P30" s="29">
        <f t="shared" si="4"/>
        <v>2.4524999999999997</v>
      </c>
      <c r="Q30" s="30">
        <f t="shared" si="5"/>
        <v>0.15300000000000002</v>
      </c>
      <c r="R30" s="30">
        <f t="shared" si="17"/>
        <v>1.5000000000000124E-2</v>
      </c>
      <c r="S30" s="30">
        <f t="shared" si="18"/>
        <v>-0.1379999999999999</v>
      </c>
      <c r="T30" s="31">
        <v>29.1</v>
      </c>
      <c r="U30" s="12"/>
      <c r="V30" s="21">
        <f t="shared" ref="V30:V93" si="26">J2</f>
        <v>-4</v>
      </c>
      <c r="W30" s="12">
        <f>SUM(V2:V30)</f>
        <v>-4</v>
      </c>
      <c r="X30" s="16">
        <f t="shared" si="6"/>
        <v>2.6000000000000245E-2</v>
      </c>
      <c r="Y30" s="17">
        <f t="shared" si="7"/>
        <v>0</v>
      </c>
      <c r="Z30" s="17">
        <f t="shared" si="8"/>
        <v>0</v>
      </c>
      <c r="AA30" s="56">
        <f t="shared" si="9"/>
        <v>0.15300000000000002</v>
      </c>
      <c r="AB30" s="18">
        <f t="shared" si="10"/>
        <v>0.16993464052287738</v>
      </c>
      <c r="AC30" s="19">
        <f t="shared" si="11"/>
        <v>8.9347079037801526E-4</v>
      </c>
      <c r="AD30" s="89">
        <f t="shared" si="19"/>
        <v>2.5529999999999999</v>
      </c>
      <c r="AE30" s="89">
        <f t="shared" si="20"/>
        <v>2.3759999999999999</v>
      </c>
      <c r="AF30" s="76">
        <f t="shared" si="21"/>
        <v>2.637</v>
      </c>
      <c r="AG30" s="76">
        <f t="shared" si="22"/>
        <v>2.3410000000000002</v>
      </c>
      <c r="AH30" s="32">
        <f t="shared" si="24"/>
        <v>3.7669999999999999</v>
      </c>
      <c r="AI30" s="32">
        <f t="shared" si="25"/>
        <v>2.3410000000000002</v>
      </c>
      <c r="AJ30" s="77">
        <f>MAX(E2:E30)</f>
        <v>4.2190000000000003</v>
      </c>
      <c r="AK30" s="77">
        <f>MIN(F2:F30)</f>
        <v>2.3410000000000002</v>
      </c>
      <c r="AL30" s="114">
        <f t="shared" si="12"/>
        <v>2.4446666666666665</v>
      </c>
      <c r="AM30" s="114">
        <f t="shared" si="13"/>
        <v>2.4645000000000001</v>
      </c>
      <c r="AN30" s="114">
        <f t="shared" si="14"/>
        <v>-1.9833333333333591E-2</v>
      </c>
      <c r="AO30" s="114">
        <f t="shared" si="15"/>
        <v>2.424833333333333</v>
      </c>
      <c r="AP30" s="114">
        <f t="shared" si="16"/>
        <v>2.4645000000000001</v>
      </c>
      <c r="AQ30" s="115">
        <f t="shared" si="23"/>
        <v>2.5859523809523806</v>
      </c>
      <c r="AR30" s="116">
        <f>AVERAGE(L2:L30)</f>
        <v>3.1148735632183908</v>
      </c>
    </row>
    <row r="31" spans="1:44" x14ac:dyDescent="0.3">
      <c r="A31" s="5">
        <v>44971</v>
      </c>
      <c r="B31" s="6" t="s">
        <v>43</v>
      </c>
      <c r="C31" s="6" t="s">
        <v>40</v>
      </c>
      <c r="D31" s="27">
        <v>2.5590000000000002</v>
      </c>
      <c r="E31" s="27">
        <v>2.6019999999999999</v>
      </c>
      <c r="F31" s="27">
        <v>2.5150000000000001</v>
      </c>
      <c r="G31" s="27">
        <v>2.5670000000000002</v>
      </c>
      <c r="H31" s="33">
        <v>2.5659999999999998</v>
      </c>
      <c r="I31" s="33">
        <v>2.5350000000000001</v>
      </c>
      <c r="J31" s="21">
        <v>0</v>
      </c>
      <c r="K31" s="13">
        <v>0</v>
      </c>
      <c r="L31" s="28">
        <f t="shared" si="0"/>
        <v>2.5613333333333337</v>
      </c>
      <c r="M31" s="29">
        <f t="shared" si="1"/>
        <v>2.5585</v>
      </c>
      <c r="N31" s="29">
        <f t="shared" si="2"/>
        <v>2.8333333333336874E-3</v>
      </c>
      <c r="O31" s="29">
        <f t="shared" si="3"/>
        <v>2.5641666666666674</v>
      </c>
      <c r="P31" s="29">
        <f t="shared" si="4"/>
        <v>2.5585</v>
      </c>
      <c r="Q31" s="30">
        <f t="shared" si="5"/>
        <v>8.6999999999999744E-2</v>
      </c>
      <c r="R31" s="30">
        <f t="shared" si="17"/>
        <v>0.19700000000000006</v>
      </c>
      <c r="S31" s="30">
        <f t="shared" si="18"/>
        <v>0.11000000000000032</v>
      </c>
      <c r="T31" s="31">
        <v>26.1</v>
      </c>
      <c r="U31" s="12"/>
      <c r="V31" s="21">
        <f t="shared" si="26"/>
        <v>0</v>
      </c>
      <c r="W31" s="12">
        <f t="shared" ref="W31:W94" si="27">SUM(V2:V31)</f>
        <v>-4</v>
      </c>
      <c r="X31" s="16">
        <f t="shared" si="6"/>
        <v>3.0999999999999694E-2</v>
      </c>
      <c r="Y31" s="17">
        <f t="shared" si="7"/>
        <v>0</v>
      </c>
      <c r="Z31" s="17">
        <f t="shared" si="8"/>
        <v>0</v>
      </c>
      <c r="AA31" s="56">
        <f t="shared" si="9"/>
        <v>8.6999999999999744E-2</v>
      </c>
      <c r="AB31" s="18">
        <f t="shared" si="10"/>
        <v>0.35632183908045728</v>
      </c>
      <c r="AC31" s="19">
        <f t="shared" si="11"/>
        <v>1.1877394636015208E-3</v>
      </c>
      <c r="AD31" s="89">
        <f t="shared" si="19"/>
        <v>2.6019999999999999</v>
      </c>
      <c r="AE31" s="89">
        <f t="shared" si="20"/>
        <v>2.3759999999999999</v>
      </c>
      <c r="AF31" s="76">
        <f t="shared" si="21"/>
        <v>2.6150000000000002</v>
      </c>
      <c r="AG31" s="76">
        <f t="shared" si="22"/>
        <v>2.3410000000000002</v>
      </c>
      <c r="AH31" s="32">
        <f t="shared" si="24"/>
        <v>3.54</v>
      </c>
      <c r="AI31" s="32">
        <f t="shared" si="25"/>
        <v>2.3410000000000002</v>
      </c>
      <c r="AJ31" s="77">
        <f>MAX(E2:E31)</f>
        <v>4.2190000000000003</v>
      </c>
      <c r="AK31" s="77">
        <f>MIN(F2:F31)</f>
        <v>2.3410000000000002</v>
      </c>
      <c r="AL31" s="114">
        <f t="shared" si="12"/>
        <v>2.5150000000000001</v>
      </c>
      <c r="AM31" s="114">
        <f t="shared" si="13"/>
        <v>2.4889999999999999</v>
      </c>
      <c r="AN31" s="114">
        <f t="shared" si="14"/>
        <v>2.6000000000000245E-2</v>
      </c>
      <c r="AO31" s="114">
        <f t="shared" si="15"/>
        <v>2.5410000000000004</v>
      </c>
      <c r="AP31" s="114">
        <f t="shared" si="16"/>
        <v>2.4889999999999999</v>
      </c>
      <c r="AQ31" s="115">
        <f t="shared" si="23"/>
        <v>2.5585714285714283</v>
      </c>
      <c r="AR31" s="116">
        <f t="shared" ref="AR31:AR62" si="28">AVERAGE(L2:L31)</f>
        <v>3.0964222222222224</v>
      </c>
    </row>
    <row r="32" spans="1:44" x14ac:dyDescent="0.3">
      <c r="A32" s="5">
        <v>44972</v>
      </c>
      <c r="B32" s="6" t="s">
        <v>43</v>
      </c>
      <c r="C32" s="6" t="s">
        <v>40</v>
      </c>
      <c r="D32" s="27">
        <v>2.5379999999999998</v>
      </c>
      <c r="E32" s="27">
        <v>2.581</v>
      </c>
      <c r="F32" s="27">
        <v>2.4649999999999999</v>
      </c>
      <c r="G32" s="27">
        <v>2.4710000000000001</v>
      </c>
      <c r="H32" s="33">
        <v>2.5569999999999999</v>
      </c>
      <c r="I32" s="33">
        <v>2.532</v>
      </c>
      <c r="J32" s="21">
        <v>0</v>
      </c>
      <c r="K32" s="13">
        <v>0</v>
      </c>
      <c r="L32" s="28">
        <f t="shared" si="0"/>
        <v>2.5056666666666665</v>
      </c>
      <c r="M32" s="29">
        <f t="shared" si="1"/>
        <v>2.5229999999999997</v>
      </c>
      <c r="N32" s="29">
        <f t="shared" si="2"/>
        <v>-1.7333333333333201E-2</v>
      </c>
      <c r="O32" s="29">
        <f t="shared" si="3"/>
        <v>2.4883333333333333</v>
      </c>
      <c r="P32" s="29">
        <f t="shared" si="4"/>
        <v>2.5229999999999997</v>
      </c>
      <c r="Q32" s="30">
        <f t="shared" si="5"/>
        <v>0.1160000000000001</v>
      </c>
      <c r="R32" s="30">
        <f t="shared" si="17"/>
        <v>1.399999999999979E-2</v>
      </c>
      <c r="S32" s="30">
        <f t="shared" si="18"/>
        <v>-0.10200000000000031</v>
      </c>
      <c r="T32" s="31">
        <v>18</v>
      </c>
      <c r="U32" s="12"/>
      <c r="V32" s="21">
        <f t="shared" si="26"/>
        <v>-2</v>
      </c>
      <c r="W32" s="12">
        <f t="shared" si="27"/>
        <v>-6</v>
      </c>
      <c r="X32" s="16">
        <f t="shared" si="6"/>
        <v>2.4999999999999911E-2</v>
      </c>
      <c r="Y32" s="17">
        <f t="shared" si="7"/>
        <v>0</v>
      </c>
      <c r="Z32" s="17">
        <f t="shared" si="8"/>
        <v>0</v>
      </c>
      <c r="AA32" s="56">
        <f t="shared" si="9"/>
        <v>0.1160000000000001</v>
      </c>
      <c r="AB32" s="18">
        <f t="shared" si="10"/>
        <v>0.21551724137930939</v>
      </c>
      <c r="AC32" s="19">
        <f t="shared" si="11"/>
        <v>1.388888888888884E-3</v>
      </c>
      <c r="AD32" s="89">
        <f t="shared" si="19"/>
        <v>2.6019999999999999</v>
      </c>
      <c r="AE32" s="89">
        <f t="shared" si="20"/>
        <v>2.3759999999999999</v>
      </c>
      <c r="AF32" s="76">
        <f t="shared" si="21"/>
        <v>2.6150000000000002</v>
      </c>
      <c r="AG32" s="76">
        <f t="shared" si="22"/>
        <v>2.3410000000000002</v>
      </c>
      <c r="AH32" s="32">
        <f t="shared" si="24"/>
        <v>3.54</v>
      </c>
      <c r="AI32" s="32">
        <f t="shared" si="25"/>
        <v>2.3410000000000002</v>
      </c>
      <c r="AJ32" s="77">
        <f>MAX(E2:E32)</f>
        <v>4.2190000000000003</v>
      </c>
      <c r="AK32" s="77">
        <f>MIN(F2:F32)</f>
        <v>2.3410000000000002</v>
      </c>
      <c r="AL32" s="114">
        <f t="shared" si="12"/>
        <v>2.4830000000000001</v>
      </c>
      <c r="AM32" s="114">
        <f t="shared" si="13"/>
        <v>2.4889999999999999</v>
      </c>
      <c r="AN32" s="114">
        <f t="shared" si="14"/>
        <v>-5.9999999999997833E-3</v>
      </c>
      <c r="AO32" s="114">
        <f t="shared" si="15"/>
        <v>2.4770000000000003</v>
      </c>
      <c r="AP32" s="114">
        <f t="shared" si="16"/>
        <v>2.4889999999999999</v>
      </c>
      <c r="AQ32" s="115">
        <f t="shared" si="23"/>
        <v>2.537380952380953</v>
      </c>
      <c r="AR32" s="116">
        <f t="shared" si="28"/>
        <v>3.0466555555555557</v>
      </c>
    </row>
    <row r="33" spans="1:44" x14ac:dyDescent="0.3">
      <c r="A33" s="5">
        <v>44973</v>
      </c>
      <c r="B33" s="6" t="s">
        <v>43</v>
      </c>
      <c r="C33" s="6" t="s">
        <v>40</v>
      </c>
      <c r="D33" s="27">
        <v>2.5470000000000002</v>
      </c>
      <c r="E33" s="27">
        <v>2.5470000000000002</v>
      </c>
      <c r="F33" s="27">
        <v>2.3580000000000001</v>
      </c>
      <c r="G33" s="27">
        <v>2.3889999999999998</v>
      </c>
      <c r="H33" s="33">
        <v>2.5470000000000002</v>
      </c>
      <c r="I33" s="33">
        <v>2.5249999999999999</v>
      </c>
      <c r="J33" s="21">
        <v>-2</v>
      </c>
      <c r="K33" s="13" t="s">
        <v>32</v>
      </c>
      <c r="L33" s="28">
        <f t="shared" si="0"/>
        <v>2.4313333333333333</v>
      </c>
      <c r="M33" s="29">
        <f t="shared" si="1"/>
        <v>2.4525000000000001</v>
      </c>
      <c r="N33" s="29">
        <f t="shared" si="2"/>
        <v>-2.1166666666666778E-2</v>
      </c>
      <c r="O33" s="29">
        <f t="shared" si="3"/>
        <v>2.4101666666666666</v>
      </c>
      <c r="P33" s="29">
        <f t="shared" si="4"/>
        <v>2.4525000000000001</v>
      </c>
      <c r="Q33" s="30">
        <f t="shared" si="5"/>
        <v>0.18900000000000006</v>
      </c>
      <c r="R33" s="30">
        <f t="shared" si="17"/>
        <v>7.6000000000000068E-2</v>
      </c>
      <c r="S33" s="30">
        <f t="shared" si="18"/>
        <v>-0.11299999999999999</v>
      </c>
      <c r="T33" s="31">
        <v>21.2</v>
      </c>
      <c r="U33" s="12"/>
      <c r="V33" s="21">
        <f t="shared" si="26"/>
        <v>2</v>
      </c>
      <c r="W33" s="12">
        <f t="shared" si="27"/>
        <v>-4</v>
      </c>
      <c r="X33" s="16">
        <f t="shared" si="6"/>
        <v>2.2000000000000242E-2</v>
      </c>
      <c r="Y33" s="17" t="b">
        <f t="shared" si="7"/>
        <v>1</v>
      </c>
      <c r="Z33" s="17">
        <f t="shared" si="8"/>
        <v>0</v>
      </c>
      <c r="AA33" s="56">
        <f t="shared" si="9"/>
        <v>0.18900000000000006</v>
      </c>
      <c r="AB33" s="18">
        <f t="shared" si="10"/>
        <v>0.11640211640211764</v>
      </c>
      <c r="AC33" s="19">
        <f t="shared" si="11"/>
        <v>1.0377358490566153E-3</v>
      </c>
      <c r="AD33" s="89">
        <f t="shared" si="19"/>
        <v>2.6019999999999999</v>
      </c>
      <c r="AE33" s="89">
        <f t="shared" si="20"/>
        <v>2.3580000000000001</v>
      </c>
      <c r="AF33" s="76">
        <f t="shared" si="21"/>
        <v>2.6150000000000002</v>
      </c>
      <c r="AG33" s="76">
        <f t="shared" si="22"/>
        <v>2.3580000000000001</v>
      </c>
      <c r="AH33" s="32">
        <f t="shared" si="24"/>
        <v>3.54</v>
      </c>
      <c r="AI33" s="32">
        <f t="shared" si="25"/>
        <v>2.3410000000000002</v>
      </c>
      <c r="AJ33" s="77">
        <f>MAX(E2:E33)</f>
        <v>4.2190000000000003</v>
      </c>
      <c r="AK33" s="77">
        <f>MIN(F2:F33)</f>
        <v>2.3410000000000002</v>
      </c>
      <c r="AL33" s="114">
        <f t="shared" si="12"/>
        <v>2.4496666666666669</v>
      </c>
      <c r="AM33" s="114">
        <f t="shared" si="13"/>
        <v>2.48</v>
      </c>
      <c r="AN33" s="114">
        <f t="shared" si="14"/>
        <v>-3.0333333333333101E-2</v>
      </c>
      <c r="AO33" s="114">
        <f t="shared" si="15"/>
        <v>2.4193333333333338</v>
      </c>
      <c r="AP33" s="114">
        <f t="shared" si="16"/>
        <v>2.48</v>
      </c>
      <c r="AQ33" s="115">
        <f t="shared" si="23"/>
        <v>2.5080238095238094</v>
      </c>
      <c r="AR33" s="116">
        <f t="shared" si="28"/>
        <v>2.9900222222222226</v>
      </c>
    </row>
    <row r="34" spans="1:44" x14ac:dyDescent="0.3">
      <c r="A34" s="5">
        <v>44974</v>
      </c>
      <c r="B34" s="6" t="s">
        <v>43</v>
      </c>
      <c r="C34" s="6" t="s">
        <v>40</v>
      </c>
      <c r="D34" s="27">
        <v>2.4369999999999998</v>
      </c>
      <c r="E34" s="27">
        <v>2.4430000000000001</v>
      </c>
      <c r="F34" s="27">
        <v>2.3039999999999998</v>
      </c>
      <c r="G34" s="27">
        <v>2.355</v>
      </c>
      <c r="H34" s="33">
        <v>2.4430000000000001</v>
      </c>
      <c r="I34" s="33">
        <v>2.4169999999999998</v>
      </c>
      <c r="J34" s="21">
        <v>-2</v>
      </c>
      <c r="K34" s="13">
        <v>0</v>
      </c>
      <c r="L34" s="28">
        <f t="shared" si="0"/>
        <v>2.3673333333333333</v>
      </c>
      <c r="M34" s="29">
        <f t="shared" si="1"/>
        <v>2.3734999999999999</v>
      </c>
      <c r="N34" s="29">
        <f t="shared" si="2"/>
        <v>-6.1666666666666536E-3</v>
      </c>
      <c r="O34" s="29">
        <f t="shared" si="3"/>
        <v>2.3611666666666666</v>
      </c>
      <c r="P34" s="29">
        <f t="shared" si="4"/>
        <v>2.3734999999999999</v>
      </c>
      <c r="Q34" s="30">
        <f t="shared" si="5"/>
        <v>0.13900000000000023</v>
      </c>
      <c r="R34" s="30">
        <f t="shared" si="17"/>
        <v>5.400000000000027E-2</v>
      </c>
      <c r="S34" s="30">
        <f t="shared" si="18"/>
        <v>-8.4999999999999964E-2</v>
      </c>
      <c r="T34" s="31">
        <v>12.5</v>
      </c>
      <c r="U34" s="12"/>
      <c r="V34" s="21">
        <f t="shared" si="26"/>
        <v>2</v>
      </c>
      <c r="W34" s="12">
        <f t="shared" si="27"/>
        <v>-2</v>
      </c>
      <c r="X34" s="16">
        <f t="shared" si="6"/>
        <v>2.6000000000000245E-2</v>
      </c>
      <c r="Y34" s="17" t="b">
        <f t="shared" si="7"/>
        <v>1</v>
      </c>
      <c r="Z34" s="17">
        <f t="shared" si="8"/>
        <v>0</v>
      </c>
      <c r="AA34" s="56">
        <f t="shared" si="9"/>
        <v>0.13900000000000023</v>
      </c>
      <c r="AB34" s="18">
        <f t="shared" si="10"/>
        <v>0.18705035971223166</v>
      </c>
      <c r="AC34" s="19">
        <f t="shared" si="11"/>
        <v>2.0800000000000198E-3</v>
      </c>
      <c r="AD34" s="89">
        <f t="shared" si="19"/>
        <v>2.581</v>
      </c>
      <c r="AE34" s="89">
        <f t="shared" si="20"/>
        <v>2.3039999999999998</v>
      </c>
      <c r="AF34" s="76">
        <f t="shared" si="21"/>
        <v>2.6150000000000002</v>
      </c>
      <c r="AG34" s="76">
        <f t="shared" si="22"/>
        <v>2.3039999999999998</v>
      </c>
      <c r="AH34" s="32">
        <f t="shared" si="24"/>
        <v>3.54</v>
      </c>
      <c r="AI34" s="32">
        <f t="shared" si="25"/>
        <v>2.3039999999999998</v>
      </c>
      <c r="AJ34" s="77">
        <f>MAX(E2:E34)</f>
        <v>4.2190000000000003</v>
      </c>
      <c r="AK34" s="77">
        <f>MIN(F2:F34)</f>
        <v>2.3039999999999998</v>
      </c>
      <c r="AL34" s="114">
        <f t="shared" si="12"/>
        <v>2.4133333333333336</v>
      </c>
      <c r="AM34" s="114">
        <f t="shared" si="13"/>
        <v>2.4424999999999999</v>
      </c>
      <c r="AN34" s="114">
        <f t="shared" si="14"/>
        <v>-2.9166666666666341E-2</v>
      </c>
      <c r="AO34" s="114">
        <f t="shared" si="15"/>
        <v>2.3841666666666672</v>
      </c>
      <c r="AP34" s="114">
        <f t="shared" si="16"/>
        <v>2.4424999999999999</v>
      </c>
      <c r="AQ34" s="115">
        <f t="shared" si="23"/>
        <v>2.4840000000000004</v>
      </c>
      <c r="AR34" s="116">
        <f t="shared" si="28"/>
        <v>2.9437777777777785</v>
      </c>
    </row>
    <row r="35" spans="1:44" x14ac:dyDescent="0.3">
      <c r="A35" s="5">
        <v>44978</v>
      </c>
      <c r="B35" s="6" t="s">
        <v>43</v>
      </c>
      <c r="C35" s="6" t="s">
        <v>41</v>
      </c>
      <c r="D35" s="27">
        <v>2.2770000000000001</v>
      </c>
      <c r="E35" s="27">
        <v>2.2799999999999998</v>
      </c>
      <c r="F35" s="27">
        <v>2.1619999999999999</v>
      </c>
      <c r="G35" s="27">
        <v>2.177</v>
      </c>
      <c r="H35" s="33">
        <v>2.2799999999999998</v>
      </c>
      <c r="I35" s="33">
        <v>2.2469999999999999</v>
      </c>
      <c r="J35" s="21">
        <v>-2</v>
      </c>
      <c r="K35" s="13">
        <v>0</v>
      </c>
      <c r="L35" s="28">
        <f t="shared" si="0"/>
        <v>2.2063333333333333</v>
      </c>
      <c r="M35" s="29">
        <f t="shared" si="1"/>
        <v>2.2210000000000001</v>
      </c>
      <c r="N35" s="29">
        <f t="shared" si="2"/>
        <v>-1.4666666666666828E-2</v>
      </c>
      <c r="O35" s="29">
        <f t="shared" si="3"/>
        <v>2.1916666666666664</v>
      </c>
      <c r="P35" s="29">
        <f t="shared" si="4"/>
        <v>2.2210000000000001</v>
      </c>
      <c r="Q35" s="30">
        <f t="shared" si="5"/>
        <v>0.11799999999999988</v>
      </c>
      <c r="R35" s="30">
        <f t="shared" si="17"/>
        <v>-7.5000000000000178E-2</v>
      </c>
      <c r="S35" s="30">
        <f t="shared" si="18"/>
        <v>-0.19300000000000006</v>
      </c>
      <c r="T35" s="31">
        <v>8.6</v>
      </c>
      <c r="U35" s="12"/>
      <c r="V35" s="21">
        <f t="shared" si="26"/>
        <v>-2</v>
      </c>
      <c r="W35" s="12">
        <f t="shared" si="27"/>
        <v>-4</v>
      </c>
      <c r="X35" s="16">
        <f t="shared" si="6"/>
        <v>3.2999999999999918E-2</v>
      </c>
      <c r="Y35" s="17" t="b">
        <f t="shared" si="7"/>
        <v>1</v>
      </c>
      <c r="Z35" s="17">
        <f t="shared" si="8"/>
        <v>0</v>
      </c>
      <c r="AA35" s="56">
        <f t="shared" si="9"/>
        <v>0.11799999999999988</v>
      </c>
      <c r="AB35" s="18">
        <f t="shared" si="10"/>
        <v>0.27966101694915213</v>
      </c>
      <c r="AC35" s="19">
        <f t="shared" si="11"/>
        <v>3.837209302325572E-3</v>
      </c>
      <c r="AD35" s="89">
        <f t="shared" si="19"/>
        <v>2.5470000000000002</v>
      </c>
      <c r="AE35" s="89">
        <f t="shared" si="20"/>
        <v>2.1619999999999999</v>
      </c>
      <c r="AF35" s="76">
        <f t="shared" si="21"/>
        <v>2.6019999999999999</v>
      </c>
      <c r="AG35" s="76">
        <f t="shared" si="22"/>
        <v>2.1619999999999999</v>
      </c>
      <c r="AH35" s="32">
        <f t="shared" si="24"/>
        <v>3.2040000000000002</v>
      </c>
      <c r="AI35" s="32">
        <f t="shared" si="25"/>
        <v>2.1619999999999999</v>
      </c>
      <c r="AJ35" s="77">
        <f>MAX(E2:E35)</f>
        <v>4.2190000000000003</v>
      </c>
      <c r="AK35" s="77">
        <f>MIN(F2:F35)</f>
        <v>2.1619999999999999</v>
      </c>
      <c r="AL35" s="114">
        <f t="shared" si="12"/>
        <v>2.2953333333333332</v>
      </c>
      <c r="AM35" s="114">
        <f t="shared" si="13"/>
        <v>2.3544999999999998</v>
      </c>
      <c r="AN35" s="114">
        <f t="shared" si="14"/>
        <v>-5.916666666666659E-2</v>
      </c>
      <c r="AO35" s="114">
        <f t="shared" si="15"/>
        <v>2.2361666666666666</v>
      </c>
      <c r="AP35" s="114">
        <f t="shared" si="16"/>
        <v>2.3544999999999998</v>
      </c>
      <c r="AQ35" s="115">
        <f t="shared" si="23"/>
        <v>2.4507857142857143</v>
      </c>
      <c r="AR35" s="116">
        <f t="shared" si="28"/>
        <v>2.892733333333334</v>
      </c>
    </row>
    <row r="36" spans="1:44" x14ac:dyDescent="0.3">
      <c r="A36" s="5">
        <v>44979</v>
      </c>
      <c r="B36" s="6" t="s">
        <v>43</v>
      </c>
      <c r="C36" s="6" t="s">
        <v>41</v>
      </c>
      <c r="D36" s="27">
        <v>2.2210000000000001</v>
      </c>
      <c r="E36" s="27">
        <v>2.4220000000000002</v>
      </c>
      <c r="F36" s="27">
        <v>2.218</v>
      </c>
      <c r="G36" s="27">
        <v>2.298</v>
      </c>
      <c r="H36" s="33">
        <v>2.2570000000000001</v>
      </c>
      <c r="I36" s="33">
        <v>2.218</v>
      </c>
      <c r="J36" s="21">
        <v>2</v>
      </c>
      <c r="K36" s="13">
        <v>0</v>
      </c>
      <c r="L36" s="28">
        <f t="shared" si="0"/>
        <v>2.3126666666666669</v>
      </c>
      <c r="M36" s="29">
        <f t="shared" si="1"/>
        <v>2.3200000000000003</v>
      </c>
      <c r="N36" s="29">
        <f t="shared" si="2"/>
        <v>-7.3333333333334139E-3</v>
      </c>
      <c r="O36" s="29">
        <f t="shared" si="3"/>
        <v>2.3053333333333335</v>
      </c>
      <c r="P36" s="29">
        <f t="shared" si="4"/>
        <v>2.3200000000000003</v>
      </c>
      <c r="Q36" s="30">
        <f t="shared" si="5"/>
        <v>0.20400000000000018</v>
      </c>
      <c r="R36" s="30">
        <f t="shared" si="17"/>
        <v>0.24500000000000011</v>
      </c>
      <c r="S36" s="30">
        <f t="shared" si="18"/>
        <v>4.0999999999999925E-2</v>
      </c>
      <c r="T36" s="31">
        <v>16.7</v>
      </c>
      <c r="U36" s="12"/>
      <c r="V36" s="21">
        <f t="shared" si="26"/>
        <v>-2</v>
      </c>
      <c r="W36" s="12">
        <f t="shared" si="27"/>
        <v>-6</v>
      </c>
      <c r="X36" s="16">
        <f t="shared" si="6"/>
        <v>3.9000000000000146E-2</v>
      </c>
      <c r="Y36" s="17">
        <f t="shared" si="7"/>
        <v>0</v>
      </c>
      <c r="Z36" s="17" t="b">
        <f t="shared" si="8"/>
        <v>1</v>
      </c>
      <c r="AA36" s="56">
        <f t="shared" si="9"/>
        <v>0.20400000000000018</v>
      </c>
      <c r="AB36" s="18">
        <f t="shared" si="10"/>
        <v>0.19117647058823584</v>
      </c>
      <c r="AC36" s="19">
        <f t="shared" si="11"/>
        <v>2.3353293413173742E-3</v>
      </c>
      <c r="AD36" s="89">
        <f t="shared" ref="AD36:AD67" si="29">MAX(E34:E36)</f>
        <v>2.4430000000000001</v>
      </c>
      <c r="AE36" s="89">
        <f t="shared" ref="AE36:AE67" si="30">MIN(F34:F36)</f>
        <v>2.1619999999999999</v>
      </c>
      <c r="AF36" s="76">
        <f t="shared" si="21"/>
        <v>2.6019999999999999</v>
      </c>
      <c r="AG36" s="76">
        <f t="shared" si="22"/>
        <v>2.1619999999999999</v>
      </c>
      <c r="AH36" s="32">
        <f t="shared" si="24"/>
        <v>3.012</v>
      </c>
      <c r="AI36" s="32">
        <f t="shared" si="25"/>
        <v>2.1619999999999999</v>
      </c>
      <c r="AJ36" s="77">
        <f>MAX(E2:E36)</f>
        <v>4.2190000000000003</v>
      </c>
      <c r="AK36" s="77">
        <f>MIN(F2:F36)</f>
        <v>2.1619999999999999</v>
      </c>
      <c r="AL36" s="114">
        <f t="shared" si="12"/>
        <v>2.3010000000000002</v>
      </c>
      <c r="AM36" s="114">
        <f t="shared" si="13"/>
        <v>2.3025000000000002</v>
      </c>
      <c r="AN36" s="114">
        <f t="shared" si="14"/>
        <v>-1.5000000000000568E-3</v>
      </c>
      <c r="AO36" s="114">
        <f t="shared" si="15"/>
        <v>2.2995000000000001</v>
      </c>
      <c r="AP36" s="114">
        <f t="shared" si="16"/>
        <v>2.3025000000000002</v>
      </c>
      <c r="AQ36" s="115">
        <f t="shared" si="23"/>
        <v>2.4357857142857142</v>
      </c>
      <c r="AR36" s="116">
        <f t="shared" si="28"/>
        <v>2.8379444444444455</v>
      </c>
    </row>
    <row r="37" spans="1:44" x14ac:dyDescent="0.3">
      <c r="A37" s="5">
        <v>44980</v>
      </c>
      <c r="B37" s="6" t="s">
        <v>43</v>
      </c>
      <c r="C37" s="6" t="s">
        <v>41</v>
      </c>
      <c r="D37" s="27">
        <v>2.3359999999999999</v>
      </c>
      <c r="E37" s="27">
        <v>2.444</v>
      </c>
      <c r="F37" s="27">
        <v>2.3199999999999998</v>
      </c>
      <c r="G37" s="27">
        <v>2.4319999999999999</v>
      </c>
      <c r="H37" s="33">
        <v>2.4</v>
      </c>
      <c r="I37" s="33">
        <v>2.3330000000000002</v>
      </c>
      <c r="J37" s="21">
        <v>0</v>
      </c>
      <c r="K37" s="13" t="s">
        <v>31</v>
      </c>
      <c r="L37" s="28">
        <f t="shared" si="0"/>
        <v>2.3986666666666667</v>
      </c>
      <c r="M37" s="29">
        <f t="shared" si="1"/>
        <v>2.3819999999999997</v>
      </c>
      <c r="N37" s="29">
        <f t="shared" si="2"/>
        <v>1.6666666666667052E-2</v>
      </c>
      <c r="O37" s="29">
        <f t="shared" si="3"/>
        <v>2.4153333333333338</v>
      </c>
      <c r="P37" s="29">
        <f t="shared" si="4"/>
        <v>2.3819999999999997</v>
      </c>
      <c r="Q37" s="30">
        <f t="shared" si="5"/>
        <v>0.12400000000000011</v>
      </c>
      <c r="R37" s="30">
        <f t="shared" si="17"/>
        <v>0.14599999999999991</v>
      </c>
      <c r="S37" s="30">
        <f t="shared" si="18"/>
        <v>2.1999999999999797E-2</v>
      </c>
      <c r="T37" s="31">
        <v>11.3</v>
      </c>
      <c r="U37" s="12"/>
      <c r="V37" s="21">
        <f t="shared" si="26"/>
        <v>0</v>
      </c>
      <c r="W37" s="12">
        <f t="shared" si="27"/>
        <v>-6</v>
      </c>
      <c r="X37" s="16">
        <f t="shared" si="6"/>
        <v>6.6999999999999726E-2</v>
      </c>
      <c r="Y37" s="17">
        <f t="shared" si="7"/>
        <v>0</v>
      </c>
      <c r="Z37" s="17">
        <f t="shared" si="8"/>
        <v>0</v>
      </c>
      <c r="AA37" s="56">
        <f t="shared" si="9"/>
        <v>0.12400000000000011</v>
      </c>
      <c r="AB37" s="18">
        <f t="shared" si="10"/>
        <v>0.54032258064515859</v>
      </c>
      <c r="AC37" s="19">
        <f t="shared" si="11"/>
        <v>5.9292035398229841E-3</v>
      </c>
      <c r="AD37" s="89">
        <f t="shared" si="29"/>
        <v>2.444</v>
      </c>
      <c r="AE37" s="89">
        <f t="shared" si="30"/>
        <v>2.1619999999999999</v>
      </c>
      <c r="AF37" s="76">
        <f t="shared" si="21"/>
        <v>2.6019999999999999</v>
      </c>
      <c r="AG37" s="76">
        <f t="shared" si="22"/>
        <v>2.1619999999999999</v>
      </c>
      <c r="AH37" s="32">
        <f t="shared" si="24"/>
        <v>2.9079999999999999</v>
      </c>
      <c r="AI37" s="32">
        <f t="shared" si="25"/>
        <v>2.1619999999999999</v>
      </c>
      <c r="AJ37" s="77">
        <f>MAX(E2:E37)</f>
        <v>4.2190000000000003</v>
      </c>
      <c r="AK37" s="77">
        <f>MIN(F2:F37)</f>
        <v>2.1619999999999999</v>
      </c>
      <c r="AL37" s="114">
        <f t="shared" si="12"/>
        <v>2.3460000000000001</v>
      </c>
      <c r="AM37" s="114">
        <f t="shared" si="13"/>
        <v>2.3029999999999999</v>
      </c>
      <c r="AN37" s="114">
        <f t="shared" si="14"/>
        <v>4.3000000000000149E-2</v>
      </c>
      <c r="AO37" s="114">
        <f t="shared" si="15"/>
        <v>2.3890000000000002</v>
      </c>
      <c r="AP37" s="114">
        <f t="shared" si="16"/>
        <v>2.3029999999999999</v>
      </c>
      <c r="AQ37" s="115">
        <f t="shared" si="23"/>
        <v>2.4289285714285715</v>
      </c>
      <c r="AR37" s="116">
        <f t="shared" si="28"/>
        <v>2.7966222222222235</v>
      </c>
    </row>
    <row r="38" spans="1:44" x14ac:dyDescent="0.3">
      <c r="A38" s="5">
        <v>44981</v>
      </c>
      <c r="B38" s="6" t="s">
        <v>43</v>
      </c>
      <c r="C38" s="6" t="s">
        <v>41</v>
      </c>
      <c r="D38" s="27">
        <v>2.4239999999999999</v>
      </c>
      <c r="E38" s="27">
        <v>2.5569999999999999</v>
      </c>
      <c r="F38" s="27">
        <v>2.42</v>
      </c>
      <c r="G38" s="27">
        <v>2.548</v>
      </c>
      <c r="H38" s="33">
        <v>2.4990000000000001</v>
      </c>
      <c r="I38" s="33">
        <v>2.42</v>
      </c>
      <c r="J38" s="21">
        <v>2</v>
      </c>
      <c r="K38" s="13">
        <v>0</v>
      </c>
      <c r="L38" s="28">
        <f t="shared" si="0"/>
        <v>2.5083333333333333</v>
      </c>
      <c r="M38" s="29">
        <f t="shared" si="1"/>
        <v>2.4885000000000002</v>
      </c>
      <c r="N38" s="29">
        <f t="shared" si="2"/>
        <v>1.9833333333333147E-2</v>
      </c>
      <c r="O38" s="29">
        <f t="shared" si="3"/>
        <v>2.5281666666666665</v>
      </c>
      <c r="P38" s="29">
        <f t="shared" si="4"/>
        <v>2.4885000000000002</v>
      </c>
      <c r="Q38" s="30">
        <f t="shared" si="5"/>
        <v>0.13700000000000001</v>
      </c>
      <c r="R38" s="30">
        <f t="shared" si="17"/>
        <v>0.125</v>
      </c>
      <c r="S38" s="30">
        <f t="shared" si="18"/>
        <v>-1.2000000000000011E-2</v>
      </c>
      <c r="T38" s="31">
        <v>9.8000000000000007</v>
      </c>
      <c r="U38" s="12"/>
      <c r="V38" s="21">
        <f t="shared" si="26"/>
        <v>-4</v>
      </c>
      <c r="W38" s="12">
        <f t="shared" si="27"/>
        <v>-10</v>
      </c>
      <c r="X38" s="16">
        <f t="shared" si="6"/>
        <v>7.9000000000000181E-2</v>
      </c>
      <c r="Y38" s="17">
        <f t="shared" si="7"/>
        <v>0</v>
      </c>
      <c r="Z38" s="17" t="b">
        <f t="shared" si="8"/>
        <v>1</v>
      </c>
      <c r="AA38" s="56">
        <f t="shared" si="9"/>
        <v>0.13700000000000001</v>
      </c>
      <c r="AB38" s="18">
        <f t="shared" si="10"/>
        <v>0.57664233576642465</v>
      </c>
      <c r="AC38" s="19">
        <f t="shared" si="11"/>
        <v>8.061224489795937E-3</v>
      </c>
      <c r="AD38" s="89">
        <f t="shared" si="29"/>
        <v>2.5569999999999999</v>
      </c>
      <c r="AE38" s="89">
        <f t="shared" si="30"/>
        <v>2.218</v>
      </c>
      <c r="AF38" s="76">
        <f t="shared" si="21"/>
        <v>2.6019999999999999</v>
      </c>
      <c r="AG38" s="76">
        <f t="shared" si="22"/>
        <v>2.1619999999999999</v>
      </c>
      <c r="AH38" s="32">
        <f t="shared" si="24"/>
        <v>2.9079999999999999</v>
      </c>
      <c r="AI38" s="32">
        <f t="shared" si="25"/>
        <v>2.1619999999999999</v>
      </c>
      <c r="AJ38" s="77">
        <f>MAX(E2:E38)</f>
        <v>4.2190000000000003</v>
      </c>
      <c r="AK38" s="77">
        <f>MIN(F2:F38)</f>
        <v>2.1619999999999999</v>
      </c>
      <c r="AL38" s="114">
        <f t="shared" si="12"/>
        <v>2.4410000000000003</v>
      </c>
      <c r="AM38" s="114">
        <f t="shared" si="13"/>
        <v>2.3875000000000002</v>
      </c>
      <c r="AN38" s="114">
        <f t="shared" si="14"/>
        <v>5.3500000000000103E-2</v>
      </c>
      <c r="AO38" s="114">
        <f t="shared" si="15"/>
        <v>2.4945000000000004</v>
      </c>
      <c r="AP38" s="114">
        <f t="shared" si="16"/>
        <v>2.3875000000000002</v>
      </c>
      <c r="AQ38" s="115">
        <f t="shared" si="23"/>
        <v>2.4364761904761911</v>
      </c>
      <c r="AR38" s="116">
        <f t="shared" si="28"/>
        <v>2.7595444444444452</v>
      </c>
    </row>
    <row r="39" spans="1:44" x14ac:dyDescent="0.3">
      <c r="A39" s="5">
        <v>44984</v>
      </c>
      <c r="B39" s="6" t="s">
        <v>43</v>
      </c>
      <c r="C39" s="6" t="s">
        <v>41</v>
      </c>
      <c r="D39" s="27">
        <v>2.6949999999999998</v>
      </c>
      <c r="E39" s="27">
        <v>2.7389999999999999</v>
      </c>
      <c r="F39" s="27">
        <v>2.6120000000000001</v>
      </c>
      <c r="G39" s="27">
        <v>2.7309999999999999</v>
      </c>
      <c r="H39" s="33">
        <v>2.71</v>
      </c>
      <c r="I39" s="33">
        <v>2.6869999999999998</v>
      </c>
      <c r="J39" s="21">
        <v>4</v>
      </c>
      <c r="K39" s="13">
        <v>0</v>
      </c>
      <c r="L39" s="28">
        <f t="shared" si="0"/>
        <v>2.6940000000000004</v>
      </c>
      <c r="M39" s="29">
        <f t="shared" si="1"/>
        <v>2.6755</v>
      </c>
      <c r="N39" s="29">
        <f t="shared" si="2"/>
        <v>1.8500000000000405E-2</v>
      </c>
      <c r="O39" s="29">
        <f t="shared" si="3"/>
        <v>2.7125000000000008</v>
      </c>
      <c r="P39" s="29">
        <f t="shared" si="4"/>
        <v>2.6755</v>
      </c>
      <c r="Q39" s="30">
        <f t="shared" si="5"/>
        <v>0.12699999999999978</v>
      </c>
      <c r="R39" s="30">
        <f t="shared" si="17"/>
        <v>0.19099999999999984</v>
      </c>
      <c r="S39" s="30">
        <f t="shared" si="18"/>
        <v>6.4000000000000057E-2</v>
      </c>
      <c r="T39" s="31">
        <v>24.7</v>
      </c>
      <c r="U39" s="12"/>
      <c r="V39" s="21">
        <f t="shared" si="26"/>
        <v>-2</v>
      </c>
      <c r="W39" s="12">
        <f t="shared" si="27"/>
        <v>-12</v>
      </c>
      <c r="X39" s="16">
        <f t="shared" si="6"/>
        <v>2.3000000000000131E-2</v>
      </c>
      <c r="Y39" s="17">
        <f t="shared" si="7"/>
        <v>0</v>
      </c>
      <c r="Z39" s="17">
        <f t="shared" si="8"/>
        <v>0</v>
      </c>
      <c r="AA39" s="56">
        <f t="shared" si="9"/>
        <v>0.12699999999999978</v>
      </c>
      <c r="AB39" s="18">
        <f t="shared" si="10"/>
        <v>0.18110236220472575</v>
      </c>
      <c r="AC39" s="19">
        <f t="shared" si="11"/>
        <v>9.311740890688313E-4</v>
      </c>
      <c r="AD39" s="89">
        <f t="shared" si="29"/>
        <v>2.7389999999999999</v>
      </c>
      <c r="AE39" s="89">
        <f t="shared" si="30"/>
        <v>2.3199999999999998</v>
      </c>
      <c r="AF39" s="76">
        <f t="shared" si="21"/>
        <v>2.7389999999999999</v>
      </c>
      <c r="AG39" s="76">
        <f t="shared" si="22"/>
        <v>2.1619999999999999</v>
      </c>
      <c r="AH39" s="32">
        <f t="shared" si="24"/>
        <v>2.7730000000000001</v>
      </c>
      <c r="AI39" s="32">
        <f t="shared" si="25"/>
        <v>2.1619999999999999</v>
      </c>
      <c r="AJ39" s="77">
        <f>MAX(E2:E39)</f>
        <v>4.2190000000000003</v>
      </c>
      <c r="AK39" s="77">
        <f>MIN(F2:F39)</f>
        <v>2.1619999999999999</v>
      </c>
      <c r="AL39" s="114">
        <f t="shared" si="12"/>
        <v>2.5966666666666662</v>
      </c>
      <c r="AM39" s="114">
        <f t="shared" si="13"/>
        <v>2.5294999999999996</v>
      </c>
      <c r="AN39" s="114">
        <f t="shared" si="14"/>
        <v>6.7166666666666597E-2</v>
      </c>
      <c r="AO39" s="114">
        <f t="shared" si="15"/>
        <v>2.6638333333333328</v>
      </c>
      <c r="AP39" s="114">
        <f t="shared" si="16"/>
        <v>2.5294999999999996</v>
      </c>
      <c r="AQ39" s="115">
        <f t="shared" si="23"/>
        <v>2.4553809523809522</v>
      </c>
      <c r="AR39" s="116">
        <f t="shared" si="28"/>
        <v>2.7236444444444454</v>
      </c>
    </row>
    <row r="40" spans="1:44" x14ac:dyDescent="0.3">
      <c r="A40" s="5">
        <v>44985</v>
      </c>
      <c r="B40" s="6" t="s">
        <v>43</v>
      </c>
      <c r="C40" s="6" t="s">
        <v>41</v>
      </c>
      <c r="D40" s="27">
        <v>2.661</v>
      </c>
      <c r="E40" s="27">
        <v>2.7530000000000001</v>
      </c>
      <c r="F40" s="27">
        <v>2.5680000000000001</v>
      </c>
      <c r="G40" s="27">
        <v>2.7469999999999999</v>
      </c>
      <c r="H40" s="33">
        <v>2.6619999999999999</v>
      </c>
      <c r="I40" s="33">
        <v>2.633</v>
      </c>
      <c r="J40" s="21">
        <v>0</v>
      </c>
      <c r="K40" s="13" t="s">
        <v>31</v>
      </c>
      <c r="L40" s="28">
        <f t="shared" si="0"/>
        <v>2.6893333333333334</v>
      </c>
      <c r="M40" s="29">
        <f t="shared" si="1"/>
        <v>2.6604999999999999</v>
      </c>
      <c r="N40" s="29">
        <f t="shared" si="2"/>
        <v>2.8833333333333488E-2</v>
      </c>
      <c r="O40" s="29">
        <f t="shared" si="3"/>
        <v>2.7181666666666668</v>
      </c>
      <c r="P40" s="29">
        <f t="shared" si="4"/>
        <v>2.6604999999999999</v>
      </c>
      <c r="Q40" s="30">
        <f t="shared" si="5"/>
        <v>0.18500000000000005</v>
      </c>
      <c r="R40" s="30">
        <f t="shared" si="17"/>
        <v>2.2000000000000242E-2</v>
      </c>
      <c r="S40" s="30">
        <f t="shared" si="18"/>
        <v>-0.16299999999999981</v>
      </c>
      <c r="T40" s="31">
        <v>15.8</v>
      </c>
      <c r="U40" s="12"/>
      <c r="V40" s="21">
        <f t="shared" si="26"/>
        <v>0</v>
      </c>
      <c r="W40" s="12">
        <f t="shared" si="27"/>
        <v>-12</v>
      </c>
      <c r="X40" s="16">
        <f t="shared" si="6"/>
        <v>2.8999999999999915E-2</v>
      </c>
      <c r="Y40" s="17">
        <f t="shared" si="7"/>
        <v>0</v>
      </c>
      <c r="Z40" s="17">
        <f t="shared" si="8"/>
        <v>0</v>
      </c>
      <c r="AA40" s="56">
        <f t="shared" si="9"/>
        <v>0.18500000000000005</v>
      </c>
      <c r="AB40" s="18">
        <f t="shared" si="10"/>
        <v>0.15675675675675624</v>
      </c>
      <c r="AC40" s="19">
        <f t="shared" si="11"/>
        <v>1.8354430379746781E-3</v>
      </c>
      <c r="AD40" s="89">
        <f t="shared" si="29"/>
        <v>2.7530000000000001</v>
      </c>
      <c r="AE40" s="89">
        <f t="shared" si="30"/>
        <v>2.42</v>
      </c>
      <c r="AF40" s="76">
        <f t="shared" si="21"/>
        <v>2.7530000000000001</v>
      </c>
      <c r="AG40" s="76">
        <f t="shared" si="22"/>
        <v>2.1619999999999999</v>
      </c>
      <c r="AH40" s="32">
        <f t="shared" si="24"/>
        <v>2.7530000000000001</v>
      </c>
      <c r="AI40" s="32">
        <f t="shared" si="25"/>
        <v>2.1619999999999999</v>
      </c>
      <c r="AJ40" s="77">
        <f>MAX(E2:E40)</f>
        <v>4.2190000000000003</v>
      </c>
      <c r="AK40" s="77">
        <f>MIN(F2:F40)</f>
        <v>2.1619999999999999</v>
      </c>
      <c r="AL40" s="114">
        <f t="shared" si="12"/>
        <v>2.64</v>
      </c>
      <c r="AM40" s="114">
        <f t="shared" si="13"/>
        <v>2.5865</v>
      </c>
      <c r="AN40" s="114">
        <f t="shared" si="14"/>
        <v>5.3500000000000103E-2</v>
      </c>
      <c r="AO40" s="114">
        <f t="shared" si="15"/>
        <v>2.6935000000000002</v>
      </c>
      <c r="AP40" s="114">
        <f t="shared" si="16"/>
        <v>2.5865</v>
      </c>
      <c r="AQ40" s="115">
        <f t="shared" si="23"/>
        <v>2.4645952380952378</v>
      </c>
      <c r="AR40" s="116">
        <f t="shared" si="28"/>
        <v>2.6973666666666678</v>
      </c>
    </row>
    <row r="41" spans="1:44" x14ac:dyDescent="0.3">
      <c r="A41" s="5">
        <v>44986</v>
      </c>
      <c r="B41" s="6" t="s">
        <v>43</v>
      </c>
      <c r="C41" s="6" t="s">
        <v>41</v>
      </c>
      <c r="D41" s="27">
        <v>2.7170000000000001</v>
      </c>
      <c r="E41" s="27">
        <v>2.8170000000000002</v>
      </c>
      <c r="F41" s="27">
        <v>2.6640000000000001</v>
      </c>
      <c r="G41" s="27">
        <v>2.8109999999999999</v>
      </c>
      <c r="H41" s="33">
        <v>2.718</v>
      </c>
      <c r="I41" s="33">
        <v>2.681</v>
      </c>
      <c r="J41" s="21">
        <v>3</v>
      </c>
      <c r="K41" s="13">
        <v>0</v>
      </c>
      <c r="L41" s="28">
        <f t="shared" si="0"/>
        <v>2.7639999999999998</v>
      </c>
      <c r="M41" s="29">
        <f t="shared" si="1"/>
        <v>2.7404999999999999</v>
      </c>
      <c r="N41" s="29">
        <f t="shared" si="2"/>
        <v>2.3499999999999854E-2</v>
      </c>
      <c r="O41" s="29">
        <f t="shared" si="3"/>
        <v>2.7874999999999996</v>
      </c>
      <c r="P41" s="29">
        <f t="shared" si="4"/>
        <v>2.7404999999999999</v>
      </c>
      <c r="Q41" s="30">
        <f t="shared" si="5"/>
        <v>0.15300000000000002</v>
      </c>
      <c r="R41" s="30">
        <f t="shared" si="17"/>
        <v>7.0000000000000284E-2</v>
      </c>
      <c r="S41" s="30">
        <f t="shared" si="18"/>
        <v>-8.2999999999999741E-2</v>
      </c>
      <c r="T41" s="31">
        <v>9.5</v>
      </c>
      <c r="U41" s="12"/>
      <c r="V41" s="21">
        <f t="shared" si="26"/>
        <v>-2</v>
      </c>
      <c r="W41" s="12">
        <f t="shared" si="27"/>
        <v>-14</v>
      </c>
      <c r="X41" s="16">
        <f t="shared" si="6"/>
        <v>3.6999999999999922E-2</v>
      </c>
      <c r="Y41" s="17">
        <f t="shared" si="7"/>
        <v>0</v>
      </c>
      <c r="Z41" s="17">
        <f t="shared" si="8"/>
        <v>0</v>
      </c>
      <c r="AA41" s="56">
        <f t="shared" si="9"/>
        <v>0.15300000000000002</v>
      </c>
      <c r="AB41" s="18">
        <f t="shared" si="10"/>
        <v>0.24183006535947657</v>
      </c>
      <c r="AC41" s="19">
        <f t="shared" si="11"/>
        <v>3.8947368421052551E-3</v>
      </c>
      <c r="AD41" s="89">
        <f t="shared" si="29"/>
        <v>2.8170000000000002</v>
      </c>
      <c r="AE41" s="89">
        <f t="shared" si="30"/>
        <v>2.5680000000000001</v>
      </c>
      <c r="AF41" s="76">
        <f t="shared" si="21"/>
        <v>2.8170000000000002</v>
      </c>
      <c r="AG41" s="76">
        <f t="shared" si="22"/>
        <v>2.1619999999999999</v>
      </c>
      <c r="AH41" s="32">
        <f t="shared" si="24"/>
        <v>2.8170000000000002</v>
      </c>
      <c r="AI41" s="32">
        <f t="shared" si="25"/>
        <v>2.1619999999999999</v>
      </c>
      <c r="AJ41" s="77">
        <f>MAX(E2:E41)</f>
        <v>4.2190000000000003</v>
      </c>
      <c r="AK41" s="77">
        <f>MIN(F2:F41)</f>
        <v>2.1619999999999999</v>
      </c>
      <c r="AL41" s="114">
        <f t="shared" si="12"/>
        <v>2.7319999999999998</v>
      </c>
      <c r="AM41" s="114">
        <f t="shared" si="13"/>
        <v>2.6924999999999999</v>
      </c>
      <c r="AN41" s="114">
        <f t="shared" si="14"/>
        <v>3.9499999999999869E-2</v>
      </c>
      <c r="AO41" s="114">
        <f t="shared" si="15"/>
        <v>2.7714999999999996</v>
      </c>
      <c r="AP41" s="114">
        <f t="shared" si="16"/>
        <v>2.6924999999999999</v>
      </c>
      <c r="AQ41" s="115">
        <f t="shared" si="23"/>
        <v>2.4876666666666662</v>
      </c>
      <c r="AR41" s="116">
        <f t="shared" si="28"/>
        <v>2.6682888888888896</v>
      </c>
    </row>
    <row r="42" spans="1:44" x14ac:dyDescent="0.3">
      <c r="A42" s="5">
        <v>44987</v>
      </c>
      <c r="B42" s="6" t="s">
        <v>43</v>
      </c>
      <c r="C42" s="6" t="s">
        <v>41</v>
      </c>
      <c r="D42" s="27">
        <v>2.8149999999999999</v>
      </c>
      <c r="E42" s="27">
        <v>2.863</v>
      </c>
      <c r="F42" s="27">
        <v>2.71</v>
      </c>
      <c r="G42" s="27">
        <v>2.7650000000000001</v>
      </c>
      <c r="H42" s="33">
        <v>2.863</v>
      </c>
      <c r="I42" s="33">
        <v>2.8149999999999999</v>
      </c>
      <c r="J42" s="21">
        <v>-2</v>
      </c>
      <c r="K42" s="13">
        <v>0</v>
      </c>
      <c r="L42" s="28">
        <f t="shared" si="0"/>
        <v>2.7793333333333337</v>
      </c>
      <c r="M42" s="29">
        <f t="shared" si="1"/>
        <v>2.7865000000000002</v>
      </c>
      <c r="N42" s="29">
        <f t="shared" si="2"/>
        <v>-7.1666666666665435E-3</v>
      </c>
      <c r="O42" s="29">
        <f t="shared" si="3"/>
        <v>2.7721666666666671</v>
      </c>
      <c r="P42" s="29">
        <f t="shared" si="4"/>
        <v>2.7865000000000002</v>
      </c>
      <c r="Q42" s="30">
        <f t="shared" si="5"/>
        <v>0.15300000000000002</v>
      </c>
      <c r="R42" s="30">
        <f t="shared" si="17"/>
        <v>5.2000000000000046E-2</v>
      </c>
      <c r="S42" s="30">
        <f t="shared" si="18"/>
        <v>-0.10099999999999998</v>
      </c>
      <c r="T42" s="31">
        <v>14.4</v>
      </c>
      <c r="U42" s="12"/>
      <c r="V42" s="21">
        <f t="shared" si="26"/>
        <v>-4</v>
      </c>
      <c r="W42" s="12">
        <f t="shared" si="27"/>
        <v>-18</v>
      </c>
      <c r="X42" s="16">
        <f t="shared" si="6"/>
        <v>4.8000000000000043E-2</v>
      </c>
      <c r="Y42" s="17" t="b">
        <f t="shared" si="7"/>
        <v>1</v>
      </c>
      <c r="Z42" s="17">
        <f t="shared" si="8"/>
        <v>0</v>
      </c>
      <c r="AA42" s="56">
        <f t="shared" si="9"/>
        <v>0.15300000000000002</v>
      </c>
      <c r="AB42" s="18">
        <f t="shared" si="10"/>
        <v>0.31372549019607865</v>
      </c>
      <c r="AC42" s="19">
        <f t="shared" si="11"/>
        <v>3.3333333333333361E-3</v>
      </c>
      <c r="AD42" s="89">
        <f t="shared" si="29"/>
        <v>2.863</v>
      </c>
      <c r="AE42" s="89">
        <f t="shared" si="30"/>
        <v>2.5680000000000001</v>
      </c>
      <c r="AF42" s="76">
        <f t="shared" si="21"/>
        <v>2.863</v>
      </c>
      <c r="AG42" s="76">
        <f t="shared" si="22"/>
        <v>2.1619999999999999</v>
      </c>
      <c r="AH42" s="32">
        <f t="shared" si="24"/>
        <v>2.863</v>
      </c>
      <c r="AI42" s="32">
        <f t="shared" si="25"/>
        <v>2.1619999999999999</v>
      </c>
      <c r="AJ42" s="77">
        <f>MAX(E2:E42)</f>
        <v>4.2190000000000003</v>
      </c>
      <c r="AK42" s="77">
        <f>MIN(F2:F42)</f>
        <v>2.1619999999999999</v>
      </c>
      <c r="AL42" s="114">
        <f t="shared" si="12"/>
        <v>2.7319999999999998</v>
      </c>
      <c r="AM42" s="114">
        <f t="shared" si="13"/>
        <v>2.7155</v>
      </c>
      <c r="AN42" s="114">
        <f t="shared" si="14"/>
        <v>1.6499999999999737E-2</v>
      </c>
      <c r="AO42" s="114">
        <f t="shared" si="15"/>
        <v>2.7484999999999995</v>
      </c>
      <c r="AP42" s="114">
        <f t="shared" si="16"/>
        <v>2.7155</v>
      </c>
      <c r="AQ42" s="115">
        <f t="shared" si="23"/>
        <v>2.511190476190476</v>
      </c>
      <c r="AR42" s="116">
        <f t="shared" si="28"/>
        <v>2.6487777777777781</v>
      </c>
    </row>
    <row r="43" spans="1:44" x14ac:dyDescent="0.3">
      <c r="A43" s="5">
        <v>44988</v>
      </c>
      <c r="B43" s="6" t="s">
        <v>43</v>
      </c>
      <c r="C43" s="6" t="s">
        <v>41</v>
      </c>
      <c r="D43" s="27">
        <v>2.8279999999999998</v>
      </c>
      <c r="E43" s="27">
        <v>3.0270000000000001</v>
      </c>
      <c r="F43" s="27">
        <v>2.8</v>
      </c>
      <c r="G43" s="27">
        <v>3.0089999999999999</v>
      </c>
      <c r="H43" s="33">
        <v>2.847</v>
      </c>
      <c r="I43" s="33">
        <v>2.8279999999999998</v>
      </c>
      <c r="J43" s="21">
        <v>4</v>
      </c>
      <c r="K43" s="13">
        <v>0</v>
      </c>
      <c r="L43" s="28">
        <f t="shared" si="0"/>
        <v>2.9453333333333327</v>
      </c>
      <c r="M43" s="29">
        <f t="shared" si="1"/>
        <v>2.9135</v>
      </c>
      <c r="N43" s="29">
        <f t="shared" si="2"/>
        <v>3.1833333333332714E-2</v>
      </c>
      <c r="O43" s="29">
        <f t="shared" si="3"/>
        <v>2.9771666666666654</v>
      </c>
      <c r="P43" s="29">
        <f t="shared" si="4"/>
        <v>2.9135</v>
      </c>
      <c r="Q43" s="30">
        <f t="shared" si="5"/>
        <v>0.22700000000000031</v>
      </c>
      <c r="R43" s="30">
        <f t="shared" si="17"/>
        <v>0.26200000000000001</v>
      </c>
      <c r="S43" s="30">
        <f t="shared" si="18"/>
        <v>3.4999999999999698E-2</v>
      </c>
      <c r="T43" s="31">
        <v>6.1</v>
      </c>
      <c r="U43" s="12"/>
      <c r="V43" s="21">
        <f t="shared" si="26"/>
        <v>-2</v>
      </c>
      <c r="W43" s="12">
        <f t="shared" si="27"/>
        <v>-20</v>
      </c>
      <c r="X43" s="16">
        <f t="shared" si="6"/>
        <v>1.9000000000000128E-2</v>
      </c>
      <c r="Y43" s="17">
        <f t="shared" si="7"/>
        <v>0</v>
      </c>
      <c r="Z43" s="17">
        <f t="shared" si="8"/>
        <v>0</v>
      </c>
      <c r="AA43" s="56">
        <f t="shared" si="9"/>
        <v>0.22700000000000031</v>
      </c>
      <c r="AB43" s="18">
        <f t="shared" si="10"/>
        <v>8.3700440528634804E-2</v>
      </c>
      <c r="AC43" s="19">
        <f t="shared" si="11"/>
        <v>3.1147540983606768E-3</v>
      </c>
      <c r="AD43" s="89">
        <f t="shared" si="29"/>
        <v>3.0270000000000001</v>
      </c>
      <c r="AE43" s="89">
        <f t="shared" si="30"/>
        <v>2.6640000000000001</v>
      </c>
      <c r="AF43" s="76">
        <f t="shared" si="21"/>
        <v>3.0270000000000001</v>
      </c>
      <c r="AG43" s="76">
        <f t="shared" si="22"/>
        <v>2.1619999999999999</v>
      </c>
      <c r="AH43" s="32">
        <f t="shared" si="24"/>
        <v>3.0270000000000001</v>
      </c>
      <c r="AI43" s="32">
        <f t="shared" si="25"/>
        <v>2.1619999999999999</v>
      </c>
      <c r="AJ43" s="77">
        <f>MAX(E2:E43)</f>
        <v>4.2190000000000003</v>
      </c>
      <c r="AK43" s="77">
        <f>MIN(F2:F43)</f>
        <v>2.1619999999999999</v>
      </c>
      <c r="AL43" s="114">
        <f t="shared" si="12"/>
        <v>2.9000000000000004</v>
      </c>
      <c r="AM43" s="114">
        <f t="shared" si="13"/>
        <v>2.8455000000000004</v>
      </c>
      <c r="AN43" s="114">
        <f t="shared" si="14"/>
        <v>5.4499999999999993E-2</v>
      </c>
      <c r="AO43" s="114">
        <f t="shared" si="15"/>
        <v>2.9545000000000003</v>
      </c>
      <c r="AP43" s="114">
        <f t="shared" si="16"/>
        <v>2.8455000000000004</v>
      </c>
      <c r="AQ43" s="115">
        <f t="shared" si="23"/>
        <v>2.5428809523809521</v>
      </c>
      <c r="AR43" s="116">
        <f t="shared" si="28"/>
        <v>2.6372000000000004</v>
      </c>
    </row>
    <row r="44" spans="1:44" x14ac:dyDescent="0.3">
      <c r="A44" s="5">
        <v>44991</v>
      </c>
      <c r="B44" s="6" t="s">
        <v>43</v>
      </c>
      <c r="C44" s="6" t="s">
        <v>41</v>
      </c>
      <c r="D44" s="27">
        <v>2.63</v>
      </c>
      <c r="E44" s="27">
        <v>2.6520000000000001</v>
      </c>
      <c r="F44" s="27">
        <v>2.532</v>
      </c>
      <c r="G44" s="27">
        <v>2.5720000000000001</v>
      </c>
      <c r="H44" s="33">
        <v>2.64</v>
      </c>
      <c r="I44" s="33">
        <v>2.6150000000000002</v>
      </c>
      <c r="J44" s="21">
        <v>-3</v>
      </c>
      <c r="K44" s="13">
        <v>0</v>
      </c>
      <c r="L44" s="28">
        <f t="shared" si="0"/>
        <v>2.5853333333333333</v>
      </c>
      <c r="M44" s="29">
        <f t="shared" si="1"/>
        <v>2.5920000000000001</v>
      </c>
      <c r="N44" s="29">
        <f t="shared" si="2"/>
        <v>-6.6666666666668206E-3</v>
      </c>
      <c r="O44" s="29">
        <f t="shared" si="3"/>
        <v>2.5786666666666664</v>
      </c>
      <c r="P44" s="29">
        <f t="shared" si="4"/>
        <v>2.5920000000000001</v>
      </c>
      <c r="Q44" s="30">
        <f t="shared" si="5"/>
        <v>0.12000000000000011</v>
      </c>
      <c r="R44" s="30">
        <f t="shared" si="17"/>
        <v>-0.35699999999999976</v>
      </c>
      <c r="S44" s="30">
        <f t="shared" si="18"/>
        <v>-0.47699999999999987</v>
      </c>
      <c r="T44" s="31">
        <v>36.1</v>
      </c>
      <c r="U44" s="12"/>
      <c r="V44" s="21">
        <f t="shared" si="26"/>
        <v>-2</v>
      </c>
      <c r="W44" s="12">
        <f t="shared" si="27"/>
        <v>-22</v>
      </c>
      <c r="X44" s="16">
        <f t="shared" si="6"/>
        <v>2.4999999999999911E-2</v>
      </c>
      <c r="Y44" s="17">
        <f t="shared" si="7"/>
        <v>0</v>
      </c>
      <c r="Z44" s="17">
        <f t="shared" si="8"/>
        <v>0</v>
      </c>
      <c r="AA44" s="56">
        <f t="shared" si="9"/>
        <v>0.12000000000000011</v>
      </c>
      <c r="AB44" s="18">
        <f t="shared" si="10"/>
        <v>0.2083333333333324</v>
      </c>
      <c r="AC44" s="19">
        <f t="shared" si="11"/>
        <v>6.9252077562326621E-4</v>
      </c>
      <c r="AD44" s="89">
        <f t="shared" si="29"/>
        <v>3.0270000000000001</v>
      </c>
      <c r="AE44" s="89">
        <f t="shared" si="30"/>
        <v>2.532</v>
      </c>
      <c r="AF44" s="76">
        <f t="shared" si="21"/>
        <v>3.0270000000000001</v>
      </c>
      <c r="AG44" s="76">
        <f t="shared" si="22"/>
        <v>2.218</v>
      </c>
      <c r="AH44" s="32">
        <f t="shared" si="24"/>
        <v>3.0270000000000001</v>
      </c>
      <c r="AI44" s="32">
        <f t="shared" si="25"/>
        <v>2.1619999999999999</v>
      </c>
      <c r="AJ44" s="77">
        <f>MAX(E2:E44)</f>
        <v>4.2190000000000003</v>
      </c>
      <c r="AK44" s="77">
        <f>MIN(F2:F44)</f>
        <v>2.1619999999999999</v>
      </c>
      <c r="AL44" s="114">
        <f t="shared" si="12"/>
        <v>2.7103333333333333</v>
      </c>
      <c r="AM44" s="114">
        <f t="shared" si="13"/>
        <v>2.7795000000000001</v>
      </c>
      <c r="AN44" s="114">
        <f t="shared" si="14"/>
        <v>-6.9166666666666821E-2</v>
      </c>
      <c r="AO44" s="114">
        <f t="shared" si="15"/>
        <v>2.6411666666666664</v>
      </c>
      <c r="AP44" s="114">
        <f t="shared" si="16"/>
        <v>2.7795000000000001</v>
      </c>
      <c r="AQ44" s="115">
        <f t="shared" si="23"/>
        <v>2.5534999999999997</v>
      </c>
      <c r="AR44" s="116">
        <f t="shared" si="28"/>
        <v>2.6153222222222228</v>
      </c>
    </row>
    <row r="45" spans="1:44" x14ac:dyDescent="0.3">
      <c r="A45" s="5">
        <v>44992</v>
      </c>
      <c r="B45" s="6" t="s">
        <v>43</v>
      </c>
      <c r="C45" s="6" t="s">
        <v>41</v>
      </c>
      <c r="D45" s="27">
        <v>2.6320000000000001</v>
      </c>
      <c r="E45" s="27">
        <v>2.694</v>
      </c>
      <c r="F45" s="27">
        <v>2.5920000000000001</v>
      </c>
      <c r="G45" s="27">
        <v>2.6869999999999998</v>
      </c>
      <c r="H45" s="33">
        <v>2.6520000000000001</v>
      </c>
      <c r="I45" s="33">
        <v>2.625</v>
      </c>
      <c r="J45" s="21">
        <v>4</v>
      </c>
      <c r="K45" s="13">
        <v>0</v>
      </c>
      <c r="L45" s="28">
        <f t="shared" si="0"/>
        <v>2.6576666666666671</v>
      </c>
      <c r="M45" s="29">
        <f t="shared" si="1"/>
        <v>2.6429999999999998</v>
      </c>
      <c r="N45" s="29">
        <f t="shared" si="2"/>
        <v>1.4666666666667272E-2</v>
      </c>
      <c r="O45" s="29">
        <f t="shared" si="3"/>
        <v>2.6723333333333343</v>
      </c>
      <c r="P45" s="29">
        <f t="shared" si="4"/>
        <v>2.6429999999999998</v>
      </c>
      <c r="Q45" s="30">
        <f t="shared" si="5"/>
        <v>0.10199999999999987</v>
      </c>
      <c r="R45" s="30">
        <f t="shared" si="17"/>
        <v>0.12199999999999989</v>
      </c>
      <c r="S45" s="30">
        <f t="shared" si="18"/>
        <v>2.0000000000000018E-2</v>
      </c>
      <c r="T45" s="31">
        <v>12.5</v>
      </c>
      <c r="U45" s="12"/>
      <c r="V45" s="21">
        <f t="shared" si="26"/>
        <v>-4</v>
      </c>
      <c r="W45" s="12">
        <f t="shared" si="27"/>
        <v>-26</v>
      </c>
      <c r="X45" s="16">
        <f t="shared" si="6"/>
        <v>2.7000000000000135E-2</v>
      </c>
      <c r="Y45" s="17">
        <f t="shared" si="7"/>
        <v>0</v>
      </c>
      <c r="Z45" s="17">
        <f t="shared" si="8"/>
        <v>0</v>
      </c>
      <c r="AA45" s="56">
        <f t="shared" si="9"/>
        <v>0.10199999999999987</v>
      </c>
      <c r="AB45" s="18">
        <f t="shared" si="10"/>
        <v>0.26470588235294285</v>
      </c>
      <c r="AC45" s="19">
        <f t="shared" si="11"/>
        <v>2.1600000000000109E-3</v>
      </c>
      <c r="AD45" s="89">
        <f t="shared" si="29"/>
        <v>3.0270000000000001</v>
      </c>
      <c r="AE45" s="89">
        <f t="shared" si="30"/>
        <v>2.532</v>
      </c>
      <c r="AF45" s="76">
        <f t="shared" si="21"/>
        <v>3.0270000000000001</v>
      </c>
      <c r="AG45" s="76">
        <f t="shared" si="22"/>
        <v>2.3199999999999998</v>
      </c>
      <c r="AH45" s="32">
        <f t="shared" si="24"/>
        <v>3.0270000000000001</v>
      </c>
      <c r="AI45" s="32">
        <f t="shared" si="25"/>
        <v>2.1619999999999999</v>
      </c>
      <c r="AJ45" s="77">
        <f>MAX(E2:E45)</f>
        <v>4.2190000000000003</v>
      </c>
      <c r="AK45" s="77">
        <f>MIN(F2:F45)</f>
        <v>2.1619999999999999</v>
      </c>
      <c r="AL45" s="114">
        <f t="shared" si="12"/>
        <v>2.7486666666666668</v>
      </c>
      <c r="AM45" s="114">
        <f t="shared" si="13"/>
        <v>2.7795000000000001</v>
      </c>
      <c r="AN45" s="114">
        <f t="shared" si="14"/>
        <v>-3.0833333333333268E-2</v>
      </c>
      <c r="AO45" s="114">
        <f t="shared" si="15"/>
        <v>2.7178333333333335</v>
      </c>
      <c r="AP45" s="114">
        <f t="shared" si="16"/>
        <v>2.7795000000000001</v>
      </c>
      <c r="AQ45" s="115">
        <f t="shared" si="23"/>
        <v>2.5603809523809522</v>
      </c>
      <c r="AR45" s="116">
        <f t="shared" si="28"/>
        <v>2.590244444444445</v>
      </c>
    </row>
    <row r="46" spans="1:44" x14ac:dyDescent="0.3">
      <c r="A46" s="5">
        <v>44993</v>
      </c>
      <c r="B46" s="6" t="s">
        <v>43</v>
      </c>
      <c r="C46" s="6" t="s">
        <v>41</v>
      </c>
      <c r="D46" s="27">
        <v>2.641</v>
      </c>
      <c r="E46" s="27">
        <v>2.6459999999999999</v>
      </c>
      <c r="F46" s="27">
        <v>2.5190000000000001</v>
      </c>
      <c r="G46" s="27">
        <v>2.5510000000000002</v>
      </c>
      <c r="H46" s="33">
        <v>2.641</v>
      </c>
      <c r="I46" s="33">
        <v>2.625</v>
      </c>
      <c r="J46" s="21">
        <v>-2</v>
      </c>
      <c r="K46" s="13">
        <v>0</v>
      </c>
      <c r="L46" s="28">
        <f t="shared" si="0"/>
        <v>2.5720000000000001</v>
      </c>
      <c r="M46" s="29">
        <f t="shared" si="1"/>
        <v>2.5825</v>
      </c>
      <c r="N46" s="29">
        <f t="shared" si="2"/>
        <v>-1.0499999999999954E-2</v>
      </c>
      <c r="O46" s="29">
        <f t="shared" si="3"/>
        <v>2.5615000000000001</v>
      </c>
      <c r="P46" s="29">
        <f t="shared" si="4"/>
        <v>2.5825</v>
      </c>
      <c r="Q46" s="30">
        <f t="shared" si="5"/>
        <v>0.12699999999999978</v>
      </c>
      <c r="R46" s="30">
        <f t="shared" si="17"/>
        <v>-4.0999999999999925E-2</v>
      </c>
      <c r="S46" s="30">
        <f t="shared" si="18"/>
        <v>-0.16799999999999971</v>
      </c>
      <c r="T46" s="31">
        <v>20.8</v>
      </c>
      <c r="U46" s="12"/>
      <c r="V46" s="21">
        <f t="shared" si="26"/>
        <v>0</v>
      </c>
      <c r="W46" s="12">
        <f t="shared" si="27"/>
        <v>-26</v>
      </c>
      <c r="X46" s="16">
        <f t="shared" si="6"/>
        <v>1.6000000000000014E-2</v>
      </c>
      <c r="Y46" s="17">
        <f t="shared" si="7"/>
        <v>0</v>
      </c>
      <c r="Z46" s="17">
        <f t="shared" si="8"/>
        <v>0</v>
      </c>
      <c r="AA46" s="56">
        <f t="shared" si="9"/>
        <v>0.12699999999999978</v>
      </c>
      <c r="AB46" s="18">
        <f t="shared" si="10"/>
        <v>0.12598425196850427</v>
      </c>
      <c r="AC46" s="19">
        <f t="shared" si="11"/>
        <v>7.6923076923076988E-4</v>
      </c>
      <c r="AD46" s="89">
        <f t="shared" si="29"/>
        <v>2.694</v>
      </c>
      <c r="AE46" s="89">
        <f t="shared" si="30"/>
        <v>2.5190000000000001</v>
      </c>
      <c r="AF46" s="76">
        <f t="shared" si="21"/>
        <v>3.0270000000000001</v>
      </c>
      <c r="AG46" s="76">
        <f t="shared" si="22"/>
        <v>2.42</v>
      </c>
      <c r="AH46" s="32">
        <f t="shared" si="24"/>
        <v>3.0270000000000001</v>
      </c>
      <c r="AI46" s="32">
        <f t="shared" si="25"/>
        <v>2.1619999999999999</v>
      </c>
      <c r="AJ46" s="77">
        <f t="shared" ref="AJ46:AJ77" si="31">MAX(E2:E46)</f>
        <v>4.2190000000000003</v>
      </c>
      <c r="AK46" s="77">
        <f t="shared" ref="AK46:AK77" si="32">MIN(F2:F46)</f>
        <v>2.1619999999999999</v>
      </c>
      <c r="AL46" s="114">
        <f t="shared" si="12"/>
        <v>2.5880000000000001</v>
      </c>
      <c r="AM46" s="114">
        <f t="shared" si="13"/>
        <v>2.6065</v>
      </c>
      <c r="AN46" s="114">
        <f t="shared" si="14"/>
        <v>-1.8499999999999961E-2</v>
      </c>
      <c r="AO46" s="114">
        <f t="shared" si="15"/>
        <v>2.5695000000000001</v>
      </c>
      <c r="AP46" s="114">
        <f t="shared" si="16"/>
        <v>2.6065</v>
      </c>
      <c r="AQ46" s="115">
        <f t="shared" si="23"/>
        <v>2.565119047619048</v>
      </c>
      <c r="AR46" s="116">
        <f t="shared" si="28"/>
        <v>2.5727333333333333</v>
      </c>
    </row>
    <row r="47" spans="1:44" x14ac:dyDescent="0.3">
      <c r="A47" s="5">
        <v>44994</v>
      </c>
      <c r="B47" s="6" t="s">
        <v>43</v>
      </c>
      <c r="C47" s="6" t="s">
        <v>41</v>
      </c>
      <c r="D47" s="27">
        <v>2.597</v>
      </c>
      <c r="E47" s="27">
        <v>2.6389999999999998</v>
      </c>
      <c r="F47" s="27">
        <v>2.4649999999999999</v>
      </c>
      <c r="G47" s="27">
        <v>2.5430000000000001</v>
      </c>
      <c r="H47" s="33">
        <v>2.617</v>
      </c>
      <c r="I47" s="33">
        <v>2.589</v>
      </c>
      <c r="J47" s="21">
        <v>-4</v>
      </c>
      <c r="K47" s="13" t="s">
        <v>32</v>
      </c>
      <c r="L47" s="28">
        <f t="shared" si="0"/>
        <v>2.5489999999999999</v>
      </c>
      <c r="M47" s="29">
        <f t="shared" si="1"/>
        <v>2.5519999999999996</v>
      </c>
      <c r="N47" s="29">
        <f t="shared" si="2"/>
        <v>-2.9999999999996696E-3</v>
      </c>
      <c r="O47" s="29">
        <f t="shared" si="3"/>
        <v>2.5460000000000003</v>
      </c>
      <c r="P47" s="29">
        <f t="shared" si="4"/>
        <v>2.5519999999999996</v>
      </c>
      <c r="Q47" s="30">
        <f t="shared" si="5"/>
        <v>0.17399999999999993</v>
      </c>
      <c r="R47" s="30">
        <f t="shared" si="17"/>
        <v>8.7999999999999634E-2</v>
      </c>
      <c r="S47" s="30">
        <f t="shared" si="18"/>
        <v>-8.6000000000000298E-2</v>
      </c>
      <c r="T47" s="31">
        <v>41.9</v>
      </c>
      <c r="U47" s="12"/>
      <c r="V47" s="21">
        <f t="shared" si="26"/>
        <v>0</v>
      </c>
      <c r="W47" s="12">
        <f t="shared" si="27"/>
        <v>-26</v>
      </c>
      <c r="X47" s="16">
        <f t="shared" si="6"/>
        <v>2.8000000000000025E-2</v>
      </c>
      <c r="Y47" s="17">
        <f t="shared" si="7"/>
        <v>0</v>
      </c>
      <c r="Z47" s="17">
        <f t="shared" si="8"/>
        <v>0</v>
      </c>
      <c r="AA47" s="56">
        <f t="shared" si="9"/>
        <v>0.17399999999999993</v>
      </c>
      <c r="AB47" s="18">
        <f t="shared" si="10"/>
        <v>0.16091954022988525</v>
      </c>
      <c r="AC47" s="19">
        <f t="shared" si="11"/>
        <v>6.6825775656324641E-4</v>
      </c>
      <c r="AD47" s="89">
        <f t="shared" si="29"/>
        <v>2.694</v>
      </c>
      <c r="AE47" s="89">
        <f t="shared" si="30"/>
        <v>2.4649999999999999</v>
      </c>
      <c r="AF47" s="76">
        <f t="shared" si="21"/>
        <v>3.0270000000000001</v>
      </c>
      <c r="AG47" s="76">
        <f t="shared" si="22"/>
        <v>2.4649999999999999</v>
      </c>
      <c r="AH47" s="32">
        <f t="shared" si="24"/>
        <v>3.0270000000000001</v>
      </c>
      <c r="AI47" s="32">
        <f t="shared" si="25"/>
        <v>2.1619999999999999</v>
      </c>
      <c r="AJ47" s="77">
        <f t="shared" si="31"/>
        <v>4.2190000000000003</v>
      </c>
      <c r="AK47" s="77">
        <f t="shared" si="32"/>
        <v>2.1619999999999999</v>
      </c>
      <c r="AL47" s="114">
        <f t="shared" si="12"/>
        <v>2.5673333333333335</v>
      </c>
      <c r="AM47" s="114">
        <f t="shared" si="13"/>
        <v>2.5794999999999999</v>
      </c>
      <c r="AN47" s="114">
        <f t="shared" si="14"/>
        <v>-1.2166666666666437E-2</v>
      </c>
      <c r="AO47" s="114">
        <f t="shared" si="15"/>
        <v>2.555166666666667</v>
      </c>
      <c r="AP47" s="114">
        <f t="shared" si="16"/>
        <v>2.5794999999999999</v>
      </c>
      <c r="AQ47" s="115">
        <f t="shared" si="23"/>
        <v>2.5735238095238095</v>
      </c>
      <c r="AR47" s="116">
        <f t="shared" si="28"/>
        <v>2.5595444444444451</v>
      </c>
    </row>
    <row r="48" spans="1:44" x14ac:dyDescent="0.3">
      <c r="A48" s="5">
        <v>44995</v>
      </c>
      <c r="B48" s="6" t="s">
        <v>43</v>
      </c>
      <c r="C48" s="6" t="s">
        <v>41</v>
      </c>
      <c r="D48" s="27">
        <v>2.4950000000000001</v>
      </c>
      <c r="E48" s="27">
        <v>2.5499999999999998</v>
      </c>
      <c r="F48" s="27">
        <v>2.4249999999999998</v>
      </c>
      <c r="G48" s="27">
        <v>2.4300000000000002</v>
      </c>
      <c r="H48" s="33">
        <v>2.5499999999999998</v>
      </c>
      <c r="I48" s="33">
        <v>2.4910000000000001</v>
      </c>
      <c r="J48" s="21">
        <v>-2</v>
      </c>
      <c r="K48" s="13">
        <v>0</v>
      </c>
      <c r="L48" s="28">
        <f t="shared" si="0"/>
        <v>2.4683333333333333</v>
      </c>
      <c r="M48" s="29">
        <f t="shared" si="1"/>
        <v>2.4874999999999998</v>
      </c>
      <c r="N48" s="29">
        <f t="shared" si="2"/>
        <v>-1.9166666666666554E-2</v>
      </c>
      <c r="O48" s="29">
        <f t="shared" si="3"/>
        <v>2.4491666666666667</v>
      </c>
      <c r="P48" s="29">
        <f t="shared" si="4"/>
        <v>2.4874999999999998</v>
      </c>
      <c r="Q48" s="30">
        <f t="shared" si="5"/>
        <v>0.125</v>
      </c>
      <c r="R48" s="30">
        <f t="shared" si="17"/>
        <v>6.9999999999996732E-3</v>
      </c>
      <c r="S48" s="30">
        <f t="shared" si="18"/>
        <v>-0.11800000000000033</v>
      </c>
      <c r="T48" s="31">
        <v>51.1</v>
      </c>
      <c r="U48" s="12"/>
      <c r="V48" s="21">
        <f t="shared" si="26"/>
        <v>0</v>
      </c>
      <c r="W48" s="12">
        <f t="shared" si="27"/>
        <v>-26</v>
      </c>
      <c r="X48" s="16">
        <f t="shared" si="6"/>
        <v>5.8999999999999719E-2</v>
      </c>
      <c r="Y48" s="17" t="b">
        <f t="shared" si="7"/>
        <v>1</v>
      </c>
      <c r="Z48" s="17">
        <f t="shared" si="8"/>
        <v>0</v>
      </c>
      <c r="AA48" s="56">
        <f t="shared" si="9"/>
        <v>0.125</v>
      </c>
      <c r="AB48" s="18">
        <f t="shared" si="10"/>
        <v>0.47199999999999775</v>
      </c>
      <c r="AC48" s="19">
        <f t="shared" si="11"/>
        <v>1.154598825831697E-3</v>
      </c>
      <c r="AD48" s="89">
        <f t="shared" si="29"/>
        <v>2.6459999999999999</v>
      </c>
      <c r="AE48" s="89">
        <f t="shared" si="30"/>
        <v>2.4249999999999998</v>
      </c>
      <c r="AF48" s="76">
        <f t="shared" si="21"/>
        <v>3.0270000000000001</v>
      </c>
      <c r="AG48" s="76">
        <f t="shared" si="22"/>
        <v>2.4249999999999998</v>
      </c>
      <c r="AH48" s="32">
        <f t="shared" si="24"/>
        <v>3.0270000000000001</v>
      </c>
      <c r="AI48" s="32">
        <f t="shared" si="25"/>
        <v>2.1619999999999999</v>
      </c>
      <c r="AJ48" s="77">
        <f t="shared" si="31"/>
        <v>4.1280000000000001</v>
      </c>
      <c r="AK48" s="77">
        <f t="shared" si="32"/>
        <v>2.1619999999999999</v>
      </c>
      <c r="AL48" s="114">
        <f t="shared" si="12"/>
        <v>2.5003333333333333</v>
      </c>
      <c r="AM48" s="114">
        <f t="shared" si="13"/>
        <v>2.5354999999999999</v>
      </c>
      <c r="AN48" s="114">
        <f t="shared" si="14"/>
        <v>-3.5166666666666568E-2</v>
      </c>
      <c r="AO48" s="114">
        <f t="shared" si="15"/>
        <v>2.4651666666666667</v>
      </c>
      <c r="AP48" s="114">
        <f t="shared" si="16"/>
        <v>2.5354999999999999</v>
      </c>
      <c r="AQ48" s="115">
        <f t="shared" ref="AQ48:AQ79" si="33">AVERAGE(L35:L48)</f>
        <v>2.5807380952380958</v>
      </c>
      <c r="AR48" s="116">
        <f t="shared" si="28"/>
        <v>2.5484111111111121</v>
      </c>
    </row>
    <row r="49" spans="1:45" x14ac:dyDescent="0.3">
      <c r="A49" s="5">
        <v>44998</v>
      </c>
      <c r="B49" s="6" t="s">
        <v>43</v>
      </c>
      <c r="C49" s="6" t="s">
        <v>41</v>
      </c>
      <c r="D49" s="27">
        <v>2.4009999999999998</v>
      </c>
      <c r="E49" s="27">
        <v>2.6259999999999999</v>
      </c>
      <c r="F49" s="27">
        <v>2.4009999999999998</v>
      </c>
      <c r="G49" s="27">
        <v>2.6059999999999999</v>
      </c>
      <c r="H49" s="33">
        <v>2.4950000000000001</v>
      </c>
      <c r="I49" s="33">
        <v>2.4009999999999998</v>
      </c>
      <c r="J49" s="21">
        <v>2</v>
      </c>
      <c r="K49" s="13" t="s">
        <v>31</v>
      </c>
      <c r="L49" s="28">
        <f t="shared" si="0"/>
        <v>2.5443333333333329</v>
      </c>
      <c r="M49" s="29">
        <f t="shared" si="1"/>
        <v>2.5134999999999996</v>
      </c>
      <c r="N49" s="29">
        <f t="shared" si="2"/>
        <v>3.0833333333333268E-2</v>
      </c>
      <c r="O49" s="29">
        <f t="shared" si="3"/>
        <v>2.5751666666666662</v>
      </c>
      <c r="P49" s="29">
        <f t="shared" si="4"/>
        <v>2.5134999999999996</v>
      </c>
      <c r="Q49" s="30">
        <f t="shared" si="5"/>
        <v>0.22500000000000009</v>
      </c>
      <c r="R49" s="30">
        <f t="shared" si="17"/>
        <v>0.19599999999999973</v>
      </c>
      <c r="S49" s="30">
        <f t="shared" si="18"/>
        <v>-2.9000000000000359E-2</v>
      </c>
      <c r="T49" s="31">
        <v>17.3</v>
      </c>
      <c r="U49" s="12"/>
      <c r="V49" s="21">
        <f t="shared" si="26"/>
        <v>2</v>
      </c>
      <c r="W49" s="12">
        <f t="shared" si="27"/>
        <v>-24</v>
      </c>
      <c r="X49" s="16">
        <f t="shared" si="6"/>
        <v>9.4000000000000306E-2</v>
      </c>
      <c r="Y49" s="17">
        <f t="shared" si="7"/>
        <v>0</v>
      </c>
      <c r="Z49" s="17" t="b">
        <f t="shared" si="8"/>
        <v>1</v>
      </c>
      <c r="AA49" s="56">
        <f t="shared" si="9"/>
        <v>0.22500000000000009</v>
      </c>
      <c r="AB49" s="18">
        <f t="shared" si="10"/>
        <v>0.41777777777777897</v>
      </c>
      <c r="AC49" s="19">
        <f t="shared" si="11"/>
        <v>5.4335260115607109E-3</v>
      </c>
      <c r="AD49" s="89">
        <f t="shared" si="29"/>
        <v>2.6389999999999998</v>
      </c>
      <c r="AE49" s="89">
        <f t="shared" si="30"/>
        <v>2.4009999999999998</v>
      </c>
      <c r="AF49" s="76">
        <f t="shared" si="21"/>
        <v>3.0270000000000001</v>
      </c>
      <c r="AG49" s="76">
        <f t="shared" si="22"/>
        <v>2.4009999999999998</v>
      </c>
      <c r="AH49" s="32">
        <f t="shared" si="24"/>
        <v>3.0270000000000001</v>
      </c>
      <c r="AI49" s="32">
        <f t="shared" si="25"/>
        <v>2.1619999999999999</v>
      </c>
      <c r="AJ49" s="77">
        <f t="shared" si="31"/>
        <v>4.1280000000000001</v>
      </c>
      <c r="AK49" s="77">
        <f t="shared" si="32"/>
        <v>2.1619999999999999</v>
      </c>
      <c r="AL49" s="114">
        <f t="shared" si="12"/>
        <v>2.5486666666666662</v>
      </c>
      <c r="AM49" s="114">
        <f t="shared" si="13"/>
        <v>2.5199999999999996</v>
      </c>
      <c r="AN49" s="114">
        <f t="shared" si="14"/>
        <v>2.8666666666666618E-2</v>
      </c>
      <c r="AO49" s="114">
        <f t="shared" si="15"/>
        <v>2.5773333333333328</v>
      </c>
      <c r="AP49" s="114">
        <f t="shared" si="16"/>
        <v>2.5199999999999996</v>
      </c>
      <c r="AQ49" s="115">
        <f t="shared" si="33"/>
        <v>2.6048809523809524</v>
      </c>
      <c r="AR49" s="116">
        <f t="shared" si="28"/>
        <v>2.5384777777777776</v>
      </c>
    </row>
    <row r="50" spans="1:45" x14ac:dyDescent="0.3">
      <c r="A50" s="5">
        <v>44999</v>
      </c>
      <c r="B50" s="6" t="s">
        <v>43</v>
      </c>
      <c r="C50" s="6" t="s">
        <v>41</v>
      </c>
      <c r="D50" s="27">
        <v>2.641</v>
      </c>
      <c r="E50" s="27">
        <v>2.6419999999999999</v>
      </c>
      <c r="F50" s="27">
        <v>2.5299999999999998</v>
      </c>
      <c r="G50" s="27">
        <v>2.573</v>
      </c>
      <c r="H50" s="33">
        <v>2.6419999999999999</v>
      </c>
      <c r="I50" s="33">
        <v>2.6</v>
      </c>
      <c r="J50" s="21">
        <v>-2</v>
      </c>
      <c r="K50" s="13">
        <v>0</v>
      </c>
      <c r="L50" s="28">
        <f t="shared" si="0"/>
        <v>2.5816666666666666</v>
      </c>
      <c r="M50" s="29">
        <f t="shared" si="1"/>
        <v>2.5859999999999999</v>
      </c>
      <c r="N50" s="29">
        <f t="shared" si="2"/>
        <v>-4.3333333333333002E-3</v>
      </c>
      <c r="O50" s="29">
        <f t="shared" si="3"/>
        <v>2.5773333333333333</v>
      </c>
      <c r="P50" s="29">
        <f t="shared" si="4"/>
        <v>2.5859999999999999</v>
      </c>
      <c r="Q50" s="30">
        <f t="shared" si="5"/>
        <v>0.1120000000000001</v>
      </c>
      <c r="R50" s="30">
        <f t="shared" si="17"/>
        <v>3.6000000000000032E-2</v>
      </c>
      <c r="S50" s="30">
        <f t="shared" si="18"/>
        <v>-7.6000000000000068E-2</v>
      </c>
      <c r="T50" s="31">
        <v>31.6</v>
      </c>
      <c r="U50" s="12"/>
      <c r="V50" s="21">
        <f t="shared" si="26"/>
        <v>-3</v>
      </c>
      <c r="W50" s="12">
        <f t="shared" si="27"/>
        <v>-27</v>
      </c>
      <c r="X50" s="16">
        <f t="shared" si="6"/>
        <v>4.1999999999999815E-2</v>
      </c>
      <c r="Y50" s="17" t="b">
        <f t="shared" si="7"/>
        <v>1</v>
      </c>
      <c r="Z50" s="17">
        <f t="shared" si="8"/>
        <v>0</v>
      </c>
      <c r="AA50" s="56">
        <f t="shared" si="9"/>
        <v>0.1120000000000001</v>
      </c>
      <c r="AB50" s="18">
        <f t="shared" si="10"/>
        <v>0.374999999999998</v>
      </c>
      <c r="AC50" s="19">
        <f t="shared" si="11"/>
        <v>1.3291139240506271E-3</v>
      </c>
      <c r="AD50" s="89">
        <f t="shared" si="29"/>
        <v>2.6419999999999999</v>
      </c>
      <c r="AE50" s="89">
        <f t="shared" si="30"/>
        <v>2.4009999999999998</v>
      </c>
      <c r="AF50" s="76">
        <f t="shared" si="21"/>
        <v>3.0270000000000001</v>
      </c>
      <c r="AG50" s="76">
        <f t="shared" si="22"/>
        <v>2.4009999999999998</v>
      </c>
      <c r="AH50" s="32">
        <f t="shared" si="24"/>
        <v>3.0270000000000001</v>
      </c>
      <c r="AI50" s="32">
        <f t="shared" si="25"/>
        <v>2.1619999999999999</v>
      </c>
      <c r="AJ50" s="77">
        <f t="shared" si="31"/>
        <v>4.1280000000000001</v>
      </c>
      <c r="AK50" s="77">
        <f t="shared" si="32"/>
        <v>2.1619999999999999</v>
      </c>
      <c r="AL50" s="114">
        <f t="shared" si="12"/>
        <v>2.5386666666666664</v>
      </c>
      <c r="AM50" s="114">
        <f t="shared" si="13"/>
        <v>2.5214999999999996</v>
      </c>
      <c r="AN50" s="114">
        <f t="shared" si="14"/>
        <v>1.7166666666666774E-2</v>
      </c>
      <c r="AO50" s="114">
        <f t="shared" si="15"/>
        <v>2.5558333333333332</v>
      </c>
      <c r="AP50" s="114">
        <f t="shared" si="16"/>
        <v>2.5214999999999996</v>
      </c>
      <c r="AQ50" s="115">
        <f t="shared" si="33"/>
        <v>2.6240952380952378</v>
      </c>
      <c r="AR50" s="116">
        <f t="shared" si="28"/>
        <v>2.5344111111111109</v>
      </c>
    </row>
    <row r="51" spans="1:45" x14ac:dyDescent="0.3">
      <c r="A51" s="5">
        <v>45000</v>
      </c>
      <c r="B51" s="6" t="s">
        <v>43</v>
      </c>
      <c r="C51" s="6" t="s">
        <v>41</v>
      </c>
      <c r="D51" s="27">
        <v>2.5209999999999999</v>
      </c>
      <c r="E51" s="27">
        <v>2.5299999999999998</v>
      </c>
      <c r="F51" s="27">
        <v>2.3839999999999999</v>
      </c>
      <c r="G51" s="27">
        <v>2.4390000000000001</v>
      </c>
      <c r="H51" s="33">
        <v>2.5299999999999998</v>
      </c>
      <c r="I51" s="33">
        <v>2.5009999999999999</v>
      </c>
      <c r="J51" s="21">
        <v>2</v>
      </c>
      <c r="K51" s="13">
        <v>0</v>
      </c>
      <c r="L51" s="28">
        <f t="shared" si="0"/>
        <v>2.4510000000000001</v>
      </c>
      <c r="M51" s="29">
        <f t="shared" si="1"/>
        <v>2.4569999999999999</v>
      </c>
      <c r="N51" s="29">
        <f t="shared" si="2"/>
        <v>-5.9999999999997833E-3</v>
      </c>
      <c r="O51" s="29">
        <f t="shared" si="3"/>
        <v>2.4450000000000003</v>
      </c>
      <c r="P51" s="29">
        <f t="shared" si="4"/>
        <v>2.4569999999999999</v>
      </c>
      <c r="Q51" s="30">
        <f t="shared" si="5"/>
        <v>0.14599999999999991</v>
      </c>
      <c r="R51" s="30">
        <f t="shared" si="17"/>
        <v>-4.3000000000000149E-2</v>
      </c>
      <c r="S51" s="30">
        <f t="shared" si="18"/>
        <v>-0.18900000000000006</v>
      </c>
      <c r="T51" s="31">
        <v>20.8</v>
      </c>
      <c r="U51" s="12"/>
      <c r="V51" s="21">
        <f t="shared" si="26"/>
        <v>0</v>
      </c>
      <c r="W51" s="12">
        <f t="shared" si="27"/>
        <v>-27</v>
      </c>
      <c r="X51" s="16">
        <f t="shared" si="6"/>
        <v>2.8999999999999915E-2</v>
      </c>
      <c r="Y51" s="17" t="b">
        <f t="shared" si="7"/>
        <v>1</v>
      </c>
      <c r="Z51" s="17">
        <f t="shared" si="8"/>
        <v>0</v>
      </c>
      <c r="AA51" s="56">
        <f t="shared" si="9"/>
        <v>0.14599999999999991</v>
      </c>
      <c r="AB51" s="18">
        <f t="shared" si="10"/>
        <v>0.19863013698630091</v>
      </c>
      <c r="AC51" s="19">
        <f t="shared" si="11"/>
        <v>1.394230769230765E-3</v>
      </c>
      <c r="AD51" s="89">
        <f t="shared" si="29"/>
        <v>2.6419999999999999</v>
      </c>
      <c r="AE51" s="89">
        <f t="shared" si="30"/>
        <v>2.3839999999999999</v>
      </c>
      <c r="AF51" s="76">
        <f t="shared" si="21"/>
        <v>3.0270000000000001</v>
      </c>
      <c r="AG51" s="76">
        <f t="shared" si="22"/>
        <v>2.3839999999999999</v>
      </c>
      <c r="AH51" s="32">
        <f t="shared" si="24"/>
        <v>3.0270000000000001</v>
      </c>
      <c r="AI51" s="32">
        <f t="shared" si="25"/>
        <v>2.1619999999999999</v>
      </c>
      <c r="AJ51" s="77">
        <f t="shared" si="31"/>
        <v>3.9460000000000002</v>
      </c>
      <c r="AK51" s="77">
        <f t="shared" si="32"/>
        <v>2.1619999999999999</v>
      </c>
      <c r="AL51" s="114">
        <f t="shared" si="12"/>
        <v>2.4883333333333333</v>
      </c>
      <c r="AM51" s="114">
        <f t="shared" si="13"/>
        <v>2.5129999999999999</v>
      </c>
      <c r="AN51" s="114">
        <f t="shared" si="14"/>
        <v>-2.4666666666666615E-2</v>
      </c>
      <c r="AO51" s="114">
        <f t="shared" si="15"/>
        <v>2.4636666666666667</v>
      </c>
      <c r="AP51" s="114">
        <f t="shared" si="16"/>
        <v>2.5129999999999999</v>
      </c>
      <c r="AQ51" s="115">
        <f t="shared" si="33"/>
        <v>2.6278333333333337</v>
      </c>
      <c r="AR51" s="116">
        <f t="shared" si="28"/>
        <v>2.5270666666666659</v>
      </c>
      <c r="AS51" s="117">
        <f t="shared" ref="AS51:AS82" si="34">AVERAGE(L2:L51)</f>
        <v>2.8780866666666673</v>
      </c>
    </row>
    <row r="52" spans="1:45" x14ac:dyDescent="0.3">
      <c r="A52" s="5">
        <v>45001</v>
      </c>
      <c r="B52" s="6" t="s">
        <v>43</v>
      </c>
      <c r="C52" s="6" t="s">
        <v>41</v>
      </c>
      <c r="D52" s="27">
        <v>2.472</v>
      </c>
      <c r="E52" s="27">
        <v>2.5459999999999998</v>
      </c>
      <c r="F52" s="27">
        <v>2.4540000000000002</v>
      </c>
      <c r="G52" s="27">
        <v>2.5139999999999998</v>
      </c>
      <c r="H52" s="33">
        <v>2.4870000000000001</v>
      </c>
      <c r="I52" s="33">
        <v>2.4590000000000001</v>
      </c>
      <c r="J52" s="21">
        <v>0</v>
      </c>
      <c r="K52" s="13">
        <v>0</v>
      </c>
      <c r="L52" s="28">
        <f t="shared" si="0"/>
        <v>2.5046666666666666</v>
      </c>
      <c r="M52" s="29">
        <f t="shared" si="1"/>
        <v>2.5</v>
      </c>
      <c r="N52" s="29">
        <f t="shared" si="2"/>
        <v>4.6666666666665968E-3</v>
      </c>
      <c r="O52" s="29">
        <f t="shared" si="3"/>
        <v>2.5093333333333332</v>
      </c>
      <c r="P52" s="29">
        <f t="shared" si="4"/>
        <v>2.5</v>
      </c>
      <c r="Q52" s="30">
        <f t="shared" si="5"/>
        <v>9.1999999999999638E-2</v>
      </c>
      <c r="R52" s="30">
        <f t="shared" si="17"/>
        <v>0.10699999999999976</v>
      </c>
      <c r="S52" s="30">
        <f t="shared" si="18"/>
        <v>1.5000000000000124E-2</v>
      </c>
      <c r="T52" s="31">
        <v>51</v>
      </c>
      <c r="U52" s="12"/>
      <c r="V52" s="21">
        <f t="shared" si="26"/>
        <v>-2</v>
      </c>
      <c r="W52" s="12">
        <f t="shared" si="27"/>
        <v>-29</v>
      </c>
      <c r="X52" s="16">
        <f t="shared" si="6"/>
        <v>2.8000000000000025E-2</v>
      </c>
      <c r="Y52" s="17">
        <f t="shared" si="7"/>
        <v>0</v>
      </c>
      <c r="Z52" s="17">
        <f t="shared" si="8"/>
        <v>0</v>
      </c>
      <c r="AA52" s="56">
        <f t="shared" si="9"/>
        <v>9.1999999999999638E-2</v>
      </c>
      <c r="AB52" s="18">
        <f t="shared" si="10"/>
        <v>0.30434782608695798</v>
      </c>
      <c r="AC52" s="19">
        <f t="shared" si="11"/>
        <v>5.4901960784313779E-4</v>
      </c>
      <c r="AD52" s="89">
        <f t="shared" si="29"/>
        <v>2.6419999999999999</v>
      </c>
      <c r="AE52" s="89">
        <f t="shared" si="30"/>
        <v>2.3839999999999999</v>
      </c>
      <c r="AF52" s="76">
        <f t="shared" si="21"/>
        <v>2.694</v>
      </c>
      <c r="AG52" s="76">
        <f t="shared" si="22"/>
        <v>2.3839999999999999</v>
      </c>
      <c r="AH52" s="32">
        <f t="shared" si="24"/>
        <v>3.0270000000000001</v>
      </c>
      <c r="AI52" s="32">
        <f t="shared" si="25"/>
        <v>2.1619999999999999</v>
      </c>
      <c r="AJ52" s="77">
        <f t="shared" si="31"/>
        <v>3.9460000000000002</v>
      </c>
      <c r="AK52" s="77">
        <f t="shared" si="32"/>
        <v>2.1619999999999999</v>
      </c>
      <c r="AL52" s="114">
        <f t="shared" si="12"/>
        <v>2.5133333333333332</v>
      </c>
      <c r="AM52" s="114">
        <f t="shared" si="13"/>
        <v>2.5129999999999999</v>
      </c>
      <c r="AN52" s="114">
        <f t="shared" si="14"/>
        <v>3.3333333333329662E-4</v>
      </c>
      <c r="AO52" s="114">
        <f t="shared" si="15"/>
        <v>2.5136666666666665</v>
      </c>
      <c r="AP52" s="114">
        <f t="shared" si="16"/>
        <v>2.5129999999999999</v>
      </c>
      <c r="AQ52" s="115">
        <f t="shared" si="33"/>
        <v>2.6275714285714287</v>
      </c>
      <c r="AR52" s="116">
        <f t="shared" si="28"/>
        <v>2.5264666666666655</v>
      </c>
      <c r="AS52" s="117">
        <f t="shared" si="34"/>
        <v>2.8482066666666674</v>
      </c>
    </row>
    <row r="53" spans="1:45" x14ac:dyDescent="0.3">
      <c r="A53" s="5">
        <v>45002</v>
      </c>
      <c r="B53" s="6" t="s">
        <v>43</v>
      </c>
      <c r="C53" s="6" t="s">
        <v>41</v>
      </c>
      <c r="D53" s="27">
        <v>2.4249999999999998</v>
      </c>
      <c r="E53" s="27">
        <v>2.4300000000000002</v>
      </c>
      <c r="F53" s="27">
        <v>2.327</v>
      </c>
      <c r="G53" s="27">
        <v>2.3380000000000001</v>
      </c>
      <c r="H53" s="33">
        <v>2.4260000000000002</v>
      </c>
      <c r="I53" s="33">
        <v>2.3980000000000001</v>
      </c>
      <c r="J53" s="21">
        <v>-2</v>
      </c>
      <c r="K53" s="13">
        <v>0</v>
      </c>
      <c r="L53" s="28">
        <f t="shared" si="0"/>
        <v>2.3650000000000002</v>
      </c>
      <c r="M53" s="29">
        <f t="shared" si="1"/>
        <v>2.3784999999999998</v>
      </c>
      <c r="N53" s="29">
        <f t="shared" si="2"/>
        <v>-1.3499999999999623E-2</v>
      </c>
      <c r="O53" s="29">
        <f t="shared" si="3"/>
        <v>2.3515000000000006</v>
      </c>
      <c r="P53" s="29">
        <f t="shared" si="4"/>
        <v>2.3784999999999998</v>
      </c>
      <c r="Q53" s="30">
        <f t="shared" si="5"/>
        <v>0.1030000000000002</v>
      </c>
      <c r="R53" s="30">
        <f t="shared" si="17"/>
        <v>-8.3999999999999631E-2</v>
      </c>
      <c r="S53" s="30">
        <f t="shared" si="18"/>
        <v>-0.18699999999999983</v>
      </c>
      <c r="T53" s="31">
        <v>21.1</v>
      </c>
      <c r="U53" s="12"/>
      <c r="V53" s="21">
        <f t="shared" si="26"/>
        <v>0</v>
      </c>
      <c r="W53" s="12">
        <f t="shared" si="27"/>
        <v>-29</v>
      </c>
      <c r="X53" s="16">
        <f t="shared" si="6"/>
        <v>2.8000000000000025E-2</v>
      </c>
      <c r="Y53" s="17">
        <f t="shared" si="7"/>
        <v>0</v>
      </c>
      <c r="Z53" s="17">
        <f t="shared" si="8"/>
        <v>0</v>
      </c>
      <c r="AA53" s="56">
        <f t="shared" si="9"/>
        <v>0.1030000000000002</v>
      </c>
      <c r="AB53" s="18">
        <f t="shared" si="10"/>
        <v>0.27184466019417447</v>
      </c>
      <c r="AC53" s="19">
        <f t="shared" si="11"/>
        <v>1.3270142180094797E-3</v>
      </c>
      <c r="AD53" s="89">
        <f t="shared" si="29"/>
        <v>2.5459999999999998</v>
      </c>
      <c r="AE53" s="89">
        <f t="shared" si="30"/>
        <v>2.327</v>
      </c>
      <c r="AF53" s="76">
        <f t="shared" si="21"/>
        <v>2.694</v>
      </c>
      <c r="AG53" s="76">
        <f t="shared" si="22"/>
        <v>2.327</v>
      </c>
      <c r="AH53" s="32">
        <f t="shared" si="24"/>
        <v>3.0270000000000001</v>
      </c>
      <c r="AI53" s="32">
        <f t="shared" si="25"/>
        <v>2.1619999999999999</v>
      </c>
      <c r="AJ53" s="77">
        <f t="shared" si="31"/>
        <v>3.9460000000000002</v>
      </c>
      <c r="AK53" s="77">
        <f t="shared" si="32"/>
        <v>2.1619999999999999</v>
      </c>
      <c r="AL53" s="114">
        <f t="shared" si="12"/>
        <v>2.4036666666666666</v>
      </c>
      <c r="AM53" s="114">
        <f t="shared" si="13"/>
        <v>2.4364999999999997</v>
      </c>
      <c r="AN53" s="114">
        <f t="shared" si="14"/>
        <v>-3.2833333333333048E-2</v>
      </c>
      <c r="AO53" s="114">
        <f t="shared" si="15"/>
        <v>2.3708333333333336</v>
      </c>
      <c r="AP53" s="114">
        <f t="shared" si="16"/>
        <v>2.4364999999999997</v>
      </c>
      <c r="AQ53" s="115">
        <f t="shared" si="33"/>
        <v>2.6040714285714288</v>
      </c>
      <c r="AR53" s="116">
        <f t="shared" si="28"/>
        <v>2.5221444444444439</v>
      </c>
      <c r="AS53" s="117">
        <f t="shared" si="34"/>
        <v>2.8129000000000013</v>
      </c>
    </row>
    <row r="54" spans="1:45" x14ac:dyDescent="0.3">
      <c r="A54" s="5">
        <v>45005</v>
      </c>
      <c r="B54" s="6" t="s">
        <v>43</v>
      </c>
      <c r="C54" s="6" t="s">
        <v>41</v>
      </c>
      <c r="D54" s="27">
        <v>2.3719999999999999</v>
      </c>
      <c r="E54" s="27">
        <v>2.3879999999999999</v>
      </c>
      <c r="F54" s="27">
        <v>2.2109999999999999</v>
      </c>
      <c r="G54" s="27">
        <v>2.2229999999999999</v>
      </c>
      <c r="H54" s="33">
        <v>2.3879999999999999</v>
      </c>
      <c r="I54" s="33">
        <v>2.3650000000000002</v>
      </c>
      <c r="J54" s="21">
        <v>-2</v>
      </c>
      <c r="K54" s="13">
        <v>0</v>
      </c>
      <c r="L54" s="28">
        <f t="shared" si="0"/>
        <v>2.2739999999999996</v>
      </c>
      <c r="M54" s="29">
        <f t="shared" si="1"/>
        <v>2.2995000000000001</v>
      </c>
      <c r="N54" s="29">
        <f t="shared" si="2"/>
        <v>-2.5500000000000522E-2</v>
      </c>
      <c r="O54" s="29">
        <f t="shared" si="3"/>
        <v>2.2484999999999991</v>
      </c>
      <c r="P54" s="29">
        <f t="shared" si="4"/>
        <v>2.2995000000000001</v>
      </c>
      <c r="Q54" s="30">
        <f t="shared" si="5"/>
        <v>0.17700000000000005</v>
      </c>
      <c r="R54" s="30">
        <f t="shared" si="17"/>
        <v>4.9999999999999822E-2</v>
      </c>
      <c r="S54" s="30">
        <f t="shared" si="18"/>
        <v>-0.12700000000000022</v>
      </c>
      <c r="T54" s="31">
        <v>43.2</v>
      </c>
      <c r="U54" s="12"/>
      <c r="V54" s="21">
        <f t="shared" si="26"/>
        <v>0</v>
      </c>
      <c r="W54" s="12">
        <f t="shared" si="27"/>
        <v>-29</v>
      </c>
      <c r="X54" s="16">
        <f t="shared" si="6"/>
        <v>2.2999999999999687E-2</v>
      </c>
      <c r="Y54" s="17" t="b">
        <f t="shared" si="7"/>
        <v>1</v>
      </c>
      <c r="Z54" s="17">
        <f t="shared" si="8"/>
        <v>0</v>
      </c>
      <c r="AA54" s="56">
        <f t="shared" si="9"/>
        <v>0.17700000000000005</v>
      </c>
      <c r="AB54" s="18">
        <f t="shared" si="10"/>
        <v>0.12994350282485695</v>
      </c>
      <c r="AC54" s="19">
        <f t="shared" si="11"/>
        <v>5.3240740740740017E-4</v>
      </c>
      <c r="AD54" s="89">
        <f t="shared" si="29"/>
        <v>2.5459999999999998</v>
      </c>
      <c r="AE54" s="89">
        <f t="shared" si="30"/>
        <v>2.2109999999999999</v>
      </c>
      <c r="AF54" s="76">
        <f t="shared" si="21"/>
        <v>2.6459999999999999</v>
      </c>
      <c r="AG54" s="76">
        <f t="shared" si="22"/>
        <v>2.2109999999999999</v>
      </c>
      <c r="AH54" s="32">
        <f t="shared" si="24"/>
        <v>3.0270000000000001</v>
      </c>
      <c r="AI54" s="32">
        <f t="shared" si="25"/>
        <v>2.1619999999999999</v>
      </c>
      <c r="AJ54" s="77">
        <f t="shared" si="31"/>
        <v>3.7669999999999999</v>
      </c>
      <c r="AK54" s="77">
        <f t="shared" si="32"/>
        <v>2.1619999999999999</v>
      </c>
      <c r="AL54" s="114">
        <f t="shared" si="12"/>
        <v>2.3266666666666667</v>
      </c>
      <c r="AM54" s="114">
        <f t="shared" si="13"/>
        <v>2.3784999999999998</v>
      </c>
      <c r="AN54" s="114">
        <f t="shared" si="14"/>
        <v>-5.1833333333333176E-2</v>
      </c>
      <c r="AO54" s="114">
        <f t="shared" si="15"/>
        <v>2.2748333333333335</v>
      </c>
      <c r="AP54" s="114">
        <f t="shared" si="16"/>
        <v>2.3784999999999998</v>
      </c>
      <c r="AQ54" s="115">
        <f t="shared" si="33"/>
        <v>2.5744047619047619</v>
      </c>
      <c r="AR54" s="116">
        <f t="shared" si="28"/>
        <v>2.5178555555555553</v>
      </c>
      <c r="AS54" s="117">
        <f t="shared" si="34"/>
        <v>2.7832866666666685</v>
      </c>
    </row>
    <row r="55" spans="1:45" x14ac:dyDescent="0.3">
      <c r="A55" s="5">
        <v>45006</v>
      </c>
      <c r="B55" s="6" t="s">
        <v>43</v>
      </c>
      <c r="C55" s="6" t="s">
        <v>41</v>
      </c>
      <c r="D55" s="27">
        <v>2.165</v>
      </c>
      <c r="E55" s="27">
        <v>2.3580000000000001</v>
      </c>
      <c r="F55" s="27">
        <v>2.1269999999999998</v>
      </c>
      <c r="G55" s="27">
        <v>2.3479999999999999</v>
      </c>
      <c r="H55" s="33">
        <v>2.165</v>
      </c>
      <c r="I55" s="33">
        <v>2.1269999999999998</v>
      </c>
      <c r="J55" s="21">
        <v>2</v>
      </c>
      <c r="K55" s="13" t="s">
        <v>31</v>
      </c>
      <c r="L55" s="28">
        <f t="shared" si="0"/>
        <v>2.2776666666666663</v>
      </c>
      <c r="M55" s="29">
        <f t="shared" si="1"/>
        <v>2.2424999999999997</v>
      </c>
      <c r="N55" s="29">
        <f t="shared" si="2"/>
        <v>3.5166666666666568E-2</v>
      </c>
      <c r="O55" s="29">
        <f t="shared" si="3"/>
        <v>2.3128333333333329</v>
      </c>
      <c r="P55" s="29">
        <f t="shared" si="4"/>
        <v>2.2424999999999997</v>
      </c>
      <c r="Q55" s="30">
        <f t="shared" si="5"/>
        <v>0.23100000000000032</v>
      </c>
      <c r="R55" s="30">
        <f t="shared" si="17"/>
        <v>0.13500000000000023</v>
      </c>
      <c r="S55" s="30">
        <f t="shared" si="18"/>
        <v>-9.6000000000000085E-2</v>
      </c>
      <c r="T55" s="31">
        <v>15.2</v>
      </c>
      <c r="U55" s="12"/>
      <c r="V55" s="21">
        <f t="shared" si="26"/>
        <v>-4</v>
      </c>
      <c r="W55" s="12">
        <f t="shared" si="27"/>
        <v>-33</v>
      </c>
      <c r="X55" s="16">
        <f t="shared" si="6"/>
        <v>3.8000000000000256E-2</v>
      </c>
      <c r="Y55" s="17">
        <f t="shared" si="7"/>
        <v>0</v>
      </c>
      <c r="Z55" s="17" t="b">
        <f t="shared" si="8"/>
        <v>1</v>
      </c>
      <c r="AA55" s="56">
        <f t="shared" si="9"/>
        <v>0.23100000000000032</v>
      </c>
      <c r="AB55" s="18">
        <f t="shared" si="10"/>
        <v>0.16450216450216537</v>
      </c>
      <c r="AC55" s="19">
        <f t="shared" si="11"/>
        <v>2.500000000000017E-3</v>
      </c>
      <c r="AD55" s="89">
        <f t="shared" si="29"/>
        <v>2.4300000000000002</v>
      </c>
      <c r="AE55" s="89">
        <f t="shared" si="30"/>
        <v>2.1269999999999998</v>
      </c>
      <c r="AF55" s="76">
        <f t="shared" si="21"/>
        <v>2.6419999999999999</v>
      </c>
      <c r="AG55" s="76">
        <f t="shared" si="22"/>
        <v>2.1269999999999998</v>
      </c>
      <c r="AH55" s="32">
        <f t="shared" si="24"/>
        <v>3.0270000000000001</v>
      </c>
      <c r="AI55" s="32">
        <f t="shared" si="25"/>
        <v>2.1269999999999998</v>
      </c>
      <c r="AJ55" s="77">
        <f t="shared" si="31"/>
        <v>3.7669999999999999</v>
      </c>
      <c r="AK55" s="77">
        <f t="shared" si="32"/>
        <v>2.1269999999999998</v>
      </c>
      <c r="AL55" s="114">
        <f t="shared" si="12"/>
        <v>2.3016666666666667</v>
      </c>
      <c r="AM55" s="114">
        <f t="shared" si="13"/>
        <v>2.2785000000000002</v>
      </c>
      <c r="AN55" s="114">
        <f t="shared" si="14"/>
        <v>2.3166666666666558E-2</v>
      </c>
      <c r="AO55" s="114">
        <f t="shared" si="15"/>
        <v>2.3248333333333333</v>
      </c>
      <c r="AP55" s="114">
        <f t="shared" si="16"/>
        <v>2.2785000000000002</v>
      </c>
      <c r="AQ55" s="115">
        <f t="shared" si="33"/>
        <v>2.5396666666666667</v>
      </c>
      <c r="AR55" s="116">
        <f t="shared" si="28"/>
        <v>2.512799999999999</v>
      </c>
      <c r="AS55" s="117">
        <f t="shared" si="34"/>
        <v>2.7540866666666681</v>
      </c>
    </row>
    <row r="56" spans="1:45" x14ac:dyDescent="0.3">
      <c r="A56" s="5">
        <v>45007</v>
      </c>
      <c r="B56" s="6" t="s">
        <v>43</v>
      </c>
      <c r="C56" s="6" t="s">
        <v>41</v>
      </c>
      <c r="D56" s="27">
        <v>2.2610000000000001</v>
      </c>
      <c r="E56" s="27">
        <v>2.3029999999999999</v>
      </c>
      <c r="F56" s="27">
        <v>2.1520000000000001</v>
      </c>
      <c r="G56" s="27">
        <v>2.1709999999999998</v>
      </c>
      <c r="H56" s="33">
        <v>2.282</v>
      </c>
      <c r="I56" s="33">
        <v>2.2519999999999998</v>
      </c>
      <c r="J56" s="21">
        <v>-3</v>
      </c>
      <c r="K56" s="13">
        <v>0</v>
      </c>
      <c r="L56" s="28">
        <f t="shared" si="0"/>
        <v>2.2086666666666668</v>
      </c>
      <c r="M56" s="29">
        <f t="shared" si="1"/>
        <v>2.2275</v>
      </c>
      <c r="N56" s="29">
        <f t="shared" si="2"/>
        <v>-1.8833333333333258E-2</v>
      </c>
      <c r="O56" s="29">
        <f t="shared" si="3"/>
        <v>2.1898333333333335</v>
      </c>
      <c r="P56" s="29">
        <f t="shared" si="4"/>
        <v>2.2275</v>
      </c>
      <c r="Q56" s="30">
        <f t="shared" si="5"/>
        <v>0.1509999999999998</v>
      </c>
      <c r="R56" s="30">
        <f t="shared" si="17"/>
        <v>-4.4999999999999929E-2</v>
      </c>
      <c r="S56" s="30">
        <f t="shared" si="18"/>
        <v>-0.19599999999999973</v>
      </c>
      <c r="T56" s="31">
        <v>48.4</v>
      </c>
      <c r="U56" s="12"/>
      <c r="V56" s="21">
        <f t="shared" si="26"/>
        <v>0</v>
      </c>
      <c r="W56" s="12">
        <f t="shared" si="27"/>
        <v>-33</v>
      </c>
      <c r="X56" s="16">
        <f t="shared" si="6"/>
        <v>3.0000000000000249E-2</v>
      </c>
      <c r="Y56" s="17">
        <f t="shared" si="7"/>
        <v>0</v>
      </c>
      <c r="Z56" s="17">
        <f t="shared" si="8"/>
        <v>0</v>
      </c>
      <c r="AA56" s="56">
        <f t="shared" si="9"/>
        <v>0.1509999999999998</v>
      </c>
      <c r="AB56" s="18">
        <f t="shared" si="10"/>
        <v>0.19867549668874362</v>
      </c>
      <c r="AC56" s="19">
        <f t="shared" si="11"/>
        <v>6.1983471074380679E-4</v>
      </c>
      <c r="AD56" s="89">
        <f t="shared" si="29"/>
        <v>2.3879999999999999</v>
      </c>
      <c r="AE56" s="89">
        <f t="shared" si="30"/>
        <v>2.1269999999999998</v>
      </c>
      <c r="AF56" s="76">
        <f t="shared" si="21"/>
        <v>2.6419999999999999</v>
      </c>
      <c r="AG56" s="76">
        <f t="shared" si="22"/>
        <v>2.1269999999999998</v>
      </c>
      <c r="AH56" s="32">
        <f t="shared" si="24"/>
        <v>3.0270000000000001</v>
      </c>
      <c r="AI56" s="32">
        <f t="shared" si="25"/>
        <v>2.1269999999999998</v>
      </c>
      <c r="AJ56" s="77">
        <f t="shared" si="31"/>
        <v>3.54</v>
      </c>
      <c r="AK56" s="77">
        <f t="shared" si="32"/>
        <v>2.1269999999999998</v>
      </c>
      <c r="AL56" s="114">
        <f t="shared" si="12"/>
        <v>2.2286666666666668</v>
      </c>
      <c r="AM56" s="114">
        <f t="shared" si="13"/>
        <v>2.2574999999999998</v>
      </c>
      <c r="AN56" s="114">
        <f t="shared" si="14"/>
        <v>-2.8833333333333044E-2</v>
      </c>
      <c r="AO56" s="114">
        <f t="shared" si="15"/>
        <v>2.1998333333333338</v>
      </c>
      <c r="AP56" s="114">
        <f t="shared" si="16"/>
        <v>2.2574999999999998</v>
      </c>
      <c r="AQ56" s="115">
        <f t="shared" si="33"/>
        <v>2.498904761904762</v>
      </c>
      <c r="AR56" s="116">
        <f t="shared" si="28"/>
        <v>2.5010777777777777</v>
      </c>
      <c r="AS56" s="117">
        <f t="shared" si="34"/>
        <v>2.7191333333333341</v>
      </c>
    </row>
    <row r="57" spans="1:45" x14ac:dyDescent="0.3">
      <c r="A57" s="5">
        <v>45008</v>
      </c>
      <c r="B57" s="6" t="s">
        <v>43</v>
      </c>
      <c r="C57" s="6" t="s">
        <v>28</v>
      </c>
      <c r="D57" s="27">
        <v>2.2970000000000002</v>
      </c>
      <c r="E57" s="27">
        <v>2.383</v>
      </c>
      <c r="F57" s="27">
        <v>2.2719999999999998</v>
      </c>
      <c r="G57" s="27">
        <v>2.2829999999999999</v>
      </c>
      <c r="H57" s="33">
        <v>2.3090000000000002</v>
      </c>
      <c r="I57" s="33">
        <v>2.29</v>
      </c>
      <c r="J57" s="21">
        <v>0</v>
      </c>
      <c r="K57" s="13">
        <v>0</v>
      </c>
      <c r="L57" s="28">
        <f t="shared" si="0"/>
        <v>2.3126666666666669</v>
      </c>
      <c r="M57" s="29">
        <f t="shared" si="1"/>
        <v>2.3274999999999997</v>
      </c>
      <c r="N57" s="29">
        <f t="shared" si="2"/>
        <v>-1.483333333333281E-2</v>
      </c>
      <c r="O57" s="29">
        <f t="shared" si="3"/>
        <v>2.2978333333333341</v>
      </c>
      <c r="P57" s="29">
        <f t="shared" si="4"/>
        <v>2.3274999999999997</v>
      </c>
      <c r="Q57" s="30">
        <f t="shared" si="5"/>
        <v>0.11100000000000021</v>
      </c>
      <c r="R57" s="30">
        <f t="shared" si="17"/>
        <v>0.21200000000000019</v>
      </c>
      <c r="S57" s="30">
        <f t="shared" si="18"/>
        <v>0.10099999999999998</v>
      </c>
      <c r="T57" s="31">
        <v>24.3</v>
      </c>
      <c r="U57" s="12"/>
      <c r="V57" s="21">
        <f t="shared" si="26"/>
        <v>0</v>
      </c>
      <c r="W57" s="12">
        <f t="shared" si="27"/>
        <v>-33</v>
      </c>
      <c r="X57" s="16">
        <f t="shared" si="6"/>
        <v>1.9000000000000128E-2</v>
      </c>
      <c r="Y57" s="17">
        <f t="shared" si="7"/>
        <v>0</v>
      </c>
      <c r="Z57" s="17">
        <f t="shared" si="8"/>
        <v>0</v>
      </c>
      <c r="AA57" s="56">
        <f t="shared" si="9"/>
        <v>0.11100000000000021</v>
      </c>
      <c r="AB57" s="18">
        <f t="shared" si="10"/>
        <v>0.171171171171172</v>
      </c>
      <c r="AC57" s="19">
        <f t="shared" si="11"/>
        <v>7.8189300411523157E-4</v>
      </c>
      <c r="AD57" s="89">
        <f t="shared" si="29"/>
        <v>2.383</v>
      </c>
      <c r="AE57" s="89">
        <f t="shared" si="30"/>
        <v>2.1269999999999998</v>
      </c>
      <c r="AF57" s="76">
        <f t="shared" si="21"/>
        <v>2.6419999999999999</v>
      </c>
      <c r="AG57" s="76">
        <f t="shared" si="22"/>
        <v>2.1269999999999998</v>
      </c>
      <c r="AH57" s="32">
        <f t="shared" si="24"/>
        <v>3.0270000000000001</v>
      </c>
      <c r="AI57" s="32">
        <f t="shared" si="25"/>
        <v>2.1269999999999998</v>
      </c>
      <c r="AJ57" s="77">
        <f t="shared" si="31"/>
        <v>3.54</v>
      </c>
      <c r="AK57" s="77">
        <f t="shared" si="32"/>
        <v>2.1269999999999998</v>
      </c>
      <c r="AL57" s="114">
        <f t="shared" si="12"/>
        <v>2.2643333333333331</v>
      </c>
      <c r="AM57" s="114">
        <f t="shared" si="13"/>
        <v>2.2549999999999999</v>
      </c>
      <c r="AN57" s="114">
        <f t="shared" si="14"/>
        <v>9.3333333333331936E-3</v>
      </c>
      <c r="AO57" s="114">
        <f t="shared" si="15"/>
        <v>2.2736666666666663</v>
      </c>
      <c r="AP57" s="114">
        <f t="shared" si="16"/>
        <v>2.2549999999999999</v>
      </c>
      <c r="AQ57" s="115">
        <f t="shared" si="33"/>
        <v>2.4537142857142853</v>
      </c>
      <c r="AR57" s="116">
        <f t="shared" si="28"/>
        <v>2.4967999999999999</v>
      </c>
      <c r="AS57" s="117">
        <f t="shared" si="34"/>
        <v>2.6926200000000011</v>
      </c>
    </row>
    <row r="58" spans="1:45" x14ac:dyDescent="0.3">
      <c r="A58" s="5">
        <v>45009</v>
      </c>
      <c r="B58" s="6" t="s">
        <v>43</v>
      </c>
      <c r="C58" s="6" t="s">
        <v>28</v>
      </c>
      <c r="D58" s="27">
        <v>2.3180000000000001</v>
      </c>
      <c r="E58" s="27">
        <v>2.3820000000000001</v>
      </c>
      <c r="F58" s="27">
        <v>2.3010000000000002</v>
      </c>
      <c r="G58" s="27">
        <v>2.3610000000000002</v>
      </c>
      <c r="H58" s="33">
        <v>2.343</v>
      </c>
      <c r="I58" s="33">
        <v>2.306</v>
      </c>
      <c r="J58" s="21">
        <v>2</v>
      </c>
      <c r="K58" s="13">
        <v>0</v>
      </c>
      <c r="L58" s="28">
        <f t="shared" si="0"/>
        <v>2.3480000000000003</v>
      </c>
      <c r="M58" s="29">
        <f t="shared" si="1"/>
        <v>2.3414999999999999</v>
      </c>
      <c r="N58" s="29">
        <f t="shared" si="2"/>
        <v>6.5000000000003944E-3</v>
      </c>
      <c r="O58" s="29">
        <f t="shared" si="3"/>
        <v>2.3545000000000007</v>
      </c>
      <c r="P58" s="29">
        <f t="shared" si="4"/>
        <v>2.3414999999999999</v>
      </c>
      <c r="Q58" s="30">
        <f t="shared" si="5"/>
        <v>8.0999999999999961E-2</v>
      </c>
      <c r="R58" s="30">
        <f t="shared" si="17"/>
        <v>9.9000000000000199E-2</v>
      </c>
      <c r="S58" s="30">
        <f t="shared" si="18"/>
        <v>1.8000000000000238E-2</v>
      </c>
      <c r="T58" s="31">
        <v>38.799999999999997</v>
      </c>
      <c r="U58" s="12"/>
      <c r="V58" s="21">
        <f t="shared" si="26"/>
        <v>-4</v>
      </c>
      <c r="W58" s="12">
        <f t="shared" si="27"/>
        <v>-37</v>
      </c>
      <c r="X58" s="16">
        <f t="shared" si="6"/>
        <v>3.6999999999999922E-2</v>
      </c>
      <c r="Y58" s="17">
        <f t="shared" si="7"/>
        <v>0</v>
      </c>
      <c r="Z58" s="17">
        <f t="shared" si="8"/>
        <v>0</v>
      </c>
      <c r="AA58" s="56">
        <f t="shared" si="9"/>
        <v>8.0999999999999961E-2</v>
      </c>
      <c r="AB58" s="18">
        <f t="shared" si="10"/>
        <v>0.45679012345678938</v>
      </c>
      <c r="AC58" s="19">
        <f t="shared" si="11"/>
        <v>9.5360824742267848E-4</v>
      </c>
      <c r="AD58" s="89">
        <f t="shared" si="29"/>
        <v>2.383</v>
      </c>
      <c r="AE58" s="89">
        <f t="shared" si="30"/>
        <v>2.1520000000000001</v>
      </c>
      <c r="AF58" s="76">
        <f t="shared" si="21"/>
        <v>2.6419999999999999</v>
      </c>
      <c r="AG58" s="76">
        <f t="shared" si="22"/>
        <v>2.1269999999999998</v>
      </c>
      <c r="AH58" s="32">
        <f t="shared" si="24"/>
        <v>3.0270000000000001</v>
      </c>
      <c r="AI58" s="32">
        <f t="shared" si="25"/>
        <v>2.1269999999999998</v>
      </c>
      <c r="AJ58" s="77">
        <f t="shared" si="31"/>
        <v>3.54</v>
      </c>
      <c r="AK58" s="77">
        <f t="shared" si="32"/>
        <v>2.1269999999999998</v>
      </c>
      <c r="AL58" s="114">
        <f t="shared" si="12"/>
        <v>2.2986666666666671</v>
      </c>
      <c r="AM58" s="114">
        <f t="shared" si="13"/>
        <v>2.2675000000000001</v>
      </c>
      <c r="AN58" s="114">
        <f t="shared" si="14"/>
        <v>3.1166666666667009E-2</v>
      </c>
      <c r="AO58" s="114">
        <f t="shared" si="15"/>
        <v>2.3298333333333341</v>
      </c>
      <c r="AP58" s="114">
        <f t="shared" si="16"/>
        <v>2.2675000000000001</v>
      </c>
      <c r="AQ58" s="115">
        <f t="shared" si="33"/>
        <v>2.4367619047619047</v>
      </c>
      <c r="AR58" s="116">
        <f t="shared" si="28"/>
        <v>2.4933999999999998</v>
      </c>
      <c r="AS58" s="117">
        <f t="shared" si="34"/>
        <v>2.6671666666666676</v>
      </c>
    </row>
    <row r="59" spans="1:45" x14ac:dyDescent="0.3">
      <c r="A59" s="5">
        <v>45012</v>
      </c>
      <c r="B59" s="6" t="s">
        <v>43</v>
      </c>
      <c r="C59" s="6" t="s">
        <v>28</v>
      </c>
      <c r="D59" s="27">
        <v>2.2639999999999998</v>
      </c>
      <c r="E59" s="27">
        <v>2.2709999999999999</v>
      </c>
      <c r="F59" s="27">
        <v>2.1840000000000002</v>
      </c>
      <c r="G59" s="27">
        <v>2.2149999999999999</v>
      </c>
      <c r="H59" s="33">
        <v>2.2639999999999998</v>
      </c>
      <c r="I59" s="33">
        <v>2.2320000000000002</v>
      </c>
      <c r="J59" s="21">
        <v>-3</v>
      </c>
      <c r="K59" s="13">
        <v>0</v>
      </c>
      <c r="L59" s="28">
        <f t="shared" si="0"/>
        <v>2.2233333333333332</v>
      </c>
      <c r="M59" s="29">
        <f t="shared" si="1"/>
        <v>2.2275</v>
      </c>
      <c r="N59" s="29">
        <f t="shared" si="2"/>
        <v>-4.1666666666668739E-3</v>
      </c>
      <c r="O59" s="29">
        <f t="shared" si="3"/>
        <v>2.2191666666666663</v>
      </c>
      <c r="P59" s="29">
        <f t="shared" si="4"/>
        <v>2.2275</v>
      </c>
      <c r="Q59" s="30">
        <f t="shared" si="5"/>
        <v>8.6999999999999744E-2</v>
      </c>
      <c r="R59" s="30">
        <f t="shared" si="17"/>
        <v>-9.0000000000000302E-2</v>
      </c>
      <c r="S59" s="30">
        <f t="shared" si="18"/>
        <v>-0.17700000000000005</v>
      </c>
      <c r="T59" s="31">
        <v>21.2</v>
      </c>
      <c r="U59" s="12"/>
      <c r="V59" s="21">
        <f t="shared" si="26"/>
        <v>0</v>
      </c>
      <c r="W59" s="12">
        <f t="shared" si="27"/>
        <v>-37</v>
      </c>
      <c r="X59" s="16">
        <f t="shared" si="6"/>
        <v>3.1999999999999584E-2</v>
      </c>
      <c r="Y59" s="17">
        <f t="shared" si="7"/>
        <v>0</v>
      </c>
      <c r="Z59" s="17">
        <f t="shared" si="8"/>
        <v>0</v>
      </c>
      <c r="AA59" s="56">
        <f t="shared" si="9"/>
        <v>8.6999999999999744E-2</v>
      </c>
      <c r="AB59" s="18">
        <f t="shared" si="10"/>
        <v>0.36781609195401932</v>
      </c>
      <c r="AC59" s="19">
        <f t="shared" si="11"/>
        <v>1.5094339622641314E-3</v>
      </c>
      <c r="AD59" s="89">
        <f t="shared" si="29"/>
        <v>2.383</v>
      </c>
      <c r="AE59" s="89">
        <f t="shared" si="30"/>
        <v>2.1840000000000002</v>
      </c>
      <c r="AF59" s="76">
        <f t="shared" si="21"/>
        <v>2.5459999999999998</v>
      </c>
      <c r="AG59" s="76">
        <f t="shared" si="22"/>
        <v>2.1269999999999998</v>
      </c>
      <c r="AH59" s="32">
        <f t="shared" si="24"/>
        <v>3.0270000000000001</v>
      </c>
      <c r="AI59" s="32">
        <f t="shared" si="25"/>
        <v>2.1269999999999998</v>
      </c>
      <c r="AJ59" s="77">
        <f t="shared" si="31"/>
        <v>3.54</v>
      </c>
      <c r="AK59" s="77">
        <f t="shared" si="32"/>
        <v>2.1269999999999998</v>
      </c>
      <c r="AL59" s="114">
        <f t="shared" si="12"/>
        <v>2.2606666666666668</v>
      </c>
      <c r="AM59" s="114">
        <f t="shared" si="13"/>
        <v>2.2835000000000001</v>
      </c>
      <c r="AN59" s="114">
        <f t="shared" si="14"/>
        <v>-2.2833333333333261E-2</v>
      </c>
      <c r="AO59" s="114">
        <f t="shared" si="15"/>
        <v>2.2378333333333336</v>
      </c>
      <c r="AP59" s="114">
        <f t="shared" si="16"/>
        <v>2.2835000000000001</v>
      </c>
      <c r="AQ59" s="115">
        <f t="shared" si="33"/>
        <v>2.4057380952380956</v>
      </c>
      <c r="AR59" s="116">
        <f t="shared" si="28"/>
        <v>2.4841222222222226</v>
      </c>
      <c r="AS59" s="117">
        <f t="shared" si="34"/>
        <v>2.6362133333333344</v>
      </c>
    </row>
    <row r="60" spans="1:45" x14ac:dyDescent="0.3">
      <c r="A60" s="5">
        <v>45013</v>
      </c>
      <c r="B60" s="6" t="s">
        <v>43</v>
      </c>
      <c r="C60" s="6" t="s">
        <v>28</v>
      </c>
      <c r="D60" s="27">
        <v>2.198</v>
      </c>
      <c r="E60" s="27">
        <v>2.2250000000000001</v>
      </c>
      <c r="F60" s="27">
        <v>2.1419999999999999</v>
      </c>
      <c r="G60" s="27">
        <v>2.1469999999999998</v>
      </c>
      <c r="H60" s="33">
        <v>2.222</v>
      </c>
      <c r="I60" s="33">
        <v>2.1869999999999998</v>
      </c>
      <c r="J60" s="21">
        <v>0</v>
      </c>
      <c r="K60" s="13">
        <v>0</v>
      </c>
      <c r="L60" s="28">
        <f t="shared" si="0"/>
        <v>2.1713333333333331</v>
      </c>
      <c r="M60" s="29">
        <f t="shared" si="1"/>
        <v>2.1835</v>
      </c>
      <c r="N60" s="29">
        <f t="shared" si="2"/>
        <v>-1.2166666666666881E-2</v>
      </c>
      <c r="O60" s="29">
        <f t="shared" si="3"/>
        <v>2.1591666666666662</v>
      </c>
      <c r="P60" s="29">
        <f t="shared" si="4"/>
        <v>2.1835</v>
      </c>
      <c r="Q60" s="30">
        <f t="shared" si="5"/>
        <v>8.3000000000000185E-2</v>
      </c>
      <c r="R60" s="30">
        <f t="shared" si="17"/>
        <v>1.0000000000000231E-2</v>
      </c>
      <c r="S60" s="30">
        <f t="shared" si="18"/>
        <v>-7.2999999999999954E-2</v>
      </c>
      <c r="T60" s="31">
        <v>16.8</v>
      </c>
      <c r="U60" s="12">
        <f t="shared" ref="U60:U123" si="35">W31</f>
        <v>-4</v>
      </c>
      <c r="V60" s="21">
        <f t="shared" si="26"/>
        <v>0</v>
      </c>
      <c r="W60" s="12">
        <f t="shared" si="27"/>
        <v>-33</v>
      </c>
      <c r="X60" s="16">
        <f t="shared" si="6"/>
        <v>3.5000000000000142E-2</v>
      </c>
      <c r="Y60" s="17">
        <f t="shared" si="7"/>
        <v>0</v>
      </c>
      <c r="Z60" s="17">
        <f t="shared" si="8"/>
        <v>0</v>
      </c>
      <c r="AA60" s="56">
        <f t="shared" si="9"/>
        <v>8.3000000000000185E-2</v>
      </c>
      <c r="AB60" s="18">
        <f t="shared" si="10"/>
        <v>0.42168674698795255</v>
      </c>
      <c r="AC60" s="19">
        <f t="shared" si="11"/>
        <v>2.0833333333333415E-3</v>
      </c>
      <c r="AD60" s="89">
        <f t="shared" si="29"/>
        <v>2.3820000000000001</v>
      </c>
      <c r="AE60" s="89">
        <f t="shared" si="30"/>
        <v>2.1419999999999999</v>
      </c>
      <c r="AF60" s="76">
        <f t="shared" si="21"/>
        <v>2.5459999999999998</v>
      </c>
      <c r="AG60" s="76">
        <f t="shared" si="22"/>
        <v>2.1269999999999998</v>
      </c>
      <c r="AH60" s="32">
        <f t="shared" si="24"/>
        <v>3.0270000000000001</v>
      </c>
      <c r="AI60" s="32">
        <f t="shared" si="25"/>
        <v>2.1269999999999998</v>
      </c>
      <c r="AJ60" s="77">
        <f t="shared" si="31"/>
        <v>3.2040000000000002</v>
      </c>
      <c r="AK60" s="77">
        <f t="shared" si="32"/>
        <v>2.1269999999999998</v>
      </c>
      <c r="AL60" s="114">
        <f t="shared" si="12"/>
        <v>2.2236666666666665</v>
      </c>
      <c r="AM60" s="114">
        <f t="shared" si="13"/>
        <v>2.262</v>
      </c>
      <c r="AN60" s="114">
        <f t="shared" si="14"/>
        <v>-3.8333333333333552E-2</v>
      </c>
      <c r="AO60" s="114">
        <f t="shared" si="15"/>
        <v>2.1853333333333329</v>
      </c>
      <c r="AP60" s="114">
        <f t="shared" si="16"/>
        <v>2.262</v>
      </c>
      <c r="AQ60" s="115">
        <f t="shared" si="33"/>
        <v>2.3771190476190474</v>
      </c>
      <c r="AR60" s="116">
        <f t="shared" si="28"/>
        <v>2.4752777777777779</v>
      </c>
      <c r="AS60" s="117">
        <f t="shared" si="34"/>
        <v>2.610086666666668</v>
      </c>
    </row>
    <row r="61" spans="1:45" x14ac:dyDescent="0.3">
      <c r="A61" s="5">
        <v>45014</v>
      </c>
      <c r="B61" s="6" t="s">
        <v>43</v>
      </c>
      <c r="C61" s="6" t="s">
        <v>28</v>
      </c>
      <c r="D61" s="27">
        <v>2.1259999999999999</v>
      </c>
      <c r="E61" s="27">
        <v>2.2250000000000001</v>
      </c>
      <c r="F61" s="27">
        <v>2.1030000000000002</v>
      </c>
      <c r="G61" s="27">
        <v>2.1840000000000002</v>
      </c>
      <c r="H61" s="33">
        <v>2.1280000000000001</v>
      </c>
      <c r="I61" s="33">
        <v>2.1030000000000002</v>
      </c>
      <c r="J61" s="21">
        <v>2</v>
      </c>
      <c r="K61" s="13" t="s">
        <v>31</v>
      </c>
      <c r="L61" s="28">
        <f t="shared" si="0"/>
        <v>2.170666666666667</v>
      </c>
      <c r="M61" s="29">
        <f t="shared" si="1"/>
        <v>2.1640000000000001</v>
      </c>
      <c r="N61" s="29">
        <f t="shared" si="2"/>
        <v>6.6666666666668206E-3</v>
      </c>
      <c r="O61" s="29">
        <f t="shared" si="3"/>
        <v>2.1773333333333338</v>
      </c>
      <c r="P61" s="29">
        <f t="shared" si="4"/>
        <v>2.1640000000000001</v>
      </c>
      <c r="Q61" s="30">
        <f t="shared" si="5"/>
        <v>0.12199999999999989</v>
      </c>
      <c r="R61" s="30">
        <f t="shared" si="17"/>
        <v>7.8000000000000291E-2</v>
      </c>
      <c r="S61" s="30">
        <f t="shared" si="18"/>
        <v>-4.3999999999999595E-2</v>
      </c>
      <c r="T61" s="31">
        <v>21.2</v>
      </c>
      <c r="U61" s="12">
        <f t="shared" si="35"/>
        <v>-6</v>
      </c>
      <c r="V61" s="21">
        <f t="shared" si="26"/>
        <v>-2</v>
      </c>
      <c r="W61" s="12">
        <f t="shared" si="27"/>
        <v>-35</v>
      </c>
      <c r="X61" s="16">
        <f t="shared" si="6"/>
        <v>2.4999999999999911E-2</v>
      </c>
      <c r="Y61" s="17">
        <f t="shared" si="7"/>
        <v>0</v>
      </c>
      <c r="Z61" s="17" t="b">
        <f t="shared" si="8"/>
        <v>1</v>
      </c>
      <c r="AA61" s="56">
        <f t="shared" si="9"/>
        <v>0.12199999999999989</v>
      </c>
      <c r="AB61" s="18">
        <f t="shared" si="10"/>
        <v>0.2049180327868847</v>
      </c>
      <c r="AC61" s="19">
        <f t="shared" si="11"/>
        <v>1.1792452830188638E-3</v>
      </c>
      <c r="AD61" s="89">
        <f t="shared" si="29"/>
        <v>2.2709999999999999</v>
      </c>
      <c r="AE61" s="89">
        <f t="shared" si="30"/>
        <v>2.1030000000000002</v>
      </c>
      <c r="AF61" s="76">
        <f t="shared" si="21"/>
        <v>2.4300000000000002</v>
      </c>
      <c r="AG61" s="76">
        <f t="shared" si="22"/>
        <v>2.1030000000000002</v>
      </c>
      <c r="AH61" s="32">
        <f t="shared" si="24"/>
        <v>3.0270000000000001</v>
      </c>
      <c r="AI61" s="32">
        <f t="shared" si="25"/>
        <v>2.1030000000000002</v>
      </c>
      <c r="AJ61" s="77">
        <f t="shared" si="31"/>
        <v>3.0270000000000001</v>
      </c>
      <c r="AK61" s="77">
        <f t="shared" si="32"/>
        <v>2.1030000000000002</v>
      </c>
      <c r="AL61" s="114">
        <f t="shared" si="12"/>
        <v>2.1860000000000004</v>
      </c>
      <c r="AM61" s="114">
        <f t="shared" si="13"/>
        <v>2.1870000000000003</v>
      </c>
      <c r="AN61" s="114">
        <f t="shared" si="14"/>
        <v>-9.9999999999988987E-4</v>
      </c>
      <c r="AO61" s="114">
        <f t="shared" si="15"/>
        <v>2.1850000000000005</v>
      </c>
      <c r="AP61" s="114">
        <f t="shared" si="16"/>
        <v>2.1870000000000003</v>
      </c>
      <c r="AQ61" s="115">
        <f t="shared" si="33"/>
        <v>2.3500952380952382</v>
      </c>
      <c r="AR61" s="116">
        <f t="shared" si="28"/>
        <v>2.4622555555555556</v>
      </c>
      <c r="AS61" s="117">
        <f t="shared" si="34"/>
        <v>2.580773333333334</v>
      </c>
    </row>
    <row r="62" spans="1:45" x14ac:dyDescent="0.3">
      <c r="A62" s="5">
        <v>45015</v>
      </c>
      <c r="B62" s="6" t="s">
        <v>43</v>
      </c>
      <c r="C62" s="6" t="s">
        <v>28</v>
      </c>
      <c r="D62" s="27">
        <v>2.1419999999999999</v>
      </c>
      <c r="E62" s="27">
        <v>2.165</v>
      </c>
      <c r="F62" s="27">
        <v>2.08</v>
      </c>
      <c r="G62" s="27">
        <v>2.1040000000000001</v>
      </c>
      <c r="H62" s="33">
        <v>2.1419999999999999</v>
      </c>
      <c r="I62" s="33">
        <v>2.1230000000000002</v>
      </c>
      <c r="J62" s="21">
        <v>-4</v>
      </c>
      <c r="K62" s="13">
        <v>0</v>
      </c>
      <c r="L62" s="28">
        <f t="shared" si="0"/>
        <v>2.1163333333333334</v>
      </c>
      <c r="M62" s="29">
        <f t="shared" si="1"/>
        <v>2.1225000000000001</v>
      </c>
      <c r="N62" s="29">
        <f t="shared" si="2"/>
        <v>-6.1666666666666536E-3</v>
      </c>
      <c r="O62" s="29">
        <f t="shared" si="3"/>
        <v>2.1101666666666667</v>
      </c>
      <c r="P62" s="29">
        <f t="shared" si="4"/>
        <v>2.1225000000000001</v>
      </c>
      <c r="Q62" s="30">
        <f t="shared" si="5"/>
        <v>8.4999999999999964E-2</v>
      </c>
      <c r="R62" s="30">
        <f t="shared" si="17"/>
        <v>-1.9000000000000128E-2</v>
      </c>
      <c r="S62" s="30">
        <f t="shared" si="18"/>
        <v>-0.10400000000000009</v>
      </c>
      <c r="T62" s="31">
        <v>20.100000000000001</v>
      </c>
      <c r="U62" s="12">
        <f t="shared" si="35"/>
        <v>-4</v>
      </c>
      <c r="V62" s="21">
        <f t="shared" si="26"/>
        <v>-2</v>
      </c>
      <c r="W62" s="12">
        <f t="shared" si="27"/>
        <v>-35</v>
      </c>
      <c r="X62" s="16">
        <f t="shared" si="6"/>
        <v>1.8999999999999684E-2</v>
      </c>
      <c r="Y62" s="17">
        <f t="shared" si="7"/>
        <v>0</v>
      </c>
      <c r="Z62" s="17">
        <f t="shared" si="8"/>
        <v>0</v>
      </c>
      <c r="AA62" s="56">
        <f t="shared" si="9"/>
        <v>8.4999999999999964E-2</v>
      </c>
      <c r="AB62" s="18">
        <f t="shared" si="10"/>
        <v>0.22352941176470226</v>
      </c>
      <c r="AC62" s="19">
        <f t="shared" si="11"/>
        <v>9.4527363184078027E-4</v>
      </c>
      <c r="AD62" s="89">
        <f t="shared" si="29"/>
        <v>2.2250000000000001</v>
      </c>
      <c r="AE62" s="89">
        <f t="shared" si="30"/>
        <v>2.08</v>
      </c>
      <c r="AF62" s="76">
        <f t="shared" si="21"/>
        <v>2.3879999999999999</v>
      </c>
      <c r="AG62" s="76">
        <f t="shared" si="22"/>
        <v>2.08</v>
      </c>
      <c r="AH62" s="32">
        <f t="shared" si="24"/>
        <v>3.0270000000000001</v>
      </c>
      <c r="AI62" s="32">
        <f t="shared" si="25"/>
        <v>2.08</v>
      </c>
      <c r="AJ62" s="77">
        <f t="shared" si="31"/>
        <v>3.0270000000000001</v>
      </c>
      <c r="AK62" s="77">
        <f t="shared" si="32"/>
        <v>2.08</v>
      </c>
      <c r="AL62" s="114">
        <f t="shared" si="12"/>
        <v>2.1363333333333334</v>
      </c>
      <c r="AM62" s="114">
        <f t="shared" si="13"/>
        <v>2.1524999999999999</v>
      </c>
      <c r="AN62" s="114">
        <f t="shared" si="14"/>
        <v>-1.616666666666644E-2</v>
      </c>
      <c r="AO62" s="114">
        <f t="shared" si="15"/>
        <v>2.120166666666667</v>
      </c>
      <c r="AP62" s="114">
        <f t="shared" si="16"/>
        <v>2.1524999999999999</v>
      </c>
      <c r="AQ62" s="115">
        <f t="shared" si="33"/>
        <v>2.3249523809523809</v>
      </c>
      <c r="AR62" s="116">
        <f t="shared" si="28"/>
        <v>2.4492777777777777</v>
      </c>
      <c r="AS62" s="117">
        <f t="shared" si="34"/>
        <v>2.5558066666666668</v>
      </c>
    </row>
    <row r="63" spans="1:45" x14ac:dyDescent="0.3">
      <c r="A63" s="5">
        <v>45016</v>
      </c>
      <c r="B63" s="6" t="s">
        <v>43</v>
      </c>
      <c r="C63" s="6" t="s">
        <v>28</v>
      </c>
      <c r="D63" s="27">
        <v>2.1269999999999998</v>
      </c>
      <c r="E63" s="27">
        <v>2.2410000000000001</v>
      </c>
      <c r="F63" s="27">
        <v>2.1269999999999998</v>
      </c>
      <c r="G63" s="27">
        <v>2.2160000000000002</v>
      </c>
      <c r="H63" s="33">
        <v>2.2410000000000001</v>
      </c>
      <c r="I63" s="33">
        <v>2.1269999999999998</v>
      </c>
      <c r="J63" s="21">
        <v>0</v>
      </c>
      <c r="K63" s="13">
        <v>0</v>
      </c>
      <c r="L63" s="28">
        <f t="shared" si="0"/>
        <v>2.194666666666667</v>
      </c>
      <c r="M63" s="29">
        <f t="shared" si="1"/>
        <v>2.1840000000000002</v>
      </c>
      <c r="N63" s="29">
        <f t="shared" si="2"/>
        <v>1.0666666666666824E-2</v>
      </c>
      <c r="O63" s="29">
        <f t="shared" si="3"/>
        <v>2.2053333333333338</v>
      </c>
      <c r="P63" s="29">
        <f t="shared" si="4"/>
        <v>2.1840000000000002</v>
      </c>
      <c r="Q63" s="30">
        <f t="shared" si="5"/>
        <v>0.11400000000000032</v>
      </c>
      <c r="R63" s="30">
        <f t="shared" si="17"/>
        <v>0.13700000000000001</v>
      </c>
      <c r="S63" s="30">
        <f t="shared" si="18"/>
        <v>2.2999999999999687E-2</v>
      </c>
      <c r="T63" s="31">
        <v>21.8</v>
      </c>
      <c r="U63" s="12">
        <f t="shared" si="35"/>
        <v>-2</v>
      </c>
      <c r="V63" s="21">
        <f t="shared" si="26"/>
        <v>-2</v>
      </c>
      <c r="W63" s="12">
        <f t="shared" si="27"/>
        <v>-39</v>
      </c>
      <c r="X63" s="16">
        <f t="shared" si="6"/>
        <v>0.11400000000000032</v>
      </c>
      <c r="Y63" s="17" t="b">
        <f t="shared" si="7"/>
        <v>1</v>
      </c>
      <c r="Z63" s="17" t="b">
        <f t="shared" si="8"/>
        <v>1</v>
      </c>
      <c r="AA63" s="56">
        <f t="shared" si="9"/>
        <v>0.11400000000000032</v>
      </c>
      <c r="AB63" s="18">
        <f t="shared" si="10"/>
        <v>1</v>
      </c>
      <c r="AC63" s="19">
        <f t="shared" si="11"/>
        <v>5.2293577981651525E-3</v>
      </c>
      <c r="AD63" s="89">
        <f t="shared" si="29"/>
        <v>2.2410000000000001</v>
      </c>
      <c r="AE63" s="89">
        <f t="shared" si="30"/>
        <v>2.08</v>
      </c>
      <c r="AF63" s="76">
        <f t="shared" si="21"/>
        <v>2.383</v>
      </c>
      <c r="AG63" s="76">
        <f t="shared" si="22"/>
        <v>2.08</v>
      </c>
      <c r="AH63" s="32">
        <f t="shared" si="24"/>
        <v>2.694</v>
      </c>
      <c r="AI63" s="32">
        <f t="shared" si="25"/>
        <v>2.08</v>
      </c>
      <c r="AJ63" s="77">
        <f t="shared" si="31"/>
        <v>3.0270000000000001</v>
      </c>
      <c r="AK63" s="77">
        <f t="shared" si="32"/>
        <v>2.08</v>
      </c>
      <c r="AL63" s="114">
        <f t="shared" si="12"/>
        <v>2.1789999999999998</v>
      </c>
      <c r="AM63" s="114">
        <f t="shared" si="13"/>
        <v>2.1604999999999999</v>
      </c>
      <c r="AN63" s="114">
        <f t="shared" si="14"/>
        <v>1.8499999999999961E-2</v>
      </c>
      <c r="AO63" s="114">
        <f t="shared" si="15"/>
        <v>2.1974999999999998</v>
      </c>
      <c r="AP63" s="114">
        <f t="shared" si="16"/>
        <v>2.1604999999999999</v>
      </c>
      <c r="AQ63" s="115">
        <f t="shared" si="33"/>
        <v>2.2999761904761904</v>
      </c>
      <c r="AR63" s="116">
        <f t="shared" ref="AR63:AR94" si="36">AVERAGE(L34:L63)</f>
        <v>2.4413888888888886</v>
      </c>
      <c r="AS63" s="117">
        <f t="shared" si="34"/>
        <v>2.5338466666666668</v>
      </c>
    </row>
    <row r="64" spans="1:45" x14ac:dyDescent="0.3">
      <c r="A64" s="5">
        <v>45019</v>
      </c>
      <c r="B64" s="6" t="s">
        <v>43</v>
      </c>
      <c r="C64" s="6" t="s">
        <v>28</v>
      </c>
      <c r="D64" s="27">
        <v>2.113</v>
      </c>
      <c r="E64" s="27">
        <v>2.1349999999999998</v>
      </c>
      <c r="F64" s="27">
        <v>2.077</v>
      </c>
      <c r="G64" s="27">
        <v>2.097</v>
      </c>
      <c r="H64" s="33">
        <v>2.15</v>
      </c>
      <c r="I64" s="33">
        <v>2.109</v>
      </c>
      <c r="J64" s="21">
        <v>-3</v>
      </c>
      <c r="K64" s="13">
        <v>0</v>
      </c>
      <c r="L64" s="28">
        <f t="shared" si="0"/>
        <v>2.1029999999999998</v>
      </c>
      <c r="M64" s="29">
        <f t="shared" si="1"/>
        <v>2.1059999999999999</v>
      </c>
      <c r="N64" s="29">
        <f t="shared" si="2"/>
        <v>-3.0000000000001137E-3</v>
      </c>
      <c r="O64" s="29">
        <f t="shared" si="3"/>
        <v>2.0999999999999996</v>
      </c>
      <c r="P64" s="29">
        <f t="shared" si="4"/>
        <v>2.1059999999999999</v>
      </c>
      <c r="Q64" s="30">
        <f t="shared" si="5"/>
        <v>5.7999999999999829E-2</v>
      </c>
      <c r="R64" s="30">
        <f t="shared" si="17"/>
        <v>-8.1000000000000405E-2</v>
      </c>
      <c r="S64" s="30">
        <f t="shared" si="18"/>
        <v>-0.13900000000000023</v>
      </c>
      <c r="T64" s="31">
        <v>44.8</v>
      </c>
      <c r="U64" s="12">
        <f t="shared" si="35"/>
        <v>-4</v>
      </c>
      <c r="V64" s="21">
        <f t="shared" si="26"/>
        <v>2</v>
      </c>
      <c r="W64" s="12">
        <f t="shared" si="27"/>
        <v>-39</v>
      </c>
      <c r="X64" s="16">
        <f t="shared" si="6"/>
        <v>4.0999999999999925E-2</v>
      </c>
      <c r="Y64" s="17">
        <f t="shared" si="7"/>
        <v>0</v>
      </c>
      <c r="Z64" s="17">
        <f t="shared" si="8"/>
        <v>0</v>
      </c>
      <c r="AA64" s="56">
        <f t="shared" si="9"/>
        <v>5.7999999999999829E-2</v>
      </c>
      <c r="AB64" s="18">
        <f t="shared" si="10"/>
        <v>0.70689655172413868</v>
      </c>
      <c r="AC64" s="19">
        <f t="shared" si="11"/>
        <v>9.1517857142856983E-4</v>
      </c>
      <c r="AD64" s="89">
        <f t="shared" si="29"/>
        <v>2.2410000000000001</v>
      </c>
      <c r="AE64" s="89">
        <f t="shared" si="30"/>
        <v>2.077</v>
      </c>
      <c r="AF64" s="76">
        <f t="shared" si="21"/>
        <v>2.383</v>
      </c>
      <c r="AG64" s="76">
        <f t="shared" si="22"/>
        <v>2.077</v>
      </c>
      <c r="AH64" s="32">
        <f t="shared" si="24"/>
        <v>2.694</v>
      </c>
      <c r="AI64" s="32">
        <f t="shared" si="25"/>
        <v>2.077</v>
      </c>
      <c r="AJ64" s="77">
        <f t="shared" si="31"/>
        <v>3.0270000000000001</v>
      </c>
      <c r="AK64" s="77">
        <f t="shared" si="32"/>
        <v>2.077</v>
      </c>
      <c r="AL64" s="114">
        <f t="shared" si="12"/>
        <v>2.1383333333333332</v>
      </c>
      <c r="AM64" s="114">
        <f t="shared" si="13"/>
        <v>2.1589999999999998</v>
      </c>
      <c r="AN64" s="114">
        <f t="shared" si="14"/>
        <v>-2.0666666666666611E-2</v>
      </c>
      <c r="AO64" s="114">
        <f t="shared" si="15"/>
        <v>2.1176666666666666</v>
      </c>
      <c r="AP64" s="114">
        <f t="shared" si="16"/>
        <v>2.1589999999999998</v>
      </c>
      <c r="AQ64" s="115">
        <f t="shared" si="33"/>
        <v>2.2657857142857138</v>
      </c>
      <c r="AR64" s="116">
        <f t="shared" si="36"/>
        <v>2.4325777777777775</v>
      </c>
      <c r="AS64" s="117">
        <f t="shared" si="34"/>
        <v>2.511073333333333</v>
      </c>
    </row>
    <row r="65" spans="1:45" x14ac:dyDescent="0.3">
      <c r="A65" s="5">
        <v>45020</v>
      </c>
      <c r="B65" s="6" t="s">
        <v>43</v>
      </c>
      <c r="C65" s="6" t="s">
        <v>28</v>
      </c>
      <c r="D65" s="27">
        <v>2.129</v>
      </c>
      <c r="E65" s="27">
        <v>2.1349999999999998</v>
      </c>
      <c r="F65" s="27">
        <v>2.0760000000000001</v>
      </c>
      <c r="G65" s="27">
        <v>2.1059999999999999</v>
      </c>
      <c r="H65" s="33">
        <v>2.1349999999999998</v>
      </c>
      <c r="I65" s="33">
        <v>2.1030000000000002</v>
      </c>
      <c r="J65" s="21">
        <v>0</v>
      </c>
      <c r="K65" s="13">
        <v>0</v>
      </c>
      <c r="L65" s="28">
        <f t="shared" si="0"/>
        <v>2.1056666666666666</v>
      </c>
      <c r="M65" s="29">
        <f t="shared" si="1"/>
        <v>2.1055000000000001</v>
      </c>
      <c r="N65" s="29">
        <f t="shared" si="2"/>
        <v>1.6666666666642627E-4</v>
      </c>
      <c r="O65" s="29">
        <f t="shared" si="3"/>
        <v>2.105833333333333</v>
      </c>
      <c r="P65" s="29">
        <f t="shared" si="4"/>
        <v>2.1055000000000001</v>
      </c>
      <c r="Q65" s="30">
        <f t="shared" si="5"/>
        <v>5.8999999999999719E-2</v>
      </c>
      <c r="R65" s="30">
        <f t="shared" si="17"/>
        <v>3.7999999999999812E-2</v>
      </c>
      <c r="S65" s="30">
        <f t="shared" si="18"/>
        <v>-2.0999999999999908E-2</v>
      </c>
      <c r="T65" s="31">
        <v>23.1</v>
      </c>
      <c r="U65" s="12">
        <f t="shared" si="35"/>
        <v>-6</v>
      </c>
      <c r="V65" s="21">
        <f t="shared" si="26"/>
        <v>0</v>
      </c>
      <c r="W65" s="12">
        <f t="shared" si="27"/>
        <v>-37</v>
      </c>
      <c r="X65" s="16">
        <f t="shared" si="6"/>
        <v>3.1999999999999584E-2</v>
      </c>
      <c r="Y65" s="17" t="b">
        <f t="shared" si="7"/>
        <v>1</v>
      </c>
      <c r="Z65" s="17">
        <f t="shared" si="8"/>
        <v>0</v>
      </c>
      <c r="AA65" s="56">
        <f t="shared" si="9"/>
        <v>5.8999999999999719E-2</v>
      </c>
      <c r="AB65" s="18">
        <f t="shared" si="10"/>
        <v>0.54237288135592776</v>
      </c>
      <c r="AC65" s="19">
        <f t="shared" si="11"/>
        <v>1.3852813852813673E-3</v>
      </c>
      <c r="AD65" s="89">
        <f t="shared" si="29"/>
        <v>2.2410000000000001</v>
      </c>
      <c r="AE65" s="89">
        <f t="shared" si="30"/>
        <v>2.0760000000000001</v>
      </c>
      <c r="AF65" s="76">
        <f t="shared" si="21"/>
        <v>2.383</v>
      </c>
      <c r="AG65" s="76">
        <f t="shared" si="22"/>
        <v>2.0760000000000001</v>
      </c>
      <c r="AH65" s="32">
        <f t="shared" si="24"/>
        <v>2.6459999999999999</v>
      </c>
      <c r="AI65" s="32">
        <f t="shared" si="25"/>
        <v>2.0760000000000001</v>
      </c>
      <c r="AJ65" s="77">
        <f t="shared" si="31"/>
        <v>3.0270000000000001</v>
      </c>
      <c r="AK65" s="77">
        <f t="shared" si="32"/>
        <v>2.0760000000000001</v>
      </c>
      <c r="AL65" s="114">
        <f t="shared" si="12"/>
        <v>2.141</v>
      </c>
      <c r="AM65" s="114">
        <f t="shared" si="13"/>
        <v>2.1585000000000001</v>
      </c>
      <c r="AN65" s="114">
        <f t="shared" si="14"/>
        <v>-1.7500000000000071E-2</v>
      </c>
      <c r="AO65" s="114">
        <f t="shared" si="15"/>
        <v>2.1234999999999999</v>
      </c>
      <c r="AP65" s="114">
        <f t="shared" si="16"/>
        <v>2.1585000000000001</v>
      </c>
      <c r="AQ65" s="115">
        <f t="shared" si="33"/>
        <v>2.2411190476190472</v>
      </c>
      <c r="AR65" s="116">
        <f t="shared" si="36"/>
        <v>2.4292222222222217</v>
      </c>
      <c r="AS65" s="117">
        <f t="shared" si="34"/>
        <v>2.4849866666666665</v>
      </c>
    </row>
    <row r="66" spans="1:45" x14ac:dyDescent="0.3">
      <c r="A66" s="5">
        <v>45021</v>
      </c>
      <c r="B66" s="6" t="s">
        <v>43</v>
      </c>
      <c r="C66" s="6" t="s">
        <v>28</v>
      </c>
      <c r="D66" s="27">
        <v>2.15</v>
      </c>
      <c r="E66" s="27">
        <v>2.1970000000000001</v>
      </c>
      <c r="F66" s="27">
        <v>2.11</v>
      </c>
      <c r="G66" s="27">
        <v>2.1549999999999998</v>
      </c>
      <c r="H66" s="33">
        <v>2.194</v>
      </c>
      <c r="I66" s="33">
        <v>2.149</v>
      </c>
      <c r="J66" s="21">
        <v>0</v>
      </c>
      <c r="K66" s="13">
        <v>0</v>
      </c>
      <c r="L66" s="28">
        <f t="shared" ref="L66:L129" si="37">(E66+G66+F66)/3</f>
        <v>2.1539999999999999</v>
      </c>
      <c r="M66" s="29">
        <f t="shared" ref="M66:M129" si="38">(E66+F66)/2</f>
        <v>2.1535000000000002</v>
      </c>
      <c r="N66" s="29">
        <f t="shared" ref="N66:N129" si="39">L66-M66</f>
        <v>4.9999999999972289E-4</v>
      </c>
      <c r="O66" s="29">
        <f t="shared" ref="O66:O129" si="40">L66+N66</f>
        <v>2.1544999999999996</v>
      </c>
      <c r="P66" s="29">
        <f t="shared" ref="P66:P129" si="41">L66-N66</f>
        <v>2.1535000000000002</v>
      </c>
      <c r="Q66" s="30">
        <f t="shared" ref="Q66:Q129" si="42">E66-F66</f>
        <v>8.7000000000000188E-2</v>
      </c>
      <c r="R66" s="30">
        <f t="shared" si="17"/>
        <v>9.1000000000000192E-2</v>
      </c>
      <c r="S66" s="30">
        <f t="shared" si="18"/>
        <v>4.0000000000000036E-3</v>
      </c>
      <c r="T66" s="31">
        <v>20.3</v>
      </c>
      <c r="U66" s="12">
        <f t="shared" si="35"/>
        <v>-6</v>
      </c>
      <c r="V66" s="21">
        <f t="shared" si="26"/>
        <v>2</v>
      </c>
      <c r="W66" s="12">
        <f t="shared" si="27"/>
        <v>-33</v>
      </c>
      <c r="X66" s="16">
        <f t="shared" ref="X66:X129" si="43">H66-I66</f>
        <v>4.4999999999999929E-2</v>
      </c>
      <c r="Y66" s="17">
        <f t="shared" ref="Y66:Y129" si="44">IF((E66=H66),TRUE,0)</f>
        <v>0</v>
      </c>
      <c r="Z66" s="17">
        <f t="shared" ref="Z66:Z129" si="45">IF((F66=I66),TRUE,0)</f>
        <v>0</v>
      </c>
      <c r="AA66" s="56">
        <f t="shared" ref="AA66:AA129" si="46">E66-F66</f>
        <v>8.7000000000000188E-2</v>
      </c>
      <c r="AB66" s="18">
        <f t="shared" ref="AB66:AB129" si="47">X66/AA66</f>
        <v>0.51724137931034286</v>
      </c>
      <c r="AC66" s="19">
        <f t="shared" ref="AC66:AC129" si="48">X66/T66</f>
        <v>2.2167487684729027E-3</v>
      </c>
      <c r="AD66" s="89">
        <f t="shared" si="29"/>
        <v>2.1970000000000001</v>
      </c>
      <c r="AE66" s="89">
        <f t="shared" si="30"/>
        <v>2.0760000000000001</v>
      </c>
      <c r="AF66" s="76">
        <f t="shared" si="21"/>
        <v>2.3820000000000001</v>
      </c>
      <c r="AG66" s="76">
        <f t="shared" si="22"/>
        <v>2.0760000000000001</v>
      </c>
      <c r="AH66" s="32">
        <f t="shared" si="24"/>
        <v>2.6419999999999999</v>
      </c>
      <c r="AI66" s="32">
        <f t="shared" si="25"/>
        <v>2.0760000000000001</v>
      </c>
      <c r="AJ66" s="77">
        <f t="shared" si="31"/>
        <v>3.0270000000000001</v>
      </c>
      <c r="AK66" s="77">
        <f t="shared" si="32"/>
        <v>2.0760000000000001</v>
      </c>
      <c r="AL66" s="114">
        <f t="shared" ref="AL66:AL129" si="49">(AD66+AE66+G66)/3</f>
        <v>2.1426666666666665</v>
      </c>
      <c r="AM66" s="114">
        <f t="shared" ref="AM66:AM129" si="50">(AD66+AE66)/2</f>
        <v>2.1364999999999998</v>
      </c>
      <c r="AN66" s="114">
        <f t="shared" ref="AN66:AN129" si="51">AL66-AM66</f>
        <v>6.1666666666666536E-3</v>
      </c>
      <c r="AO66" s="114">
        <f t="shared" ref="AO66:AO129" si="52">AL66+AN66</f>
        <v>2.1488333333333332</v>
      </c>
      <c r="AP66" s="114">
        <f t="shared" ref="AP66:AP129" si="53">AL66-AN66</f>
        <v>2.1364999999999998</v>
      </c>
      <c r="AQ66" s="115">
        <f t="shared" si="33"/>
        <v>2.2160714285714285</v>
      </c>
      <c r="AR66" s="116">
        <f t="shared" si="36"/>
        <v>2.4239333333333328</v>
      </c>
      <c r="AS66" s="117">
        <f t="shared" si="34"/>
        <v>2.4661199999999992</v>
      </c>
    </row>
    <row r="67" spans="1:45" x14ac:dyDescent="0.3">
      <c r="A67" s="5">
        <v>45022</v>
      </c>
      <c r="B67" s="6" t="s">
        <v>43</v>
      </c>
      <c r="C67" s="6" t="s">
        <v>28</v>
      </c>
      <c r="D67" s="27">
        <v>2.1360000000000001</v>
      </c>
      <c r="E67" s="27">
        <v>2.1379999999999999</v>
      </c>
      <c r="F67" s="27">
        <v>1.992</v>
      </c>
      <c r="G67" s="27">
        <v>2.0110000000000001</v>
      </c>
      <c r="H67" s="33">
        <v>2.1360000000000001</v>
      </c>
      <c r="I67" s="33">
        <v>2.1150000000000002</v>
      </c>
      <c r="J67" s="21">
        <v>0</v>
      </c>
      <c r="K67" s="13">
        <v>0</v>
      </c>
      <c r="L67" s="28">
        <f t="shared" si="37"/>
        <v>2.0470000000000002</v>
      </c>
      <c r="M67" s="29">
        <f t="shared" si="38"/>
        <v>2.0649999999999999</v>
      </c>
      <c r="N67" s="29">
        <f t="shared" si="39"/>
        <v>-1.7999999999999794E-2</v>
      </c>
      <c r="O67" s="29">
        <f t="shared" si="40"/>
        <v>2.0290000000000004</v>
      </c>
      <c r="P67" s="29">
        <f t="shared" si="41"/>
        <v>2.0649999999999999</v>
      </c>
      <c r="Q67" s="30">
        <f t="shared" si="42"/>
        <v>0.14599999999999991</v>
      </c>
      <c r="R67" s="30">
        <f t="shared" ref="R67:R130" si="54">E67-G66</f>
        <v>-1.6999999999999904E-2</v>
      </c>
      <c r="S67" s="30">
        <f t="shared" ref="S67:S130" si="55">F67-G66</f>
        <v>-0.16299999999999981</v>
      </c>
      <c r="T67" s="31">
        <v>29.9</v>
      </c>
      <c r="U67" s="12">
        <f t="shared" si="35"/>
        <v>-10</v>
      </c>
      <c r="V67" s="21">
        <f t="shared" si="26"/>
        <v>4</v>
      </c>
      <c r="W67" s="12">
        <f t="shared" si="27"/>
        <v>-29</v>
      </c>
      <c r="X67" s="16">
        <f t="shared" si="43"/>
        <v>2.0999999999999908E-2</v>
      </c>
      <c r="Y67" s="17">
        <f t="shared" si="44"/>
        <v>0</v>
      </c>
      <c r="Z67" s="17">
        <f t="shared" si="45"/>
        <v>0</v>
      </c>
      <c r="AA67" s="56">
        <f t="shared" si="46"/>
        <v>0.14599999999999991</v>
      </c>
      <c r="AB67" s="18">
        <f t="shared" si="47"/>
        <v>0.14383561643835563</v>
      </c>
      <c r="AC67" s="19">
        <f t="shared" si="48"/>
        <v>7.023411371237428E-4</v>
      </c>
      <c r="AD67" s="89">
        <f t="shared" si="29"/>
        <v>2.1970000000000001</v>
      </c>
      <c r="AE67" s="89">
        <f t="shared" si="30"/>
        <v>1.992</v>
      </c>
      <c r="AF67" s="76">
        <f t="shared" si="21"/>
        <v>2.2709999999999999</v>
      </c>
      <c r="AG67" s="76">
        <f t="shared" si="22"/>
        <v>1.992</v>
      </c>
      <c r="AH67" s="32">
        <f t="shared" si="24"/>
        <v>2.6419999999999999</v>
      </c>
      <c r="AI67" s="32">
        <f t="shared" si="25"/>
        <v>1.992</v>
      </c>
      <c r="AJ67" s="77">
        <f t="shared" si="31"/>
        <v>3.0270000000000001</v>
      </c>
      <c r="AK67" s="77">
        <f t="shared" si="32"/>
        <v>1.992</v>
      </c>
      <c r="AL67" s="114">
        <f t="shared" si="49"/>
        <v>2.0666666666666669</v>
      </c>
      <c r="AM67" s="114">
        <f t="shared" si="50"/>
        <v>2.0945</v>
      </c>
      <c r="AN67" s="114">
        <f t="shared" si="51"/>
        <v>-2.7833333333333155E-2</v>
      </c>
      <c r="AO67" s="114">
        <f t="shared" si="52"/>
        <v>2.0388333333333337</v>
      </c>
      <c r="AP67" s="114">
        <f t="shared" si="53"/>
        <v>2.0945</v>
      </c>
      <c r="AQ67" s="115">
        <f t="shared" si="33"/>
        <v>2.1933571428571432</v>
      </c>
      <c r="AR67" s="116">
        <f t="shared" si="36"/>
        <v>2.4122111111111115</v>
      </c>
      <c r="AS67" s="117">
        <f t="shared" si="34"/>
        <v>2.4481666666666659</v>
      </c>
    </row>
    <row r="68" spans="1:45" x14ac:dyDescent="0.3">
      <c r="A68" s="5">
        <v>45026</v>
      </c>
      <c r="B68" s="6" t="s">
        <v>43</v>
      </c>
      <c r="C68" s="6" t="s">
        <v>28</v>
      </c>
      <c r="D68" s="27">
        <v>2.1309999999999998</v>
      </c>
      <c r="E68" s="27">
        <v>2.2229999999999999</v>
      </c>
      <c r="F68" s="27">
        <v>2.1309999999999998</v>
      </c>
      <c r="G68" s="27">
        <v>2.1720000000000002</v>
      </c>
      <c r="H68" s="33">
        <v>2.17</v>
      </c>
      <c r="I68" s="33">
        <v>2.1309999999999998</v>
      </c>
      <c r="J68" s="21">
        <v>2</v>
      </c>
      <c r="K68" s="13">
        <v>0</v>
      </c>
      <c r="L68" s="28">
        <f t="shared" si="37"/>
        <v>2.1753333333333331</v>
      </c>
      <c r="M68" s="29">
        <f t="shared" si="38"/>
        <v>2.1769999999999996</v>
      </c>
      <c r="N68" s="29">
        <f t="shared" si="39"/>
        <v>-1.6666666666664831E-3</v>
      </c>
      <c r="O68" s="29">
        <f t="shared" si="40"/>
        <v>2.1736666666666666</v>
      </c>
      <c r="P68" s="29">
        <f t="shared" si="41"/>
        <v>2.1769999999999996</v>
      </c>
      <c r="Q68" s="30">
        <f t="shared" si="42"/>
        <v>9.2000000000000082E-2</v>
      </c>
      <c r="R68" s="30">
        <f t="shared" si="54"/>
        <v>0.21199999999999974</v>
      </c>
      <c r="S68" s="30">
        <f t="shared" si="55"/>
        <v>0.11999999999999966</v>
      </c>
      <c r="T68" s="31">
        <v>18.100000000000001</v>
      </c>
      <c r="U68" s="12">
        <f t="shared" si="35"/>
        <v>-12</v>
      </c>
      <c r="V68" s="21">
        <f t="shared" si="26"/>
        <v>0</v>
      </c>
      <c r="W68" s="12">
        <f t="shared" si="27"/>
        <v>-25</v>
      </c>
      <c r="X68" s="16">
        <f t="shared" si="43"/>
        <v>3.9000000000000146E-2</v>
      </c>
      <c r="Y68" s="17">
        <f t="shared" si="44"/>
        <v>0</v>
      </c>
      <c r="Z68" s="17" t="b">
        <f t="shared" si="45"/>
        <v>1</v>
      </c>
      <c r="AA68" s="56">
        <f t="shared" si="46"/>
        <v>9.2000000000000082E-2</v>
      </c>
      <c r="AB68" s="18">
        <f t="shared" si="47"/>
        <v>0.42391304347826209</v>
      </c>
      <c r="AC68" s="19">
        <f t="shared" si="48"/>
        <v>2.154696132596693E-3</v>
      </c>
      <c r="AD68" s="89">
        <f t="shared" ref="AD68:AD99" si="56">MAX(E66:E68)</f>
        <v>2.2229999999999999</v>
      </c>
      <c r="AE68" s="89">
        <f t="shared" ref="AE68:AE99" si="57">MIN(F66:F68)</f>
        <v>1.992</v>
      </c>
      <c r="AF68" s="76">
        <f t="shared" si="21"/>
        <v>2.2410000000000001</v>
      </c>
      <c r="AG68" s="76">
        <f t="shared" si="22"/>
        <v>1.992</v>
      </c>
      <c r="AH68" s="32">
        <f t="shared" si="24"/>
        <v>2.6419999999999999</v>
      </c>
      <c r="AI68" s="32">
        <f t="shared" si="25"/>
        <v>1.992</v>
      </c>
      <c r="AJ68" s="77">
        <f t="shared" si="31"/>
        <v>3.0270000000000001</v>
      </c>
      <c r="AK68" s="77">
        <f t="shared" si="32"/>
        <v>1.992</v>
      </c>
      <c r="AL68" s="114">
        <f t="shared" si="49"/>
        <v>2.129</v>
      </c>
      <c r="AM68" s="114">
        <f t="shared" si="50"/>
        <v>2.1074999999999999</v>
      </c>
      <c r="AN68" s="114">
        <f t="shared" si="51"/>
        <v>2.1500000000000075E-2</v>
      </c>
      <c r="AO68" s="114">
        <f t="shared" si="52"/>
        <v>2.1505000000000001</v>
      </c>
      <c r="AP68" s="114">
        <f t="shared" si="53"/>
        <v>2.1074999999999999</v>
      </c>
      <c r="AQ68" s="115">
        <f t="shared" si="33"/>
        <v>2.1863095238095243</v>
      </c>
      <c r="AR68" s="116">
        <f t="shared" si="36"/>
        <v>2.4011111111111112</v>
      </c>
      <c r="AS68" s="117">
        <f t="shared" si="34"/>
        <v>2.4356266666666659</v>
      </c>
    </row>
    <row r="69" spans="1:45" x14ac:dyDescent="0.3">
      <c r="A69" s="5">
        <v>45027</v>
      </c>
      <c r="B69" s="6" t="s">
        <v>43</v>
      </c>
      <c r="C69" s="6" t="s">
        <v>28</v>
      </c>
      <c r="D69" s="27">
        <v>2.214</v>
      </c>
      <c r="E69" s="27">
        <v>2.2250000000000001</v>
      </c>
      <c r="F69" s="27">
        <v>2.1259999999999999</v>
      </c>
      <c r="G69" s="27">
        <v>2.1859999999999999</v>
      </c>
      <c r="H69" s="33">
        <v>2.214</v>
      </c>
      <c r="I69" s="33">
        <v>2.1909999999999998</v>
      </c>
      <c r="J69" s="21">
        <v>0</v>
      </c>
      <c r="K69" s="13">
        <v>0</v>
      </c>
      <c r="L69" s="28">
        <f t="shared" si="37"/>
        <v>2.1789999999999998</v>
      </c>
      <c r="M69" s="29">
        <f t="shared" si="38"/>
        <v>2.1755</v>
      </c>
      <c r="N69" s="29">
        <f t="shared" si="39"/>
        <v>3.4999999999998366E-3</v>
      </c>
      <c r="O69" s="29">
        <f t="shared" si="40"/>
        <v>2.1824999999999997</v>
      </c>
      <c r="P69" s="29">
        <f t="shared" si="41"/>
        <v>2.1755</v>
      </c>
      <c r="Q69" s="30">
        <f t="shared" si="42"/>
        <v>9.9000000000000199E-2</v>
      </c>
      <c r="R69" s="30">
        <f t="shared" si="54"/>
        <v>5.2999999999999936E-2</v>
      </c>
      <c r="S69" s="30">
        <f t="shared" si="55"/>
        <v>-4.6000000000000263E-2</v>
      </c>
      <c r="T69" s="31">
        <v>28.2</v>
      </c>
      <c r="U69" s="12">
        <f t="shared" si="35"/>
        <v>-12</v>
      </c>
      <c r="V69" s="21">
        <f t="shared" si="26"/>
        <v>3</v>
      </c>
      <c r="W69" s="12">
        <f t="shared" si="27"/>
        <v>-20</v>
      </c>
      <c r="X69" s="16">
        <f t="shared" si="43"/>
        <v>2.3000000000000131E-2</v>
      </c>
      <c r="Y69" s="17">
        <f t="shared" si="44"/>
        <v>0</v>
      </c>
      <c r="Z69" s="17">
        <f t="shared" si="45"/>
        <v>0</v>
      </c>
      <c r="AA69" s="56">
        <f t="shared" si="46"/>
        <v>9.9000000000000199E-2</v>
      </c>
      <c r="AB69" s="18">
        <f t="shared" si="47"/>
        <v>0.23232323232323318</v>
      </c>
      <c r="AC69" s="19">
        <f t="shared" si="48"/>
        <v>8.1560283687943729E-4</v>
      </c>
      <c r="AD69" s="89">
        <f t="shared" si="56"/>
        <v>2.2250000000000001</v>
      </c>
      <c r="AE69" s="89">
        <f t="shared" si="57"/>
        <v>1.992</v>
      </c>
      <c r="AF69" s="76">
        <f t="shared" si="21"/>
        <v>2.2410000000000001</v>
      </c>
      <c r="AG69" s="76">
        <f t="shared" si="22"/>
        <v>1.992</v>
      </c>
      <c r="AH69" s="32">
        <f t="shared" si="24"/>
        <v>2.6419999999999999</v>
      </c>
      <c r="AI69" s="32">
        <f t="shared" si="25"/>
        <v>1.992</v>
      </c>
      <c r="AJ69" s="77">
        <f t="shared" si="31"/>
        <v>3.0270000000000001</v>
      </c>
      <c r="AK69" s="77">
        <f t="shared" si="32"/>
        <v>1.992</v>
      </c>
      <c r="AL69" s="114">
        <f t="shared" si="49"/>
        <v>2.1343333333333336</v>
      </c>
      <c r="AM69" s="114">
        <f t="shared" si="50"/>
        <v>2.1085000000000003</v>
      </c>
      <c r="AN69" s="114">
        <f t="shared" si="51"/>
        <v>2.5833333333333375E-2</v>
      </c>
      <c r="AO69" s="114">
        <f t="shared" si="52"/>
        <v>2.160166666666667</v>
      </c>
      <c r="AP69" s="114">
        <f t="shared" si="53"/>
        <v>2.1085000000000003</v>
      </c>
      <c r="AQ69" s="115">
        <f t="shared" si="33"/>
        <v>2.1792619047619048</v>
      </c>
      <c r="AR69" s="116">
        <f t="shared" si="36"/>
        <v>2.3839444444444444</v>
      </c>
      <c r="AS69" s="117">
        <f t="shared" si="34"/>
        <v>2.422359999999999</v>
      </c>
    </row>
    <row r="70" spans="1:45" x14ac:dyDescent="0.3">
      <c r="A70" s="5">
        <v>45028</v>
      </c>
      <c r="B70" s="6" t="s">
        <v>43</v>
      </c>
      <c r="C70" s="6" t="s">
        <v>28</v>
      </c>
      <c r="D70" s="27">
        <v>2.181</v>
      </c>
      <c r="E70" s="27">
        <v>2.1930000000000001</v>
      </c>
      <c r="F70" s="27">
        <v>2.0720000000000001</v>
      </c>
      <c r="G70" s="27">
        <v>2.093</v>
      </c>
      <c r="H70" s="33">
        <v>2.1890000000000001</v>
      </c>
      <c r="I70" s="33">
        <v>2.1739999999999999</v>
      </c>
      <c r="J70" s="21">
        <v>0</v>
      </c>
      <c r="K70" s="13">
        <v>0</v>
      </c>
      <c r="L70" s="28">
        <f t="shared" si="37"/>
        <v>2.1193333333333331</v>
      </c>
      <c r="M70" s="29">
        <f t="shared" si="38"/>
        <v>2.1325000000000003</v>
      </c>
      <c r="N70" s="29">
        <f t="shared" si="39"/>
        <v>-1.3166666666667215E-2</v>
      </c>
      <c r="O70" s="29">
        <f t="shared" si="40"/>
        <v>2.1061666666666659</v>
      </c>
      <c r="P70" s="29">
        <f t="shared" si="41"/>
        <v>2.1325000000000003</v>
      </c>
      <c r="Q70" s="30">
        <f t="shared" si="42"/>
        <v>0.121</v>
      </c>
      <c r="R70" s="30">
        <f t="shared" si="54"/>
        <v>7.0000000000001172E-3</v>
      </c>
      <c r="S70" s="30">
        <f t="shared" si="55"/>
        <v>-0.11399999999999988</v>
      </c>
      <c r="T70" s="31">
        <v>38.5</v>
      </c>
      <c r="U70" s="12">
        <f t="shared" si="35"/>
        <v>-14</v>
      </c>
      <c r="V70" s="21">
        <f t="shared" si="26"/>
        <v>-2</v>
      </c>
      <c r="W70" s="12">
        <f t="shared" si="27"/>
        <v>-22</v>
      </c>
      <c r="X70" s="16">
        <f t="shared" si="43"/>
        <v>1.5000000000000124E-2</v>
      </c>
      <c r="Y70" s="17">
        <f t="shared" si="44"/>
        <v>0</v>
      </c>
      <c r="Z70" s="17">
        <f t="shared" si="45"/>
        <v>0</v>
      </c>
      <c r="AA70" s="56">
        <f t="shared" si="46"/>
        <v>0.121</v>
      </c>
      <c r="AB70" s="18">
        <f t="shared" si="47"/>
        <v>0.12396694214876136</v>
      </c>
      <c r="AC70" s="19">
        <f t="shared" si="48"/>
        <v>3.8961038961039286E-4</v>
      </c>
      <c r="AD70" s="89">
        <f t="shared" si="56"/>
        <v>2.2250000000000001</v>
      </c>
      <c r="AE70" s="89">
        <f t="shared" si="57"/>
        <v>2.0720000000000001</v>
      </c>
      <c r="AF70" s="76">
        <f t="shared" si="21"/>
        <v>2.2410000000000001</v>
      </c>
      <c r="AG70" s="76">
        <f t="shared" si="22"/>
        <v>1.992</v>
      </c>
      <c r="AH70" s="32">
        <f t="shared" si="24"/>
        <v>2.5459999999999998</v>
      </c>
      <c r="AI70" s="32">
        <f t="shared" si="25"/>
        <v>1.992</v>
      </c>
      <c r="AJ70" s="77">
        <f t="shared" si="31"/>
        <v>3.0270000000000001</v>
      </c>
      <c r="AK70" s="77">
        <f t="shared" si="32"/>
        <v>1.992</v>
      </c>
      <c r="AL70" s="114">
        <f t="shared" si="49"/>
        <v>2.1300000000000003</v>
      </c>
      <c r="AM70" s="114">
        <f t="shared" si="50"/>
        <v>2.1485000000000003</v>
      </c>
      <c r="AN70" s="114">
        <f t="shared" si="51"/>
        <v>-1.8499999999999961E-2</v>
      </c>
      <c r="AO70" s="114">
        <f t="shared" si="52"/>
        <v>2.1115000000000004</v>
      </c>
      <c r="AP70" s="114">
        <f t="shared" si="53"/>
        <v>2.1485000000000003</v>
      </c>
      <c r="AQ70" s="115">
        <f t="shared" si="33"/>
        <v>2.1728809523809525</v>
      </c>
      <c r="AR70" s="116">
        <f t="shared" si="36"/>
        <v>2.3649444444444443</v>
      </c>
      <c r="AS70" s="117">
        <f t="shared" si="34"/>
        <v>2.4106733333333326</v>
      </c>
    </row>
    <row r="71" spans="1:45" x14ac:dyDescent="0.3">
      <c r="A71" s="5">
        <v>45029</v>
      </c>
      <c r="B71" s="6" t="s">
        <v>43</v>
      </c>
      <c r="C71" s="6" t="s">
        <v>28</v>
      </c>
      <c r="D71" s="27">
        <v>2.081</v>
      </c>
      <c r="E71" s="27">
        <v>2.093</v>
      </c>
      <c r="F71" s="27">
        <v>1.9950000000000001</v>
      </c>
      <c r="G71" s="27">
        <v>2.0070000000000001</v>
      </c>
      <c r="H71" s="33">
        <v>2.093</v>
      </c>
      <c r="I71" s="33">
        <v>2.0630000000000002</v>
      </c>
      <c r="J71" s="21">
        <v>-2</v>
      </c>
      <c r="K71" s="13">
        <v>0</v>
      </c>
      <c r="L71" s="28">
        <f t="shared" si="37"/>
        <v>2.0316666666666667</v>
      </c>
      <c r="M71" s="29">
        <f t="shared" si="38"/>
        <v>2.044</v>
      </c>
      <c r="N71" s="29">
        <f t="shared" si="39"/>
        <v>-1.2333333333333307E-2</v>
      </c>
      <c r="O71" s="29">
        <f t="shared" si="40"/>
        <v>2.0193333333333334</v>
      </c>
      <c r="P71" s="29">
        <f t="shared" si="41"/>
        <v>2.044</v>
      </c>
      <c r="Q71" s="30">
        <f t="shared" si="42"/>
        <v>9.7999999999999865E-2</v>
      </c>
      <c r="R71" s="30">
        <f t="shared" si="54"/>
        <v>0</v>
      </c>
      <c r="S71" s="30">
        <f t="shared" si="55"/>
        <v>-9.7999999999999865E-2</v>
      </c>
      <c r="T71" s="31">
        <v>49.3</v>
      </c>
      <c r="U71" s="12">
        <f t="shared" si="35"/>
        <v>-18</v>
      </c>
      <c r="V71" s="21">
        <f t="shared" si="26"/>
        <v>4</v>
      </c>
      <c r="W71" s="12">
        <f t="shared" si="27"/>
        <v>-16</v>
      </c>
      <c r="X71" s="16">
        <f t="shared" si="43"/>
        <v>2.9999999999999805E-2</v>
      </c>
      <c r="Y71" s="17" t="b">
        <f t="shared" si="44"/>
        <v>1</v>
      </c>
      <c r="Z71" s="17">
        <f t="shared" si="45"/>
        <v>0</v>
      </c>
      <c r="AA71" s="56">
        <f t="shared" si="46"/>
        <v>9.7999999999999865E-2</v>
      </c>
      <c r="AB71" s="18">
        <f t="shared" si="47"/>
        <v>0.30612244897959029</v>
      </c>
      <c r="AC71" s="19">
        <f t="shared" si="48"/>
        <v>6.0851926977687236E-4</v>
      </c>
      <c r="AD71" s="89">
        <f t="shared" si="56"/>
        <v>2.2250000000000001</v>
      </c>
      <c r="AE71" s="89">
        <f t="shared" si="57"/>
        <v>1.9950000000000001</v>
      </c>
      <c r="AF71" s="76">
        <f t="shared" si="21"/>
        <v>2.2410000000000001</v>
      </c>
      <c r="AG71" s="76">
        <f t="shared" si="22"/>
        <v>1.992</v>
      </c>
      <c r="AH71" s="32">
        <f t="shared" si="24"/>
        <v>2.5459999999999998</v>
      </c>
      <c r="AI71" s="32">
        <f t="shared" si="25"/>
        <v>1.992</v>
      </c>
      <c r="AJ71" s="77">
        <f t="shared" si="31"/>
        <v>3.0270000000000001</v>
      </c>
      <c r="AK71" s="77">
        <f t="shared" si="32"/>
        <v>1.992</v>
      </c>
      <c r="AL71" s="114">
        <f t="shared" si="49"/>
        <v>2.0756666666666668</v>
      </c>
      <c r="AM71" s="114">
        <f t="shared" si="50"/>
        <v>2.1100000000000003</v>
      </c>
      <c r="AN71" s="114">
        <f t="shared" si="51"/>
        <v>-3.4333333333333549E-2</v>
      </c>
      <c r="AO71" s="114">
        <f t="shared" si="52"/>
        <v>2.0413333333333332</v>
      </c>
      <c r="AP71" s="114">
        <f t="shared" si="53"/>
        <v>2.1100000000000003</v>
      </c>
      <c r="AQ71" s="115">
        <f t="shared" si="33"/>
        <v>2.1528095238095237</v>
      </c>
      <c r="AR71" s="116">
        <f t="shared" si="36"/>
        <v>2.3405333333333331</v>
      </c>
      <c r="AS71" s="117">
        <f t="shared" si="34"/>
        <v>2.3978799999999989</v>
      </c>
    </row>
    <row r="72" spans="1:45" x14ac:dyDescent="0.3">
      <c r="A72" s="5">
        <v>45030</v>
      </c>
      <c r="B72" s="6" t="s">
        <v>43</v>
      </c>
      <c r="C72" s="6" t="s">
        <v>28</v>
      </c>
      <c r="D72" s="27">
        <v>1.986</v>
      </c>
      <c r="E72" s="27">
        <v>2.1259999999999999</v>
      </c>
      <c r="F72" s="27">
        <v>1.968</v>
      </c>
      <c r="G72" s="27">
        <v>2.1139999999999999</v>
      </c>
      <c r="H72" s="33">
        <v>2.0059999999999998</v>
      </c>
      <c r="I72" s="33">
        <v>1.9830000000000001</v>
      </c>
      <c r="J72" s="21">
        <v>4</v>
      </c>
      <c r="K72" s="13" t="s">
        <v>31</v>
      </c>
      <c r="L72" s="28">
        <f t="shared" si="37"/>
        <v>2.0693333333333332</v>
      </c>
      <c r="M72" s="29">
        <f t="shared" si="38"/>
        <v>2.0469999999999997</v>
      </c>
      <c r="N72" s="29">
        <f t="shared" si="39"/>
        <v>2.2333333333333538E-2</v>
      </c>
      <c r="O72" s="29">
        <f t="shared" si="40"/>
        <v>2.0916666666666668</v>
      </c>
      <c r="P72" s="29">
        <f t="shared" si="41"/>
        <v>2.0469999999999997</v>
      </c>
      <c r="Q72" s="30">
        <f t="shared" si="42"/>
        <v>0.15799999999999992</v>
      </c>
      <c r="R72" s="30">
        <f t="shared" si="54"/>
        <v>0.11899999999999977</v>
      </c>
      <c r="S72" s="30">
        <f t="shared" si="55"/>
        <v>-3.9000000000000146E-2</v>
      </c>
      <c r="T72" s="31">
        <v>25.5</v>
      </c>
      <c r="U72" s="12">
        <f t="shared" si="35"/>
        <v>-20</v>
      </c>
      <c r="V72" s="21">
        <f t="shared" si="26"/>
        <v>-3</v>
      </c>
      <c r="W72" s="12">
        <f t="shared" si="27"/>
        <v>-15</v>
      </c>
      <c r="X72" s="16">
        <f t="shared" si="43"/>
        <v>2.2999999999999687E-2</v>
      </c>
      <c r="Y72" s="17">
        <f t="shared" si="44"/>
        <v>0</v>
      </c>
      <c r="Z72" s="17">
        <f t="shared" si="45"/>
        <v>0</v>
      </c>
      <c r="AA72" s="56">
        <f t="shared" si="46"/>
        <v>0.15799999999999992</v>
      </c>
      <c r="AB72" s="18">
        <f t="shared" si="47"/>
        <v>0.14556962025316264</v>
      </c>
      <c r="AC72" s="19">
        <f t="shared" si="48"/>
        <v>9.019607843137132E-4</v>
      </c>
      <c r="AD72" s="89">
        <f t="shared" si="56"/>
        <v>2.1930000000000001</v>
      </c>
      <c r="AE72" s="89">
        <f t="shared" si="57"/>
        <v>1.968</v>
      </c>
      <c r="AF72" s="76">
        <f t="shared" si="21"/>
        <v>2.2250000000000001</v>
      </c>
      <c r="AG72" s="76">
        <f t="shared" si="22"/>
        <v>1.968</v>
      </c>
      <c r="AH72" s="32">
        <f t="shared" si="24"/>
        <v>2.4300000000000002</v>
      </c>
      <c r="AI72" s="32">
        <f t="shared" si="25"/>
        <v>1.968</v>
      </c>
      <c r="AJ72" s="77">
        <f t="shared" si="31"/>
        <v>3.0270000000000001</v>
      </c>
      <c r="AK72" s="77">
        <f t="shared" si="32"/>
        <v>1.968</v>
      </c>
      <c r="AL72" s="114">
        <f t="shared" si="49"/>
        <v>2.0916666666666663</v>
      </c>
      <c r="AM72" s="114">
        <f t="shared" si="50"/>
        <v>2.0804999999999998</v>
      </c>
      <c r="AN72" s="114">
        <f t="shared" si="51"/>
        <v>1.1166666666666547E-2</v>
      </c>
      <c r="AO72" s="114">
        <f t="shared" si="52"/>
        <v>2.1028333333333329</v>
      </c>
      <c r="AP72" s="114">
        <f t="shared" si="53"/>
        <v>2.0804999999999998</v>
      </c>
      <c r="AQ72" s="115">
        <f t="shared" si="33"/>
        <v>2.1329047619047619</v>
      </c>
      <c r="AR72" s="116">
        <f t="shared" si="36"/>
        <v>2.3168666666666673</v>
      </c>
      <c r="AS72" s="117">
        <f t="shared" si="34"/>
        <v>2.3888133333333319</v>
      </c>
    </row>
    <row r="73" spans="1:45" x14ac:dyDescent="0.3">
      <c r="A73" s="5">
        <v>45033</v>
      </c>
      <c r="B73" s="6" t="s">
        <v>43</v>
      </c>
      <c r="C73" s="6" t="s">
        <v>28</v>
      </c>
      <c r="D73" s="27">
        <v>2.2629999999999999</v>
      </c>
      <c r="E73" s="27">
        <v>2.3140000000000001</v>
      </c>
      <c r="F73" s="27">
        <v>2.25</v>
      </c>
      <c r="G73" s="27">
        <v>2.2749999999999999</v>
      </c>
      <c r="H73" s="33">
        <v>2.2890000000000001</v>
      </c>
      <c r="I73" s="33">
        <v>2.2610000000000001</v>
      </c>
      <c r="J73" s="21">
        <v>0</v>
      </c>
      <c r="K73" s="13">
        <v>0</v>
      </c>
      <c r="L73" s="28">
        <f t="shared" si="37"/>
        <v>2.279666666666667</v>
      </c>
      <c r="M73" s="29">
        <f t="shared" si="38"/>
        <v>2.282</v>
      </c>
      <c r="N73" s="29">
        <f t="shared" si="39"/>
        <v>-2.3333333333330764E-3</v>
      </c>
      <c r="O73" s="29">
        <f t="shared" si="40"/>
        <v>2.2773333333333339</v>
      </c>
      <c r="P73" s="29">
        <f t="shared" si="41"/>
        <v>2.282</v>
      </c>
      <c r="Q73" s="30">
        <f t="shared" si="42"/>
        <v>6.4000000000000057E-2</v>
      </c>
      <c r="R73" s="30">
        <f t="shared" si="54"/>
        <v>0.20000000000000018</v>
      </c>
      <c r="S73" s="30">
        <f t="shared" si="55"/>
        <v>0.13600000000000012</v>
      </c>
      <c r="T73" s="31">
        <v>21.3</v>
      </c>
      <c r="U73" s="12">
        <f t="shared" si="35"/>
        <v>-22</v>
      </c>
      <c r="V73" s="21">
        <f t="shared" si="26"/>
        <v>4</v>
      </c>
      <c r="W73" s="12">
        <f t="shared" si="27"/>
        <v>-9</v>
      </c>
      <c r="X73" s="16">
        <f t="shared" si="43"/>
        <v>2.8000000000000025E-2</v>
      </c>
      <c r="Y73" s="17">
        <f t="shared" si="44"/>
        <v>0</v>
      </c>
      <c r="Z73" s="17">
        <f t="shared" si="45"/>
        <v>0</v>
      </c>
      <c r="AA73" s="56">
        <f t="shared" si="46"/>
        <v>6.4000000000000057E-2</v>
      </c>
      <c r="AB73" s="18">
        <f t="shared" si="47"/>
        <v>0.4375</v>
      </c>
      <c r="AC73" s="19">
        <f t="shared" si="48"/>
        <v>1.3145539906103299E-3</v>
      </c>
      <c r="AD73" s="89">
        <f t="shared" si="56"/>
        <v>2.3140000000000001</v>
      </c>
      <c r="AE73" s="89">
        <f t="shared" si="57"/>
        <v>1.968</v>
      </c>
      <c r="AF73" s="76">
        <f t="shared" si="21"/>
        <v>2.3140000000000001</v>
      </c>
      <c r="AG73" s="76">
        <f t="shared" si="22"/>
        <v>1.968</v>
      </c>
      <c r="AH73" s="32">
        <f t="shared" si="24"/>
        <v>2.3879999999999999</v>
      </c>
      <c r="AI73" s="32">
        <f t="shared" si="25"/>
        <v>1.968</v>
      </c>
      <c r="AJ73" s="77">
        <f t="shared" si="31"/>
        <v>3.0270000000000001</v>
      </c>
      <c r="AK73" s="77">
        <f t="shared" si="32"/>
        <v>1.968</v>
      </c>
      <c r="AL73" s="114">
        <f t="shared" si="49"/>
        <v>2.1856666666666666</v>
      </c>
      <c r="AM73" s="114">
        <f t="shared" si="50"/>
        <v>2.141</v>
      </c>
      <c r="AN73" s="114">
        <f t="shared" si="51"/>
        <v>4.4666666666666632E-2</v>
      </c>
      <c r="AO73" s="114">
        <f t="shared" si="52"/>
        <v>2.2303333333333333</v>
      </c>
      <c r="AP73" s="114">
        <f t="shared" si="53"/>
        <v>2.141</v>
      </c>
      <c r="AQ73" s="115">
        <f t="shared" si="33"/>
        <v>2.1369285714285713</v>
      </c>
      <c r="AR73" s="116">
        <f t="shared" si="36"/>
        <v>2.2946777777777783</v>
      </c>
      <c r="AS73" s="117">
        <f t="shared" si="34"/>
        <v>2.3845133333333326</v>
      </c>
    </row>
    <row r="74" spans="1:45" x14ac:dyDescent="0.3">
      <c r="A74" s="5">
        <v>45034</v>
      </c>
      <c r="B74" s="6" t="s">
        <v>43</v>
      </c>
      <c r="C74" s="6" t="s">
        <v>28</v>
      </c>
      <c r="D74" s="27">
        <v>2.2789999999999999</v>
      </c>
      <c r="E74" s="27">
        <v>2.3820000000000001</v>
      </c>
      <c r="F74" s="27">
        <v>2.2639999999999998</v>
      </c>
      <c r="G74" s="27">
        <v>2.3660000000000001</v>
      </c>
      <c r="H74" s="33">
        <v>2.298</v>
      </c>
      <c r="I74" s="33">
        <v>2.2639999999999998</v>
      </c>
      <c r="J74" s="21">
        <v>2</v>
      </c>
      <c r="K74" s="13">
        <v>0</v>
      </c>
      <c r="L74" s="28">
        <f t="shared" si="37"/>
        <v>2.3373333333333335</v>
      </c>
      <c r="M74" s="29">
        <f t="shared" si="38"/>
        <v>2.323</v>
      </c>
      <c r="N74" s="29">
        <f t="shared" si="39"/>
        <v>1.4333333333333531E-2</v>
      </c>
      <c r="O74" s="29">
        <f t="shared" si="40"/>
        <v>2.351666666666667</v>
      </c>
      <c r="P74" s="29">
        <f t="shared" si="41"/>
        <v>2.323</v>
      </c>
      <c r="Q74" s="30">
        <f t="shared" si="42"/>
        <v>0.11800000000000033</v>
      </c>
      <c r="R74" s="30">
        <f t="shared" si="54"/>
        <v>0.10700000000000021</v>
      </c>
      <c r="S74" s="30">
        <f t="shared" si="55"/>
        <v>-1.1000000000000121E-2</v>
      </c>
      <c r="T74" s="31">
        <v>36</v>
      </c>
      <c r="U74" s="12">
        <f t="shared" si="35"/>
        <v>-26</v>
      </c>
      <c r="V74" s="21">
        <f t="shared" si="26"/>
        <v>-2</v>
      </c>
      <c r="W74" s="12">
        <f t="shared" si="27"/>
        <v>-9</v>
      </c>
      <c r="X74" s="16">
        <f t="shared" si="43"/>
        <v>3.4000000000000252E-2</v>
      </c>
      <c r="Y74" s="17">
        <f t="shared" si="44"/>
        <v>0</v>
      </c>
      <c r="Z74" s="17" t="b">
        <f t="shared" si="45"/>
        <v>1</v>
      </c>
      <c r="AA74" s="56">
        <f t="shared" si="46"/>
        <v>0.11800000000000033</v>
      </c>
      <c r="AB74" s="18">
        <f t="shared" si="47"/>
        <v>0.28813559322034032</v>
      </c>
      <c r="AC74" s="19">
        <f t="shared" si="48"/>
        <v>9.4444444444445142E-4</v>
      </c>
      <c r="AD74" s="89">
        <f t="shared" si="56"/>
        <v>2.3820000000000001</v>
      </c>
      <c r="AE74" s="89">
        <f t="shared" si="57"/>
        <v>1.968</v>
      </c>
      <c r="AF74" s="76">
        <f t="shared" ref="AF74:AF137" si="58">MAX(E66:E74)</f>
        <v>2.3820000000000001</v>
      </c>
      <c r="AG74" s="76">
        <f t="shared" ref="AG74:AG137" si="59">MIN(F66:F74)</f>
        <v>1.968</v>
      </c>
      <c r="AH74" s="32">
        <f t="shared" si="24"/>
        <v>2.383</v>
      </c>
      <c r="AI74" s="32">
        <f t="shared" si="25"/>
        <v>1.968</v>
      </c>
      <c r="AJ74" s="77">
        <f t="shared" si="31"/>
        <v>3.0270000000000001</v>
      </c>
      <c r="AK74" s="77">
        <f t="shared" si="32"/>
        <v>1.968</v>
      </c>
      <c r="AL74" s="114">
        <f t="shared" si="49"/>
        <v>2.2386666666666666</v>
      </c>
      <c r="AM74" s="114">
        <f t="shared" si="50"/>
        <v>2.1749999999999998</v>
      </c>
      <c r="AN74" s="114">
        <f t="shared" si="51"/>
        <v>6.366666666666676E-2</v>
      </c>
      <c r="AO74" s="114">
        <f t="shared" si="52"/>
        <v>2.3023333333333333</v>
      </c>
      <c r="AP74" s="114">
        <f t="shared" si="53"/>
        <v>2.1749999999999998</v>
      </c>
      <c r="AQ74" s="115">
        <f t="shared" si="33"/>
        <v>2.1487857142857143</v>
      </c>
      <c r="AR74" s="116">
        <f t="shared" si="36"/>
        <v>2.2864111111111112</v>
      </c>
      <c r="AS74" s="117">
        <f t="shared" si="34"/>
        <v>2.3832066666666658</v>
      </c>
    </row>
    <row r="75" spans="1:45" x14ac:dyDescent="0.3">
      <c r="A75" s="5">
        <v>45035</v>
      </c>
      <c r="B75" s="6" t="s">
        <v>43</v>
      </c>
      <c r="C75" s="6" t="s">
        <v>28</v>
      </c>
      <c r="D75" s="27">
        <v>2.282</v>
      </c>
      <c r="E75" s="27">
        <v>2.282</v>
      </c>
      <c r="F75" s="27">
        <v>2.198</v>
      </c>
      <c r="G75" s="27">
        <v>2.222</v>
      </c>
      <c r="H75" s="33">
        <v>2.282</v>
      </c>
      <c r="I75" s="33">
        <v>2.2519999999999998</v>
      </c>
      <c r="J75" s="21">
        <v>-2</v>
      </c>
      <c r="K75" s="13">
        <v>0</v>
      </c>
      <c r="L75" s="28">
        <f t="shared" si="37"/>
        <v>2.234</v>
      </c>
      <c r="M75" s="29">
        <f t="shared" si="38"/>
        <v>2.2400000000000002</v>
      </c>
      <c r="N75" s="29">
        <f t="shared" si="39"/>
        <v>-6.0000000000002274E-3</v>
      </c>
      <c r="O75" s="29">
        <f t="shared" si="40"/>
        <v>2.2279999999999998</v>
      </c>
      <c r="P75" s="29">
        <f t="shared" si="41"/>
        <v>2.2400000000000002</v>
      </c>
      <c r="Q75" s="30">
        <f t="shared" si="42"/>
        <v>8.4000000000000075E-2</v>
      </c>
      <c r="R75" s="30">
        <f t="shared" si="54"/>
        <v>-8.4000000000000075E-2</v>
      </c>
      <c r="S75" s="30">
        <f t="shared" si="55"/>
        <v>-0.16800000000000015</v>
      </c>
      <c r="T75" s="31">
        <v>16.899999999999999</v>
      </c>
      <c r="U75" s="12">
        <f t="shared" si="35"/>
        <v>-26</v>
      </c>
      <c r="V75" s="21">
        <f t="shared" si="26"/>
        <v>-4</v>
      </c>
      <c r="W75" s="12">
        <f t="shared" si="27"/>
        <v>-9</v>
      </c>
      <c r="X75" s="16">
        <f t="shared" si="43"/>
        <v>3.0000000000000249E-2</v>
      </c>
      <c r="Y75" s="17" t="b">
        <f t="shared" si="44"/>
        <v>1</v>
      </c>
      <c r="Z75" s="17">
        <f t="shared" si="45"/>
        <v>0</v>
      </c>
      <c r="AA75" s="56">
        <f t="shared" si="46"/>
        <v>8.4000000000000075E-2</v>
      </c>
      <c r="AB75" s="18">
        <f t="shared" si="47"/>
        <v>0.35714285714285976</v>
      </c>
      <c r="AC75" s="19">
        <f t="shared" si="48"/>
        <v>1.7751479289940977E-3</v>
      </c>
      <c r="AD75" s="89">
        <f t="shared" si="56"/>
        <v>2.3820000000000001</v>
      </c>
      <c r="AE75" s="89">
        <f t="shared" si="57"/>
        <v>2.198</v>
      </c>
      <c r="AF75" s="76">
        <f t="shared" si="58"/>
        <v>2.3820000000000001</v>
      </c>
      <c r="AG75" s="76">
        <f t="shared" si="59"/>
        <v>1.968</v>
      </c>
      <c r="AH75" s="32">
        <f t="shared" si="24"/>
        <v>2.383</v>
      </c>
      <c r="AI75" s="32">
        <f t="shared" si="25"/>
        <v>1.968</v>
      </c>
      <c r="AJ75" s="77">
        <f t="shared" si="31"/>
        <v>3.0270000000000001</v>
      </c>
      <c r="AK75" s="77">
        <f t="shared" si="32"/>
        <v>1.968</v>
      </c>
      <c r="AL75" s="114">
        <f t="shared" si="49"/>
        <v>2.2673333333333332</v>
      </c>
      <c r="AM75" s="114">
        <f t="shared" si="50"/>
        <v>2.29</v>
      </c>
      <c r="AN75" s="114">
        <f t="shared" si="51"/>
        <v>-2.2666666666666835E-2</v>
      </c>
      <c r="AO75" s="114">
        <f t="shared" si="52"/>
        <v>2.2446666666666664</v>
      </c>
      <c r="AP75" s="114">
        <f t="shared" si="53"/>
        <v>2.29</v>
      </c>
      <c r="AQ75" s="115">
        <f t="shared" si="33"/>
        <v>2.1533095238095235</v>
      </c>
      <c r="AR75" s="116">
        <f t="shared" si="36"/>
        <v>2.2722888888888888</v>
      </c>
      <c r="AS75" s="117">
        <f t="shared" si="34"/>
        <v>2.3792999999999989</v>
      </c>
    </row>
    <row r="76" spans="1:45" x14ac:dyDescent="0.3">
      <c r="A76" s="5">
        <v>45036</v>
      </c>
      <c r="B76" s="6" t="s">
        <v>43</v>
      </c>
      <c r="C76" s="6" t="s">
        <v>28</v>
      </c>
      <c r="D76" s="27">
        <v>2.2440000000000002</v>
      </c>
      <c r="E76" s="27">
        <v>2.2709999999999999</v>
      </c>
      <c r="F76" s="27">
        <v>2.14</v>
      </c>
      <c r="G76" s="27">
        <v>2.2490000000000001</v>
      </c>
      <c r="H76" s="33">
        <v>2.2770999999999999</v>
      </c>
      <c r="I76" s="33">
        <v>2.234</v>
      </c>
      <c r="J76" s="21">
        <v>0</v>
      </c>
      <c r="K76" s="13">
        <v>0</v>
      </c>
      <c r="L76" s="28">
        <f t="shared" si="37"/>
        <v>2.2200000000000002</v>
      </c>
      <c r="M76" s="29">
        <f t="shared" si="38"/>
        <v>2.2054999999999998</v>
      </c>
      <c r="N76" s="29">
        <f t="shared" si="39"/>
        <v>1.4500000000000401E-2</v>
      </c>
      <c r="O76" s="29">
        <f t="shared" si="40"/>
        <v>2.2345000000000006</v>
      </c>
      <c r="P76" s="29">
        <f t="shared" si="41"/>
        <v>2.2054999999999998</v>
      </c>
      <c r="Q76" s="30">
        <f t="shared" si="42"/>
        <v>0.13099999999999978</v>
      </c>
      <c r="R76" s="30">
        <f t="shared" si="54"/>
        <v>4.8999999999999932E-2</v>
      </c>
      <c r="S76" s="30">
        <f t="shared" si="55"/>
        <v>-8.1999999999999851E-2</v>
      </c>
      <c r="T76" s="31">
        <v>35.200000000000003</v>
      </c>
      <c r="U76" s="12">
        <f t="shared" si="35"/>
        <v>-26</v>
      </c>
      <c r="V76" s="21">
        <f t="shared" si="26"/>
        <v>-2</v>
      </c>
      <c r="W76" s="12">
        <f t="shared" si="27"/>
        <v>-11</v>
      </c>
      <c r="X76" s="16">
        <f t="shared" si="43"/>
        <v>4.3099999999999916E-2</v>
      </c>
      <c r="Y76" s="17">
        <f t="shared" si="44"/>
        <v>0</v>
      </c>
      <c r="Z76" s="17">
        <f t="shared" si="45"/>
        <v>0</v>
      </c>
      <c r="AA76" s="56">
        <f t="shared" si="46"/>
        <v>0.13099999999999978</v>
      </c>
      <c r="AB76" s="18">
        <f t="shared" si="47"/>
        <v>0.32900763358778617</v>
      </c>
      <c r="AC76" s="19">
        <f t="shared" si="48"/>
        <v>1.2244318181818157E-3</v>
      </c>
      <c r="AD76" s="89">
        <f t="shared" si="56"/>
        <v>2.3820000000000001</v>
      </c>
      <c r="AE76" s="89">
        <f t="shared" si="57"/>
        <v>2.14</v>
      </c>
      <c r="AF76" s="76">
        <f t="shared" si="58"/>
        <v>2.3820000000000001</v>
      </c>
      <c r="AG76" s="76">
        <f t="shared" si="59"/>
        <v>1.968</v>
      </c>
      <c r="AH76" s="32">
        <f t="shared" si="24"/>
        <v>2.383</v>
      </c>
      <c r="AI76" s="32">
        <f t="shared" si="25"/>
        <v>1.968</v>
      </c>
      <c r="AJ76" s="77">
        <f t="shared" si="31"/>
        <v>3.0270000000000001</v>
      </c>
      <c r="AK76" s="77">
        <f t="shared" si="32"/>
        <v>1.968</v>
      </c>
      <c r="AL76" s="114">
        <f t="shared" si="49"/>
        <v>2.2570000000000001</v>
      </c>
      <c r="AM76" s="114">
        <f t="shared" si="50"/>
        <v>2.2610000000000001</v>
      </c>
      <c r="AN76" s="114">
        <f t="shared" si="51"/>
        <v>-4.0000000000000036E-3</v>
      </c>
      <c r="AO76" s="114">
        <f t="shared" si="52"/>
        <v>2.2530000000000001</v>
      </c>
      <c r="AP76" s="114">
        <f t="shared" si="53"/>
        <v>2.2610000000000001</v>
      </c>
      <c r="AQ76" s="115">
        <f t="shared" si="33"/>
        <v>2.1607142857142856</v>
      </c>
      <c r="AR76" s="116">
        <f t="shared" si="36"/>
        <v>2.260555555555555</v>
      </c>
      <c r="AS76" s="117">
        <f t="shared" si="34"/>
        <v>2.3724933333333325</v>
      </c>
    </row>
    <row r="77" spans="1:45" x14ac:dyDescent="0.3">
      <c r="A77" s="5">
        <v>45037</v>
      </c>
      <c r="B77" s="6" t="s">
        <v>43</v>
      </c>
      <c r="C77" s="6" t="s">
        <v>28</v>
      </c>
      <c r="D77" s="27">
        <v>2.2429999999999999</v>
      </c>
      <c r="E77" s="27">
        <v>2.2559999999999998</v>
      </c>
      <c r="F77" s="27">
        <v>2.1949999999999998</v>
      </c>
      <c r="G77" s="27">
        <v>2.2330000000000001</v>
      </c>
      <c r="H77" s="33">
        <v>2.2469999999999999</v>
      </c>
      <c r="I77" s="33">
        <v>2.226</v>
      </c>
      <c r="J77" s="21">
        <v>0</v>
      </c>
      <c r="K77" s="13">
        <v>0</v>
      </c>
      <c r="L77" s="28">
        <f t="shared" si="37"/>
        <v>2.2279999999999998</v>
      </c>
      <c r="M77" s="29">
        <f t="shared" si="38"/>
        <v>2.2254999999999998</v>
      </c>
      <c r="N77" s="29">
        <f t="shared" si="39"/>
        <v>2.4999999999999467E-3</v>
      </c>
      <c r="O77" s="29">
        <f t="shared" si="40"/>
        <v>2.2304999999999997</v>
      </c>
      <c r="P77" s="29">
        <f t="shared" si="41"/>
        <v>2.2254999999999998</v>
      </c>
      <c r="Q77" s="30">
        <f t="shared" si="42"/>
        <v>6.0999999999999943E-2</v>
      </c>
      <c r="R77" s="30">
        <f t="shared" si="54"/>
        <v>6.9999999999996732E-3</v>
      </c>
      <c r="S77" s="30">
        <f t="shared" si="55"/>
        <v>-5.400000000000027E-2</v>
      </c>
      <c r="T77" s="31">
        <v>17.100000000000001</v>
      </c>
      <c r="U77" s="12">
        <f t="shared" si="35"/>
        <v>-26</v>
      </c>
      <c r="V77" s="21">
        <f t="shared" si="26"/>
        <v>2</v>
      </c>
      <c r="W77" s="12">
        <f t="shared" si="27"/>
        <v>-9</v>
      </c>
      <c r="X77" s="16">
        <f t="shared" si="43"/>
        <v>2.0999999999999908E-2</v>
      </c>
      <c r="Y77" s="17">
        <f t="shared" si="44"/>
        <v>0</v>
      </c>
      <c r="Z77" s="17">
        <f t="shared" si="45"/>
        <v>0</v>
      </c>
      <c r="AA77" s="56">
        <f t="shared" si="46"/>
        <v>6.0999999999999943E-2</v>
      </c>
      <c r="AB77" s="18">
        <f t="shared" si="47"/>
        <v>0.34426229508196604</v>
      </c>
      <c r="AC77" s="19">
        <f t="shared" si="48"/>
        <v>1.2280701754385909E-3</v>
      </c>
      <c r="AD77" s="89">
        <f t="shared" si="56"/>
        <v>2.282</v>
      </c>
      <c r="AE77" s="89">
        <f t="shared" si="57"/>
        <v>2.14</v>
      </c>
      <c r="AF77" s="76">
        <f t="shared" si="58"/>
        <v>2.3820000000000001</v>
      </c>
      <c r="AG77" s="76">
        <f t="shared" si="59"/>
        <v>1.968</v>
      </c>
      <c r="AH77" s="32">
        <f t="shared" si="24"/>
        <v>2.3820000000000001</v>
      </c>
      <c r="AI77" s="32">
        <f t="shared" si="25"/>
        <v>1.968</v>
      </c>
      <c r="AJ77" s="77">
        <f t="shared" si="31"/>
        <v>3.0270000000000001</v>
      </c>
      <c r="AK77" s="77">
        <f t="shared" si="32"/>
        <v>1.968</v>
      </c>
      <c r="AL77" s="114">
        <f t="shared" si="49"/>
        <v>2.2183333333333337</v>
      </c>
      <c r="AM77" s="114">
        <f t="shared" si="50"/>
        <v>2.2110000000000003</v>
      </c>
      <c r="AN77" s="114">
        <f t="shared" si="51"/>
        <v>7.3333333333334139E-3</v>
      </c>
      <c r="AO77" s="114">
        <f t="shared" si="52"/>
        <v>2.2256666666666671</v>
      </c>
      <c r="AP77" s="114">
        <f t="shared" si="53"/>
        <v>2.2110000000000003</v>
      </c>
      <c r="AQ77" s="115">
        <f t="shared" si="33"/>
        <v>2.163095238095238</v>
      </c>
      <c r="AR77" s="116">
        <f t="shared" si="36"/>
        <v>2.2498555555555555</v>
      </c>
      <c r="AS77" s="117">
        <f t="shared" si="34"/>
        <v>2.3682333333333325</v>
      </c>
    </row>
    <row r="78" spans="1:45" x14ac:dyDescent="0.3">
      <c r="A78" s="5">
        <v>45040</v>
      </c>
      <c r="B78" s="6" t="s">
        <v>43</v>
      </c>
      <c r="C78" s="6" t="s">
        <v>29</v>
      </c>
      <c r="D78" s="27">
        <v>2.3820000000000001</v>
      </c>
      <c r="E78" s="27">
        <v>2.484</v>
      </c>
      <c r="F78" s="27">
        <v>2.38</v>
      </c>
      <c r="G78" s="27">
        <v>2.4710000000000001</v>
      </c>
      <c r="H78" s="33">
        <v>2.399</v>
      </c>
      <c r="I78" s="33">
        <v>2.38</v>
      </c>
      <c r="J78" s="21">
        <v>2</v>
      </c>
      <c r="K78" s="13">
        <v>0</v>
      </c>
      <c r="L78" s="28">
        <f t="shared" si="37"/>
        <v>2.4449999999999998</v>
      </c>
      <c r="M78" s="29">
        <f t="shared" si="38"/>
        <v>2.4319999999999999</v>
      </c>
      <c r="N78" s="29">
        <f t="shared" si="39"/>
        <v>1.2999999999999901E-2</v>
      </c>
      <c r="O78" s="29">
        <f t="shared" si="40"/>
        <v>2.4579999999999997</v>
      </c>
      <c r="P78" s="29">
        <f t="shared" si="41"/>
        <v>2.4319999999999999</v>
      </c>
      <c r="Q78" s="30">
        <f t="shared" si="42"/>
        <v>0.10400000000000009</v>
      </c>
      <c r="R78" s="30">
        <f t="shared" si="54"/>
        <v>0.25099999999999989</v>
      </c>
      <c r="S78" s="30">
        <f t="shared" si="55"/>
        <v>0.1469999999999998</v>
      </c>
      <c r="T78" s="31">
        <v>17</v>
      </c>
      <c r="U78" s="12">
        <f t="shared" si="35"/>
        <v>-24</v>
      </c>
      <c r="V78" s="21">
        <f t="shared" si="26"/>
        <v>-2</v>
      </c>
      <c r="W78" s="12">
        <f t="shared" si="27"/>
        <v>-11</v>
      </c>
      <c r="X78" s="16">
        <f t="shared" si="43"/>
        <v>1.9000000000000128E-2</v>
      </c>
      <c r="Y78" s="17">
        <f t="shared" si="44"/>
        <v>0</v>
      </c>
      <c r="Z78" s="17" t="b">
        <f t="shared" si="45"/>
        <v>1</v>
      </c>
      <c r="AA78" s="56">
        <f t="shared" si="46"/>
        <v>0.10400000000000009</v>
      </c>
      <c r="AB78" s="18">
        <f t="shared" si="47"/>
        <v>0.18269230769230876</v>
      </c>
      <c r="AC78" s="19">
        <f t="shared" si="48"/>
        <v>1.117647058823537E-3</v>
      </c>
      <c r="AD78" s="89">
        <f t="shared" si="56"/>
        <v>2.484</v>
      </c>
      <c r="AE78" s="89">
        <f t="shared" si="57"/>
        <v>2.14</v>
      </c>
      <c r="AF78" s="76">
        <f t="shared" si="58"/>
        <v>2.484</v>
      </c>
      <c r="AG78" s="76">
        <f t="shared" si="59"/>
        <v>1.968</v>
      </c>
      <c r="AH78" s="32">
        <f t="shared" si="24"/>
        <v>2.484</v>
      </c>
      <c r="AI78" s="32">
        <f t="shared" si="25"/>
        <v>1.968</v>
      </c>
      <c r="AJ78" s="77">
        <f t="shared" ref="AJ78:AJ109" si="60">MAX(E34:E78)</f>
        <v>3.0270000000000001</v>
      </c>
      <c r="AK78" s="77">
        <f t="shared" ref="AK78:AK109" si="61">MIN(F34:F78)</f>
        <v>1.968</v>
      </c>
      <c r="AL78" s="114">
        <f t="shared" si="49"/>
        <v>2.3650000000000002</v>
      </c>
      <c r="AM78" s="114">
        <f t="shared" si="50"/>
        <v>2.3120000000000003</v>
      </c>
      <c r="AN78" s="114">
        <f t="shared" si="51"/>
        <v>5.2999999999999936E-2</v>
      </c>
      <c r="AO78" s="114">
        <f t="shared" si="52"/>
        <v>2.4180000000000001</v>
      </c>
      <c r="AP78" s="114">
        <f t="shared" si="53"/>
        <v>2.3120000000000003</v>
      </c>
      <c r="AQ78" s="115">
        <f t="shared" si="33"/>
        <v>2.1875238095238099</v>
      </c>
      <c r="AR78" s="116">
        <f t="shared" si="36"/>
        <v>2.2490777777777775</v>
      </c>
      <c r="AS78" s="117">
        <f t="shared" si="34"/>
        <v>2.3681333333333323</v>
      </c>
    </row>
    <row r="79" spans="1:45" x14ac:dyDescent="0.3">
      <c r="A79" s="5">
        <v>45041</v>
      </c>
      <c r="B79" s="6" t="s">
        <v>43</v>
      </c>
      <c r="C79" s="6" t="s">
        <v>29</v>
      </c>
      <c r="D79" s="27">
        <v>2.4159999999999999</v>
      </c>
      <c r="E79" s="27">
        <v>2.4489999999999998</v>
      </c>
      <c r="F79" s="27">
        <v>2.3879999999999999</v>
      </c>
      <c r="G79" s="27">
        <v>2.4369999999999998</v>
      </c>
      <c r="H79" s="33">
        <v>2.4380000000000002</v>
      </c>
      <c r="I79" s="33">
        <v>2.4060000000000001</v>
      </c>
      <c r="J79" s="21">
        <v>0</v>
      </c>
      <c r="K79" s="13">
        <v>0</v>
      </c>
      <c r="L79" s="28">
        <f t="shared" si="37"/>
        <v>2.4246666666666665</v>
      </c>
      <c r="M79" s="29">
        <f t="shared" si="38"/>
        <v>2.4184999999999999</v>
      </c>
      <c r="N79" s="29">
        <f t="shared" si="39"/>
        <v>6.1666666666666536E-3</v>
      </c>
      <c r="O79" s="29">
        <f t="shared" si="40"/>
        <v>2.4308333333333332</v>
      </c>
      <c r="P79" s="29">
        <f t="shared" si="41"/>
        <v>2.4184999999999999</v>
      </c>
      <c r="Q79" s="30">
        <f t="shared" si="42"/>
        <v>6.0999999999999943E-2</v>
      </c>
      <c r="R79" s="30">
        <f t="shared" si="54"/>
        <v>-2.2000000000000242E-2</v>
      </c>
      <c r="S79" s="30">
        <f t="shared" si="55"/>
        <v>-8.3000000000000185E-2</v>
      </c>
      <c r="T79" s="31">
        <v>25.4</v>
      </c>
      <c r="U79" s="12">
        <f t="shared" si="35"/>
        <v>-27</v>
      </c>
      <c r="V79" s="21">
        <f t="shared" si="26"/>
        <v>2</v>
      </c>
      <c r="W79" s="12">
        <f t="shared" si="27"/>
        <v>-11</v>
      </c>
      <c r="X79" s="16">
        <f t="shared" si="43"/>
        <v>3.2000000000000028E-2</v>
      </c>
      <c r="Y79" s="17">
        <f t="shared" si="44"/>
        <v>0</v>
      </c>
      <c r="Z79" s="17">
        <f t="shared" si="45"/>
        <v>0</v>
      </c>
      <c r="AA79" s="56">
        <f t="shared" si="46"/>
        <v>6.0999999999999943E-2</v>
      </c>
      <c r="AB79" s="18">
        <f t="shared" si="47"/>
        <v>0.52459016393442714</v>
      </c>
      <c r="AC79" s="19">
        <f t="shared" si="48"/>
        <v>1.2598425196850406E-3</v>
      </c>
      <c r="AD79" s="89">
        <f t="shared" si="56"/>
        <v>2.484</v>
      </c>
      <c r="AE79" s="89">
        <f t="shared" si="57"/>
        <v>2.1949999999999998</v>
      </c>
      <c r="AF79" s="76">
        <f t="shared" si="58"/>
        <v>2.484</v>
      </c>
      <c r="AG79" s="76">
        <f t="shared" si="59"/>
        <v>1.968</v>
      </c>
      <c r="AH79" s="32">
        <f t="shared" si="24"/>
        <v>2.484</v>
      </c>
      <c r="AI79" s="32">
        <f t="shared" si="25"/>
        <v>1.968</v>
      </c>
      <c r="AJ79" s="77">
        <f t="shared" si="60"/>
        <v>3.0270000000000001</v>
      </c>
      <c r="AK79" s="77">
        <f t="shared" si="61"/>
        <v>1.968</v>
      </c>
      <c r="AL79" s="114">
        <f t="shared" si="49"/>
        <v>2.3719999999999999</v>
      </c>
      <c r="AM79" s="114">
        <f t="shared" si="50"/>
        <v>2.3395000000000001</v>
      </c>
      <c r="AN79" s="114">
        <f t="shared" si="51"/>
        <v>3.2499999999999751E-2</v>
      </c>
      <c r="AO79" s="114">
        <f t="shared" si="52"/>
        <v>2.4044999999999996</v>
      </c>
      <c r="AP79" s="114">
        <f t="shared" si="53"/>
        <v>2.3395000000000001</v>
      </c>
      <c r="AQ79" s="115">
        <f t="shared" si="33"/>
        <v>2.2103095238095238</v>
      </c>
      <c r="AR79" s="116">
        <f t="shared" si="36"/>
        <v>2.2450888888888882</v>
      </c>
      <c r="AS79" s="117">
        <f t="shared" si="34"/>
        <v>2.3665933333333324</v>
      </c>
    </row>
    <row r="80" spans="1:45" x14ac:dyDescent="0.3">
      <c r="A80" s="5">
        <v>45042</v>
      </c>
      <c r="B80" s="6" t="s">
        <v>43</v>
      </c>
      <c r="C80" s="6" t="s">
        <v>29</v>
      </c>
      <c r="D80" s="27">
        <v>2.347</v>
      </c>
      <c r="E80" s="27">
        <v>2.3490000000000002</v>
      </c>
      <c r="F80" s="27">
        <v>2.274</v>
      </c>
      <c r="G80" s="27">
        <v>2.3050000000000002</v>
      </c>
      <c r="H80" s="33">
        <v>2.3490000000000002</v>
      </c>
      <c r="I80" s="33">
        <v>2.323</v>
      </c>
      <c r="J80" s="21">
        <v>-2</v>
      </c>
      <c r="K80" s="13">
        <v>0</v>
      </c>
      <c r="L80" s="28">
        <f t="shared" si="37"/>
        <v>2.3093333333333335</v>
      </c>
      <c r="M80" s="29">
        <f t="shared" si="38"/>
        <v>2.3115000000000001</v>
      </c>
      <c r="N80" s="29">
        <f t="shared" si="39"/>
        <v>-2.1666666666666501E-3</v>
      </c>
      <c r="O80" s="29">
        <f t="shared" si="40"/>
        <v>2.3071666666666668</v>
      </c>
      <c r="P80" s="29">
        <f t="shared" si="41"/>
        <v>2.3115000000000001</v>
      </c>
      <c r="Q80" s="30">
        <f t="shared" si="42"/>
        <v>7.5000000000000178E-2</v>
      </c>
      <c r="R80" s="30">
        <f t="shared" si="54"/>
        <v>-8.7999999999999634E-2</v>
      </c>
      <c r="S80" s="30">
        <f t="shared" si="55"/>
        <v>-0.16299999999999981</v>
      </c>
      <c r="T80" s="31">
        <v>31.3</v>
      </c>
      <c r="U80" s="12">
        <f t="shared" si="35"/>
        <v>-27</v>
      </c>
      <c r="V80" s="21">
        <f t="shared" si="26"/>
        <v>0</v>
      </c>
      <c r="W80" s="12">
        <f t="shared" si="27"/>
        <v>-8</v>
      </c>
      <c r="X80" s="16">
        <f t="shared" si="43"/>
        <v>2.6000000000000245E-2</v>
      </c>
      <c r="Y80" s="17" t="b">
        <f t="shared" si="44"/>
        <v>1</v>
      </c>
      <c r="Z80" s="17">
        <f t="shared" si="45"/>
        <v>0</v>
      </c>
      <c r="AA80" s="56">
        <f t="shared" si="46"/>
        <v>7.5000000000000178E-2</v>
      </c>
      <c r="AB80" s="18">
        <f t="shared" si="47"/>
        <v>0.34666666666666912</v>
      </c>
      <c r="AC80" s="19">
        <f t="shared" si="48"/>
        <v>8.3067092651757971E-4</v>
      </c>
      <c r="AD80" s="89">
        <f t="shared" si="56"/>
        <v>2.484</v>
      </c>
      <c r="AE80" s="89">
        <f t="shared" si="57"/>
        <v>2.274</v>
      </c>
      <c r="AF80" s="76">
        <f t="shared" si="58"/>
        <v>2.484</v>
      </c>
      <c r="AG80" s="76">
        <f t="shared" si="59"/>
        <v>1.968</v>
      </c>
      <c r="AH80" s="32">
        <f t="shared" si="24"/>
        <v>2.484</v>
      </c>
      <c r="AI80" s="32">
        <f t="shared" si="25"/>
        <v>1.968</v>
      </c>
      <c r="AJ80" s="77">
        <f t="shared" si="60"/>
        <v>3.0270000000000001</v>
      </c>
      <c r="AK80" s="77">
        <f t="shared" si="61"/>
        <v>1.968</v>
      </c>
      <c r="AL80" s="114">
        <f t="shared" si="49"/>
        <v>2.3543333333333334</v>
      </c>
      <c r="AM80" s="114">
        <f t="shared" si="50"/>
        <v>2.379</v>
      </c>
      <c r="AN80" s="114">
        <f t="shared" si="51"/>
        <v>-2.4666666666666615E-2</v>
      </c>
      <c r="AO80" s="114">
        <f t="shared" si="52"/>
        <v>2.3296666666666668</v>
      </c>
      <c r="AP80" s="114">
        <f t="shared" si="53"/>
        <v>2.379</v>
      </c>
      <c r="AQ80" s="115">
        <f t="shared" ref="AQ80:AQ111" si="62">AVERAGE(L67:L80)</f>
        <v>2.2214047619047621</v>
      </c>
      <c r="AR80" s="116">
        <f t="shared" si="36"/>
        <v>2.2360111111111105</v>
      </c>
      <c r="AS80" s="117">
        <f t="shared" si="34"/>
        <v>2.3640466666666655</v>
      </c>
    </row>
    <row r="81" spans="1:45" x14ac:dyDescent="0.3">
      <c r="A81" s="5">
        <v>45043</v>
      </c>
      <c r="B81" s="6" t="s">
        <v>43</v>
      </c>
      <c r="C81" s="6" t="s">
        <v>29</v>
      </c>
      <c r="D81" s="27">
        <v>2.2970000000000002</v>
      </c>
      <c r="E81" s="27">
        <v>2.3759999999999999</v>
      </c>
      <c r="F81" s="27">
        <v>2.2850000000000001</v>
      </c>
      <c r="G81" s="27">
        <v>2.355</v>
      </c>
      <c r="H81" s="33">
        <v>2.335</v>
      </c>
      <c r="I81" s="33">
        <v>2.2959999999999998</v>
      </c>
      <c r="J81" s="21">
        <v>0</v>
      </c>
      <c r="K81" s="13">
        <v>0</v>
      </c>
      <c r="L81" s="28">
        <f t="shared" si="37"/>
        <v>2.3386666666666667</v>
      </c>
      <c r="M81" s="29">
        <f t="shared" si="38"/>
        <v>2.3304999999999998</v>
      </c>
      <c r="N81" s="29">
        <f t="shared" si="39"/>
        <v>8.1666666666668775E-3</v>
      </c>
      <c r="O81" s="29">
        <f t="shared" si="40"/>
        <v>2.3468333333333335</v>
      </c>
      <c r="P81" s="29">
        <f t="shared" si="41"/>
        <v>2.3304999999999998</v>
      </c>
      <c r="Q81" s="30">
        <f t="shared" si="42"/>
        <v>9.0999999999999748E-2</v>
      </c>
      <c r="R81" s="30">
        <f t="shared" si="54"/>
        <v>7.099999999999973E-2</v>
      </c>
      <c r="S81" s="30">
        <f t="shared" si="55"/>
        <v>-2.0000000000000018E-2</v>
      </c>
      <c r="T81" s="31">
        <v>19.7</v>
      </c>
      <c r="U81" s="12">
        <f t="shared" si="35"/>
        <v>-29</v>
      </c>
      <c r="V81" s="21">
        <f t="shared" si="26"/>
        <v>-2</v>
      </c>
      <c r="W81" s="12">
        <f t="shared" si="27"/>
        <v>-10</v>
      </c>
      <c r="X81" s="16">
        <f t="shared" si="43"/>
        <v>3.9000000000000146E-2</v>
      </c>
      <c r="Y81" s="17">
        <f t="shared" si="44"/>
        <v>0</v>
      </c>
      <c r="Z81" s="17">
        <f t="shared" si="45"/>
        <v>0</v>
      </c>
      <c r="AA81" s="56">
        <f t="shared" si="46"/>
        <v>9.0999999999999748E-2</v>
      </c>
      <c r="AB81" s="18">
        <f t="shared" si="47"/>
        <v>0.42857142857143138</v>
      </c>
      <c r="AC81" s="19">
        <f t="shared" si="48"/>
        <v>1.9796954314720886E-3</v>
      </c>
      <c r="AD81" s="89">
        <f t="shared" si="56"/>
        <v>2.4489999999999998</v>
      </c>
      <c r="AE81" s="89">
        <f t="shared" si="57"/>
        <v>2.274</v>
      </c>
      <c r="AF81" s="76">
        <f t="shared" si="58"/>
        <v>2.484</v>
      </c>
      <c r="AG81" s="76">
        <f t="shared" si="59"/>
        <v>2.14</v>
      </c>
      <c r="AH81" s="32">
        <f t="shared" si="24"/>
        <v>2.484</v>
      </c>
      <c r="AI81" s="32">
        <f t="shared" si="25"/>
        <v>1.968</v>
      </c>
      <c r="AJ81" s="77">
        <f t="shared" si="60"/>
        <v>3.0270000000000001</v>
      </c>
      <c r="AK81" s="77">
        <f t="shared" si="61"/>
        <v>1.968</v>
      </c>
      <c r="AL81" s="114">
        <f t="shared" si="49"/>
        <v>2.3593333333333333</v>
      </c>
      <c r="AM81" s="114">
        <f t="shared" si="50"/>
        <v>2.3614999999999999</v>
      </c>
      <c r="AN81" s="114">
        <f t="shared" si="51"/>
        <v>-2.1666666666666501E-3</v>
      </c>
      <c r="AO81" s="114">
        <f t="shared" si="52"/>
        <v>2.3571666666666666</v>
      </c>
      <c r="AP81" s="114">
        <f t="shared" si="53"/>
        <v>2.3614999999999999</v>
      </c>
      <c r="AQ81" s="115">
        <f t="shared" si="62"/>
        <v>2.2422380952380956</v>
      </c>
      <c r="AR81" s="116">
        <f t="shared" si="36"/>
        <v>2.2322666666666664</v>
      </c>
      <c r="AS81" s="117">
        <f t="shared" si="34"/>
        <v>2.3595933333333323</v>
      </c>
    </row>
    <row r="82" spans="1:45" x14ac:dyDescent="0.3">
      <c r="A82" s="5">
        <v>45044</v>
      </c>
      <c r="B82" s="6" t="s">
        <v>43</v>
      </c>
      <c r="C82" s="6" t="s">
        <v>29</v>
      </c>
      <c r="D82" s="27">
        <v>2.4649999999999999</v>
      </c>
      <c r="E82" s="27">
        <v>2.5030000000000001</v>
      </c>
      <c r="F82" s="27">
        <v>2.35</v>
      </c>
      <c r="G82" s="27">
        <v>2.41</v>
      </c>
      <c r="H82" s="33">
        <v>2.5030000000000001</v>
      </c>
      <c r="I82" s="33">
        <v>2.39</v>
      </c>
      <c r="J82" s="21">
        <v>0</v>
      </c>
      <c r="K82" s="13">
        <v>0</v>
      </c>
      <c r="L82" s="28">
        <f t="shared" si="37"/>
        <v>2.4209999999999998</v>
      </c>
      <c r="M82" s="29">
        <f t="shared" si="38"/>
        <v>2.4264999999999999</v>
      </c>
      <c r="N82" s="29">
        <f t="shared" si="39"/>
        <v>-5.5000000000000604E-3</v>
      </c>
      <c r="O82" s="29">
        <f t="shared" si="40"/>
        <v>2.4154999999999998</v>
      </c>
      <c r="P82" s="29">
        <f t="shared" si="41"/>
        <v>2.4264999999999999</v>
      </c>
      <c r="Q82" s="30">
        <f t="shared" si="42"/>
        <v>0.15300000000000002</v>
      </c>
      <c r="R82" s="30">
        <f t="shared" si="54"/>
        <v>0.14800000000000013</v>
      </c>
      <c r="S82" s="30">
        <f t="shared" si="55"/>
        <v>-4.9999999999998934E-3</v>
      </c>
      <c r="T82" s="31">
        <v>26.9</v>
      </c>
      <c r="U82" s="12">
        <f t="shared" si="35"/>
        <v>-29</v>
      </c>
      <c r="V82" s="21">
        <f t="shared" si="26"/>
        <v>-2</v>
      </c>
      <c r="W82" s="12">
        <f t="shared" si="27"/>
        <v>-10</v>
      </c>
      <c r="X82" s="16">
        <f t="shared" si="43"/>
        <v>0.11299999999999999</v>
      </c>
      <c r="Y82" s="17" t="b">
        <f t="shared" si="44"/>
        <v>1</v>
      </c>
      <c r="Z82" s="17">
        <f t="shared" si="45"/>
        <v>0</v>
      </c>
      <c r="AA82" s="56">
        <f t="shared" si="46"/>
        <v>0.15300000000000002</v>
      </c>
      <c r="AB82" s="18">
        <f t="shared" si="47"/>
        <v>0.73856209150326779</v>
      </c>
      <c r="AC82" s="19">
        <f t="shared" si="48"/>
        <v>4.2007434944237917E-3</v>
      </c>
      <c r="AD82" s="89">
        <f t="shared" si="56"/>
        <v>2.5030000000000001</v>
      </c>
      <c r="AE82" s="89">
        <f t="shared" si="57"/>
        <v>2.274</v>
      </c>
      <c r="AF82" s="76">
        <f t="shared" si="58"/>
        <v>2.5030000000000001</v>
      </c>
      <c r="AG82" s="76">
        <f t="shared" si="59"/>
        <v>2.14</v>
      </c>
      <c r="AH82" s="32">
        <f t="shared" si="24"/>
        <v>2.5030000000000001</v>
      </c>
      <c r="AI82" s="32">
        <f t="shared" si="25"/>
        <v>1.968</v>
      </c>
      <c r="AJ82" s="77">
        <f t="shared" si="60"/>
        <v>3.0270000000000001</v>
      </c>
      <c r="AK82" s="77">
        <f t="shared" si="61"/>
        <v>1.968</v>
      </c>
      <c r="AL82" s="114">
        <f t="shared" si="49"/>
        <v>2.3956666666666666</v>
      </c>
      <c r="AM82" s="114">
        <f t="shared" si="50"/>
        <v>2.3885000000000001</v>
      </c>
      <c r="AN82" s="114">
        <f t="shared" si="51"/>
        <v>7.1666666666665435E-3</v>
      </c>
      <c r="AO82" s="114">
        <f t="shared" si="52"/>
        <v>2.4028333333333332</v>
      </c>
      <c r="AP82" s="114">
        <f t="shared" si="53"/>
        <v>2.3885000000000001</v>
      </c>
      <c r="AQ82" s="115">
        <f t="shared" si="62"/>
        <v>2.2597857142857145</v>
      </c>
      <c r="AR82" s="116">
        <f t="shared" si="36"/>
        <v>2.2294777777777779</v>
      </c>
      <c r="AS82" s="117">
        <f t="shared" si="34"/>
        <v>2.357899999999999</v>
      </c>
    </row>
    <row r="83" spans="1:45" x14ac:dyDescent="0.3">
      <c r="A83" s="5">
        <v>45047</v>
      </c>
      <c r="B83" s="6" t="s">
        <v>43</v>
      </c>
      <c r="C83" s="6" t="s">
        <v>29</v>
      </c>
      <c r="D83" s="27">
        <v>2.363</v>
      </c>
      <c r="E83" s="27">
        <v>2.3940000000000001</v>
      </c>
      <c r="F83" s="27">
        <v>2.29</v>
      </c>
      <c r="G83" s="27">
        <v>2.3180000000000001</v>
      </c>
      <c r="H83" s="33">
        <v>2.3919999999999999</v>
      </c>
      <c r="I83" s="33">
        <v>2.359</v>
      </c>
      <c r="J83" s="21">
        <v>-2</v>
      </c>
      <c r="K83" s="13">
        <v>0</v>
      </c>
      <c r="L83" s="28">
        <f t="shared" si="37"/>
        <v>2.3340000000000001</v>
      </c>
      <c r="M83" s="29">
        <f t="shared" si="38"/>
        <v>2.3420000000000001</v>
      </c>
      <c r="N83" s="29">
        <f t="shared" si="39"/>
        <v>-8.0000000000000071E-3</v>
      </c>
      <c r="O83" s="29">
        <f t="shared" si="40"/>
        <v>2.3260000000000001</v>
      </c>
      <c r="P83" s="29">
        <f t="shared" si="41"/>
        <v>2.3420000000000001</v>
      </c>
      <c r="Q83" s="30">
        <f t="shared" si="42"/>
        <v>0.10400000000000009</v>
      </c>
      <c r="R83" s="30">
        <f t="shared" si="54"/>
        <v>-1.6000000000000014E-2</v>
      </c>
      <c r="S83" s="30">
        <f t="shared" si="55"/>
        <v>-0.12000000000000011</v>
      </c>
      <c r="T83" s="31">
        <v>36.6</v>
      </c>
      <c r="U83" s="12">
        <f t="shared" si="35"/>
        <v>-29</v>
      </c>
      <c r="V83" s="21">
        <f t="shared" si="26"/>
        <v>2</v>
      </c>
      <c r="W83" s="12">
        <f t="shared" si="27"/>
        <v>-8</v>
      </c>
      <c r="X83" s="16">
        <f t="shared" si="43"/>
        <v>3.2999999999999918E-2</v>
      </c>
      <c r="Y83" s="17">
        <f t="shared" si="44"/>
        <v>0</v>
      </c>
      <c r="Z83" s="17">
        <f t="shared" si="45"/>
        <v>0</v>
      </c>
      <c r="AA83" s="56">
        <f t="shared" si="46"/>
        <v>0.10400000000000009</v>
      </c>
      <c r="AB83" s="18">
        <f t="shared" si="47"/>
        <v>0.31730769230769124</v>
      </c>
      <c r="AC83" s="19">
        <f t="shared" si="48"/>
        <v>9.016393442622928E-4</v>
      </c>
      <c r="AD83" s="89">
        <f t="shared" si="56"/>
        <v>2.5030000000000001</v>
      </c>
      <c r="AE83" s="89">
        <f t="shared" si="57"/>
        <v>2.2850000000000001</v>
      </c>
      <c r="AF83" s="76">
        <f t="shared" si="58"/>
        <v>2.5030000000000001</v>
      </c>
      <c r="AG83" s="76">
        <f t="shared" si="59"/>
        <v>2.14</v>
      </c>
      <c r="AH83" s="32">
        <f t="shared" si="24"/>
        <v>2.5030000000000001</v>
      </c>
      <c r="AI83" s="32">
        <f t="shared" si="25"/>
        <v>1.968</v>
      </c>
      <c r="AJ83" s="77">
        <f t="shared" si="60"/>
        <v>3.0270000000000001</v>
      </c>
      <c r="AK83" s="77">
        <f t="shared" si="61"/>
        <v>1.968</v>
      </c>
      <c r="AL83" s="114">
        <f t="shared" si="49"/>
        <v>2.3686666666666665</v>
      </c>
      <c r="AM83" s="114">
        <f t="shared" si="50"/>
        <v>2.3940000000000001</v>
      </c>
      <c r="AN83" s="114">
        <f t="shared" si="51"/>
        <v>-2.5333333333333652E-2</v>
      </c>
      <c r="AO83" s="114">
        <f t="shared" si="52"/>
        <v>2.3433333333333328</v>
      </c>
      <c r="AP83" s="114">
        <f t="shared" si="53"/>
        <v>2.3940000000000001</v>
      </c>
      <c r="AQ83" s="115">
        <f t="shared" si="62"/>
        <v>2.2708571428571434</v>
      </c>
      <c r="AR83" s="116">
        <f t="shared" si="36"/>
        <v>2.2284444444444444</v>
      </c>
      <c r="AS83" s="117">
        <f t="shared" ref="AS83:AS114" si="63">AVERAGE(L34:L83)</f>
        <v>2.3559533333333325</v>
      </c>
    </row>
    <row r="84" spans="1:45" x14ac:dyDescent="0.3">
      <c r="A84" s="5">
        <v>45048</v>
      </c>
      <c r="B84" s="6" t="s">
        <v>43</v>
      </c>
      <c r="C84" s="6" t="s">
        <v>29</v>
      </c>
      <c r="D84" s="27">
        <v>2.2570000000000001</v>
      </c>
      <c r="E84" s="27">
        <v>2.262</v>
      </c>
      <c r="F84" s="27">
        <v>2.1859999999999999</v>
      </c>
      <c r="G84" s="27">
        <v>2.214</v>
      </c>
      <c r="H84" s="33">
        <v>2.262</v>
      </c>
      <c r="I84" s="33">
        <v>2.2440000000000002</v>
      </c>
      <c r="J84" s="21">
        <v>-2</v>
      </c>
      <c r="K84" s="13">
        <v>0</v>
      </c>
      <c r="L84" s="28">
        <f t="shared" si="37"/>
        <v>2.2206666666666668</v>
      </c>
      <c r="M84" s="29">
        <f t="shared" si="38"/>
        <v>2.2240000000000002</v>
      </c>
      <c r="N84" s="29">
        <f t="shared" si="39"/>
        <v>-3.3333333333334103E-3</v>
      </c>
      <c r="O84" s="29">
        <f t="shared" si="40"/>
        <v>2.2173333333333334</v>
      </c>
      <c r="P84" s="29">
        <f t="shared" si="41"/>
        <v>2.2240000000000002</v>
      </c>
      <c r="Q84" s="30">
        <f t="shared" si="42"/>
        <v>7.6000000000000068E-2</v>
      </c>
      <c r="R84" s="30">
        <f t="shared" si="54"/>
        <v>-5.600000000000005E-2</v>
      </c>
      <c r="S84" s="30">
        <f t="shared" si="55"/>
        <v>-0.13200000000000012</v>
      </c>
      <c r="T84" s="31">
        <v>18.7</v>
      </c>
      <c r="U84" s="12">
        <f t="shared" si="35"/>
        <v>-33</v>
      </c>
      <c r="V84" s="21">
        <f t="shared" si="26"/>
        <v>-3</v>
      </c>
      <c r="W84" s="12">
        <f t="shared" si="27"/>
        <v>-11</v>
      </c>
      <c r="X84" s="16">
        <f t="shared" si="43"/>
        <v>1.7999999999999794E-2</v>
      </c>
      <c r="Y84" s="17" t="b">
        <f t="shared" si="44"/>
        <v>1</v>
      </c>
      <c r="Z84" s="17">
        <f t="shared" si="45"/>
        <v>0</v>
      </c>
      <c r="AA84" s="56">
        <f t="shared" si="46"/>
        <v>7.6000000000000068E-2</v>
      </c>
      <c r="AB84" s="18">
        <f t="shared" si="47"/>
        <v>0.23684210526315497</v>
      </c>
      <c r="AC84" s="19">
        <f t="shared" si="48"/>
        <v>9.6256684491977508E-4</v>
      </c>
      <c r="AD84" s="89">
        <f t="shared" si="56"/>
        <v>2.5030000000000001</v>
      </c>
      <c r="AE84" s="89">
        <f t="shared" si="57"/>
        <v>2.1859999999999999</v>
      </c>
      <c r="AF84" s="76">
        <f t="shared" si="58"/>
        <v>2.5030000000000001</v>
      </c>
      <c r="AG84" s="76">
        <f t="shared" si="59"/>
        <v>2.14</v>
      </c>
      <c r="AH84" s="32">
        <f t="shared" si="24"/>
        <v>2.5030000000000001</v>
      </c>
      <c r="AI84" s="32">
        <f t="shared" si="25"/>
        <v>1.968</v>
      </c>
      <c r="AJ84" s="77">
        <f t="shared" si="60"/>
        <v>3.0270000000000001</v>
      </c>
      <c r="AK84" s="77">
        <f t="shared" si="61"/>
        <v>1.968</v>
      </c>
      <c r="AL84" s="114">
        <f t="shared" si="49"/>
        <v>2.3010000000000002</v>
      </c>
      <c r="AM84" s="114">
        <f t="shared" si="50"/>
        <v>2.3445</v>
      </c>
      <c r="AN84" s="114">
        <f t="shared" si="51"/>
        <v>-4.3499999999999872E-2</v>
      </c>
      <c r="AO84" s="114">
        <f t="shared" si="52"/>
        <v>2.2575000000000003</v>
      </c>
      <c r="AP84" s="114">
        <f t="shared" si="53"/>
        <v>2.3445</v>
      </c>
      <c r="AQ84" s="115">
        <f t="shared" si="62"/>
        <v>2.2780952380952382</v>
      </c>
      <c r="AR84" s="116">
        <f t="shared" si="36"/>
        <v>2.226666666666667</v>
      </c>
      <c r="AS84" s="117">
        <f t="shared" si="63"/>
        <v>2.3530199999999994</v>
      </c>
    </row>
    <row r="85" spans="1:45" x14ac:dyDescent="0.3">
      <c r="A85" s="5">
        <v>45049</v>
      </c>
      <c r="B85" s="6" t="s">
        <v>43</v>
      </c>
      <c r="C85" s="6" t="s">
        <v>29</v>
      </c>
      <c r="D85" s="27">
        <v>2.181</v>
      </c>
      <c r="E85" s="27">
        <v>2.1920000000000002</v>
      </c>
      <c r="F85" s="27">
        <v>2.1030000000000002</v>
      </c>
      <c r="G85" s="27">
        <v>2.17</v>
      </c>
      <c r="H85" s="33">
        <v>2.181</v>
      </c>
      <c r="I85" s="33">
        <v>2.1619999999999999</v>
      </c>
      <c r="J85" s="21">
        <v>0</v>
      </c>
      <c r="K85" s="13">
        <v>0</v>
      </c>
      <c r="L85" s="28">
        <f t="shared" si="37"/>
        <v>2.1549999999999998</v>
      </c>
      <c r="M85" s="29">
        <f t="shared" si="38"/>
        <v>2.1475</v>
      </c>
      <c r="N85" s="29">
        <f t="shared" si="39"/>
        <v>7.4999999999998401E-3</v>
      </c>
      <c r="O85" s="29">
        <f t="shared" si="40"/>
        <v>2.1624999999999996</v>
      </c>
      <c r="P85" s="29">
        <f t="shared" si="41"/>
        <v>2.1475</v>
      </c>
      <c r="Q85" s="30">
        <f t="shared" si="42"/>
        <v>8.8999999999999968E-2</v>
      </c>
      <c r="R85" s="30">
        <f t="shared" si="54"/>
        <v>-2.1999999999999797E-2</v>
      </c>
      <c r="S85" s="30">
        <f t="shared" si="55"/>
        <v>-0.11099999999999977</v>
      </c>
      <c r="T85" s="31">
        <v>31.1</v>
      </c>
      <c r="U85" s="12">
        <f t="shared" si="35"/>
        <v>-33</v>
      </c>
      <c r="V85" s="21">
        <f t="shared" si="26"/>
        <v>0</v>
      </c>
      <c r="W85" s="12">
        <f t="shared" si="27"/>
        <v>-7</v>
      </c>
      <c r="X85" s="16">
        <f t="shared" si="43"/>
        <v>1.9000000000000128E-2</v>
      </c>
      <c r="Y85" s="17">
        <f t="shared" si="44"/>
        <v>0</v>
      </c>
      <c r="Z85" s="17">
        <f t="shared" si="45"/>
        <v>0</v>
      </c>
      <c r="AA85" s="56">
        <f t="shared" si="46"/>
        <v>8.8999999999999968E-2</v>
      </c>
      <c r="AB85" s="18">
        <f t="shared" si="47"/>
        <v>0.21348314606741725</v>
      </c>
      <c r="AC85" s="19">
        <f t="shared" si="48"/>
        <v>6.1093247588424847E-4</v>
      </c>
      <c r="AD85" s="89">
        <f t="shared" si="56"/>
        <v>2.3940000000000001</v>
      </c>
      <c r="AE85" s="89">
        <f t="shared" si="57"/>
        <v>2.1030000000000002</v>
      </c>
      <c r="AF85" s="76">
        <f t="shared" si="58"/>
        <v>2.5030000000000001</v>
      </c>
      <c r="AG85" s="76">
        <f t="shared" si="59"/>
        <v>2.1030000000000002</v>
      </c>
      <c r="AH85" s="32">
        <f t="shared" ref="AH85:AH148" si="64">MAX(E66:E85)</f>
        <v>2.5030000000000001</v>
      </c>
      <c r="AI85" s="32">
        <f t="shared" ref="AI85:AI148" si="65">MIN(F66:F85)</f>
        <v>1.968</v>
      </c>
      <c r="AJ85" s="77">
        <f t="shared" si="60"/>
        <v>3.0270000000000001</v>
      </c>
      <c r="AK85" s="77">
        <f t="shared" si="61"/>
        <v>1.968</v>
      </c>
      <c r="AL85" s="114">
        <f t="shared" si="49"/>
        <v>2.2223333333333333</v>
      </c>
      <c r="AM85" s="114">
        <f t="shared" si="50"/>
        <v>2.2484999999999999</v>
      </c>
      <c r="AN85" s="114">
        <f t="shared" si="51"/>
        <v>-2.6166666666666671E-2</v>
      </c>
      <c r="AO85" s="114">
        <f t="shared" si="52"/>
        <v>2.1961666666666666</v>
      </c>
      <c r="AP85" s="114">
        <f t="shared" si="53"/>
        <v>2.2484999999999999</v>
      </c>
      <c r="AQ85" s="115">
        <f t="shared" si="62"/>
        <v>2.2869047619047618</v>
      </c>
      <c r="AR85" s="116">
        <f t="shared" si="36"/>
        <v>2.222577777777778</v>
      </c>
      <c r="AS85" s="117">
        <f t="shared" si="63"/>
        <v>2.3519933333333327</v>
      </c>
    </row>
    <row r="86" spans="1:45" x14ac:dyDescent="0.3">
      <c r="A86" s="5">
        <v>45050</v>
      </c>
      <c r="B86" s="6" t="s">
        <v>43</v>
      </c>
      <c r="C86" s="6" t="s">
        <v>29</v>
      </c>
      <c r="D86" s="27">
        <v>2.149</v>
      </c>
      <c r="E86" s="27">
        <v>2.1629999999999998</v>
      </c>
      <c r="F86" s="27">
        <v>2.085</v>
      </c>
      <c r="G86" s="27">
        <v>2.101</v>
      </c>
      <c r="H86" s="33">
        <v>2.1629999999999998</v>
      </c>
      <c r="I86" s="33">
        <v>2.1349999999999998</v>
      </c>
      <c r="J86" s="21">
        <v>-2</v>
      </c>
      <c r="K86" s="13">
        <v>0</v>
      </c>
      <c r="L86" s="28">
        <f t="shared" si="37"/>
        <v>2.116333333333333</v>
      </c>
      <c r="M86" s="29">
        <f t="shared" si="38"/>
        <v>2.1239999999999997</v>
      </c>
      <c r="N86" s="29">
        <f t="shared" si="39"/>
        <v>-7.6666666666667105E-3</v>
      </c>
      <c r="O86" s="29">
        <f t="shared" si="40"/>
        <v>2.1086666666666662</v>
      </c>
      <c r="P86" s="29">
        <f t="shared" si="41"/>
        <v>2.1239999999999997</v>
      </c>
      <c r="Q86" s="30">
        <f t="shared" si="42"/>
        <v>7.7999999999999847E-2</v>
      </c>
      <c r="R86" s="30">
        <f t="shared" si="54"/>
        <v>-7.0000000000001172E-3</v>
      </c>
      <c r="S86" s="30">
        <f t="shared" si="55"/>
        <v>-8.4999999999999964E-2</v>
      </c>
      <c r="T86" s="31">
        <v>48.7</v>
      </c>
      <c r="U86" s="12">
        <f t="shared" si="35"/>
        <v>-33</v>
      </c>
      <c r="V86" s="21">
        <f t="shared" si="26"/>
        <v>2</v>
      </c>
      <c r="W86" s="12">
        <f t="shared" si="27"/>
        <v>-5</v>
      </c>
      <c r="X86" s="16">
        <f t="shared" si="43"/>
        <v>2.8000000000000025E-2</v>
      </c>
      <c r="Y86" s="17" t="b">
        <f t="shared" si="44"/>
        <v>1</v>
      </c>
      <c r="Z86" s="17">
        <f t="shared" si="45"/>
        <v>0</v>
      </c>
      <c r="AA86" s="56">
        <f t="shared" si="46"/>
        <v>7.7999999999999847E-2</v>
      </c>
      <c r="AB86" s="18">
        <f t="shared" si="47"/>
        <v>0.35897435897435997</v>
      </c>
      <c r="AC86" s="19">
        <f t="shared" si="48"/>
        <v>5.7494866529774174E-4</v>
      </c>
      <c r="AD86" s="89">
        <f t="shared" si="56"/>
        <v>2.262</v>
      </c>
      <c r="AE86" s="89">
        <f t="shared" si="57"/>
        <v>2.085</v>
      </c>
      <c r="AF86" s="76">
        <f t="shared" si="58"/>
        <v>2.5030000000000001</v>
      </c>
      <c r="AG86" s="76">
        <f t="shared" si="59"/>
        <v>2.085</v>
      </c>
      <c r="AH86" s="32">
        <f t="shared" si="64"/>
        <v>2.5030000000000001</v>
      </c>
      <c r="AI86" s="32">
        <f t="shared" si="65"/>
        <v>1.968</v>
      </c>
      <c r="AJ86" s="77">
        <f t="shared" si="60"/>
        <v>3.0270000000000001</v>
      </c>
      <c r="AK86" s="77">
        <f t="shared" si="61"/>
        <v>1.968</v>
      </c>
      <c r="AL86" s="114">
        <f t="shared" si="49"/>
        <v>2.1493333333333333</v>
      </c>
      <c r="AM86" s="114">
        <f t="shared" si="50"/>
        <v>2.1734999999999998</v>
      </c>
      <c r="AN86" s="114">
        <f t="shared" si="51"/>
        <v>-2.4166666666666448E-2</v>
      </c>
      <c r="AO86" s="114">
        <f t="shared" si="52"/>
        <v>2.1251666666666669</v>
      </c>
      <c r="AP86" s="114">
        <f t="shared" si="53"/>
        <v>2.1734999999999998</v>
      </c>
      <c r="AQ86" s="115">
        <f t="shared" si="62"/>
        <v>2.2902619047619051</v>
      </c>
      <c r="AR86" s="116">
        <f t="shared" si="36"/>
        <v>2.2195000000000005</v>
      </c>
      <c r="AS86" s="117">
        <f t="shared" si="63"/>
        <v>2.3480666666666661</v>
      </c>
    </row>
    <row r="87" spans="1:45" x14ac:dyDescent="0.3">
      <c r="A87" s="5">
        <v>45051</v>
      </c>
      <c r="B87" s="6" t="s">
        <v>43</v>
      </c>
      <c r="C87" s="6" t="s">
        <v>29</v>
      </c>
      <c r="D87" s="27">
        <v>2.0819999999999999</v>
      </c>
      <c r="E87" s="27">
        <v>2.1669999999999998</v>
      </c>
      <c r="F87" s="27">
        <v>2.0720000000000001</v>
      </c>
      <c r="G87" s="27">
        <v>2.137</v>
      </c>
      <c r="H87" s="33">
        <v>2.0979999999999999</v>
      </c>
      <c r="I87" s="33">
        <v>2.0720000000000001</v>
      </c>
      <c r="J87" s="21">
        <v>2</v>
      </c>
      <c r="K87" s="13">
        <v>0</v>
      </c>
      <c r="L87" s="28">
        <f t="shared" si="37"/>
        <v>2.1253333333333333</v>
      </c>
      <c r="M87" s="29">
        <f t="shared" si="38"/>
        <v>2.1194999999999999</v>
      </c>
      <c r="N87" s="29">
        <f t="shared" si="39"/>
        <v>5.833333333333357E-3</v>
      </c>
      <c r="O87" s="29">
        <f t="shared" si="40"/>
        <v>2.1311666666666667</v>
      </c>
      <c r="P87" s="29">
        <f t="shared" si="41"/>
        <v>2.1194999999999999</v>
      </c>
      <c r="Q87" s="30">
        <f t="shared" si="42"/>
        <v>9.4999999999999751E-2</v>
      </c>
      <c r="R87" s="30">
        <f t="shared" si="54"/>
        <v>6.5999999999999837E-2</v>
      </c>
      <c r="S87" s="30">
        <f t="shared" si="55"/>
        <v>-2.8999999999999915E-2</v>
      </c>
      <c r="T87" s="31">
        <v>12.3</v>
      </c>
      <c r="U87" s="12">
        <f t="shared" si="35"/>
        <v>-37</v>
      </c>
      <c r="V87" s="21">
        <f t="shared" si="26"/>
        <v>-3</v>
      </c>
      <c r="W87" s="12">
        <f t="shared" si="27"/>
        <v>-8</v>
      </c>
      <c r="X87" s="16">
        <f t="shared" si="43"/>
        <v>2.5999999999999801E-2</v>
      </c>
      <c r="Y87" s="17">
        <f t="shared" si="44"/>
        <v>0</v>
      </c>
      <c r="Z87" s="17" t="b">
        <f t="shared" si="45"/>
        <v>1</v>
      </c>
      <c r="AA87" s="56">
        <f t="shared" si="46"/>
        <v>9.4999999999999751E-2</v>
      </c>
      <c r="AB87" s="18">
        <f t="shared" si="47"/>
        <v>0.27368421052631442</v>
      </c>
      <c r="AC87" s="19">
        <f t="shared" si="48"/>
        <v>2.1138211382113656E-3</v>
      </c>
      <c r="AD87" s="89">
        <f t="shared" si="56"/>
        <v>2.1920000000000002</v>
      </c>
      <c r="AE87" s="89">
        <f t="shared" si="57"/>
        <v>2.0720000000000001</v>
      </c>
      <c r="AF87" s="76">
        <f t="shared" si="58"/>
        <v>2.5030000000000001</v>
      </c>
      <c r="AG87" s="76">
        <f t="shared" si="59"/>
        <v>2.0720000000000001</v>
      </c>
      <c r="AH87" s="32">
        <f t="shared" si="64"/>
        <v>2.5030000000000001</v>
      </c>
      <c r="AI87" s="32">
        <f t="shared" si="65"/>
        <v>1.968</v>
      </c>
      <c r="AJ87" s="77">
        <f t="shared" si="60"/>
        <v>3.0270000000000001</v>
      </c>
      <c r="AK87" s="77">
        <f t="shared" si="61"/>
        <v>1.968</v>
      </c>
      <c r="AL87" s="114">
        <f t="shared" si="49"/>
        <v>2.1336666666666666</v>
      </c>
      <c r="AM87" s="114">
        <f t="shared" si="50"/>
        <v>2.1320000000000001</v>
      </c>
      <c r="AN87" s="114">
        <f t="shared" si="51"/>
        <v>1.6666666666664831E-3</v>
      </c>
      <c r="AO87" s="114">
        <f t="shared" si="52"/>
        <v>2.1353333333333331</v>
      </c>
      <c r="AP87" s="114">
        <f t="shared" si="53"/>
        <v>2.1320000000000001</v>
      </c>
      <c r="AQ87" s="115">
        <f t="shared" si="62"/>
        <v>2.2792380952380951</v>
      </c>
      <c r="AR87" s="116">
        <f t="shared" si="36"/>
        <v>2.2132555555555555</v>
      </c>
      <c r="AS87" s="117">
        <f t="shared" si="63"/>
        <v>2.3426</v>
      </c>
    </row>
    <row r="88" spans="1:45" x14ac:dyDescent="0.3">
      <c r="A88" s="5">
        <v>45054</v>
      </c>
      <c r="B88" s="6" t="s">
        <v>43</v>
      </c>
      <c r="C88" s="6" t="s">
        <v>29</v>
      </c>
      <c r="D88" s="27">
        <v>2.2109999999999999</v>
      </c>
      <c r="E88" s="27">
        <v>2.2469999999999999</v>
      </c>
      <c r="F88" s="27">
        <v>2.1789999999999998</v>
      </c>
      <c r="G88" s="27">
        <v>2.238</v>
      </c>
      <c r="H88" s="33">
        <v>2.2320000000000002</v>
      </c>
      <c r="I88" s="33">
        <v>2.2040000000000002</v>
      </c>
      <c r="J88" s="21">
        <v>4</v>
      </c>
      <c r="K88" s="13">
        <v>0</v>
      </c>
      <c r="L88" s="28">
        <f t="shared" si="37"/>
        <v>2.2213333333333334</v>
      </c>
      <c r="M88" s="29">
        <f t="shared" si="38"/>
        <v>2.2130000000000001</v>
      </c>
      <c r="N88" s="29">
        <f t="shared" si="39"/>
        <v>8.3333333333333037E-3</v>
      </c>
      <c r="O88" s="29">
        <f t="shared" si="40"/>
        <v>2.2296666666666667</v>
      </c>
      <c r="P88" s="29">
        <f t="shared" si="41"/>
        <v>2.2130000000000001</v>
      </c>
      <c r="Q88" s="30">
        <f t="shared" si="42"/>
        <v>6.800000000000006E-2</v>
      </c>
      <c r="R88" s="30">
        <f t="shared" si="54"/>
        <v>0.10999999999999988</v>
      </c>
      <c r="S88" s="30">
        <f t="shared" si="55"/>
        <v>4.1999999999999815E-2</v>
      </c>
      <c r="T88" s="31">
        <v>14.1</v>
      </c>
      <c r="U88" s="12">
        <f t="shared" si="35"/>
        <v>-37</v>
      </c>
      <c r="V88" s="21">
        <f t="shared" si="26"/>
        <v>0</v>
      </c>
      <c r="W88" s="12">
        <f t="shared" si="27"/>
        <v>-4</v>
      </c>
      <c r="X88" s="16">
        <f t="shared" si="43"/>
        <v>2.8000000000000025E-2</v>
      </c>
      <c r="Y88" s="17">
        <f t="shared" si="44"/>
        <v>0</v>
      </c>
      <c r="Z88" s="17">
        <f t="shared" si="45"/>
        <v>0</v>
      </c>
      <c r="AA88" s="56">
        <f t="shared" si="46"/>
        <v>6.800000000000006E-2</v>
      </c>
      <c r="AB88" s="18">
        <f t="shared" si="47"/>
        <v>0.41176470588235292</v>
      </c>
      <c r="AC88" s="19">
        <f t="shared" si="48"/>
        <v>1.9858156028368813E-3</v>
      </c>
      <c r="AD88" s="89">
        <f t="shared" si="56"/>
        <v>2.2469999999999999</v>
      </c>
      <c r="AE88" s="89">
        <f t="shared" si="57"/>
        <v>2.0720000000000001</v>
      </c>
      <c r="AF88" s="76">
        <f t="shared" si="58"/>
        <v>2.5030000000000001</v>
      </c>
      <c r="AG88" s="76">
        <f t="shared" si="59"/>
        <v>2.0720000000000001</v>
      </c>
      <c r="AH88" s="32">
        <f t="shared" si="64"/>
        <v>2.5030000000000001</v>
      </c>
      <c r="AI88" s="32">
        <f t="shared" si="65"/>
        <v>1.968</v>
      </c>
      <c r="AJ88" s="77">
        <f t="shared" si="60"/>
        <v>2.694</v>
      </c>
      <c r="AK88" s="77">
        <f t="shared" si="61"/>
        <v>1.968</v>
      </c>
      <c r="AL88" s="114">
        <f t="shared" si="49"/>
        <v>2.1856666666666666</v>
      </c>
      <c r="AM88" s="114">
        <f t="shared" si="50"/>
        <v>2.1595</v>
      </c>
      <c r="AN88" s="114">
        <f t="shared" si="51"/>
        <v>2.6166666666666671E-2</v>
      </c>
      <c r="AO88" s="114">
        <f t="shared" si="52"/>
        <v>2.2118333333333333</v>
      </c>
      <c r="AP88" s="114">
        <f t="shared" si="53"/>
        <v>2.1595</v>
      </c>
      <c r="AQ88" s="115">
        <f t="shared" si="62"/>
        <v>2.2709523809523811</v>
      </c>
      <c r="AR88" s="116">
        <f t="shared" si="36"/>
        <v>2.2090333333333332</v>
      </c>
      <c r="AS88" s="117">
        <f t="shared" si="63"/>
        <v>2.3368599999999997</v>
      </c>
    </row>
    <row r="89" spans="1:45" x14ac:dyDescent="0.3">
      <c r="A89" s="5">
        <v>45055</v>
      </c>
      <c r="B89" s="6" t="s">
        <v>43</v>
      </c>
      <c r="C89" s="6" t="s">
        <v>29</v>
      </c>
      <c r="D89" s="27">
        <v>2.278</v>
      </c>
      <c r="E89" s="27">
        <v>2.2970000000000002</v>
      </c>
      <c r="F89" s="27">
        <v>2.2120000000000002</v>
      </c>
      <c r="G89" s="27">
        <v>2.2669999999999999</v>
      </c>
      <c r="H89" s="33">
        <v>2.2970000000000002</v>
      </c>
      <c r="I89" s="33">
        <v>2.2770000000000001</v>
      </c>
      <c r="J89" s="21">
        <v>-2</v>
      </c>
      <c r="K89" s="13">
        <v>0</v>
      </c>
      <c r="L89" s="28">
        <f t="shared" si="37"/>
        <v>2.2586666666666666</v>
      </c>
      <c r="M89" s="29">
        <f t="shared" si="38"/>
        <v>2.2545000000000002</v>
      </c>
      <c r="N89" s="29">
        <f t="shared" si="39"/>
        <v>4.1666666666664298E-3</v>
      </c>
      <c r="O89" s="29">
        <f t="shared" si="40"/>
        <v>2.262833333333333</v>
      </c>
      <c r="P89" s="29">
        <f t="shared" si="41"/>
        <v>2.2545000000000002</v>
      </c>
      <c r="Q89" s="30">
        <f t="shared" si="42"/>
        <v>8.4999999999999964E-2</v>
      </c>
      <c r="R89" s="30">
        <f t="shared" si="54"/>
        <v>5.9000000000000163E-2</v>
      </c>
      <c r="S89" s="30">
        <f t="shared" si="55"/>
        <v>-2.5999999999999801E-2</v>
      </c>
      <c r="T89" s="31">
        <v>27.7</v>
      </c>
      <c r="U89" s="12">
        <f t="shared" si="35"/>
        <v>-33</v>
      </c>
      <c r="V89" s="21">
        <f t="shared" si="26"/>
        <v>2</v>
      </c>
      <c r="W89" s="12">
        <f t="shared" si="27"/>
        <v>-2</v>
      </c>
      <c r="X89" s="16">
        <f t="shared" si="43"/>
        <v>2.0000000000000018E-2</v>
      </c>
      <c r="Y89" s="17" t="b">
        <f t="shared" si="44"/>
        <v>1</v>
      </c>
      <c r="Z89" s="17">
        <f t="shared" si="45"/>
        <v>0</v>
      </c>
      <c r="AA89" s="56">
        <f t="shared" si="46"/>
        <v>8.4999999999999964E-2</v>
      </c>
      <c r="AB89" s="18">
        <f t="shared" si="47"/>
        <v>0.23529411764705913</v>
      </c>
      <c r="AC89" s="19">
        <f t="shared" si="48"/>
        <v>7.2202166064982011E-4</v>
      </c>
      <c r="AD89" s="89">
        <f t="shared" si="56"/>
        <v>2.2970000000000002</v>
      </c>
      <c r="AE89" s="89">
        <f t="shared" si="57"/>
        <v>2.0720000000000001</v>
      </c>
      <c r="AF89" s="76">
        <f t="shared" si="58"/>
        <v>2.5030000000000001</v>
      </c>
      <c r="AG89" s="76">
        <f t="shared" si="59"/>
        <v>2.0720000000000001</v>
      </c>
      <c r="AH89" s="32">
        <f t="shared" si="64"/>
        <v>2.5030000000000001</v>
      </c>
      <c r="AI89" s="32">
        <f t="shared" si="65"/>
        <v>1.968</v>
      </c>
      <c r="AJ89" s="77">
        <f t="shared" si="60"/>
        <v>2.694</v>
      </c>
      <c r="AK89" s="77">
        <f t="shared" si="61"/>
        <v>1.968</v>
      </c>
      <c r="AL89" s="114">
        <f t="shared" si="49"/>
        <v>2.2119999999999997</v>
      </c>
      <c r="AM89" s="114">
        <f t="shared" si="50"/>
        <v>2.1844999999999999</v>
      </c>
      <c r="AN89" s="114">
        <f t="shared" si="51"/>
        <v>2.7499999999999858E-2</v>
      </c>
      <c r="AO89" s="114">
        <f t="shared" si="52"/>
        <v>2.2394999999999996</v>
      </c>
      <c r="AP89" s="114">
        <f t="shared" si="53"/>
        <v>2.1844999999999999</v>
      </c>
      <c r="AQ89" s="115">
        <f t="shared" si="62"/>
        <v>2.2727142857142857</v>
      </c>
      <c r="AR89" s="116">
        <f t="shared" si="36"/>
        <v>2.2102111111111116</v>
      </c>
      <c r="AS89" s="117">
        <f t="shared" si="63"/>
        <v>2.3281533333333333</v>
      </c>
    </row>
    <row r="90" spans="1:45" x14ac:dyDescent="0.3">
      <c r="A90" s="5">
        <v>45056</v>
      </c>
      <c r="B90" s="6" t="s">
        <v>43</v>
      </c>
      <c r="C90" s="6" t="s">
        <v>29</v>
      </c>
      <c r="D90" s="27">
        <v>2.2229999999999999</v>
      </c>
      <c r="E90" s="27">
        <v>2.2320000000000002</v>
      </c>
      <c r="F90" s="27">
        <v>2.16</v>
      </c>
      <c r="G90" s="27">
        <v>2.1909999999999998</v>
      </c>
      <c r="H90" s="33">
        <v>2.2309999999999999</v>
      </c>
      <c r="I90" s="33">
        <v>2.2149999999999999</v>
      </c>
      <c r="J90" s="21">
        <v>0</v>
      </c>
      <c r="K90" s="13">
        <v>0</v>
      </c>
      <c r="L90" s="28">
        <f t="shared" si="37"/>
        <v>2.1943333333333332</v>
      </c>
      <c r="M90" s="29">
        <f t="shared" si="38"/>
        <v>2.1960000000000002</v>
      </c>
      <c r="N90" s="29">
        <f t="shared" si="39"/>
        <v>-1.6666666666669272E-3</v>
      </c>
      <c r="O90" s="29">
        <f t="shared" si="40"/>
        <v>2.1926666666666663</v>
      </c>
      <c r="P90" s="29">
        <f t="shared" si="41"/>
        <v>2.1960000000000002</v>
      </c>
      <c r="Q90" s="30">
        <f t="shared" si="42"/>
        <v>7.2000000000000064E-2</v>
      </c>
      <c r="R90" s="30">
        <f t="shared" si="54"/>
        <v>-3.4999999999999698E-2</v>
      </c>
      <c r="S90" s="30">
        <f t="shared" si="55"/>
        <v>-0.10699999999999976</v>
      </c>
      <c r="T90" s="31">
        <v>30.9</v>
      </c>
      <c r="U90" s="12">
        <f t="shared" si="35"/>
        <v>-35</v>
      </c>
      <c r="V90" s="21">
        <f t="shared" si="26"/>
        <v>-4</v>
      </c>
      <c r="W90" s="12">
        <f t="shared" si="27"/>
        <v>-6</v>
      </c>
      <c r="X90" s="16">
        <f t="shared" si="43"/>
        <v>1.6000000000000014E-2</v>
      </c>
      <c r="Y90" s="17">
        <f t="shared" si="44"/>
        <v>0</v>
      </c>
      <c r="Z90" s="17">
        <f t="shared" si="45"/>
        <v>0</v>
      </c>
      <c r="AA90" s="56">
        <f t="shared" si="46"/>
        <v>7.2000000000000064E-2</v>
      </c>
      <c r="AB90" s="18">
        <f t="shared" si="47"/>
        <v>0.22222222222222221</v>
      </c>
      <c r="AC90" s="19">
        <f t="shared" si="48"/>
        <v>5.1779935275080957E-4</v>
      </c>
      <c r="AD90" s="89">
        <f t="shared" si="56"/>
        <v>2.2970000000000002</v>
      </c>
      <c r="AE90" s="89">
        <f t="shared" si="57"/>
        <v>2.16</v>
      </c>
      <c r="AF90" s="76">
        <f t="shared" si="58"/>
        <v>2.5030000000000001</v>
      </c>
      <c r="AG90" s="76">
        <f t="shared" si="59"/>
        <v>2.0720000000000001</v>
      </c>
      <c r="AH90" s="32">
        <f t="shared" si="64"/>
        <v>2.5030000000000001</v>
      </c>
      <c r="AI90" s="32">
        <f t="shared" si="65"/>
        <v>1.968</v>
      </c>
      <c r="AJ90" s="77">
        <f t="shared" si="60"/>
        <v>2.6459999999999999</v>
      </c>
      <c r="AK90" s="77">
        <f t="shared" si="61"/>
        <v>1.968</v>
      </c>
      <c r="AL90" s="114">
        <f t="shared" si="49"/>
        <v>2.2160000000000002</v>
      </c>
      <c r="AM90" s="114">
        <f t="shared" si="50"/>
        <v>2.2285000000000004</v>
      </c>
      <c r="AN90" s="114">
        <f t="shared" si="51"/>
        <v>-1.2500000000000178E-2</v>
      </c>
      <c r="AO90" s="114">
        <f t="shared" si="52"/>
        <v>2.2035</v>
      </c>
      <c r="AP90" s="114">
        <f t="shared" si="53"/>
        <v>2.2285000000000004</v>
      </c>
      <c r="AQ90" s="115">
        <f t="shared" si="62"/>
        <v>2.2708809523809523</v>
      </c>
      <c r="AR90" s="116">
        <f t="shared" si="36"/>
        <v>2.2109777777777779</v>
      </c>
      <c r="AS90" s="117">
        <f t="shared" si="63"/>
        <v>2.3182533333333328</v>
      </c>
    </row>
    <row r="91" spans="1:45" x14ac:dyDescent="0.3">
      <c r="A91" s="5">
        <v>45057</v>
      </c>
      <c r="B91" s="6" t="s">
        <v>43</v>
      </c>
      <c r="C91" s="6" t="s">
        <v>29</v>
      </c>
      <c r="D91" s="27">
        <v>2.1760000000000002</v>
      </c>
      <c r="E91" s="27">
        <v>2.2549999999999999</v>
      </c>
      <c r="F91" s="27">
        <v>2.1669999999999998</v>
      </c>
      <c r="G91" s="27">
        <v>2.19</v>
      </c>
      <c r="H91" s="33">
        <v>2.1880000000000002</v>
      </c>
      <c r="I91" s="33">
        <v>2.17</v>
      </c>
      <c r="J91" s="21">
        <v>0</v>
      </c>
      <c r="K91" s="13">
        <v>0</v>
      </c>
      <c r="L91" s="28">
        <f t="shared" si="37"/>
        <v>2.2040000000000002</v>
      </c>
      <c r="M91" s="29">
        <f t="shared" si="38"/>
        <v>2.2109999999999999</v>
      </c>
      <c r="N91" s="29">
        <f t="shared" si="39"/>
        <v>-6.9999999999996732E-3</v>
      </c>
      <c r="O91" s="29">
        <f t="shared" si="40"/>
        <v>2.1970000000000005</v>
      </c>
      <c r="P91" s="29">
        <f t="shared" si="41"/>
        <v>2.2109999999999999</v>
      </c>
      <c r="Q91" s="30">
        <f t="shared" si="42"/>
        <v>8.8000000000000078E-2</v>
      </c>
      <c r="R91" s="30">
        <f t="shared" si="54"/>
        <v>6.4000000000000057E-2</v>
      </c>
      <c r="S91" s="30">
        <f t="shared" si="55"/>
        <v>-2.4000000000000021E-2</v>
      </c>
      <c r="T91" s="31">
        <v>19</v>
      </c>
      <c r="U91" s="12">
        <f t="shared" si="35"/>
        <v>-35</v>
      </c>
      <c r="V91" s="21">
        <f t="shared" si="26"/>
        <v>0</v>
      </c>
      <c r="W91" s="12">
        <f t="shared" si="27"/>
        <v>-4</v>
      </c>
      <c r="X91" s="16">
        <f t="shared" si="43"/>
        <v>1.8000000000000238E-2</v>
      </c>
      <c r="Y91" s="17">
        <f t="shared" si="44"/>
        <v>0</v>
      </c>
      <c r="Z91" s="17">
        <f t="shared" si="45"/>
        <v>0</v>
      </c>
      <c r="AA91" s="56">
        <f t="shared" si="46"/>
        <v>8.8000000000000078E-2</v>
      </c>
      <c r="AB91" s="18">
        <f t="shared" si="47"/>
        <v>0.20454545454545706</v>
      </c>
      <c r="AC91" s="19">
        <f t="shared" si="48"/>
        <v>9.4736842105264411E-4</v>
      </c>
      <c r="AD91" s="89">
        <f t="shared" si="56"/>
        <v>2.2970000000000002</v>
      </c>
      <c r="AE91" s="89">
        <f t="shared" si="57"/>
        <v>2.16</v>
      </c>
      <c r="AF91" s="76">
        <f t="shared" si="58"/>
        <v>2.3940000000000001</v>
      </c>
      <c r="AG91" s="76">
        <f t="shared" si="59"/>
        <v>2.0720000000000001</v>
      </c>
      <c r="AH91" s="32">
        <f t="shared" si="64"/>
        <v>2.5030000000000001</v>
      </c>
      <c r="AI91" s="32">
        <f t="shared" si="65"/>
        <v>1.968</v>
      </c>
      <c r="AJ91" s="77">
        <f t="shared" si="60"/>
        <v>2.6419999999999999</v>
      </c>
      <c r="AK91" s="77">
        <f t="shared" si="61"/>
        <v>1.968</v>
      </c>
      <c r="AL91" s="114">
        <f t="shared" si="49"/>
        <v>2.2156666666666669</v>
      </c>
      <c r="AM91" s="114">
        <f t="shared" si="50"/>
        <v>2.2285000000000004</v>
      </c>
      <c r="AN91" s="114">
        <f t="shared" si="51"/>
        <v>-1.2833333333333474E-2</v>
      </c>
      <c r="AO91" s="114">
        <f t="shared" si="52"/>
        <v>2.2028333333333334</v>
      </c>
      <c r="AP91" s="114">
        <f t="shared" si="53"/>
        <v>2.2285000000000004</v>
      </c>
      <c r="AQ91" s="115">
        <f t="shared" si="62"/>
        <v>2.2691666666666666</v>
      </c>
      <c r="AR91" s="116">
        <f t="shared" si="36"/>
        <v>2.2120888888888883</v>
      </c>
      <c r="AS91" s="117">
        <f t="shared" si="63"/>
        <v>2.3070533333333332</v>
      </c>
    </row>
    <row r="92" spans="1:45" x14ac:dyDescent="0.3">
      <c r="A92" s="5">
        <v>45058</v>
      </c>
      <c r="B92" s="6" t="s">
        <v>43</v>
      </c>
      <c r="C92" s="6" t="s">
        <v>29</v>
      </c>
      <c r="D92" s="27">
        <v>2.1709999999999998</v>
      </c>
      <c r="E92" s="27">
        <v>2.335</v>
      </c>
      <c r="F92" s="27">
        <v>2.16</v>
      </c>
      <c r="G92" s="27">
        <v>2.266</v>
      </c>
      <c r="H92" s="33">
        <v>2.181</v>
      </c>
      <c r="I92" s="33">
        <v>2.16</v>
      </c>
      <c r="J92" s="21">
        <v>2</v>
      </c>
      <c r="K92" s="13" t="s">
        <v>31</v>
      </c>
      <c r="L92" s="28">
        <f t="shared" si="37"/>
        <v>2.2536666666666667</v>
      </c>
      <c r="M92" s="29">
        <f t="shared" si="38"/>
        <v>2.2475000000000001</v>
      </c>
      <c r="N92" s="29">
        <f t="shared" si="39"/>
        <v>6.1666666666666536E-3</v>
      </c>
      <c r="O92" s="29">
        <f t="shared" si="40"/>
        <v>2.2598333333333334</v>
      </c>
      <c r="P92" s="29">
        <f t="shared" si="41"/>
        <v>2.2475000000000001</v>
      </c>
      <c r="Q92" s="30">
        <f t="shared" si="42"/>
        <v>0.17499999999999982</v>
      </c>
      <c r="R92" s="30">
        <f t="shared" si="54"/>
        <v>0.14500000000000002</v>
      </c>
      <c r="S92" s="30">
        <f t="shared" si="55"/>
        <v>-2.9999999999999805E-2</v>
      </c>
      <c r="T92" s="31">
        <v>11.4</v>
      </c>
      <c r="U92" s="12">
        <f t="shared" si="35"/>
        <v>-39</v>
      </c>
      <c r="V92" s="21">
        <f t="shared" si="26"/>
        <v>-3</v>
      </c>
      <c r="W92" s="12">
        <f t="shared" si="27"/>
        <v>-5</v>
      </c>
      <c r="X92" s="16">
        <f t="shared" si="43"/>
        <v>2.0999999999999908E-2</v>
      </c>
      <c r="Y92" s="17">
        <f t="shared" si="44"/>
        <v>0</v>
      </c>
      <c r="Z92" s="17" t="b">
        <f t="shared" si="45"/>
        <v>1</v>
      </c>
      <c r="AA92" s="56">
        <f t="shared" si="46"/>
        <v>0.17499999999999982</v>
      </c>
      <c r="AB92" s="18">
        <f t="shared" si="47"/>
        <v>0.11999999999999959</v>
      </c>
      <c r="AC92" s="19">
        <f t="shared" si="48"/>
        <v>1.8421052631578867E-3</v>
      </c>
      <c r="AD92" s="89">
        <f t="shared" si="56"/>
        <v>2.335</v>
      </c>
      <c r="AE92" s="89">
        <f t="shared" si="57"/>
        <v>2.16</v>
      </c>
      <c r="AF92" s="76">
        <f t="shared" si="58"/>
        <v>2.335</v>
      </c>
      <c r="AG92" s="76">
        <f t="shared" si="59"/>
        <v>2.0720000000000001</v>
      </c>
      <c r="AH92" s="32">
        <f t="shared" si="64"/>
        <v>2.5030000000000001</v>
      </c>
      <c r="AI92" s="32">
        <f t="shared" si="65"/>
        <v>2.0720000000000001</v>
      </c>
      <c r="AJ92" s="77">
        <f t="shared" si="60"/>
        <v>2.6419999999999999</v>
      </c>
      <c r="AK92" s="77">
        <f t="shared" si="61"/>
        <v>1.968</v>
      </c>
      <c r="AL92" s="114">
        <f t="shared" si="49"/>
        <v>2.2536666666666667</v>
      </c>
      <c r="AM92" s="114">
        <f t="shared" si="50"/>
        <v>2.2475000000000001</v>
      </c>
      <c r="AN92" s="114">
        <f t="shared" si="51"/>
        <v>6.1666666666666536E-3</v>
      </c>
      <c r="AO92" s="114">
        <f t="shared" si="52"/>
        <v>2.2598333333333334</v>
      </c>
      <c r="AP92" s="114">
        <f t="shared" si="53"/>
        <v>2.2475000000000001</v>
      </c>
      <c r="AQ92" s="115">
        <f t="shared" si="62"/>
        <v>2.2555000000000001</v>
      </c>
      <c r="AR92" s="116">
        <f t="shared" si="36"/>
        <v>2.2166666666666663</v>
      </c>
      <c r="AS92" s="117">
        <f t="shared" si="63"/>
        <v>2.2965399999999998</v>
      </c>
    </row>
    <row r="93" spans="1:45" x14ac:dyDescent="0.3">
      <c r="A93" s="5">
        <v>45061</v>
      </c>
      <c r="B93" s="6" t="s">
        <v>43</v>
      </c>
      <c r="C93" s="6" t="s">
        <v>29</v>
      </c>
      <c r="D93" s="27">
        <v>2.355</v>
      </c>
      <c r="E93" s="27">
        <v>2.3839999999999999</v>
      </c>
      <c r="F93" s="27">
        <v>2.3180000000000001</v>
      </c>
      <c r="G93" s="27">
        <v>2.375</v>
      </c>
      <c r="H93" s="33">
        <v>2.371</v>
      </c>
      <c r="I93" s="33">
        <v>2.3370000000000002</v>
      </c>
      <c r="J93" s="21">
        <v>0</v>
      </c>
      <c r="K93" s="13">
        <v>0</v>
      </c>
      <c r="L93" s="28">
        <f t="shared" si="37"/>
        <v>2.359</v>
      </c>
      <c r="M93" s="29">
        <f t="shared" si="38"/>
        <v>2.351</v>
      </c>
      <c r="N93" s="29">
        <f t="shared" si="39"/>
        <v>8.0000000000000071E-3</v>
      </c>
      <c r="O93" s="29">
        <f t="shared" si="40"/>
        <v>2.367</v>
      </c>
      <c r="P93" s="29">
        <f t="shared" si="41"/>
        <v>2.351</v>
      </c>
      <c r="Q93" s="30">
        <f t="shared" si="42"/>
        <v>6.5999999999999837E-2</v>
      </c>
      <c r="R93" s="30">
        <f t="shared" si="54"/>
        <v>0.11799999999999988</v>
      </c>
      <c r="S93" s="30">
        <f t="shared" si="55"/>
        <v>5.2000000000000046E-2</v>
      </c>
      <c r="T93" s="31">
        <v>33.6</v>
      </c>
      <c r="U93" s="12">
        <f t="shared" si="35"/>
        <v>-39</v>
      </c>
      <c r="V93" s="21">
        <f t="shared" si="26"/>
        <v>0</v>
      </c>
      <c r="W93" s="12">
        <f t="shared" si="27"/>
        <v>-3</v>
      </c>
      <c r="X93" s="16">
        <f t="shared" si="43"/>
        <v>3.3999999999999808E-2</v>
      </c>
      <c r="Y93" s="17">
        <f t="shared" si="44"/>
        <v>0</v>
      </c>
      <c r="Z93" s="17">
        <f t="shared" si="45"/>
        <v>0</v>
      </c>
      <c r="AA93" s="56">
        <f t="shared" si="46"/>
        <v>6.5999999999999837E-2</v>
      </c>
      <c r="AB93" s="18">
        <f t="shared" si="47"/>
        <v>0.51515151515151347</v>
      </c>
      <c r="AC93" s="19">
        <f t="shared" si="48"/>
        <v>1.0119047619047562E-3</v>
      </c>
      <c r="AD93" s="89">
        <f t="shared" si="56"/>
        <v>2.3839999999999999</v>
      </c>
      <c r="AE93" s="89">
        <f t="shared" si="57"/>
        <v>2.16</v>
      </c>
      <c r="AF93" s="76">
        <f t="shared" si="58"/>
        <v>2.3839999999999999</v>
      </c>
      <c r="AG93" s="76">
        <f t="shared" si="59"/>
        <v>2.0720000000000001</v>
      </c>
      <c r="AH93" s="32">
        <f t="shared" si="64"/>
        <v>2.5030000000000001</v>
      </c>
      <c r="AI93" s="32">
        <f t="shared" si="65"/>
        <v>2.0720000000000001</v>
      </c>
      <c r="AJ93" s="77">
        <f t="shared" si="60"/>
        <v>2.6419999999999999</v>
      </c>
      <c r="AK93" s="77">
        <f t="shared" si="61"/>
        <v>1.968</v>
      </c>
      <c r="AL93" s="114">
        <f t="shared" si="49"/>
        <v>2.3063333333333333</v>
      </c>
      <c r="AM93" s="114">
        <f t="shared" si="50"/>
        <v>2.2720000000000002</v>
      </c>
      <c r="AN93" s="114">
        <f t="shared" si="51"/>
        <v>3.4333333333333105E-2</v>
      </c>
      <c r="AO93" s="114">
        <f t="shared" si="52"/>
        <v>2.3406666666666665</v>
      </c>
      <c r="AP93" s="114">
        <f t="shared" si="53"/>
        <v>2.2720000000000002</v>
      </c>
      <c r="AQ93" s="115">
        <f t="shared" si="62"/>
        <v>2.2508095238095236</v>
      </c>
      <c r="AR93" s="116">
        <f t="shared" si="36"/>
        <v>2.2221444444444445</v>
      </c>
      <c r="AS93" s="117">
        <f t="shared" si="63"/>
        <v>2.2848133333333331</v>
      </c>
    </row>
    <row r="94" spans="1:45" x14ac:dyDescent="0.3">
      <c r="A94" s="5">
        <v>45062</v>
      </c>
      <c r="B94" s="6" t="s">
        <v>43</v>
      </c>
      <c r="C94" s="6" t="s">
        <v>29</v>
      </c>
      <c r="D94" s="27">
        <v>2.4180000000000001</v>
      </c>
      <c r="E94" s="27">
        <v>2.4700000000000002</v>
      </c>
      <c r="F94" s="27">
        <v>2.363</v>
      </c>
      <c r="G94" s="27">
        <v>2.3759999999999999</v>
      </c>
      <c r="H94" s="33">
        <v>2.44</v>
      </c>
      <c r="I94" s="33">
        <v>2.411</v>
      </c>
      <c r="J94" s="21">
        <v>-4</v>
      </c>
      <c r="K94" s="13">
        <v>0</v>
      </c>
      <c r="L94" s="28">
        <f t="shared" si="37"/>
        <v>2.403</v>
      </c>
      <c r="M94" s="29">
        <f t="shared" si="38"/>
        <v>2.4165000000000001</v>
      </c>
      <c r="N94" s="29">
        <f t="shared" si="39"/>
        <v>-1.3500000000000068E-2</v>
      </c>
      <c r="O94" s="29">
        <f t="shared" si="40"/>
        <v>2.3895</v>
      </c>
      <c r="P94" s="29">
        <f t="shared" si="41"/>
        <v>2.4165000000000001</v>
      </c>
      <c r="Q94" s="30">
        <f t="shared" si="42"/>
        <v>0.10700000000000021</v>
      </c>
      <c r="R94" s="30">
        <f t="shared" si="54"/>
        <v>9.5000000000000195E-2</v>
      </c>
      <c r="S94" s="30">
        <f t="shared" si="55"/>
        <v>-1.2000000000000011E-2</v>
      </c>
      <c r="T94" s="31">
        <v>14.9</v>
      </c>
      <c r="U94" s="12">
        <f t="shared" si="35"/>
        <v>-37</v>
      </c>
      <c r="V94" s="21">
        <f t="shared" ref="V94:V157" si="66">J66</f>
        <v>0</v>
      </c>
      <c r="W94" s="12">
        <f t="shared" si="27"/>
        <v>-5</v>
      </c>
      <c r="X94" s="16">
        <f t="shared" si="43"/>
        <v>2.8999999999999915E-2</v>
      </c>
      <c r="Y94" s="17">
        <f t="shared" si="44"/>
        <v>0</v>
      </c>
      <c r="Z94" s="17">
        <f t="shared" si="45"/>
        <v>0</v>
      </c>
      <c r="AA94" s="56">
        <f t="shared" si="46"/>
        <v>0.10700000000000021</v>
      </c>
      <c r="AB94" s="18">
        <f t="shared" si="47"/>
        <v>0.27102803738317627</v>
      </c>
      <c r="AC94" s="19">
        <f t="shared" si="48"/>
        <v>1.9463087248322089E-3</v>
      </c>
      <c r="AD94" s="89">
        <f t="shared" si="56"/>
        <v>2.4700000000000002</v>
      </c>
      <c r="AE94" s="89">
        <f t="shared" si="57"/>
        <v>2.16</v>
      </c>
      <c r="AF94" s="76">
        <f t="shared" si="58"/>
        <v>2.4700000000000002</v>
      </c>
      <c r="AG94" s="76">
        <f t="shared" si="59"/>
        <v>2.0720000000000001</v>
      </c>
      <c r="AH94" s="32">
        <f t="shared" si="64"/>
        <v>2.5030000000000001</v>
      </c>
      <c r="AI94" s="32">
        <f t="shared" si="65"/>
        <v>2.0720000000000001</v>
      </c>
      <c r="AJ94" s="77">
        <f t="shared" si="60"/>
        <v>2.6419999999999999</v>
      </c>
      <c r="AK94" s="77">
        <f t="shared" si="61"/>
        <v>1.968</v>
      </c>
      <c r="AL94" s="114">
        <f t="shared" si="49"/>
        <v>2.3353333333333333</v>
      </c>
      <c r="AM94" s="114">
        <f t="shared" si="50"/>
        <v>2.3150000000000004</v>
      </c>
      <c r="AN94" s="114">
        <f t="shared" si="51"/>
        <v>2.033333333333287E-2</v>
      </c>
      <c r="AO94" s="114">
        <f t="shared" si="52"/>
        <v>2.3556666666666661</v>
      </c>
      <c r="AP94" s="114">
        <f t="shared" si="53"/>
        <v>2.3150000000000004</v>
      </c>
      <c r="AQ94" s="115">
        <f t="shared" si="62"/>
        <v>2.2574999999999998</v>
      </c>
      <c r="AR94" s="116">
        <f t="shared" si="36"/>
        <v>2.2321444444444447</v>
      </c>
      <c r="AS94" s="117">
        <f t="shared" si="63"/>
        <v>2.2811666666666661</v>
      </c>
    </row>
    <row r="95" spans="1:45" x14ac:dyDescent="0.3">
      <c r="A95" s="5">
        <v>45063</v>
      </c>
      <c r="B95" s="6" t="s">
        <v>43</v>
      </c>
      <c r="C95" s="6" t="s">
        <v>29</v>
      </c>
      <c r="D95" s="27">
        <v>2.395</v>
      </c>
      <c r="E95" s="27">
        <v>2.4140000000000001</v>
      </c>
      <c r="F95" s="27">
        <v>2.3220000000000001</v>
      </c>
      <c r="G95" s="27">
        <v>2.3650000000000002</v>
      </c>
      <c r="H95" s="33">
        <v>2.4009999999999998</v>
      </c>
      <c r="I95" s="33">
        <v>2.3490000000000002</v>
      </c>
      <c r="J95" s="21">
        <v>0</v>
      </c>
      <c r="K95" s="13">
        <v>0</v>
      </c>
      <c r="L95" s="28">
        <f t="shared" si="37"/>
        <v>2.367</v>
      </c>
      <c r="M95" s="29">
        <f t="shared" si="38"/>
        <v>2.3680000000000003</v>
      </c>
      <c r="N95" s="29">
        <f t="shared" si="39"/>
        <v>-1.000000000000334E-3</v>
      </c>
      <c r="O95" s="29">
        <f t="shared" si="40"/>
        <v>2.3659999999999997</v>
      </c>
      <c r="P95" s="29">
        <f t="shared" si="41"/>
        <v>2.3680000000000003</v>
      </c>
      <c r="Q95" s="30">
        <f t="shared" si="42"/>
        <v>9.2000000000000082E-2</v>
      </c>
      <c r="R95" s="30">
        <f t="shared" si="54"/>
        <v>3.8000000000000256E-2</v>
      </c>
      <c r="S95" s="30">
        <f t="shared" si="55"/>
        <v>-5.3999999999999826E-2</v>
      </c>
      <c r="T95" s="31">
        <v>30.5</v>
      </c>
      <c r="U95" s="12">
        <f t="shared" si="35"/>
        <v>-33</v>
      </c>
      <c r="V95" s="21">
        <f t="shared" si="66"/>
        <v>0</v>
      </c>
      <c r="W95" s="12">
        <f t="shared" ref="W95:W158" si="67">SUM(V66:V95)</f>
        <v>-5</v>
      </c>
      <c r="X95" s="16">
        <f t="shared" si="43"/>
        <v>5.1999999999999602E-2</v>
      </c>
      <c r="Y95" s="17">
        <f t="shared" si="44"/>
        <v>0</v>
      </c>
      <c r="Z95" s="17">
        <f t="shared" si="45"/>
        <v>0</v>
      </c>
      <c r="AA95" s="56">
        <f t="shared" si="46"/>
        <v>9.2000000000000082E-2</v>
      </c>
      <c r="AB95" s="18">
        <f t="shared" si="47"/>
        <v>0.56521739130434301</v>
      </c>
      <c r="AC95" s="19">
        <f t="shared" si="48"/>
        <v>1.7049180327868721E-3</v>
      </c>
      <c r="AD95" s="89">
        <f t="shared" si="56"/>
        <v>2.4700000000000002</v>
      </c>
      <c r="AE95" s="89">
        <f t="shared" si="57"/>
        <v>2.3180000000000001</v>
      </c>
      <c r="AF95" s="76">
        <f t="shared" si="58"/>
        <v>2.4700000000000002</v>
      </c>
      <c r="AG95" s="76">
        <f t="shared" si="59"/>
        <v>2.0720000000000001</v>
      </c>
      <c r="AH95" s="32">
        <f t="shared" si="64"/>
        <v>2.5030000000000001</v>
      </c>
      <c r="AI95" s="32">
        <f t="shared" si="65"/>
        <v>2.0720000000000001</v>
      </c>
      <c r="AJ95" s="77">
        <f t="shared" si="60"/>
        <v>2.5459999999999998</v>
      </c>
      <c r="AK95" s="77">
        <f t="shared" si="61"/>
        <v>1.968</v>
      </c>
      <c r="AL95" s="114">
        <f t="shared" si="49"/>
        <v>2.3843333333333336</v>
      </c>
      <c r="AM95" s="114">
        <f t="shared" si="50"/>
        <v>2.3940000000000001</v>
      </c>
      <c r="AN95" s="114">
        <f t="shared" si="51"/>
        <v>-9.6666666666664902E-3</v>
      </c>
      <c r="AO95" s="114">
        <f t="shared" si="52"/>
        <v>2.3746666666666671</v>
      </c>
      <c r="AP95" s="114">
        <f t="shared" si="53"/>
        <v>2.3940000000000001</v>
      </c>
      <c r="AQ95" s="115">
        <f t="shared" si="62"/>
        <v>2.2595238095238099</v>
      </c>
      <c r="AR95" s="116">
        <f t="shared" ref="AR95:AR126" si="68">AVERAGE(L66:L95)</f>
        <v>2.2408555555555556</v>
      </c>
      <c r="AS95" s="117">
        <f t="shared" si="63"/>
        <v>2.2753533333333333</v>
      </c>
    </row>
    <row r="96" spans="1:45" x14ac:dyDescent="0.3">
      <c r="A96" s="5">
        <v>45064</v>
      </c>
      <c r="B96" s="6" t="s">
        <v>43</v>
      </c>
      <c r="C96" s="6" t="s">
        <v>29</v>
      </c>
      <c r="D96" s="27">
        <v>2.4049999999999998</v>
      </c>
      <c r="E96" s="27">
        <v>2.6160000000000001</v>
      </c>
      <c r="F96" s="27">
        <v>2.36</v>
      </c>
      <c r="G96" s="27">
        <v>2.5920000000000001</v>
      </c>
      <c r="H96" s="33">
        <v>2.41</v>
      </c>
      <c r="I96" s="33">
        <v>2.3919999999999999</v>
      </c>
      <c r="J96" s="21">
        <v>4</v>
      </c>
      <c r="K96" s="13">
        <v>0</v>
      </c>
      <c r="L96" s="28">
        <f t="shared" si="37"/>
        <v>2.5226666666666664</v>
      </c>
      <c r="M96" s="29">
        <f t="shared" si="38"/>
        <v>2.488</v>
      </c>
      <c r="N96" s="29">
        <f t="shared" si="39"/>
        <v>3.4666666666666401E-2</v>
      </c>
      <c r="O96" s="29">
        <f t="shared" si="40"/>
        <v>2.5573333333333328</v>
      </c>
      <c r="P96" s="29">
        <f t="shared" si="41"/>
        <v>2.488</v>
      </c>
      <c r="Q96" s="30">
        <f t="shared" si="42"/>
        <v>0.25600000000000023</v>
      </c>
      <c r="R96" s="30">
        <f t="shared" si="54"/>
        <v>0.25099999999999989</v>
      </c>
      <c r="S96" s="30">
        <f t="shared" si="55"/>
        <v>-5.0000000000003375E-3</v>
      </c>
      <c r="T96" s="31">
        <v>28.5</v>
      </c>
      <c r="U96" s="12">
        <f t="shared" si="35"/>
        <v>-29</v>
      </c>
      <c r="V96" s="21">
        <f t="shared" si="66"/>
        <v>2</v>
      </c>
      <c r="W96" s="12">
        <f t="shared" si="67"/>
        <v>-5</v>
      </c>
      <c r="X96" s="16">
        <f t="shared" si="43"/>
        <v>1.8000000000000238E-2</v>
      </c>
      <c r="Y96" s="17">
        <f t="shared" si="44"/>
        <v>0</v>
      </c>
      <c r="Z96" s="17">
        <f t="shared" si="45"/>
        <v>0</v>
      </c>
      <c r="AA96" s="56">
        <f t="shared" si="46"/>
        <v>0.25600000000000023</v>
      </c>
      <c r="AB96" s="18">
        <f t="shared" si="47"/>
        <v>7.031250000000086E-2</v>
      </c>
      <c r="AC96" s="19">
        <f t="shared" si="48"/>
        <v>6.3157894736842941E-4</v>
      </c>
      <c r="AD96" s="89">
        <f t="shared" si="56"/>
        <v>2.6160000000000001</v>
      </c>
      <c r="AE96" s="89">
        <f t="shared" si="57"/>
        <v>2.3220000000000001</v>
      </c>
      <c r="AF96" s="76">
        <f t="shared" si="58"/>
        <v>2.6160000000000001</v>
      </c>
      <c r="AG96" s="76">
        <f t="shared" si="59"/>
        <v>2.16</v>
      </c>
      <c r="AH96" s="32">
        <f t="shared" si="64"/>
        <v>2.6160000000000001</v>
      </c>
      <c r="AI96" s="32">
        <f t="shared" si="65"/>
        <v>2.0720000000000001</v>
      </c>
      <c r="AJ96" s="77">
        <f t="shared" si="60"/>
        <v>2.6160000000000001</v>
      </c>
      <c r="AK96" s="77">
        <f t="shared" si="61"/>
        <v>1.968</v>
      </c>
      <c r="AL96" s="114">
        <f t="shared" si="49"/>
        <v>2.5100000000000002</v>
      </c>
      <c r="AM96" s="114">
        <f t="shared" si="50"/>
        <v>2.4690000000000003</v>
      </c>
      <c r="AN96" s="114">
        <f t="shared" si="51"/>
        <v>4.0999999999999925E-2</v>
      </c>
      <c r="AO96" s="114">
        <f t="shared" si="52"/>
        <v>2.5510000000000002</v>
      </c>
      <c r="AP96" s="114">
        <f t="shared" si="53"/>
        <v>2.4690000000000003</v>
      </c>
      <c r="AQ96" s="115">
        <f t="shared" si="62"/>
        <v>2.2667857142857146</v>
      </c>
      <c r="AR96" s="116">
        <f t="shared" si="68"/>
        <v>2.2531444444444446</v>
      </c>
      <c r="AS96" s="117">
        <f t="shared" si="63"/>
        <v>2.274366666666666</v>
      </c>
    </row>
    <row r="97" spans="1:45" x14ac:dyDescent="0.3">
      <c r="A97" s="5">
        <v>45065</v>
      </c>
      <c r="B97" s="6" t="s">
        <v>43</v>
      </c>
      <c r="C97" s="6" t="s">
        <v>29</v>
      </c>
      <c r="D97" s="27">
        <v>2.641</v>
      </c>
      <c r="E97" s="27">
        <v>2.6850000000000001</v>
      </c>
      <c r="F97" s="27">
        <v>2.5720000000000001</v>
      </c>
      <c r="G97" s="27">
        <v>2.585</v>
      </c>
      <c r="H97" s="33">
        <v>2.67</v>
      </c>
      <c r="I97" s="33">
        <v>2.641</v>
      </c>
      <c r="J97" s="21">
        <v>0</v>
      </c>
      <c r="K97" s="13">
        <v>0</v>
      </c>
      <c r="L97" s="28">
        <f t="shared" si="37"/>
        <v>2.6139999999999999</v>
      </c>
      <c r="M97" s="29">
        <f t="shared" si="38"/>
        <v>2.6284999999999998</v>
      </c>
      <c r="N97" s="29">
        <f t="shared" si="39"/>
        <v>-1.4499999999999957E-2</v>
      </c>
      <c r="O97" s="29">
        <f t="shared" si="40"/>
        <v>2.5994999999999999</v>
      </c>
      <c r="P97" s="29">
        <f t="shared" si="41"/>
        <v>2.6284999999999998</v>
      </c>
      <c r="Q97" s="30">
        <f t="shared" si="42"/>
        <v>0.11299999999999999</v>
      </c>
      <c r="R97" s="30">
        <f t="shared" si="54"/>
        <v>9.2999999999999972E-2</v>
      </c>
      <c r="S97" s="30">
        <f t="shared" si="55"/>
        <v>-2.0000000000000018E-2</v>
      </c>
      <c r="T97" s="31">
        <v>10.9</v>
      </c>
      <c r="U97" s="12">
        <f t="shared" si="35"/>
        <v>-25</v>
      </c>
      <c r="V97" s="21">
        <f t="shared" si="66"/>
        <v>0</v>
      </c>
      <c r="W97" s="12">
        <f t="shared" si="67"/>
        <v>-9</v>
      </c>
      <c r="X97" s="16">
        <f t="shared" si="43"/>
        <v>2.8999999999999915E-2</v>
      </c>
      <c r="Y97" s="17">
        <f t="shared" si="44"/>
        <v>0</v>
      </c>
      <c r="Z97" s="17">
        <f t="shared" si="45"/>
        <v>0</v>
      </c>
      <c r="AA97" s="56">
        <f t="shared" si="46"/>
        <v>0.11299999999999999</v>
      </c>
      <c r="AB97" s="18">
        <f t="shared" si="47"/>
        <v>0.25663716814159221</v>
      </c>
      <c r="AC97" s="19">
        <f t="shared" si="48"/>
        <v>2.6605504587155883E-3</v>
      </c>
      <c r="AD97" s="89">
        <f t="shared" si="56"/>
        <v>2.6850000000000001</v>
      </c>
      <c r="AE97" s="89">
        <f t="shared" si="57"/>
        <v>2.3220000000000001</v>
      </c>
      <c r="AF97" s="76">
        <f t="shared" si="58"/>
        <v>2.6850000000000001</v>
      </c>
      <c r="AG97" s="76">
        <f t="shared" si="59"/>
        <v>2.16</v>
      </c>
      <c r="AH97" s="32">
        <f t="shared" si="64"/>
        <v>2.6850000000000001</v>
      </c>
      <c r="AI97" s="32">
        <f t="shared" si="65"/>
        <v>2.0720000000000001</v>
      </c>
      <c r="AJ97" s="77">
        <f t="shared" si="60"/>
        <v>2.6850000000000001</v>
      </c>
      <c r="AK97" s="77">
        <f t="shared" si="61"/>
        <v>1.968</v>
      </c>
      <c r="AL97" s="114">
        <f t="shared" si="49"/>
        <v>2.5306666666666664</v>
      </c>
      <c r="AM97" s="114">
        <f t="shared" si="50"/>
        <v>2.5034999999999998</v>
      </c>
      <c r="AN97" s="114">
        <f t="shared" si="51"/>
        <v>2.7166666666666561E-2</v>
      </c>
      <c r="AO97" s="114">
        <f t="shared" si="52"/>
        <v>2.557833333333333</v>
      </c>
      <c r="AP97" s="114">
        <f t="shared" si="53"/>
        <v>2.5034999999999998</v>
      </c>
      <c r="AQ97" s="115">
        <f t="shared" si="62"/>
        <v>2.2867857142857142</v>
      </c>
      <c r="AR97" s="116">
        <f t="shared" si="68"/>
        <v>2.272044444444445</v>
      </c>
      <c r="AS97" s="117">
        <f t="shared" si="63"/>
        <v>2.2756666666666665</v>
      </c>
    </row>
    <row r="98" spans="1:45" x14ac:dyDescent="0.3">
      <c r="A98" s="5">
        <v>45068</v>
      </c>
      <c r="B98" s="6" t="s">
        <v>43</v>
      </c>
      <c r="C98" s="6" t="s">
        <v>29</v>
      </c>
      <c r="D98" s="27">
        <v>2.4870000000000001</v>
      </c>
      <c r="E98" s="27">
        <v>2.488</v>
      </c>
      <c r="F98" s="27">
        <v>2.367</v>
      </c>
      <c r="G98" s="27">
        <v>2.4</v>
      </c>
      <c r="H98" s="33">
        <v>2.488</v>
      </c>
      <c r="I98" s="33">
        <v>2.4670000000000001</v>
      </c>
      <c r="J98" s="21">
        <v>-2</v>
      </c>
      <c r="K98" s="13">
        <v>0</v>
      </c>
      <c r="L98" s="28">
        <f t="shared" si="37"/>
        <v>2.4183333333333334</v>
      </c>
      <c r="M98" s="29">
        <f t="shared" si="38"/>
        <v>2.4275000000000002</v>
      </c>
      <c r="N98" s="29">
        <f t="shared" si="39"/>
        <v>-9.1666666666667673E-3</v>
      </c>
      <c r="O98" s="29">
        <f t="shared" si="40"/>
        <v>2.4091666666666667</v>
      </c>
      <c r="P98" s="29">
        <f t="shared" si="41"/>
        <v>2.4275000000000002</v>
      </c>
      <c r="Q98" s="30">
        <f t="shared" si="42"/>
        <v>0.121</v>
      </c>
      <c r="R98" s="30">
        <f t="shared" si="54"/>
        <v>-9.6999999999999975E-2</v>
      </c>
      <c r="S98" s="30">
        <f t="shared" si="55"/>
        <v>-0.21799999999999997</v>
      </c>
      <c r="T98" s="31">
        <v>17.8</v>
      </c>
      <c r="U98" s="12">
        <f t="shared" si="35"/>
        <v>-20</v>
      </c>
      <c r="V98" s="21">
        <f t="shared" si="66"/>
        <v>0</v>
      </c>
      <c r="W98" s="12">
        <f t="shared" si="67"/>
        <v>-9</v>
      </c>
      <c r="X98" s="16">
        <f t="shared" si="43"/>
        <v>2.0999999999999908E-2</v>
      </c>
      <c r="Y98" s="17" t="b">
        <f t="shared" si="44"/>
        <v>1</v>
      </c>
      <c r="Z98" s="17">
        <f t="shared" si="45"/>
        <v>0</v>
      </c>
      <c r="AA98" s="56">
        <f t="shared" si="46"/>
        <v>0.121</v>
      </c>
      <c r="AB98" s="18">
        <f t="shared" si="47"/>
        <v>0.17355371900826372</v>
      </c>
      <c r="AC98" s="19">
        <f t="shared" si="48"/>
        <v>1.1797752808988711E-3</v>
      </c>
      <c r="AD98" s="89">
        <f t="shared" si="56"/>
        <v>2.6850000000000001</v>
      </c>
      <c r="AE98" s="89">
        <f t="shared" si="57"/>
        <v>2.36</v>
      </c>
      <c r="AF98" s="76">
        <f t="shared" si="58"/>
        <v>2.6850000000000001</v>
      </c>
      <c r="AG98" s="76">
        <f t="shared" si="59"/>
        <v>2.16</v>
      </c>
      <c r="AH98" s="32">
        <f t="shared" si="64"/>
        <v>2.6850000000000001</v>
      </c>
      <c r="AI98" s="32">
        <f t="shared" si="65"/>
        <v>2.0720000000000001</v>
      </c>
      <c r="AJ98" s="77">
        <f t="shared" si="60"/>
        <v>2.6850000000000001</v>
      </c>
      <c r="AK98" s="77">
        <f t="shared" si="61"/>
        <v>1.968</v>
      </c>
      <c r="AL98" s="114">
        <f t="shared" si="49"/>
        <v>2.4816666666666669</v>
      </c>
      <c r="AM98" s="114">
        <f t="shared" si="50"/>
        <v>2.5225</v>
      </c>
      <c r="AN98" s="114">
        <f t="shared" si="51"/>
        <v>-4.0833333333333055E-2</v>
      </c>
      <c r="AO98" s="114">
        <f t="shared" si="52"/>
        <v>2.4408333333333339</v>
      </c>
      <c r="AP98" s="114">
        <f t="shared" si="53"/>
        <v>2.5225</v>
      </c>
      <c r="AQ98" s="115">
        <f t="shared" si="62"/>
        <v>2.300904761904762</v>
      </c>
      <c r="AR98" s="116">
        <f t="shared" si="68"/>
        <v>2.2801444444444443</v>
      </c>
      <c r="AS98" s="117">
        <f t="shared" si="63"/>
        <v>2.2746666666666666</v>
      </c>
    </row>
    <row r="99" spans="1:45" x14ac:dyDescent="0.3">
      <c r="A99" s="5">
        <v>45069</v>
      </c>
      <c r="B99" s="6" t="s">
        <v>43</v>
      </c>
      <c r="C99" s="6" t="s">
        <v>29</v>
      </c>
      <c r="D99" s="27">
        <v>2.3759999999999999</v>
      </c>
      <c r="E99" s="27">
        <v>2.4</v>
      </c>
      <c r="F99" s="27">
        <v>2.3180000000000001</v>
      </c>
      <c r="G99" s="27">
        <v>2.4889999999999999</v>
      </c>
      <c r="H99" s="33">
        <v>2.3759999999999999</v>
      </c>
      <c r="I99" s="33">
        <v>2.351</v>
      </c>
      <c r="J99" s="21">
        <v>0</v>
      </c>
      <c r="K99" s="13">
        <v>0</v>
      </c>
      <c r="L99" s="28">
        <f t="shared" si="37"/>
        <v>2.402333333333333</v>
      </c>
      <c r="M99" s="29">
        <f t="shared" si="38"/>
        <v>2.359</v>
      </c>
      <c r="N99" s="29">
        <f t="shared" si="39"/>
        <v>4.3333333333333002E-2</v>
      </c>
      <c r="O99" s="29">
        <f t="shared" si="40"/>
        <v>2.445666666666666</v>
      </c>
      <c r="P99" s="29">
        <f t="shared" si="41"/>
        <v>2.359</v>
      </c>
      <c r="Q99" s="30">
        <f t="shared" si="42"/>
        <v>8.1999999999999851E-2</v>
      </c>
      <c r="R99" s="30">
        <f t="shared" si="54"/>
        <v>0</v>
      </c>
      <c r="S99" s="30">
        <f t="shared" si="55"/>
        <v>-8.1999999999999851E-2</v>
      </c>
      <c r="T99" s="31">
        <v>29.5</v>
      </c>
      <c r="U99" s="12">
        <f t="shared" si="35"/>
        <v>-22</v>
      </c>
      <c r="V99" s="21">
        <f t="shared" si="66"/>
        <v>-2</v>
      </c>
      <c r="W99" s="12">
        <f t="shared" si="67"/>
        <v>-14</v>
      </c>
      <c r="X99" s="16">
        <f t="shared" si="43"/>
        <v>2.4999999999999911E-2</v>
      </c>
      <c r="Y99" s="17">
        <f t="shared" si="44"/>
        <v>0</v>
      </c>
      <c r="Z99" s="17">
        <f t="shared" si="45"/>
        <v>0</v>
      </c>
      <c r="AA99" s="56">
        <f t="shared" si="46"/>
        <v>8.1999999999999851E-2</v>
      </c>
      <c r="AB99" s="18">
        <f t="shared" si="47"/>
        <v>0.3048780487804873</v>
      </c>
      <c r="AC99" s="19">
        <f t="shared" si="48"/>
        <v>8.4745762711864101E-4</v>
      </c>
      <c r="AD99" s="89">
        <f t="shared" si="56"/>
        <v>2.6850000000000001</v>
      </c>
      <c r="AE99" s="89">
        <f t="shared" si="57"/>
        <v>2.3180000000000001</v>
      </c>
      <c r="AF99" s="76">
        <f t="shared" si="58"/>
        <v>2.6850000000000001</v>
      </c>
      <c r="AG99" s="76">
        <f t="shared" si="59"/>
        <v>2.16</v>
      </c>
      <c r="AH99" s="32">
        <f t="shared" si="64"/>
        <v>2.6850000000000001</v>
      </c>
      <c r="AI99" s="32">
        <f t="shared" si="65"/>
        <v>2.0720000000000001</v>
      </c>
      <c r="AJ99" s="77">
        <f t="shared" si="60"/>
        <v>2.6850000000000001</v>
      </c>
      <c r="AK99" s="77">
        <f t="shared" si="61"/>
        <v>1.968</v>
      </c>
      <c r="AL99" s="114">
        <f t="shared" si="49"/>
        <v>2.4973333333333332</v>
      </c>
      <c r="AM99" s="114">
        <f t="shared" si="50"/>
        <v>2.5015000000000001</v>
      </c>
      <c r="AN99" s="114">
        <f t="shared" si="51"/>
        <v>-4.1666666666668739E-3</v>
      </c>
      <c r="AO99" s="114">
        <f t="shared" si="52"/>
        <v>2.4931666666666663</v>
      </c>
      <c r="AP99" s="114">
        <f t="shared" si="53"/>
        <v>2.5015000000000001</v>
      </c>
      <c r="AQ99" s="115">
        <f t="shared" si="62"/>
        <v>2.3185714285714285</v>
      </c>
      <c r="AR99" s="116">
        <f t="shared" si="68"/>
        <v>2.2875888888888891</v>
      </c>
      <c r="AS99" s="117">
        <f t="shared" si="63"/>
        <v>2.2718266666666667</v>
      </c>
    </row>
    <row r="100" spans="1:45" x14ac:dyDescent="0.3">
      <c r="A100" s="5">
        <v>45070</v>
      </c>
      <c r="B100" s="6" t="s">
        <v>43</v>
      </c>
      <c r="C100" s="6" t="s">
        <v>30</v>
      </c>
      <c r="D100" s="27">
        <v>2.3719999999999999</v>
      </c>
      <c r="E100" s="27">
        <v>2.4020000000000001</v>
      </c>
      <c r="F100" s="27">
        <v>2.3620000000000001</v>
      </c>
      <c r="G100" s="27">
        <v>2.5659999999999998</v>
      </c>
      <c r="H100" s="33">
        <v>2.3940000000000001</v>
      </c>
      <c r="I100" s="33">
        <v>2.3690000000000002</v>
      </c>
      <c r="J100" s="21">
        <v>0</v>
      </c>
      <c r="K100" s="13">
        <v>0</v>
      </c>
      <c r="L100" s="28">
        <f t="shared" si="37"/>
        <v>2.4433333333333334</v>
      </c>
      <c r="M100" s="29">
        <f t="shared" si="38"/>
        <v>2.3820000000000001</v>
      </c>
      <c r="N100" s="29">
        <f t="shared" si="39"/>
        <v>6.133333333333324E-2</v>
      </c>
      <c r="O100" s="29">
        <f t="shared" si="40"/>
        <v>2.5046666666666666</v>
      </c>
      <c r="P100" s="29">
        <f t="shared" si="41"/>
        <v>2.3820000000000001</v>
      </c>
      <c r="Q100" s="30">
        <f t="shared" si="42"/>
        <v>4.0000000000000036E-2</v>
      </c>
      <c r="R100" s="30">
        <f t="shared" si="54"/>
        <v>-8.6999999999999744E-2</v>
      </c>
      <c r="S100" s="30">
        <f t="shared" si="55"/>
        <v>-0.12699999999999978</v>
      </c>
      <c r="T100" s="31">
        <v>25.4</v>
      </c>
      <c r="U100" s="12">
        <f t="shared" si="35"/>
        <v>-16</v>
      </c>
      <c r="V100" s="21">
        <f t="shared" si="66"/>
        <v>4</v>
      </c>
      <c r="W100" s="12">
        <f t="shared" si="67"/>
        <v>-8</v>
      </c>
      <c r="X100" s="16">
        <f t="shared" si="43"/>
        <v>2.4999999999999911E-2</v>
      </c>
      <c r="Y100" s="17">
        <f t="shared" si="44"/>
        <v>0</v>
      </c>
      <c r="Z100" s="17">
        <f t="shared" si="45"/>
        <v>0</v>
      </c>
      <c r="AA100" s="56">
        <f t="shared" si="46"/>
        <v>4.0000000000000036E-2</v>
      </c>
      <c r="AB100" s="18">
        <f t="shared" si="47"/>
        <v>0.62499999999999722</v>
      </c>
      <c r="AC100" s="19">
        <f t="shared" si="48"/>
        <v>9.8425196850393352E-4</v>
      </c>
      <c r="AD100" s="89">
        <f t="shared" ref="AD100:AD131" si="69">MAX(E98:E100)</f>
        <v>2.488</v>
      </c>
      <c r="AE100" s="89">
        <f t="shared" ref="AE100:AE131" si="70">MIN(F98:F100)</f>
        <v>2.3180000000000001</v>
      </c>
      <c r="AF100" s="76">
        <f t="shared" si="58"/>
        <v>2.6850000000000001</v>
      </c>
      <c r="AG100" s="76">
        <f t="shared" si="59"/>
        <v>2.16</v>
      </c>
      <c r="AH100" s="32">
        <f t="shared" si="64"/>
        <v>2.6850000000000001</v>
      </c>
      <c r="AI100" s="32">
        <f t="shared" si="65"/>
        <v>2.0720000000000001</v>
      </c>
      <c r="AJ100" s="77">
        <f t="shared" si="60"/>
        <v>2.6850000000000001</v>
      </c>
      <c r="AK100" s="77">
        <f t="shared" si="61"/>
        <v>1.968</v>
      </c>
      <c r="AL100" s="114">
        <f t="shared" si="49"/>
        <v>2.4573333333333331</v>
      </c>
      <c r="AM100" s="114">
        <f t="shared" si="50"/>
        <v>2.403</v>
      </c>
      <c r="AN100" s="114">
        <f t="shared" si="51"/>
        <v>5.4333333333333123E-2</v>
      </c>
      <c r="AO100" s="114">
        <f t="shared" si="52"/>
        <v>2.5116666666666663</v>
      </c>
      <c r="AP100" s="114">
        <f t="shared" si="53"/>
        <v>2.403</v>
      </c>
      <c r="AQ100" s="115">
        <f t="shared" si="62"/>
        <v>2.3419285714285718</v>
      </c>
      <c r="AR100" s="116">
        <f t="shared" si="68"/>
        <v>2.2983888888888884</v>
      </c>
      <c r="AS100" s="117">
        <f t="shared" si="63"/>
        <v>2.2690599999999996</v>
      </c>
    </row>
    <row r="101" spans="1:45" x14ac:dyDescent="0.3">
      <c r="A101" s="5">
        <v>45071</v>
      </c>
      <c r="B101" s="6" t="s">
        <v>43</v>
      </c>
      <c r="C101" s="6" t="s">
        <v>30</v>
      </c>
      <c r="D101" s="27">
        <v>2.5640000000000001</v>
      </c>
      <c r="E101" s="27">
        <v>2.58</v>
      </c>
      <c r="F101" s="27">
        <v>2.4289999999999998</v>
      </c>
      <c r="G101" s="27">
        <v>2.476</v>
      </c>
      <c r="H101" s="33">
        <v>2.5750000000000002</v>
      </c>
      <c r="I101" s="33">
        <v>2.5529999999999999</v>
      </c>
      <c r="J101" s="21">
        <v>0</v>
      </c>
      <c r="K101" s="13">
        <v>0</v>
      </c>
      <c r="L101" s="28">
        <f t="shared" si="37"/>
        <v>2.4949999999999997</v>
      </c>
      <c r="M101" s="29">
        <f t="shared" si="38"/>
        <v>2.5045000000000002</v>
      </c>
      <c r="N101" s="29">
        <f t="shared" si="39"/>
        <v>-9.500000000000508E-3</v>
      </c>
      <c r="O101" s="29">
        <f t="shared" si="40"/>
        <v>2.4854999999999992</v>
      </c>
      <c r="P101" s="29">
        <f t="shared" si="41"/>
        <v>2.5045000000000002</v>
      </c>
      <c r="Q101" s="30">
        <f t="shared" si="42"/>
        <v>0.15100000000000025</v>
      </c>
      <c r="R101" s="30">
        <f t="shared" si="54"/>
        <v>1.4000000000000234E-2</v>
      </c>
      <c r="S101" s="30">
        <f t="shared" si="55"/>
        <v>-0.13700000000000001</v>
      </c>
      <c r="T101" s="31">
        <v>15</v>
      </c>
      <c r="U101" s="12">
        <f t="shared" si="35"/>
        <v>-15</v>
      </c>
      <c r="V101" s="21">
        <f t="shared" si="66"/>
        <v>0</v>
      </c>
      <c r="W101" s="12">
        <f t="shared" si="67"/>
        <v>-12</v>
      </c>
      <c r="X101" s="16">
        <f t="shared" si="43"/>
        <v>2.2000000000000242E-2</v>
      </c>
      <c r="Y101" s="17">
        <f t="shared" si="44"/>
        <v>0</v>
      </c>
      <c r="Z101" s="17">
        <f t="shared" si="45"/>
        <v>0</v>
      </c>
      <c r="AA101" s="56">
        <f t="shared" si="46"/>
        <v>0.15100000000000025</v>
      </c>
      <c r="AB101" s="18">
        <f t="shared" si="47"/>
        <v>0.14569536423841195</v>
      </c>
      <c r="AC101" s="19">
        <f t="shared" si="48"/>
        <v>1.4666666666666827E-3</v>
      </c>
      <c r="AD101" s="89">
        <f t="shared" si="69"/>
        <v>2.58</v>
      </c>
      <c r="AE101" s="89">
        <f t="shared" si="70"/>
        <v>2.3180000000000001</v>
      </c>
      <c r="AF101" s="76">
        <f t="shared" si="58"/>
        <v>2.6850000000000001</v>
      </c>
      <c r="AG101" s="76">
        <f t="shared" si="59"/>
        <v>2.3180000000000001</v>
      </c>
      <c r="AH101" s="32">
        <f t="shared" si="64"/>
        <v>2.6850000000000001</v>
      </c>
      <c r="AI101" s="32">
        <f t="shared" si="65"/>
        <v>2.0720000000000001</v>
      </c>
      <c r="AJ101" s="77">
        <f t="shared" si="60"/>
        <v>2.6850000000000001</v>
      </c>
      <c r="AK101" s="77">
        <f t="shared" si="61"/>
        <v>1.968</v>
      </c>
      <c r="AL101" s="114">
        <f t="shared" si="49"/>
        <v>2.4579999999999997</v>
      </c>
      <c r="AM101" s="114">
        <f t="shared" si="50"/>
        <v>2.4489999999999998</v>
      </c>
      <c r="AN101" s="114">
        <f t="shared" si="51"/>
        <v>8.999999999999897E-3</v>
      </c>
      <c r="AO101" s="114">
        <f t="shared" si="52"/>
        <v>2.4669999999999996</v>
      </c>
      <c r="AP101" s="114">
        <f t="shared" si="53"/>
        <v>2.4489999999999998</v>
      </c>
      <c r="AQ101" s="115">
        <f t="shared" si="62"/>
        <v>2.3683333333333332</v>
      </c>
      <c r="AR101" s="116">
        <f t="shared" si="68"/>
        <v>2.3138333333333332</v>
      </c>
      <c r="AS101" s="117">
        <f t="shared" si="63"/>
        <v>2.2699400000000001</v>
      </c>
    </row>
    <row r="102" spans="1:45" x14ac:dyDescent="0.3">
      <c r="A102" s="5">
        <v>45072</v>
      </c>
      <c r="B102" s="6" t="s">
        <v>43</v>
      </c>
      <c r="C102" s="6" t="s">
        <v>30</v>
      </c>
      <c r="D102" s="27">
        <v>2.407</v>
      </c>
      <c r="E102" s="27">
        <v>2.4670000000000001</v>
      </c>
      <c r="F102" s="27">
        <v>2.3809999999999998</v>
      </c>
      <c r="G102" s="27">
        <v>2.4169999999999998</v>
      </c>
      <c r="H102" s="33">
        <v>2.4089999999999998</v>
      </c>
      <c r="I102" s="33">
        <v>2.3809999999999998</v>
      </c>
      <c r="J102" s="21">
        <v>2</v>
      </c>
      <c r="K102" s="13">
        <v>0</v>
      </c>
      <c r="L102" s="28">
        <f t="shared" si="37"/>
        <v>2.4216666666666669</v>
      </c>
      <c r="M102" s="29">
        <f t="shared" si="38"/>
        <v>2.4239999999999999</v>
      </c>
      <c r="N102" s="29">
        <f t="shared" si="39"/>
        <v>-2.3333333333330764E-3</v>
      </c>
      <c r="O102" s="29">
        <f t="shared" si="40"/>
        <v>2.4193333333333338</v>
      </c>
      <c r="P102" s="29">
        <f t="shared" si="41"/>
        <v>2.4239999999999999</v>
      </c>
      <c r="Q102" s="30">
        <f t="shared" si="42"/>
        <v>8.6000000000000298E-2</v>
      </c>
      <c r="R102" s="30">
        <f t="shared" si="54"/>
        <v>-8.999999999999897E-3</v>
      </c>
      <c r="S102" s="30">
        <f t="shared" si="55"/>
        <v>-9.5000000000000195E-2</v>
      </c>
      <c r="T102" s="31">
        <v>37.6</v>
      </c>
      <c r="U102" s="12">
        <f t="shared" si="35"/>
        <v>-9</v>
      </c>
      <c r="V102" s="21">
        <f t="shared" si="66"/>
        <v>2</v>
      </c>
      <c r="W102" s="12">
        <f t="shared" si="67"/>
        <v>-7</v>
      </c>
      <c r="X102" s="16">
        <f t="shared" si="43"/>
        <v>2.8000000000000025E-2</v>
      </c>
      <c r="Y102" s="17">
        <f t="shared" si="44"/>
        <v>0</v>
      </c>
      <c r="Z102" s="17" t="b">
        <f t="shared" si="45"/>
        <v>1</v>
      </c>
      <c r="AA102" s="56">
        <f t="shared" si="46"/>
        <v>8.6000000000000298E-2</v>
      </c>
      <c r="AB102" s="18">
        <f t="shared" si="47"/>
        <v>0.32558139534883634</v>
      </c>
      <c r="AC102" s="19">
        <f t="shared" si="48"/>
        <v>7.4468085106383047E-4</v>
      </c>
      <c r="AD102" s="89">
        <f t="shared" si="69"/>
        <v>2.58</v>
      </c>
      <c r="AE102" s="89">
        <f t="shared" si="70"/>
        <v>2.3620000000000001</v>
      </c>
      <c r="AF102" s="76">
        <f t="shared" si="58"/>
        <v>2.6850000000000001</v>
      </c>
      <c r="AG102" s="76">
        <f t="shared" si="59"/>
        <v>2.3180000000000001</v>
      </c>
      <c r="AH102" s="32">
        <f t="shared" si="64"/>
        <v>2.6850000000000001</v>
      </c>
      <c r="AI102" s="32">
        <f t="shared" si="65"/>
        <v>2.0720000000000001</v>
      </c>
      <c r="AJ102" s="77">
        <f t="shared" si="60"/>
        <v>2.6850000000000001</v>
      </c>
      <c r="AK102" s="77">
        <f t="shared" si="61"/>
        <v>1.968</v>
      </c>
      <c r="AL102" s="114">
        <f t="shared" si="49"/>
        <v>2.4529999999999998</v>
      </c>
      <c r="AM102" s="114">
        <f t="shared" si="50"/>
        <v>2.4710000000000001</v>
      </c>
      <c r="AN102" s="114">
        <f t="shared" si="51"/>
        <v>-1.8000000000000238E-2</v>
      </c>
      <c r="AO102" s="114">
        <f t="shared" si="52"/>
        <v>2.4349999999999996</v>
      </c>
      <c r="AP102" s="114">
        <f t="shared" si="53"/>
        <v>2.4710000000000001</v>
      </c>
      <c r="AQ102" s="115">
        <f t="shared" si="62"/>
        <v>2.3826428571428573</v>
      </c>
      <c r="AR102" s="116">
        <f t="shared" si="68"/>
        <v>2.3255777777777777</v>
      </c>
      <c r="AS102" s="117">
        <f t="shared" si="63"/>
        <v>2.2682799999999999</v>
      </c>
    </row>
    <row r="103" spans="1:45" x14ac:dyDescent="0.3">
      <c r="A103" s="5">
        <v>45076</v>
      </c>
      <c r="B103" s="6" t="s">
        <v>43</v>
      </c>
      <c r="C103" s="6" t="s">
        <v>30</v>
      </c>
      <c r="D103" s="27">
        <v>2.323</v>
      </c>
      <c r="E103" s="27">
        <v>2.34</v>
      </c>
      <c r="F103" s="27">
        <v>2.2570000000000001</v>
      </c>
      <c r="G103" s="27">
        <v>2.327</v>
      </c>
      <c r="H103" s="33">
        <v>2.327</v>
      </c>
      <c r="I103" s="33">
        <v>2.306</v>
      </c>
      <c r="J103" s="21">
        <v>0</v>
      </c>
      <c r="K103" s="13">
        <v>0</v>
      </c>
      <c r="L103" s="28">
        <f t="shared" si="37"/>
        <v>2.3079999999999998</v>
      </c>
      <c r="M103" s="29">
        <f t="shared" si="38"/>
        <v>2.2984999999999998</v>
      </c>
      <c r="N103" s="29">
        <f t="shared" si="39"/>
        <v>9.5000000000000639E-3</v>
      </c>
      <c r="O103" s="29">
        <f t="shared" si="40"/>
        <v>2.3174999999999999</v>
      </c>
      <c r="P103" s="29">
        <f t="shared" si="41"/>
        <v>2.2984999999999998</v>
      </c>
      <c r="Q103" s="30">
        <f t="shared" si="42"/>
        <v>8.2999999999999741E-2</v>
      </c>
      <c r="R103" s="30">
        <f t="shared" si="54"/>
        <v>-7.6999999999999957E-2</v>
      </c>
      <c r="S103" s="30">
        <f t="shared" si="55"/>
        <v>-0.1599999999999997</v>
      </c>
      <c r="T103" s="31">
        <v>16</v>
      </c>
      <c r="U103" s="12">
        <f t="shared" si="35"/>
        <v>-9</v>
      </c>
      <c r="V103" s="21">
        <f t="shared" si="66"/>
        <v>-2</v>
      </c>
      <c r="W103" s="12">
        <f t="shared" si="67"/>
        <v>-13</v>
      </c>
      <c r="X103" s="16">
        <f t="shared" si="43"/>
        <v>2.0999999999999908E-2</v>
      </c>
      <c r="Y103" s="17">
        <f t="shared" si="44"/>
        <v>0</v>
      </c>
      <c r="Z103" s="17">
        <f t="shared" si="45"/>
        <v>0</v>
      </c>
      <c r="AA103" s="56">
        <f t="shared" si="46"/>
        <v>8.2999999999999741E-2</v>
      </c>
      <c r="AB103" s="18">
        <f t="shared" si="47"/>
        <v>0.25301204819277079</v>
      </c>
      <c r="AC103" s="19">
        <f t="shared" si="48"/>
        <v>1.3124999999999942E-3</v>
      </c>
      <c r="AD103" s="89">
        <f t="shared" si="69"/>
        <v>2.58</v>
      </c>
      <c r="AE103" s="89">
        <f t="shared" si="70"/>
        <v>2.2570000000000001</v>
      </c>
      <c r="AF103" s="76">
        <f t="shared" si="58"/>
        <v>2.6850000000000001</v>
      </c>
      <c r="AG103" s="76">
        <f t="shared" si="59"/>
        <v>2.2570000000000001</v>
      </c>
      <c r="AH103" s="32">
        <f t="shared" si="64"/>
        <v>2.6850000000000001</v>
      </c>
      <c r="AI103" s="32">
        <f t="shared" si="65"/>
        <v>2.0720000000000001</v>
      </c>
      <c r="AJ103" s="77">
        <f t="shared" si="60"/>
        <v>2.6850000000000001</v>
      </c>
      <c r="AK103" s="77">
        <f t="shared" si="61"/>
        <v>1.968</v>
      </c>
      <c r="AL103" s="114">
        <f t="shared" si="49"/>
        <v>2.3879999999999999</v>
      </c>
      <c r="AM103" s="114">
        <f t="shared" si="50"/>
        <v>2.4184999999999999</v>
      </c>
      <c r="AN103" s="114">
        <f t="shared" si="51"/>
        <v>-3.0499999999999972E-2</v>
      </c>
      <c r="AO103" s="114">
        <f t="shared" si="52"/>
        <v>2.3574999999999999</v>
      </c>
      <c r="AP103" s="114">
        <f t="shared" si="53"/>
        <v>2.4184999999999999</v>
      </c>
      <c r="AQ103" s="115">
        <f t="shared" si="62"/>
        <v>2.386166666666667</v>
      </c>
      <c r="AR103" s="116">
        <f t="shared" si="68"/>
        <v>2.3265222222222217</v>
      </c>
      <c r="AS103" s="117">
        <f t="shared" si="63"/>
        <v>2.2671399999999999</v>
      </c>
    </row>
    <row r="104" spans="1:45" x14ac:dyDescent="0.3">
      <c r="A104" s="5">
        <v>45077</v>
      </c>
      <c r="B104" s="6" t="s">
        <v>43</v>
      </c>
      <c r="C104" s="6" t="s">
        <v>30</v>
      </c>
      <c r="D104" s="27">
        <v>2.3719999999999999</v>
      </c>
      <c r="E104" s="27">
        <v>2.41</v>
      </c>
      <c r="F104" s="27">
        <v>2.2629999999999999</v>
      </c>
      <c r="G104" s="27">
        <v>2.266</v>
      </c>
      <c r="H104" s="33">
        <v>2.391</v>
      </c>
      <c r="I104" s="33">
        <v>2.36</v>
      </c>
      <c r="J104" s="21">
        <v>-4</v>
      </c>
      <c r="K104" s="13" t="s">
        <v>32</v>
      </c>
      <c r="L104" s="28">
        <f t="shared" si="37"/>
        <v>2.3130000000000002</v>
      </c>
      <c r="M104" s="29">
        <f t="shared" si="38"/>
        <v>2.3365</v>
      </c>
      <c r="N104" s="29">
        <f t="shared" si="39"/>
        <v>-2.3499999999999854E-2</v>
      </c>
      <c r="O104" s="29">
        <f t="shared" si="40"/>
        <v>2.2895000000000003</v>
      </c>
      <c r="P104" s="29">
        <f t="shared" si="41"/>
        <v>2.3365</v>
      </c>
      <c r="Q104" s="30">
        <f t="shared" si="42"/>
        <v>0.14700000000000024</v>
      </c>
      <c r="R104" s="30">
        <f t="shared" si="54"/>
        <v>8.3000000000000185E-2</v>
      </c>
      <c r="S104" s="30">
        <f t="shared" si="55"/>
        <v>-6.4000000000000057E-2</v>
      </c>
      <c r="T104" s="31">
        <v>25.2</v>
      </c>
      <c r="U104" s="12">
        <f t="shared" si="35"/>
        <v>-9</v>
      </c>
      <c r="V104" s="21">
        <f t="shared" si="66"/>
        <v>0</v>
      </c>
      <c r="W104" s="12">
        <f t="shared" si="67"/>
        <v>-11</v>
      </c>
      <c r="X104" s="16">
        <f t="shared" si="43"/>
        <v>3.1000000000000139E-2</v>
      </c>
      <c r="Y104" s="17">
        <f t="shared" si="44"/>
        <v>0</v>
      </c>
      <c r="Z104" s="17">
        <f t="shared" si="45"/>
        <v>0</v>
      </c>
      <c r="AA104" s="56">
        <f t="shared" si="46"/>
        <v>0.14700000000000024</v>
      </c>
      <c r="AB104" s="18">
        <f t="shared" si="47"/>
        <v>0.21088435374149719</v>
      </c>
      <c r="AC104" s="19">
        <f t="shared" si="48"/>
        <v>1.2301587301587356E-3</v>
      </c>
      <c r="AD104" s="89">
        <f t="shared" si="69"/>
        <v>2.4670000000000001</v>
      </c>
      <c r="AE104" s="89">
        <f t="shared" si="70"/>
        <v>2.2570000000000001</v>
      </c>
      <c r="AF104" s="76">
        <f t="shared" si="58"/>
        <v>2.6850000000000001</v>
      </c>
      <c r="AG104" s="76">
        <f t="shared" si="59"/>
        <v>2.2570000000000001</v>
      </c>
      <c r="AH104" s="32">
        <f t="shared" si="64"/>
        <v>2.6850000000000001</v>
      </c>
      <c r="AI104" s="32">
        <f t="shared" si="65"/>
        <v>2.0720000000000001</v>
      </c>
      <c r="AJ104" s="77">
        <f t="shared" si="60"/>
        <v>2.6850000000000001</v>
      </c>
      <c r="AK104" s="77">
        <f t="shared" si="61"/>
        <v>1.968</v>
      </c>
      <c r="AL104" s="114">
        <f t="shared" si="49"/>
        <v>2.33</v>
      </c>
      <c r="AM104" s="114">
        <f t="shared" si="50"/>
        <v>2.3620000000000001</v>
      </c>
      <c r="AN104" s="114">
        <f t="shared" si="51"/>
        <v>-3.2000000000000028E-2</v>
      </c>
      <c r="AO104" s="114">
        <f t="shared" si="52"/>
        <v>2.298</v>
      </c>
      <c r="AP104" s="114">
        <f t="shared" si="53"/>
        <v>2.3620000000000001</v>
      </c>
      <c r="AQ104" s="115">
        <f t="shared" si="62"/>
        <v>2.3946428571428569</v>
      </c>
      <c r="AR104" s="116">
        <f t="shared" si="68"/>
        <v>2.3257111111111106</v>
      </c>
      <c r="AS104" s="117">
        <f t="shared" si="63"/>
        <v>2.2679200000000002</v>
      </c>
    </row>
    <row r="105" spans="1:45" x14ac:dyDescent="0.3">
      <c r="A105" s="5">
        <v>45078</v>
      </c>
      <c r="B105" s="6" t="s">
        <v>43</v>
      </c>
      <c r="C105" s="6" t="s">
        <v>30</v>
      </c>
      <c r="D105" s="27">
        <v>2.2000000000000002</v>
      </c>
      <c r="E105" s="27">
        <v>2.2000000000000002</v>
      </c>
      <c r="F105" s="27">
        <v>2.1360000000000001</v>
      </c>
      <c r="G105" s="27">
        <v>2.1579999999999999</v>
      </c>
      <c r="H105" s="33">
        <v>2.2000000000000002</v>
      </c>
      <c r="I105" s="33">
        <v>2.1800000000000002</v>
      </c>
      <c r="J105" s="21">
        <v>-2</v>
      </c>
      <c r="K105" s="13">
        <v>0</v>
      </c>
      <c r="L105" s="28">
        <f t="shared" si="37"/>
        <v>2.1646666666666667</v>
      </c>
      <c r="M105" s="29">
        <f t="shared" si="38"/>
        <v>2.1680000000000001</v>
      </c>
      <c r="N105" s="29">
        <f t="shared" si="39"/>
        <v>-3.3333333333334103E-3</v>
      </c>
      <c r="O105" s="29">
        <f t="shared" si="40"/>
        <v>2.1613333333333333</v>
      </c>
      <c r="P105" s="29">
        <f t="shared" si="41"/>
        <v>2.1680000000000001</v>
      </c>
      <c r="Q105" s="30">
        <f t="shared" si="42"/>
        <v>6.4000000000000057E-2</v>
      </c>
      <c r="R105" s="30">
        <f t="shared" si="54"/>
        <v>-6.5999999999999837E-2</v>
      </c>
      <c r="S105" s="30">
        <f t="shared" si="55"/>
        <v>-0.12999999999999989</v>
      </c>
      <c r="T105" s="31">
        <v>29</v>
      </c>
      <c r="U105" s="12">
        <f t="shared" si="35"/>
        <v>-11</v>
      </c>
      <c r="V105" s="21">
        <f t="shared" si="66"/>
        <v>0</v>
      </c>
      <c r="W105" s="12">
        <f t="shared" si="67"/>
        <v>-7</v>
      </c>
      <c r="X105" s="16">
        <f t="shared" si="43"/>
        <v>2.0000000000000018E-2</v>
      </c>
      <c r="Y105" s="17" t="b">
        <f t="shared" si="44"/>
        <v>1</v>
      </c>
      <c r="Z105" s="17">
        <f t="shared" si="45"/>
        <v>0</v>
      </c>
      <c r="AA105" s="56">
        <f t="shared" si="46"/>
        <v>6.4000000000000057E-2</v>
      </c>
      <c r="AB105" s="18">
        <f t="shared" si="47"/>
        <v>0.3125</v>
      </c>
      <c r="AC105" s="19">
        <f t="shared" si="48"/>
        <v>6.896551724137937E-4</v>
      </c>
      <c r="AD105" s="89">
        <f t="shared" si="69"/>
        <v>2.41</v>
      </c>
      <c r="AE105" s="89">
        <f t="shared" si="70"/>
        <v>2.1360000000000001</v>
      </c>
      <c r="AF105" s="76">
        <f t="shared" si="58"/>
        <v>2.6850000000000001</v>
      </c>
      <c r="AG105" s="76">
        <f t="shared" si="59"/>
        <v>2.1360000000000001</v>
      </c>
      <c r="AH105" s="32">
        <f t="shared" si="64"/>
        <v>2.6850000000000001</v>
      </c>
      <c r="AI105" s="32">
        <f t="shared" si="65"/>
        <v>2.0720000000000001</v>
      </c>
      <c r="AJ105" s="77">
        <f t="shared" si="60"/>
        <v>2.6850000000000001</v>
      </c>
      <c r="AK105" s="77">
        <f t="shared" si="61"/>
        <v>1.968</v>
      </c>
      <c r="AL105" s="114">
        <f t="shared" si="49"/>
        <v>2.234666666666667</v>
      </c>
      <c r="AM105" s="114">
        <f t="shared" si="50"/>
        <v>2.2730000000000001</v>
      </c>
      <c r="AN105" s="114">
        <f t="shared" si="51"/>
        <v>-3.8333333333333108E-2</v>
      </c>
      <c r="AO105" s="114">
        <f t="shared" si="52"/>
        <v>2.1963333333333339</v>
      </c>
      <c r="AP105" s="114">
        <f t="shared" si="53"/>
        <v>2.2730000000000001</v>
      </c>
      <c r="AQ105" s="115">
        <f t="shared" si="62"/>
        <v>2.3918333333333335</v>
      </c>
      <c r="AR105" s="116">
        <f t="shared" si="68"/>
        <v>2.3233999999999999</v>
      </c>
      <c r="AS105" s="117">
        <f t="shared" si="63"/>
        <v>2.2656599999999996</v>
      </c>
    </row>
    <row r="106" spans="1:45" x14ac:dyDescent="0.3">
      <c r="A106" s="5">
        <v>45079</v>
      </c>
      <c r="B106" s="6" t="s">
        <v>43</v>
      </c>
      <c r="C106" s="6" t="s">
        <v>30</v>
      </c>
      <c r="D106" s="27">
        <v>2.1930000000000001</v>
      </c>
      <c r="E106" s="27">
        <v>2.2330000000000001</v>
      </c>
      <c r="F106" s="27">
        <v>2.1669999999999998</v>
      </c>
      <c r="G106" s="27">
        <v>2.1720000000000002</v>
      </c>
      <c r="H106" s="33">
        <v>2.2069999999999999</v>
      </c>
      <c r="I106" s="33">
        <v>2.181</v>
      </c>
      <c r="J106" s="21">
        <v>-1</v>
      </c>
      <c r="K106" s="13">
        <v>0</v>
      </c>
      <c r="L106" s="28">
        <f t="shared" si="37"/>
        <v>2.1906666666666665</v>
      </c>
      <c r="M106" s="29">
        <f t="shared" si="38"/>
        <v>2.2000000000000002</v>
      </c>
      <c r="N106" s="29">
        <f t="shared" si="39"/>
        <v>-9.3333333333336377E-3</v>
      </c>
      <c r="O106" s="29">
        <f t="shared" si="40"/>
        <v>2.1813333333333329</v>
      </c>
      <c r="P106" s="29">
        <f t="shared" si="41"/>
        <v>2.2000000000000002</v>
      </c>
      <c r="Q106" s="30">
        <f t="shared" si="42"/>
        <v>6.6000000000000281E-2</v>
      </c>
      <c r="R106" s="30">
        <f t="shared" si="54"/>
        <v>7.5000000000000178E-2</v>
      </c>
      <c r="S106" s="30">
        <f t="shared" si="55"/>
        <v>8.999999999999897E-3</v>
      </c>
      <c r="T106" s="31">
        <v>24.2</v>
      </c>
      <c r="U106" s="12">
        <f t="shared" si="35"/>
        <v>-9</v>
      </c>
      <c r="V106" s="21">
        <f t="shared" si="66"/>
        <v>2</v>
      </c>
      <c r="W106" s="12">
        <f t="shared" si="67"/>
        <v>-3</v>
      </c>
      <c r="X106" s="16">
        <f t="shared" si="43"/>
        <v>2.5999999999999801E-2</v>
      </c>
      <c r="Y106" s="17">
        <f t="shared" si="44"/>
        <v>0</v>
      </c>
      <c r="Z106" s="17">
        <f t="shared" si="45"/>
        <v>0</v>
      </c>
      <c r="AA106" s="56">
        <f t="shared" si="46"/>
        <v>6.6000000000000281E-2</v>
      </c>
      <c r="AB106" s="18">
        <f t="shared" si="47"/>
        <v>0.39393939393938926</v>
      </c>
      <c r="AC106" s="19">
        <f t="shared" si="48"/>
        <v>1.074380165289248E-3</v>
      </c>
      <c r="AD106" s="89">
        <f t="shared" si="69"/>
        <v>2.41</v>
      </c>
      <c r="AE106" s="89">
        <f t="shared" si="70"/>
        <v>2.1360000000000001</v>
      </c>
      <c r="AF106" s="76">
        <f t="shared" si="58"/>
        <v>2.58</v>
      </c>
      <c r="AG106" s="76">
        <f t="shared" si="59"/>
        <v>2.1360000000000001</v>
      </c>
      <c r="AH106" s="32">
        <f t="shared" si="64"/>
        <v>2.6850000000000001</v>
      </c>
      <c r="AI106" s="32">
        <f t="shared" si="65"/>
        <v>2.0720000000000001</v>
      </c>
      <c r="AJ106" s="77">
        <f t="shared" si="60"/>
        <v>2.6850000000000001</v>
      </c>
      <c r="AK106" s="77">
        <f t="shared" si="61"/>
        <v>1.968</v>
      </c>
      <c r="AL106" s="114">
        <f t="shared" si="49"/>
        <v>2.2393333333333332</v>
      </c>
      <c r="AM106" s="114">
        <f t="shared" si="50"/>
        <v>2.2730000000000001</v>
      </c>
      <c r="AN106" s="114">
        <f t="shared" si="51"/>
        <v>-3.3666666666666956E-2</v>
      </c>
      <c r="AO106" s="114">
        <f t="shared" si="52"/>
        <v>2.2056666666666662</v>
      </c>
      <c r="AP106" s="114">
        <f t="shared" si="53"/>
        <v>2.2730000000000001</v>
      </c>
      <c r="AQ106" s="115">
        <f t="shared" si="62"/>
        <v>2.3873333333333338</v>
      </c>
      <c r="AR106" s="116">
        <f t="shared" si="68"/>
        <v>2.3224222222222219</v>
      </c>
      <c r="AS106" s="117">
        <f t="shared" si="63"/>
        <v>2.2652999999999999</v>
      </c>
    </row>
    <row r="107" spans="1:45" x14ac:dyDescent="0.3">
      <c r="A107" s="5">
        <v>45082</v>
      </c>
      <c r="B107" s="6" t="s">
        <v>43</v>
      </c>
      <c r="C107" s="6" t="s">
        <v>30</v>
      </c>
      <c r="D107" s="27">
        <v>2.2629999999999999</v>
      </c>
      <c r="E107" s="27">
        <v>2.3170000000000002</v>
      </c>
      <c r="F107" s="27">
        <v>2.242</v>
      </c>
      <c r="G107" s="27">
        <v>2.2450000000000001</v>
      </c>
      <c r="H107" s="33">
        <v>2.286</v>
      </c>
      <c r="I107" s="33">
        <v>2.2610000000000001</v>
      </c>
      <c r="J107" s="21">
        <v>0</v>
      </c>
      <c r="K107" s="13">
        <v>0</v>
      </c>
      <c r="L107" s="28">
        <f t="shared" si="37"/>
        <v>2.2680000000000002</v>
      </c>
      <c r="M107" s="29">
        <f t="shared" si="38"/>
        <v>2.2795000000000001</v>
      </c>
      <c r="N107" s="29">
        <f t="shared" si="39"/>
        <v>-1.1499999999999844E-2</v>
      </c>
      <c r="O107" s="29">
        <f t="shared" si="40"/>
        <v>2.2565000000000004</v>
      </c>
      <c r="P107" s="29">
        <f t="shared" si="41"/>
        <v>2.2795000000000001</v>
      </c>
      <c r="Q107" s="30">
        <f t="shared" si="42"/>
        <v>7.5000000000000178E-2</v>
      </c>
      <c r="R107" s="30">
        <f t="shared" si="54"/>
        <v>0.14500000000000002</v>
      </c>
      <c r="S107" s="30">
        <f t="shared" si="55"/>
        <v>6.999999999999984E-2</v>
      </c>
      <c r="T107" s="31">
        <v>12.6</v>
      </c>
      <c r="U107" s="12">
        <f t="shared" si="35"/>
        <v>-11</v>
      </c>
      <c r="V107" s="21">
        <f t="shared" si="66"/>
        <v>0</v>
      </c>
      <c r="W107" s="12">
        <f t="shared" si="67"/>
        <v>-5</v>
      </c>
      <c r="X107" s="16">
        <f t="shared" si="43"/>
        <v>2.4999999999999911E-2</v>
      </c>
      <c r="Y107" s="17">
        <f t="shared" si="44"/>
        <v>0</v>
      </c>
      <c r="Z107" s="17">
        <f t="shared" si="45"/>
        <v>0</v>
      </c>
      <c r="AA107" s="56">
        <f t="shared" si="46"/>
        <v>7.5000000000000178E-2</v>
      </c>
      <c r="AB107" s="18">
        <f t="shared" si="47"/>
        <v>0.33333333333333137</v>
      </c>
      <c r="AC107" s="19">
        <f t="shared" si="48"/>
        <v>1.9841269841269771E-3</v>
      </c>
      <c r="AD107" s="89">
        <f t="shared" si="69"/>
        <v>2.3170000000000002</v>
      </c>
      <c r="AE107" s="89">
        <f t="shared" si="70"/>
        <v>2.1360000000000001</v>
      </c>
      <c r="AF107" s="76">
        <f t="shared" si="58"/>
        <v>2.58</v>
      </c>
      <c r="AG107" s="76">
        <f t="shared" si="59"/>
        <v>2.1360000000000001</v>
      </c>
      <c r="AH107" s="32">
        <f t="shared" si="64"/>
        <v>2.6850000000000001</v>
      </c>
      <c r="AI107" s="32">
        <f t="shared" si="65"/>
        <v>2.1360000000000001</v>
      </c>
      <c r="AJ107" s="77">
        <f t="shared" si="60"/>
        <v>2.6850000000000001</v>
      </c>
      <c r="AK107" s="77">
        <f t="shared" si="61"/>
        <v>1.968</v>
      </c>
      <c r="AL107" s="114">
        <f t="shared" si="49"/>
        <v>2.2326666666666668</v>
      </c>
      <c r="AM107" s="114">
        <f t="shared" si="50"/>
        <v>2.2265000000000001</v>
      </c>
      <c r="AN107" s="114">
        <f t="shared" si="51"/>
        <v>6.1666666666666536E-3</v>
      </c>
      <c r="AO107" s="114">
        <f t="shared" si="52"/>
        <v>2.2388333333333335</v>
      </c>
      <c r="AP107" s="114">
        <f t="shared" si="53"/>
        <v>2.2265000000000001</v>
      </c>
      <c r="AQ107" s="115">
        <f t="shared" si="62"/>
        <v>2.3808333333333329</v>
      </c>
      <c r="AR107" s="116">
        <f t="shared" si="68"/>
        <v>2.3237555555555556</v>
      </c>
      <c r="AS107" s="117">
        <f t="shared" si="63"/>
        <v>2.2644066666666665</v>
      </c>
    </row>
    <row r="108" spans="1:45" x14ac:dyDescent="0.3">
      <c r="A108" s="5">
        <v>45083</v>
      </c>
      <c r="B108" s="6" t="s">
        <v>43</v>
      </c>
      <c r="C108" s="6" t="s">
        <v>30</v>
      </c>
      <c r="D108" s="27">
        <v>2.2010000000000001</v>
      </c>
      <c r="E108" s="27">
        <v>2.2909999999999999</v>
      </c>
      <c r="F108" s="27">
        <v>2.1920000000000002</v>
      </c>
      <c r="G108" s="27">
        <v>2.262</v>
      </c>
      <c r="H108" s="33">
        <v>2.2189999999999999</v>
      </c>
      <c r="I108" s="33">
        <v>2.1920000000000002</v>
      </c>
      <c r="J108" s="21">
        <v>2</v>
      </c>
      <c r="K108" s="13">
        <v>0</v>
      </c>
      <c r="L108" s="28">
        <f t="shared" si="37"/>
        <v>2.2483333333333335</v>
      </c>
      <c r="M108" s="29">
        <f t="shared" si="38"/>
        <v>2.2415000000000003</v>
      </c>
      <c r="N108" s="29">
        <f t="shared" si="39"/>
        <v>6.8333333333332469E-3</v>
      </c>
      <c r="O108" s="29">
        <f t="shared" si="40"/>
        <v>2.2551666666666668</v>
      </c>
      <c r="P108" s="29">
        <f t="shared" si="41"/>
        <v>2.2415000000000003</v>
      </c>
      <c r="Q108" s="30">
        <f t="shared" si="42"/>
        <v>9.8999999999999755E-2</v>
      </c>
      <c r="R108" s="30">
        <f t="shared" si="54"/>
        <v>4.5999999999999819E-2</v>
      </c>
      <c r="S108" s="30">
        <f t="shared" si="55"/>
        <v>-5.2999999999999936E-2</v>
      </c>
      <c r="T108" s="31">
        <v>30.2</v>
      </c>
      <c r="U108" s="12">
        <f t="shared" si="35"/>
        <v>-11</v>
      </c>
      <c r="V108" s="21">
        <f t="shared" si="66"/>
        <v>-2</v>
      </c>
      <c r="W108" s="12">
        <f t="shared" si="67"/>
        <v>-5</v>
      </c>
      <c r="X108" s="16">
        <f t="shared" si="43"/>
        <v>2.6999999999999691E-2</v>
      </c>
      <c r="Y108" s="17">
        <f t="shared" si="44"/>
        <v>0</v>
      </c>
      <c r="Z108" s="17" t="b">
        <f t="shared" si="45"/>
        <v>1</v>
      </c>
      <c r="AA108" s="56">
        <f t="shared" si="46"/>
        <v>9.8999999999999755E-2</v>
      </c>
      <c r="AB108" s="18">
        <f t="shared" si="47"/>
        <v>0.27272727272727026</v>
      </c>
      <c r="AC108" s="19">
        <f t="shared" si="48"/>
        <v>8.9403973509932756E-4</v>
      </c>
      <c r="AD108" s="89">
        <f t="shared" si="69"/>
        <v>2.3170000000000002</v>
      </c>
      <c r="AE108" s="89">
        <f t="shared" si="70"/>
        <v>2.1669999999999998</v>
      </c>
      <c r="AF108" s="76">
        <f t="shared" si="58"/>
        <v>2.58</v>
      </c>
      <c r="AG108" s="76">
        <f t="shared" si="59"/>
        <v>2.1360000000000001</v>
      </c>
      <c r="AH108" s="32">
        <f t="shared" si="64"/>
        <v>2.6850000000000001</v>
      </c>
      <c r="AI108" s="32">
        <f t="shared" si="65"/>
        <v>2.1360000000000001</v>
      </c>
      <c r="AJ108" s="77">
        <f t="shared" si="60"/>
        <v>2.6850000000000001</v>
      </c>
      <c r="AK108" s="77">
        <f t="shared" si="61"/>
        <v>1.968</v>
      </c>
      <c r="AL108" s="114">
        <f t="shared" si="49"/>
        <v>2.2486666666666668</v>
      </c>
      <c r="AM108" s="114">
        <f t="shared" si="50"/>
        <v>2.242</v>
      </c>
      <c r="AN108" s="114">
        <f t="shared" si="51"/>
        <v>6.6666666666668206E-3</v>
      </c>
      <c r="AO108" s="114">
        <f t="shared" si="52"/>
        <v>2.2553333333333336</v>
      </c>
      <c r="AP108" s="114">
        <f t="shared" si="53"/>
        <v>2.242</v>
      </c>
      <c r="AQ108" s="115">
        <f t="shared" si="62"/>
        <v>2.3697857142857144</v>
      </c>
      <c r="AR108" s="116">
        <f t="shared" si="68"/>
        <v>2.3172000000000001</v>
      </c>
      <c r="AS108" s="117">
        <f t="shared" si="63"/>
        <v>2.2624133333333334</v>
      </c>
    </row>
    <row r="109" spans="1:45" x14ac:dyDescent="0.3">
      <c r="A109" s="5">
        <v>45084</v>
      </c>
      <c r="B109" s="6" t="s">
        <v>43</v>
      </c>
      <c r="C109" s="6" t="s">
        <v>30</v>
      </c>
      <c r="D109" s="27">
        <v>2.3180000000000001</v>
      </c>
      <c r="E109" s="27">
        <v>2.3450000000000002</v>
      </c>
      <c r="F109" s="27">
        <v>2.27</v>
      </c>
      <c r="G109" s="27">
        <v>2.3290000000000002</v>
      </c>
      <c r="H109" s="33">
        <v>2.3450000000000002</v>
      </c>
      <c r="I109" s="33">
        <v>2.3119999999999998</v>
      </c>
      <c r="J109" s="21">
        <v>0</v>
      </c>
      <c r="K109" s="13">
        <v>0</v>
      </c>
      <c r="L109" s="28">
        <f t="shared" si="37"/>
        <v>2.3146666666666671</v>
      </c>
      <c r="M109" s="29">
        <f t="shared" si="38"/>
        <v>2.3075000000000001</v>
      </c>
      <c r="N109" s="29">
        <f t="shared" si="39"/>
        <v>7.1666666666669876E-3</v>
      </c>
      <c r="O109" s="29">
        <f t="shared" si="40"/>
        <v>2.3218333333333341</v>
      </c>
      <c r="P109" s="29">
        <f t="shared" si="41"/>
        <v>2.3075000000000001</v>
      </c>
      <c r="Q109" s="30">
        <f t="shared" si="42"/>
        <v>7.5000000000000178E-2</v>
      </c>
      <c r="R109" s="30">
        <f t="shared" si="54"/>
        <v>8.3000000000000185E-2</v>
      </c>
      <c r="S109" s="30">
        <f t="shared" si="55"/>
        <v>8.0000000000000071E-3</v>
      </c>
      <c r="T109" s="31">
        <v>25.3</v>
      </c>
      <c r="U109" s="12">
        <f t="shared" si="35"/>
        <v>-8</v>
      </c>
      <c r="V109" s="21">
        <f t="shared" si="66"/>
        <v>0</v>
      </c>
      <c r="W109" s="12">
        <f t="shared" si="67"/>
        <v>-7</v>
      </c>
      <c r="X109" s="16">
        <f t="shared" si="43"/>
        <v>3.3000000000000362E-2</v>
      </c>
      <c r="Y109" s="17" t="b">
        <f t="shared" si="44"/>
        <v>1</v>
      </c>
      <c r="Z109" s="17">
        <f t="shared" si="45"/>
        <v>0</v>
      </c>
      <c r="AA109" s="56">
        <f t="shared" si="46"/>
        <v>7.5000000000000178E-2</v>
      </c>
      <c r="AB109" s="18">
        <f t="shared" si="47"/>
        <v>0.44000000000000378</v>
      </c>
      <c r="AC109" s="19">
        <f t="shared" si="48"/>
        <v>1.3043478260869707E-3</v>
      </c>
      <c r="AD109" s="89">
        <f t="shared" si="69"/>
        <v>2.3450000000000002</v>
      </c>
      <c r="AE109" s="89">
        <f t="shared" si="70"/>
        <v>2.1920000000000002</v>
      </c>
      <c r="AF109" s="76">
        <f t="shared" si="58"/>
        <v>2.58</v>
      </c>
      <c r="AG109" s="76">
        <f t="shared" si="59"/>
        <v>2.1360000000000001</v>
      </c>
      <c r="AH109" s="32">
        <f t="shared" si="64"/>
        <v>2.6850000000000001</v>
      </c>
      <c r="AI109" s="32">
        <f t="shared" si="65"/>
        <v>2.1360000000000001</v>
      </c>
      <c r="AJ109" s="77">
        <f t="shared" si="60"/>
        <v>2.6850000000000001</v>
      </c>
      <c r="AK109" s="77">
        <f t="shared" si="61"/>
        <v>1.968</v>
      </c>
      <c r="AL109" s="114">
        <f t="shared" si="49"/>
        <v>2.2886666666666673</v>
      </c>
      <c r="AM109" s="114">
        <f t="shared" si="50"/>
        <v>2.2685000000000004</v>
      </c>
      <c r="AN109" s="114">
        <f t="shared" si="51"/>
        <v>2.0166666666666888E-2</v>
      </c>
      <c r="AO109" s="114">
        <f t="shared" si="52"/>
        <v>2.3088333333333342</v>
      </c>
      <c r="AP109" s="114">
        <f t="shared" si="53"/>
        <v>2.2685000000000004</v>
      </c>
      <c r="AQ109" s="115">
        <f t="shared" si="62"/>
        <v>2.366047619047619</v>
      </c>
      <c r="AR109" s="116">
        <f t="shared" si="68"/>
        <v>2.313533333333333</v>
      </c>
      <c r="AS109" s="117">
        <f t="shared" si="63"/>
        <v>2.2642400000000005</v>
      </c>
    </row>
    <row r="110" spans="1:45" x14ac:dyDescent="0.3">
      <c r="A110" s="5">
        <v>45085</v>
      </c>
      <c r="B110" s="6" t="s">
        <v>43</v>
      </c>
      <c r="C110" s="6" t="s">
        <v>30</v>
      </c>
      <c r="D110" s="27">
        <v>2.3340000000000001</v>
      </c>
      <c r="E110" s="27">
        <v>2.38</v>
      </c>
      <c r="F110" s="27">
        <v>2.2770000000000001</v>
      </c>
      <c r="G110" s="27">
        <v>2.3519999999999999</v>
      </c>
      <c r="H110" s="33">
        <v>2.3460000000000001</v>
      </c>
      <c r="I110" s="33">
        <v>2.3260000000000001</v>
      </c>
      <c r="J110" s="21">
        <v>4</v>
      </c>
      <c r="K110" s="13">
        <v>0</v>
      </c>
      <c r="L110" s="28">
        <f t="shared" si="37"/>
        <v>2.3363333333333332</v>
      </c>
      <c r="M110" s="29">
        <f t="shared" si="38"/>
        <v>2.3285</v>
      </c>
      <c r="N110" s="29">
        <f t="shared" si="39"/>
        <v>7.8333333333331367E-3</v>
      </c>
      <c r="O110" s="29">
        <f t="shared" si="40"/>
        <v>2.3441666666666663</v>
      </c>
      <c r="P110" s="29">
        <f t="shared" si="41"/>
        <v>2.3285</v>
      </c>
      <c r="Q110" s="30">
        <f t="shared" si="42"/>
        <v>0.10299999999999976</v>
      </c>
      <c r="R110" s="30">
        <f t="shared" si="54"/>
        <v>5.0999999999999712E-2</v>
      </c>
      <c r="S110" s="30">
        <f t="shared" si="55"/>
        <v>-5.2000000000000046E-2</v>
      </c>
      <c r="T110" s="31">
        <v>16.8</v>
      </c>
      <c r="U110" s="12">
        <f t="shared" si="35"/>
        <v>-10</v>
      </c>
      <c r="V110" s="21">
        <f t="shared" si="66"/>
        <v>0</v>
      </c>
      <c r="W110" s="12">
        <f t="shared" si="67"/>
        <v>-7</v>
      </c>
      <c r="X110" s="16">
        <f t="shared" si="43"/>
        <v>2.0000000000000018E-2</v>
      </c>
      <c r="Y110" s="17">
        <f t="shared" si="44"/>
        <v>0</v>
      </c>
      <c r="Z110" s="17">
        <f t="shared" si="45"/>
        <v>0</v>
      </c>
      <c r="AA110" s="56">
        <f t="shared" si="46"/>
        <v>0.10299999999999976</v>
      </c>
      <c r="AB110" s="18">
        <f t="shared" si="47"/>
        <v>0.19417475728155403</v>
      </c>
      <c r="AC110" s="19">
        <f t="shared" si="48"/>
        <v>1.1904761904761915E-3</v>
      </c>
      <c r="AD110" s="89">
        <f t="shared" si="69"/>
        <v>2.38</v>
      </c>
      <c r="AE110" s="89">
        <f t="shared" si="70"/>
        <v>2.1920000000000002</v>
      </c>
      <c r="AF110" s="76">
        <f t="shared" si="58"/>
        <v>2.4670000000000001</v>
      </c>
      <c r="AG110" s="76">
        <f t="shared" si="59"/>
        <v>2.1360000000000001</v>
      </c>
      <c r="AH110" s="32">
        <f t="shared" si="64"/>
        <v>2.6850000000000001</v>
      </c>
      <c r="AI110" s="32">
        <f t="shared" si="65"/>
        <v>2.1360000000000001</v>
      </c>
      <c r="AJ110" s="77">
        <f t="shared" ref="AJ110:AJ141" si="71">MAX(E66:E110)</f>
        <v>2.6850000000000001</v>
      </c>
      <c r="AK110" s="77">
        <f t="shared" ref="AK110:AK141" si="72">MIN(F66:F110)</f>
        <v>1.968</v>
      </c>
      <c r="AL110" s="114">
        <f t="shared" si="49"/>
        <v>2.3079999999999998</v>
      </c>
      <c r="AM110" s="114">
        <f t="shared" si="50"/>
        <v>2.286</v>
      </c>
      <c r="AN110" s="114">
        <f t="shared" si="51"/>
        <v>2.1999999999999797E-2</v>
      </c>
      <c r="AO110" s="114">
        <f t="shared" si="52"/>
        <v>2.3299999999999996</v>
      </c>
      <c r="AP110" s="114">
        <f t="shared" si="53"/>
        <v>2.286</v>
      </c>
      <c r="AQ110" s="115">
        <f t="shared" si="62"/>
        <v>2.3527380952380952</v>
      </c>
      <c r="AR110" s="116">
        <f t="shared" si="68"/>
        <v>2.3144333333333331</v>
      </c>
      <c r="AS110" s="117">
        <f t="shared" si="63"/>
        <v>2.2675400000000003</v>
      </c>
    </row>
    <row r="111" spans="1:45" x14ac:dyDescent="0.3">
      <c r="A111" s="5">
        <v>45086</v>
      </c>
      <c r="B111" s="6" t="s">
        <v>43</v>
      </c>
      <c r="C111" s="6" t="s">
        <v>30</v>
      </c>
      <c r="D111" s="27">
        <v>2.2839999999999998</v>
      </c>
      <c r="E111" s="27">
        <v>2.3159999999999998</v>
      </c>
      <c r="F111" s="27">
        <v>2.25</v>
      </c>
      <c r="G111" s="27">
        <v>2.254</v>
      </c>
      <c r="H111" s="33">
        <v>2.2919999999999998</v>
      </c>
      <c r="I111" s="33">
        <v>2.2679999999999998</v>
      </c>
      <c r="J111" s="21">
        <v>-4</v>
      </c>
      <c r="K111" s="13">
        <v>0</v>
      </c>
      <c r="L111" s="28">
        <f t="shared" si="37"/>
        <v>2.2733333333333334</v>
      </c>
      <c r="M111" s="29">
        <f t="shared" si="38"/>
        <v>2.2829999999999999</v>
      </c>
      <c r="N111" s="29">
        <f t="shared" si="39"/>
        <v>-9.6666666666664902E-3</v>
      </c>
      <c r="O111" s="29">
        <f t="shared" si="40"/>
        <v>2.2636666666666669</v>
      </c>
      <c r="P111" s="29">
        <f t="shared" si="41"/>
        <v>2.2829999999999999</v>
      </c>
      <c r="Q111" s="30">
        <f t="shared" si="42"/>
        <v>6.5999999999999837E-2</v>
      </c>
      <c r="R111" s="30">
        <f t="shared" si="54"/>
        <v>-3.6000000000000032E-2</v>
      </c>
      <c r="S111" s="30">
        <f t="shared" si="55"/>
        <v>-0.10199999999999987</v>
      </c>
      <c r="T111" s="31">
        <v>17.3</v>
      </c>
      <c r="U111" s="12">
        <f t="shared" si="35"/>
        <v>-10</v>
      </c>
      <c r="V111" s="21">
        <f t="shared" si="66"/>
        <v>-2</v>
      </c>
      <c r="W111" s="12">
        <f t="shared" si="67"/>
        <v>-7</v>
      </c>
      <c r="X111" s="16">
        <f t="shared" si="43"/>
        <v>2.4000000000000021E-2</v>
      </c>
      <c r="Y111" s="17">
        <f t="shared" si="44"/>
        <v>0</v>
      </c>
      <c r="Z111" s="17">
        <f t="shared" si="45"/>
        <v>0</v>
      </c>
      <c r="AA111" s="56">
        <f t="shared" si="46"/>
        <v>6.5999999999999837E-2</v>
      </c>
      <c r="AB111" s="18">
        <f t="shared" si="47"/>
        <v>0.36363636363636487</v>
      </c>
      <c r="AC111" s="19">
        <f t="shared" si="48"/>
        <v>1.3872832369942209E-3</v>
      </c>
      <c r="AD111" s="89">
        <f t="shared" si="69"/>
        <v>2.38</v>
      </c>
      <c r="AE111" s="89">
        <f t="shared" si="70"/>
        <v>2.25</v>
      </c>
      <c r="AF111" s="76">
        <f t="shared" si="58"/>
        <v>2.41</v>
      </c>
      <c r="AG111" s="76">
        <f t="shared" si="59"/>
        <v>2.1360000000000001</v>
      </c>
      <c r="AH111" s="32">
        <f t="shared" si="64"/>
        <v>2.6850000000000001</v>
      </c>
      <c r="AI111" s="32">
        <f t="shared" si="65"/>
        <v>2.1360000000000001</v>
      </c>
      <c r="AJ111" s="77">
        <f t="shared" si="71"/>
        <v>2.6850000000000001</v>
      </c>
      <c r="AK111" s="77">
        <f t="shared" si="72"/>
        <v>1.968</v>
      </c>
      <c r="AL111" s="114">
        <f t="shared" si="49"/>
        <v>2.2946666666666666</v>
      </c>
      <c r="AM111" s="114">
        <f t="shared" si="50"/>
        <v>2.3149999999999999</v>
      </c>
      <c r="AN111" s="114">
        <f t="shared" si="51"/>
        <v>-2.0333333333333314E-2</v>
      </c>
      <c r="AO111" s="114">
        <f t="shared" si="52"/>
        <v>2.2743333333333333</v>
      </c>
      <c r="AP111" s="114">
        <f t="shared" si="53"/>
        <v>2.3149999999999999</v>
      </c>
      <c r="AQ111" s="115">
        <f t="shared" si="62"/>
        <v>2.3284047619047619</v>
      </c>
      <c r="AR111" s="116">
        <f t="shared" si="68"/>
        <v>2.3122555555555562</v>
      </c>
      <c r="AS111" s="117">
        <f t="shared" si="63"/>
        <v>2.2695933333333334</v>
      </c>
    </row>
    <row r="112" spans="1:45" x14ac:dyDescent="0.3">
      <c r="A112" s="5">
        <v>45089</v>
      </c>
      <c r="B112" s="6" t="s">
        <v>43</v>
      </c>
      <c r="C112" s="6" t="s">
        <v>30</v>
      </c>
      <c r="D112" s="27">
        <v>2.2250000000000001</v>
      </c>
      <c r="E112" s="27">
        <v>2.27</v>
      </c>
      <c r="F112" s="27">
        <v>2.206</v>
      </c>
      <c r="G112" s="27">
        <v>2.266</v>
      </c>
      <c r="H112" s="33">
        <v>2.2389999999999999</v>
      </c>
      <c r="I112" s="33">
        <v>2.222</v>
      </c>
      <c r="J112" s="21">
        <v>0</v>
      </c>
      <c r="K112" s="13">
        <v>0</v>
      </c>
      <c r="L112" s="28">
        <f t="shared" si="37"/>
        <v>2.2473333333333332</v>
      </c>
      <c r="M112" s="29">
        <f t="shared" si="38"/>
        <v>2.238</v>
      </c>
      <c r="N112" s="29">
        <f t="shared" si="39"/>
        <v>9.3333333333331936E-3</v>
      </c>
      <c r="O112" s="29">
        <f t="shared" si="40"/>
        <v>2.2566666666666664</v>
      </c>
      <c r="P112" s="29">
        <f t="shared" si="41"/>
        <v>2.238</v>
      </c>
      <c r="Q112" s="30">
        <f t="shared" si="42"/>
        <v>6.4000000000000057E-2</v>
      </c>
      <c r="R112" s="30">
        <f t="shared" si="54"/>
        <v>1.6000000000000014E-2</v>
      </c>
      <c r="S112" s="30">
        <f t="shared" si="55"/>
        <v>-4.8000000000000043E-2</v>
      </c>
      <c r="T112" s="31">
        <v>30.8</v>
      </c>
      <c r="U112" s="12">
        <f t="shared" si="35"/>
        <v>-8</v>
      </c>
      <c r="V112" s="21">
        <f t="shared" si="66"/>
        <v>-2</v>
      </c>
      <c r="W112" s="12">
        <f t="shared" si="67"/>
        <v>-7</v>
      </c>
      <c r="X112" s="16">
        <f t="shared" si="43"/>
        <v>1.6999999999999904E-2</v>
      </c>
      <c r="Y112" s="17">
        <f t="shared" si="44"/>
        <v>0</v>
      </c>
      <c r="Z112" s="17">
        <f t="shared" si="45"/>
        <v>0</v>
      </c>
      <c r="AA112" s="56">
        <f t="shared" si="46"/>
        <v>6.4000000000000057E-2</v>
      </c>
      <c r="AB112" s="18">
        <f t="shared" si="47"/>
        <v>0.26562499999999828</v>
      </c>
      <c r="AC112" s="19">
        <f t="shared" si="48"/>
        <v>5.5194805194804886E-4</v>
      </c>
      <c r="AD112" s="89">
        <f t="shared" si="69"/>
        <v>2.38</v>
      </c>
      <c r="AE112" s="89">
        <f t="shared" si="70"/>
        <v>2.206</v>
      </c>
      <c r="AF112" s="76">
        <f t="shared" si="58"/>
        <v>2.41</v>
      </c>
      <c r="AG112" s="76">
        <f t="shared" si="59"/>
        <v>2.1360000000000001</v>
      </c>
      <c r="AH112" s="32">
        <f t="shared" si="64"/>
        <v>2.6850000000000001</v>
      </c>
      <c r="AI112" s="32">
        <f t="shared" si="65"/>
        <v>2.1360000000000001</v>
      </c>
      <c r="AJ112" s="77">
        <f t="shared" si="71"/>
        <v>2.6850000000000001</v>
      </c>
      <c r="AK112" s="77">
        <f t="shared" si="72"/>
        <v>1.968</v>
      </c>
      <c r="AL112" s="114">
        <f t="shared" si="49"/>
        <v>2.2840000000000003</v>
      </c>
      <c r="AM112" s="114">
        <f t="shared" si="50"/>
        <v>2.2930000000000001</v>
      </c>
      <c r="AN112" s="114">
        <f t="shared" si="51"/>
        <v>-8.999999999999897E-3</v>
      </c>
      <c r="AO112" s="114">
        <f t="shared" si="52"/>
        <v>2.2750000000000004</v>
      </c>
      <c r="AP112" s="114">
        <f t="shared" si="53"/>
        <v>2.2930000000000001</v>
      </c>
      <c r="AQ112" s="115">
        <f t="shared" ref="AQ112:AQ143" si="73">AVERAGE(L99:L112)</f>
        <v>2.3161904761904757</v>
      </c>
      <c r="AR112" s="116">
        <f t="shared" si="68"/>
        <v>2.3064666666666671</v>
      </c>
      <c r="AS112" s="117">
        <f t="shared" si="63"/>
        <v>2.2722133333333336</v>
      </c>
    </row>
    <row r="113" spans="1:45" x14ac:dyDescent="0.3">
      <c r="A113" s="5">
        <v>45090</v>
      </c>
      <c r="B113" s="6" t="s">
        <v>43</v>
      </c>
      <c r="C113" s="6" t="s">
        <v>30</v>
      </c>
      <c r="D113" s="27">
        <v>2.327</v>
      </c>
      <c r="E113" s="27">
        <v>2.37</v>
      </c>
      <c r="F113" s="27">
        <v>2.31</v>
      </c>
      <c r="G113" s="27">
        <v>2.34</v>
      </c>
      <c r="H113" s="33">
        <v>2.3490000000000002</v>
      </c>
      <c r="I113" s="33">
        <v>2.327</v>
      </c>
      <c r="J113" s="21">
        <v>0</v>
      </c>
      <c r="K113" s="13">
        <v>0</v>
      </c>
      <c r="L113" s="28">
        <f t="shared" si="37"/>
        <v>2.34</v>
      </c>
      <c r="M113" s="29">
        <f t="shared" si="38"/>
        <v>2.34</v>
      </c>
      <c r="N113" s="29">
        <f t="shared" si="39"/>
        <v>0</v>
      </c>
      <c r="O113" s="29">
        <f t="shared" si="40"/>
        <v>2.34</v>
      </c>
      <c r="P113" s="29">
        <f t="shared" si="41"/>
        <v>2.34</v>
      </c>
      <c r="Q113" s="30">
        <f t="shared" si="42"/>
        <v>6.0000000000000053E-2</v>
      </c>
      <c r="R113" s="30">
        <f t="shared" si="54"/>
        <v>0.10400000000000009</v>
      </c>
      <c r="S113" s="30">
        <f t="shared" si="55"/>
        <v>4.4000000000000039E-2</v>
      </c>
      <c r="T113" s="31">
        <v>15.3</v>
      </c>
      <c r="U113" s="12">
        <f t="shared" si="35"/>
        <v>-11</v>
      </c>
      <c r="V113" s="21">
        <f t="shared" si="66"/>
        <v>0</v>
      </c>
      <c r="W113" s="12">
        <f t="shared" si="67"/>
        <v>-9</v>
      </c>
      <c r="X113" s="16">
        <f t="shared" si="43"/>
        <v>2.2000000000000242E-2</v>
      </c>
      <c r="Y113" s="17">
        <f t="shared" si="44"/>
        <v>0</v>
      </c>
      <c r="Z113" s="17">
        <f t="shared" si="45"/>
        <v>0</v>
      </c>
      <c r="AA113" s="56">
        <f t="shared" si="46"/>
        <v>6.0000000000000053E-2</v>
      </c>
      <c r="AB113" s="18">
        <f t="shared" si="47"/>
        <v>0.36666666666667036</v>
      </c>
      <c r="AC113" s="19">
        <f t="shared" si="48"/>
        <v>1.4379084967320419E-3</v>
      </c>
      <c r="AD113" s="89">
        <f t="shared" si="69"/>
        <v>2.37</v>
      </c>
      <c r="AE113" s="89">
        <f t="shared" si="70"/>
        <v>2.206</v>
      </c>
      <c r="AF113" s="76">
        <f t="shared" si="58"/>
        <v>2.38</v>
      </c>
      <c r="AG113" s="76">
        <f t="shared" si="59"/>
        <v>2.1360000000000001</v>
      </c>
      <c r="AH113" s="32">
        <f t="shared" si="64"/>
        <v>2.6850000000000001</v>
      </c>
      <c r="AI113" s="32">
        <f t="shared" si="65"/>
        <v>2.1360000000000001</v>
      </c>
      <c r="AJ113" s="77">
        <f t="shared" si="71"/>
        <v>2.6850000000000001</v>
      </c>
      <c r="AK113" s="77">
        <f t="shared" si="72"/>
        <v>1.968</v>
      </c>
      <c r="AL113" s="114">
        <f t="shared" si="49"/>
        <v>2.3053333333333335</v>
      </c>
      <c r="AM113" s="114">
        <f t="shared" si="50"/>
        <v>2.2880000000000003</v>
      </c>
      <c r="AN113" s="114">
        <f t="shared" si="51"/>
        <v>1.7333333333333201E-2</v>
      </c>
      <c r="AO113" s="114">
        <f t="shared" si="52"/>
        <v>2.3226666666666667</v>
      </c>
      <c r="AP113" s="114">
        <f t="shared" si="53"/>
        <v>2.2880000000000003</v>
      </c>
      <c r="AQ113" s="115">
        <f t="shared" si="73"/>
        <v>2.3117380952380953</v>
      </c>
      <c r="AR113" s="116">
        <f t="shared" si="68"/>
        <v>2.3066666666666671</v>
      </c>
      <c r="AS113" s="117">
        <f t="shared" si="63"/>
        <v>2.2751200000000007</v>
      </c>
    </row>
    <row r="114" spans="1:45" x14ac:dyDescent="0.3">
      <c r="A114" s="5">
        <v>45091</v>
      </c>
      <c r="B114" s="6" t="s">
        <v>43</v>
      </c>
      <c r="C114" s="6" t="s">
        <v>30</v>
      </c>
      <c r="D114" s="27">
        <v>2.3479999999999999</v>
      </c>
      <c r="E114" s="27">
        <v>2.3620000000000001</v>
      </c>
      <c r="F114" s="27">
        <v>2.3149999999999999</v>
      </c>
      <c r="G114" s="27">
        <v>2.3420000000000001</v>
      </c>
      <c r="H114" s="33">
        <v>2.3479999999999999</v>
      </c>
      <c r="I114" s="33">
        <v>2.3290000000000002</v>
      </c>
      <c r="J114" s="21">
        <v>0</v>
      </c>
      <c r="K114" s="13">
        <v>0</v>
      </c>
      <c r="L114" s="28">
        <f t="shared" si="37"/>
        <v>2.3396666666666666</v>
      </c>
      <c r="M114" s="29">
        <f t="shared" si="38"/>
        <v>2.3384999999999998</v>
      </c>
      <c r="N114" s="29">
        <f t="shared" si="39"/>
        <v>1.1666666666667602E-3</v>
      </c>
      <c r="O114" s="29">
        <f t="shared" si="40"/>
        <v>2.3408333333333333</v>
      </c>
      <c r="P114" s="29">
        <f t="shared" si="41"/>
        <v>2.3384999999999998</v>
      </c>
      <c r="Q114" s="30">
        <f t="shared" si="42"/>
        <v>4.7000000000000153E-2</v>
      </c>
      <c r="R114" s="30">
        <f t="shared" si="54"/>
        <v>2.2000000000000242E-2</v>
      </c>
      <c r="S114" s="30">
        <f t="shared" si="55"/>
        <v>-2.4999999999999911E-2</v>
      </c>
      <c r="T114" s="31">
        <v>36.700000000000003</v>
      </c>
      <c r="U114" s="12">
        <f t="shared" si="35"/>
        <v>-7</v>
      </c>
      <c r="V114" s="21">
        <f t="shared" si="66"/>
        <v>-2</v>
      </c>
      <c r="W114" s="12">
        <f t="shared" si="67"/>
        <v>-8</v>
      </c>
      <c r="X114" s="16">
        <f t="shared" si="43"/>
        <v>1.8999999999999684E-2</v>
      </c>
      <c r="Y114" s="17">
        <f t="shared" si="44"/>
        <v>0</v>
      </c>
      <c r="Z114" s="17">
        <f t="shared" si="45"/>
        <v>0</v>
      </c>
      <c r="AA114" s="56">
        <f t="shared" si="46"/>
        <v>4.7000000000000153E-2</v>
      </c>
      <c r="AB114" s="18">
        <f t="shared" si="47"/>
        <v>0.40425531914892815</v>
      </c>
      <c r="AC114" s="19">
        <f t="shared" si="48"/>
        <v>5.1771117166211672E-4</v>
      </c>
      <c r="AD114" s="89">
        <f t="shared" si="69"/>
        <v>2.37</v>
      </c>
      <c r="AE114" s="89">
        <f t="shared" si="70"/>
        <v>2.206</v>
      </c>
      <c r="AF114" s="76">
        <f t="shared" si="58"/>
        <v>2.38</v>
      </c>
      <c r="AG114" s="76">
        <f t="shared" si="59"/>
        <v>2.1669999999999998</v>
      </c>
      <c r="AH114" s="32">
        <f t="shared" si="64"/>
        <v>2.6850000000000001</v>
      </c>
      <c r="AI114" s="32">
        <f t="shared" si="65"/>
        <v>2.1360000000000001</v>
      </c>
      <c r="AJ114" s="77">
        <f t="shared" si="71"/>
        <v>2.6850000000000001</v>
      </c>
      <c r="AK114" s="77">
        <f t="shared" si="72"/>
        <v>1.968</v>
      </c>
      <c r="AL114" s="114">
        <f t="shared" si="49"/>
        <v>2.3060000000000005</v>
      </c>
      <c r="AM114" s="114">
        <f t="shared" si="50"/>
        <v>2.2880000000000003</v>
      </c>
      <c r="AN114" s="114">
        <f t="shared" si="51"/>
        <v>1.8000000000000238E-2</v>
      </c>
      <c r="AO114" s="114">
        <f t="shared" si="52"/>
        <v>2.3240000000000007</v>
      </c>
      <c r="AP114" s="114">
        <f t="shared" si="53"/>
        <v>2.2880000000000003</v>
      </c>
      <c r="AQ114" s="115">
        <f t="shared" si="73"/>
        <v>2.3043333333333336</v>
      </c>
      <c r="AR114" s="116">
        <f t="shared" si="68"/>
        <v>2.310633333333334</v>
      </c>
      <c r="AS114" s="117">
        <f t="shared" si="63"/>
        <v>2.279853333333334</v>
      </c>
    </row>
    <row r="115" spans="1:45" x14ac:dyDescent="0.3">
      <c r="A115" s="5">
        <v>45092</v>
      </c>
      <c r="B115" s="6" t="s">
        <v>43</v>
      </c>
      <c r="C115" s="6" t="s">
        <v>30</v>
      </c>
      <c r="D115" s="27">
        <v>2.4119999999999999</v>
      </c>
      <c r="E115" s="27">
        <v>2.5680000000000001</v>
      </c>
      <c r="F115" s="27">
        <v>2.4060000000000001</v>
      </c>
      <c r="G115" s="27">
        <v>2.5529999999999999</v>
      </c>
      <c r="H115" s="33">
        <v>2.4390000000000001</v>
      </c>
      <c r="I115" s="33">
        <v>2.4060000000000001</v>
      </c>
      <c r="J115" s="21">
        <v>2</v>
      </c>
      <c r="K115" s="13">
        <v>0</v>
      </c>
      <c r="L115" s="28">
        <f t="shared" si="37"/>
        <v>2.5090000000000003</v>
      </c>
      <c r="M115" s="29">
        <f t="shared" si="38"/>
        <v>2.4870000000000001</v>
      </c>
      <c r="N115" s="29">
        <f t="shared" si="39"/>
        <v>2.2000000000000242E-2</v>
      </c>
      <c r="O115" s="29">
        <f t="shared" si="40"/>
        <v>2.5310000000000006</v>
      </c>
      <c r="P115" s="29">
        <f t="shared" si="41"/>
        <v>2.4870000000000001</v>
      </c>
      <c r="Q115" s="30">
        <f t="shared" si="42"/>
        <v>0.16199999999999992</v>
      </c>
      <c r="R115" s="30">
        <f t="shared" si="54"/>
        <v>0.22599999999999998</v>
      </c>
      <c r="S115" s="30">
        <f t="shared" si="55"/>
        <v>6.4000000000000057E-2</v>
      </c>
      <c r="T115" s="31">
        <v>14.8</v>
      </c>
      <c r="U115" s="12">
        <f t="shared" si="35"/>
        <v>-5</v>
      </c>
      <c r="V115" s="21">
        <f t="shared" si="66"/>
        <v>2</v>
      </c>
      <c r="W115" s="12">
        <f t="shared" si="67"/>
        <v>-6</v>
      </c>
      <c r="X115" s="16">
        <f t="shared" si="43"/>
        <v>3.2999999999999918E-2</v>
      </c>
      <c r="Y115" s="17">
        <f t="shared" si="44"/>
        <v>0</v>
      </c>
      <c r="Z115" s="17" t="b">
        <f t="shared" si="45"/>
        <v>1</v>
      </c>
      <c r="AA115" s="56">
        <f t="shared" si="46"/>
        <v>0.16199999999999992</v>
      </c>
      <c r="AB115" s="18">
        <f t="shared" si="47"/>
        <v>0.2037037037037033</v>
      </c>
      <c r="AC115" s="19">
        <f t="shared" si="48"/>
        <v>2.2297297297297243E-3</v>
      </c>
      <c r="AD115" s="89">
        <f t="shared" si="69"/>
        <v>2.5680000000000001</v>
      </c>
      <c r="AE115" s="89">
        <f t="shared" si="70"/>
        <v>2.31</v>
      </c>
      <c r="AF115" s="76">
        <f t="shared" si="58"/>
        <v>2.5680000000000001</v>
      </c>
      <c r="AG115" s="76">
        <f t="shared" si="59"/>
        <v>2.1920000000000002</v>
      </c>
      <c r="AH115" s="32">
        <f t="shared" si="64"/>
        <v>2.6850000000000001</v>
      </c>
      <c r="AI115" s="32">
        <f t="shared" si="65"/>
        <v>2.1360000000000001</v>
      </c>
      <c r="AJ115" s="77">
        <f t="shared" si="71"/>
        <v>2.6850000000000001</v>
      </c>
      <c r="AK115" s="77">
        <f t="shared" si="72"/>
        <v>1.968</v>
      </c>
      <c r="AL115" s="114">
        <f t="shared" si="49"/>
        <v>2.4769999999999999</v>
      </c>
      <c r="AM115" s="114">
        <f t="shared" si="50"/>
        <v>2.4390000000000001</v>
      </c>
      <c r="AN115" s="114">
        <f t="shared" si="51"/>
        <v>3.7999999999999812E-2</v>
      </c>
      <c r="AO115" s="114">
        <f t="shared" si="52"/>
        <v>2.5149999999999997</v>
      </c>
      <c r="AP115" s="114">
        <f t="shared" si="53"/>
        <v>2.4390000000000001</v>
      </c>
      <c r="AQ115" s="115">
        <f t="shared" si="73"/>
        <v>2.3053333333333335</v>
      </c>
      <c r="AR115" s="116">
        <f t="shared" si="68"/>
        <v>2.322433333333334</v>
      </c>
      <c r="AS115" s="117">
        <f t="shared" ref="AS115:AS146" si="74">AVERAGE(L66:L115)</f>
        <v>2.2879200000000002</v>
      </c>
    </row>
    <row r="116" spans="1:45" x14ac:dyDescent="0.3">
      <c r="A116" s="5">
        <v>45093</v>
      </c>
      <c r="B116" s="6" t="s">
        <v>43</v>
      </c>
      <c r="C116" s="6" t="s">
        <v>30</v>
      </c>
      <c r="D116" s="27">
        <v>2.5710000000000002</v>
      </c>
      <c r="E116" s="27">
        <v>2.653</v>
      </c>
      <c r="F116" s="27">
        <v>2.5219999999999998</v>
      </c>
      <c r="G116" s="27">
        <v>2.6320000000000001</v>
      </c>
      <c r="H116" s="33">
        <v>2.6349999999999998</v>
      </c>
      <c r="I116" s="33">
        <v>2.5710000000000002</v>
      </c>
      <c r="J116" s="21">
        <v>0</v>
      </c>
      <c r="K116" s="13">
        <v>0</v>
      </c>
      <c r="L116" s="28">
        <f t="shared" si="37"/>
        <v>2.6023333333333336</v>
      </c>
      <c r="M116" s="29">
        <f t="shared" si="38"/>
        <v>2.5874999999999999</v>
      </c>
      <c r="N116" s="29">
        <f t="shared" si="39"/>
        <v>1.4833333333333698E-2</v>
      </c>
      <c r="O116" s="29">
        <f t="shared" si="40"/>
        <v>2.6171666666666673</v>
      </c>
      <c r="P116" s="29">
        <f t="shared" si="41"/>
        <v>2.5874999999999999</v>
      </c>
      <c r="Q116" s="30">
        <f t="shared" si="42"/>
        <v>0.13100000000000023</v>
      </c>
      <c r="R116" s="30">
        <f t="shared" si="54"/>
        <v>0.10000000000000009</v>
      </c>
      <c r="S116" s="30">
        <f t="shared" si="55"/>
        <v>-3.1000000000000139E-2</v>
      </c>
      <c r="T116" s="31">
        <v>30.4</v>
      </c>
      <c r="U116" s="12">
        <f t="shared" si="35"/>
        <v>-8</v>
      </c>
      <c r="V116" s="21">
        <f t="shared" si="66"/>
        <v>4</v>
      </c>
      <c r="W116" s="12">
        <f t="shared" si="67"/>
        <v>-4</v>
      </c>
      <c r="X116" s="16">
        <f t="shared" si="43"/>
        <v>6.3999999999999613E-2</v>
      </c>
      <c r="Y116" s="17">
        <f t="shared" si="44"/>
        <v>0</v>
      </c>
      <c r="Z116" s="17">
        <f t="shared" si="45"/>
        <v>0</v>
      </c>
      <c r="AA116" s="56">
        <f t="shared" si="46"/>
        <v>0.13100000000000023</v>
      </c>
      <c r="AB116" s="18">
        <f t="shared" si="47"/>
        <v>0.48854961832060689</v>
      </c>
      <c r="AC116" s="19">
        <f t="shared" si="48"/>
        <v>2.1052631578947242E-3</v>
      </c>
      <c r="AD116" s="89">
        <f t="shared" si="69"/>
        <v>2.653</v>
      </c>
      <c r="AE116" s="89">
        <f t="shared" si="70"/>
        <v>2.3149999999999999</v>
      </c>
      <c r="AF116" s="76">
        <f t="shared" si="58"/>
        <v>2.653</v>
      </c>
      <c r="AG116" s="76">
        <f t="shared" si="59"/>
        <v>2.1920000000000002</v>
      </c>
      <c r="AH116" s="32">
        <f t="shared" si="64"/>
        <v>2.6850000000000001</v>
      </c>
      <c r="AI116" s="32">
        <f t="shared" si="65"/>
        <v>2.1360000000000001</v>
      </c>
      <c r="AJ116" s="77">
        <f t="shared" si="71"/>
        <v>2.6850000000000001</v>
      </c>
      <c r="AK116" s="77">
        <f t="shared" si="72"/>
        <v>1.968</v>
      </c>
      <c r="AL116" s="114">
        <f t="shared" si="49"/>
        <v>2.5333333333333332</v>
      </c>
      <c r="AM116" s="114">
        <f t="shared" si="50"/>
        <v>2.484</v>
      </c>
      <c r="AN116" s="114">
        <f t="shared" si="51"/>
        <v>4.9333333333333229E-2</v>
      </c>
      <c r="AO116" s="114">
        <f t="shared" si="52"/>
        <v>2.5826666666666664</v>
      </c>
      <c r="AP116" s="114">
        <f t="shared" si="53"/>
        <v>2.484</v>
      </c>
      <c r="AQ116" s="115">
        <f t="shared" si="73"/>
        <v>2.3182380952380952</v>
      </c>
      <c r="AR116" s="116">
        <f t="shared" si="68"/>
        <v>2.338633333333334</v>
      </c>
      <c r="AS116" s="117">
        <f t="shared" si="74"/>
        <v>2.296886666666667</v>
      </c>
    </row>
    <row r="117" spans="1:45" x14ac:dyDescent="0.3">
      <c r="A117" s="5">
        <v>45097</v>
      </c>
      <c r="B117" s="6" t="s">
        <v>43</v>
      </c>
      <c r="C117" s="6" t="s">
        <v>30</v>
      </c>
      <c r="D117" s="27">
        <v>2.645</v>
      </c>
      <c r="E117" s="27">
        <v>2.65</v>
      </c>
      <c r="F117" s="27">
        <v>2.4870000000000001</v>
      </c>
      <c r="G117" s="27">
        <v>2.492</v>
      </c>
      <c r="H117" s="33">
        <v>2.65</v>
      </c>
      <c r="I117" s="33">
        <v>2.621</v>
      </c>
      <c r="J117" s="21">
        <v>-2</v>
      </c>
      <c r="K117" s="13" t="s">
        <v>32</v>
      </c>
      <c r="L117" s="28">
        <f t="shared" si="37"/>
        <v>2.5429999999999997</v>
      </c>
      <c r="M117" s="29">
        <f t="shared" si="38"/>
        <v>2.5685000000000002</v>
      </c>
      <c r="N117" s="29">
        <f t="shared" si="39"/>
        <v>-2.5500000000000522E-2</v>
      </c>
      <c r="O117" s="29">
        <f t="shared" si="40"/>
        <v>2.5174999999999992</v>
      </c>
      <c r="P117" s="29">
        <f t="shared" si="41"/>
        <v>2.5685000000000002</v>
      </c>
      <c r="Q117" s="30">
        <f t="shared" si="42"/>
        <v>0.16299999999999981</v>
      </c>
      <c r="R117" s="30">
        <f t="shared" si="54"/>
        <v>1.7999999999999794E-2</v>
      </c>
      <c r="S117" s="30">
        <f t="shared" si="55"/>
        <v>-0.14500000000000002</v>
      </c>
      <c r="T117" s="31">
        <v>18.399999999999999</v>
      </c>
      <c r="U117" s="12">
        <f t="shared" si="35"/>
        <v>-4</v>
      </c>
      <c r="V117" s="21">
        <f t="shared" si="66"/>
        <v>-2</v>
      </c>
      <c r="W117" s="12">
        <f t="shared" si="67"/>
        <v>-3</v>
      </c>
      <c r="X117" s="16">
        <f t="shared" si="43"/>
        <v>2.8999999999999915E-2</v>
      </c>
      <c r="Y117" s="17" t="b">
        <f t="shared" si="44"/>
        <v>1</v>
      </c>
      <c r="Z117" s="17">
        <f t="shared" si="45"/>
        <v>0</v>
      </c>
      <c r="AA117" s="56">
        <f t="shared" si="46"/>
        <v>0.16299999999999981</v>
      </c>
      <c r="AB117" s="18">
        <f t="shared" si="47"/>
        <v>0.17791411042944755</v>
      </c>
      <c r="AC117" s="19">
        <f t="shared" si="48"/>
        <v>1.5760869565217346E-3</v>
      </c>
      <c r="AD117" s="89">
        <f t="shared" si="69"/>
        <v>2.653</v>
      </c>
      <c r="AE117" s="89">
        <f t="shared" si="70"/>
        <v>2.4060000000000001</v>
      </c>
      <c r="AF117" s="76">
        <f t="shared" si="58"/>
        <v>2.653</v>
      </c>
      <c r="AG117" s="76">
        <f t="shared" si="59"/>
        <v>2.206</v>
      </c>
      <c r="AH117" s="32">
        <f t="shared" si="64"/>
        <v>2.653</v>
      </c>
      <c r="AI117" s="32">
        <f t="shared" si="65"/>
        <v>2.1360000000000001</v>
      </c>
      <c r="AJ117" s="77">
        <f t="shared" si="71"/>
        <v>2.6850000000000001</v>
      </c>
      <c r="AK117" s="77">
        <f t="shared" si="72"/>
        <v>2.0720000000000001</v>
      </c>
      <c r="AL117" s="114">
        <f t="shared" si="49"/>
        <v>2.5169999999999999</v>
      </c>
      <c r="AM117" s="114">
        <f t="shared" si="50"/>
        <v>2.5295000000000001</v>
      </c>
      <c r="AN117" s="114">
        <f t="shared" si="51"/>
        <v>-1.2500000000000178E-2</v>
      </c>
      <c r="AO117" s="114">
        <f t="shared" si="52"/>
        <v>2.5044999999999997</v>
      </c>
      <c r="AP117" s="114">
        <f t="shared" si="53"/>
        <v>2.5295000000000001</v>
      </c>
      <c r="AQ117" s="115">
        <f t="shared" si="73"/>
        <v>2.3350238095238098</v>
      </c>
      <c r="AR117" s="116">
        <f t="shared" si="68"/>
        <v>2.3525555555555555</v>
      </c>
      <c r="AS117" s="117">
        <f t="shared" si="74"/>
        <v>2.3068066666666671</v>
      </c>
    </row>
    <row r="118" spans="1:45" x14ac:dyDescent="0.3">
      <c r="A118" s="5">
        <v>45098</v>
      </c>
      <c r="B118" s="6" t="s">
        <v>43</v>
      </c>
      <c r="C118" s="6" t="s">
        <v>30</v>
      </c>
      <c r="D118" s="27">
        <v>2.4929999999999999</v>
      </c>
      <c r="E118" s="27">
        <v>2.6019999999999999</v>
      </c>
      <c r="F118" s="27">
        <v>2.448</v>
      </c>
      <c r="G118" s="27">
        <v>2.597</v>
      </c>
      <c r="H118" s="33">
        <v>2.4929999999999999</v>
      </c>
      <c r="I118" s="33">
        <v>2.4529999999999998</v>
      </c>
      <c r="J118" s="21">
        <v>2</v>
      </c>
      <c r="K118" s="13" t="s">
        <v>31</v>
      </c>
      <c r="L118" s="28">
        <f t="shared" si="37"/>
        <v>2.5489999999999999</v>
      </c>
      <c r="M118" s="29">
        <f t="shared" si="38"/>
        <v>2.5249999999999999</v>
      </c>
      <c r="N118" s="29">
        <f t="shared" si="39"/>
        <v>2.4000000000000021E-2</v>
      </c>
      <c r="O118" s="29">
        <f t="shared" si="40"/>
        <v>2.573</v>
      </c>
      <c r="P118" s="29">
        <f t="shared" si="41"/>
        <v>2.5249999999999999</v>
      </c>
      <c r="Q118" s="30">
        <f t="shared" si="42"/>
        <v>0.15399999999999991</v>
      </c>
      <c r="R118" s="30">
        <f t="shared" si="54"/>
        <v>0.10999999999999988</v>
      </c>
      <c r="S118" s="30">
        <f t="shared" si="55"/>
        <v>-4.4000000000000039E-2</v>
      </c>
      <c r="T118" s="31">
        <v>22.3</v>
      </c>
      <c r="U118" s="12">
        <f t="shared" si="35"/>
        <v>-2</v>
      </c>
      <c r="V118" s="21">
        <f t="shared" si="66"/>
        <v>0</v>
      </c>
      <c r="W118" s="12">
        <f t="shared" si="67"/>
        <v>-3</v>
      </c>
      <c r="X118" s="16">
        <f t="shared" si="43"/>
        <v>4.0000000000000036E-2</v>
      </c>
      <c r="Y118" s="17">
        <f t="shared" si="44"/>
        <v>0</v>
      </c>
      <c r="Z118" s="17">
        <f t="shared" si="45"/>
        <v>0</v>
      </c>
      <c r="AA118" s="56">
        <f t="shared" si="46"/>
        <v>0.15399999999999991</v>
      </c>
      <c r="AB118" s="18">
        <f t="shared" si="47"/>
        <v>0.2597402597402601</v>
      </c>
      <c r="AC118" s="19">
        <f t="shared" si="48"/>
        <v>1.7937219730941719E-3</v>
      </c>
      <c r="AD118" s="89">
        <f t="shared" si="69"/>
        <v>2.653</v>
      </c>
      <c r="AE118" s="89">
        <f t="shared" si="70"/>
        <v>2.448</v>
      </c>
      <c r="AF118" s="76">
        <f t="shared" si="58"/>
        <v>2.653</v>
      </c>
      <c r="AG118" s="76">
        <f t="shared" si="59"/>
        <v>2.206</v>
      </c>
      <c r="AH118" s="32">
        <f t="shared" si="64"/>
        <v>2.653</v>
      </c>
      <c r="AI118" s="32">
        <f t="shared" si="65"/>
        <v>2.1360000000000001</v>
      </c>
      <c r="AJ118" s="77">
        <f t="shared" si="71"/>
        <v>2.6850000000000001</v>
      </c>
      <c r="AK118" s="77">
        <f t="shared" si="72"/>
        <v>2.0720000000000001</v>
      </c>
      <c r="AL118" s="114">
        <f t="shared" si="49"/>
        <v>2.5660000000000003</v>
      </c>
      <c r="AM118" s="114">
        <f t="shared" si="50"/>
        <v>2.5505</v>
      </c>
      <c r="AN118" s="114">
        <f t="shared" si="51"/>
        <v>1.5500000000000291E-2</v>
      </c>
      <c r="AO118" s="114">
        <f t="shared" si="52"/>
        <v>2.5815000000000006</v>
      </c>
      <c r="AP118" s="114">
        <f t="shared" si="53"/>
        <v>2.5505</v>
      </c>
      <c r="AQ118" s="115">
        <f t="shared" si="73"/>
        <v>2.3518809523809523</v>
      </c>
      <c r="AR118" s="116">
        <f t="shared" si="68"/>
        <v>2.3634777777777782</v>
      </c>
      <c r="AS118" s="117">
        <f t="shared" si="74"/>
        <v>2.3142800000000001</v>
      </c>
    </row>
    <row r="119" spans="1:45" x14ac:dyDescent="0.3">
      <c r="A119" s="5">
        <v>45099</v>
      </c>
      <c r="B119" s="6" t="s">
        <v>43</v>
      </c>
      <c r="C119" s="6" t="s">
        <v>30</v>
      </c>
      <c r="D119" s="27">
        <v>2.5939999999999999</v>
      </c>
      <c r="E119" s="27">
        <v>2.6219999999999999</v>
      </c>
      <c r="F119" s="27">
        <v>2.5289999999999999</v>
      </c>
      <c r="G119" s="27">
        <v>2.6080000000000001</v>
      </c>
      <c r="H119" s="33">
        <v>2.6150000000000002</v>
      </c>
      <c r="I119" s="33">
        <v>2.5910000000000002</v>
      </c>
      <c r="J119" s="21">
        <v>0</v>
      </c>
      <c r="K119" s="13">
        <v>0</v>
      </c>
      <c r="L119" s="28">
        <f t="shared" si="37"/>
        <v>2.5863333333333336</v>
      </c>
      <c r="M119" s="29">
        <f t="shared" si="38"/>
        <v>2.5754999999999999</v>
      </c>
      <c r="N119" s="29">
        <f t="shared" si="39"/>
        <v>1.0833333333333695E-2</v>
      </c>
      <c r="O119" s="29">
        <f t="shared" si="40"/>
        <v>2.5971666666666673</v>
      </c>
      <c r="P119" s="29">
        <f t="shared" si="41"/>
        <v>2.5754999999999999</v>
      </c>
      <c r="Q119" s="30">
        <f t="shared" si="42"/>
        <v>9.2999999999999972E-2</v>
      </c>
      <c r="R119" s="30">
        <f t="shared" si="54"/>
        <v>2.4999999999999911E-2</v>
      </c>
      <c r="S119" s="30">
        <f t="shared" si="55"/>
        <v>-6.800000000000006E-2</v>
      </c>
      <c r="T119" s="31">
        <v>25.3</v>
      </c>
      <c r="U119" s="12">
        <f t="shared" si="35"/>
        <v>-6</v>
      </c>
      <c r="V119" s="21">
        <f t="shared" si="66"/>
        <v>0</v>
      </c>
      <c r="W119" s="12">
        <f t="shared" si="67"/>
        <v>-5</v>
      </c>
      <c r="X119" s="16">
        <f t="shared" si="43"/>
        <v>2.4000000000000021E-2</v>
      </c>
      <c r="Y119" s="17">
        <f t="shared" si="44"/>
        <v>0</v>
      </c>
      <c r="Z119" s="17">
        <f t="shared" si="45"/>
        <v>0</v>
      </c>
      <c r="AA119" s="56">
        <f t="shared" si="46"/>
        <v>9.2999999999999972E-2</v>
      </c>
      <c r="AB119" s="18">
        <f t="shared" si="47"/>
        <v>0.25806451612903258</v>
      </c>
      <c r="AC119" s="19">
        <f t="shared" si="48"/>
        <v>9.4861660079051467E-4</v>
      </c>
      <c r="AD119" s="89">
        <f t="shared" si="69"/>
        <v>2.65</v>
      </c>
      <c r="AE119" s="89">
        <f t="shared" si="70"/>
        <v>2.448</v>
      </c>
      <c r="AF119" s="76">
        <f t="shared" si="58"/>
        <v>2.653</v>
      </c>
      <c r="AG119" s="76">
        <f t="shared" si="59"/>
        <v>2.206</v>
      </c>
      <c r="AH119" s="32">
        <f t="shared" si="64"/>
        <v>2.653</v>
      </c>
      <c r="AI119" s="32">
        <f t="shared" si="65"/>
        <v>2.1360000000000001</v>
      </c>
      <c r="AJ119" s="77">
        <f t="shared" si="71"/>
        <v>2.6850000000000001</v>
      </c>
      <c r="AK119" s="77">
        <f t="shared" si="72"/>
        <v>2.0720000000000001</v>
      </c>
      <c r="AL119" s="114">
        <f t="shared" si="49"/>
        <v>2.5686666666666667</v>
      </c>
      <c r="AM119" s="114">
        <f t="shared" si="50"/>
        <v>2.5489999999999999</v>
      </c>
      <c r="AN119" s="114">
        <f t="shared" si="51"/>
        <v>1.9666666666666721E-2</v>
      </c>
      <c r="AO119" s="114">
        <f t="shared" si="52"/>
        <v>2.5883333333333334</v>
      </c>
      <c r="AP119" s="114">
        <f t="shared" si="53"/>
        <v>2.5489999999999999</v>
      </c>
      <c r="AQ119" s="115">
        <f t="shared" si="73"/>
        <v>2.3820000000000001</v>
      </c>
      <c r="AR119" s="116">
        <f t="shared" si="68"/>
        <v>2.3744000000000005</v>
      </c>
      <c r="AS119" s="117">
        <f t="shared" si="74"/>
        <v>2.3224266666666673</v>
      </c>
    </row>
    <row r="120" spans="1:45" x14ac:dyDescent="0.3">
      <c r="A120" s="5">
        <v>45100</v>
      </c>
      <c r="B120" s="6" t="s">
        <v>43</v>
      </c>
      <c r="C120" s="6" t="s">
        <v>30</v>
      </c>
      <c r="D120" s="27">
        <v>2.5859999999999999</v>
      </c>
      <c r="E120" s="27">
        <v>2.7349999999999999</v>
      </c>
      <c r="F120" s="27">
        <v>2.52</v>
      </c>
      <c r="G120" s="27">
        <v>2.7290000000000001</v>
      </c>
      <c r="H120" s="33">
        <v>2.5880000000000001</v>
      </c>
      <c r="I120" s="33">
        <v>2.532</v>
      </c>
      <c r="J120" s="21">
        <v>3</v>
      </c>
      <c r="K120" s="13">
        <v>0</v>
      </c>
      <c r="L120" s="28">
        <f t="shared" si="37"/>
        <v>2.6613333333333333</v>
      </c>
      <c r="M120" s="29">
        <f t="shared" si="38"/>
        <v>2.6274999999999999</v>
      </c>
      <c r="N120" s="29">
        <f t="shared" si="39"/>
        <v>3.3833333333333382E-2</v>
      </c>
      <c r="O120" s="29">
        <f t="shared" si="40"/>
        <v>2.6951666666666667</v>
      </c>
      <c r="P120" s="29">
        <f t="shared" si="41"/>
        <v>2.6274999999999999</v>
      </c>
      <c r="Q120" s="30">
        <f t="shared" si="42"/>
        <v>0.21499999999999986</v>
      </c>
      <c r="R120" s="30">
        <f t="shared" si="54"/>
        <v>0.12699999999999978</v>
      </c>
      <c r="S120" s="30">
        <f t="shared" si="55"/>
        <v>-8.8000000000000078E-2</v>
      </c>
      <c r="T120" s="31">
        <v>13.4</v>
      </c>
      <c r="U120" s="12">
        <f t="shared" si="35"/>
        <v>-4</v>
      </c>
      <c r="V120" s="21">
        <f t="shared" si="66"/>
        <v>2</v>
      </c>
      <c r="W120" s="12">
        <f t="shared" si="67"/>
        <v>1</v>
      </c>
      <c r="X120" s="16">
        <f t="shared" si="43"/>
        <v>5.600000000000005E-2</v>
      </c>
      <c r="Y120" s="17">
        <f t="shared" si="44"/>
        <v>0</v>
      </c>
      <c r="Z120" s="17">
        <f t="shared" si="45"/>
        <v>0</v>
      </c>
      <c r="AA120" s="56">
        <f t="shared" si="46"/>
        <v>0.21499999999999986</v>
      </c>
      <c r="AB120" s="18">
        <f t="shared" si="47"/>
        <v>0.26046511627907015</v>
      </c>
      <c r="AC120" s="19">
        <f t="shared" si="48"/>
        <v>4.1791044776119442E-3</v>
      </c>
      <c r="AD120" s="89">
        <f t="shared" si="69"/>
        <v>2.7349999999999999</v>
      </c>
      <c r="AE120" s="89">
        <f t="shared" si="70"/>
        <v>2.448</v>
      </c>
      <c r="AF120" s="76">
        <f t="shared" si="58"/>
        <v>2.7349999999999999</v>
      </c>
      <c r="AG120" s="76">
        <f t="shared" si="59"/>
        <v>2.206</v>
      </c>
      <c r="AH120" s="32">
        <f t="shared" si="64"/>
        <v>2.7349999999999999</v>
      </c>
      <c r="AI120" s="32">
        <f t="shared" si="65"/>
        <v>2.1360000000000001</v>
      </c>
      <c r="AJ120" s="77">
        <f t="shared" si="71"/>
        <v>2.7349999999999999</v>
      </c>
      <c r="AK120" s="77">
        <f t="shared" si="72"/>
        <v>2.0720000000000001</v>
      </c>
      <c r="AL120" s="114">
        <f t="shared" si="49"/>
        <v>2.6373333333333333</v>
      </c>
      <c r="AM120" s="114">
        <f t="shared" si="50"/>
        <v>2.5914999999999999</v>
      </c>
      <c r="AN120" s="114">
        <f t="shared" si="51"/>
        <v>4.5833333333333393E-2</v>
      </c>
      <c r="AO120" s="114">
        <f t="shared" si="52"/>
        <v>2.6831666666666667</v>
      </c>
      <c r="AP120" s="114">
        <f t="shared" si="53"/>
        <v>2.5914999999999999</v>
      </c>
      <c r="AQ120" s="115">
        <f t="shared" si="73"/>
        <v>2.4156190476190473</v>
      </c>
      <c r="AR120" s="116">
        <f t="shared" si="68"/>
        <v>2.3899666666666666</v>
      </c>
      <c r="AS120" s="117">
        <f t="shared" si="74"/>
        <v>2.3332666666666673</v>
      </c>
    </row>
    <row r="121" spans="1:45" x14ac:dyDescent="0.3">
      <c r="A121" s="5">
        <v>45103</v>
      </c>
      <c r="B121" s="6" t="s">
        <v>43</v>
      </c>
      <c r="C121" s="6" t="s">
        <v>33</v>
      </c>
      <c r="D121" s="27">
        <v>2.86</v>
      </c>
      <c r="E121" s="27">
        <v>2.9359999999999999</v>
      </c>
      <c r="F121" s="27">
        <v>2.8410000000000002</v>
      </c>
      <c r="G121" s="27">
        <v>2.8919999999999999</v>
      </c>
      <c r="H121" s="33">
        <v>2.891</v>
      </c>
      <c r="I121" s="33">
        <v>2.86</v>
      </c>
      <c r="J121" s="21">
        <v>0</v>
      </c>
      <c r="K121" s="13">
        <v>0</v>
      </c>
      <c r="L121" s="28">
        <f t="shared" si="37"/>
        <v>2.8896666666666668</v>
      </c>
      <c r="M121" s="29">
        <f t="shared" si="38"/>
        <v>2.8885000000000001</v>
      </c>
      <c r="N121" s="29">
        <f t="shared" si="39"/>
        <v>1.1666666666667602E-3</v>
      </c>
      <c r="O121" s="29">
        <f t="shared" si="40"/>
        <v>2.8908333333333336</v>
      </c>
      <c r="P121" s="29">
        <f t="shared" si="41"/>
        <v>2.8885000000000001</v>
      </c>
      <c r="Q121" s="30">
        <f t="shared" si="42"/>
        <v>9.4999999999999751E-2</v>
      </c>
      <c r="R121" s="30">
        <f t="shared" si="54"/>
        <v>0.20699999999999985</v>
      </c>
      <c r="S121" s="30">
        <f t="shared" si="55"/>
        <v>0.1120000000000001</v>
      </c>
      <c r="T121" s="31">
        <v>19.7</v>
      </c>
      <c r="U121" s="12">
        <f t="shared" si="35"/>
        <v>-5</v>
      </c>
      <c r="V121" s="21">
        <f t="shared" si="66"/>
        <v>0</v>
      </c>
      <c r="W121" s="12">
        <f t="shared" si="67"/>
        <v>1</v>
      </c>
      <c r="X121" s="16">
        <f t="shared" si="43"/>
        <v>3.1000000000000139E-2</v>
      </c>
      <c r="Y121" s="17">
        <f t="shared" si="44"/>
        <v>0</v>
      </c>
      <c r="Z121" s="17">
        <f t="shared" si="45"/>
        <v>0</v>
      </c>
      <c r="AA121" s="56">
        <f t="shared" si="46"/>
        <v>9.4999999999999751E-2</v>
      </c>
      <c r="AB121" s="18">
        <f t="shared" si="47"/>
        <v>0.3263157894736865</v>
      </c>
      <c r="AC121" s="19">
        <f t="shared" si="48"/>
        <v>1.5736040609137126E-3</v>
      </c>
      <c r="AD121" s="89">
        <f t="shared" si="69"/>
        <v>2.9359999999999999</v>
      </c>
      <c r="AE121" s="89">
        <f t="shared" si="70"/>
        <v>2.52</v>
      </c>
      <c r="AF121" s="76">
        <f t="shared" si="58"/>
        <v>2.9359999999999999</v>
      </c>
      <c r="AG121" s="76">
        <f t="shared" si="59"/>
        <v>2.31</v>
      </c>
      <c r="AH121" s="32">
        <f t="shared" si="64"/>
        <v>2.9359999999999999</v>
      </c>
      <c r="AI121" s="32">
        <f t="shared" si="65"/>
        <v>2.1360000000000001</v>
      </c>
      <c r="AJ121" s="77">
        <f t="shared" si="71"/>
        <v>2.9359999999999999</v>
      </c>
      <c r="AK121" s="77">
        <f t="shared" si="72"/>
        <v>2.0720000000000001</v>
      </c>
      <c r="AL121" s="114">
        <f t="shared" si="49"/>
        <v>2.7826666666666662</v>
      </c>
      <c r="AM121" s="114">
        <f t="shared" si="50"/>
        <v>2.7279999999999998</v>
      </c>
      <c r="AN121" s="114">
        <f t="shared" si="51"/>
        <v>5.4666666666666419E-2</v>
      </c>
      <c r="AO121" s="114">
        <f t="shared" si="52"/>
        <v>2.8373333333333326</v>
      </c>
      <c r="AP121" s="114">
        <f t="shared" si="53"/>
        <v>2.7279999999999998</v>
      </c>
      <c r="AQ121" s="115">
        <f t="shared" si="73"/>
        <v>2.4600238095238089</v>
      </c>
      <c r="AR121" s="116">
        <f t="shared" si="68"/>
        <v>2.4128222222222226</v>
      </c>
      <c r="AS121" s="117">
        <f t="shared" si="74"/>
        <v>2.3504266666666673</v>
      </c>
    </row>
    <row r="122" spans="1:45" x14ac:dyDescent="0.3">
      <c r="A122" s="5">
        <v>45104</v>
      </c>
      <c r="B122" s="6" t="s">
        <v>43</v>
      </c>
      <c r="C122" s="6" t="s">
        <v>33</v>
      </c>
      <c r="D122" s="27">
        <v>2.8490000000000002</v>
      </c>
      <c r="E122" s="27">
        <v>2.8849999999999998</v>
      </c>
      <c r="F122" s="27">
        <v>2.7589999999999999</v>
      </c>
      <c r="G122" s="27">
        <v>2.806</v>
      </c>
      <c r="H122" s="33">
        <v>2.8679999999999999</v>
      </c>
      <c r="I122" s="33">
        <v>2.8290000000000002</v>
      </c>
      <c r="J122" s="21">
        <v>-4</v>
      </c>
      <c r="K122" s="13">
        <v>0</v>
      </c>
      <c r="L122" s="28">
        <f t="shared" si="37"/>
        <v>2.8166666666666664</v>
      </c>
      <c r="M122" s="29">
        <f t="shared" si="38"/>
        <v>2.8220000000000001</v>
      </c>
      <c r="N122" s="29">
        <f t="shared" si="39"/>
        <v>-5.3333333333336341E-3</v>
      </c>
      <c r="O122" s="29">
        <f t="shared" si="40"/>
        <v>2.8113333333333328</v>
      </c>
      <c r="P122" s="29">
        <f t="shared" si="41"/>
        <v>2.8220000000000001</v>
      </c>
      <c r="Q122" s="30">
        <f t="shared" si="42"/>
        <v>0.12599999999999989</v>
      </c>
      <c r="R122" s="30">
        <f t="shared" si="54"/>
        <v>-7.0000000000001172E-3</v>
      </c>
      <c r="S122" s="30">
        <f t="shared" si="55"/>
        <v>-0.13300000000000001</v>
      </c>
      <c r="T122" s="31">
        <v>12.4</v>
      </c>
      <c r="U122" s="12">
        <f t="shared" si="35"/>
        <v>-3</v>
      </c>
      <c r="V122" s="21">
        <f t="shared" si="66"/>
        <v>-4</v>
      </c>
      <c r="W122" s="12">
        <f t="shared" si="67"/>
        <v>0</v>
      </c>
      <c r="X122" s="16">
        <f t="shared" si="43"/>
        <v>3.8999999999999702E-2</v>
      </c>
      <c r="Y122" s="17">
        <f t="shared" si="44"/>
        <v>0</v>
      </c>
      <c r="Z122" s="17">
        <f t="shared" si="45"/>
        <v>0</v>
      </c>
      <c r="AA122" s="56">
        <f t="shared" si="46"/>
        <v>0.12599999999999989</v>
      </c>
      <c r="AB122" s="18">
        <f t="shared" si="47"/>
        <v>0.30952380952380742</v>
      </c>
      <c r="AC122" s="19">
        <f t="shared" si="48"/>
        <v>3.1451612903225564E-3</v>
      </c>
      <c r="AD122" s="89">
        <f t="shared" si="69"/>
        <v>2.9359999999999999</v>
      </c>
      <c r="AE122" s="89">
        <f t="shared" si="70"/>
        <v>2.52</v>
      </c>
      <c r="AF122" s="76">
        <f t="shared" si="58"/>
        <v>2.9359999999999999</v>
      </c>
      <c r="AG122" s="76">
        <f t="shared" si="59"/>
        <v>2.3149999999999999</v>
      </c>
      <c r="AH122" s="32">
        <f t="shared" si="64"/>
        <v>2.9359999999999999</v>
      </c>
      <c r="AI122" s="32">
        <f t="shared" si="65"/>
        <v>2.1360000000000001</v>
      </c>
      <c r="AJ122" s="77">
        <f t="shared" si="71"/>
        <v>2.9359999999999999</v>
      </c>
      <c r="AK122" s="77">
        <f t="shared" si="72"/>
        <v>2.0720000000000001</v>
      </c>
      <c r="AL122" s="114">
        <f t="shared" si="49"/>
        <v>2.754</v>
      </c>
      <c r="AM122" s="114">
        <f t="shared" si="50"/>
        <v>2.7279999999999998</v>
      </c>
      <c r="AN122" s="114">
        <f t="shared" si="51"/>
        <v>2.6000000000000245E-2</v>
      </c>
      <c r="AO122" s="114">
        <f t="shared" si="52"/>
        <v>2.7800000000000002</v>
      </c>
      <c r="AP122" s="114">
        <f t="shared" si="53"/>
        <v>2.7279999999999998</v>
      </c>
      <c r="AQ122" s="115">
        <f t="shared" si="73"/>
        <v>2.5006190476190469</v>
      </c>
      <c r="AR122" s="116">
        <f t="shared" si="68"/>
        <v>2.4315888888888892</v>
      </c>
      <c r="AS122" s="117">
        <f t="shared" si="74"/>
        <v>2.3653733333333338</v>
      </c>
    </row>
    <row r="123" spans="1:45" x14ac:dyDescent="0.3">
      <c r="A123" s="5">
        <v>45105</v>
      </c>
      <c r="B123" s="6" t="s">
        <v>43</v>
      </c>
      <c r="C123" s="6" t="s">
        <v>33</v>
      </c>
      <c r="D123" s="27">
        <v>2.8290000000000002</v>
      </c>
      <c r="E123" s="27">
        <v>2.8340000000000001</v>
      </c>
      <c r="F123" s="27">
        <v>2.863</v>
      </c>
      <c r="G123" s="27">
        <v>2.6680000000000001</v>
      </c>
      <c r="H123" s="33">
        <v>2.8340000000000001</v>
      </c>
      <c r="I123" s="33">
        <v>2.8010000000000002</v>
      </c>
      <c r="J123" s="21">
        <v>-2</v>
      </c>
      <c r="K123" s="13" t="s">
        <v>32</v>
      </c>
      <c r="L123" s="28">
        <f t="shared" si="37"/>
        <v>2.7883333333333336</v>
      </c>
      <c r="M123" s="29">
        <f t="shared" si="38"/>
        <v>2.8485</v>
      </c>
      <c r="N123" s="29">
        <f t="shared" si="39"/>
        <v>-6.016666666666648E-2</v>
      </c>
      <c r="O123" s="29">
        <f t="shared" si="40"/>
        <v>2.7281666666666671</v>
      </c>
      <c r="P123" s="29">
        <f t="shared" si="41"/>
        <v>2.8485</v>
      </c>
      <c r="Q123" s="30">
        <f t="shared" si="42"/>
        <v>-2.8999999999999915E-2</v>
      </c>
      <c r="R123" s="30">
        <f t="shared" si="54"/>
        <v>2.8000000000000025E-2</v>
      </c>
      <c r="S123" s="30">
        <f t="shared" si="55"/>
        <v>5.699999999999994E-2</v>
      </c>
      <c r="T123" s="31">
        <v>21.6</v>
      </c>
      <c r="U123" s="12">
        <f t="shared" si="35"/>
        <v>-5</v>
      </c>
      <c r="V123" s="21">
        <f t="shared" si="66"/>
        <v>0</v>
      </c>
      <c r="W123" s="12">
        <f t="shared" si="67"/>
        <v>0</v>
      </c>
      <c r="X123" s="16">
        <f t="shared" si="43"/>
        <v>3.2999999999999918E-2</v>
      </c>
      <c r="Y123" s="17" t="b">
        <f t="shared" si="44"/>
        <v>1</v>
      </c>
      <c r="Z123" s="17">
        <f t="shared" si="45"/>
        <v>0</v>
      </c>
      <c r="AA123" s="56">
        <f t="shared" si="46"/>
        <v>-2.8999999999999915E-2</v>
      </c>
      <c r="AB123" s="18">
        <f t="shared" si="47"/>
        <v>-1.1379310344827591</v>
      </c>
      <c r="AC123" s="19">
        <f t="shared" si="48"/>
        <v>1.527777777777774E-3</v>
      </c>
      <c r="AD123" s="89">
        <f t="shared" si="69"/>
        <v>2.9359999999999999</v>
      </c>
      <c r="AE123" s="89">
        <f t="shared" si="70"/>
        <v>2.7589999999999999</v>
      </c>
      <c r="AF123" s="76">
        <f t="shared" si="58"/>
        <v>2.9359999999999999</v>
      </c>
      <c r="AG123" s="76">
        <f t="shared" si="59"/>
        <v>2.4060000000000001</v>
      </c>
      <c r="AH123" s="32">
        <f t="shared" si="64"/>
        <v>2.9359999999999999</v>
      </c>
      <c r="AI123" s="32">
        <f t="shared" si="65"/>
        <v>2.1360000000000001</v>
      </c>
      <c r="AJ123" s="77">
        <f t="shared" si="71"/>
        <v>2.9359999999999999</v>
      </c>
      <c r="AK123" s="77">
        <f t="shared" si="72"/>
        <v>2.0720000000000001</v>
      </c>
      <c r="AL123" s="114">
        <f t="shared" si="49"/>
        <v>2.7876666666666665</v>
      </c>
      <c r="AM123" s="114">
        <f t="shared" si="50"/>
        <v>2.8475000000000001</v>
      </c>
      <c r="AN123" s="114">
        <f t="shared" si="51"/>
        <v>-5.9833333333333627E-2</v>
      </c>
      <c r="AO123" s="114">
        <f t="shared" si="52"/>
        <v>2.7278333333333329</v>
      </c>
      <c r="AP123" s="114">
        <f t="shared" si="53"/>
        <v>2.8475000000000001</v>
      </c>
      <c r="AQ123" s="115">
        <f t="shared" si="73"/>
        <v>2.5344523809523807</v>
      </c>
      <c r="AR123" s="116">
        <f t="shared" si="68"/>
        <v>2.4459</v>
      </c>
      <c r="AS123" s="117">
        <f t="shared" si="74"/>
        <v>2.3755466666666667</v>
      </c>
    </row>
    <row r="124" spans="1:45" x14ac:dyDescent="0.3">
      <c r="A124" s="5">
        <v>45106</v>
      </c>
      <c r="B124" s="6" t="s">
        <v>43</v>
      </c>
      <c r="C124" s="6" t="s">
        <v>33</v>
      </c>
      <c r="D124" s="27">
        <v>2.625</v>
      </c>
      <c r="E124" s="27">
        <v>2.746</v>
      </c>
      <c r="F124" s="27">
        <v>2.6160000000000001</v>
      </c>
      <c r="G124" s="27">
        <v>2.7010000000000001</v>
      </c>
      <c r="H124" s="33">
        <v>2.653</v>
      </c>
      <c r="I124" s="33">
        <v>2.6160000000000001</v>
      </c>
      <c r="J124" s="21">
        <v>2</v>
      </c>
      <c r="K124" s="13">
        <v>0</v>
      </c>
      <c r="L124" s="28">
        <f t="shared" si="37"/>
        <v>2.6876666666666669</v>
      </c>
      <c r="M124" s="29">
        <f t="shared" si="38"/>
        <v>2.681</v>
      </c>
      <c r="N124" s="29">
        <f t="shared" si="39"/>
        <v>6.6666666666668206E-3</v>
      </c>
      <c r="O124" s="29">
        <f t="shared" si="40"/>
        <v>2.6943333333333337</v>
      </c>
      <c r="P124" s="29">
        <f t="shared" si="41"/>
        <v>2.681</v>
      </c>
      <c r="Q124" s="30">
        <f t="shared" si="42"/>
        <v>0.12999999999999989</v>
      </c>
      <c r="R124" s="30">
        <f t="shared" si="54"/>
        <v>7.7999999999999847E-2</v>
      </c>
      <c r="S124" s="30">
        <f t="shared" si="55"/>
        <v>-5.2000000000000046E-2</v>
      </c>
      <c r="T124" s="31">
        <v>18.7</v>
      </c>
      <c r="U124" s="12">
        <f t="shared" ref="U124:U187" si="75">W95</f>
        <v>-5</v>
      </c>
      <c r="V124" s="21">
        <f t="shared" si="66"/>
        <v>4</v>
      </c>
      <c r="W124" s="12">
        <f t="shared" si="67"/>
        <v>4</v>
      </c>
      <c r="X124" s="16">
        <f t="shared" si="43"/>
        <v>3.6999999999999922E-2</v>
      </c>
      <c r="Y124" s="17">
        <f t="shared" si="44"/>
        <v>0</v>
      </c>
      <c r="Z124" s="17" t="b">
        <f t="shared" si="45"/>
        <v>1</v>
      </c>
      <c r="AA124" s="56">
        <f t="shared" si="46"/>
        <v>0.12999999999999989</v>
      </c>
      <c r="AB124" s="18">
        <f t="shared" si="47"/>
        <v>0.28461538461538427</v>
      </c>
      <c r="AC124" s="19">
        <f t="shared" si="48"/>
        <v>1.9786096256684451E-3</v>
      </c>
      <c r="AD124" s="89">
        <f t="shared" si="69"/>
        <v>2.8849999999999998</v>
      </c>
      <c r="AE124" s="89">
        <f t="shared" si="70"/>
        <v>2.6160000000000001</v>
      </c>
      <c r="AF124" s="76">
        <f t="shared" si="58"/>
        <v>2.9359999999999999</v>
      </c>
      <c r="AG124" s="76">
        <f t="shared" si="59"/>
        <v>2.448</v>
      </c>
      <c r="AH124" s="32">
        <f t="shared" si="64"/>
        <v>2.9359999999999999</v>
      </c>
      <c r="AI124" s="32">
        <f t="shared" si="65"/>
        <v>2.1360000000000001</v>
      </c>
      <c r="AJ124" s="77">
        <f t="shared" si="71"/>
        <v>2.9359999999999999</v>
      </c>
      <c r="AK124" s="77">
        <f t="shared" si="72"/>
        <v>2.0720000000000001</v>
      </c>
      <c r="AL124" s="114">
        <f t="shared" si="49"/>
        <v>2.734</v>
      </c>
      <c r="AM124" s="114">
        <f t="shared" si="50"/>
        <v>2.7504999999999997</v>
      </c>
      <c r="AN124" s="114">
        <f t="shared" si="51"/>
        <v>-1.6499999999999737E-2</v>
      </c>
      <c r="AO124" s="114">
        <f t="shared" si="52"/>
        <v>2.7175000000000002</v>
      </c>
      <c r="AP124" s="114">
        <f t="shared" si="53"/>
        <v>2.7504999999999997</v>
      </c>
      <c r="AQ124" s="115">
        <f t="shared" si="73"/>
        <v>2.5595476190476192</v>
      </c>
      <c r="AR124" s="116">
        <f t="shared" si="68"/>
        <v>2.4553888888888888</v>
      </c>
      <c r="AS124" s="117">
        <f t="shared" si="74"/>
        <v>2.3825533333333335</v>
      </c>
    </row>
    <row r="125" spans="1:45" x14ac:dyDescent="0.3">
      <c r="A125" s="5">
        <v>45107</v>
      </c>
      <c r="B125" s="6" t="s">
        <v>43</v>
      </c>
      <c r="C125" s="6" t="s">
        <v>33</v>
      </c>
      <c r="D125" s="27">
        <v>2.6680000000000001</v>
      </c>
      <c r="E125" s="27">
        <v>2.8279999999999998</v>
      </c>
      <c r="F125" s="27">
        <v>2.6589999999999998</v>
      </c>
      <c r="G125" s="27">
        <v>2.798</v>
      </c>
      <c r="H125" s="33">
        <v>2.7170000000000001</v>
      </c>
      <c r="I125" s="33">
        <v>2.6680000000000001</v>
      </c>
      <c r="J125" s="21">
        <v>3</v>
      </c>
      <c r="K125" s="13" t="s">
        <v>31</v>
      </c>
      <c r="L125" s="28">
        <f t="shared" si="37"/>
        <v>2.7616666666666667</v>
      </c>
      <c r="M125" s="29">
        <f t="shared" si="38"/>
        <v>2.7435</v>
      </c>
      <c r="N125" s="29">
        <f t="shared" si="39"/>
        <v>1.8166666666666664E-2</v>
      </c>
      <c r="O125" s="29">
        <f t="shared" si="40"/>
        <v>2.7798333333333334</v>
      </c>
      <c r="P125" s="29">
        <f t="shared" si="41"/>
        <v>2.7435</v>
      </c>
      <c r="Q125" s="30">
        <f t="shared" si="42"/>
        <v>0.16900000000000004</v>
      </c>
      <c r="R125" s="30">
        <f t="shared" si="54"/>
        <v>0.12699999999999978</v>
      </c>
      <c r="S125" s="30">
        <f t="shared" si="55"/>
        <v>-4.2000000000000259E-2</v>
      </c>
      <c r="T125" s="31">
        <v>19.7</v>
      </c>
      <c r="U125" s="12">
        <f t="shared" si="75"/>
        <v>-5</v>
      </c>
      <c r="V125" s="21">
        <f t="shared" si="66"/>
        <v>0</v>
      </c>
      <c r="W125" s="12">
        <f t="shared" si="67"/>
        <v>4</v>
      </c>
      <c r="X125" s="16">
        <f t="shared" si="43"/>
        <v>4.8999999999999932E-2</v>
      </c>
      <c r="Y125" s="17">
        <f t="shared" si="44"/>
        <v>0</v>
      </c>
      <c r="Z125" s="17">
        <f t="shared" si="45"/>
        <v>0</v>
      </c>
      <c r="AA125" s="56">
        <f t="shared" si="46"/>
        <v>0.16900000000000004</v>
      </c>
      <c r="AB125" s="18">
        <f t="shared" si="47"/>
        <v>0.2899408284023664</v>
      </c>
      <c r="AC125" s="19">
        <f t="shared" si="48"/>
        <v>2.4873096446700474E-3</v>
      </c>
      <c r="AD125" s="89">
        <f t="shared" si="69"/>
        <v>2.8340000000000001</v>
      </c>
      <c r="AE125" s="89">
        <f t="shared" si="70"/>
        <v>2.6160000000000001</v>
      </c>
      <c r="AF125" s="76">
        <f t="shared" si="58"/>
        <v>2.9359999999999999</v>
      </c>
      <c r="AG125" s="76">
        <f t="shared" si="59"/>
        <v>2.448</v>
      </c>
      <c r="AH125" s="32">
        <f t="shared" si="64"/>
        <v>2.9359999999999999</v>
      </c>
      <c r="AI125" s="32">
        <f t="shared" si="65"/>
        <v>2.1669999999999998</v>
      </c>
      <c r="AJ125" s="77">
        <f t="shared" si="71"/>
        <v>2.9359999999999999</v>
      </c>
      <c r="AK125" s="77">
        <f t="shared" si="72"/>
        <v>2.0720000000000001</v>
      </c>
      <c r="AL125" s="114">
        <f t="shared" si="49"/>
        <v>2.7493333333333339</v>
      </c>
      <c r="AM125" s="114">
        <f t="shared" si="50"/>
        <v>2.7250000000000001</v>
      </c>
      <c r="AN125" s="114">
        <f t="shared" si="51"/>
        <v>2.4333333333333762E-2</v>
      </c>
      <c r="AO125" s="114">
        <f t="shared" si="52"/>
        <v>2.7736666666666676</v>
      </c>
      <c r="AP125" s="114">
        <f t="shared" si="53"/>
        <v>2.7250000000000001</v>
      </c>
      <c r="AQ125" s="115">
        <f t="shared" si="73"/>
        <v>2.5944285714285718</v>
      </c>
      <c r="AR125" s="116">
        <f t="shared" si="68"/>
        <v>2.4685444444444444</v>
      </c>
      <c r="AS125" s="117">
        <f t="shared" si="74"/>
        <v>2.3931066666666672</v>
      </c>
    </row>
    <row r="126" spans="1:45" x14ac:dyDescent="0.3">
      <c r="A126" s="5">
        <v>45110</v>
      </c>
      <c r="B126" s="6" t="s">
        <v>43</v>
      </c>
      <c r="C126" s="6" t="s">
        <v>33</v>
      </c>
      <c r="D126" s="27">
        <v>2.6989999999999998</v>
      </c>
      <c r="E126" s="27">
        <v>2.7330000000000001</v>
      </c>
      <c r="F126" s="27">
        <v>2.67</v>
      </c>
      <c r="G126" s="27">
        <v>2.7090000000000001</v>
      </c>
      <c r="H126" s="33">
        <v>2.718</v>
      </c>
      <c r="I126" s="33">
        <v>2.6920000000000002</v>
      </c>
      <c r="J126" s="21">
        <v>0</v>
      </c>
      <c r="K126" s="13">
        <v>0</v>
      </c>
      <c r="L126" s="28">
        <f t="shared" si="37"/>
        <v>2.7040000000000002</v>
      </c>
      <c r="M126" s="29">
        <f t="shared" si="38"/>
        <v>2.7015000000000002</v>
      </c>
      <c r="N126" s="29">
        <f t="shared" si="39"/>
        <v>2.4999999999999467E-3</v>
      </c>
      <c r="O126" s="29">
        <f t="shared" si="40"/>
        <v>2.7065000000000001</v>
      </c>
      <c r="P126" s="29">
        <f t="shared" si="41"/>
        <v>2.7015000000000002</v>
      </c>
      <c r="Q126" s="30">
        <f t="shared" si="42"/>
        <v>6.3000000000000167E-2</v>
      </c>
      <c r="R126" s="30">
        <f t="shared" si="54"/>
        <v>-6.4999999999999947E-2</v>
      </c>
      <c r="S126" s="30">
        <f t="shared" si="55"/>
        <v>-0.12800000000000011</v>
      </c>
      <c r="T126" s="31">
        <v>16.7</v>
      </c>
      <c r="U126" s="12">
        <f t="shared" si="75"/>
        <v>-9</v>
      </c>
      <c r="V126" s="21">
        <f t="shared" si="66"/>
        <v>-2</v>
      </c>
      <c r="W126" s="12">
        <f t="shared" si="67"/>
        <v>0</v>
      </c>
      <c r="X126" s="16">
        <f t="shared" si="43"/>
        <v>2.5999999999999801E-2</v>
      </c>
      <c r="Y126" s="17">
        <f t="shared" si="44"/>
        <v>0</v>
      </c>
      <c r="Z126" s="17">
        <f t="shared" si="45"/>
        <v>0</v>
      </c>
      <c r="AA126" s="56">
        <f t="shared" si="46"/>
        <v>6.3000000000000167E-2</v>
      </c>
      <c r="AB126" s="18">
        <f t="shared" si="47"/>
        <v>0.41269841269840846</v>
      </c>
      <c r="AC126" s="19">
        <f t="shared" si="48"/>
        <v>1.5568862275448982E-3</v>
      </c>
      <c r="AD126" s="89">
        <f t="shared" si="69"/>
        <v>2.8279999999999998</v>
      </c>
      <c r="AE126" s="89">
        <f t="shared" si="70"/>
        <v>2.6160000000000001</v>
      </c>
      <c r="AF126" s="76">
        <f t="shared" si="58"/>
        <v>2.9359999999999999</v>
      </c>
      <c r="AG126" s="76">
        <f t="shared" si="59"/>
        <v>2.448</v>
      </c>
      <c r="AH126" s="32">
        <f t="shared" si="64"/>
        <v>2.9359999999999999</v>
      </c>
      <c r="AI126" s="32">
        <f t="shared" si="65"/>
        <v>2.1920000000000002</v>
      </c>
      <c r="AJ126" s="77">
        <f t="shared" si="71"/>
        <v>2.9359999999999999</v>
      </c>
      <c r="AK126" s="77">
        <f t="shared" si="72"/>
        <v>2.0720000000000001</v>
      </c>
      <c r="AL126" s="114">
        <f t="shared" si="49"/>
        <v>2.7176666666666667</v>
      </c>
      <c r="AM126" s="114">
        <f t="shared" si="50"/>
        <v>2.722</v>
      </c>
      <c r="AN126" s="114">
        <f t="shared" si="51"/>
        <v>-4.3333333333333002E-3</v>
      </c>
      <c r="AO126" s="114">
        <f t="shared" si="52"/>
        <v>2.7133333333333334</v>
      </c>
      <c r="AP126" s="114">
        <f t="shared" si="53"/>
        <v>2.722</v>
      </c>
      <c r="AQ126" s="115">
        <f t="shared" si="73"/>
        <v>2.6270476190476186</v>
      </c>
      <c r="AR126" s="116">
        <f t="shared" si="68"/>
        <v>2.4745888888888885</v>
      </c>
      <c r="AS126" s="117">
        <f t="shared" si="74"/>
        <v>2.4027866666666666</v>
      </c>
    </row>
    <row r="127" spans="1:45" x14ac:dyDescent="0.3">
      <c r="A127" s="5">
        <v>45112</v>
      </c>
      <c r="B127" s="6" t="s">
        <v>43</v>
      </c>
      <c r="C127" s="6" t="s">
        <v>33</v>
      </c>
      <c r="D127" s="27">
        <v>2.7210000000000001</v>
      </c>
      <c r="E127" s="27">
        <v>2.77</v>
      </c>
      <c r="F127" s="27">
        <v>2.653</v>
      </c>
      <c r="G127" s="27">
        <v>2.657</v>
      </c>
      <c r="H127" s="33">
        <v>2.7320000000000002</v>
      </c>
      <c r="I127" s="33">
        <v>2.7069999999999999</v>
      </c>
      <c r="J127" s="21">
        <v>-4</v>
      </c>
      <c r="K127" s="13" t="s">
        <v>32</v>
      </c>
      <c r="L127" s="28">
        <f t="shared" si="37"/>
        <v>2.6933333333333334</v>
      </c>
      <c r="M127" s="29">
        <f t="shared" si="38"/>
        <v>2.7115</v>
      </c>
      <c r="N127" s="29">
        <f t="shared" si="39"/>
        <v>-1.8166666666666664E-2</v>
      </c>
      <c r="O127" s="29">
        <f t="shared" si="40"/>
        <v>2.6751666666666667</v>
      </c>
      <c r="P127" s="29">
        <f t="shared" si="41"/>
        <v>2.7115</v>
      </c>
      <c r="Q127" s="30">
        <f t="shared" si="42"/>
        <v>0.11699999999999999</v>
      </c>
      <c r="R127" s="30">
        <f t="shared" si="54"/>
        <v>6.0999999999999943E-2</v>
      </c>
      <c r="S127" s="30">
        <f t="shared" si="55"/>
        <v>-5.600000000000005E-2</v>
      </c>
      <c r="T127" s="31">
        <v>18.600000000000001</v>
      </c>
      <c r="U127" s="12">
        <f t="shared" si="75"/>
        <v>-9</v>
      </c>
      <c r="V127" s="21">
        <f t="shared" si="66"/>
        <v>0</v>
      </c>
      <c r="W127" s="12">
        <f t="shared" si="67"/>
        <v>0</v>
      </c>
      <c r="X127" s="16">
        <f t="shared" si="43"/>
        <v>2.5000000000000355E-2</v>
      </c>
      <c r="Y127" s="17">
        <f t="shared" si="44"/>
        <v>0</v>
      </c>
      <c r="Z127" s="17">
        <f t="shared" si="45"/>
        <v>0</v>
      </c>
      <c r="AA127" s="56">
        <f t="shared" si="46"/>
        <v>0.11699999999999999</v>
      </c>
      <c r="AB127" s="18">
        <f t="shared" si="47"/>
        <v>0.21367521367521672</v>
      </c>
      <c r="AC127" s="19">
        <f t="shared" si="48"/>
        <v>1.3440860215053953E-3</v>
      </c>
      <c r="AD127" s="89">
        <f t="shared" si="69"/>
        <v>2.8279999999999998</v>
      </c>
      <c r="AE127" s="89">
        <f t="shared" si="70"/>
        <v>2.653</v>
      </c>
      <c r="AF127" s="76">
        <f t="shared" si="58"/>
        <v>2.9359999999999999</v>
      </c>
      <c r="AG127" s="76">
        <f t="shared" si="59"/>
        <v>2.52</v>
      </c>
      <c r="AH127" s="32">
        <f t="shared" si="64"/>
        <v>2.9359999999999999</v>
      </c>
      <c r="AI127" s="32">
        <f t="shared" si="65"/>
        <v>2.1920000000000002</v>
      </c>
      <c r="AJ127" s="77">
        <f t="shared" si="71"/>
        <v>2.9359999999999999</v>
      </c>
      <c r="AK127" s="77">
        <f t="shared" si="72"/>
        <v>2.0720000000000001</v>
      </c>
      <c r="AL127" s="114">
        <f t="shared" si="49"/>
        <v>2.7126666666666668</v>
      </c>
      <c r="AM127" s="114">
        <f t="shared" si="50"/>
        <v>2.7404999999999999</v>
      </c>
      <c r="AN127" s="114">
        <f t="shared" si="51"/>
        <v>-2.7833333333333155E-2</v>
      </c>
      <c r="AO127" s="114">
        <f t="shared" si="52"/>
        <v>2.6848333333333336</v>
      </c>
      <c r="AP127" s="114">
        <f t="shared" si="53"/>
        <v>2.7404999999999999</v>
      </c>
      <c r="AQ127" s="115">
        <f t="shared" si="73"/>
        <v>2.6522857142857141</v>
      </c>
      <c r="AR127" s="116">
        <f t="shared" ref="AR127:AR158" si="76">AVERAGE(L98:L127)</f>
        <v>2.477233333333333</v>
      </c>
      <c r="AS127" s="117">
        <f t="shared" si="74"/>
        <v>2.4120933333333334</v>
      </c>
    </row>
    <row r="128" spans="1:45" x14ac:dyDescent="0.3">
      <c r="A128" s="5">
        <v>45113</v>
      </c>
      <c r="B128" s="6" t="s">
        <v>43</v>
      </c>
      <c r="C128" s="6" t="s">
        <v>33</v>
      </c>
      <c r="D128" s="27">
        <v>2.645</v>
      </c>
      <c r="E128" s="27">
        <v>2.6869999999999998</v>
      </c>
      <c r="F128" s="27">
        <v>2.5859999999999999</v>
      </c>
      <c r="G128" s="27">
        <v>2.609</v>
      </c>
      <c r="H128" s="33">
        <v>2.6680000000000001</v>
      </c>
      <c r="I128" s="33">
        <v>2.641</v>
      </c>
      <c r="J128" s="21">
        <v>0</v>
      </c>
      <c r="K128" s="13">
        <v>0</v>
      </c>
      <c r="L128" s="28">
        <f t="shared" si="37"/>
        <v>2.6273333333333331</v>
      </c>
      <c r="M128" s="29">
        <f t="shared" si="38"/>
        <v>2.6364999999999998</v>
      </c>
      <c r="N128" s="29">
        <f t="shared" si="39"/>
        <v>-9.1666666666667673E-3</v>
      </c>
      <c r="O128" s="29">
        <f t="shared" si="40"/>
        <v>2.6181666666666663</v>
      </c>
      <c r="P128" s="29">
        <f t="shared" si="41"/>
        <v>2.6364999999999998</v>
      </c>
      <c r="Q128" s="30">
        <f t="shared" si="42"/>
        <v>0.10099999999999998</v>
      </c>
      <c r="R128" s="30">
        <f t="shared" si="54"/>
        <v>2.9999999999999805E-2</v>
      </c>
      <c r="S128" s="30">
        <f t="shared" si="55"/>
        <v>-7.1000000000000174E-2</v>
      </c>
      <c r="T128" s="31">
        <v>25.7</v>
      </c>
      <c r="U128" s="12">
        <f t="shared" si="75"/>
        <v>-14</v>
      </c>
      <c r="V128" s="21">
        <f t="shared" si="66"/>
        <v>0</v>
      </c>
      <c r="W128" s="12">
        <f t="shared" si="67"/>
        <v>0</v>
      </c>
      <c r="X128" s="16">
        <f t="shared" si="43"/>
        <v>2.7000000000000135E-2</v>
      </c>
      <c r="Y128" s="17">
        <f t="shared" si="44"/>
        <v>0</v>
      </c>
      <c r="Z128" s="17">
        <f t="shared" si="45"/>
        <v>0</v>
      </c>
      <c r="AA128" s="56">
        <f t="shared" si="46"/>
        <v>0.10099999999999998</v>
      </c>
      <c r="AB128" s="18">
        <f t="shared" si="47"/>
        <v>0.26732673267326873</v>
      </c>
      <c r="AC128" s="19">
        <f t="shared" si="48"/>
        <v>1.050583657587554E-3</v>
      </c>
      <c r="AD128" s="89">
        <f t="shared" si="69"/>
        <v>2.77</v>
      </c>
      <c r="AE128" s="89">
        <f t="shared" si="70"/>
        <v>2.5859999999999999</v>
      </c>
      <c r="AF128" s="76">
        <f t="shared" si="58"/>
        <v>2.9359999999999999</v>
      </c>
      <c r="AG128" s="76">
        <f t="shared" si="59"/>
        <v>2.52</v>
      </c>
      <c r="AH128" s="32">
        <f t="shared" si="64"/>
        <v>2.9359999999999999</v>
      </c>
      <c r="AI128" s="32">
        <f t="shared" si="65"/>
        <v>2.206</v>
      </c>
      <c r="AJ128" s="77">
        <f t="shared" si="71"/>
        <v>2.9359999999999999</v>
      </c>
      <c r="AK128" s="77">
        <f t="shared" si="72"/>
        <v>2.0720000000000001</v>
      </c>
      <c r="AL128" s="114">
        <f t="shared" si="49"/>
        <v>2.6549999999999998</v>
      </c>
      <c r="AM128" s="114">
        <f t="shared" si="50"/>
        <v>2.6779999999999999</v>
      </c>
      <c r="AN128" s="114">
        <f t="shared" si="51"/>
        <v>-2.3000000000000131E-2</v>
      </c>
      <c r="AO128" s="114">
        <f t="shared" si="52"/>
        <v>2.6319999999999997</v>
      </c>
      <c r="AP128" s="114">
        <f t="shared" si="53"/>
        <v>2.6779999999999999</v>
      </c>
      <c r="AQ128" s="115">
        <f t="shared" si="73"/>
        <v>2.6728333333333332</v>
      </c>
      <c r="AR128" s="116">
        <f t="shared" si="76"/>
        <v>2.4842</v>
      </c>
      <c r="AS128" s="117">
        <f t="shared" si="74"/>
        <v>2.4157400000000004</v>
      </c>
    </row>
    <row r="129" spans="1:45" x14ac:dyDescent="0.3">
      <c r="A129" s="5">
        <v>45114</v>
      </c>
      <c r="B129" s="6" t="s">
        <v>43</v>
      </c>
      <c r="C129" s="6" t="s">
        <v>33</v>
      </c>
      <c r="D129" s="27">
        <v>2.6120000000000001</v>
      </c>
      <c r="E129" s="27">
        <v>2.6749999999999998</v>
      </c>
      <c r="F129" s="27">
        <v>2.536</v>
      </c>
      <c r="G129" s="27">
        <v>2.5590999999999999</v>
      </c>
      <c r="H129" s="33">
        <v>2.6240000000000001</v>
      </c>
      <c r="I129" s="33">
        <v>2.601</v>
      </c>
      <c r="J129" s="21">
        <v>-4</v>
      </c>
      <c r="K129" s="13">
        <v>0</v>
      </c>
      <c r="L129" s="28">
        <f t="shared" si="37"/>
        <v>2.590033333333333</v>
      </c>
      <c r="M129" s="29">
        <f t="shared" si="38"/>
        <v>2.6055000000000001</v>
      </c>
      <c r="N129" s="29">
        <f t="shared" si="39"/>
        <v>-1.5466666666667184E-2</v>
      </c>
      <c r="O129" s="29">
        <f t="shared" si="40"/>
        <v>2.5745666666666658</v>
      </c>
      <c r="P129" s="29">
        <f t="shared" si="41"/>
        <v>2.6055000000000001</v>
      </c>
      <c r="Q129" s="30">
        <f t="shared" si="42"/>
        <v>0.13899999999999979</v>
      </c>
      <c r="R129" s="30">
        <f t="shared" si="54"/>
        <v>6.5999999999999837E-2</v>
      </c>
      <c r="S129" s="30">
        <f t="shared" si="55"/>
        <v>-7.2999999999999954E-2</v>
      </c>
      <c r="T129" s="31">
        <v>14.5</v>
      </c>
      <c r="U129" s="12">
        <f t="shared" si="75"/>
        <v>-8</v>
      </c>
      <c r="V129" s="21">
        <f t="shared" si="66"/>
        <v>0</v>
      </c>
      <c r="W129" s="12">
        <f t="shared" si="67"/>
        <v>2</v>
      </c>
      <c r="X129" s="16">
        <f t="shared" si="43"/>
        <v>2.3000000000000131E-2</v>
      </c>
      <c r="Y129" s="17">
        <f t="shared" si="44"/>
        <v>0</v>
      </c>
      <c r="Z129" s="17">
        <f t="shared" si="45"/>
        <v>0</v>
      </c>
      <c r="AA129" s="56">
        <f t="shared" si="46"/>
        <v>0.13899999999999979</v>
      </c>
      <c r="AB129" s="18">
        <f t="shared" si="47"/>
        <v>0.16546762589928177</v>
      </c>
      <c r="AC129" s="19">
        <f t="shared" si="48"/>
        <v>1.5862068965517332E-3</v>
      </c>
      <c r="AD129" s="89">
        <f t="shared" si="69"/>
        <v>2.77</v>
      </c>
      <c r="AE129" s="89">
        <f t="shared" si="70"/>
        <v>2.536</v>
      </c>
      <c r="AF129" s="76">
        <f t="shared" si="58"/>
        <v>2.9359999999999999</v>
      </c>
      <c r="AG129" s="76">
        <f t="shared" si="59"/>
        <v>2.536</v>
      </c>
      <c r="AH129" s="32">
        <f t="shared" si="64"/>
        <v>2.9359999999999999</v>
      </c>
      <c r="AI129" s="32">
        <f t="shared" si="65"/>
        <v>2.206</v>
      </c>
      <c r="AJ129" s="77">
        <f t="shared" si="71"/>
        <v>2.9359999999999999</v>
      </c>
      <c r="AK129" s="77">
        <f t="shared" si="72"/>
        <v>2.0720000000000001</v>
      </c>
      <c r="AL129" s="114">
        <f t="shared" si="49"/>
        <v>2.6217000000000001</v>
      </c>
      <c r="AM129" s="114">
        <f t="shared" si="50"/>
        <v>2.653</v>
      </c>
      <c r="AN129" s="114">
        <f t="shared" si="51"/>
        <v>-3.1299999999999883E-2</v>
      </c>
      <c r="AO129" s="114">
        <f t="shared" si="52"/>
        <v>2.5904000000000003</v>
      </c>
      <c r="AP129" s="114">
        <f t="shared" si="53"/>
        <v>2.653</v>
      </c>
      <c r="AQ129" s="115">
        <f t="shared" si="73"/>
        <v>2.6786214285714283</v>
      </c>
      <c r="AR129" s="116">
        <f t="shared" si="76"/>
        <v>2.4904566666666668</v>
      </c>
      <c r="AS129" s="117">
        <f t="shared" si="74"/>
        <v>2.4190473333333333</v>
      </c>
    </row>
    <row r="130" spans="1:45" x14ac:dyDescent="0.3">
      <c r="A130" s="5">
        <v>45117</v>
      </c>
      <c r="B130" s="6" t="s">
        <v>43</v>
      </c>
      <c r="C130" s="6" t="s">
        <v>33</v>
      </c>
      <c r="D130" s="27">
        <v>2.665</v>
      </c>
      <c r="E130" s="27">
        <v>2.6920000000000002</v>
      </c>
      <c r="F130" s="27">
        <v>2.63</v>
      </c>
      <c r="G130" s="27">
        <v>2.669</v>
      </c>
      <c r="H130" s="33">
        <v>2.6920000000000002</v>
      </c>
      <c r="I130" s="33">
        <v>2.66</v>
      </c>
      <c r="J130" s="21">
        <v>0</v>
      </c>
      <c r="K130" s="13">
        <v>0</v>
      </c>
      <c r="L130" s="28">
        <f t="shared" ref="L130:L193" si="77">(E130+G130+F130)/3</f>
        <v>2.6636666666666668</v>
      </c>
      <c r="M130" s="29">
        <f t="shared" ref="M130:M193" si="78">(E130+F130)/2</f>
        <v>2.661</v>
      </c>
      <c r="N130" s="29">
        <f t="shared" ref="N130:N193" si="79">L130-M130</f>
        <v>2.6666666666668171E-3</v>
      </c>
      <c r="O130" s="29">
        <f t="shared" ref="O130:O193" si="80">L130+N130</f>
        <v>2.6663333333333337</v>
      </c>
      <c r="P130" s="29">
        <f t="shared" ref="P130:P193" si="81">L130-N130</f>
        <v>2.661</v>
      </c>
      <c r="Q130" s="30">
        <f t="shared" ref="Q130:Q193" si="82">E130-F130</f>
        <v>6.2000000000000277E-2</v>
      </c>
      <c r="R130" s="30">
        <f t="shared" si="54"/>
        <v>0.13290000000000024</v>
      </c>
      <c r="S130" s="30">
        <f t="shared" si="55"/>
        <v>7.0899999999999963E-2</v>
      </c>
      <c r="T130" s="31">
        <v>9.9</v>
      </c>
      <c r="U130" s="12">
        <f t="shared" si="75"/>
        <v>-12</v>
      </c>
      <c r="V130" s="21">
        <f t="shared" si="66"/>
        <v>2</v>
      </c>
      <c r="W130" s="12">
        <f t="shared" si="67"/>
        <v>0</v>
      </c>
      <c r="X130" s="16">
        <f t="shared" ref="X130:X193" si="83">H130-I130</f>
        <v>3.2000000000000028E-2</v>
      </c>
      <c r="Y130" s="17" t="b">
        <f t="shared" ref="Y130:Y193" si="84">IF((E130=H130),TRUE,0)</f>
        <v>1</v>
      </c>
      <c r="Z130" s="17">
        <f t="shared" ref="Z130:Z193" si="85">IF((F130=I130),TRUE,0)</f>
        <v>0</v>
      </c>
      <c r="AA130" s="56">
        <f t="shared" ref="AA130:AA193" si="86">E130-F130</f>
        <v>6.2000000000000277E-2</v>
      </c>
      <c r="AB130" s="18">
        <f t="shared" ref="AB130:AB193" si="87">X130/AA130</f>
        <v>0.51612903225806261</v>
      </c>
      <c r="AC130" s="19">
        <f t="shared" ref="AC130:AC193" si="88">X130/T130</f>
        <v>3.2323232323232349E-3</v>
      </c>
      <c r="AD130" s="89">
        <f t="shared" si="69"/>
        <v>2.6920000000000002</v>
      </c>
      <c r="AE130" s="89">
        <f t="shared" si="70"/>
        <v>2.536</v>
      </c>
      <c r="AF130" s="76">
        <f t="shared" si="58"/>
        <v>2.8849999999999998</v>
      </c>
      <c r="AG130" s="76">
        <f t="shared" si="59"/>
        <v>2.536</v>
      </c>
      <c r="AH130" s="32">
        <f t="shared" si="64"/>
        <v>2.9359999999999999</v>
      </c>
      <c r="AI130" s="32">
        <f t="shared" si="65"/>
        <v>2.206</v>
      </c>
      <c r="AJ130" s="77">
        <f t="shared" si="71"/>
        <v>2.9359999999999999</v>
      </c>
      <c r="AK130" s="77">
        <f t="shared" si="72"/>
        <v>2.0720000000000001</v>
      </c>
      <c r="AL130" s="114">
        <f t="shared" ref="AL130:AL193" si="89">(AD130+AE130+G130)/3</f>
        <v>2.6323333333333334</v>
      </c>
      <c r="AM130" s="114">
        <f t="shared" ref="AM130:AM193" si="90">(AD130+AE130)/2</f>
        <v>2.6139999999999999</v>
      </c>
      <c r="AN130" s="114">
        <f t="shared" ref="AN130:AN193" si="91">AL130-AM130</f>
        <v>1.8333333333333535E-2</v>
      </c>
      <c r="AO130" s="114">
        <f t="shared" ref="AO130:AO193" si="92">AL130+AN130</f>
        <v>2.6506666666666669</v>
      </c>
      <c r="AP130" s="114">
        <f t="shared" ref="AP130:AP193" si="93">AL130-AN130</f>
        <v>2.6139999999999999</v>
      </c>
      <c r="AQ130" s="115">
        <f t="shared" si="73"/>
        <v>2.6830023809523804</v>
      </c>
      <c r="AR130" s="116">
        <f t="shared" si="76"/>
        <v>2.4978011111111114</v>
      </c>
      <c r="AS130" s="117">
        <f t="shared" si="74"/>
        <v>2.4261340000000002</v>
      </c>
    </row>
    <row r="131" spans="1:45" x14ac:dyDescent="0.3">
      <c r="A131" s="5">
        <v>45118</v>
      </c>
      <c r="B131" s="6" t="s">
        <v>43</v>
      </c>
      <c r="C131" s="6" t="s">
        <v>33</v>
      </c>
      <c r="D131" s="27">
        <v>2.7130000000000001</v>
      </c>
      <c r="E131" s="27">
        <v>2.7480000000000002</v>
      </c>
      <c r="F131" s="27">
        <v>2.6760000000000002</v>
      </c>
      <c r="G131" s="27">
        <v>2.7309999999999999</v>
      </c>
      <c r="H131" s="33">
        <v>2.722</v>
      </c>
      <c r="I131" s="33">
        <v>2.7090000000000001</v>
      </c>
      <c r="J131" s="21">
        <v>0</v>
      </c>
      <c r="K131" s="13">
        <v>0</v>
      </c>
      <c r="L131" s="28">
        <f t="shared" si="77"/>
        <v>2.7183333333333337</v>
      </c>
      <c r="M131" s="29">
        <f t="shared" si="78"/>
        <v>2.7120000000000002</v>
      </c>
      <c r="N131" s="29">
        <f t="shared" si="79"/>
        <v>6.333333333333524E-3</v>
      </c>
      <c r="O131" s="29">
        <f t="shared" si="80"/>
        <v>2.7246666666666672</v>
      </c>
      <c r="P131" s="29">
        <f t="shared" si="81"/>
        <v>2.7120000000000002</v>
      </c>
      <c r="Q131" s="30">
        <f t="shared" si="82"/>
        <v>7.2000000000000064E-2</v>
      </c>
      <c r="R131" s="30">
        <f t="shared" ref="R131:R194" si="94">E131-G130</f>
        <v>7.9000000000000181E-2</v>
      </c>
      <c r="S131" s="30">
        <f t="shared" ref="S131:S194" si="95">F131-G130</f>
        <v>7.0000000000001172E-3</v>
      </c>
      <c r="T131" s="31">
        <v>28</v>
      </c>
      <c r="U131" s="12">
        <f t="shared" si="75"/>
        <v>-7</v>
      </c>
      <c r="V131" s="21">
        <f t="shared" si="66"/>
        <v>0</v>
      </c>
      <c r="W131" s="12">
        <f t="shared" si="67"/>
        <v>0</v>
      </c>
      <c r="X131" s="16">
        <f t="shared" si="83"/>
        <v>1.2999999999999901E-2</v>
      </c>
      <c r="Y131" s="17">
        <f t="shared" si="84"/>
        <v>0</v>
      </c>
      <c r="Z131" s="17">
        <f t="shared" si="85"/>
        <v>0</v>
      </c>
      <c r="AA131" s="56">
        <f t="shared" si="86"/>
        <v>7.2000000000000064E-2</v>
      </c>
      <c r="AB131" s="18">
        <f t="shared" si="87"/>
        <v>0.18055555555555403</v>
      </c>
      <c r="AC131" s="19">
        <f t="shared" si="88"/>
        <v>4.6428571428571076E-4</v>
      </c>
      <c r="AD131" s="89">
        <f t="shared" si="69"/>
        <v>2.7480000000000002</v>
      </c>
      <c r="AE131" s="89">
        <f t="shared" si="70"/>
        <v>2.536</v>
      </c>
      <c r="AF131" s="76">
        <f t="shared" si="58"/>
        <v>2.8340000000000001</v>
      </c>
      <c r="AG131" s="76">
        <f t="shared" si="59"/>
        <v>2.536</v>
      </c>
      <c r="AH131" s="32">
        <f t="shared" si="64"/>
        <v>2.9359999999999999</v>
      </c>
      <c r="AI131" s="32">
        <f t="shared" si="65"/>
        <v>2.206</v>
      </c>
      <c r="AJ131" s="77">
        <f t="shared" si="71"/>
        <v>2.9359999999999999</v>
      </c>
      <c r="AK131" s="77">
        <f t="shared" si="72"/>
        <v>2.0720000000000001</v>
      </c>
      <c r="AL131" s="114">
        <f t="shared" si="89"/>
        <v>2.6716666666666669</v>
      </c>
      <c r="AM131" s="114">
        <f t="shared" si="90"/>
        <v>2.6420000000000003</v>
      </c>
      <c r="AN131" s="114">
        <f t="shared" si="91"/>
        <v>2.9666666666666508E-2</v>
      </c>
      <c r="AO131" s="114">
        <f t="shared" si="92"/>
        <v>2.7013333333333334</v>
      </c>
      <c r="AP131" s="114">
        <f t="shared" si="93"/>
        <v>2.6420000000000003</v>
      </c>
      <c r="AQ131" s="115">
        <f t="shared" si="73"/>
        <v>2.69552619047619</v>
      </c>
      <c r="AR131" s="116">
        <f t="shared" si="76"/>
        <v>2.5052455555555562</v>
      </c>
      <c r="AS131" s="117">
        <f t="shared" si="74"/>
        <v>2.433727333333334</v>
      </c>
    </row>
    <row r="132" spans="1:45" x14ac:dyDescent="0.3">
      <c r="A132" s="5">
        <v>45119</v>
      </c>
      <c r="B132" s="6" t="s">
        <v>43</v>
      </c>
      <c r="C132" s="6" t="s">
        <v>33</v>
      </c>
      <c r="D132" s="27">
        <v>2.6640000000000001</v>
      </c>
      <c r="E132" s="27">
        <v>2.6739999999999999</v>
      </c>
      <c r="F132" s="27">
        <v>2.6179999999999999</v>
      </c>
      <c r="G132" s="27">
        <v>2.6320000000000001</v>
      </c>
      <c r="H132" s="33">
        <v>2.665</v>
      </c>
      <c r="I132" s="33">
        <v>2.637</v>
      </c>
      <c r="J132" s="21">
        <v>-1</v>
      </c>
      <c r="K132" s="13">
        <v>0</v>
      </c>
      <c r="L132" s="28">
        <f t="shared" si="77"/>
        <v>2.6413333333333333</v>
      </c>
      <c r="M132" s="29">
        <f t="shared" si="78"/>
        <v>2.6459999999999999</v>
      </c>
      <c r="N132" s="29">
        <f t="shared" si="79"/>
        <v>-4.6666666666665968E-3</v>
      </c>
      <c r="O132" s="29">
        <f t="shared" si="80"/>
        <v>2.6366666666666667</v>
      </c>
      <c r="P132" s="29">
        <f t="shared" si="81"/>
        <v>2.6459999999999999</v>
      </c>
      <c r="Q132" s="30">
        <f t="shared" si="82"/>
        <v>5.600000000000005E-2</v>
      </c>
      <c r="R132" s="30">
        <f t="shared" si="94"/>
        <v>-5.699999999999994E-2</v>
      </c>
      <c r="S132" s="30">
        <f t="shared" si="95"/>
        <v>-0.11299999999999999</v>
      </c>
      <c r="T132" s="31">
        <v>11.9</v>
      </c>
      <c r="U132" s="12">
        <f t="shared" si="75"/>
        <v>-13</v>
      </c>
      <c r="V132" s="21">
        <f t="shared" si="66"/>
        <v>-4</v>
      </c>
      <c r="W132" s="12">
        <f t="shared" si="67"/>
        <v>-6</v>
      </c>
      <c r="X132" s="16">
        <f t="shared" si="83"/>
        <v>2.8000000000000025E-2</v>
      </c>
      <c r="Y132" s="17">
        <f t="shared" si="84"/>
        <v>0</v>
      </c>
      <c r="Z132" s="17">
        <f t="shared" si="85"/>
        <v>0</v>
      </c>
      <c r="AA132" s="56">
        <f t="shared" si="86"/>
        <v>5.600000000000005E-2</v>
      </c>
      <c r="AB132" s="18">
        <f t="shared" si="87"/>
        <v>0.5</v>
      </c>
      <c r="AC132" s="19">
        <f t="shared" si="88"/>
        <v>2.3529411764705902E-3</v>
      </c>
      <c r="AD132" s="89">
        <f t="shared" ref="AD132:AD163" si="96">MAX(E130:E132)</f>
        <v>2.7480000000000002</v>
      </c>
      <c r="AE132" s="89">
        <f t="shared" ref="AE132:AE163" si="97">MIN(F130:F132)</f>
        <v>2.6179999999999999</v>
      </c>
      <c r="AF132" s="76">
        <f t="shared" si="58"/>
        <v>2.8279999999999998</v>
      </c>
      <c r="AG132" s="76">
        <f t="shared" si="59"/>
        <v>2.536</v>
      </c>
      <c r="AH132" s="32">
        <f t="shared" si="64"/>
        <v>2.9359999999999999</v>
      </c>
      <c r="AI132" s="32">
        <f t="shared" si="65"/>
        <v>2.31</v>
      </c>
      <c r="AJ132" s="77">
        <f t="shared" si="71"/>
        <v>2.9359999999999999</v>
      </c>
      <c r="AK132" s="77">
        <f t="shared" si="72"/>
        <v>2.1360000000000001</v>
      </c>
      <c r="AL132" s="114">
        <f t="shared" si="89"/>
        <v>2.6659999999999999</v>
      </c>
      <c r="AM132" s="114">
        <f t="shared" si="90"/>
        <v>2.6829999999999998</v>
      </c>
      <c r="AN132" s="114">
        <f t="shared" si="91"/>
        <v>-1.6999999999999904E-2</v>
      </c>
      <c r="AO132" s="114">
        <f t="shared" si="92"/>
        <v>2.649</v>
      </c>
      <c r="AP132" s="114">
        <f t="shared" si="93"/>
        <v>2.6829999999999998</v>
      </c>
      <c r="AQ132" s="115">
        <f t="shared" si="73"/>
        <v>2.7021214285714286</v>
      </c>
      <c r="AR132" s="116">
        <f t="shared" si="76"/>
        <v>2.5125677777777784</v>
      </c>
      <c r="AS132" s="117">
        <f t="shared" si="74"/>
        <v>2.4381340000000007</v>
      </c>
    </row>
    <row r="133" spans="1:45" x14ac:dyDescent="0.3">
      <c r="A133" s="5">
        <v>45120</v>
      </c>
      <c r="B133" s="6" t="s">
        <v>43</v>
      </c>
      <c r="C133" s="6" t="s">
        <v>33</v>
      </c>
      <c r="D133" s="27">
        <v>2.6389999999999998</v>
      </c>
      <c r="E133" s="27">
        <v>2.65</v>
      </c>
      <c r="F133" s="27">
        <v>2.5390000000000001</v>
      </c>
      <c r="G133" s="27">
        <v>2.5449999999999999</v>
      </c>
      <c r="H133" s="33">
        <v>2.6419999999999999</v>
      </c>
      <c r="I133" s="33">
        <v>2.6</v>
      </c>
      <c r="J133" s="21">
        <v>-3</v>
      </c>
      <c r="K133" s="13">
        <v>0</v>
      </c>
      <c r="L133" s="28">
        <f t="shared" si="77"/>
        <v>2.5779999999999998</v>
      </c>
      <c r="M133" s="29">
        <f t="shared" si="78"/>
        <v>2.5945</v>
      </c>
      <c r="N133" s="29">
        <f t="shared" si="79"/>
        <v>-1.6500000000000181E-2</v>
      </c>
      <c r="O133" s="29">
        <f t="shared" si="80"/>
        <v>2.5614999999999997</v>
      </c>
      <c r="P133" s="29">
        <f t="shared" si="81"/>
        <v>2.5945</v>
      </c>
      <c r="Q133" s="30">
        <f t="shared" si="82"/>
        <v>0.11099999999999977</v>
      </c>
      <c r="R133" s="30">
        <f t="shared" si="94"/>
        <v>1.7999999999999794E-2</v>
      </c>
      <c r="S133" s="30">
        <f t="shared" si="95"/>
        <v>-9.2999999999999972E-2</v>
      </c>
      <c r="T133" s="31">
        <v>12.3</v>
      </c>
      <c r="U133" s="12">
        <f t="shared" si="75"/>
        <v>-11</v>
      </c>
      <c r="V133" s="21">
        <f t="shared" si="66"/>
        <v>-2</v>
      </c>
      <c r="W133" s="12">
        <f t="shared" si="67"/>
        <v>-6</v>
      </c>
      <c r="X133" s="16">
        <f t="shared" si="83"/>
        <v>4.1999999999999815E-2</v>
      </c>
      <c r="Y133" s="17">
        <f t="shared" si="84"/>
        <v>0</v>
      </c>
      <c r="Z133" s="17">
        <f t="shared" si="85"/>
        <v>0</v>
      </c>
      <c r="AA133" s="56">
        <f t="shared" si="86"/>
        <v>0.11099999999999977</v>
      </c>
      <c r="AB133" s="18">
        <f t="shared" si="87"/>
        <v>0.37837837837837751</v>
      </c>
      <c r="AC133" s="19">
        <f t="shared" si="88"/>
        <v>3.4146341463414482E-3</v>
      </c>
      <c r="AD133" s="89">
        <f t="shared" si="96"/>
        <v>2.7480000000000002</v>
      </c>
      <c r="AE133" s="89">
        <f t="shared" si="97"/>
        <v>2.5390000000000001</v>
      </c>
      <c r="AF133" s="76">
        <f t="shared" si="58"/>
        <v>2.8279999999999998</v>
      </c>
      <c r="AG133" s="76">
        <f t="shared" si="59"/>
        <v>2.536</v>
      </c>
      <c r="AH133" s="32">
        <f t="shared" si="64"/>
        <v>2.9359999999999999</v>
      </c>
      <c r="AI133" s="32">
        <f t="shared" si="65"/>
        <v>2.3149999999999999</v>
      </c>
      <c r="AJ133" s="77">
        <f t="shared" si="71"/>
        <v>2.9359999999999999</v>
      </c>
      <c r="AK133" s="77">
        <f t="shared" si="72"/>
        <v>2.1360000000000001</v>
      </c>
      <c r="AL133" s="114">
        <f t="shared" si="89"/>
        <v>2.6106666666666669</v>
      </c>
      <c r="AM133" s="114">
        <f t="shared" si="90"/>
        <v>2.6435000000000004</v>
      </c>
      <c r="AN133" s="114">
        <f t="shared" si="91"/>
        <v>-3.2833333333333492E-2</v>
      </c>
      <c r="AO133" s="114">
        <f t="shared" si="92"/>
        <v>2.5778333333333334</v>
      </c>
      <c r="AP133" s="114">
        <f t="shared" si="93"/>
        <v>2.6435000000000004</v>
      </c>
      <c r="AQ133" s="115">
        <f t="shared" si="73"/>
        <v>2.7015261904761911</v>
      </c>
      <c r="AR133" s="116">
        <f t="shared" si="76"/>
        <v>2.5215677777777779</v>
      </c>
      <c r="AS133" s="117">
        <f t="shared" si="74"/>
        <v>2.4430140000000007</v>
      </c>
    </row>
    <row r="134" spans="1:45" x14ac:dyDescent="0.3">
      <c r="A134" s="5">
        <v>45121</v>
      </c>
      <c r="B134" s="6" t="s">
        <v>43</v>
      </c>
      <c r="C134" s="6" t="s">
        <v>33</v>
      </c>
      <c r="D134" s="27">
        <v>2.577</v>
      </c>
      <c r="E134" s="27">
        <v>2.6059999999999999</v>
      </c>
      <c r="F134" s="27">
        <v>2.492</v>
      </c>
      <c r="G134" s="27">
        <v>2.5390000000000001</v>
      </c>
      <c r="H134" s="33">
        <v>2.6059999999999999</v>
      </c>
      <c r="I134" s="33">
        <v>2.5659999999999998</v>
      </c>
      <c r="J134" s="21">
        <v>-2</v>
      </c>
      <c r="K134" s="13">
        <v>0</v>
      </c>
      <c r="L134" s="28">
        <f t="shared" si="77"/>
        <v>2.5456666666666665</v>
      </c>
      <c r="M134" s="29">
        <f t="shared" si="78"/>
        <v>2.5489999999999999</v>
      </c>
      <c r="N134" s="29">
        <f t="shared" si="79"/>
        <v>-3.3333333333334103E-3</v>
      </c>
      <c r="O134" s="29">
        <f t="shared" si="80"/>
        <v>2.5423333333333331</v>
      </c>
      <c r="P134" s="29">
        <f t="shared" si="81"/>
        <v>2.5489999999999999</v>
      </c>
      <c r="Q134" s="30">
        <f t="shared" si="82"/>
        <v>0.11399999999999988</v>
      </c>
      <c r="R134" s="30">
        <f t="shared" si="94"/>
        <v>6.0999999999999943E-2</v>
      </c>
      <c r="S134" s="30">
        <f t="shared" si="95"/>
        <v>-5.2999999999999936E-2</v>
      </c>
      <c r="T134" s="31">
        <v>15.4</v>
      </c>
      <c r="U134" s="12">
        <f t="shared" si="75"/>
        <v>-7</v>
      </c>
      <c r="V134" s="21">
        <f t="shared" si="66"/>
        <v>-1</v>
      </c>
      <c r="W134" s="12">
        <f t="shared" si="67"/>
        <v>-7</v>
      </c>
      <c r="X134" s="16">
        <f t="shared" si="83"/>
        <v>4.0000000000000036E-2</v>
      </c>
      <c r="Y134" s="17" t="b">
        <f t="shared" si="84"/>
        <v>1</v>
      </c>
      <c r="Z134" s="17">
        <f t="shared" si="85"/>
        <v>0</v>
      </c>
      <c r="AA134" s="56">
        <f t="shared" si="86"/>
        <v>0.11399999999999988</v>
      </c>
      <c r="AB134" s="18">
        <f t="shared" si="87"/>
        <v>0.35087719298245684</v>
      </c>
      <c r="AC134" s="19">
        <f t="shared" si="88"/>
        <v>2.5974025974025996E-3</v>
      </c>
      <c r="AD134" s="89">
        <f t="shared" si="96"/>
        <v>2.6739999999999999</v>
      </c>
      <c r="AE134" s="89">
        <f t="shared" si="97"/>
        <v>2.492</v>
      </c>
      <c r="AF134" s="76">
        <f t="shared" si="58"/>
        <v>2.77</v>
      </c>
      <c r="AG134" s="76">
        <f t="shared" si="59"/>
        <v>2.492</v>
      </c>
      <c r="AH134" s="32">
        <f t="shared" si="64"/>
        <v>2.9359999999999999</v>
      </c>
      <c r="AI134" s="32">
        <f t="shared" si="65"/>
        <v>2.4060000000000001</v>
      </c>
      <c r="AJ134" s="77">
        <f t="shared" si="71"/>
        <v>2.9359999999999999</v>
      </c>
      <c r="AK134" s="77">
        <f t="shared" si="72"/>
        <v>2.1360000000000001</v>
      </c>
      <c r="AL134" s="114">
        <f t="shared" si="89"/>
        <v>2.5683333333333334</v>
      </c>
      <c r="AM134" s="114">
        <f t="shared" si="90"/>
        <v>2.5830000000000002</v>
      </c>
      <c r="AN134" s="114">
        <f t="shared" si="91"/>
        <v>-1.4666666666666828E-2</v>
      </c>
      <c r="AO134" s="114">
        <f t="shared" si="92"/>
        <v>2.5536666666666665</v>
      </c>
      <c r="AP134" s="114">
        <f t="shared" si="93"/>
        <v>2.5830000000000002</v>
      </c>
      <c r="AQ134" s="115">
        <f t="shared" si="73"/>
        <v>2.6932642857142861</v>
      </c>
      <c r="AR134" s="116">
        <f t="shared" si="76"/>
        <v>2.5293233333333331</v>
      </c>
      <c r="AS134" s="117">
        <f t="shared" si="74"/>
        <v>2.4495140000000006</v>
      </c>
    </row>
    <row r="135" spans="1:45" x14ac:dyDescent="0.3">
      <c r="A135" s="5">
        <v>45124</v>
      </c>
      <c r="B135" s="6" t="s">
        <v>43</v>
      </c>
      <c r="C135" s="6" t="s">
        <v>33</v>
      </c>
      <c r="D135" s="27">
        <v>2.5329999999999999</v>
      </c>
      <c r="E135" s="27">
        <v>2.556</v>
      </c>
      <c r="F135" s="27">
        <v>2.5049999999999999</v>
      </c>
      <c r="G135" s="27">
        <v>2.512</v>
      </c>
      <c r="H135" s="33">
        <v>2.536</v>
      </c>
      <c r="I135" s="33">
        <v>2.5179999999999998</v>
      </c>
      <c r="J135" s="21">
        <v>0</v>
      </c>
      <c r="K135" s="13">
        <v>0</v>
      </c>
      <c r="L135" s="28">
        <f t="shared" si="77"/>
        <v>2.5243333333333333</v>
      </c>
      <c r="M135" s="29">
        <f t="shared" si="78"/>
        <v>2.5305</v>
      </c>
      <c r="N135" s="29">
        <f t="shared" si="79"/>
        <v>-6.1666666666666536E-3</v>
      </c>
      <c r="O135" s="29">
        <f t="shared" si="80"/>
        <v>2.5181666666666667</v>
      </c>
      <c r="P135" s="29">
        <f t="shared" si="81"/>
        <v>2.5305</v>
      </c>
      <c r="Q135" s="30">
        <f t="shared" si="82"/>
        <v>5.1000000000000156E-2</v>
      </c>
      <c r="R135" s="30">
        <f t="shared" si="94"/>
        <v>1.6999999999999904E-2</v>
      </c>
      <c r="S135" s="30">
        <f t="shared" si="95"/>
        <v>-3.4000000000000252E-2</v>
      </c>
      <c r="T135" s="31">
        <v>31.9</v>
      </c>
      <c r="U135" s="12">
        <f t="shared" si="75"/>
        <v>-3</v>
      </c>
      <c r="V135" s="21">
        <f t="shared" si="66"/>
        <v>0</v>
      </c>
      <c r="W135" s="12">
        <f t="shared" si="67"/>
        <v>-7</v>
      </c>
      <c r="X135" s="16">
        <f t="shared" si="83"/>
        <v>1.8000000000000238E-2</v>
      </c>
      <c r="Y135" s="17">
        <f t="shared" si="84"/>
        <v>0</v>
      </c>
      <c r="Z135" s="17">
        <f t="shared" si="85"/>
        <v>0</v>
      </c>
      <c r="AA135" s="56">
        <f t="shared" si="86"/>
        <v>5.1000000000000156E-2</v>
      </c>
      <c r="AB135" s="18">
        <f t="shared" si="87"/>
        <v>0.35294117647059181</v>
      </c>
      <c r="AC135" s="19">
        <f t="shared" si="88"/>
        <v>5.6426332288402005E-4</v>
      </c>
      <c r="AD135" s="89">
        <f t="shared" si="96"/>
        <v>2.65</v>
      </c>
      <c r="AE135" s="89">
        <f t="shared" si="97"/>
        <v>2.492</v>
      </c>
      <c r="AF135" s="76">
        <f t="shared" si="58"/>
        <v>2.77</v>
      </c>
      <c r="AG135" s="76">
        <f t="shared" si="59"/>
        <v>2.492</v>
      </c>
      <c r="AH135" s="32">
        <f t="shared" si="64"/>
        <v>2.9359999999999999</v>
      </c>
      <c r="AI135" s="32">
        <f t="shared" si="65"/>
        <v>2.448</v>
      </c>
      <c r="AJ135" s="77">
        <f t="shared" si="71"/>
        <v>2.9359999999999999</v>
      </c>
      <c r="AK135" s="77">
        <f t="shared" si="72"/>
        <v>2.1360000000000001</v>
      </c>
      <c r="AL135" s="114">
        <f t="shared" si="89"/>
        <v>2.5513333333333335</v>
      </c>
      <c r="AM135" s="114">
        <f t="shared" si="90"/>
        <v>2.5709999999999997</v>
      </c>
      <c r="AN135" s="114">
        <f t="shared" si="91"/>
        <v>-1.9666666666666277E-2</v>
      </c>
      <c r="AO135" s="114">
        <f t="shared" si="92"/>
        <v>2.5316666666666672</v>
      </c>
      <c r="AP135" s="114">
        <f t="shared" si="93"/>
        <v>2.5709999999999997</v>
      </c>
      <c r="AQ135" s="115">
        <f t="shared" si="73"/>
        <v>2.6671690476190477</v>
      </c>
      <c r="AR135" s="116">
        <f t="shared" si="76"/>
        <v>2.541312222222222</v>
      </c>
      <c r="AS135" s="117">
        <f t="shared" si="74"/>
        <v>2.4569006666666673</v>
      </c>
    </row>
    <row r="136" spans="1:45" x14ac:dyDescent="0.3">
      <c r="A136" s="5">
        <v>45125</v>
      </c>
      <c r="B136" s="6" t="s">
        <v>43</v>
      </c>
      <c r="C136" s="6" t="s">
        <v>33</v>
      </c>
      <c r="D136" s="27">
        <v>2.6080000000000001</v>
      </c>
      <c r="E136" s="27">
        <v>2.6469999999999998</v>
      </c>
      <c r="F136" s="27">
        <v>2.581</v>
      </c>
      <c r="G136" s="27">
        <v>2.629</v>
      </c>
      <c r="H136" s="33">
        <v>2.6120000000000001</v>
      </c>
      <c r="I136" s="33">
        <v>2.5990000000000002</v>
      </c>
      <c r="J136" s="21">
        <v>0</v>
      </c>
      <c r="K136" s="13">
        <v>0</v>
      </c>
      <c r="L136" s="28">
        <f t="shared" si="77"/>
        <v>2.6189999999999998</v>
      </c>
      <c r="M136" s="29">
        <f t="shared" si="78"/>
        <v>2.6139999999999999</v>
      </c>
      <c r="N136" s="29">
        <f t="shared" si="79"/>
        <v>4.9999999999998934E-3</v>
      </c>
      <c r="O136" s="29">
        <f t="shared" si="80"/>
        <v>2.6239999999999997</v>
      </c>
      <c r="P136" s="29">
        <f t="shared" si="81"/>
        <v>2.6139999999999999</v>
      </c>
      <c r="Q136" s="30">
        <f t="shared" si="82"/>
        <v>6.5999999999999837E-2</v>
      </c>
      <c r="R136" s="30">
        <f t="shared" si="94"/>
        <v>0.13499999999999979</v>
      </c>
      <c r="S136" s="30">
        <f t="shared" si="95"/>
        <v>6.899999999999995E-2</v>
      </c>
      <c r="T136" s="31">
        <v>10.6</v>
      </c>
      <c r="U136" s="12">
        <f t="shared" si="75"/>
        <v>-5</v>
      </c>
      <c r="V136" s="21">
        <f t="shared" si="66"/>
        <v>2</v>
      </c>
      <c r="W136" s="12">
        <f t="shared" si="67"/>
        <v>-7</v>
      </c>
      <c r="X136" s="16">
        <f t="shared" si="83"/>
        <v>1.2999999999999901E-2</v>
      </c>
      <c r="Y136" s="17">
        <f t="shared" si="84"/>
        <v>0</v>
      </c>
      <c r="Z136" s="17">
        <f t="shared" si="85"/>
        <v>0</v>
      </c>
      <c r="AA136" s="56">
        <f t="shared" si="86"/>
        <v>6.5999999999999837E-2</v>
      </c>
      <c r="AB136" s="18">
        <f t="shared" si="87"/>
        <v>0.19696969696969596</v>
      </c>
      <c r="AC136" s="19">
        <f t="shared" si="88"/>
        <v>1.2264150943396134E-3</v>
      </c>
      <c r="AD136" s="89">
        <f t="shared" si="96"/>
        <v>2.6469999999999998</v>
      </c>
      <c r="AE136" s="89">
        <f t="shared" si="97"/>
        <v>2.492</v>
      </c>
      <c r="AF136" s="76">
        <f t="shared" si="58"/>
        <v>2.7480000000000002</v>
      </c>
      <c r="AG136" s="76">
        <f t="shared" si="59"/>
        <v>2.492</v>
      </c>
      <c r="AH136" s="32">
        <f t="shared" si="64"/>
        <v>2.9359999999999999</v>
      </c>
      <c r="AI136" s="32">
        <f t="shared" si="65"/>
        <v>2.448</v>
      </c>
      <c r="AJ136" s="77">
        <f t="shared" si="71"/>
        <v>2.9359999999999999</v>
      </c>
      <c r="AK136" s="77">
        <f t="shared" si="72"/>
        <v>2.1360000000000001</v>
      </c>
      <c r="AL136" s="114">
        <f t="shared" si="89"/>
        <v>2.5893333333333328</v>
      </c>
      <c r="AM136" s="114">
        <f t="shared" si="90"/>
        <v>2.5694999999999997</v>
      </c>
      <c r="AN136" s="114">
        <f t="shared" si="91"/>
        <v>1.9833333333333147E-2</v>
      </c>
      <c r="AO136" s="114">
        <f t="shared" si="92"/>
        <v>2.609166666666666</v>
      </c>
      <c r="AP136" s="114">
        <f t="shared" si="93"/>
        <v>2.5694999999999997</v>
      </c>
      <c r="AQ136" s="115">
        <f t="shared" si="73"/>
        <v>2.6530499999999999</v>
      </c>
      <c r="AR136" s="116">
        <f t="shared" si="76"/>
        <v>2.5555899999999996</v>
      </c>
      <c r="AS136" s="117">
        <f t="shared" si="74"/>
        <v>2.4669540000000008</v>
      </c>
    </row>
    <row r="137" spans="1:45" x14ac:dyDescent="0.3">
      <c r="A137" s="5">
        <v>45126</v>
      </c>
      <c r="B137" s="6" t="s">
        <v>43</v>
      </c>
      <c r="C137" s="6" t="s">
        <v>33</v>
      </c>
      <c r="D137" s="27">
        <v>2.6040000000000001</v>
      </c>
      <c r="E137" s="27">
        <v>2.657</v>
      </c>
      <c r="F137" s="27">
        <v>2.597</v>
      </c>
      <c r="G137" s="27">
        <v>2.6030000000000002</v>
      </c>
      <c r="H137" s="33">
        <v>2.617</v>
      </c>
      <c r="I137" s="33">
        <v>2.6</v>
      </c>
      <c r="J137" s="21">
        <v>0</v>
      </c>
      <c r="K137" s="13">
        <v>0</v>
      </c>
      <c r="L137" s="28">
        <f t="shared" si="77"/>
        <v>2.6189999999999998</v>
      </c>
      <c r="M137" s="29">
        <f t="shared" si="78"/>
        <v>2.6269999999999998</v>
      </c>
      <c r="N137" s="29">
        <f t="shared" si="79"/>
        <v>-8.0000000000000071E-3</v>
      </c>
      <c r="O137" s="29">
        <f t="shared" si="80"/>
        <v>2.6109999999999998</v>
      </c>
      <c r="P137" s="29">
        <f t="shared" si="81"/>
        <v>2.6269999999999998</v>
      </c>
      <c r="Q137" s="30">
        <f t="shared" si="82"/>
        <v>6.0000000000000053E-2</v>
      </c>
      <c r="R137" s="30">
        <f t="shared" si="94"/>
        <v>2.8000000000000025E-2</v>
      </c>
      <c r="S137" s="30">
        <f t="shared" si="95"/>
        <v>-3.2000000000000028E-2</v>
      </c>
      <c r="T137" s="31">
        <v>16.3</v>
      </c>
      <c r="U137" s="12">
        <f t="shared" si="75"/>
        <v>-5</v>
      </c>
      <c r="V137" s="21">
        <f t="shared" si="66"/>
        <v>0</v>
      </c>
      <c r="W137" s="12">
        <f t="shared" si="67"/>
        <v>-7</v>
      </c>
      <c r="X137" s="16">
        <f t="shared" si="83"/>
        <v>1.6999999999999904E-2</v>
      </c>
      <c r="Y137" s="17">
        <f t="shared" si="84"/>
        <v>0</v>
      </c>
      <c r="Z137" s="17">
        <f t="shared" si="85"/>
        <v>0</v>
      </c>
      <c r="AA137" s="56">
        <f t="shared" si="86"/>
        <v>6.0000000000000053E-2</v>
      </c>
      <c r="AB137" s="18">
        <f t="shared" si="87"/>
        <v>0.28333333333333149</v>
      </c>
      <c r="AC137" s="19">
        <f t="shared" si="88"/>
        <v>1.0429447852760678E-3</v>
      </c>
      <c r="AD137" s="89">
        <f t="shared" si="96"/>
        <v>2.657</v>
      </c>
      <c r="AE137" s="89">
        <f t="shared" si="97"/>
        <v>2.5049999999999999</v>
      </c>
      <c r="AF137" s="76">
        <f t="shared" si="58"/>
        <v>2.7480000000000002</v>
      </c>
      <c r="AG137" s="76">
        <f t="shared" si="59"/>
        <v>2.492</v>
      </c>
      <c r="AH137" s="32">
        <f t="shared" si="64"/>
        <v>2.9359999999999999</v>
      </c>
      <c r="AI137" s="32">
        <f t="shared" si="65"/>
        <v>2.448</v>
      </c>
      <c r="AJ137" s="77">
        <f t="shared" si="71"/>
        <v>2.9359999999999999</v>
      </c>
      <c r="AK137" s="77">
        <f t="shared" si="72"/>
        <v>2.1360000000000001</v>
      </c>
      <c r="AL137" s="114">
        <f t="shared" si="89"/>
        <v>2.5883333333333334</v>
      </c>
      <c r="AM137" s="114">
        <f t="shared" si="90"/>
        <v>2.581</v>
      </c>
      <c r="AN137" s="114">
        <f t="shared" si="91"/>
        <v>7.3333333333334139E-3</v>
      </c>
      <c r="AO137" s="114">
        <f t="shared" si="92"/>
        <v>2.5956666666666668</v>
      </c>
      <c r="AP137" s="114">
        <f t="shared" si="93"/>
        <v>2.581</v>
      </c>
      <c r="AQ137" s="115">
        <f t="shared" si="73"/>
        <v>2.6409547619047617</v>
      </c>
      <c r="AR137" s="116">
        <f t="shared" si="76"/>
        <v>2.5672899999999994</v>
      </c>
      <c r="AS137" s="117">
        <f t="shared" si="74"/>
        <v>2.4768273333333335</v>
      </c>
    </row>
    <row r="138" spans="1:45" x14ac:dyDescent="0.3">
      <c r="A138" s="5">
        <v>45127</v>
      </c>
      <c r="B138" s="6" t="s">
        <v>43</v>
      </c>
      <c r="C138" s="6" t="s">
        <v>33</v>
      </c>
      <c r="D138" s="27">
        <v>2.7</v>
      </c>
      <c r="E138" s="27">
        <v>2.7890000000000001</v>
      </c>
      <c r="F138" s="27">
        <v>2.6989999999999998</v>
      </c>
      <c r="G138" s="27">
        <v>2.7309999999999999</v>
      </c>
      <c r="H138" s="33">
        <v>2.7349999999999999</v>
      </c>
      <c r="I138" s="33">
        <v>2.6989999999999998</v>
      </c>
      <c r="J138" s="21">
        <v>2</v>
      </c>
      <c r="K138" s="13">
        <v>0</v>
      </c>
      <c r="L138" s="28">
        <f t="shared" si="77"/>
        <v>2.7396666666666665</v>
      </c>
      <c r="M138" s="29">
        <f t="shared" si="78"/>
        <v>2.7439999999999998</v>
      </c>
      <c r="N138" s="29">
        <f t="shared" si="79"/>
        <v>-4.3333333333333002E-3</v>
      </c>
      <c r="O138" s="29">
        <f t="shared" si="80"/>
        <v>2.7353333333333332</v>
      </c>
      <c r="P138" s="29">
        <f t="shared" si="81"/>
        <v>2.7439999999999998</v>
      </c>
      <c r="Q138" s="30">
        <f t="shared" si="82"/>
        <v>9.0000000000000302E-2</v>
      </c>
      <c r="R138" s="30">
        <f t="shared" si="94"/>
        <v>0.18599999999999994</v>
      </c>
      <c r="S138" s="30">
        <f t="shared" si="95"/>
        <v>9.5999999999999641E-2</v>
      </c>
      <c r="T138" s="31">
        <v>12.1</v>
      </c>
      <c r="U138" s="12">
        <f t="shared" si="75"/>
        <v>-7</v>
      </c>
      <c r="V138" s="21">
        <f t="shared" si="66"/>
        <v>4</v>
      </c>
      <c r="W138" s="12">
        <f t="shared" si="67"/>
        <v>-1</v>
      </c>
      <c r="X138" s="16">
        <f t="shared" si="83"/>
        <v>3.6000000000000032E-2</v>
      </c>
      <c r="Y138" s="17">
        <f t="shared" si="84"/>
        <v>0</v>
      </c>
      <c r="Z138" s="17" t="b">
        <f t="shared" si="85"/>
        <v>1</v>
      </c>
      <c r="AA138" s="56">
        <f t="shared" si="86"/>
        <v>9.0000000000000302E-2</v>
      </c>
      <c r="AB138" s="18">
        <f t="shared" si="87"/>
        <v>0.39999999999999902</v>
      </c>
      <c r="AC138" s="19">
        <f t="shared" si="88"/>
        <v>2.9752066115702508E-3</v>
      </c>
      <c r="AD138" s="89">
        <f t="shared" si="96"/>
        <v>2.7890000000000001</v>
      </c>
      <c r="AE138" s="89">
        <f t="shared" si="97"/>
        <v>2.581</v>
      </c>
      <c r="AF138" s="76">
        <f t="shared" ref="AF138:AF201" si="98">MAX(E130:E138)</f>
        <v>2.7890000000000001</v>
      </c>
      <c r="AG138" s="76">
        <f t="shared" ref="AG138:AG201" si="99">MIN(F130:F138)</f>
        <v>2.492</v>
      </c>
      <c r="AH138" s="32">
        <f t="shared" si="64"/>
        <v>2.9359999999999999</v>
      </c>
      <c r="AI138" s="32">
        <f t="shared" si="65"/>
        <v>2.492</v>
      </c>
      <c r="AJ138" s="77">
        <f t="shared" si="71"/>
        <v>2.9359999999999999</v>
      </c>
      <c r="AK138" s="77">
        <f t="shared" si="72"/>
        <v>2.1360000000000001</v>
      </c>
      <c r="AL138" s="114">
        <f t="shared" si="89"/>
        <v>2.700333333333333</v>
      </c>
      <c r="AM138" s="114">
        <f t="shared" si="90"/>
        <v>2.6850000000000001</v>
      </c>
      <c r="AN138" s="114">
        <f t="shared" si="91"/>
        <v>1.5333333333332977E-2</v>
      </c>
      <c r="AO138" s="114">
        <f t="shared" si="92"/>
        <v>2.715666666666666</v>
      </c>
      <c r="AP138" s="114">
        <f t="shared" si="93"/>
        <v>2.6850000000000001</v>
      </c>
      <c r="AQ138" s="115">
        <f t="shared" si="73"/>
        <v>2.6446690476190473</v>
      </c>
      <c r="AR138" s="116">
        <f t="shared" si="76"/>
        <v>2.583667777777777</v>
      </c>
      <c r="AS138" s="117">
        <f t="shared" si="74"/>
        <v>2.4871940000000001</v>
      </c>
    </row>
    <row r="139" spans="1:45" x14ac:dyDescent="0.3">
      <c r="A139" s="5">
        <v>45128</v>
      </c>
      <c r="B139" s="6" t="s">
        <v>43</v>
      </c>
      <c r="C139" s="6" t="s">
        <v>33</v>
      </c>
      <c r="D139" s="27">
        <v>2.7280000000000002</v>
      </c>
      <c r="E139" s="27">
        <v>2.746</v>
      </c>
      <c r="F139" s="27">
        <v>2.6869999999999998</v>
      </c>
      <c r="G139" s="27">
        <v>2.7069999999999999</v>
      </c>
      <c r="H139" s="33">
        <v>2.738</v>
      </c>
      <c r="I139" s="33">
        <v>2.7229999999999999</v>
      </c>
      <c r="J139" s="21">
        <v>0</v>
      </c>
      <c r="K139" s="13">
        <v>0</v>
      </c>
      <c r="L139" s="28">
        <f t="shared" si="77"/>
        <v>2.7133333333333329</v>
      </c>
      <c r="M139" s="29">
        <f t="shared" si="78"/>
        <v>2.7164999999999999</v>
      </c>
      <c r="N139" s="29">
        <f t="shared" si="79"/>
        <v>-3.166666666666984E-3</v>
      </c>
      <c r="O139" s="29">
        <f t="shared" si="80"/>
        <v>2.7101666666666659</v>
      </c>
      <c r="P139" s="29">
        <f t="shared" si="81"/>
        <v>2.7164999999999999</v>
      </c>
      <c r="Q139" s="30">
        <f t="shared" si="82"/>
        <v>5.9000000000000163E-2</v>
      </c>
      <c r="R139" s="30">
        <f t="shared" si="94"/>
        <v>1.5000000000000124E-2</v>
      </c>
      <c r="S139" s="30">
        <f t="shared" si="95"/>
        <v>-4.4000000000000039E-2</v>
      </c>
      <c r="T139" s="31">
        <v>11.3</v>
      </c>
      <c r="U139" s="12">
        <f t="shared" si="75"/>
        <v>-7</v>
      </c>
      <c r="V139" s="21">
        <f t="shared" si="66"/>
        <v>-4</v>
      </c>
      <c r="W139" s="12">
        <f t="shared" si="67"/>
        <v>-5</v>
      </c>
      <c r="X139" s="16">
        <f t="shared" si="83"/>
        <v>1.5000000000000124E-2</v>
      </c>
      <c r="Y139" s="17">
        <f t="shared" si="84"/>
        <v>0</v>
      </c>
      <c r="Z139" s="17">
        <f t="shared" si="85"/>
        <v>0</v>
      </c>
      <c r="AA139" s="56">
        <f t="shared" si="86"/>
        <v>5.9000000000000163E-2</v>
      </c>
      <c r="AB139" s="18">
        <f t="shared" si="87"/>
        <v>0.2542372881355946</v>
      </c>
      <c r="AC139" s="19">
        <f t="shared" si="88"/>
        <v>1.3274336283185949E-3</v>
      </c>
      <c r="AD139" s="89">
        <f t="shared" si="96"/>
        <v>2.7890000000000001</v>
      </c>
      <c r="AE139" s="89">
        <f t="shared" si="97"/>
        <v>2.597</v>
      </c>
      <c r="AF139" s="76">
        <f t="shared" si="98"/>
        <v>2.7890000000000001</v>
      </c>
      <c r="AG139" s="76">
        <f t="shared" si="99"/>
        <v>2.492</v>
      </c>
      <c r="AH139" s="32">
        <f t="shared" si="64"/>
        <v>2.9359999999999999</v>
      </c>
      <c r="AI139" s="32">
        <f t="shared" si="65"/>
        <v>2.492</v>
      </c>
      <c r="AJ139" s="77">
        <f t="shared" si="71"/>
        <v>2.9359999999999999</v>
      </c>
      <c r="AK139" s="77">
        <f t="shared" si="72"/>
        <v>2.1360000000000001</v>
      </c>
      <c r="AL139" s="114">
        <f t="shared" si="89"/>
        <v>2.6976666666666667</v>
      </c>
      <c r="AM139" s="114">
        <f t="shared" si="90"/>
        <v>2.6930000000000001</v>
      </c>
      <c r="AN139" s="114">
        <f t="shared" si="91"/>
        <v>4.6666666666665968E-3</v>
      </c>
      <c r="AO139" s="114">
        <f t="shared" si="92"/>
        <v>2.7023333333333333</v>
      </c>
      <c r="AP139" s="114">
        <f t="shared" si="93"/>
        <v>2.6930000000000001</v>
      </c>
      <c r="AQ139" s="115">
        <f t="shared" si="73"/>
        <v>2.6412166666666663</v>
      </c>
      <c r="AR139" s="116">
        <f t="shared" si="76"/>
        <v>2.5969566666666664</v>
      </c>
      <c r="AS139" s="117">
        <f t="shared" si="74"/>
        <v>2.4962873333333335</v>
      </c>
    </row>
    <row r="140" spans="1:45" x14ac:dyDescent="0.3">
      <c r="A140" s="5">
        <v>45131</v>
      </c>
      <c r="B140" s="6" t="s">
        <v>43</v>
      </c>
      <c r="C140" s="6" t="s">
        <v>34</v>
      </c>
      <c r="D140" s="27">
        <v>2.7240000000000002</v>
      </c>
      <c r="E140" s="27">
        <v>2.74</v>
      </c>
      <c r="F140" s="27">
        <v>2.661</v>
      </c>
      <c r="G140" s="27">
        <v>2.6880000000000002</v>
      </c>
      <c r="H140" s="33">
        <v>2.74</v>
      </c>
      <c r="I140" s="33">
        <v>2.7040000000000002</v>
      </c>
      <c r="J140" s="21">
        <v>-2</v>
      </c>
      <c r="K140" s="13" t="s">
        <v>32</v>
      </c>
      <c r="L140" s="28">
        <f t="shared" si="77"/>
        <v>2.6963333333333335</v>
      </c>
      <c r="M140" s="29">
        <f t="shared" si="78"/>
        <v>2.7004999999999999</v>
      </c>
      <c r="N140" s="29">
        <f t="shared" si="79"/>
        <v>-4.1666666666664298E-3</v>
      </c>
      <c r="O140" s="29">
        <f t="shared" si="80"/>
        <v>2.692166666666667</v>
      </c>
      <c r="P140" s="29">
        <f t="shared" si="81"/>
        <v>2.7004999999999999</v>
      </c>
      <c r="Q140" s="30">
        <f t="shared" si="82"/>
        <v>7.9000000000000181E-2</v>
      </c>
      <c r="R140" s="30">
        <f t="shared" si="94"/>
        <v>3.3000000000000362E-2</v>
      </c>
      <c r="S140" s="30">
        <f t="shared" si="95"/>
        <v>-4.5999999999999819E-2</v>
      </c>
      <c r="T140" s="31">
        <v>15.5</v>
      </c>
      <c r="U140" s="12">
        <f t="shared" si="75"/>
        <v>-7</v>
      </c>
      <c r="V140" s="21">
        <f t="shared" si="66"/>
        <v>0</v>
      </c>
      <c r="W140" s="12">
        <f t="shared" si="67"/>
        <v>-5</v>
      </c>
      <c r="X140" s="16">
        <f t="shared" si="83"/>
        <v>3.6000000000000032E-2</v>
      </c>
      <c r="Y140" s="17" t="b">
        <f t="shared" si="84"/>
        <v>1</v>
      </c>
      <c r="Z140" s="17">
        <f t="shared" si="85"/>
        <v>0</v>
      </c>
      <c r="AA140" s="56">
        <f t="shared" si="86"/>
        <v>7.9000000000000181E-2</v>
      </c>
      <c r="AB140" s="18">
        <f t="shared" si="87"/>
        <v>0.45569620253164494</v>
      </c>
      <c r="AC140" s="19">
        <f t="shared" si="88"/>
        <v>2.3225806451612923E-3</v>
      </c>
      <c r="AD140" s="89">
        <f t="shared" si="96"/>
        <v>2.7890000000000001</v>
      </c>
      <c r="AE140" s="89">
        <f t="shared" si="97"/>
        <v>2.661</v>
      </c>
      <c r="AF140" s="76">
        <f t="shared" si="98"/>
        <v>2.7890000000000001</v>
      </c>
      <c r="AG140" s="76">
        <f t="shared" si="99"/>
        <v>2.492</v>
      </c>
      <c r="AH140" s="32">
        <f t="shared" si="64"/>
        <v>2.9359999999999999</v>
      </c>
      <c r="AI140" s="32">
        <f t="shared" si="65"/>
        <v>2.492</v>
      </c>
      <c r="AJ140" s="77">
        <f t="shared" si="71"/>
        <v>2.9359999999999999</v>
      </c>
      <c r="AK140" s="77">
        <f t="shared" si="72"/>
        <v>2.1360000000000001</v>
      </c>
      <c r="AL140" s="114">
        <f t="shared" si="89"/>
        <v>2.7126666666666668</v>
      </c>
      <c r="AM140" s="114">
        <f t="shared" si="90"/>
        <v>2.7250000000000001</v>
      </c>
      <c r="AN140" s="114">
        <f t="shared" si="91"/>
        <v>-1.2333333333333307E-2</v>
      </c>
      <c r="AO140" s="114">
        <f t="shared" si="92"/>
        <v>2.7003333333333335</v>
      </c>
      <c r="AP140" s="114">
        <f t="shared" si="93"/>
        <v>2.7250000000000001</v>
      </c>
      <c r="AQ140" s="115">
        <f t="shared" si="73"/>
        <v>2.6406690476190477</v>
      </c>
      <c r="AR140" s="116">
        <f t="shared" si="76"/>
        <v>2.6089566666666664</v>
      </c>
      <c r="AS140" s="117">
        <f t="shared" si="74"/>
        <v>2.5063273333333331</v>
      </c>
    </row>
    <row r="141" spans="1:45" x14ac:dyDescent="0.3">
      <c r="A141" s="5">
        <v>45132</v>
      </c>
      <c r="B141" s="6" t="s">
        <v>43</v>
      </c>
      <c r="C141" s="6" t="s">
        <v>34</v>
      </c>
      <c r="D141" s="27">
        <v>2.6909999999999998</v>
      </c>
      <c r="E141" s="27">
        <v>2.7709999999999999</v>
      </c>
      <c r="F141" s="27">
        <v>2.6720000000000002</v>
      </c>
      <c r="G141" s="27">
        <v>2.7469999999999999</v>
      </c>
      <c r="H141" s="33">
        <v>2.6909999999999998</v>
      </c>
      <c r="I141" s="33">
        <v>2.6720000000000002</v>
      </c>
      <c r="J141" s="21">
        <v>2</v>
      </c>
      <c r="K141" s="13">
        <v>0</v>
      </c>
      <c r="L141" s="28">
        <f t="shared" si="77"/>
        <v>2.73</v>
      </c>
      <c r="M141" s="29">
        <f t="shared" si="78"/>
        <v>2.7214999999999998</v>
      </c>
      <c r="N141" s="29">
        <f t="shared" si="79"/>
        <v>8.5000000000001741E-3</v>
      </c>
      <c r="O141" s="29">
        <f t="shared" si="80"/>
        <v>2.7385000000000002</v>
      </c>
      <c r="P141" s="29">
        <f t="shared" si="81"/>
        <v>2.7214999999999998</v>
      </c>
      <c r="Q141" s="30">
        <f t="shared" si="82"/>
        <v>9.8999999999999755E-2</v>
      </c>
      <c r="R141" s="30">
        <f t="shared" si="94"/>
        <v>8.2999999999999741E-2</v>
      </c>
      <c r="S141" s="30">
        <f t="shared" si="95"/>
        <v>-1.6000000000000014E-2</v>
      </c>
      <c r="T141" s="31">
        <v>12.6</v>
      </c>
      <c r="U141" s="12">
        <f t="shared" si="75"/>
        <v>-7</v>
      </c>
      <c r="V141" s="21">
        <f t="shared" si="66"/>
        <v>0</v>
      </c>
      <c r="W141" s="12">
        <f t="shared" si="67"/>
        <v>-3</v>
      </c>
      <c r="X141" s="16">
        <f t="shared" si="83"/>
        <v>1.8999999999999684E-2</v>
      </c>
      <c r="Y141" s="17">
        <f t="shared" si="84"/>
        <v>0</v>
      </c>
      <c r="Z141" s="17" t="b">
        <f t="shared" si="85"/>
        <v>1</v>
      </c>
      <c r="AA141" s="56">
        <f t="shared" si="86"/>
        <v>9.8999999999999755E-2</v>
      </c>
      <c r="AB141" s="18">
        <f t="shared" si="87"/>
        <v>0.19191919191918921</v>
      </c>
      <c r="AC141" s="19">
        <f t="shared" si="88"/>
        <v>1.5079365079364829E-3</v>
      </c>
      <c r="AD141" s="89">
        <f t="shared" si="96"/>
        <v>2.7709999999999999</v>
      </c>
      <c r="AE141" s="89">
        <f t="shared" si="97"/>
        <v>2.661</v>
      </c>
      <c r="AF141" s="76">
        <f t="shared" si="98"/>
        <v>2.7890000000000001</v>
      </c>
      <c r="AG141" s="76">
        <f t="shared" si="99"/>
        <v>2.492</v>
      </c>
      <c r="AH141" s="32">
        <f t="shared" si="64"/>
        <v>2.8849999999999998</v>
      </c>
      <c r="AI141" s="32">
        <f t="shared" si="65"/>
        <v>2.492</v>
      </c>
      <c r="AJ141" s="77">
        <f t="shared" si="71"/>
        <v>2.9359999999999999</v>
      </c>
      <c r="AK141" s="77">
        <f t="shared" si="72"/>
        <v>2.1360000000000001</v>
      </c>
      <c r="AL141" s="114">
        <f t="shared" si="89"/>
        <v>2.7263333333333333</v>
      </c>
      <c r="AM141" s="114">
        <f t="shared" si="90"/>
        <v>2.7160000000000002</v>
      </c>
      <c r="AN141" s="114">
        <f t="shared" si="91"/>
        <v>1.0333333333333083E-2</v>
      </c>
      <c r="AO141" s="114">
        <f t="shared" si="92"/>
        <v>2.7366666666666664</v>
      </c>
      <c r="AP141" s="114">
        <f t="shared" si="93"/>
        <v>2.7160000000000002</v>
      </c>
      <c r="AQ141" s="115">
        <f t="shared" si="73"/>
        <v>2.6432880952380948</v>
      </c>
      <c r="AR141" s="116">
        <f t="shared" si="76"/>
        <v>2.6241788888888893</v>
      </c>
      <c r="AS141" s="117">
        <f t="shared" si="74"/>
        <v>2.5168473333333337</v>
      </c>
    </row>
    <row r="142" spans="1:45" x14ac:dyDescent="0.3">
      <c r="A142" s="5">
        <v>45133</v>
      </c>
      <c r="B142" s="6" t="s">
        <v>43</v>
      </c>
      <c r="C142" s="6" t="s">
        <v>34</v>
      </c>
      <c r="D142" s="27">
        <v>2.714</v>
      </c>
      <c r="E142" s="27">
        <v>2.7160000000000002</v>
      </c>
      <c r="F142" s="27">
        <v>2.65</v>
      </c>
      <c r="G142" s="27">
        <v>2.6930000000000001</v>
      </c>
      <c r="H142" s="33">
        <v>2.7160000000000002</v>
      </c>
      <c r="I142" s="33">
        <v>2.6930000000000001</v>
      </c>
      <c r="J142" s="21">
        <v>-2</v>
      </c>
      <c r="K142" s="13">
        <v>0</v>
      </c>
      <c r="L142" s="28">
        <f t="shared" si="77"/>
        <v>2.6863333333333337</v>
      </c>
      <c r="M142" s="29">
        <f t="shared" si="78"/>
        <v>2.6829999999999998</v>
      </c>
      <c r="N142" s="29">
        <f t="shared" si="79"/>
        <v>3.3333333333338544E-3</v>
      </c>
      <c r="O142" s="29">
        <f t="shared" si="80"/>
        <v>2.6896666666666675</v>
      </c>
      <c r="P142" s="29">
        <f t="shared" si="81"/>
        <v>2.6829999999999998</v>
      </c>
      <c r="Q142" s="30">
        <f t="shared" si="82"/>
        <v>6.6000000000000281E-2</v>
      </c>
      <c r="R142" s="30">
        <f t="shared" si="94"/>
        <v>-3.0999999999999694E-2</v>
      </c>
      <c r="S142" s="30">
        <f t="shared" si="95"/>
        <v>-9.6999999999999975E-2</v>
      </c>
      <c r="T142" s="31">
        <v>35.299999999999997</v>
      </c>
      <c r="U142" s="12">
        <f t="shared" si="75"/>
        <v>-9</v>
      </c>
      <c r="V142" s="21">
        <f t="shared" si="66"/>
        <v>0</v>
      </c>
      <c r="W142" s="12">
        <f t="shared" si="67"/>
        <v>-1</v>
      </c>
      <c r="X142" s="16">
        <f t="shared" si="83"/>
        <v>2.3000000000000131E-2</v>
      </c>
      <c r="Y142" s="17" t="b">
        <f t="shared" si="84"/>
        <v>1</v>
      </c>
      <c r="Z142" s="17">
        <f t="shared" si="85"/>
        <v>0</v>
      </c>
      <c r="AA142" s="56">
        <f t="shared" si="86"/>
        <v>6.6000000000000281E-2</v>
      </c>
      <c r="AB142" s="18">
        <f t="shared" si="87"/>
        <v>0.34848484848484901</v>
      </c>
      <c r="AC142" s="19">
        <f t="shared" si="88"/>
        <v>6.5155807365439476E-4</v>
      </c>
      <c r="AD142" s="89">
        <f t="shared" si="96"/>
        <v>2.7709999999999999</v>
      </c>
      <c r="AE142" s="89">
        <f t="shared" si="97"/>
        <v>2.65</v>
      </c>
      <c r="AF142" s="76">
        <f t="shared" si="98"/>
        <v>2.7890000000000001</v>
      </c>
      <c r="AG142" s="76">
        <f t="shared" si="99"/>
        <v>2.492</v>
      </c>
      <c r="AH142" s="32">
        <f t="shared" si="64"/>
        <v>2.8340000000000001</v>
      </c>
      <c r="AI142" s="32">
        <f t="shared" si="65"/>
        <v>2.492</v>
      </c>
      <c r="AJ142" s="77">
        <f t="shared" ref="AJ142:AJ173" si="100">MAX(E98:E142)</f>
        <v>2.9359999999999999</v>
      </c>
      <c r="AK142" s="77">
        <f t="shared" ref="AK142:AK173" si="101">MIN(F98:F142)</f>
        <v>2.1360000000000001</v>
      </c>
      <c r="AL142" s="114">
        <f t="shared" si="89"/>
        <v>2.7046666666666663</v>
      </c>
      <c r="AM142" s="114">
        <f t="shared" si="90"/>
        <v>2.7104999999999997</v>
      </c>
      <c r="AN142" s="114">
        <f t="shared" si="91"/>
        <v>-5.833333333333357E-3</v>
      </c>
      <c r="AO142" s="114">
        <f t="shared" si="92"/>
        <v>2.698833333333333</v>
      </c>
      <c r="AP142" s="114">
        <f t="shared" si="93"/>
        <v>2.7104999999999997</v>
      </c>
      <c r="AQ142" s="115">
        <f t="shared" si="73"/>
        <v>2.647502380952381</v>
      </c>
      <c r="AR142" s="116">
        <f t="shared" si="76"/>
        <v>2.6388122222222221</v>
      </c>
      <c r="AS142" s="117">
        <f t="shared" si="74"/>
        <v>2.5255006666666673</v>
      </c>
    </row>
    <row r="143" spans="1:45" x14ac:dyDescent="0.3">
      <c r="A143" s="5">
        <v>45134</v>
      </c>
      <c r="B143" s="6" t="s">
        <v>43</v>
      </c>
      <c r="C143" s="6" t="s">
        <v>34</v>
      </c>
      <c r="D143" s="27">
        <v>2.653</v>
      </c>
      <c r="E143" s="27">
        <v>2.6539999999999999</v>
      </c>
      <c r="F143" s="27">
        <v>2.5510000000000002</v>
      </c>
      <c r="G143" s="27">
        <v>2.5950000000000002</v>
      </c>
      <c r="H143" s="33">
        <v>2.6539999999999999</v>
      </c>
      <c r="I143" s="33">
        <v>2.633</v>
      </c>
      <c r="J143" s="21">
        <v>-2</v>
      </c>
      <c r="K143" s="13">
        <v>0</v>
      </c>
      <c r="L143" s="28">
        <f t="shared" si="77"/>
        <v>2.6</v>
      </c>
      <c r="M143" s="29">
        <f t="shared" si="78"/>
        <v>2.6025</v>
      </c>
      <c r="N143" s="29">
        <f t="shared" si="79"/>
        <v>-2.4999999999999467E-3</v>
      </c>
      <c r="O143" s="29">
        <f t="shared" si="80"/>
        <v>2.5975000000000001</v>
      </c>
      <c r="P143" s="29">
        <f t="shared" si="81"/>
        <v>2.6025</v>
      </c>
      <c r="Q143" s="30">
        <f t="shared" si="82"/>
        <v>0.10299999999999976</v>
      </c>
      <c r="R143" s="30">
        <f t="shared" si="94"/>
        <v>-3.9000000000000146E-2</v>
      </c>
      <c r="S143" s="30">
        <f t="shared" si="95"/>
        <v>-0.1419999999999999</v>
      </c>
      <c r="T143" s="31">
        <v>56.3</v>
      </c>
      <c r="U143" s="12">
        <f t="shared" si="75"/>
        <v>-8</v>
      </c>
      <c r="V143" s="21">
        <f t="shared" si="66"/>
        <v>2</v>
      </c>
      <c r="W143" s="12">
        <f t="shared" si="67"/>
        <v>1</v>
      </c>
      <c r="X143" s="16">
        <f t="shared" si="83"/>
        <v>2.0999999999999908E-2</v>
      </c>
      <c r="Y143" s="17" t="b">
        <f t="shared" si="84"/>
        <v>1</v>
      </c>
      <c r="Z143" s="17">
        <f t="shared" si="85"/>
        <v>0</v>
      </c>
      <c r="AA143" s="56">
        <f t="shared" si="86"/>
        <v>0.10299999999999976</v>
      </c>
      <c r="AB143" s="18">
        <f t="shared" si="87"/>
        <v>0.20388349514563064</v>
      </c>
      <c r="AC143" s="19">
        <f t="shared" si="88"/>
        <v>3.7300177619893269E-4</v>
      </c>
      <c r="AD143" s="89">
        <f t="shared" si="96"/>
        <v>2.7709999999999999</v>
      </c>
      <c r="AE143" s="89">
        <f t="shared" si="97"/>
        <v>2.5510000000000002</v>
      </c>
      <c r="AF143" s="76">
        <f t="shared" si="98"/>
        <v>2.7890000000000001</v>
      </c>
      <c r="AG143" s="76">
        <f t="shared" si="99"/>
        <v>2.5049999999999999</v>
      </c>
      <c r="AH143" s="32">
        <f t="shared" si="64"/>
        <v>2.8279999999999998</v>
      </c>
      <c r="AI143" s="32">
        <f t="shared" si="65"/>
        <v>2.492</v>
      </c>
      <c r="AJ143" s="77">
        <f t="shared" si="100"/>
        <v>2.9359999999999999</v>
      </c>
      <c r="AK143" s="77">
        <f t="shared" si="101"/>
        <v>2.1360000000000001</v>
      </c>
      <c r="AL143" s="114">
        <f t="shared" si="89"/>
        <v>2.6389999999999998</v>
      </c>
      <c r="AM143" s="114">
        <f t="shared" si="90"/>
        <v>2.661</v>
      </c>
      <c r="AN143" s="114">
        <f t="shared" si="91"/>
        <v>-2.2000000000000242E-2</v>
      </c>
      <c r="AO143" s="114">
        <f t="shared" si="92"/>
        <v>2.6169999999999995</v>
      </c>
      <c r="AP143" s="114">
        <f t="shared" si="93"/>
        <v>2.661</v>
      </c>
      <c r="AQ143" s="115">
        <f t="shared" si="73"/>
        <v>2.6482142857142854</v>
      </c>
      <c r="AR143" s="116">
        <f t="shared" si="76"/>
        <v>2.6474788888888892</v>
      </c>
      <c r="AS143" s="117">
        <f t="shared" si="74"/>
        <v>2.5303206666666669</v>
      </c>
    </row>
    <row r="144" spans="1:45" x14ac:dyDescent="0.3">
      <c r="A144" s="5">
        <v>45135</v>
      </c>
      <c r="B144" s="6" t="s">
        <v>43</v>
      </c>
      <c r="C144" s="6" t="s">
        <v>34</v>
      </c>
      <c r="D144" s="27">
        <v>2.6549999999999998</v>
      </c>
      <c r="E144" s="27">
        <v>2.6850000000000001</v>
      </c>
      <c r="F144" s="27">
        <v>2.5950000000000002</v>
      </c>
      <c r="G144" s="27">
        <v>2.6379999999999999</v>
      </c>
      <c r="H144" s="33">
        <v>2.6789999999999998</v>
      </c>
      <c r="I144" s="33">
        <v>2.6549999999999998</v>
      </c>
      <c r="J144" s="21">
        <v>-2</v>
      </c>
      <c r="K144" s="13">
        <v>0</v>
      </c>
      <c r="L144" s="28">
        <f t="shared" si="77"/>
        <v>2.6393333333333335</v>
      </c>
      <c r="M144" s="29">
        <f t="shared" si="78"/>
        <v>2.64</v>
      </c>
      <c r="N144" s="29">
        <f t="shared" si="79"/>
        <v>-6.6666666666659324E-4</v>
      </c>
      <c r="O144" s="29">
        <f t="shared" si="80"/>
        <v>2.6386666666666669</v>
      </c>
      <c r="P144" s="29">
        <f t="shared" si="81"/>
        <v>2.64</v>
      </c>
      <c r="Q144" s="30">
        <f t="shared" si="82"/>
        <v>8.9999999999999858E-2</v>
      </c>
      <c r="R144" s="30">
        <f t="shared" si="94"/>
        <v>8.9999999999999858E-2</v>
      </c>
      <c r="S144" s="30">
        <f t="shared" si="95"/>
        <v>0</v>
      </c>
      <c r="T144" s="31">
        <v>14.2</v>
      </c>
      <c r="U144" s="12">
        <f t="shared" si="75"/>
        <v>-6</v>
      </c>
      <c r="V144" s="21">
        <f t="shared" si="66"/>
        <v>0</v>
      </c>
      <c r="W144" s="12">
        <f t="shared" si="67"/>
        <v>3</v>
      </c>
      <c r="X144" s="16">
        <f t="shared" si="83"/>
        <v>2.4000000000000021E-2</v>
      </c>
      <c r="Y144" s="17">
        <f t="shared" si="84"/>
        <v>0</v>
      </c>
      <c r="Z144" s="17">
        <f t="shared" si="85"/>
        <v>0</v>
      </c>
      <c r="AA144" s="56">
        <f t="shared" si="86"/>
        <v>8.9999999999999858E-2</v>
      </c>
      <c r="AB144" s="18">
        <f t="shared" si="87"/>
        <v>0.26666666666666733</v>
      </c>
      <c r="AC144" s="19">
        <f t="shared" si="88"/>
        <v>1.6901408450704241E-3</v>
      </c>
      <c r="AD144" s="89">
        <f t="shared" si="96"/>
        <v>2.7160000000000002</v>
      </c>
      <c r="AE144" s="89">
        <f t="shared" si="97"/>
        <v>2.5510000000000002</v>
      </c>
      <c r="AF144" s="76">
        <f t="shared" si="98"/>
        <v>2.7890000000000001</v>
      </c>
      <c r="AG144" s="76">
        <f t="shared" si="99"/>
        <v>2.5510000000000002</v>
      </c>
      <c r="AH144" s="32">
        <f t="shared" si="64"/>
        <v>2.8279999999999998</v>
      </c>
      <c r="AI144" s="32">
        <f t="shared" si="65"/>
        <v>2.492</v>
      </c>
      <c r="AJ144" s="77">
        <f t="shared" si="100"/>
        <v>2.9359999999999999</v>
      </c>
      <c r="AK144" s="77">
        <f t="shared" si="101"/>
        <v>2.1360000000000001</v>
      </c>
      <c r="AL144" s="114">
        <f t="shared" si="89"/>
        <v>2.6350000000000002</v>
      </c>
      <c r="AM144" s="114">
        <f t="shared" si="90"/>
        <v>2.6335000000000002</v>
      </c>
      <c r="AN144" s="114">
        <f t="shared" si="91"/>
        <v>1.5000000000000568E-3</v>
      </c>
      <c r="AO144" s="114">
        <f t="shared" si="92"/>
        <v>2.6365000000000003</v>
      </c>
      <c r="AP144" s="114">
        <f t="shared" si="93"/>
        <v>2.6335000000000002</v>
      </c>
      <c r="AQ144" s="115">
        <f t="shared" ref="AQ144:AQ175" si="102">AVERAGE(L131:L144)</f>
        <v>2.6464761904761902</v>
      </c>
      <c r="AR144" s="116">
        <f t="shared" si="76"/>
        <v>2.6574677777777778</v>
      </c>
      <c r="AS144" s="117">
        <f t="shared" si="74"/>
        <v>2.5350473333333334</v>
      </c>
    </row>
    <row r="145" spans="1:45" x14ac:dyDescent="0.3">
      <c r="A145" s="5">
        <v>45138</v>
      </c>
      <c r="B145" s="6" t="s">
        <v>43</v>
      </c>
      <c r="C145" s="6" t="s">
        <v>34</v>
      </c>
      <c r="D145" s="27">
        <v>2.6120000000000001</v>
      </c>
      <c r="E145" s="27">
        <v>2.6419999999999999</v>
      </c>
      <c r="F145" s="27">
        <v>2.605</v>
      </c>
      <c r="G145" s="27">
        <v>2.6339999999999999</v>
      </c>
      <c r="H145" s="33">
        <v>2.6280000000000001</v>
      </c>
      <c r="I145" s="33">
        <v>2.605</v>
      </c>
      <c r="J145" s="21">
        <v>2</v>
      </c>
      <c r="K145" s="13">
        <v>0</v>
      </c>
      <c r="L145" s="28">
        <f t="shared" si="77"/>
        <v>2.6270000000000002</v>
      </c>
      <c r="M145" s="29">
        <f t="shared" si="78"/>
        <v>2.6234999999999999</v>
      </c>
      <c r="N145" s="29">
        <f t="shared" si="79"/>
        <v>3.5000000000002807E-3</v>
      </c>
      <c r="O145" s="29">
        <f t="shared" si="80"/>
        <v>2.6305000000000005</v>
      </c>
      <c r="P145" s="29">
        <f t="shared" si="81"/>
        <v>2.6234999999999999</v>
      </c>
      <c r="Q145" s="30">
        <f t="shared" si="82"/>
        <v>3.6999999999999922E-2</v>
      </c>
      <c r="R145" s="30">
        <f t="shared" si="94"/>
        <v>4.0000000000000036E-3</v>
      </c>
      <c r="S145" s="30">
        <f t="shared" si="95"/>
        <v>-3.2999999999999918E-2</v>
      </c>
      <c r="T145" s="31">
        <v>30.6</v>
      </c>
      <c r="U145" s="12">
        <f t="shared" si="75"/>
        <v>-4</v>
      </c>
      <c r="V145" s="21">
        <f t="shared" si="66"/>
        <v>-2</v>
      </c>
      <c r="W145" s="12">
        <f t="shared" si="67"/>
        <v>-1</v>
      </c>
      <c r="X145" s="16">
        <f t="shared" si="83"/>
        <v>2.3000000000000131E-2</v>
      </c>
      <c r="Y145" s="17">
        <f t="shared" si="84"/>
        <v>0</v>
      </c>
      <c r="Z145" s="17" t="b">
        <f t="shared" si="85"/>
        <v>1</v>
      </c>
      <c r="AA145" s="56">
        <f t="shared" si="86"/>
        <v>3.6999999999999922E-2</v>
      </c>
      <c r="AB145" s="18">
        <f t="shared" si="87"/>
        <v>0.62162162162162649</v>
      </c>
      <c r="AC145" s="19">
        <f t="shared" si="88"/>
        <v>7.5163398692810882E-4</v>
      </c>
      <c r="AD145" s="89">
        <f t="shared" si="96"/>
        <v>2.6850000000000001</v>
      </c>
      <c r="AE145" s="89">
        <f t="shared" si="97"/>
        <v>2.5510000000000002</v>
      </c>
      <c r="AF145" s="76">
        <f t="shared" si="98"/>
        <v>2.7890000000000001</v>
      </c>
      <c r="AG145" s="76">
        <f t="shared" si="99"/>
        <v>2.5510000000000002</v>
      </c>
      <c r="AH145" s="32">
        <f t="shared" si="64"/>
        <v>2.7890000000000001</v>
      </c>
      <c r="AI145" s="32">
        <f t="shared" si="65"/>
        <v>2.492</v>
      </c>
      <c r="AJ145" s="77">
        <f t="shared" si="100"/>
        <v>2.9359999999999999</v>
      </c>
      <c r="AK145" s="77">
        <f t="shared" si="101"/>
        <v>2.1360000000000001</v>
      </c>
      <c r="AL145" s="114">
        <f t="shared" si="89"/>
        <v>2.6233333333333335</v>
      </c>
      <c r="AM145" s="114">
        <f t="shared" si="90"/>
        <v>2.6180000000000003</v>
      </c>
      <c r="AN145" s="114">
        <f t="shared" si="91"/>
        <v>5.33333333333319E-3</v>
      </c>
      <c r="AO145" s="114">
        <f t="shared" si="92"/>
        <v>2.6286666666666667</v>
      </c>
      <c r="AP145" s="114">
        <f t="shared" si="93"/>
        <v>2.6180000000000003</v>
      </c>
      <c r="AQ145" s="115">
        <f t="shared" si="102"/>
        <v>2.6399523809523813</v>
      </c>
      <c r="AR145" s="116">
        <f t="shared" si="76"/>
        <v>2.6614011111111111</v>
      </c>
      <c r="AS145" s="117">
        <f t="shared" si="74"/>
        <v>2.5402473333333333</v>
      </c>
    </row>
    <row r="146" spans="1:45" x14ac:dyDescent="0.3">
      <c r="A146" s="5">
        <v>45139</v>
      </c>
      <c r="B146" s="6" t="s">
        <v>43</v>
      </c>
      <c r="C146" s="6" t="s">
        <v>34</v>
      </c>
      <c r="D146" s="27">
        <v>2.56</v>
      </c>
      <c r="E146" s="27">
        <v>2.5779999999999998</v>
      </c>
      <c r="F146" s="27">
        <v>2.5310000000000001</v>
      </c>
      <c r="G146" s="27">
        <v>2.56</v>
      </c>
      <c r="H146" s="33">
        <v>2.5609999999999999</v>
      </c>
      <c r="I146" s="33">
        <v>2.5459999999999998</v>
      </c>
      <c r="J146" s="21">
        <v>0</v>
      </c>
      <c r="K146" s="13">
        <v>0</v>
      </c>
      <c r="L146" s="28">
        <f t="shared" si="77"/>
        <v>2.5563333333333333</v>
      </c>
      <c r="M146" s="29">
        <f t="shared" si="78"/>
        <v>2.5545</v>
      </c>
      <c r="N146" s="29">
        <f t="shared" si="79"/>
        <v>1.8333333333333535E-3</v>
      </c>
      <c r="O146" s="29">
        <f t="shared" si="80"/>
        <v>2.5581666666666667</v>
      </c>
      <c r="P146" s="29">
        <f t="shared" si="81"/>
        <v>2.5545</v>
      </c>
      <c r="Q146" s="30">
        <f t="shared" si="82"/>
        <v>4.6999999999999709E-2</v>
      </c>
      <c r="R146" s="30">
        <f t="shared" si="94"/>
        <v>-5.600000000000005E-2</v>
      </c>
      <c r="S146" s="30">
        <f t="shared" si="95"/>
        <v>-0.10299999999999976</v>
      </c>
      <c r="T146" s="31">
        <v>19.399999999999999</v>
      </c>
      <c r="U146" s="12">
        <f t="shared" si="75"/>
        <v>-3</v>
      </c>
      <c r="V146" s="21">
        <f t="shared" si="66"/>
        <v>2</v>
      </c>
      <c r="W146" s="12">
        <f t="shared" si="67"/>
        <v>-3</v>
      </c>
      <c r="X146" s="16">
        <f t="shared" si="83"/>
        <v>1.5000000000000124E-2</v>
      </c>
      <c r="Y146" s="17">
        <f t="shared" si="84"/>
        <v>0</v>
      </c>
      <c r="Z146" s="17">
        <f t="shared" si="85"/>
        <v>0</v>
      </c>
      <c r="AA146" s="56">
        <f t="shared" si="86"/>
        <v>4.6999999999999709E-2</v>
      </c>
      <c r="AB146" s="18">
        <f t="shared" si="87"/>
        <v>0.31914893617021739</v>
      </c>
      <c r="AC146" s="19">
        <f t="shared" si="88"/>
        <v>7.7319587628866626E-4</v>
      </c>
      <c r="AD146" s="89">
        <f t="shared" si="96"/>
        <v>2.6850000000000001</v>
      </c>
      <c r="AE146" s="89">
        <f t="shared" si="97"/>
        <v>2.5310000000000001</v>
      </c>
      <c r="AF146" s="76">
        <f t="shared" si="98"/>
        <v>2.7890000000000001</v>
      </c>
      <c r="AG146" s="76">
        <f t="shared" si="99"/>
        <v>2.5310000000000001</v>
      </c>
      <c r="AH146" s="32">
        <f t="shared" si="64"/>
        <v>2.7890000000000001</v>
      </c>
      <c r="AI146" s="32">
        <f t="shared" si="65"/>
        <v>2.492</v>
      </c>
      <c r="AJ146" s="77">
        <f t="shared" si="100"/>
        <v>2.9359999999999999</v>
      </c>
      <c r="AK146" s="77">
        <f t="shared" si="101"/>
        <v>2.1360000000000001</v>
      </c>
      <c r="AL146" s="114">
        <f t="shared" si="89"/>
        <v>2.5920000000000001</v>
      </c>
      <c r="AM146" s="114">
        <f t="shared" si="90"/>
        <v>2.6080000000000001</v>
      </c>
      <c r="AN146" s="114">
        <f t="shared" si="91"/>
        <v>-1.6000000000000014E-2</v>
      </c>
      <c r="AO146" s="114">
        <f t="shared" si="92"/>
        <v>2.5760000000000001</v>
      </c>
      <c r="AP146" s="114">
        <f t="shared" si="93"/>
        <v>2.6080000000000001</v>
      </c>
      <c r="AQ146" s="115">
        <f t="shared" si="102"/>
        <v>2.6338809523809528</v>
      </c>
      <c r="AR146" s="116">
        <f t="shared" si="76"/>
        <v>2.6598677777777775</v>
      </c>
      <c r="AS146" s="117">
        <f t="shared" si="74"/>
        <v>2.5409206666666666</v>
      </c>
    </row>
    <row r="147" spans="1:45" x14ac:dyDescent="0.3">
      <c r="A147" s="5">
        <v>45140</v>
      </c>
      <c r="B147" s="6" t="s">
        <v>43</v>
      </c>
      <c r="C147" s="6" t="s">
        <v>34</v>
      </c>
      <c r="D147" s="27">
        <v>2.5129999999999999</v>
      </c>
      <c r="E147" s="27">
        <v>2.52</v>
      </c>
      <c r="F147" s="27">
        <v>2.4569999999999999</v>
      </c>
      <c r="G147" s="27">
        <v>2.4769999999999999</v>
      </c>
      <c r="H147" s="33">
        <v>2.52</v>
      </c>
      <c r="I147" s="33">
        <v>2.504</v>
      </c>
      <c r="J147" s="21">
        <v>-2</v>
      </c>
      <c r="K147" s="13">
        <v>0</v>
      </c>
      <c r="L147" s="28">
        <f t="shared" si="77"/>
        <v>2.4846666666666666</v>
      </c>
      <c r="M147" s="29">
        <f t="shared" si="78"/>
        <v>2.4885000000000002</v>
      </c>
      <c r="N147" s="29">
        <f t="shared" si="79"/>
        <v>-3.8333333333335773E-3</v>
      </c>
      <c r="O147" s="29">
        <f t="shared" si="80"/>
        <v>2.480833333333333</v>
      </c>
      <c r="P147" s="29">
        <f t="shared" si="81"/>
        <v>2.4885000000000002</v>
      </c>
      <c r="Q147" s="30">
        <f t="shared" si="82"/>
        <v>6.3000000000000167E-2</v>
      </c>
      <c r="R147" s="30">
        <f t="shared" si="94"/>
        <v>-4.0000000000000036E-2</v>
      </c>
      <c r="S147" s="30">
        <f t="shared" si="95"/>
        <v>-0.1030000000000002</v>
      </c>
      <c r="T147" s="31">
        <v>10.5</v>
      </c>
      <c r="U147" s="12">
        <f t="shared" si="75"/>
        <v>-3</v>
      </c>
      <c r="V147" s="21">
        <f t="shared" si="66"/>
        <v>0</v>
      </c>
      <c r="W147" s="12">
        <f t="shared" si="67"/>
        <v>-1</v>
      </c>
      <c r="X147" s="16">
        <f t="shared" si="83"/>
        <v>1.6000000000000014E-2</v>
      </c>
      <c r="Y147" s="17" t="b">
        <f t="shared" si="84"/>
        <v>1</v>
      </c>
      <c r="Z147" s="17">
        <f t="shared" si="85"/>
        <v>0</v>
      </c>
      <c r="AA147" s="56">
        <f t="shared" si="86"/>
        <v>6.3000000000000167E-2</v>
      </c>
      <c r="AB147" s="18">
        <f t="shared" si="87"/>
        <v>0.25396825396825351</v>
      </c>
      <c r="AC147" s="19">
        <f t="shared" si="88"/>
        <v>1.5238095238095252E-3</v>
      </c>
      <c r="AD147" s="89">
        <f t="shared" si="96"/>
        <v>2.6419999999999999</v>
      </c>
      <c r="AE147" s="89">
        <f t="shared" si="97"/>
        <v>2.4569999999999999</v>
      </c>
      <c r="AF147" s="76">
        <f t="shared" si="98"/>
        <v>2.7709999999999999</v>
      </c>
      <c r="AG147" s="76">
        <f t="shared" si="99"/>
        <v>2.4569999999999999</v>
      </c>
      <c r="AH147" s="32">
        <f t="shared" si="64"/>
        <v>2.7890000000000001</v>
      </c>
      <c r="AI147" s="32">
        <f t="shared" si="65"/>
        <v>2.4569999999999999</v>
      </c>
      <c r="AJ147" s="77">
        <f t="shared" si="100"/>
        <v>2.9359999999999999</v>
      </c>
      <c r="AK147" s="77">
        <f t="shared" si="101"/>
        <v>2.1360000000000001</v>
      </c>
      <c r="AL147" s="114">
        <f t="shared" si="89"/>
        <v>2.5253333333333337</v>
      </c>
      <c r="AM147" s="114">
        <f t="shared" si="90"/>
        <v>2.5495000000000001</v>
      </c>
      <c r="AN147" s="114">
        <f t="shared" si="91"/>
        <v>-2.4166666666666448E-2</v>
      </c>
      <c r="AO147" s="114">
        <f t="shared" si="92"/>
        <v>2.5011666666666672</v>
      </c>
      <c r="AP147" s="114">
        <f t="shared" si="93"/>
        <v>2.5495000000000001</v>
      </c>
      <c r="AQ147" s="115">
        <f t="shared" si="102"/>
        <v>2.6272142857142855</v>
      </c>
      <c r="AR147" s="116">
        <f t="shared" si="76"/>
        <v>2.6579233333333332</v>
      </c>
      <c r="AS147" s="117">
        <f t="shared" ref="AS147:AS178" si="103">AVERAGE(L98:L147)</f>
        <v>2.5383340000000003</v>
      </c>
    </row>
    <row r="148" spans="1:45" x14ac:dyDescent="0.3">
      <c r="A148" s="5">
        <v>45141</v>
      </c>
      <c r="B148" s="6" t="s">
        <v>43</v>
      </c>
      <c r="C148" s="6" t="s">
        <v>34</v>
      </c>
      <c r="D148" s="27">
        <v>2.5289999999999999</v>
      </c>
      <c r="E148" s="27">
        <v>2.5859999999999999</v>
      </c>
      <c r="F148" s="27">
        <v>2.5169999999999999</v>
      </c>
      <c r="G148" s="27">
        <v>2.5649999999999999</v>
      </c>
      <c r="H148" s="33">
        <v>2.5609999999999999</v>
      </c>
      <c r="I148" s="33">
        <v>2.5249999999999999</v>
      </c>
      <c r="J148" s="21">
        <v>2</v>
      </c>
      <c r="K148" s="13">
        <v>0</v>
      </c>
      <c r="L148" s="28">
        <f t="shared" si="77"/>
        <v>2.5559999999999996</v>
      </c>
      <c r="M148" s="29">
        <f t="shared" si="78"/>
        <v>2.5514999999999999</v>
      </c>
      <c r="N148" s="29">
        <f t="shared" si="79"/>
        <v>4.4999999999997264E-3</v>
      </c>
      <c r="O148" s="29">
        <f t="shared" si="80"/>
        <v>2.5604999999999993</v>
      </c>
      <c r="P148" s="29">
        <f t="shared" si="81"/>
        <v>2.5514999999999999</v>
      </c>
      <c r="Q148" s="30">
        <f t="shared" si="82"/>
        <v>6.899999999999995E-2</v>
      </c>
      <c r="R148" s="30">
        <f t="shared" si="94"/>
        <v>0.10899999999999999</v>
      </c>
      <c r="S148" s="30">
        <f t="shared" si="95"/>
        <v>4.0000000000000036E-2</v>
      </c>
      <c r="T148" s="31">
        <v>29.7</v>
      </c>
      <c r="U148" s="12">
        <f t="shared" si="75"/>
        <v>-5</v>
      </c>
      <c r="V148" s="21">
        <f t="shared" si="66"/>
        <v>3</v>
      </c>
      <c r="W148" s="12">
        <f t="shared" si="67"/>
        <v>2</v>
      </c>
      <c r="X148" s="16">
        <f t="shared" si="83"/>
        <v>3.6000000000000032E-2</v>
      </c>
      <c r="Y148" s="17">
        <f t="shared" si="84"/>
        <v>0</v>
      </c>
      <c r="Z148" s="17">
        <f t="shared" si="85"/>
        <v>0</v>
      </c>
      <c r="AA148" s="56">
        <f t="shared" si="86"/>
        <v>6.899999999999995E-2</v>
      </c>
      <c r="AB148" s="18">
        <f t="shared" si="87"/>
        <v>0.52173913043478348</v>
      </c>
      <c r="AC148" s="19">
        <f t="shared" si="88"/>
        <v>1.2121212121212132E-3</v>
      </c>
      <c r="AD148" s="89">
        <f t="shared" si="96"/>
        <v>2.5859999999999999</v>
      </c>
      <c r="AE148" s="89">
        <f t="shared" si="97"/>
        <v>2.4569999999999999</v>
      </c>
      <c r="AF148" s="76">
        <f t="shared" si="98"/>
        <v>2.7709999999999999</v>
      </c>
      <c r="AG148" s="76">
        <f t="shared" si="99"/>
        <v>2.4569999999999999</v>
      </c>
      <c r="AH148" s="32">
        <f t="shared" si="64"/>
        <v>2.7890000000000001</v>
      </c>
      <c r="AI148" s="32">
        <f t="shared" si="65"/>
        <v>2.4569999999999999</v>
      </c>
      <c r="AJ148" s="77">
        <f t="shared" si="100"/>
        <v>2.9359999999999999</v>
      </c>
      <c r="AK148" s="77">
        <f t="shared" si="101"/>
        <v>2.1360000000000001</v>
      </c>
      <c r="AL148" s="114">
        <f t="shared" si="89"/>
        <v>2.5359999999999996</v>
      </c>
      <c r="AM148" s="114">
        <f t="shared" si="90"/>
        <v>2.5214999999999996</v>
      </c>
      <c r="AN148" s="114">
        <f t="shared" si="91"/>
        <v>1.4499999999999957E-2</v>
      </c>
      <c r="AO148" s="114">
        <f t="shared" si="92"/>
        <v>2.5504999999999995</v>
      </c>
      <c r="AP148" s="114">
        <f t="shared" si="93"/>
        <v>2.5214999999999996</v>
      </c>
      <c r="AQ148" s="115">
        <f t="shared" si="102"/>
        <v>2.6279523809523808</v>
      </c>
      <c r="AR148" s="116">
        <f t="shared" si="76"/>
        <v>2.6581566666666663</v>
      </c>
      <c r="AS148" s="117">
        <f t="shared" si="103"/>
        <v>2.5410873333333335</v>
      </c>
    </row>
    <row r="149" spans="1:45" x14ac:dyDescent="0.3">
      <c r="A149" s="5">
        <v>45142</v>
      </c>
      <c r="B149" s="6" t="s">
        <v>43</v>
      </c>
      <c r="C149" s="6" t="s">
        <v>34</v>
      </c>
      <c r="D149" s="27">
        <v>2.5489999999999999</v>
      </c>
      <c r="E149" s="27">
        <v>2.6190000000000002</v>
      </c>
      <c r="F149" s="27">
        <v>2.5489999999999999</v>
      </c>
      <c r="G149" s="27">
        <v>2.577</v>
      </c>
      <c r="H149" s="33">
        <v>2.6190000000000002</v>
      </c>
      <c r="I149" s="33">
        <v>2.5489999999999999</v>
      </c>
      <c r="J149" s="21">
        <v>0</v>
      </c>
      <c r="K149" s="13" t="s">
        <v>31</v>
      </c>
      <c r="L149" s="28">
        <f t="shared" si="77"/>
        <v>2.5816666666666666</v>
      </c>
      <c r="M149" s="29">
        <f t="shared" si="78"/>
        <v>2.5840000000000001</v>
      </c>
      <c r="N149" s="29">
        <f t="shared" si="79"/>
        <v>-2.3333333333335204E-3</v>
      </c>
      <c r="O149" s="29">
        <f t="shared" si="80"/>
        <v>2.579333333333333</v>
      </c>
      <c r="P149" s="29">
        <f t="shared" si="81"/>
        <v>2.5840000000000001</v>
      </c>
      <c r="Q149" s="30">
        <f t="shared" si="82"/>
        <v>7.0000000000000284E-2</v>
      </c>
      <c r="R149" s="30">
        <f t="shared" si="94"/>
        <v>5.400000000000027E-2</v>
      </c>
      <c r="S149" s="30">
        <f t="shared" si="95"/>
        <v>-1.6000000000000014E-2</v>
      </c>
      <c r="T149" s="31">
        <v>10.5</v>
      </c>
      <c r="U149" s="12">
        <f t="shared" si="75"/>
        <v>1</v>
      </c>
      <c r="V149" s="21">
        <f t="shared" si="66"/>
        <v>0</v>
      </c>
      <c r="W149" s="12">
        <f t="shared" si="67"/>
        <v>2</v>
      </c>
      <c r="X149" s="16">
        <f t="shared" si="83"/>
        <v>7.0000000000000284E-2</v>
      </c>
      <c r="Y149" s="17" t="b">
        <f t="shared" si="84"/>
        <v>1</v>
      </c>
      <c r="Z149" s="17" t="b">
        <f t="shared" si="85"/>
        <v>1</v>
      </c>
      <c r="AA149" s="56">
        <f t="shared" si="86"/>
        <v>7.0000000000000284E-2</v>
      </c>
      <c r="AB149" s="18">
        <f t="shared" si="87"/>
        <v>1</v>
      </c>
      <c r="AC149" s="19">
        <f t="shared" si="88"/>
        <v>6.666666666666694E-3</v>
      </c>
      <c r="AD149" s="89">
        <f t="shared" si="96"/>
        <v>2.6190000000000002</v>
      </c>
      <c r="AE149" s="89">
        <f t="shared" si="97"/>
        <v>2.4569999999999999</v>
      </c>
      <c r="AF149" s="76">
        <f t="shared" si="98"/>
        <v>2.7709999999999999</v>
      </c>
      <c r="AG149" s="76">
        <f t="shared" si="99"/>
        <v>2.4569999999999999</v>
      </c>
      <c r="AH149" s="32">
        <f t="shared" ref="AH149:AH212" si="104">MAX(E130:E149)</f>
        <v>2.7890000000000001</v>
      </c>
      <c r="AI149" s="32">
        <f t="shared" ref="AI149:AI212" si="105">MIN(F130:F149)</f>
        <v>2.4569999999999999</v>
      </c>
      <c r="AJ149" s="77">
        <f t="shared" si="100"/>
        <v>2.9359999999999999</v>
      </c>
      <c r="AK149" s="77">
        <f t="shared" si="101"/>
        <v>2.1360000000000001</v>
      </c>
      <c r="AL149" s="114">
        <f t="shared" si="89"/>
        <v>2.5510000000000002</v>
      </c>
      <c r="AM149" s="114">
        <f t="shared" si="90"/>
        <v>2.5380000000000003</v>
      </c>
      <c r="AN149" s="114">
        <f t="shared" si="91"/>
        <v>1.2999999999999901E-2</v>
      </c>
      <c r="AO149" s="114">
        <f t="shared" si="92"/>
        <v>2.5640000000000001</v>
      </c>
      <c r="AP149" s="114">
        <f t="shared" si="93"/>
        <v>2.5380000000000003</v>
      </c>
      <c r="AQ149" s="115">
        <f t="shared" si="102"/>
        <v>2.6320476190476185</v>
      </c>
      <c r="AR149" s="116">
        <f t="shared" si="76"/>
        <v>2.658001111111111</v>
      </c>
      <c r="AS149" s="117">
        <f t="shared" si="103"/>
        <v>2.5446740000000001</v>
      </c>
    </row>
    <row r="150" spans="1:45" x14ac:dyDescent="0.3">
      <c r="A150" s="5">
        <v>45145</v>
      </c>
      <c r="B150" s="6" t="s">
        <v>43</v>
      </c>
      <c r="C150" s="6" t="s">
        <v>34</v>
      </c>
      <c r="D150" s="27">
        <v>2.6619999999999999</v>
      </c>
      <c r="E150" s="27">
        <v>2.7519999999999998</v>
      </c>
      <c r="F150" s="27">
        <v>2.6619999999999999</v>
      </c>
      <c r="G150" s="27">
        <v>2.7250000000000001</v>
      </c>
      <c r="H150" s="33">
        <v>2.6880000000000002</v>
      </c>
      <c r="I150" s="33">
        <v>2.6619999999999999</v>
      </c>
      <c r="J150" s="21">
        <v>2</v>
      </c>
      <c r="K150" s="13">
        <v>0</v>
      </c>
      <c r="L150" s="28">
        <f t="shared" si="77"/>
        <v>2.7129999999999996</v>
      </c>
      <c r="M150" s="29">
        <f t="shared" si="78"/>
        <v>2.7069999999999999</v>
      </c>
      <c r="N150" s="29">
        <f t="shared" si="79"/>
        <v>5.9999999999997833E-3</v>
      </c>
      <c r="O150" s="29">
        <f t="shared" si="80"/>
        <v>2.7189999999999994</v>
      </c>
      <c r="P150" s="29">
        <f t="shared" si="81"/>
        <v>2.7069999999999999</v>
      </c>
      <c r="Q150" s="30">
        <f t="shared" si="82"/>
        <v>8.9999999999999858E-2</v>
      </c>
      <c r="R150" s="30">
        <f t="shared" si="94"/>
        <v>0.17499999999999982</v>
      </c>
      <c r="S150" s="30">
        <f t="shared" si="95"/>
        <v>8.4999999999999964E-2</v>
      </c>
      <c r="T150" s="31">
        <v>13.5</v>
      </c>
      <c r="U150" s="12">
        <f t="shared" si="75"/>
        <v>1</v>
      </c>
      <c r="V150" s="21">
        <f t="shared" si="66"/>
        <v>-4</v>
      </c>
      <c r="W150" s="12">
        <f t="shared" si="67"/>
        <v>-4</v>
      </c>
      <c r="X150" s="16">
        <f t="shared" si="83"/>
        <v>2.6000000000000245E-2</v>
      </c>
      <c r="Y150" s="17">
        <f t="shared" si="84"/>
        <v>0</v>
      </c>
      <c r="Z150" s="17" t="b">
        <f t="shared" si="85"/>
        <v>1</v>
      </c>
      <c r="AA150" s="56">
        <f t="shared" si="86"/>
        <v>8.9999999999999858E-2</v>
      </c>
      <c r="AB150" s="18">
        <f t="shared" si="87"/>
        <v>0.28888888888889208</v>
      </c>
      <c r="AC150" s="19">
        <f t="shared" si="88"/>
        <v>1.925925925925944E-3</v>
      </c>
      <c r="AD150" s="89">
        <f t="shared" si="96"/>
        <v>2.7519999999999998</v>
      </c>
      <c r="AE150" s="89">
        <f t="shared" si="97"/>
        <v>2.5169999999999999</v>
      </c>
      <c r="AF150" s="76">
        <f t="shared" si="98"/>
        <v>2.7519999999999998</v>
      </c>
      <c r="AG150" s="76">
        <f t="shared" si="99"/>
        <v>2.4569999999999999</v>
      </c>
      <c r="AH150" s="32">
        <f t="shared" si="104"/>
        <v>2.7890000000000001</v>
      </c>
      <c r="AI150" s="32">
        <f t="shared" si="105"/>
        <v>2.4569999999999999</v>
      </c>
      <c r="AJ150" s="77">
        <f t="shared" si="100"/>
        <v>2.9359999999999999</v>
      </c>
      <c r="AK150" s="77">
        <f t="shared" si="101"/>
        <v>2.1669999999999998</v>
      </c>
      <c r="AL150" s="114">
        <f t="shared" si="89"/>
        <v>2.6646666666666667</v>
      </c>
      <c r="AM150" s="114">
        <f t="shared" si="90"/>
        <v>2.6345000000000001</v>
      </c>
      <c r="AN150" s="114">
        <f t="shared" si="91"/>
        <v>3.0166666666666675E-2</v>
      </c>
      <c r="AO150" s="114">
        <f t="shared" si="92"/>
        <v>2.6948333333333334</v>
      </c>
      <c r="AP150" s="114">
        <f t="shared" si="93"/>
        <v>2.6345000000000001</v>
      </c>
      <c r="AQ150" s="115">
        <f t="shared" si="102"/>
        <v>2.6387619047619046</v>
      </c>
      <c r="AR150" s="116">
        <f t="shared" si="76"/>
        <v>2.6597233333333326</v>
      </c>
      <c r="AS150" s="117">
        <f t="shared" si="103"/>
        <v>2.5500673333333332</v>
      </c>
    </row>
    <row r="151" spans="1:45" x14ac:dyDescent="0.3">
      <c r="A151" s="5">
        <v>45146</v>
      </c>
      <c r="B151" s="6" t="s">
        <v>43</v>
      </c>
      <c r="C151" s="6" t="s">
        <v>34</v>
      </c>
      <c r="D151" s="27">
        <v>2.7530000000000001</v>
      </c>
      <c r="E151" s="27">
        <v>2.794</v>
      </c>
      <c r="F151" s="27">
        <v>2.7189999999999999</v>
      </c>
      <c r="G151" s="27">
        <v>2.7770000000000001</v>
      </c>
      <c r="H151" s="33">
        <v>2.7559999999999998</v>
      </c>
      <c r="I151" s="33">
        <v>2.7189999999999999</v>
      </c>
      <c r="J151" s="21">
        <v>2</v>
      </c>
      <c r="K151" s="13">
        <v>0</v>
      </c>
      <c r="L151" s="28">
        <f t="shared" si="77"/>
        <v>2.7633333333333332</v>
      </c>
      <c r="M151" s="29">
        <f t="shared" si="78"/>
        <v>2.7565</v>
      </c>
      <c r="N151" s="29">
        <f t="shared" si="79"/>
        <v>6.8333333333332469E-3</v>
      </c>
      <c r="O151" s="29">
        <f t="shared" si="80"/>
        <v>2.7701666666666664</v>
      </c>
      <c r="P151" s="29">
        <f t="shared" si="81"/>
        <v>2.7565</v>
      </c>
      <c r="Q151" s="30">
        <f t="shared" si="82"/>
        <v>7.5000000000000178E-2</v>
      </c>
      <c r="R151" s="30">
        <f t="shared" si="94"/>
        <v>6.899999999999995E-2</v>
      </c>
      <c r="S151" s="30">
        <f t="shared" si="95"/>
        <v>-6.0000000000002274E-3</v>
      </c>
      <c r="T151" s="31">
        <v>12.7</v>
      </c>
      <c r="U151" s="12">
        <f t="shared" si="75"/>
        <v>0</v>
      </c>
      <c r="V151" s="21">
        <f t="shared" si="66"/>
        <v>-2</v>
      </c>
      <c r="W151" s="12">
        <f t="shared" si="67"/>
        <v>-6</v>
      </c>
      <c r="X151" s="16">
        <f t="shared" si="83"/>
        <v>3.6999999999999922E-2</v>
      </c>
      <c r="Y151" s="17">
        <f t="shared" si="84"/>
        <v>0</v>
      </c>
      <c r="Z151" s="17" t="b">
        <f t="shared" si="85"/>
        <v>1</v>
      </c>
      <c r="AA151" s="56">
        <f t="shared" si="86"/>
        <v>7.5000000000000178E-2</v>
      </c>
      <c r="AB151" s="18">
        <f t="shared" si="87"/>
        <v>0.49333333333333113</v>
      </c>
      <c r="AC151" s="19">
        <f t="shared" si="88"/>
        <v>2.9133858267716473E-3</v>
      </c>
      <c r="AD151" s="89">
        <f t="shared" si="96"/>
        <v>2.794</v>
      </c>
      <c r="AE151" s="89">
        <f t="shared" si="97"/>
        <v>2.5489999999999999</v>
      </c>
      <c r="AF151" s="76">
        <f t="shared" si="98"/>
        <v>2.794</v>
      </c>
      <c r="AG151" s="76">
        <f t="shared" si="99"/>
        <v>2.4569999999999999</v>
      </c>
      <c r="AH151" s="32">
        <f t="shared" si="104"/>
        <v>2.794</v>
      </c>
      <c r="AI151" s="32">
        <f t="shared" si="105"/>
        <v>2.4569999999999999</v>
      </c>
      <c r="AJ151" s="77">
        <f t="shared" si="100"/>
        <v>2.9359999999999999</v>
      </c>
      <c r="AK151" s="77">
        <f t="shared" si="101"/>
        <v>2.1920000000000002</v>
      </c>
      <c r="AL151" s="114">
        <f t="shared" si="89"/>
        <v>2.706666666666667</v>
      </c>
      <c r="AM151" s="114">
        <f t="shared" si="90"/>
        <v>2.6715</v>
      </c>
      <c r="AN151" s="114">
        <f t="shared" si="91"/>
        <v>3.5166666666667012E-2</v>
      </c>
      <c r="AO151" s="114">
        <f t="shared" si="92"/>
        <v>2.741833333333334</v>
      </c>
      <c r="AP151" s="114">
        <f t="shared" si="93"/>
        <v>2.6715</v>
      </c>
      <c r="AQ151" s="115">
        <f t="shared" si="102"/>
        <v>2.6490714285714287</v>
      </c>
      <c r="AR151" s="116">
        <f t="shared" si="76"/>
        <v>2.6555122222222214</v>
      </c>
      <c r="AS151" s="117">
        <f t="shared" si="103"/>
        <v>2.555434</v>
      </c>
    </row>
    <row r="152" spans="1:45" x14ac:dyDescent="0.3">
      <c r="A152" s="5">
        <v>45147</v>
      </c>
      <c r="B152" s="6" t="s">
        <v>43</v>
      </c>
      <c r="C152" s="6" t="s">
        <v>34</v>
      </c>
      <c r="D152" s="27">
        <v>2.9430000000000001</v>
      </c>
      <c r="E152" s="27">
        <v>3.0179999999999998</v>
      </c>
      <c r="F152" s="27">
        <v>2.9129999999999998</v>
      </c>
      <c r="G152" s="27">
        <v>2.9590000000000001</v>
      </c>
      <c r="H152" s="33">
        <v>3.0049999999999999</v>
      </c>
      <c r="I152" s="33">
        <v>2.9430000000000001</v>
      </c>
      <c r="J152" s="21">
        <v>0</v>
      </c>
      <c r="K152" s="13">
        <v>0</v>
      </c>
      <c r="L152" s="28">
        <f t="shared" si="77"/>
        <v>2.9633333333333334</v>
      </c>
      <c r="M152" s="29">
        <f t="shared" si="78"/>
        <v>2.9654999999999996</v>
      </c>
      <c r="N152" s="29">
        <f t="shared" si="79"/>
        <v>-2.166666666666206E-3</v>
      </c>
      <c r="O152" s="29">
        <f t="shared" si="80"/>
        <v>2.9611666666666672</v>
      </c>
      <c r="P152" s="29">
        <f t="shared" si="81"/>
        <v>2.9654999999999996</v>
      </c>
      <c r="Q152" s="30">
        <f t="shared" si="82"/>
        <v>0.10499999999999998</v>
      </c>
      <c r="R152" s="30">
        <f t="shared" si="94"/>
        <v>0.24099999999999966</v>
      </c>
      <c r="S152" s="30">
        <f t="shared" si="95"/>
        <v>0.13599999999999968</v>
      </c>
      <c r="T152" s="31">
        <v>18.399999999999999</v>
      </c>
      <c r="U152" s="12">
        <f t="shared" si="75"/>
        <v>0</v>
      </c>
      <c r="V152" s="21">
        <f t="shared" si="66"/>
        <v>2</v>
      </c>
      <c r="W152" s="12">
        <f t="shared" si="67"/>
        <v>0</v>
      </c>
      <c r="X152" s="16">
        <f t="shared" si="83"/>
        <v>6.1999999999999833E-2</v>
      </c>
      <c r="Y152" s="17">
        <f t="shared" si="84"/>
        <v>0</v>
      </c>
      <c r="Z152" s="17">
        <f t="shared" si="85"/>
        <v>0</v>
      </c>
      <c r="AA152" s="56">
        <f t="shared" si="86"/>
        <v>0.10499999999999998</v>
      </c>
      <c r="AB152" s="18">
        <f t="shared" si="87"/>
        <v>0.59047619047618893</v>
      </c>
      <c r="AC152" s="19">
        <f t="shared" si="88"/>
        <v>3.3695652173912957E-3</v>
      </c>
      <c r="AD152" s="89">
        <f t="shared" si="96"/>
        <v>3.0179999999999998</v>
      </c>
      <c r="AE152" s="89">
        <f t="shared" si="97"/>
        <v>2.6619999999999999</v>
      </c>
      <c r="AF152" s="76">
        <f t="shared" si="98"/>
        <v>3.0179999999999998</v>
      </c>
      <c r="AG152" s="76">
        <f t="shared" si="99"/>
        <v>2.4569999999999999</v>
      </c>
      <c r="AH152" s="32">
        <f t="shared" si="104"/>
        <v>3.0179999999999998</v>
      </c>
      <c r="AI152" s="32">
        <f t="shared" si="105"/>
        <v>2.4569999999999999</v>
      </c>
      <c r="AJ152" s="77">
        <f t="shared" si="100"/>
        <v>3.0179999999999998</v>
      </c>
      <c r="AK152" s="77">
        <f t="shared" si="101"/>
        <v>2.1920000000000002</v>
      </c>
      <c r="AL152" s="114">
        <f t="shared" si="89"/>
        <v>2.8796666666666666</v>
      </c>
      <c r="AM152" s="114">
        <f t="shared" si="90"/>
        <v>2.84</v>
      </c>
      <c r="AN152" s="114">
        <f t="shared" si="91"/>
        <v>3.9666666666666739E-2</v>
      </c>
      <c r="AO152" s="114">
        <f t="shared" si="92"/>
        <v>2.9193333333333333</v>
      </c>
      <c r="AP152" s="114">
        <f t="shared" si="93"/>
        <v>2.84</v>
      </c>
      <c r="AQ152" s="115">
        <f t="shared" si="102"/>
        <v>2.6650476190476193</v>
      </c>
      <c r="AR152" s="116">
        <f t="shared" si="76"/>
        <v>2.6604011111111112</v>
      </c>
      <c r="AS152" s="117">
        <f t="shared" si="103"/>
        <v>2.5662673333333332</v>
      </c>
    </row>
    <row r="153" spans="1:45" x14ac:dyDescent="0.3">
      <c r="A153" s="5">
        <v>45148</v>
      </c>
      <c r="B153" s="6" t="s">
        <v>43</v>
      </c>
      <c r="C153" s="6" t="s">
        <v>34</v>
      </c>
      <c r="D153" s="27">
        <v>2.8929999999999998</v>
      </c>
      <c r="E153" s="27">
        <v>2.9</v>
      </c>
      <c r="F153" s="27">
        <v>2.7469999999999999</v>
      </c>
      <c r="G153" s="27">
        <v>2.7629999999999999</v>
      </c>
      <c r="H153" s="33">
        <v>2.9</v>
      </c>
      <c r="I153" s="33">
        <v>2.8769999999999998</v>
      </c>
      <c r="J153" s="21">
        <v>-2</v>
      </c>
      <c r="K153" s="13">
        <v>0</v>
      </c>
      <c r="L153" s="28">
        <f t="shared" si="77"/>
        <v>2.8033333333333332</v>
      </c>
      <c r="M153" s="29">
        <f t="shared" si="78"/>
        <v>2.8235000000000001</v>
      </c>
      <c r="N153" s="29">
        <f t="shared" si="79"/>
        <v>-2.0166666666666888E-2</v>
      </c>
      <c r="O153" s="29">
        <f t="shared" si="80"/>
        <v>2.7831666666666663</v>
      </c>
      <c r="P153" s="29">
        <f t="shared" si="81"/>
        <v>2.8235000000000001</v>
      </c>
      <c r="Q153" s="30">
        <f t="shared" si="82"/>
        <v>0.15300000000000002</v>
      </c>
      <c r="R153" s="30">
        <f t="shared" si="94"/>
        <v>-5.9000000000000163E-2</v>
      </c>
      <c r="S153" s="30">
        <f t="shared" si="95"/>
        <v>-0.21200000000000019</v>
      </c>
      <c r="T153" s="31">
        <v>8.6999999999999993</v>
      </c>
      <c r="U153" s="12">
        <f t="shared" si="75"/>
        <v>4</v>
      </c>
      <c r="V153" s="21">
        <f t="shared" si="66"/>
        <v>3</v>
      </c>
      <c r="W153" s="12">
        <f t="shared" si="67"/>
        <v>3</v>
      </c>
      <c r="X153" s="16">
        <f t="shared" si="83"/>
        <v>2.3000000000000131E-2</v>
      </c>
      <c r="Y153" s="17" t="b">
        <f t="shared" si="84"/>
        <v>1</v>
      </c>
      <c r="Z153" s="17">
        <f t="shared" si="85"/>
        <v>0</v>
      </c>
      <c r="AA153" s="56">
        <f t="shared" si="86"/>
        <v>0.15300000000000002</v>
      </c>
      <c r="AB153" s="18">
        <f t="shared" si="87"/>
        <v>0.15032679738562174</v>
      </c>
      <c r="AC153" s="19">
        <f t="shared" si="88"/>
        <v>2.6436781609195555E-3</v>
      </c>
      <c r="AD153" s="89">
        <f t="shared" si="96"/>
        <v>3.0179999999999998</v>
      </c>
      <c r="AE153" s="89">
        <f t="shared" si="97"/>
        <v>2.7189999999999999</v>
      </c>
      <c r="AF153" s="76">
        <f t="shared" si="98"/>
        <v>3.0179999999999998</v>
      </c>
      <c r="AG153" s="76">
        <f t="shared" si="99"/>
        <v>2.4569999999999999</v>
      </c>
      <c r="AH153" s="32">
        <f t="shared" si="104"/>
        <v>3.0179999999999998</v>
      </c>
      <c r="AI153" s="32">
        <f t="shared" si="105"/>
        <v>2.4569999999999999</v>
      </c>
      <c r="AJ153" s="77">
        <f t="shared" si="100"/>
        <v>3.0179999999999998</v>
      </c>
      <c r="AK153" s="77">
        <f t="shared" si="101"/>
        <v>2.206</v>
      </c>
      <c r="AL153" s="114">
        <f t="shared" si="89"/>
        <v>2.8333333333333335</v>
      </c>
      <c r="AM153" s="114">
        <f t="shared" si="90"/>
        <v>2.8685</v>
      </c>
      <c r="AN153" s="114">
        <f t="shared" si="91"/>
        <v>-3.5166666666666568E-2</v>
      </c>
      <c r="AO153" s="114">
        <f t="shared" si="92"/>
        <v>2.7981666666666669</v>
      </c>
      <c r="AP153" s="114">
        <f t="shared" si="93"/>
        <v>2.8685</v>
      </c>
      <c r="AQ153" s="115">
        <f t="shared" si="102"/>
        <v>2.6714761904761906</v>
      </c>
      <c r="AR153" s="116">
        <f t="shared" si="76"/>
        <v>2.6609011111111105</v>
      </c>
      <c r="AS153" s="117">
        <f t="shared" si="103"/>
        <v>2.576174</v>
      </c>
    </row>
    <row r="154" spans="1:45" x14ac:dyDescent="0.3">
      <c r="A154" s="5">
        <v>45149</v>
      </c>
      <c r="B154" s="6" t="s">
        <v>43</v>
      </c>
      <c r="C154" s="6" t="s">
        <v>34</v>
      </c>
      <c r="D154" s="27">
        <v>2.7519999999999998</v>
      </c>
      <c r="E154" s="27">
        <v>2.7850000000000001</v>
      </c>
      <c r="F154" s="27">
        <v>2.7010000000000001</v>
      </c>
      <c r="G154" s="27">
        <v>2.77</v>
      </c>
      <c r="H154" s="33">
        <v>2.754</v>
      </c>
      <c r="I154" s="33">
        <v>2.7170000000000001</v>
      </c>
      <c r="J154" s="21">
        <v>4</v>
      </c>
      <c r="K154" s="13">
        <v>0</v>
      </c>
      <c r="L154" s="28">
        <f t="shared" si="77"/>
        <v>2.7520000000000002</v>
      </c>
      <c r="M154" s="29">
        <f t="shared" si="78"/>
        <v>2.7430000000000003</v>
      </c>
      <c r="N154" s="29">
        <f t="shared" si="79"/>
        <v>8.999999999999897E-3</v>
      </c>
      <c r="O154" s="29">
        <f t="shared" si="80"/>
        <v>2.7610000000000001</v>
      </c>
      <c r="P154" s="29">
        <f t="shared" si="81"/>
        <v>2.7430000000000003</v>
      </c>
      <c r="Q154" s="30">
        <f t="shared" si="82"/>
        <v>8.4000000000000075E-2</v>
      </c>
      <c r="R154" s="30">
        <f t="shared" si="94"/>
        <v>2.2000000000000242E-2</v>
      </c>
      <c r="S154" s="30">
        <f t="shared" si="95"/>
        <v>-6.1999999999999833E-2</v>
      </c>
      <c r="T154" s="31">
        <v>12.4</v>
      </c>
      <c r="U154" s="12">
        <f t="shared" si="75"/>
        <v>4</v>
      </c>
      <c r="V154" s="21">
        <f t="shared" si="66"/>
        <v>0</v>
      </c>
      <c r="W154" s="12">
        <f t="shared" si="67"/>
        <v>-1</v>
      </c>
      <c r="X154" s="16">
        <f t="shared" si="83"/>
        <v>3.6999999999999922E-2</v>
      </c>
      <c r="Y154" s="17">
        <f t="shared" si="84"/>
        <v>0</v>
      </c>
      <c r="Z154" s="17">
        <f t="shared" si="85"/>
        <v>0</v>
      </c>
      <c r="AA154" s="56">
        <f t="shared" si="86"/>
        <v>8.4000000000000075E-2</v>
      </c>
      <c r="AB154" s="18">
        <f t="shared" si="87"/>
        <v>0.44047619047618913</v>
      </c>
      <c r="AC154" s="19">
        <f t="shared" si="88"/>
        <v>2.9838709677419291E-3</v>
      </c>
      <c r="AD154" s="89">
        <f t="shared" si="96"/>
        <v>3.0179999999999998</v>
      </c>
      <c r="AE154" s="89">
        <f t="shared" si="97"/>
        <v>2.7010000000000001</v>
      </c>
      <c r="AF154" s="76">
        <f t="shared" si="98"/>
        <v>3.0179999999999998</v>
      </c>
      <c r="AG154" s="76">
        <f t="shared" si="99"/>
        <v>2.4569999999999999</v>
      </c>
      <c r="AH154" s="32">
        <f t="shared" si="104"/>
        <v>3.0179999999999998</v>
      </c>
      <c r="AI154" s="32">
        <f t="shared" si="105"/>
        <v>2.4569999999999999</v>
      </c>
      <c r="AJ154" s="77">
        <f t="shared" si="100"/>
        <v>3.0179999999999998</v>
      </c>
      <c r="AK154" s="77">
        <f t="shared" si="101"/>
        <v>2.206</v>
      </c>
      <c r="AL154" s="114">
        <f t="shared" si="89"/>
        <v>2.8296666666666663</v>
      </c>
      <c r="AM154" s="114">
        <f t="shared" si="90"/>
        <v>2.8594999999999997</v>
      </c>
      <c r="AN154" s="114">
        <f t="shared" si="91"/>
        <v>-2.9833333333333378E-2</v>
      </c>
      <c r="AO154" s="114">
        <f t="shared" si="92"/>
        <v>2.799833333333333</v>
      </c>
      <c r="AP154" s="114">
        <f t="shared" si="93"/>
        <v>2.8594999999999997</v>
      </c>
      <c r="AQ154" s="115">
        <f t="shared" si="102"/>
        <v>2.6754523809523816</v>
      </c>
      <c r="AR154" s="116">
        <f t="shared" si="76"/>
        <v>2.6630455555555552</v>
      </c>
      <c r="AS154" s="117">
        <f t="shared" si="103"/>
        <v>2.5849539999999998</v>
      </c>
    </row>
    <row r="155" spans="1:45" x14ac:dyDescent="0.3">
      <c r="A155" s="5">
        <v>45152</v>
      </c>
      <c r="B155" s="6" t="s">
        <v>43</v>
      </c>
      <c r="C155" s="6" t="s">
        <v>34</v>
      </c>
      <c r="D155" s="27">
        <v>2.7850000000000001</v>
      </c>
      <c r="E155" s="27">
        <v>2.8010000000000002</v>
      </c>
      <c r="F155" s="27">
        <v>2.7490000000000001</v>
      </c>
      <c r="G155" s="27">
        <v>2.7949999999999999</v>
      </c>
      <c r="H155" s="33">
        <v>2.7930000000000001</v>
      </c>
      <c r="I155" s="33">
        <v>2.77</v>
      </c>
      <c r="J155" s="21">
        <v>0</v>
      </c>
      <c r="K155" s="13">
        <v>0</v>
      </c>
      <c r="L155" s="28">
        <f t="shared" si="77"/>
        <v>2.7816666666666667</v>
      </c>
      <c r="M155" s="29">
        <f t="shared" si="78"/>
        <v>2.7750000000000004</v>
      </c>
      <c r="N155" s="29">
        <f t="shared" si="79"/>
        <v>6.6666666666663765E-3</v>
      </c>
      <c r="O155" s="29">
        <f t="shared" si="80"/>
        <v>2.7883333333333331</v>
      </c>
      <c r="P155" s="29">
        <f t="shared" si="81"/>
        <v>2.7750000000000004</v>
      </c>
      <c r="Q155" s="30">
        <f t="shared" si="82"/>
        <v>5.2000000000000046E-2</v>
      </c>
      <c r="R155" s="30">
        <f t="shared" si="94"/>
        <v>3.1000000000000139E-2</v>
      </c>
      <c r="S155" s="30">
        <f t="shared" si="95"/>
        <v>-2.0999999999999908E-2</v>
      </c>
      <c r="T155" s="31">
        <v>16.8</v>
      </c>
      <c r="U155" s="12">
        <f t="shared" si="75"/>
        <v>0</v>
      </c>
      <c r="V155" s="21">
        <f t="shared" si="66"/>
        <v>-4</v>
      </c>
      <c r="W155" s="12">
        <f t="shared" si="67"/>
        <v>-5</v>
      </c>
      <c r="X155" s="16">
        <f t="shared" si="83"/>
        <v>2.3000000000000131E-2</v>
      </c>
      <c r="Y155" s="17">
        <f t="shared" si="84"/>
        <v>0</v>
      </c>
      <c r="Z155" s="17">
        <f t="shared" si="85"/>
        <v>0</v>
      </c>
      <c r="AA155" s="56">
        <f t="shared" si="86"/>
        <v>5.2000000000000046E-2</v>
      </c>
      <c r="AB155" s="18">
        <f t="shared" si="87"/>
        <v>0.44230769230769446</v>
      </c>
      <c r="AC155" s="19">
        <f t="shared" si="88"/>
        <v>1.3690476190476267E-3</v>
      </c>
      <c r="AD155" s="89">
        <f t="shared" si="96"/>
        <v>2.9</v>
      </c>
      <c r="AE155" s="89">
        <f t="shared" si="97"/>
        <v>2.7010000000000001</v>
      </c>
      <c r="AF155" s="76">
        <f t="shared" si="98"/>
        <v>3.0179999999999998</v>
      </c>
      <c r="AG155" s="76">
        <f t="shared" si="99"/>
        <v>2.4569999999999999</v>
      </c>
      <c r="AH155" s="32">
        <f t="shared" si="104"/>
        <v>3.0179999999999998</v>
      </c>
      <c r="AI155" s="32">
        <f t="shared" si="105"/>
        <v>2.4569999999999999</v>
      </c>
      <c r="AJ155" s="77">
        <f t="shared" si="100"/>
        <v>3.0179999999999998</v>
      </c>
      <c r="AK155" s="77">
        <f t="shared" si="101"/>
        <v>2.206</v>
      </c>
      <c r="AL155" s="114">
        <f t="shared" si="89"/>
        <v>2.7986666666666671</v>
      </c>
      <c r="AM155" s="114">
        <f t="shared" si="90"/>
        <v>2.8005</v>
      </c>
      <c r="AN155" s="114">
        <f t="shared" si="91"/>
        <v>-1.8333333333329094E-3</v>
      </c>
      <c r="AO155" s="114">
        <f t="shared" si="92"/>
        <v>2.7968333333333342</v>
      </c>
      <c r="AP155" s="114">
        <f t="shared" si="93"/>
        <v>2.8005</v>
      </c>
      <c r="AQ155" s="115">
        <f t="shared" si="102"/>
        <v>2.6791428571428573</v>
      </c>
      <c r="AR155" s="116">
        <f t="shared" si="76"/>
        <v>2.6637122222222218</v>
      </c>
      <c r="AS155" s="117">
        <f t="shared" si="103"/>
        <v>2.5972939999999993</v>
      </c>
    </row>
    <row r="156" spans="1:45" x14ac:dyDescent="0.3">
      <c r="A156" s="5">
        <v>45153</v>
      </c>
      <c r="B156" s="6" t="s">
        <v>43</v>
      </c>
      <c r="C156" s="6" t="s">
        <v>34</v>
      </c>
      <c r="D156" s="27">
        <v>2.722</v>
      </c>
      <c r="E156" s="27">
        <v>2.7229999999999999</v>
      </c>
      <c r="F156" s="27">
        <v>2.6469999999999998</v>
      </c>
      <c r="G156" s="27">
        <v>2.6589999999999998</v>
      </c>
      <c r="H156" s="33">
        <v>2.7229999999999999</v>
      </c>
      <c r="I156" s="33">
        <v>2.702</v>
      </c>
      <c r="J156" s="21">
        <v>-2</v>
      </c>
      <c r="K156" s="13">
        <v>0</v>
      </c>
      <c r="L156" s="28">
        <f t="shared" si="77"/>
        <v>2.6763333333333335</v>
      </c>
      <c r="M156" s="29">
        <f t="shared" si="78"/>
        <v>2.6849999999999996</v>
      </c>
      <c r="N156" s="29">
        <f t="shared" si="79"/>
        <v>-8.6666666666661563E-3</v>
      </c>
      <c r="O156" s="29">
        <f t="shared" si="80"/>
        <v>2.6676666666666673</v>
      </c>
      <c r="P156" s="29">
        <f t="shared" si="81"/>
        <v>2.6849999999999996</v>
      </c>
      <c r="Q156" s="30">
        <f t="shared" si="82"/>
        <v>7.6000000000000068E-2</v>
      </c>
      <c r="R156" s="30">
        <f t="shared" si="94"/>
        <v>-7.2000000000000064E-2</v>
      </c>
      <c r="S156" s="30">
        <f t="shared" si="95"/>
        <v>-0.14800000000000013</v>
      </c>
      <c r="T156" s="31">
        <v>7.5</v>
      </c>
      <c r="U156" s="12">
        <f t="shared" si="75"/>
        <v>0</v>
      </c>
      <c r="V156" s="21">
        <f t="shared" si="66"/>
        <v>0</v>
      </c>
      <c r="W156" s="12">
        <f t="shared" si="67"/>
        <v>-3</v>
      </c>
      <c r="X156" s="16">
        <f t="shared" si="83"/>
        <v>2.0999999999999908E-2</v>
      </c>
      <c r="Y156" s="17" t="b">
        <f t="shared" si="84"/>
        <v>1</v>
      </c>
      <c r="Z156" s="17">
        <f t="shared" si="85"/>
        <v>0</v>
      </c>
      <c r="AA156" s="56">
        <f t="shared" si="86"/>
        <v>7.6000000000000068E-2</v>
      </c>
      <c r="AB156" s="18">
        <f t="shared" si="87"/>
        <v>0.27631578947368274</v>
      </c>
      <c r="AC156" s="19">
        <f t="shared" si="88"/>
        <v>2.7999999999999878E-3</v>
      </c>
      <c r="AD156" s="89">
        <f t="shared" si="96"/>
        <v>2.8010000000000002</v>
      </c>
      <c r="AE156" s="89">
        <f t="shared" si="97"/>
        <v>2.6469999999999998</v>
      </c>
      <c r="AF156" s="76">
        <f t="shared" si="98"/>
        <v>3.0179999999999998</v>
      </c>
      <c r="AG156" s="76">
        <f t="shared" si="99"/>
        <v>2.5169999999999999</v>
      </c>
      <c r="AH156" s="32">
        <f t="shared" si="104"/>
        <v>3.0179999999999998</v>
      </c>
      <c r="AI156" s="32">
        <f t="shared" si="105"/>
        <v>2.4569999999999999</v>
      </c>
      <c r="AJ156" s="77">
        <f t="shared" si="100"/>
        <v>3.0179999999999998</v>
      </c>
      <c r="AK156" s="77">
        <f t="shared" si="101"/>
        <v>2.206</v>
      </c>
      <c r="AL156" s="114">
        <f t="shared" si="89"/>
        <v>2.7023333333333333</v>
      </c>
      <c r="AM156" s="114">
        <f t="shared" si="90"/>
        <v>2.7240000000000002</v>
      </c>
      <c r="AN156" s="114">
        <f t="shared" si="91"/>
        <v>-2.1666666666666945E-2</v>
      </c>
      <c r="AO156" s="114">
        <f t="shared" si="92"/>
        <v>2.6806666666666663</v>
      </c>
      <c r="AP156" s="114">
        <f t="shared" si="93"/>
        <v>2.7240000000000002</v>
      </c>
      <c r="AQ156" s="115">
        <f t="shared" si="102"/>
        <v>2.6784285714285714</v>
      </c>
      <c r="AR156" s="116">
        <f t="shared" si="76"/>
        <v>2.6627899999999998</v>
      </c>
      <c r="AS156" s="117">
        <f t="shared" si="103"/>
        <v>2.6070073333333328</v>
      </c>
    </row>
    <row r="157" spans="1:45" x14ac:dyDescent="0.3">
      <c r="A157" s="5">
        <v>45154</v>
      </c>
      <c r="B157" s="6" t="s">
        <v>43</v>
      </c>
      <c r="C157" s="6" t="s">
        <v>34</v>
      </c>
      <c r="D157" s="27">
        <v>2.6309999999999998</v>
      </c>
      <c r="E157" s="27">
        <v>2.6309999999999998</v>
      </c>
      <c r="F157" s="27">
        <v>2.5680000000000001</v>
      </c>
      <c r="G157" s="27">
        <v>2.5920000000000001</v>
      </c>
      <c r="H157" s="33">
        <v>2.6309999999999998</v>
      </c>
      <c r="I157" s="33">
        <v>2.6070000000000002</v>
      </c>
      <c r="J157" s="21">
        <v>-2</v>
      </c>
      <c r="K157" s="13">
        <v>0</v>
      </c>
      <c r="L157" s="28">
        <f t="shared" si="77"/>
        <v>2.597</v>
      </c>
      <c r="M157" s="29">
        <f t="shared" si="78"/>
        <v>2.5994999999999999</v>
      </c>
      <c r="N157" s="29">
        <f t="shared" si="79"/>
        <v>-2.4999999999999467E-3</v>
      </c>
      <c r="O157" s="29">
        <f t="shared" si="80"/>
        <v>2.5945</v>
      </c>
      <c r="P157" s="29">
        <f t="shared" si="81"/>
        <v>2.5994999999999999</v>
      </c>
      <c r="Q157" s="30">
        <f t="shared" si="82"/>
        <v>6.2999999999999723E-2</v>
      </c>
      <c r="R157" s="30">
        <f t="shared" si="94"/>
        <v>-2.8000000000000025E-2</v>
      </c>
      <c r="S157" s="30">
        <f t="shared" si="95"/>
        <v>-9.0999999999999748E-2</v>
      </c>
      <c r="T157" s="31">
        <v>18.600000000000001</v>
      </c>
      <c r="U157" s="12">
        <f t="shared" si="75"/>
        <v>0</v>
      </c>
      <c r="V157" s="21">
        <f t="shared" si="66"/>
        <v>-4</v>
      </c>
      <c r="W157" s="12">
        <f t="shared" si="67"/>
        <v>-7</v>
      </c>
      <c r="X157" s="16">
        <f t="shared" si="83"/>
        <v>2.3999999999999577E-2</v>
      </c>
      <c r="Y157" s="17" t="b">
        <f t="shared" si="84"/>
        <v>1</v>
      </c>
      <c r="Z157" s="17">
        <f t="shared" si="85"/>
        <v>0</v>
      </c>
      <c r="AA157" s="56">
        <f t="shared" si="86"/>
        <v>6.2999999999999723E-2</v>
      </c>
      <c r="AB157" s="18">
        <f t="shared" si="87"/>
        <v>0.38095238095237594</v>
      </c>
      <c r="AC157" s="19">
        <f t="shared" si="88"/>
        <v>1.2903225806451385E-3</v>
      </c>
      <c r="AD157" s="89">
        <f t="shared" si="96"/>
        <v>2.8010000000000002</v>
      </c>
      <c r="AE157" s="89">
        <f t="shared" si="97"/>
        <v>2.5680000000000001</v>
      </c>
      <c r="AF157" s="76">
        <f t="shared" si="98"/>
        <v>3.0179999999999998</v>
      </c>
      <c r="AG157" s="76">
        <f t="shared" si="99"/>
        <v>2.5489999999999999</v>
      </c>
      <c r="AH157" s="32">
        <f t="shared" si="104"/>
        <v>3.0179999999999998</v>
      </c>
      <c r="AI157" s="32">
        <f t="shared" si="105"/>
        <v>2.4569999999999999</v>
      </c>
      <c r="AJ157" s="77">
        <f t="shared" si="100"/>
        <v>3.0179999999999998</v>
      </c>
      <c r="AK157" s="77">
        <f t="shared" si="101"/>
        <v>2.31</v>
      </c>
      <c r="AL157" s="114">
        <f t="shared" si="89"/>
        <v>2.6536666666666666</v>
      </c>
      <c r="AM157" s="114">
        <f t="shared" si="90"/>
        <v>2.6844999999999999</v>
      </c>
      <c r="AN157" s="114">
        <f t="shared" si="91"/>
        <v>-3.0833333333333268E-2</v>
      </c>
      <c r="AO157" s="114">
        <f t="shared" si="92"/>
        <v>2.6228333333333333</v>
      </c>
      <c r="AP157" s="114">
        <f t="shared" si="93"/>
        <v>2.6844999999999999</v>
      </c>
      <c r="AQ157" s="115">
        <f t="shared" si="102"/>
        <v>2.6782142857142857</v>
      </c>
      <c r="AR157" s="116">
        <f t="shared" si="76"/>
        <v>2.659578888888888</v>
      </c>
      <c r="AS157" s="117">
        <f t="shared" si="103"/>
        <v>2.6135873333333333</v>
      </c>
    </row>
    <row r="158" spans="1:45" x14ac:dyDescent="0.3">
      <c r="A158" s="5">
        <v>45155</v>
      </c>
      <c r="B158" s="6" t="s">
        <v>43</v>
      </c>
      <c r="C158" s="6" t="s">
        <v>34</v>
      </c>
      <c r="D158" s="27">
        <v>2.6269999999999998</v>
      </c>
      <c r="E158" s="27">
        <v>2.67</v>
      </c>
      <c r="F158" s="27">
        <v>2.6110000000000002</v>
      </c>
      <c r="G158" s="27">
        <v>2.621</v>
      </c>
      <c r="H158" s="33">
        <v>2.641</v>
      </c>
      <c r="I158" s="33">
        <v>2.6259999999999999</v>
      </c>
      <c r="J158" s="21">
        <v>-4</v>
      </c>
      <c r="K158" s="13">
        <v>0</v>
      </c>
      <c r="L158" s="28">
        <f t="shared" si="77"/>
        <v>2.6340000000000003</v>
      </c>
      <c r="M158" s="29">
        <f t="shared" si="78"/>
        <v>2.6405000000000003</v>
      </c>
      <c r="N158" s="29">
        <f t="shared" si="79"/>
        <v>-6.4999999999999503E-3</v>
      </c>
      <c r="O158" s="29">
        <f t="shared" si="80"/>
        <v>2.6275000000000004</v>
      </c>
      <c r="P158" s="29">
        <f t="shared" si="81"/>
        <v>2.6405000000000003</v>
      </c>
      <c r="Q158" s="30">
        <f t="shared" si="82"/>
        <v>5.8999999999999719E-2</v>
      </c>
      <c r="R158" s="30">
        <f t="shared" si="94"/>
        <v>7.7999999999999847E-2</v>
      </c>
      <c r="S158" s="30">
        <f t="shared" si="95"/>
        <v>1.9000000000000128E-2</v>
      </c>
      <c r="T158" s="31">
        <v>18.600000000000001</v>
      </c>
      <c r="U158" s="12">
        <f t="shared" si="75"/>
        <v>2</v>
      </c>
      <c r="V158" s="21">
        <f t="shared" ref="V158:V221" si="106">J130</f>
        <v>0</v>
      </c>
      <c r="W158" s="12">
        <f t="shared" si="67"/>
        <v>-7</v>
      </c>
      <c r="X158" s="16">
        <f t="shared" si="83"/>
        <v>1.5000000000000124E-2</v>
      </c>
      <c r="Y158" s="17">
        <f t="shared" si="84"/>
        <v>0</v>
      </c>
      <c r="Z158" s="17">
        <f t="shared" si="85"/>
        <v>0</v>
      </c>
      <c r="AA158" s="56">
        <f t="shared" si="86"/>
        <v>5.8999999999999719E-2</v>
      </c>
      <c r="AB158" s="18">
        <f t="shared" si="87"/>
        <v>0.25423728813559654</v>
      </c>
      <c r="AC158" s="19">
        <f t="shared" si="88"/>
        <v>8.0645161290323242E-4</v>
      </c>
      <c r="AD158" s="89">
        <f t="shared" si="96"/>
        <v>2.7229999999999999</v>
      </c>
      <c r="AE158" s="89">
        <f t="shared" si="97"/>
        <v>2.5680000000000001</v>
      </c>
      <c r="AF158" s="76">
        <f t="shared" si="98"/>
        <v>3.0179999999999998</v>
      </c>
      <c r="AG158" s="76">
        <f t="shared" si="99"/>
        <v>2.5680000000000001</v>
      </c>
      <c r="AH158" s="32">
        <f t="shared" si="104"/>
        <v>3.0179999999999998</v>
      </c>
      <c r="AI158" s="32">
        <f t="shared" si="105"/>
        <v>2.4569999999999999</v>
      </c>
      <c r="AJ158" s="77">
        <f t="shared" si="100"/>
        <v>3.0179999999999998</v>
      </c>
      <c r="AK158" s="77">
        <f t="shared" si="101"/>
        <v>2.3149999999999999</v>
      </c>
      <c r="AL158" s="114">
        <f t="shared" si="89"/>
        <v>2.6373333333333338</v>
      </c>
      <c r="AM158" s="114">
        <f t="shared" si="90"/>
        <v>2.6455000000000002</v>
      </c>
      <c r="AN158" s="114">
        <f t="shared" si="91"/>
        <v>-8.1666666666664334E-3</v>
      </c>
      <c r="AO158" s="114">
        <f t="shared" si="92"/>
        <v>2.6291666666666673</v>
      </c>
      <c r="AP158" s="114">
        <f t="shared" si="93"/>
        <v>2.6455000000000002</v>
      </c>
      <c r="AQ158" s="115">
        <f t="shared" si="102"/>
        <v>2.6778333333333335</v>
      </c>
      <c r="AR158" s="116">
        <f t="shared" si="76"/>
        <v>2.6598011111111104</v>
      </c>
      <c r="AS158" s="117">
        <f t="shared" si="103"/>
        <v>2.6213006666666661</v>
      </c>
    </row>
    <row r="159" spans="1:45" x14ac:dyDescent="0.3">
      <c r="A159" s="5">
        <v>45156</v>
      </c>
      <c r="B159" s="6" t="s">
        <v>43</v>
      </c>
      <c r="C159" s="6" t="s">
        <v>34</v>
      </c>
      <c r="D159" s="27">
        <v>2.5329999999999999</v>
      </c>
      <c r="E159" s="27">
        <v>2.5990000000000002</v>
      </c>
      <c r="F159" s="27">
        <v>2.524</v>
      </c>
      <c r="G159" s="27">
        <v>2.5510000000000002</v>
      </c>
      <c r="H159" s="33">
        <v>2.5510000000000002</v>
      </c>
      <c r="I159" s="33">
        <v>2.524</v>
      </c>
      <c r="J159" s="21">
        <v>2</v>
      </c>
      <c r="K159" s="13">
        <v>0</v>
      </c>
      <c r="L159" s="28">
        <f t="shared" si="77"/>
        <v>2.5580000000000003</v>
      </c>
      <c r="M159" s="29">
        <f t="shared" si="78"/>
        <v>2.5615000000000001</v>
      </c>
      <c r="N159" s="29">
        <f t="shared" si="79"/>
        <v>-3.4999999999998366E-3</v>
      </c>
      <c r="O159" s="29">
        <f t="shared" si="80"/>
        <v>2.5545000000000004</v>
      </c>
      <c r="P159" s="29">
        <f t="shared" si="81"/>
        <v>2.5615000000000001</v>
      </c>
      <c r="Q159" s="30">
        <f t="shared" si="82"/>
        <v>7.5000000000000178E-2</v>
      </c>
      <c r="R159" s="30">
        <f t="shared" si="94"/>
        <v>-2.1999999999999797E-2</v>
      </c>
      <c r="S159" s="30">
        <f t="shared" si="95"/>
        <v>-9.6999999999999975E-2</v>
      </c>
      <c r="T159" s="31">
        <v>10.1</v>
      </c>
      <c r="U159" s="12">
        <f t="shared" si="75"/>
        <v>0</v>
      </c>
      <c r="V159" s="21">
        <f t="shared" si="106"/>
        <v>0</v>
      </c>
      <c r="W159" s="12">
        <f t="shared" ref="W159:W222" si="107">SUM(V130:V159)</f>
        <v>-7</v>
      </c>
      <c r="X159" s="16">
        <f t="shared" si="83"/>
        <v>2.7000000000000135E-2</v>
      </c>
      <c r="Y159" s="17">
        <f t="shared" si="84"/>
        <v>0</v>
      </c>
      <c r="Z159" s="17" t="b">
        <f t="shared" si="85"/>
        <v>1</v>
      </c>
      <c r="AA159" s="56">
        <f t="shared" si="86"/>
        <v>7.5000000000000178E-2</v>
      </c>
      <c r="AB159" s="18">
        <f t="shared" si="87"/>
        <v>0.36000000000000093</v>
      </c>
      <c r="AC159" s="19">
        <f t="shared" si="88"/>
        <v>2.6732673267326869E-3</v>
      </c>
      <c r="AD159" s="89">
        <f t="shared" si="96"/>
        <v>2.67</v>
      </c>
      <c r="AE159" s="89">
        <f t="shared" si="97"/>
        <v>2.524</v>
      </c>
      <c r="AF159" s="76">
        <f t="shared" si="98"/>
        <v>3.0179999999999998</v>
      </c>
      <c r="AG159" s="76">
        <f t="shared" si="99"/>
        <v>2.524</v>
      </c>
      <c r="AH159" s="32">
        <f t="shared" si="104"/>
        <v>3.0179999999999998</v>
      </c>
      <c r="AI159" s="32">
        <f t="shared" si="105"/>
        <v>2.4569999999999999</v>
      </c>
      <c r="AJ159" s="77">
        <f t="shared" si="100"/>
        <v>3.0179999999999998</v>
      </c>
      <c r="AK159" s="77">
        <f t="shared" si="101"/>
        <v>2.4060000000000001</v>
      </c>
      <c r="AL159" s="114">
        <f t="shared" si="89"/>
        <v>2.5816666666666666</v>
      </c>
      <c r="AM159" s="114">
        <f t="shared" si="90"/>
        <v>2.597</v>
      </c>
      <c r="AN159" s="114">
        <f t="shared" si="91"/>
        <v>-1.5333333333333421E-2</v>
      </c>
      <c r="AO159" s="114">
        <f t="shared" si="92"/>
        <v>2.5663333333333331</v>
      </c>
      <c r="AP159" s="114">
        <f t="shared" si="93"/>
        <v>2.597</v>
      </c>
      <c r="AQ159" s="115">
        <f t="shared" si="102"/>
        <v>2.6729047619047615</v>
      </c>
      <c r="AR159" s="116">
        <f t="shared" ref="AR159:AR190" si="108">AVERAGE(L130:L159)</f>
        <v>2.6587333333333332</v>
      </c>
      <c r="AS159" s="117">
        <f t="shared" si="103"/>
        <v>2.6261673333333331</v>
      </c>
    </row>
    <row r="160" spans="1:45" x14ac:dyDescent="0.3">
      <c r="A160" s="5">
        <v>45159</v>
      </c>
      <c r="B160" s="6" t="s">
        <v>43</v>
      </c>
      <c r="C160" s="6" t="s">
        <v>34</v>
      </c>
      <c r="D160" s="27">
        <v>2.6179999999999999</v>
      </c>
      <c r="E160" s="27">
        <v>2.6440000000000001</v>
      </c>
      <c r="F160" s="27">
        <v>2.5819999999999999</v>
      </c>
      <c r="G160" s="27">
        <v>2.7429999999999999</v>
      </c>
      <c r="H160" s="33">
        <v>2.625</v>
      </c>
      <c r="I160" s="33">
        <v>2.593</v>
      </c>
      <c r="J160" s="21">
        <v>2</v>
      </c>
      <c r="K160" s="13">
        <v>0</v>
      </c>
      <c r="L160" s="28">
        <f t="shared" si="77"/>
        <v>2.6563333333333334</v>
      </c>
      <c r="M160" s="29">
        <f t="shared" si="78"/>
        <v>2.613</v>
      </c>
      <c r="N160" s="29">
        <f t="shared" si="79"/>
        <v>4.3333333333333446E-2</v>
      </c>
      <c r="O160" s="29">
        <f t="shared" si="80"/>
        <v>2.6996666666666669</v>
      </c>
      <c r="P160" s="29">
        <f t="shared" si="81"/>
        <v>2.613</v>
      </c>
      <c r="Q160" s="30">
        <f t="shared" si="82"/>
        <v>6.2000000000000277E-2</v>
      </c>
      <c r="R160" s="30">
        <f t="shared" si="94"/>
        <v>9.2999999999999972E-2</v>
      </c>
      <c r="S160" s="30">
        <f t="shared" si="95"/>
        <v>3.0999999999999694E-2</v>
      </c>
      <c r="T160" s="31">
        <v>13.9</v>
      </c>
      <c r="U160" s="12">
        <f t="shared" si="75"/>
        <v>0</v>
      </c>
      <c r="V160" s="21">
        <f t="shared" si="106"/>
        <v>-1</v>
      </c>
      <c r="W160" s="12">
        <f t="shared" si="107"/>
        <v>-10</v>
      </c>
      <c r="X160" s="16">
        <f t="shared" si="83"/>
        <v>3.2000000000000028E-2</v>
      </c>
      <c r="Y160" s="17">
        <f t="shared" si="84"/>
        <v>0</v>
      </c>
      <c r="Z160" s="17">
        <f t="shared" si="85"/>
        <v>0</v>
      </c>
      <c r="AA160" s="56">
        <f t="shared" si="86"/>
        <v>6.2000000000000277E-2</v>
      </c>
      <c r="AB160" s="18">
        <f t="shared" si="87"/>
        <v>0.51612903225806261</v>
      </c>
      <c r="AC160" s="19">
        <f t="shared" si="88"/>
        <v>2.3021582733812971E-3</v>
      </c>
      <c r="AD160" s="89">
        <f t="shared" si="96"/>
        <v>2.67</v>
      </c>
      <c r="AE160" s="89">
        <f t="shared" si="97"/>
        <v>2.524</v>
      </c>
      <c r="AF160" s="76">
        <f t="shared" si="98"/>
        <v>3.0179999999999998</v>
      </c>
      <c r="AG160" s="76">
        <f t="shared" si="99"/>
        <v>2.524</v>
      </c>
      <c r="AH160" s="32">
        <f t="shared" si="104"/>
        <v>3.0179999999999998</v>
      </c>
      <c r="AI160" s="32">
        <f t="shared" si="105"/>
        <v>2.4569999999999999</v>
      </c>
      <c r="AJ160" s="77">
        <f t="shared" si="100"/>
        <v>3.0179999999999998</v>
      </c>
      <c r="AK160" s="77">
        <f t="shared" si="101"/>
        <v>2.448</v>
      </c>
      <c r="AL160" s="114">
        <f t="shared" si="89"/>
        <v>2.6456666666666666</v>
      </c>
      <c r="AM160" s="114">
        <f t="shared" si="90"/>
        <v>2.597</v>
      </c>
      <c r="AN160" s="114">
        <f t="shared" si="91"/>
        <v>4.8666666666666636E-2</v>
      </c>
      <c r="AO160" s="114">
        <f t="shared" si="92"/>
        <v>2.6943333333333332</v>
      </c>
      <c r="AP160" s="114">
        <f t="shared" si="93"/>
        <v>2.597</v>
      </c>
      <c r="AQ160" s="115">
        <f t="shared" si="102"/>
        <v>2.6800476190476195</v>
      </c>
      <c r="AR160" s="116">
        <f t="shared" si="108"/>
        <v>2.6584888888888893</v>
      </c>
      <c r="AS160" s="117">
        <f t="shared" si="103"/>
        <v>2.6325673333333328</v>
      </c>
    </row>
    <row r="161" spans="1:45" x14ac:dyDescent="0.3">
      <c r="A161" s="5">
        <v>45160</v>
      </c>
      <c r="B161" s="6" t="s">
        <v>43</v>
      </c>
      <c r="C161" s="6" t="s">
        <v>34</v>
      </c>
      <c r="D161" s="27">
        <v>2.5790000000000002</v>
      </c>
      <c r="E161" s="27">
        <v>2.6360000000000001</v>
      </c>
      <c r="F161" s="27">
        <v>2.54</v>
      </c>
      <c r="G161" s="27">
        <v>2.56</v>
      </c>
      <c r="H161" s="33">
        <v>2.593</v>
      </c>
      <c r="I161" s="33">
        <v>2.5710000000000002</v>
      </c>
      <c r="J161" s="21">
        <v>-4</v>
      </c>
      <c r="K161" s="13">
        <v>0</v>
      </c>
      <c r="L161" s="28">
        <f t="shared" si="77"/>
        <v>2.5786666666666664</v>
      </c>
      <c r="M161" s="29">
        <f t="shared" si="78"/>
        <v>2.5880000000000001</v>
      </c>
      <c r="N161" s="29">
        <f t="shared" si="79"/>
        <v>-9.3333333333336377E-3</v>
      </c>
      <c r="O161" s="29">
        <f t="shared" si="80"/>
        <v>2.5693333333333328</v>
      </c>
      <c r="P161" s="29">
        <f t="shared" si="81"/>
        <v>2.5880000000000001</v>
      </c>
      <c r="Q161" s="30">
        <f t="shared" si="82"/>
        <v>9.6000000000000085E-2</v>
      </c>
      <c r="R161" s="30">
        <f t="shared" si="94"/>
        <v>-0.10699999999999976</v>
      </c>
      <c r="S161" s="30">
        <f t="shared" si="95"/>
        <v>-0.20299999999999985</v>
      </c>
      <c r="T161" s="31">
        <v>13.6</v>
      </c>
      <c r="U161" s="12">
        <f t="shared" si="75"/>
        <v>-6</v>
      </c>
      <c r="V161" s="21">
        <f t="shared" si="106"/>
        <v>-3</v>
      </c>
      <c r="W161" s="12">
        <f t="shared" si="107"/>
        <v>-13</v>
      </c>
      <c r="X161" s="16">
        <f t="shared" si="83"/>
        <v>2.1999999999999797E-2</v>
      </c>
      <c r="Y161" s="17">
        <f t="shared" si="84"/>
        <v>0</v>
      </c>
      <c r="Z161" s="17">
        <f t="shared" si="85"/>
        <v>0</v>
      </c>
      <c r="AA161" s="56">
        <f t="shared" si="86"/>
        <v>9.6000000000000085E-2</v>
      </c>
      <c r="AB161" s="18">
        <f t="shared" si="87"/>
        <v>0.22916666666666435</v>
      </c>
      <c r="AC161" s="19">
        <f t="shared" si="88"/>
        <v>1.6176470588235145E-3</v>
      </c>
      <c r="AD161" s="89">
        <f t="shared" si="96"/>
        <v>2.6440000000000001</v>
      </c>
      <c r="AE161" s="89">
        <f t="shared" si="97"/>
        <v>2.524</v>
      </c>
      <c r="AF161" s="76">
        <f t="shared" si="98"/>
        <v>2.9</v>
      </c>
      <c r="AG161" s="76">
        <f t="shared" si="99"/>
        <v>2.524</v>
      </c>
      <c r="AH161" s="32">
        <f t="shared" si="104"/>
        <v>3.0179999999999998</v>
      </c>
      <c r="AI161" s="32">
        <f t="shared" si="105"/>
        <v>2.4569999999999999</v>
      </c>
      <c r="AJ161" s="77">
        <f t="shared" si="100"/>
        <v>3.0179999999999998</v>
      </c>
      <c r="AK161" s="77">
        <f t="shared" si="101"/>
        <v>2.448</v>
      </c>
      <c r="AL161" s="114">
        <f t="shared" si="89"/>
        <v>2.5760000000000001</v>
      </c>
      <c r="AM161" s="114">
        <f t="shared" si="90"/>
        <v>2.5840000000000001</v>
      </c>
      <c r="AN161" s="114">
        <f t="shared" si="91"/>
        <v>-8.0000000000000071E-3</v>
      </c>
      <c r="AO161" s="114">
        <f t="shared" si="92"/>
        <v>2.5680000000000001</v>
      </c>
      <c r="AP161" s="114">
        <f t="shared" si="93"/>
        <v>2.5840000000000001</v>
      </c>
      <c r="AQ161" s="115">
        <f t="shared" si="102"/>
        <v>2.6867619047619047</v>
      </c>
      <c r="AR161" s="116">
        <f t="shared" si="108"/>
        <v>2.6538333333333335</v>
      </c>
      <c r="AS161" s="117">
        <f t="shared" si="103"/>
        <v>2.638674</v>
      </c>
    </row>
    <row r="162" spans="1:45" x14ac:dyDescent="0.3">
      <c r="A162" s="5">
        <v>45161</v>
      </c>
      <c r="B162" s="6" t="s">
        <v>43</v>
      </c>
      <c r="C162" s="6" t="s">
        <v>34</v>
      </c>
      <c r="D162" s="27">
        <v>2.5739999999999998</v>
      </c>
      <c r="E162" s="27">
        <v>2.59</v>
      </c>
      <c r="F162" s="27">
        <v>2.492</v>
      </c>
      <c r="G162" s="27">
        <v>2.4969999999999999</v>
      </c>
      <c r="H162" s="33">
        <v>2.59</v>
      </c>
      <c r="I162" s="33">
        <v>2.56</v>
      </c>
      <c r="J162" s="21">
        <v>-2</v>
      </c>
      <c r="K162" s="13">
        <v>0</v>
      </c>
      <c r="L162" s="28">
        <f t="shared" si="77"/>
        <v>2.5263333333333331</v>
      </c>
      <c r="M162" s="29">
        <f t="shared" si="78"/>
        <v>2.5409999999999999</v>
      </c>
      <c r="N162" s="29">
        <f t="shared" si="79"/>
        <v>-1.4666666666666828E-2</v>
      </c>
      <c r="O162" s="29">
        <f t="shared" si="80"/>
        <v>2.5116666666666663</v>
      </c>
      <c r="P162" s="29">
        <f t="shared" si="81"/>
        <v>2.5409999999999999</v>
      </c>
      <c r="Q162" s="30">
        <f t="shared" si="82"/>
        <v>9.7999999999999865E-2</v>
      </c>
      <c r="R162" s="30">
        <f t="shared" si="94"/>
        <v>2.9999999999999805E-2</v>
      </c>
      <c r="S162" s="30">
        <f t="shared" si="95"/>
        <v>-6.800000000000006E-2</v>
      </c>
      <c r="T162" s="31">
        <v>23.7</v>
      </c>
      <c r="U162" s="12">
        <f t="shared" si="75"/>
        <v>-6</v>
      </c>
      <c r="V162" s="21">
        <f t="shared" si="106"/>
        <v>-2</v>
      </c>
      <c r="W162" s="12">
        <f t="shared" si="107"/>
        <v>-11</v>
      </c>
      <c r="X162" s="16">
        <f t="shared" si="83"/>
        <v>2.9999999999999805E-2</v>
      </c>
      <c r="Y162" s="17" t="b">
        <f t="shared" si="84"/>
        <v>1</v>
      </c>
      <c r="Z162" s="17">
        <f t="shared" si="85"/>
        <v>0</v>
      </c>
      <c r="AA162" s="56">
        <f t="shared" si="86"/>
        <v>9.7999999999999865E-2</v>
      </c>
      <c r="AB162" s="18">
        <f t="shared" si="87"/>
        <v>0.30612244897959029</v>
      </c>
      <c r="AC162" s="19">
        <f t="shared" si="88"/>
        <v>1.2658227848101184E-3</v>
      </c>
      <c r="AD162" s="89">
        <f t="shared" si="96"/>
        <v>2.6440000000000001</v>
      </c>
      <c r="AE162" s="89">
        <f t="shared" si="97"/>
        <v>2.492</v>
      </c>
      <c r="AF162" s="76">
        <f t="shared" si="98"/>
        <v>2.8010000000000002</v>
      </c>
      <c r="AG162" s="76">
        <f t="shared" si="99"/>
        <v>2.492</v>
      </c>
      <c r="AH162" s="32">
        <f t="shared" si="104"/>
        <v>3.0179999999999998</v>
      </c>
      <c r="AI162" s="32">
        <f t="shared" si="105"/>
        <v>2.4569999999999999</v>
      </c>
      <c r="AJ162" s="77">
        <f t="shared" si="100"/>
        <v>3.0179999999999998</v>
      </c>
      <c r="AK162" s="77">
        <f t="shared" si="101"/>
        <v>2.448</v>
      </c>
      <c r="AL162" s="114">
        <f t="shared" si="89"/>
        <v>2.5443333333333333</v>
      </c>
      <c r="AM162" s="114">
        <f t="shared" si="90"/>
        <v>2.5680000000000001</v>
      </c>
      <c r="AN162" s="114">
        <f t="shared" si="91"/>
        <v>-2.3666666666666725E-2</v>
      </c>
      <c r="AO162" s="114">
        <f t="shared" si="92"/>
        <v>2.5206666666666666</v>
      </c>
      <c r="AP162" s="114">
        <f t="shared" si="93"/>
        <v>2.5680000000000001</v>
      </c>
      <c r="AQ162" s="115">
        <f t="shared" si="102"/>
        <v>2.6846428571428569</v>
      </c>
      <c r="AR162" s="116">
        <f t="shared" si="108"/>
        <v>2.65</v>
      </c>
      <c r="AS162" s="117">
        <f t="shared" si="103"/>
        <v>2.6442539999999997</v>
      </c>
    </row>
    <row r="163" spans="1:45" x14ac:dyDescent="0.3">
      <c r="A163" s="5">
        <v>45162</v>
      </c>
      <c r="B163" s="6" t="s">
        <v>43</v>
      </c>
      <c r="C163" s="6" t="s">
        <v>34</v>
      </c>
      <c r="D163" s="27">
        <v>2.4359999999999999</v>
      </c>
      <c r="E163" s="27">
        <v>2.5649999999999999</v>
      </c>
      <c r="F163" s="27">
        <v>2.4249999999999998</v>
      </c>
      <c r="G163" s="27">
        <v>2.5190000000000001</v>
      </c>
      <c r="H163" s="33">
        <v>2.448</v>
      </c>
      <c r="I163" s="33">
        <v>2.4249999999999998</v>
      </c>
      <c r="J163" s="21">
        <v>2</v>
      </c>
      <c r="K163" s="13">
        <v>0</v>
      </c>
      <c r="L163" s="28">
        <f t="shared" si="77"/>
        <v>2.5029999999999997</v>
      </c>
      <c r="M163" s="29">
        <f t="shared" si="78"/>
        <v>2.4950000000000001</v>
      </c>
      <c r="N163" s="29">
        <f t="shared" si="79"/>
        <v>7.999999999999563E-3</v>
      </c>
      <c r="O163" s="29">
        <f t="shared" si="80"/>
        <v>2.5109999999999992</v>
      </c>
      <c r="P163" s="29">
        <f t="shared" si="81"/>
        <v>2.4950000000000001</v>
      </c>
      <c r="Q163" s="30">
        <f t="shared" si="82"/>
        <v>0.14000000000000012</v>
      </c>
      <c r="R163" s="30">
        <f t="shared" si="94"/>
        <v>6.800000000000006E-2</v>
      </c>
      <c r="S163" s="30">
        <f t="shared" si="95"/>
        <v>-7.2000000000000064E-2</v>
      </c>
      <c r="T163" s="31">
        <v>21.1</v>
      </c>
      <c r="U163" s="12">
        <f t="shared" si="75"/>
        <v>-7</v>
      </c>
      <c r="V163" s="21">
        <f t="shared" si="106"/>
        <v>0</v>
      </c>
      <c r="W163" s="12">
        <f t="shared" si="107"/>
        <v>-9</v>
      </c>
      <c r="X163" s="16">
        <f t="shared" si="83"/>
        <v>2.3000000000000131E-2</v>
      </c>
      <c r="Y163" s="17">
        <f t="shared" si="84"/>
        <v>0</v>
      </c>
      <c r="Z163" s="17" t="b">
        <f t="shared" si="85"/>
        <v>1</v>
      </c>
      <c r="AA163" s="56">
        <f t="shared" si="86"/>
        <v>0.14000000000000012</v>
      </c>
      <c r="AB163" s="18">
        <f t="shared" si="87"/>
        <v>0.16428571428571509</v>
      </c>
      <c r="AC163" s="19">
        <f t="shared" si="88"/>
        <v>1.090047393364935E-3</v>
      </c>
      <c r="AD163" s="89">
        <f t="shared" si="96"/>
        <v>2.6360000000000001</v>
      </c>
      <c r="AE163" s="89">
        <f t="shared" si="97"/>
        <v>2.4249999999999998</v>
      </c>
      <c r="AF163" s="76">
        <f t="shared" si="98"/>
        <v>2.8010000000000002</v>
      </c>
      <c r="AG163" s="76">
        <f t="shared" si="99"/>
        <v>2.4249999999999998</v>
      </c>
      <c r="AH163" s="32">
        <f t="shared" si="104"/>
        <v>3.0179999999999998</v>
      </c>
      <c r="AI163" s="32">
        <f t="shared" si="105"/>
        <v>2.4249999999999998</v>
      </c>
      <c r="AJ163" s="77">
        <f t="shared" si="100"/>
        <v>3.0179999999999998</v>
      </c>
      <c r="AK163" s="77">
        <f t="shared" si="101"/>
        <v>2.4249999999999998</v>
      </c>
      <c r="AL163" s="114">
        <f t="shared" si="89"/>
        <v>2.5266666666666668</v>
      </c>
      <c r="AM163" s="114">
        <f t="shared" si="90"/>
        <v>2.5305</v>
      </c>
      <c r="AN163" s="114">
        <f t="shared" si="91"/>
        <v>-3.8333333333331332E-3</v>
      </c>
      <c r="AO163" s="114">
        <f t="shared" si="92"/>
        <v>2.5228333333333337</v>
      </c>
      <c r="AP163" s="114">
        <f t="shared" si="93"/>
        <v>2.5305</v>
      </c>
      <c r="AQ163" s="115">
        <f t="shared" si="102"/>
        <v>2.6790238095238093</v>
      </c>
      <c r="AR163" s="116">
        <f t="shared" si="108"/>
        <v>2.6475</v>
      </c>
      <c r="AS163" s="117">
        <f t="shared" si="103"/>
        <v>2.6475139999999993</v>
      </c>
    </row>
    <row r="164" spans="1:45" x14ac:dyDescent="0.3">
      <c r="A164" s="5">
        <v>45163</v>
      </c>
      <c r="B164" s="6" t="s">
        <v>43</v>
      </c>
      <c r="C164" s="6" t="s">
        <v>35</v>
      </c>
      <c r="D164" s="27">
        <v>2.6269999999999998</v>
      </c>
      <c r="E164" s="27">
        <v>2.6720000000000002</v>
      </c>
      <c r="F164" s="27">
        <v>2.5870000000000002</v>
      </c>
      <c r="G164" s="27">
        <v>2.657</v>
      </c>
      <c r="H164" s="33">
        <v>2.6269999999999998</v>
      </c>
      <c r="I164" s="33">
        <v>2.6030000000000002</v>
      </c>
      <c r="J164" s="21">
        <v>4</v>
      </c>
      <c r="K164" s="13">
        <v>0</v>
      </c>
      <c r="L164" s="28">
        <f t="shared" si="77"/>
        <v>2.6386666666666669</v>
      </c>
      <c r="M164" s="29">
        <f t="shared" si="78"/>
        <v>2.6295000000000002</v>
      </c>
      <c r="N164" s="29">
        <f t="shared" si="79"/>
        <v>9.1666666666667673E-3</v>
      </c>
      <c r="O164" s="29">
        <f t="shared" si="80"/>
        <v>2.6478333333333337</v>
      </c>
      <c r="P164" s="29">
        <f t="shared" si="81"/>
        <v>2.6295000000000002</v>
      </c>
      <c r="Q164" s="30">
        <f t="shared" si="82"/>
        <v>8.4999999999999964E-2</v>
      </c>
      <c r="R164" s="30">
        <f t="shared" si="94"/>
        <v>0.15300000000000002</v>
      </c>
      <c r="S164" s="30">
        <f t="shared" si="95"/>
        <v>6.800000000000006E-2</v>
      </c>
      <c r="T164" s="31">
        <v>19.399999999999999</v>
      </c>
      <c r="U164" s="12">
        <f t="shared" si="75"/>
        <v>-7</v>
      </c>
      <c r="V164" s="21">
        <f t="shared" si="106"/>
        <v>0</v>
      </c>
      <c r="W164" s="12">
        <f t="shared" si="107"/>
        <v>-8</v>
      </c>
      <c r="X164" s="16">
        <f t="shared" si="83"/>
        <v>2.3999999999999577E-2</v>
      </c>
      <c r="Y164" s="17">
        <f t="shared" si="84"/>
        <v>0</v>
      </c>
      <c r="Z164" s="17">
        <f t="shared" si="85"/>
        <v>0</v>
      </c>
      <c r="AA164" s="56">
        <f t="shared" si="86"/>
        <v>8.4999999999999964E-2</v>
      </c>
      <c r="AB164" s="18">
        <f t="shared" si="87"/>
        <v>0.28235294117646575</v>
      </c>
      <c r="AC164" s="19">
        <f t="shared" si="88"/>
        <v>1.2371134020618339E-3</v>
      </c>
      <c r="AD164" s="89">
        <f t="shared" ref="AD164:AD195" si="109">MAX(E162:E164)</f>
        <v>2.6720000000000002</v>
      </c>
      <c r="AE164" s="89">
        <f t="shared" ref="AE164:AE195" si="110">MIN(F162:F164)</f>
        <v>2.4249999999999998</v>
      </c>
      <c r="AF164" s="76">
        <f t="shared" si="98"/>
        <v>2.7229999999999999</v>
      </c>
      <c r="AG164" s="76">
        <f t="shared" si="99"/>
        <v>2.4249999999999998</v>
      </c>
      <c r="AH164" s="32">
        <f t="shared" si="104"/>
        <v>3.0179999999999998</v>
      </c>
      <c r="AI164" s="32">
        <f t="shared" si="105"/>
        <v>2.4249999999999998</v>
      </c>
      <c r="AJ164" s="77">
        <f t="shared" si="100"/>
        <v>3.0179999999999998</v>
      </c>
      <c r="AK164" s="77">
        <f t="shared" si="101"/>
        <v>2.4249999999999998</v>
      </c>
      <c r="AL164" s="114">
        <f t="shared" si="89"/>
        <v>2.5846666666666667</v>
      </c>
      <c r="AM164" s="114">
        <f t="shared" si="90"/>
        <v>2.5484999999999998</v>
      </c>
      <c r="AN164" s="114">
        <f t="shared" si="91"/>
        <v>3.6166666666666902E-2</v>
      </c>
      <c r="AO164" s="114">
        <f t="shared" si="92"/>
        <v>2.6208333333333336</v>
      </c>
      <c r="AP164" s="114">
        <f t="shared" si="93"/>
        <v>2.5484999999999998</v>
      </c>
      <c r="AQ164" s="115">
        <f t="shared" si="102"/>
        <v>2.6737142857142855</v>
      </c>
      <c r="AR164" s="116">
        <f t="shared" si="108"/>
        <v>2.6505999999999998</v>
      </c>
      <c r="AS164" s="117">
        <f t="shared" si="103"/>
        <v>2.6534939999999994</v>
      </c>
    </row>
    <row r="165" spans="1:45" x14ac:dyDescent="0.3">
      <c r="A165" s="5">
        <v>45166</v>
      </c>
      <c r="B165" s="6" t="s">
        <v>43</v>
      </c>
      <c r="C165" s="6" t="s">
        <v>35</v>
      </c>
      <c r="D165" s="27">
        <v>2.786</v>
      </c>
      <c r="E165" s="27">
        <v>2.8290000000000002</v>
      </c>
      <c r="F165" s="27">
        <v>2.653</v>
      </c>
      <c r="G165" s="27">
        <v>2.665</v>
      </c>
      <c r="H165" s="33">
        <v>2.8239999999999998</v>
      </c>
      <c r="I165" s="33">
        <v>2.7829999999999999</v>
      </c>
      <c r="J165" s="21">
        <v>-2</v>
      </c>
      <c r="K165" s="13">
        <v>0</v>
      </c>
      <c r="L165" s="28">
        <f t="shared" si="77"/>
        <v>2.7156666666666669</v>
      </c>
      <c r="M165" s="29">
        <f t="shared" si="78"/>
        <v>2.7410000000000001</v>
      </c>
      <c r="N165" s="29">
        <f t="shared" si="79"/>
        <v>-2.5333333333333208E-2</v>
      </c>
      <c r="O165" s="29">
        <f t="shared" si="80"/>
        <v>2.6903333333333337</v>
      </c>
      <c r="P165" s="29">
        <f t="shared" si="81"/>
        <v>2.7410000000000001</v>
      </c>
      <c r="Q165" s="30">
        <f t="shared" si="82"/>
        <v>0.17600000000000016</v>
      </c>
      <c r="R165" s="30">
        <f t="shared" si="94"/>
        <v>0.17200000000000015</v>
      </c>
      <c r="S165" s="30">
        <f t="shared" si="95"/>
        <v>-4.0000000000000036E-3</v>
      </c>
      <c r="T165" s="31">
        <v>14.3</v>
      </c>
      <c r="U165" s="12">
        <f t="shared" si="75"/>
        <v>-7</v>
      </c>
      <c r="V165" s="21">
        <f t="shared" si="106"/>
        <v>0</v>
      </c>
      <c r="W165" s="12">
        <f t="shared" si="107"/>
        <v>-8</v>
      </c>
      <c r="X165" s="16">
        <f t="shared" si="83"/>
        <v>4.0999999999999925E-2</v>
      </c>
      <c r="Y165" s="17">
        <f t="shared" si="84"/>
        <v>0</v>
      </c>
      <c r="Z165" s="17">
        <f t="shared" si="85"/>
        <v>0</v>
      </c>
      <c r="AA165" s="56">
        <f t="shared" si="86"/>
        <v>0.17600000000000016</v>
      </c>
      <c r="AB165" s="18">
        <f t="shared" si="87"/>
        <v>0.23295454545454483</v>
      </c>
      <c r="AC165" s="19">
        <f t="shared" si="88"/>
        <v>2.8671328671328617E-3</v>
      </c>
      <c r="AD165" s="89">
        <f t="shared" si="109"/>
        <v>2.8290000000000002</v>
      </c>
      <c r="AE165" s="89">
        <f t="shared" si="110"/>
        <v>2.4249999999999998</v>
      </c>
      <c r="AF165" s="76">
        <f t="shared" si="98"/>
        <v>2.8290000000000002</v>
      </c>
      <c r="AG165" s="76">
        <f t="shared" si="99"/>
        <v>2.4249999999999998</v>
      </c>
      <c r="AH165" s="32">
        <f t="shared" si="104"/>
        <v>3.0179999999999998</v>
      </c>
      <c r="AI165" s="32">
        <f t="shared" si="105"/>
        <v>2.4249999999999998</v>
      </c>
      <c r="AJ165" s="77">
        <f t="shared" si="100"/>
        <v>3.0179999999999998</v>
      </c>
      <c r="AK165" s="77">
        <f t="shared" si="101"/>
        <v>2.4249999999999998</v>
      </c>
      <c r="AL165" s="114">
        <f t="shared" si="89"/>
        <v>2.6396666666666664</v>
      </c>
      <c r="AM165" s="114">
        <f t="shared" si="90"/>
        <v>2.6269999999999998</v>
      </c>
      <c r="AN165" s="114">
        <f t="shared" si="91"/>
        <v>1.2666666666666604E-2</v>
      </c>
      <c r="AO165" s="114">
        <f t="shared" si="92"/>
        <v>2.652333333333333</v>
      </c>
      <c r="AP165" s="114">
        <f t="shared" si="93"/>
        <v>2.6269999999999998</v>
      </c>
      <c r="AQ165" s="115">
        <f t="shared" si="102"/>
        <v>2.6703095238095238</v>
      </c>
      <c r="AR165" s="116">
        <f t="shared" si="108"/>
        <v>2.6569777777777772</v>
      </c>
      <c r="AS165" s="117">
        <f t="shared" si="103"/>
        <v>2.6576273333333331</v>
      </c>
    </row>
    <row r="166" spans="1:45" x14ac:dyDescent="0.3">
      <c r="A166" s="5">
        <v>45167</v>
      </c>
      <c r="B166" s="6" t="s">
        <v>43</v>
      </c>
      <c r="C166" s="6" t="s">
        <v>35</v>
      </c>
      <c r="D166" s="27">
        <v>2.6520000000000001</v>
      </c>
      <c r="E166" s="27">
        <v>2.6920000000000002</v>
      </c>
      <c r="F166" s="27">
        <v>2.6219999999999999</v>
      </c>
      <c r="G166" s="27">
        <v>2.6619999999999999</v>
      </c>
      <c r="H166" s="33">
        <v>2.6640000000000001</v>
      </c>
      <c r="I166" s="33">
        <v>2.6459999999999999</v>
      </c>
      <c r="J166" s="21">
        <v>0</v>
      </c>
      <c r="K166" s="13">
        <v>0</v>
      </c>
      <c r="L166" s="28">
        <f t="shared" si="77"/>
        <v>2.6586666666666665</v>
      </c>
      <c r="M166" s="29">
        <f t="shared" si="78"/>
        <v>2.657</v>
      </c>
      <c r="N166" s="29">
        <f t="shared" si="79"/>
        <v>1.6666666666664831E-3</v>
      </c>
      <c r="O166" s="29">
        <f t="shared" si="80"/>
        <v>2.660333333333333</v>
      </c>
      <c r="P166" s="29">
        <f t="shared" si="81"/>
        <v>2.657</v>
      </c>
      <c r="Q166" s="30">
        <f t="shared" si="82"/>
        <v>7.0000000000000284E-2</v>
      </c>
      <c r="R166" s="30">
        <f t="shared" si="94"/>
        <v>2.7000000000000135E-2</v>
      </c>
      <c r="S166" s="30">
        <f t="shared" si="95"/>
        <v>-4.3000000000000149E-2</v>
      </c>
      <c r="T166" s="31">
        <v>24.8</v>
      </c>
      <c r="U166" s="12">
        <f t="shared" si="75"/>
        <v>-7</v>
      </c>
      <c r="V166" s="21">
        <f t="shared" si="106"/>
        <v>2</v>
      </c>
      <c r="W166" s="12">
        <f t="shared" si="107"/>
        <v>-8</v>
      </c>
      <c r="X166" s="16">
        <f t="shared" si="83"/>
        <v>1.8000000000000238E-2</v>
      </c>
      <c r="Y166" s="17">
        <f t="shared" si="84"/>
        <v>0</v>
      </c>
      <c r="Z166" s="17">
        <f t="shared" si="85"/>
        <v>0</v>
      </c>
      <c r="AA166" s="56">
        <f t="shared" si="86"/>
        <v>7.0000000000000284E-2</v>
      </c>
      <c r="AB166" s="18">
        <f t="shared" si="87"/>
        <v>0.2571428571428595</v>
      </c>
      <c r="AC166" s="19">
        <f t="shared" si="88"/>
        <v>7.2580645161291282E-4</v>
      </c>
      <c r="AD166" s="89">
        <f t="shared" si="109"/>
        <v>2.8290000000000002</v>
      </c>
      <c r="AE166" s="89">
        <f t="shared" si="110"/>
        <v>2.5870000000000002</v>
      </c>
      <c r="AF166" s="76">
        <f t="shared" si="98"/>
        <v>2.8290000000000002</v>
      </c>
      <c r="AG166" s="76">
        <f t="shared" si="99"/>
        <v>2.4249999999999998</v>
      </c>
      <c r="AH166" s="32">
        <f t="shared" si="104"/>
        <v>3.0179999999999998</v>
      </c>
      <c r="AI166" s="32">
        <f t="shared" si="105"/>
        <v>2.4249999999999998</v>
      </c>
      <c r="AJ166" s="77">
        <f t="shared" si="100"/>
        <v>3.0179999999999998</v>
      </c>
      <c r="AK166" s="77">
        <f t="shared" si="101"/>
        <v>2.4249999999999998</v>
      </c>
      <c r="AL166" s="114">
        <f t="shared" si="89"/>
        <v>2.6926666666666663</v>
      </c>
      <c r="AM166" s="114">
        <f t="shared" si="90"/>
        <v>2.7080000000000002</v>
      </c>
      <c r="AN166" s="114">
        <f t="shared" si="91"/>
        <v>-1.5333333333333865E-2</v>
      </c>
      <c r="AO166" s="114">
        <f t="shared" si="92"/>
        <v>2.6773333333333325</v>
      </c>
      <c r="AP166" s="114">
        <f t="shared" si="93"/>
        <v>2.7080000000000002</v>
      </c>
      <c r="AQ166" s="115">
        <f t="shared" si="102"/>
        <v>2.6485476190476192</v>
      </c>
      <c r="AR166" s="116">
        <f t="shared" si="108"/>
        <v>2.6582999999999992</v>
      </c>
      <c r="AS166" s="117">
        <f t="shared" si="103"/>
        <v>2.6587539999999996</v>
      </c>
    </row>
    <row r="167" spans="1:45" x14ac:dyDescent="0.3">
      <c r="A167" s="5">
        <v>45168</v>
      </c>
      <c r="B167" s="6" t="s">
        <v>43</v>
      </c>
      <c r="C167" s="6" t="s">
        <v>35</v>
      </c>
      <c r="D167" s="27">
        <v>2.65</v>
      </c>
      <c r="E167" s="27">
        <v>2.8029999999999999</v>
      </c>
      <c r="F167" s="27">
        <v>2.6469999999999998</v>
      </c>
      <c r="G167" s="27">
        <v>2.7959999999999998</v>
      </c>
      <c r="H167" s="33">
        <v>2.681</v>
      </c>
      <c r="I167" s="33">
        <v>2.6469999999999998</v>
      </c>
      <c r="J167" s="21">
        <v>2</v>
      </c>
      <c r="K167" s="13" t="s">
        <v>31</v>
      </c>
      <c r="L167" s="28">
        <f t="shared" si="77"/>
        <v>2.7486666666666668</v>
      </c>
      <c r="M167" s="29">
        <f t="shared" si="78"/>
        <v>2.7249999999999996</v>
      </c>
      <c r="N167" s="29">
        <f t="shared" si="79"/>
        <v>2.3666666666667169E-2</v>
      </c>
      <c r="O167" s="29">
        <f t="shared" si="80"/>
        <v>2.772333333333334</v>
      </c>
      <c r="P167" s="29">
        <f t="shared" si="81"/>
        <v>2.7249999999999996</v>
      </c>
      <c r="Q167" s="30">
        <f t="shared" si="82"/>
        <v>0.15600000000000014</v>
      </c>
      <c r="R167" s="30">
        <f t="shared" si="94"/>
        <v>0.14100000000000001</v>
      </c>
      <c r="S167" s="30">
        <f t="shared" si="95"/>
        <v>-1.5000000000000124E-2</v>
      </c>
      <c r="T167" s="31">
        <v>12</v>
      </c>
      <c r="U167" s="12">
        <f t="shared" si="75"/>
        <v>-1</v>
      </c>
      <c r="V167" s="21">
        <f t="shared" si="106"/>
        <v>0</v>
      </c>
      <c r="W167" s="12">
        <f t="shared" si="107"/>
        <v>-8</v>
      </c>
      <c r="X167" s="16">
        <f t="shared" si="83"/>
        <v>3.4000000000000252E-2</v>
      </c>
      <c r="Y167" s="17">
        <f t="shared" si="84"/>
        <v>0</v>
      </c>
      <c r="Z167" s="17" t="b">
        <f t="shared" si="85"/>
        <v>1</v>
      </c>
      <c r="AA167" s="56">
        <f t="shared" si="86"/>
        <v>0.15600000000000014</v>
      </c>
      <c r="AB167" s="18">
        <f t="shared" si="87"/>
        <v>0.21794871794871937</v>
      </c>
      <c r="AC167" s="19">
        <f t="shared" si="88"/>
        <v>2.8333333333333544E-3</v>
      </c>
      <c r="AD167" s="89">
        <f t="shared" si="109"/>
        <v>2.8290000000000002</v>
      </c>
      <c r="AE167" s="89">
        <f t="shared" si="110"/>
        <v>2.6219999999999999</v>
      </c>
      <c r="AF167" s="76">
        <f t="shared" si="98"/>
        <v>2.8290000000000002</v>
      </c>
      <c r="AG167" s="76">
        <f t="shared" si="99"/>
        <v>2.4249999999999998</v>
      </c>
      <c r="AH167" s="32">
        <f t="shared" si="104"/>
        <v>3.0179999999999998</v>
      </c>
      <c r="AI167" s="32">
        <f t="shared" si="105"/>
        <v>2.4249999999999998</v>
      </c>
      <c r="AJ167" s="77">
        <f t="shared" si="100"/>
        <v>3.0179999999999998</v>
      </c>
      <c r="AK167" s="77">
        <f t="shared" si="101"/>
        <v>2.4249999999999998</v>
      </c>
      <c r="AL167" s="114">
        <f t="shared" si="89"/>
        <v>2.7490000000000001</v>
      </c>
      <c r="AM167" s="114">
        <f t="shared" si="90"/>
        <v>2.7255000000000003</v>
      </c>
      <c r="AN167" s="114">
        <f t="shared" si="91"/>
        <v>2.3499999999999854E-2</v>
      </c>
      <c r="AO167" s="114">
        <f t="shared" si="92"/>
        <v>2.7725</v>
      </c>
      <c r="AP167" s="114">
        <f t="shared" si="93"/>
        <v>2.7255000000000003</v>
      </c>
      <c r="AQ167" s="115">
        <f t="shared" si="102"/>
        <v>2.6446428571428569</v>
      </c>
      <c r="AR167" s="116">
        <f t="shared" si="108"/>
        <v>2.6626222222222222</v>
      </c>
      <c r="AS167" s="117">
        <f t="shared" si="103"/>
        <v>2.6628673333333328</v>
      </c>
    </row>
    <row r="168" spans="1:45" x14ac:dyDescent="0.3">
      <c r="A168" s="5">
        <v>45169</v>
      </c>
      <c r="B168" s="6" t="s">
        <v>43</v>
      </c>
      <c r="C168" s="6" t="s">
        <v>35</v>
      </c>
      <c r="D168" s="27">
        <v>2.7930000000000001</v>
      </c>
      <c r="E168" s="27">
        <v>2.8650000000000002</v>
      </c>
      <c r="F168" s="27">
        <v>2.7080000000000002</v>
      </c>
      <c r="G168" s="27">
        <v>2.7679999999999998</v>
      </c>
      <c r="H168" s="33">
        <v>2.7949999999999999</v>
      </c>
      <c r="I168" s="33">
        <v>2.762</v>
      </c>
      <c r="J168" s="21">
        <v>0</v>
      </c>
      <c r="K168" s="13">
        <v>0</v>
      </c>
      <c r="L168" s="28">
        <f t="shared" si="77"/>
        <v>2.7803333333333335</v>
      </c>
      <c r="M168" s="29">
        <f t="shared" si="78"/>
        <v>2.7865000000000002</v>
      </c>
      <c r="N168" s="29">
        <f t="shared" si="79"/>
        <v>-6.1666666666666536E-3</v>
      </c>
      <c r="O168" s="29">
        <f t="shared" si="80"/>
        <v>2.7741666666666669</v>
      </c>
      <c r="P168" s="29">
        <f t="shared" si="81"/>
        <v>2.7865000000000002</v>
      </c>
      <c r="Q168" s="30">
        <f t="shared" si="82"/>
        <v>0.15700000000000003</v>
      </c>
      <c r="R168" s="30">
        <f t="shared" si="94"/>
        <v>6.9000000000000394E-2</v>
      </c>
      <c r="S168" s="30">
        <f t="shared" si="95"/>
        <v>-8.7999999999999634E-2</v>
      </c>
      <c r="T168" s="31">
        <v>9.3000000000000007</v>
      </c>
      <c r="U168" s="12">
        <f t="shared" si="75"/>
        <v>-5</v>
      </c>
      <c r="V168" s="21">
        <f t="shared" si="106"/>
        <v>-2</v>
      </c>
      <c r="W168" s="12">
        <f t="shared" si="107"/>
        <v>-14</v>
      </c>
      <c r="X168" s="16">
        <f t="shared" si="83"/>
        <v>3.2999999999999918E-2</v>
      </c>
      <c r="Y168" s="17">
        <f t="shared" si="84"/>
        <v>0</v>
      </c>
      <c r="Z168" s="17">
        <f t="shared" si="85"/>
        <v>0</v>
      </c>
      <c r="AA168" s="56">
        <f t="shared" si="86"/>
        <v>0.15700000000000003</v>
      </c>
      <c r="AB168" s="18">
        <f t="shared" si="87"/>
        <v>0.21019108280254722</v>
      </c>
      <c r="AC168" s="19">
        <f t="shared" si="88"/>
        <v>3.5483870967741847E-3</v>
      </c>
      <c r="AD168" s="89">
        <f t="shared" si="109"/>
        <v>2.8650000000000002</v>
      </c>
      <c r="AE168" s="89">
        <f t="shared" si="110"/>
        <v>2.6219999999999999</v>
      </c>
      <c r="AF168" s="76">
        <f t="shared" si="98"/>
        <v>2.8650000000000002</v>
      </c>
      <c r="AG168" s="76">
        <f t="shared" si="99"/>
        <v>2.4249999999999998</v>
      </c>
      <c r="AH168" s="32">
        <f t="shared" si="104"/>
        <v>3.0179999999999998</v>
      </c>
      <c r="AI168" s="32">
        <f t="shared" si="105"/>
        <v>2.4249999999999998</v>
      </c>
      <c r="AJ168" s="77">
        <f t="shared" si="100"/>
        <v>3.0179999999999998</v>
      </c>
      <c r="AK168" s="77">
        <f t="shared" si="101"/>
        <v>2.4249999999999998</v>
      </c>
      <c r="AL168" s="114">
        <f t="shared" si="89"/>
        <v>2.7516666666666665</v>
      </c>
      <c r="AM168" s="114">
        <f t="shared" si="90"/>
        <v>2.7435</v>
      </c>
      <c r="AN168" s="114">
        <f t="shared" si="91"/>
        <v>8.1666666666664334E-3</v>
      </c>
      <c r="AO168" s="114">
        <f t="shared" si="92"/>
        <v>2.7598333333333329</v>
      </c>
      <c r="AP168" s="114">
        <f t="shared" si="93"/>
        <v>2.7435</v>
      </c>
      <c r="AQ168" s="115">
        <f t="shared" si="102"/>
        <v>2.6466666666666661</v>
      </c>
      <c r="AR168" s="116">
        <f t="shared" si="108"/>
        <v>2.6639777777777778</v>
      </c>
      <c r="AS168" s="117">
        <f t="shared" si="103"/>
        <v>2.6674939999999996</v>
      </c>
    </row>
    <row r="169" spans="1:45" x14ac:dyDescent="0.3">
      <c r="A169" s="5">
        <v>45170</v>
      </c>
      <c r="B169" s="6" t="s">
        <v>43</v>
      </c>
      <c r="C169" s="6" t="s">
        <v>35</v>
      </c>
      <c r="D169" s="27">
        <v>2.819</v>
      </c>
      <c r="E169" s="27">
        <v>2.851</v>
      </c>
      <c r="F169" s="27">
        <v>2.7530000000000001</v>
      </c>
      <c r="G169" s="27">
        <v>2.7650000000000001</v>
      </c>
      <c r="H169" s="33">
        <v>2.843</v>
      </c>
      <c r="I169" s="33">
        <v>2.819</v>
      </c>
      <c r="J169" s="21">
        <v>-4</v>
      </c>
      <c r="K169" s="13" t="s">
        <v>32</v>
      </c>
      <c r="L169" s="28">
        <f t="shared" si="77"/>
        <v>2.7896666666666667</v>
      </c>
      <c r="M169" s="29">
        <f t="shared" si="78"/>
        <v>2.802</v>
      </c>
      <c r="N169" s="29">
        <f t="shared" si="79"/>
        <v>-1.2333333333333307E-2</v>
      </c>
      <c r="O169" s="29">
        <f t="shared" si="80"/>
        <v>2.7773333333333334</v>
      </c>
      <c r="P169" s="29">
        <f t="shared" si="81"/>
        <v>2.802</v>
      </c>
      <c r="Q169" s="30">
        <f t="shared" si="82"/>
        <v>9.7999999999999865E-2</v>
      </c>
      <c r="R169" s="30">
        <f t="shared" si="94"/>
        <v>8.3000000000000185E-2</v>
      </c>
      <c r="S169" s="30">
        <f t="shared" si="95"/>
        <v>-1.499999999999968E-2</v>
      </c>
      <c r="T169" s="31">
        <v>19.5</v>
      </c>
      <c r="U169" s="12">
        <f t="shared" si="75"/>
        <v>-5</v>
      </c>
      <c r="V169" s="21">
        <f t="shared" si="106"/>
        <v>2</v>
      </c>
      <c r="W169" s="12">
        <f t="shared" si="107"/>
        <v>-8</v>
      </c>
      <c r="X169" s="16">
        <f t="shared" si="83"/>
        <v>2.4000000000000021E-2</v>
      </c>
      <c r="Y169" s="17">
        <f t="shared" si="84"/>
        <v>0</v>
      </c>
      <c r="Z169" s="17">
        <f t="shared" si="85"/>
        <v>0</v>
      </c>
      <c r="AA169" s="56">
        <f t="shared" si="86"/>
        <v>9.7999999999999865E-2</v>
      </c>
      <c r="AB169" s="18">
        <f t="shared" si="87"/>
        <v>0.24489795918367402</v>
      </c>
      <c r="AC169" s="19">
        <f t="shared" si="88"/>
        <v>1.2307692307692319E-3</v>
      </c>
      <c r="AD169" s="89">
        <f t="shared" si="109"/>
        <v>2.8650000000000002</v>
      </c>
      <c r="AE169" s="89">
        <f t="shared" si="110"/>
        <v>2.6469999999999998</v>
      </c>
      <c r="AF169" s="76">
        <f t="shared" si="98"/>
        <v>2.8650000000000002</v>
      </c>
      <c r="AG169" s="76">
        <f t="shared" si="99"/>
        <v>2.4249999999999998</v>
      </c>
      <c r="AH169" s="32">
        <f t="shared" si="104"/>
        <v>3.0179999999999998</v>
      </c>
      <c r="AI169" s="32">
        <f t="shared" si="105"/>
        <v>2.4249999999999998</v>
      </c>
      <c r="AJ169" s="77">
        <f t="shared" si="100"/>
        <v>3.0179999999999998</v>
      </c>
      <c r="AK169" s="77">
        <f t="shared" si="101"/>
        <v>2.4249999999999998</v>
      </c>
      <c r="AL169" s="114">
        <f t="shared" si="89"/>
        <v>2.7590000000000003</v>
      </c>
      <c r="AM169" s="114">
        <f t="shared" si="90"/>
        <v>2.7560000000000002</v>
      </c>
      <c r="AN169" s="114">
        <f t="shared" si="91"/>
        <v>3.0000000000001137E-3</v>
      </c>
      <c r="AO169" s="114">
        <f t="shared" si="92"/>
        <v>2.7620000000000005</v>
      </c>
      <c r="AP169" s="114">
        <f t="shared" si="93"/>
        <v>2.7560000000000002</v>
      </c>
      <c r="AQ169" s="115">
        <f t="shared" si="102"/>
        <v>2.6472380952380949</v>
      </c>
      <c r="AR169" s="116">
        <f t="shared" si="108"/>
        <v>2.6665222222222216</v>
      </c>
      <c r="AS169" s="117">
        <f t="shared" si="103"/>
        <v>2.6715606666666667</v>
      </c>
    </row>
    <row r="170" spans="1:45" x14ac:dyDescent="0.3">
      <c r="A170" s="5">
        <v>45174</v>
      </c>
      <c r="B170" s="6" t="s">
        <v>43</v>
      </c>
      <c r="C170" s="6" t="s">
        <v>35</v>
      </c>
      <c r="D170" s="27">
        <v>2.6030000000000002</v>
      </c>
      <c r="E170" s="27">
        <v>2.6219999999999999</v>
      </c>
      <c r="F170" s="27">
        <v>2.5659999999999998</v>
      </c>
      <c r="G170" s="27">
        <v>2.5819999999999999</v>
      </c>
      <c r="H170" s="33">
        <v>2.613</v>
      </c>
      <c r="I170" s="33">
        <v>2.5840000000000001</v>
      </c>
      <c r="J170" s="21">
        <v>-2</v>
      </c>
      <c r="K170" s="13">
        <v>0</v>
      </c>
      <c r="L170" s="28">
        <f t="shared" si="77"/>
        <v>2.59</v>
      </c>
      <c r="M170" s="29">
        <f t="shared" si="78"/>
        <v>2.5939999999999999</v>
      </c>
      <c r="N170" s="29">
        <f t="shared" si="79"/>
        <v>-4.0000000000000036E-3</v>
      </c>
      <c r="O170" s="29">
        <f t="shared" si="80"/>
        <v>2.5859999999999999</v>
      </c>
      <c r="P170" s="29">
        <f t="shared" si="81"/>
        <v>2.5939999999999999</v>
      </c>
      <c r="Q170" s="30">
        <f t="shared" si="82"/>
        <v>5.600000000000005E-2</v>
      </c>
      <c r="R170" s="30">
        <f t="shared" si="94"/>
        <v>-0.14300000000000024</v>
      </c>
      <c r="S170" s="30">
        <f t="shared" si="95"/>
        <v>-0.19900000000000029</v>
      </c>
      <c r="T170" s="31">
        <v>16.5</v>
      </c>
      <c r="U170" s="12">
        <f t="shared" si="75"/>
        <v>-3</v>
      </c>
      <c r="V170" s="21">
        <f t="shared" si="106"/>
        <v>-2</v>
      </c>
      <c r="W170" s="12">
        <f t="shared" si="107"/>
        <v>-10</v>
      </c>
      <c r="X170" s="16">
        <f t="shared" si="83"/>
        <v>2.8999999999999915E-2</v>
      </c>
      <c r="Y170" s="17">
        <f t="shared" si="84"/>
        <v>0</v>
      </c>
      <c r="Z170" s="17">
        <f t="shared" si="85"/>
        <v>0</v>
      </c>
      <c r="AA170" s="56">
        <f t="shared" si="86"/>
        <v>5.600000000000005E-2</v>
      </c>
      <c r="AB170" s="18">
        <f t="shared" si="87"/>
        <v>0.51785714285714091</v>
      </c>
      <c r="AC170" s="19">
        <f t="shared" si="88"/>
        <v>1.7575757575757525E-3</v>
      </c>
      <c r="AD170" s="89">
        <f t="shared" si="109"/>
        <v>2.8650000000000002</v>
      </c>
      <c r="AE170" s="89">
        <f t="shared" si="110"/>
        <v>2.5659999999999998</v>
      </c>
      <c r="AF170" s="76">
        <f t="shared" si="98"/>
        <v>2.8650000000000002</v>
      </c>
      <c r="AG170" s="76">
        <f t="shared" si="99"/>
        <v>2.4249999999999998</v>
      </c>
      <c r="AH170" s="32">
        <f t="shared" si="104"/>
        <v>3.0179999999999998</v>
      </c>
      <c r="AI170" s="32">
        <f t="shared" si="105"/>
        <v>2.4249999999999998</v>
      </c>
      <c r="AJ170" s="77">
        <f t="shared" si="100"/>
        <v>3.0179999999999998</v>
      </c>
      <c r="AK170" s="77">
        <f t="shared" si="101"/>
        <v>2.4249999999999998</v>
      </c>
      <c r="AL170" s="114">
        <f t="shared" si="89"/>
        <v>2.6709999999999998</v>
      </c>
      <c r="AM170" s="114">
        <f t="shared" si="90"/>
        <v>2.7155</v>
      </c>
      <c r="AN170" s="114">
        <f t="shared" si="91"/>
        <v>-4.4500000000000206E-2</v>
      </c>
      <c r="AO170" s="114">
        <f t="shared" si="92"/>
        <v>2.6264999999999996</v>
      </c>
      <c r="AP170" s="114">
        <f t="shared" si="93"/>
        <v>2.7155</v>
      </c>
      <c r="AQ170" s="115">
        <f t="shared" si="102"/>
        <v>2.6410714285714283</v>
      </c>
      <c r="AR170" s="116">
        <f t="shared" si="108"/>
        <v>2.6629777777777774</v>
      </c>
      <c r="AS170" s="117">
        <f t="shared" si="103"/>
        <v>2.6701339999999991</v>
      </c>
    </row>
    <row r="171" spans="1:45" x14ac:dyDescent="0.3">
      <c r="A171" s="5">
        <v>45175</v>
      </c>
      <c r="B171" s="6" t="s">
        <v>43</v>
      </c>
      <c r="C171" s="6" t="s">
        <v>35</v>
      </c>
      <c r="D171" s="27">
        <v>2.5419999999999998</v>
      </c>
      <c r="E171" s="27">
        <v>2.5459999999999998</v>
      </c>
      <c r="F171" s="27">
        <v>2.5030000000000001</v>
      </c>
      <c r="G171" s="27">
        <v>2.5099999999999998</v>
      </c>
      <c r="H171" s="33">
        <v>2.5459999999999998</v>
      </c>
      <c r="I171" s="33">
        <v>2.5129999999999999</v>
      </c>
      <c r="J171" s="21">
        <v>-2</v>
      </c>
      <c r="K171" s="13">
        <v>0</v>
      </c>
      <c r="L171" s="28">
        <f t="shared" si="77"/>
        <v>2.5196666666666663</v>
      </c>
      <c r="M171" s="29">
        <f t="shared" si="78"/>
        <v>2.5244999999999997</v>
      </c>
      <c r="N171" s="29">
        <f t="shared" si="79"/>
        <v>-4.8333333333334672E-3</v>
      </c>
      <c r="O171" s="29">
        <f t="shared" si="80"/>
        <v>2.5148333333333328</v>
      </c>
      <c r="P171" s="29">
        <f t="shared" si="81"/>
        <v>2.5244999999999997</v>
      </c>
      <c r="Q171" s="30">
        <f t="shared" si="82"/>
        <v>4.2999999999999705E-2</v>
      </c>
      <c r="R171" s="30">
        <f t="shared" si="94"/>
        <v>-3.6000000000000032E-2</v>
      </c>
      <c r="S171" s="30">
        <f t="shared" si="95"/>
        <v>-7.8999999999999737E-2</v>
      </c>
      <c r="T171" s="31">
        <v>14.5</v>
      </c>
      <c r="U171" s="12">
        <f t="shared" si="75"/>
        <v>-1</v>
      </c>
      <c r="V171" s="21">
        <f t="shared" si="106"/>
        <v>-2</v>
      </c>
      <c r="W171" s="12">
        <f t="shared" si="107"/>
        <v>-12</v>
      </c>
      <c r="X171" s="16">
        <f t="shared" si="83"/>
        <v>3.2999999999999918E-2</v>
      </c>
      <c r="Y171" s="17" t="b">
        <f t="shared" si="84"/>
        <v>1</v>
      </c>
      <c r="Z171" s="17">
        <f t="shared" si="85"/>
        <v>0</v>
      </c>
      <c r="AA171" s="56">
        <f t="shared" si="86"/>
        <v>4.2999999999999705E-2</v>
      </c>
      <c r="AB171" s="18">
        <f t="shared" si="87"/>
        <v>0.76744186046511964</v>
      </c>
      <c r="AC171" s="19">
        <f t="shared" si="88"/>
        <v>2.2758620689655117E-3</v>
      </c>
      <c r="AD171" s="89">
        <f t="shared" si="109"/>
        <v>2.851</v>
      </c>
      <c r="AE171" s="89">
        <f t="shared" si="110"/>
        <v>2.5030000000000001</v>
      </c>
      <c r="AF171" s="76">
        <f t="shared" si="98"/>
        <v>2.8650000000000002</v>
      </c>
      <c r="AG171" s="76">
        <f t="shared" si="99"/>
        <v>2.4249999999999998</v>
      </c>
      <c r="AH171" s="32">
        <f t="shared" si="104"/>
        <v>3.0179999999999998</v>
      </c>
      <c r="AI171" s="32">
        <f t="shared" si="105"/>
        <v>2.4249999999999998</v>
      </c>
      <c r="AJ171" s="77">
        <f t="shared" si="100"/>
        <v>3.0179999999999998</v>
      </c>
      <c r="AK171" s="77">
        <f t="shared" si="101"/>
        <v>2.4249999999999998</v>
      </c>
      <c r="AL171" s="114">
        <f t="shared" si="89"/>
        <v>2.6213333333333333</v>
      </c>
      <c r="AM171" s="114">
        <f t="shared" si="90"/>
        <v>2.677</v>
      </c>
      <c r="AN171" s="114">
        <f t="shared" si="91"/>
        <v>-5.5666666666666753E-2</v>
      </c>
      <c r="AO171" s="114">
        <f t="shared" si="92"/>
        <v>2.5656666666666665</v>
      </c>
      <c r="AP171" s="114">
        <f t="shared" si="93"/>
        <v>2.677</v>
      </c>
      <c r="AQ171" s="115">
        <f t="shared" si="102"/>
        <v>2.6355476190476188</v>
      </c>
      <c r="AR171" s="116">
        <f t="shared" si="108"/>
        <v>2.6559666666666661</v>
      </c>
      <c r="AS171" s="117">
        <f t="shared" si="103"/>
        <v>2.662733999999999</v>
      </c>
    </row>
    <row r="172" spans="1:45" x14ac:dyDescent="0.3">
      <c r="A172" s="5">
        <v>45176</v>
      </c>
      <c r="B172" s="6" t="s">
        <v>43</v>
      </c>
      <c r="C172" s="6" t="s">
        <v>35</v>
      </c>
      <c r="D172" s="27">
        <v>2.5089999999999999</v>
      </c>
      <c r="E172" s="27">
        <v>2.6139999999999999</v>
      </c>
      <c r="F172" s="27">
        <v>2.5</v>
      </c>
      <c r="G172" s="27">
        <v>2.5790000000000002</v>
      </c>
      <c r="H172" s="33">
        <v>2.5190000000000001</v>
      </c>
      <c r="I172" s="33">
        <v>2.5</v>
      </c>
      <c r="J172" s="21">
        <v>2</v>
      </c>
      <c r="K172" s="13" t="s">
        <v>31</v>
      </c>
      <c r="L172" s="28">
        <f t="shared" si="77"/>
        <v>2.5643333333333334</v>
      </c>
      <c r="M172" s="29">
        <f t="shared" si="78"/>
        <v>2.5569999999999999</v>
      </c>
      <c r="N172" s="29">
        <f t="shared" si="79"/>
        <v>7.3333333333334139E-3</v>
      </c>
      <c r="O172" s="29">
        <f t="shared" si="80"/>
        <v>2.5716666666666668</v>
      </c>
      <c r="P172" s="29">
        <f t="shared" si="81"/>
        <v>2.5569999999999999</v>
      </c>
      <c r="Q172" s="30">
        <f t="shared" si="82"/>
        <v>0.11399999999999988</v>
      </c>
      <c r="R172" s="30">
        <f t="shared" si="94"/>
        <v>0.10400000000000009</v>
      </c>
      <c r="S172" s="30">
        <f t="shared" si="95"/>
        <v>-9.9999999999997868E-3</v>
      </c>
      <c r="T172" s="31">
        <v>7.6</v>
      </c>
      <c r="U172" s="12">
        <f t="shared" si="75"/>
        <v>1</v>
      </c>
      <c r="V172" s="21">
        <f t="shared" si="106"/>
        <v>-2</v>
      </c>
      <c r="W172" s="12">
        <f t="shared" si="107"/>
        <v>-14</v>
      </c>
      <c r="X172" s="16">
        <f t="shared" si="83"/>
        <v>1.9000000000000128E-2</v>
      </c>
      <c r="Y172" s="17">
        <f t="shared" si="84"/>
        <v>0</v>
      </c>
      <c r="Z172" s="17" t="b">
        <f t="shared" si="85"/>
        <v>1</v>
      </c>
      <c r="AA172" s="56">
        <f t="shared" si="86"/>
        <v>0.11399999999999988</v>
      </c>
      <c r="AB172" s="18">
        <f t="shared" si="87"/>
        <v>0.16666666666666796</v>
      </c>
      <c r="AC172" s="19">
        <f t="shared" si="88"/>
        <v>2.500000000000017E-3</v>
      </c>
      <c r="AD172" s="89">
        <f t="shared" si="109"/>
        <v>2.6219999999999999</v>
      </c>
      <c r="AE172" s="89">
        <f t="shared" si="110"/>
        <v>2.5</v>
      </c>
      <c r="AF172" s="76">
        <f t="shared" si="98"/>
        <v>2.8650000000000002</v>
      </c>
      <c r="AG172" s="76">
        <f t="shared" si="99"/>
        <v>2.5</v>
      </c>
      <c r="AH172" s="32">
        <f t="shared" si="104"/>
        <v>2.9</v>
      </c>
      <c r="AI172" s="32">
        <f t="shared" si="105"/>
        <v>2.4249999999999998</v>
      </c>
      <c r="AJ172" s="77">
        <f t="shared" si="100"/>
        <v>3.0179999999999998</v>
      </c>
      <c r="AK172" s="77">
        <f t="shared" si="101"/>
        <v>2.4249999999999998</v>
      </c>
      <c r="AL172" s="114">
        <f t="shared" si="89"/>
        <v>2.5670000000000002</v>
      </c>
      <c r="AM172" s="114">
        <f t="shared" si="90"/>
        <v>2.5609999999999999</v>
      </c>
      <c r="AN172" s="114">
        <f t="shared" si="91"/>
        <v>6.0000000000002274E-3</v>
      </c>
      <c r="AO172" s="114">
        <f t="shared" si="92"/>
        <v>2.5730000000000004</v>
      </c>
      <c r="AP172" s="114">
        <f t="shared" si="93"/>
        <v>2.5609999999999999</v>
      </c>
      <c r="AQ172" s="115">
        <f t="shared" si="102"/>
        <v>2.6305714285714288</v>
      </c>
      <c r="AR172" s="116">
        <f t="shared" si="108"/>
        <v>2.6518999999999999</v>
      </c>
      <c r="AS172" s="117">
        <f t="shared" si="103"/>
        <v>2.6576873333333326</v>
      </c>
    </row>
    <row r="173" spans="1:45" x14ac:dyDescent="0.3">
      <c r="A173" s="5">
        <v>45177</v>
      </c>
      <c r="B173" s="6" t="s">
        <v>43</v>
      </c>
      <c r="C173" s="6" t="s">
        <v>35</v>
      </c>
      <c r="D173" s="27">
        <v>2.6320000000000001</v>
      </c>
      <c r="E173" s="27">
        <v>2.6429999999999998</v>
      </c>
      <c r="F173" s="27">
        <v>2.585</v>
      </c>
      <c r="G173" s="27">
        <v>2.605</v>
      </c>
      <c r="H173" s="33">
        <v>2.64</v>
      </c>
      <c r="I173" s="33">
        <v>2.6139999999999999</v>
      </c>
      <c r="J173" s="21">
        <v>-2</v>
      </c>
      <c r="K173" s="13">
        <v>0</v>
      </c>
      <c r="L173" s="28">
        <f t="shared" si="77"/>
        <v>2.6109999999999998</v>
      </c>
      <c r="M173" s="29">
        <f t="shared" si="78"/>
        <v>2.6139999999999999</v>
      </c>
      <c r="N173" s="29">
        <f t="shared" si="79"/>
        <v>-3.0000000000001137E-3</v>
      </c>
      <c r="O173" s="29">
        <f t="shared" si="80"/>
        <v>2.6079999999999997</v>
      </c>
      <c r="P173" s="29">
        <f t="shared" si="81"/>
        <v>2.6139999999999999</v>
      </c>
      <c r="Q173" s="30">
        <f t="shared" si="82"/>
        <v>5.7999999999999829E-2</v>
      </c>
      <c r="R173" s="30">
        <f t="shared" si="94"/>
        <v>6.3999999999999613E-2</v>
      </c>
      <c r="S173" s="30">
        <f t="shared" si="95"/>
        <v>5.9999999999997833E-3</v>
      </c>
      <c r="T173" s="31">
        <v>13.2</v>
      </c>
      <c r="U173" s="12">
        <f t="shared" si="75"/>
        <v>3</v>
      </c>
      <c r="V173" s="21">
        <f t="shared" si="106"/>
        <v>2</v>
      </c>
      <c r="W173" s="12">
        <f t="shared" si="107"/>
        <v>-14</v>
      </c>
      <c r="X173" s="16">
        <f t="shared" si="83"/>
        <v>2.6000000000000245E-2</v>
      </c>
      <c r="Y173" s="17">
        <f t="shared" si="84"/>
        <v>0</v>
      </c>
      <c r="Z173" s="17">
        <f t="shared" si="85"/>
        <v>0</v>
      </c>
      <c r="AA173" s="56">
        <f t="shared" si="86"/>
        <v>5.7999999999999829E-2</v>
      </c>
      <c r="AB173" s="18">
        <f t="shared" si="87"/>
        <v>0.44827586206897108</v>
      </c>
      <c r="AC173" s="19">
        <f t="shared" si="88"/>
        <v>1.9696969696969885E-3</v>
      </c>
      <c r="AD173" s="89">
        <f t="shared" si="109"/>
        <v>2.6429999999999998</v>
      </c>
      <c r="AE173" s="89">
        <f t="shared" si="110"/>
        <v>2.5</v>
      </c>
      <c r="AF173" s="76">
        <f t="shared" si="98"/>
        <v>2.8650000000000002</v>
      </c>
      <c r="AG173" s="76">
        <f t="shared" si="99"/>
        <v>2.5</v>
      </c>
      <c r="AH173" s="32">
        <f t="shared" si="104"/>
        <v>2.8650000000000002</v>
      </c>
      <c r="AI173" s="32">
        <f t="shared" si="105"/>
        <v>2.4249999999999998</v>
      </c>
      <c r="AJ173" s="77">
        <f t="shared" si="100"/>
        <v>3.0179999999999998</v>
      </c>
      <c r="AK173" s="77">
        <f t="shared" si="101"/>
        <v>2.4249999999999998</v>
      </c>
      <c r="AL173" s="114">
        <f t="shared" si="89"/>
        <v>2.5826666666666664</v>
      </c>
      <c r="AM173" s="114">
        <f t="shared" si="90"/>
        <v>2.5714999999999999</v>
      </c>
      <c r="AN173" s="114">
        <f t="shared" si="91"/>
        <v>1.1166666666666547E-2</v>
      </c>
      <c r="AO173" s="114">
        <f t="shared" si="92"/>
        <v>2.593833333333333</v>
      </c>
      <c r="AP173" s="114">
        <f t="shared" si="93"/>
        <v>2.5714999999999999</v>
      </c>
      <c r="AQ173" s="115">
        <f t="shared" si="102"/>
        <v>2.6343571428571431</v>
      </c>
      <c r="AR173" s="116">
        <f t="shared" si="108"/>
        <v>2.6522666666666668</v>
      </c>
      <c r="AS173" s="117">
        <f t="shared" si="103"/>
        <v>2.6541406666666654</v>
      </c>
    </row>
    <row r="174" spans="1:45" x14ac:dyDescent="0.3">
      <c r="A174" s="5">
        <v>45180</v>
      </c>
      <c r="B174" s="6" t="s">
        <v>43</v>
      </c>
      <c r="C174" s="6" t="s">
        <v>35</v>
      </c>
      <c r="D174" s="27">
        <v>2.5950000000000002</v>
      </c>
      <c r="E174" s="27">
        <v>2.6389999999999998</v>
      </c>
      <c r="F174" s="27">
        <v>2.577</v>
      </c>
      <c r="G174" s="27">
        <v>2.6080000000000001</v>
      </c>
      <c r="H174" s="33">
        <v>2.6179999999999999</v>
      </c>
      <c r="I174" s="33">
        <v>2.5950000000000002</v>
      </c>
      <c r="J174" s="21">
        <v>0</v>
      </c>
      <c r="K174" s="13">
        <v>0</v>
      </c>
      <c r="L174" s="28">
        <f t="shared" si="77"/>
        <v>2.6080000000000001</v>
      </c>
      <c r="M174" s="29">
        <f t="shared" si="78"/>
        <v>2.6079999999999997</v>
      </c>
      <c r="N174" s="29">
        <f t="shared" si="79"/>
        <v>0</v>
      </c>
      <c r="O174" s="29">
        <f t="shared" si="80"/>
        <v>2.6080000000000001</v>
      </c>
      <c r="P174" s="29">
        <f t="shared" si="81"/>
        <v>2.6080000000000001</v>
      </c>
      <c r="Q174" s="30">
        <f t="shared" si="82"/>
        <v>6.1999999999999833E-2</v>
      </c>
      <c r="R174" s="30">
        <f t="shared" si="94"/>
        <v>3.3999999999999808E-2</v>
      </c>
      <c r="S174" s="30">
        <f t="shared" si="95"/>
        <v>-2.8000000000000025E-2</v>
      </c>
      <c r="T174" s="31">
        <v>11.1</v>
      </c>
      <c r="U174" s="12">
        <f t="shared" si="75"/>
        <v>-1</v>
      </c>
      <c r="V174" s="21">
        <f t="shared" si="106"/>
        <v>0</v>
      </c>
      <c r="W174" s="12">
        <f t="shared" si="107"/>
        <v>-14</v>
      </c>
      <c r="X174" s="16">
        <f t="shared" si="83"/>
        <v>2.2999999999999687E-2</v>
      </c>
      <c r="Y174" s="17">
        <f t="shared" si="84"/>
        <v>0</v>
      </c>
      <c r="Z174" s="17">
        <f t="shared" si="85"/>
        <v>0</v>
      </c>
      <c r="AA174" s="56">
        <f t="shared" si="86"/>
        <v>6.1999999999999833E-2</v>
      </c>
      <c r="AB174" s="18">
        <f t="shared" si="87"/>
        <v>0.37096774193547982</v>
      </c>
      <c r="AC174" s="19">
        <f t="shared" si="88"/>
        <v>2.072072072072044E-3</v>
      </c>
      <c r="AD174" s="89">
        <f t="shared" si="109"/>
        <v>2.6429999999999998</v>
      </c>
      <c r="AE174" s="89">
        <f t="shared" si="110"/>
        <v>2.5</v>
      </c>
      <c r="AF174" s="76">
        <f t="shared" si="98"/>
        <v>2.8650000000000002</v>
      </c>
      <c r="AG174" s="76">
        <f t="shared" si="99"/>
        <v>2.5</v>
      </c>
      <c r="AH174" s="32">
        <f t="shared" si="104"/>
        <v>2.8650000000000002</v>
      </c>
      <c r="AI174" s="32">
        <f t="shared" si="105"/>
        <v>2.4249999999999998</v>
      </c>
      <c r="AJ174" s="77">
        <f t="shared" ref="AJ174:AJ205" si="111">MAX(E130:E174)</f>
        <v>3.0179999999999998</v>
      </c>
      <c r="AK174" s="77">
        <f t="shared" ref="AK174:AK205" si="112">MIN(F130:F174)</f>
        <v>2.4249999999999998</v>
      </c>
      <c r="AL174" s="114">
        <f t="shared" si="89"/>
        <v>2.5836666666666663</v>
      </c>
      <c r="AM174" s="114">
        <f t="shared" si="90"/>
        <v>2.5714999999999999</v>
      </c>
      <c r="AN174" s="114">
        <f t="shared" si="91"/>
        <v>1.2166666666666437E-2</v>
      </c>
      <c r="AO174" s="114">
        <f t="shared" si="92"/>
        <v>2.5958333333333328</v>
      </c>
      <c r="AP174" s="114">
        <f t="shared" si="93"/>
        <v>2.5714999999999999</v>
      </c>
      <c r="AQ174" s="115">
        <f t="shared" si="102"/>
        <v>2.6309047619047616</v>
      </c>
      <c r="AR174" s="116">
        <f t="shared" si="108"/>
        <v>2.6512222222222226</v>
      </c>
      <c r="AS174" s="117">
        <f t="shared" si="103"/>
        <v>2.6525473333333327</v>
      </c>
    </row>
    <row r="175" spans="1:45" x14ac:dyDescent="0.3">
      <c r="A175" s="5">
        <v>45181</v>
      </c>
      <c r="B175" s="6" t="s">
        <v>43</v>
      </c>
      <c r="C175" s="6" t="s">
        <v>35</v>
      </c>
      <c r="D175" s="27">
        <v>2.67</v>
      </c>
      <c r="E175" s="27">
        <v>2.782</v>
      </c>
      <c r="F175" s="27">
        <v>2.621</v>
      </c>
      <c r="G175" s="27">
        <v>2.7429999999999999</v>
      </c>
      <c r="H175" s="33">
        <v>2.6779999999999999</v>
      </c>
      <c r="I175" s="33">
        <v>2.6640000000000001</v>
      </c>
      <c r="J175" s="21">
        <v>4</v>
      </c>
      <c r="K175" s="13">
        <v>0</v>
      </c>
      <c r="L175" s="28">
        <f t="shared" si="77"/>
        <v>2.7153333333333336</v>
      </c>
      <c r="M175" s="29">
        <f t="shared" si="78"/>
        <v>2.7015000000000002</v>
      </c>
      <c r="N175" s="29">
        <f t="shared" si="79"/>
        <v>1.3833333333333364E-2</v>
      </c>
      <c r="O175" s="29">
        <f t="shared" si="80"/>
        <v>2.729166666666667</v>
      </c>
      <c r="P175" s="29">
        <f t="shared" si="81"/>
        <v>2.7015000000000002</v>
      </c>
      <c r="Q175" s="30">
        <f t="shared" si="82"/>
        <v>0.16100000000000003</v>
      </c>
      <c r="R175" s="30">
        <f t="shared" si="94"/>
        <v>0.17399999999999993</v>
      </c>
      <c r="S175" s="30">
        <f t="shared" si="95"/>
        <v>1.2999999999999901E-2</v>
      </c>
      <c r="T175" s="31">
        <v>17.3</v>
      </c>
      <c r="U175" s="12">
        <f t="shared" si="75"/>
        <v>-3</v>
      </c>
      <c r="V175" s="21">
        <f t="shared" si="106"/>
        <v>-2</v>
      </c>
      <c r="W175" s="12">
        <f t="shared" si="107"/>
        <v>-14</v>
      </c>
      <c r="X175" s="16">
        <f t="shared" si="83"/>
        <v>1.399999999999979E-2</v>
      </c>
      <c r="Y175" s="17">
        <f t="shared" si="84"/>
        <v>0</v>
      </c>
      <c r="Z175" s="17">
        <f t="shared" si="85"/>
        <v>0</v>
      </c>
      <c r="AA175" s="56">
        <f t="shared" si="86"/>
        <v>0.16100000000000003</v>
      </c>
      <c r="AB175" s="18">
        <f t="shared" si="87"/>
        <v>8.6956521739129114E-2</v>
      </c>
      <c r="AC175" s="19">
        <f t="shared" si="88"/>
        <v>8.0924855491328268E-4</v>
      </c>
      <c r="AD175" s="89">
        <f t="shared" si="109"/>
        <v>2.782</v>
      </c>
      <c r="AE175" s="89">
        <f t="shared" si="110"/>
        <v>2.577</v>
      </c>
      <c r="AF175" s="76">
        <f t="shared" si="98"/>
        <v>2.8650000000000002</v>
      </c>
      <c r="AG175" s="76">
        <f t="shared" si="99"/>
        <v>2.5</v>
      </c>
      <c r="AH175" s="32">
        <f t="shared" si="104"/>
        <v>2.8650000000000002</v>
      </c>
      <c r="AI175" s="32">
        <f t="shared" si="105"/>
        <v>2.4249999999999998</v>
      </c>
      <c r="AJ175" s="77">
        <f t="shared" si="111"/>
        <v>3.0179999999999998</v>
      </c>
      <c r="AK175" s="77">
        <f t="shared" si="112"/>
        <v>2.4249999999999998</v>
      </c>
      <c r="AL175" s="114">
        <f t="shared" si="89"/>
        <v>2.7006666666666668</v>
      </c>
      <c r="AM175" s="114">
        <f t="shared" si="90"/>
        <v>2.6795</v>
      </c>
      <c r="AN175" s="114">
        <f t="shared" si="91"/>
        <v>2.1166666666666778E-2</v>
      </c>
      <c r="AO175" s="114">
        <f t="shared" si="92"/>
        <v>2.7218333333333335</v>
      </c>
      <c r="AP175" s="114">
        <f t="shared" si="93"/>
        <v>2.6795</v>
      </c>
      <c r="AQ175" s="115">
        <f t="shared" si="102"/>
        <v>2.6406666666666667</v>
      </c>
      <c r="AR175" s="116">
        <f t="shared" si="108"/>
        <v>2.6541666666666668</v>
      </c>
      <c r="AS175" s="117">
        <f t="shared" si="103"/>
        <v>2.6516206666666666</v>
      </c>
    </row>
    <row r="176" spans="1:45" x14ac:dyDescent="0.3">
      <c r="A176" s="5">
        <v>45182</v>
      </c>
      <c r="B176" s="6" t="s">
        <v>43</v>
      </c>
      <c r="C176" s="6" t="s">
        <v>35</v>
      </c>
      <c r="D176" s="27">
        <v>2.7690000000000001</v>
      </c>
      <c r="E176" s="27">
        <v>2.7770000000000001</v>
      </c>
      <c r="F176" s="27">
        <v>2.64</v>
      </c>
      <c r="G176" s="27">
        <v>2.68</v>
      </c>
      <c r="H176" s="33">
        <v>2.7709999999999999</v>
      </c>
      <c r="I176" s="33">
        <v>2.7029999999999998</v>
      </c>
      <c r="J176" s="21">
        <v>-2</v>
      </c>
      <c r="K176" s="13" t="s">
        <v>32</v>
      </c>
      <c r="L176" s="28">
        <f t="shared" si="77"/>
        <v>2.6990000000000003</v>
      </c>
      <c r="M176" s="29">
        <f t="shared" si="78"/>
        <v>2.7084999999999999</v>
      </c>
      <c r="N176" s="29">
        <f t="shared" si="79"/>
        <v>-9.4999999999996199E-3</v>
      </c>
      <c r="O176" s="29">
        <f t="shared" si="80"/>
        <v>2.6895000000000007</v>
      </c>
      <c r="P176" s="29">
        <f t="shared" si="81"/>
        <v>2.7084999999999999</v>
      </c>
      <c r="Q176" s="30">
        <f t="shared" si="82"/>
        <v>0.13700000000000001</v>
      </c>
      <c r="R176" s="30">
        <f t="shared" si="94"/>
        <v>3.4000000000000252E-2</v>
      </c>
      <c r="S176" s="30">
        <f t="shared" si="95"/>
        <v>-0.10299999999999976</v>
      </c>
      <c r="T176" s="31">
        <v>11.2</v>
      </c>
      <c r="U176" s="12">
        <f t="shared" si="75"/>
        <v>-1</v>
      </c>
      <c r="V176" s="21">
        <f t="shared" si="106"/>
        <v>2</v>
      </c>
      <c r="W176" s="12">
        <f t="shared" si="107"/>
        <v>-14</v>
      </c>
      <c r="X176" s="16">
        <f t="shared" si="83"/>
        <v>6.800000000000006E-2</v>
      </c>
      <c r="Y176" s="17">
        <f t="shared" si="84"/>
        <v>0</v>
      </c>
      <c r="Z176" s="17">
        <f t="shared" si="85"/>
        <v>0</v>
      </c>
      <c r="AA176" s="56">
        <f t="shared" si="86"/>
        <v>0.13700000000000001</v>
      </c>
      <c r="AB176" s="18">
        <f t="shared" si="87"/>
        <v>0.49635036496350404</v>
      </c>
      <c r="AC176" s="19">
        <f t="shared" si="88"/>
        <v>6.0714285714285774E-3</v>
      </c>
      <c r="AD176" s="89">
        <f t="shared" si="109"/>
        <v>2.782</v>
      </c>
      <c r="AE176" s="89">
        <f t="shared" si="110"/>
        <v>2.577</v>
      </c>
      <c r="AF176" s="76">
        <f t="shared" si="98"/>
        <v>2.8650000000000002</v>
      </c>
      <c r="AG176" s="76">
        <f t="shared" si="99"/>
        <v>2.5</v>
      </c>
      <c r="AH176" s="32">
        <f t="shared" si="104"/>
        <v>2.8650000000000002</v>
      </c>
      <c r="AI176" s="32">
        <f t="shared" si="105"/>
        <v>2.4249999999999998</v>
      </c>
      <c r="AJ176" s="77">
        <f t="shared" si="111"/>
        <v>3.0179999999999998</v>
      </c>
      <c r="AK176" s="77">
        <f t="shared" si="112"/>
        <v>2.4249999999999998</v>
      </c>
      <c r="AL176" s="114">
        <f t="shared" si="89"/>
        <v>2.6796666666666664</v>
      </c>
      <c r="AM176" s="114">
        <f t="shared" si="90"/>
        <v>2.6795</v>
      </c>
      <c r="AN176" s="114">
        <f t="shared" si="91"/>
        <v>1.6666666666642627E-4</v>
      </c>
      <c r="AO176" s="114">
        <f t="shared" si="92"/>
        <v>2.6798333333333328</v>
      </c>
      <c r="AP176" s="114">
        <f t="shared" si="93"/>
        <v>2.6795</v>
      </c>
      <c r="AQ176" s="115">
        <f t="shared" ref="AQ176:AQ207" si="113">AVERAGE(L163:L176)</f>
        <v>2.6529999999999996</v>
      </c>
      <c r="AR176" s="116">
        <f t="shared" si="108"/>
        <v>2.6589222222222224</v>
      </c>
      <c r="AS176" s="117">
        <f t="shared" si="103"/>
        <v>2.6515206666666664</v>
      </c>
    </row>
    <row r="177" spans="1:45" x14ac:dyDescent="0.3">
      <c r="A177" s="5">
        <v>45183</v>
      </c>
      <c r="B177" s="6" t="s">
        <v>43</v>
      </c>
      <c r="C177" s="6" t="s">
        <v>35</v>
      </c>
      <c r="D177" s="27">
        <v>2.782</v>
      </c>
      <c r="E177" s="27">
        <v>2.798</v>
      </c>
      <c r="F177" s="27">
        <v>2.7</v>
      </c>
      <c r="G177" s="27">
        <v>2.7080000000000002</v>
      </c>
      <c r="H177" s="33">
        <v>2.7879999999999998</v>
      </c>
      <c r="I177" s="33">
        <v>2.7570000000000001</v>
      </c>
      <c r="J177" s="21">
        <v>-2</v>
      </c>
      <c r="K177" s="13">
        <v>0</v>
      </c>
      <c r="L177" s="28">
        <f t="shared" si="77"/>
        <v>2.7353333333333332</v>
      </c>
      <c r="M177" s="29">
        <f t="shared" si="78"/>
        <v>2.7490000000000001</v>
      </c>
      <c r="N177" s="29">
        <f t="shared" si="79"/>
        <v>-1.3666666666666938E-2</v>
      </c>
      <c r="O177" s="29">
        <f t="shared" si="80"/>
        <v>2.7216666666666662</v>
      </c>
      <c r="P177" s="29">
        <f t="shared" si="81"/>
        <v>2.7490000000000001</v>
      </c>
      <c r="Q177" s="30">
        <f t="shared" si="82"/>
        <v>9.7999999999999865E-2</v>
      </c>
      <c r="R177" s="30">
        <f t="shared" si="94"/>
        <v>0.11799999999999988</v>
      </c>
      <c r="S177" s="30">
        <f t="shared" si="95"/>
        <v>2.0000000000000018E-2</v>
      </c>
      <c r="T177" s="31">
        <v>12.1</v>
      </c>
      <c r="U177" s="12">
        <f t="shared" si="75"/>
        <v>2</v>
      </c>
      <c r="V177" s="21">
        <f t="shared" si="106"/>
        <v>0</v>
      </c>
      <c r="W177" s="12">
        <f t="shared" si="107"/>
        <v>-14</v>
      </c>
      <c r="X177" s="16">
        <f t="shared" si="83"/>
        <v>3.0999999999999694E-2</v>
      </c>
      <c r="Y177" s="17">
        <f t="shared" si="84"/>
        <v>0</v>
      </c>
      <c r="Z177" s="17">
        <f t="shared" si="85"/>
        <v>0</v>
      </c>
      <c r="AA177" s="56">
        <f t="shared" si="86"/>
        <v>9.7999999999999865E-2</v>
      </c>
      <c r="AB177" s="18">
        <f t="shared" si="87"/>
        <v>0.3163265306122422</v>
      </c>
      <c r="AC177" s="19">
        <f t="shared" si="88"/>
        <v>2.5619834710743552E-3</v>
      </c>
      <c r="AD177" s="89">
        <f t="shared" si="109"/>
        <v>2.798</v>
      </c>
      <c r="AE177" s="89">
        <f t="shared" si="110"/>
        <v>2.621</v>
      </c>
      <c r="AF177" s="76">
        <f t="shared" si="98"/>
        <v>2.851</v>
      </c>
      <c r="AG177" s="76">
        <f t="shared" si="99"/>
        <v>2.5</v>
      </c>
      <c r="AH177" s="32">
        <f t="shared" si="104"/>
        <v>2.8650000000000002</v>
      </c>
      <c r="AI177" s="32">
        <f t="shared" si="105"/>
        <v>2.4249999999999998</v>
      </c>
      <c r="AJ177" s="77">
        <f t="shared" si="111"/>
        <v>3.0179999999999998</v>
      </c>
      <c r="AK177" s="77">
        <f t="shared" si="112"/>
        <v>2.4249999999999998</v>
      </c>
      <c r="AL177" s="114">
        <f t="shared" si="89"/>
        <v>2.7090000000000001</v>
      </c>
      <c r="AM177" s="114">
        <f t="shared" si="90"/>
        <v>2.7095000000000002</v>
      </c>
      <c r="AN177" s="114">
        <f t="shared" si="91"/>
        <v>-5.0000000000016698E-4</v>
      </c>
      <c r="AO177" s="114">
        <f t="shared" si="92"/>
        <v>2.7084999999999999</v>
      </c>
      <c r="AP177" s="114">
        <f t="shared" si="93"/>
        <v>2.7095000000000002</v>
      </c>
      <c r="AQ177" s="115">
        <f t="shared" si="113"/>
        <v>2.6695952380952384</v>
      </c>
      <c r="AR177" s="116">
        <f t="shared" si="108"/>
        <v>2.6672777777777776</v>
      </c>
      <c r="AS177" s="117">
        <f t="shared" si="103"/>
        <v>2.6523606666666661</v>
      </c>
    </row>
    <row r="178" spans="1:45" x14ac:dyDescent="0.3">
      <c r="A178" s="5">
        <v>45184</v>
      </c>
      <c r="B178" s="6" t="s">
        <v>43</v>
      </c>
      <c r="C178" s="6" t="s">
        <v>35</v>
      </c>
      <c r="D178" s="27">
        <v>2.6749999999999998</v>
      </c>
      <c r="E178" s="27">
        <v>2.7280000000000002</v>
      </c>
      <c r="F178" s="27">
        <v>2.637</v>
      </c>
      <c r="G178" s="27">
        <v>2.6440000000000001</v>
      </c>
      <c r="H178" s="33">
        <v>2.6859999999999999</v>
      </c>
      <c r="I178" s="33">
        <v>2.67</v>
      </c>
      <c r="J178" s="21">
        <v>-4</v>
      </c>
      <c r="K178" s="13">
        <v>0</v>
      </c>
      <c r="L178" s="28">
        <f t="shared" si="77"/>
        <v>2.6696666666666666</v>
      </c>
      <c r="M178" s="29">
        <f t="shared" si="78"/>
        <v>2.6825000000000001</v>
      </c>
      <c r="N178" s="29">
        <f t="shared" si="79"/>
        <v>-1.2833333333333474E-2</v>
      </c>
      <c r="O178" s="29">
        <f t="shared" si="80"/>
        <v>2.6568333333333332</v>
      </c>
      <c r="P178" s="29">
        <f t="shared" si="81"/>
        <v>2.6825000000000001</v>
      </c>
      <c r="Q178" s="30">
        <f t="shared" si="82"/>
        <v>9.1000000000000192E-2</v>
      </c>
      <c r="R178" s="30">
        <f t="shared" si="94"/>
        <v>2.0000000000000018E-2</v>
      </c>
      <c r="S178" s="30">
        <f t="shared" si="95"/>
        <v>-7.1000000000000174E-2</v>
      </c>
      <c r="T178" s="31">
        <v>19.600000000000001</v>
      </c>
      <c r="U178" s="12">
        <f t="shared" si="75"/>
        <v>2</v>
      </c>
      <c r="V178" s="21">
        <f t="shared" si="106"/>
        <v>2</v>
      </c>
      <c r="W178" s="12">
        <f t="shared" si="107"/>
        <v>-15</v>
      </c>
      <c r="X178" s="16">
        <f t="shared" si="83"/>
        <v>1.6000000000000014E-2</v>
      </c>
      <c r="Y178" s="17">
        <f t="shared" si="84"/>
        <v>0</v>
      </c>
      <c r="Z178" s="17">
        <f t="shared" si="85"/>
        <v>0</v>
      </c>
      <c r="AA178" s="56">
        <f t="shared" si="86"/>
        <v>9.1000000000000192E-2</v>
      </c>
      <c r="AB178" s="18">
        <f t="shared" si="87"/>
        <v>0.17582417582417562</v>
      </c>
      <c r="AC178" s="19">
        <f t="shared" si="88"/>
        <v>8.1632653061224558E-4</v>
      </c>
      <c r="AD178" s="89">
        <f t="shared" si="109"/>
        <v>2.798</v>
      </c>
      <c r="AE178" s="89">
        <f t="shared" si="110"/>
        <v>2.637</v>
      </c>
      <c r="AF178" s="76">
        <f t="shared" si="98"/>
        <v>2.798</v>
      </c>
      <c r="AG178" s="76">
        <f t="shared" si="99"/>
        <v>2.5</v>
      </c>
      <c r="AH178" s="32">
        <f t="shared" si="104"/>
        <v>2.8650000000000002</v>
      </c>
      <c r="AI178" s="32">
        <f t="shared" si="105"/>
        <v>2.4249999999999998</v>
      </c>
      <c r="AJ178" s="77">
        <f t="shared" si="111"/>
        <v>3.0179999999999998</v>
      </c>
      <c r="AK178" s="77">
        <f t="shared" si="112"/>
        <v>2.4249999999999998</v>
      </c>
      <c r="AL178" s="114">
        <f t="shared" si="89"/>
        <v>2.6930000000000001</v>
      </c>
      <c r="AM178" s="114">
        <f t="shared" si="90"/>
        <v>2.7175000000000002</v>
      </c>
      <c r="AN178" s="114">
        <f t="shared" si="91"/>
        <v>-2.4500000000000188E-2</v>
      </c>
      <c r="AO178" s="114">
        <f t="shared" si="92"/>
        <v>2.6684999999999999</v>
      </c>
      <c r="AP178" s="114">
        <f t="shared" si="93"/>
        <v>2.7175000000000002</v>
      </c>
      <c r="AQ178" s="115">
        <f t="shared" si="113"/>
        <v>2.6718095238095243</v>
      </c>
      <c r="AR178" s="116">
        <f t="shared" si="108"/>
        <v>2.6710666666666669</v>
      </c>
      <c r="AS178" s="117">
        <f t="shared" si="103"/>
        <v>2.653207333333333</v>
      </c>
    </row>
    <row r="179" spans="1:45" x14ac:dyDescent="0.3">
      <c r="A179" s="5">
        <v>45187</v>
      </c>
      <c r="B179" s="6" t="s">
        <v>43</v>
      </c>
      <c r="C179" s="6" t="s">
        <v>35</v>
      </c>
      <c r="D179" s="27">
        <v>2.6480000000000001</v>
      </c>
      <c r="E179" s="27">
        <v>2.738</v>
      </c>
      <c r="F179" s="27">
        <v>2.63</v>
      </c>
      <c r="G179" s="27">
        <v>2.7280000000000002</v>
      </c>
      <c r="H179" s="33">
        <v>2.6509999999999998</v>
      </c>
      <c r="I179" s="33">
        <v>2.6379999999999999</v>
      </c>
      <c r="J179" s="21">
        <v>3</v>
      </c>
      <c r="K179" s="13" t="s">
        <v>31</v>
      </c>
      <c r="L179" s="28">
        <f t="shared" si="77"/>
        <v>2.6986666666666665</v>
      </c>
      <c r="M179" s="29">
        <f t="shared" si="78"/>
        <v>2.6840000000000002</v>
      </c>
      <c r="N179" s="29">
        <f t="shared" si="79"/>
        <v>1.4666666666666384E-2</v>
      </c>
      <c r="O179" s="29">
        <f t="shared" si="80"/>
        <v>2.7133333333333329</v>
      </c>
      <c r="P179" s="29">
        <f t="shared" si="81"/>
        <v>2.6840000000000002</v>
      </c>
      <c r="Q179" s="30">
        <f t="shared" si="82"/>
        <v>0.1080000000000001</v>
      </c>
      <c r="R179" s="30">
        <f t="shared" si="94"/>
        <v>9.3999999999999861E-2</v>
      </c>
      <c r="S179" s="30">
        <f t="shared" si="95"/>
        <v>-1.4000000000000234E-2</v>
      </c>
      <c r="T179" s="31">
        <v>10.6</v>
      </c>
      <c r="U179" s="12">
        <f t="shared" si="75"/>
        <v>-4</v>
      </c>
      <c r="V179" s="21">
        <f t="shared" si="106"/>
        <v>2</v>
      </c>
      <c r="W179" s="12">
        <f t="shared" si="107"/>
        <v>-13</v>
      </c>
      <c r="X179" s="16">
        <f t="shared" si="83"/>
        <v>1.2999999999999901E-2</v>
      </c>
      <c r="Y179" s="17">
        <f t="shared" si="84"/>
        <v>0</v>
      </c>
      <c r="Z179" s="17">
        <f t="shared" si="85"/>
        <v>0</v>
      </c>
      <c r="AA179" s="56">
        <f t="shared" si="86"/>
        <v>0.1080000000000001</v>
      </c>
      <c r="AB179" s="18">
        <f t="shared" si="87"/>
        <v>0.12037037037036934</v>
      </c>
      <c r="AC179" s="19">
        <f t="shared" si="88"/>
        <v>1.2264150943396134E-3</v>
      </c>
      <c r="AD179" s="89">
        <f t="shared" si="109"/>
        <v>2.798</v>
      </c>
      <c r="AE179" s="89">
        <f t="shared" si="110"/>
        <v>2.63</v>
      </c>
      <c r="AF179" s="76">
        <f t="shared" si="98"/>
        <v>2.798</v>
      </c>
      <c r="AG179" s="76">
        <f t="shared" si="99"/>
        <v>2.5</v>
      </c>
      <c r="AH179" s="32">
        <f t="shared" si="104"/>
        <v>2.8650000000000002</v>
      </c>
      <c r="AI179" s="32">
        <f t="shared" si="105"/>
        <v>2.4249999999999998</v>
      </c>
      <c r="AJ179" s="77">
        <f t="shared" si="111"/>
        <v>3.0179999999999998</v>
      </c>
      <c r="AK179" s="77">
        <f t="shared" si="112"/>
        <v>2.4249999999999998</v>
      </c>
      <c r="AL179" s="114">
        <f t="shared" si="89"/>
        <v>2.718666666666667</v>
      </c>
      <c r="AM179" s="114">
        <f t="shared" si="90"/>
        <v>2.714</v>
      </c>
      <c r="AN179" s="114">
        <f t="shared" si="91"/>
        <v>4.6666666666670409E-3</v>
      </c>
      <c r="AO179" s="114">
        <f t="shared" si="92"/>
        <v>2.723333333333334</v>
      </c>
      <c r="AP179" s="114">
        <f t="shared" si="93"/>
        <v>2.714</v>
      </c>
      <c r="AQ179" s="115">
        <f t="shared" si="113"/>
        <v>2.6705952380952382</v>
      </c>
      <c r="AR179" s="116">
        <f t="shared" si="108"/>
        <v>2.6749666666666667</v>
      </c>
      <c r="AS179" s="117">
        <f t="shared" ref="AS179:AS210" si="114">AVERAGE(L130:L179)</f>
        <v>2.6553799999999996</v>
      </c>
    </row>
    <row r="180" spans="1:45" x14ac:dyDescent="0.3">
      <c r="A180" s="5">
        <v>45188</v>
      </c>
      <c r="B180" s="6" t="s">
        <v>43</v>
      </c>
      <c r="C180" s="6" t="s">
        <v>35</v>
      </c>
      <c r="D180" s="27">
        <v>2.79</v>
      </c>
      <c r="E180" s="27">
        <v>2.8719999999999999</v>
      </c>
      <c r="F180" s="27">
        <v>2.754</v>
      </c>
      <c r="G180" s="27">
        <v>2.8479999999999999</v>
      </c>
      <c r="H180" s="33">
        <v>2.7970000000000002</v>
      </c>
      <c r="I180" s="33">
        <v>2.7709999999999999</v>
      </c>
      <c r="J180" s="21">
        <v>3</v>
      </c>
      <c r="K180" s="13">
        <v>0</v>
      </c>
      <c r="L180" s="28">
        <f t="shared" si="77"/>
        <v>2.8246666666666669</v>
      </c>
      <c r="M180" s="29">
        <f t="shared" si="78"/>
        <v>2.8129999999999997</v>
      </c>
      <c r="N180" s="29">
        <f t="shared" si="79"/>
        <v>1.1666666666667158E-2</v>
      </c>
      <c r="O180" s="29">
        <f t="shared" si="80"/>
        <v>2.836333333333334</v>
      </c>
      <c r="P180" s="29">
        <f t="shared" si="81"/>
        <v>2.8129999999999997</v>
      </c>
      <c r="Q180" s="30">
        <f t="shared" si="82"/>
        <v>0.11799999999999988</v>
      </c>
      <c r="R180" s="30">
        <f t="shared" si="94"/>
        <v>0.14399999999999968</v>
      </c>
      <c r="S180" s="30">
        <f t="shared" si="95"/>
        <v>2.5999999999999801E-2</v>
      </c>
      <c r="T180" s="31">
        <v>7.2</v>
      </c>
      <c r="U180" s="12">
        <f t="shared" si="75"/>
        <v>-6</v>
      </c>
      <c r="V180" s="21">
        <f t="shared" si="106"/>
        <v>0</v>
      </c>
      <c r="W180" s="12">
        <f t="shared" si="107"/>
        <v>-9</v>
      </c>
      <c r="X180" s="16">
        <f t="shared" si="83"/>
        <v>2.6000000000000245E-2</v>
      </c>
      <c r="Y180" s="17">
        <f t="shared" si="84"/>
        <v>0</v>
      </c>
      <c r="Z180" s="17">
        <f t="shared" si="85"/>
        <v>0</v>
      </c>
      <c r="AA180" s="56">
        <f t="shared" si="86"/>
        <v>0.11799999999999988</v>
      </c>
      <c r="AB180" s="18">
        <f t="shared" si="87"/>
        <v>0.22033898305084976</v>
      </c>
      <c r="AC180" s="19">
        <f t="shared" si="88"/>
        <v>3.6111111111111452E-3</v>
      </c>
      <c r="AD180" s="89">
        <f t="shared" si="109"/>
        <v>2.8719999999999999</v>
      </c>
      <c r="AE180" s="89">
        <f t="shared" si="110"/>
        <v>2.63</v>
      </c>
      <c r="AF180" s="76">
        <f t="shared" si="98"/>
        <v>2.8719999999999999</v>
      </c>
      <c r="AG180" s="76">
        <f t="shared" si="99"/>
        <v>2.5</v>
      </c>
      <c r="AH180" s="32">
        <f t="shared" si="104"/>
        <v>2.8719999999999999</v>
      </c>
      <c r="AI180" s="32">
        <f t="shared" si="105"/>
        <v>2.4249999999999998</v>
      </c>
      <c r="AJ180" s="77">
        <f t="shared" si="111"/>
        <v>3.0179999999999998</v>
      </c>
      <c r="AK180" s="77">
        <f t="shared" si="112"/>
        <v>2.4249999999999998</v>
      </c>
      <c r="AL180" s="114">
        <f t="shared" si="89"/>
        <v>2.7833333333333332</v>
      </c>
      <c r="AM180" s="114">
        <f t="shared" si="90"/>
        <v>2.7509999999999999</v>
      </c>
      <c r="AN180" s="114">
        <f t="shared" si="91"/>
        <v>3.2333333333333325E-2</v>
      </c>
      <c r="AO180" s="114">
        <f t="shared" si="92"/>
        <v>2.8156666666666665</v>
      </c>
      <c r="AP180" s="114">
        <f t="shared" si="93"/>
        <v>2.7509999999999999</v>
      </c>
      <c r="AQ180" s="115">
        <f t="shared" si="113"/>
        <v>2.6824523809523808</v>
      </c>
      <c r="AR180" s="116">
        <f t="shared" si="108"/>
        <v>2.6786888888888885</v>
      </c>
      <c r="AS180" s="117">
        <f t="shared" si="114"/>
        <v>2.6586000000000003</v>
      </c>
    </row>
    <row r="181" spans="1:45" x14ac:dyDescent="0.3">
      <c r="A181" s="5">
        <v>45189</v>
      </c>
      <c r="B181" s="6" t="s">
        <v>43</v>
      </c>
      <c r="C181" s="6" t="s">
        <v>35</v>
      </c>
      <c r="D181" s="27">
        <v>2.7530000000000001</v>
      </c>
      <c r="E181" s="27">
        <v>2.7589999999999999</v>
      </c>
      <c r="F181" s="27">
        <v>2.7029999999999998</v>
      </c>
      <c r="G181" s="27">
        <v>2.7330000000000001</v>
      </c>
      <c r="H181" s="33">
        <v>2.7549999999999999</v>
      </c>
      <c r="I181" s="33">
        <v>2.7349999999999999</v>
      </c>
      <c r="J181" s="21">
        <v>-2</v>
      </c>
      <c r="K181" s="13">
        <v>0</v>
      </c>
      <c r="L181" s="28">
        <f t="shared" si="77"/>
        <v>2.7316666666666669</v>
      </c>
      <c r="M181" s="29">
        <f t="shared" si="78"/>
        <v>2.7309999999999999</v>
      </c>
      <c r="N181" s="29">
        <f t="shared" si="79"/>
        <v>6.6666666666703733E-4</v>
      </c>
      <c r="O181" s="29">
        <f t="shared" si="80"/>
        <v>2.7323333333333339</v>
      </c>
      <c r="P181" s="29">
        <f t="shared" si="81"/>
        <v>2.7309999999999999</v>
      </c>
      <c r="Q181" s="30">
        <f t="shared" si="82"/>
        <v>5.600000000000005E-2</v>
      </c>
      <c r="R181" s="30">
        <f t="shared" si="94"/>
        <v>-8.8999999999999968E-2</v>
      </c>
      <c r="S181" s="30">
        <f t="shared" si="95"/>
        <v>-0.14500000000000002</v>
      </c>
      <c r="T181" s="31">
        <v>17.2</v>
      </c>
      <c r="U181" s="12">
        <f t="shared" si="75"/>
        <v>0</v>
      </c>
      <c r="V181" s="21">
        <f t="shared" si="106"/>
        <v>-2</v>
      </c>
      <c r="W181" s="12">
        <f t="shared" si="107"/>
        <v>-9</v>
      </c>
      <c r="X181" s="16">
        <f t="shared" si="83"/>
        <v>2.0000000000000018E-2</v>
      </c>
      <c r="Y181" s="17">
        <f t="shared" si="84"/>
        <v>0</v>
      </c>
      <c r="Z181" s="17">
        <f t="shared" si="85"/>
        <v>0</v>
      </c>
      <c r="AA181" s="56">
        <f t="shared" si="86"/>
        <v>5.600000000000005E-2</v>
      </c>
      <c r="AB181" s="18">
        <f t="shared" si="87"/>
        <v>0.35714285714285715</v>
      </c>
      <c r="AC181" s="19">
        <f t="shared" si="88"/>
        <v>1.1627906976744197E-3</v>
      </c>
      <c r="AD181" s="89">
        <f t="shared" si="109"/>
        <v>2.8719999999999999</v>
      </c>
      <c r="AE181" s="89">
        <f t="shared" si="110"/>
        <v>2.63</v>
      </c>
      <c r="AF181" s="76">
        <f t="shared" si="98"/>
        <v>2.8719999999999999</v>
      </c>
      <c r="AG181" s="76">
        <f t="shared" si="99"/>
        <v>2.577</v>
      </c>
      <c r="AH181" s="32">
        <f t="shared" si="104"/>
        <v>2.8719999999999999</v>
      </c>
      <c r="AI181" s="32">
        <f t="shared" si="105"/>
        <v>2.4249999999999998</v>
      </c>
      <c r="AJ181" s="77">
        <f t="shared" si="111"/>
        <v>3.0179999999999998</v>
      </c>
      <c r="AK181" s="77">
        <f t="shared" si="112"/>
        <v>2.4249999999999998</v>
      </c>
      <c r="AL181" s="114">
        <f t="shared" si="89"/>
        <v>2.7449999999999997</v>
      </c>
      <c r="AM181" s="114">
        <f t="shared" si="90"/>
        <v>2.7509999999999999</v>
      </c>
      <c r="AN181" s="114">
        <f t="shared" si="91"/>
        <v>-6.0000000000002274E-3</v>
      </c>
      <c r="AO181" s="114">
        <f t="shared" si="92"/>
        <v>2.7389999999999994</v>
      </c>
      <c r="AP181" s="114">
        <f t="shared" si="93"/>
        <v>2.7509999999999999</v>
      </c>
      <c r="AQ181" s="115">
        <f t="shared" si="113"/>
        <v>2.6812380952380961</v>
      </c>
      <c r="AR181" s="116">
        <f t="shared" si="108"/>
        <v>2.6776333333333335</v>
      </c>
      <c r="AS181" s="117">
        <f t="shared" si="114"/>
        <v>2.6588666666666665</v>
      </c>
    </row>
    <row r="182" spans="1:45" x14ac:dyDescent="0.3">
      <c r="A182" s="5">
        <v>45190</v>
      </c>
      <c r="B182" s="6" t="s">
        <v>43</v>
      </c>
      <c r="C182" s="6" t="s">
        <v>35</v>
      </c>
      <c r="D182" s="27">
        <v>2.7</v>
      </c>
      <c r="E182" s="27">
        <v>2.7589999999999999</v>
      </c>
      <c r="F182" s="27">
        <v>2.605</v>
      </c>
      <c r="G182" s="27">
        <v>2.61</v>
      </c>
      <c r="H182" s="33">
        <v>2.7250000000000001</v>
      </c>
      <c r="I182" s="33">
        <v>2.6949999999999998</v>
      </c>
      <c r="J182" s="21">
        <v>-4</v>
      </c>
      <c r="K182" s="13">
        <v>0</v>
      </c>
      <c r="L182" s="28">
        <f t="shared" si="77"/>
        <v>2.6579999999999999</v>
      </c>
      <c r="M182" s="29">
        <f t="shared" si="78"/>
        <v>2.6819999999999999</v>
      </c>
      <c r="N182" s="29">
        <f t="shared" si="79"/>
        <v>-2.4000000000000021E-2</v>
      </c>
      <c r="O182" s="29">
        <f t="shared" si="80"/>
        <v>2.6339999999999999</v>
      </c>
      <c r="P182" s="29">
        <f t="shared" si="81"/>
        <v>2.6819999999999999</v>
      </c>
      <c r="Q182" s="30">
        <f t="shared" si="82"/>
        <v>0.15399999999999991</v>
      </c>
      <c r="R182" s="30">
        <f t="shared" si="94"/>
        <v>2.5999999999999801E-2</v>
      </c>
      <c r="S182" s="30">
        <f t="shared" si="95"/>
        <v>-0.12800000000000011</v>
      </c>
      <c r="T182" s="31">
        <v>34</v>
      </c>
      <c r="U182" s="12">
        <f t="shared" si="75"/>
        <v>3</v>
      </c>
      <c r="V182" s="21">
        <f t="shared" si="106"/>
        <v>4</v>
      </c>
      <c r="W182" s="12">
        <f t="shared" si="107"/>
        <v>-7</v>
      </c>
      <c r="X182" s="16">
        <f t="shared" si="83"/>
        <v>3.0000000000000249E-2</v>
      </c>
      <c r="Y182" s="17">
        <f t="shared" si="84"/>
        <v>0</v>
      </c>
      <c r="Z182" s="17">
        <f t="shared" si="85"/>
        <v>0</v>
      </c>
      <c r="AA182" s="56">
        <f t="shared" si="86"/>
        <v>0.15399999999999991</v>
      </c>
      <c r="AB182" s="18">
        <f t="shared" si="87"/>
        <v>0.19480519480519654</v>
      </c>
      <c r="AC182" s="19">
        <f t="shared" si="88"/>
        <v>8.8235294117647788E-4</v>
      </c>
      <c r="AD182" s="89">
        <f t="shared" si="109"/>
        <v>2.8719999999999999</v>
      </c>
      <c r="AE182" s="89">
        <f t="shared" si="110"/>
        <v>2.605</v>
      </c>
      <c r="AF182" s="76">
        <f t="shared" si="98"/>
        <v>2.8719999999999999</v>
      </c>
      <c r="AG182" s="76">
        <f t="shared" si="99"/>
        <v>2.577</v>
      </c>
      <c r="AH182" s="32">
        <f t="shared" si="104"/>
        <v>2.8719999999999999</v>
      </c>
      <c r="AI182" s="32">
        <f t="shared" si="105"/>
        <v>2.4249999999999998</v>
      </c>
      <c r="AJ182" s="77">
        <f t="shared" si="111"/>
        <v>3.0179999999999998</v>
      </c>
      <c r="AK182" s="77">
        <f t="shared" si="112"/>
        <v>2.4249999999999998</v>
      </c>
      <c r="AL182" s="114">
        <f t="shared" si="89"/>
        <v>2.6956666666666664</v>
      </c>
      <c r="AM182" s="114">
        <f t="shared" si="90"/>
        <v>2.7385000000000002</v>
      </c>
      <c r="AN182" s="114">
        <f t="shared" si="91"/>
        <v>-4.2833333333333723E-2</v>
      </c>
      <c r="AO182" s="114">
        <f t="shared" si="92"/>
        <v>2.6528333333333327</v>
      </c>
      <c r="AP182" s="114">
        <f t="shared" si="93"/>
        <v>2.7385000000000002</v>
      </c>
      <c r="AQ182" s="115">
        <f t="shared" si="113"/>
        <v>2.6725000000000003</v>
      </c>
      <c r="AR182" s="116">
        <f t="shared" si="108"/>
        <v>2.6674555555555557</v>
      </c>
      <c r="AS182" s="117">
        <f t="shared" si="114"/>
        <v>2.6591999999999998</v>
      </c>
    </row>
    <row r="183" spans="1:45" x14ac:dyDescent="0.3">
      <c r="A183" s="5">
        <v>45191</v>
      </c>
      <c r="B183" s="6" t="s">
        <v>43</v>
      </c>
      <c r="C183" s="6" t="s">
        <v>36</v>
      </c>
      <c r="D183" s="27">
        <v>2.9020000000000001</v>
      </c>
      <c r="E183" s="27">
        <v>2.9079999999999999</v>
      </c>
      <c r="F183" s="27">
        <v>2.8450000000000002</v>
      </c>
      <c r="G183" s="27">
        <v>2.879</v>
      </c>
      <c r="H183" s="33">
        <v>2.9079999999999999</v>
      </c>
      <c r="I183" s="33">
        <v>2.8889999999999998</v>
      </c>
      <c r="J183" s="21">
        <v>-2</v>
      </c>
      <c r="K183" s="13">
        <v>0</v>
      </c>
      <c r="L183" s="28">
        <f t="shared" si="77"/>
        <v>2.8773333333333331</v>
      </c>
      <c r="M183" s="29">
        <f t="shared" si="78"/>
        <v>2.8765000000000001</v>
      </c>
      <c r="N183" s="29">
        <f t="shared" si="79"/>
        <v>8.3333333333301951E-4</v>
      </c>
      <c r="O183" s="29">
        <f t="shared" si="80"/>
        <v>2.8781666666666661</v>
      </c>
      <c r="P183" s="29">
        <f t="shared" si="81"/>
        <v>2.8765000000000001</v>
      </c>
      <c r="Q183" s="30">
        <f t="shared" si="82"/>
        <v>6.2999999999999723E-2</v>
      </c>
      <c r="R183" s="30">
        <f t="shared" si="94"/>
        <v>0.29800000000000004</v>
      </c>
      <c r="S183" s="30">
        <f t="shared" si="95"/>
        <v>0.23500000000000032</v>
      </c>
      <c r="T183" s="31">
        <v>9.5</v>
      </c>
      <c r="U183" s="12">
        <f t="shared" si="75"/>
        <v>-1</v>
      </c>
      <c r="V183" s="21">
        <f t="shared" si="106"/>
        <v>0</v>
      </c>
      <c r="W183" s="12">
        <f t="shared" si="107"/>
        <v>-10</v>
      </c>
      <c r="X183" s="16">
        <f t="shared" si="83"/>
        <v>1.9000000000000128E-2</v>
      </c>
      <c r="Y183" s="17" t="b">
        <f t="shared" si="84"/>
        <v>1</v>
      </c>
      <c r="Z183" s="17">
        <f t="shared" si="85"/>
        <v>0</v>
      </c>
      <c r="AA183" s="56">
        <f t="shared" si="86"/>
        <v>6.2999999999999723E-2</v>
      </c>
      <c r="AB183" s="18">
        <f t="shared" si="87"/>
        <v>0.30158730158730496</v>
      </c>
      <c r="AC183" s="19">
        <f t="shared" si="88"/>
        <v>2.0000000000000135E-3</v>
      </c>
      <c r="AD183" s="89">
        <f t="shared" si="109"/>
        <v>2.9079999999999999</v>
      </c>
      <c r="AE183" s="89">
        <f t="shared" si="110"/>
        <v>2.605</v>
      </c>
      <c r="AF183" s="76">
        <f t="shared" si="98"/>
        <v>2.9079999999999999</v>
      </c>
      <c r="AG183" s="76">
        <f t="shared" si="99"/>
        <v>2.605</v>
      </c>
      <c r="AH183" s="32">
        <f t="shared" si="104"/>
        <v>2.9079999999999999</v>
      </c>
      <c r="AI183" s="32">
        <f t="shared" si="105"/>
        <v>2.5</v>
      </c>
      <c r="AJ183" s="77">
        <f t="shared" si="111"/>
        <v>3.0179999999999998</v>
      </c>
      <c r="AK183" s="77">
        <f t="shared" si="112"/>
        <v>2.4249999999999998</v>
      </c>
      <c r="AL183" s="114">
        <f t="shared" si="89"/>
        <v>2.797333333333333</v>
      </c>
      <c r="AM183" s="114">
        <f t="shared" si="90"/>
        <v>2.7565</v>
      </c>
      <c r="AN183" s="114">
        <f t="shared" si="91"/>
        <v>4.0833333333333055E-2</v>
      </c>
      <c r="AO183" s="114">
        <f t="shared" si="92"/>
        <v>2.8381666666666661</v>
      </c>
      <c r="AP183" s="114">
        <f t="shared" si="93"/>
        <v>2.7565</v>
      </c>
      <c r="AQ183" s="115">
        <f t="shared" si="113"/>
        <v>2.6787619047619051</v>
      </c>
      <c r="AR183" s="116">
        <f t="shared" si="108"/>
        <v>2.669922222222223</v>
      </c>
      <c r="AS183" s="117">
        <f t="shared" si="114"/>
        <v>2.6651866666666666</v>
      </c>
    </row>
    <row r="184" spans="1:45" x14ac:dyDescent="0.3">
      <c r="A184" s="5">
        <v>45194</v>
      </c>
      <c r="B184" s="6" t="s">
        <v>43</v>
      </c>
      <c r="C184" s="6" t="s">
        <v>36</v>
      </c>
      <c r="D184" s="27">
        <v>2.875</v>
      </c>
      <c r="E184" s="27">
        <v>2.9369999999999998</v>
      </c>
      <c r="F184" s="27">
        <v>2.8650000000000002</v>
      </c>
      <c r="G184" s="27">
        <v>2.9060000000000001</v>
      </c>
      <c r="H184" s="33">
        <v>2.8759999999999999</v>
      </c>
      <c r="I184" s="33">
        <v>2.8650000000000002</v>
      </c>
      <c r="J184" s="21">
        <v>2</v>
      </c>
      <c r="K184" s="13" t="s">
        <v>31</v>
      </c>
      <c r="L184" s="28">
        <f t="shared" si="77"/>
        <v>2.9026666666666667</v>
      </c>
      <c r="M184" s="29">
        <f t="shared" si="78"/>
        <v>2.9009999999999998</v>
      </c>
      <c r="N184" s="29">
        <f t="shared" si="79"/>
        <v>1.6666666666669272E-3</v>
      </c>
      <c r="O184" s="29">
        <f t="shared" si="80"/>
        <v>2.9043333333333337</v>
      </c>
      <c r="P184" s="29">
        <f t="shared" si="81"/>
        <v>2.9009999999999998</v>
      </c>
      <c r="Q184" s="30">
        <f t="shared" si="82"/>
        <v>7.199999999999962E-2</v>
      </c>
      <c r="R184" s="30">
        <f t="shared" si="94"/>
        <v>5.7999999999999829E-2</v>
      </c>
      <c r="S184" s="30">
        <f t="shared" si="95"/>
        <v>-1.399999999999979E-2</v>
      </c>
      <c r="T184" s="31">
        <v>12.7</v>
      </c>
      <c r="U184" s="12">
        <f t="shared" si="75"/>
        <v>-5</v>
      </c>
      <c r="V184" s="21">
        <f t="shared" si="106"/>
        <v>-2</v>
      </c>
      <c r="W184" s="12">
        <f t="shared" si="107"/>
        <v>-12</v>
      </c>
      <c r="X184" s="16">
        <f t="shared" si="83"/>
        <v>1.0999999999999677E-2</v>
      </c>
      <c r="Y184" s="17">
        <f t="shared" si="84"/>
        <v>0</v>
      </c>
      <c r="Z184" s="17" t="b">
        <f t="shared" si="85"/>
        <v>1</v>
      </c>
      <c r="AA184" s="56">
        <f t="shared" si="86"/>
        <v>7.199999999999962E-2</v>
      </c>
      <c r="AB184" s="18">
        <f t="shared" si="87"/>
        <v>0.1527777777777741</v>
      </c>
      <c r="AC184" s="19">
        <f t="shared" si="88"/>
        <v>8.6614173228343914E-4</v>
      </c>
      <c r="AD184" s="89">
        <f t="shared" si="109"/>
        <v>2.9369999999999998</v>
      </c>
      <c r="AE184" s="89">
        <f t="shared" si="110"/>
        <v>2.605</v>
      </c>
      <c r="AF184" s="76">
        <f t="shared" si="98"/>
        <v>2.9369999999999998</v>
      </c>
      <c r="AG184" s="76">
        <f t="shared" si="99"/>
        <v>2.605</v>
      </c>
      <c r="AH184" s="32">
        <f t="shared" si="104"/>
        <v>2.9369999999999998</v>
      </c>
      <c r="AI184" s="32">
        <f t="shared" si="105"/>
        <v>2.5</v>
      </c>
      <c r="AJ184" s="77">
        <f t="shared" si="111"/>
        <v>3.0179999999999998</v>
      </c>
      <c r="AK184" s="77">
        <f t="shared" si="112"/>
        <v>2.4249999999999998</v>
      </c>
      <c r="AL184" s="114">
        <f t="shared" si="89"/>
        <v>2.8160000000000003</v>
      </c>
      <c r="AM184" s="114">
        <f t="shared" si="90"/>
        <v>2.7709999999999999</v>
      </c>
      <c r="AN184" s="114">
        <f t="shared" si="91"/>
        <v>4.5000000000000373E-2</v>
      </c>
      <c r="AO184" s="114">
        <f t="shared" si="92"/>
        <v>2.8610000000000007</v>
      </c>
      <c r="AP184" s="114">
        <f t="shared" si="93"/>
        <v>2.7709999999999999</v>
      </c>
      <c r="AQ184" s="115">
        <f t="shared" si="113"/>
        <v>2.7010952380952382</v>
      </c>
      <c r="AR184" s="116">
        <f t="shared" si="108"/>
        <v>2.6749444444444439</v>
      </c>
      <c r="AS184" s="117">
        <f t="shared" si="114"/>
        <v>2.6723266666666672</v>
      </c>
    </row>
    <row r="185" spans="1:45" x14ac:dyDescent="0.3">
      <c r="A185" s="5">
        <v>45195</v>
      </c>
      <c r="B185" s="6" t="s">
        <v>43</v>
      </c>
      <c r="C185" s="6" t="s">
        <v>36</v>
      </c>
      <c r="D185" s="27">
        <v>2.8180000000000001</v>
      </c>
      <c r="E185" s="27">
        <v>2.8919999999999999</v>
      </c>
      <c r="F185" s="27">
        <v>2.8029999999999999</v>
      </c>
      <c r="G185" s="27">
        <v>2.8450000000000002</v>
      </c>
      <c r="H185" s="33">
        <v>2.823</v>
      </c>
      <c r="I185" s="33">
        <v>2.8029999999999999</v>
      </c>
      <c r="J185" s="21">
        <v>2</v>
      </c>
      <c r="K185" s="13">
        <v>0</v>
      </c>
      <c r="L185" s="28">
        <f t="shared" si="77"/>
        <v>2.8466666666666662</v>
      </c>
      <c r="M185" s="29">
        <f t="shared" si="78"/>
        <v>2.8475000000000001</v>
      </c>
      <c r="N185" s="29">
        <f t="shared" si="79"/>
        <v>-8.3333333333390769E-4</v>
      </c>
      <c r="O185" s="29">
        <f t="shared" si="80"/>
        <v>2.8458333333333323</v>
      </c>
      <c r="P185" s="29">
        <f t="shared" si="81"/>
        <v>2.8475000000000001</v>
      </c>
      <c r="Q185" s="30">
        <f t="shared" si="82"/>
        <v>8.8999999999999968E-2</v>
      </c>
      <c r="R185" s="30">
        <f t="shared" si="94"/>
        <v>-1.4000000000000234E-2</v>
      </c>
      <c r="S185" s="30">
        <f t="shared" si="95"/>
        <v>-0.1030000000000002</v>
      </c>
      <c r="T185" s="31">
        <v>17.899999999999999</v>
      </c>
      <c r="U185" s="12">
        <f t="shared" si="75"/>
        <v>-3</v>
      </c>
      <c r="V185" s="21">
        <f t="shared" si="106"/>
        <v>-2</v>
      </c>
      <c r="W185" s="12">
        <f t="shared" si="107"/>
        <v>-10</v>
      </c>
      <c r="X185" s="16">
        <f t="shared" si="83"/>
        <v>2.0000000000000018E-2</v>
      </c>
      <c r="Y185" s="17">
        <f t="shared" si="84"/>
        <v>0</v>
      </c>
      <c r="Z185" s="17" t="b">
        <f t="shared" si="85"/>
        <v>1</v>
      </c>
      <c r="AA185" s="56">
        <f t="shared" si="86"/>
        <v>8.8999999999999968E-2</v>
      </c>
      <c r="AB185" s="18">
        <f t="shared" si="87"/>
        <v>0.22471910112359578</v>
      </c>
      <c r="AC185" s="19">
        <f t="shared" si="88"/>
        <v>1.1173184357541909E-3</v>
      </c>
      <c r="AD185" s="89">
        <f t="shared" si="109"/>
        <v>2.9369999999999998</v>
      </c>
      <c r="AE185" s="89">
        <f t="shared" si="110"/>
        <v>2.8029999999999999</v>
      </c>
      <c r="AF185" s="76">
        <f t="shared" si="98"/>
        <v>2.9369999999999998</v>
      </c>
      <c r="AG185" s="76">
        <f t="shared" si="99"/>
        <v>2.605</v>
      </c>
      <c r="AH185" s="32">
        <f t="shared" si="104"/>
        <v>2.9369999999999998</v>
      </c>
      <c r="AI185" s="32">
        <f t="shared" si="105"/>
        <v>2.5</v>
      </c>
      <c r="AJ185" s="77">
        <f t="shared" si="111"/>
        <v>3.0179999999999998</v>
      </c>
      <c r="AK185" s="77">
        <f t="shared" si="112"/>
        <v>2.4249999999999998</v>
      </c>
      <c r="AL185" s="114">
        <f t="shared" si="89"/>
        <v>2.8616666666666668</v>
      </c>
      <c r="AM185" s="114">
        <f t="shared" si="90"/>
        <v>2.87</v>
      </c>
      <c r="AN185" s="114">
        <f t="shared" si="91"/>
        <v>-8.3333333333333037E-3</v>
      </c>
      <c r="AO185" s="114">
        <f t="shared" si="92"/>
        <v>2.8533333333333335</v>
      </c>
      <c r="AP185" s="114">
        <f t="shared" si="93"/>
        <v>2.87</v>
      </c>
      <c r="AQ185" s="115">
        <f t="shared" si="113"/>
        <v>2.7244523809523811</v>
      </c>
      <c r="AR185" s="116">
        <f t="shared" si="108"/>
        <v>2.6771111111111106</v>
      </c>
      <c r="AS185" s="117">
        <f t="shared" si="114"/>
        <v>2.6787733333333335</v>
      </c>
    </row>
    <row r="186" spans="1:45" x14ac:dyDescent="0.3">
      <c r="A186" s="5">
        <v>45196</v>
      </c>
      <c r="B186" s="6" t="s">
        <v>43</v>
      </c>
      <c r="C186" s="6" t="s">
        <v>36</v>
      </c>
      <c r="D186" s="27">
        <v>2.8969999999999998</v>
      </c>
      <c r="E186" s="27">
        <v>2.9470000000000001</v>
      </c>
      <c r="F186" s="27">
        <v>2.863</v>
      </c>
      <c r="G186" s="27">
        <v>2.899</v>
      </c>
      <c r="H186" s="33">
        <v>2.8980000000000001</v>
      </c>
      <c r="I186" s="33">
        <v>2.8679999999999999</v>
      </c>
      <c r="J186" s="21">
        <v>2</v>
      </c>
      <c r="K186" s="13">
        <v>0</v>
      </c>
      <c r="L186" s="28">
        <f t="shared" si="77"/>
        <v>2.903</v>
      </c>
      <c r="M186" s="29">
        <f t="shared" si="78"/>
        <v>2.9050000000000002</v>
      </c>
      <c r="N186" s="29">
        <f t="shared" si="79"/>
        <v>-2.0000000000002238E-3</v>
      </c>
      <c r="O186" s="29">
        <f t="shared" si="80"/>
        <v>2.9009999999999998</v>
      </c>
      <c r="P186" s="29">
        <f t="shared" si="81"/>
        <v>2.9050000000000002</v>
      </c>
      <c r="Q186" s="30">
        <f t="shared" si="82"/>
        <v>8.4000000000000075E-2</v>
      </c>
      <c r="R186" s="30">
        <f t="shared" si="94"/>
        <v>0.10199999999999987</v>
      </c>
      <c r="S186" s="30">
        <f t="shared" si="95"/>
        <v>1.7999999999999794E-2</v>
      </c>
      <c r="T186" s="31">
        <v>29.5</v>
      </c>
      <c r="U186" s="12">
        <f t="shared" si="75"/>
        <v>-7</v>
      </c>
      <c r="V186" s="21">
        <f t="shared" si="106"/>
        <v>-4</v>
      </c>
      <c r="W186" s="12">
        <f t="shared" si="107"/>
        <v>-14</v>
      </c>
      <c r="X186" s="16">
        <f t="shared" si="83"/>
        <v>3.0000000000000249E-2</v>
      </c>
      <c r="Y186" s="17">
        <f t="shared" si="84"/>
        <v>0</v>
      </c>
      <c r="Z186" s="17">
        <f t="shared" si="85"/>
        <v>0</v>
      </c>
      <c r="AA186" s="56">
        <f t="shared" si="86"/>
        <v>8.4000000000000075E-2</v>
      </c>
      <c r="AB186" s="18">
        <f t="shared" si="87"/>
        <v>0.35714285714285976</v>
      </c>
      <c r="AC186" s="19">
        <f t="shared" si="88"/>
        <v>1.0169491525423814E-3</v>
      </c>
      <c r="AD186" s="89">
        <f t="shared" si="109"/>
        <v>2.9470000000000001</v>
      </c>
      <c r="AE186" s="89">
        <f t="shared" si="110"/>
        <v>2.8029999999999999</v>
      </c>
      <c r="AF186" s="76">
        <f t="shared" si="98"/>
        <v>2.9470000000000001</v>
      </c>
      <c r="AG186" s="76">
        <f t="shared" si="99"/>
        <v>2.605</v>
      </c>
      <c r="AH186" s="32">
        <f t="shared" si="104"/>
        <v>2.9470000000000001</v>
      </c>
      <c r="AI186" s="32">
        <f t="shared" si="105"/>
        <v>2.5</v>
      </c>
      <c r="AJ186" s="77">
        <f t="shared" si="111"/>
        <v>3.0179999999999998</v>
      </c>
      <c r="AK186" s="77">
        <f t="shared" si="112"/>
        <v>2.4249999999999998</v>
      </c>
      <c r="AL186" s="114">
        <f t="shared" si="89"/>
        <v>2.8830000000000005</v>
      </c>
      <c r="AM186" s="114">
        <f t="shared" si="90"/>
        <v>2.875</v>
      </c>
      <c r="AN186" s="114">
        <f t="shared" si="91"/>
        <v>8.0000000000004512E-3</v>
      </c>
      <c r="AO186" s="114">
        <f t="shared" si="92"/>
        <v>2.8910000000000009</v>
      </c>
      <c r="AP186" s="114">
        <f t="shared" si="93"/>
        <v>2.875</v>
      </c>
      <c r="AQ186" s="115">
        <f t="shared" si="113"/>
        <v>2.7486428571428569</v>
      </c>
      <c r="AR186" s="116">
        <f t="shared" si="108"/>
        <v>2.6846666666666663</v>
      </c>
      <c r="AS186" s="117">
        <f t="shared" si="114"/>
        <v>2.6844533333333334</v>
      </c>
    </row>
    <row r="187" spans="1:45" x14ac:dyDescent="0.3">
      <c r="A187" s="5">
        <v>45197</v>
      </c>
      <c r="B187" s="6" t="s">
        <v>43</v>
      </c>
      <c r="C187" s="6" t="s">
        <v>36</v>
      </c>
      <c r="D187" s="27">
        <v>2.93</v>
      </c>
      <c r="E187" s="27">
        <v>2.9809999999999999</v>
      </c>
      <c r="F187" s="27">
        <v>2.903</v>
      </c>
      <c r="G187" s="27">
        <v>2.9449999999999998</v>
      </c>
      <c r="H187" s="33">
        <v>2.9430000000000001</v>
      </c>
      <c r="I187" s="33">
        <v>2.9249999999999998</v>
      </c>
      <c r="J187" s="21">
        <v>0</v>
      </c>
      <c r="K187" s="13">
        <v>0</v>
      </c>
      <c r="L187" s="28">
        <f t="shared" si="77"/>
        <v>2.9430000000000001</v>
      </c>
      <c r="M187" s="29">
        <f t="shared" si="78"/>
        <v>2.9420000000000002</v>
      </c>
      <c r="N187" s="29">
        <f t="shared" si="79"/>
        <v>9.9999999999988987E-4</v>
      </c>
      <c r="O187" s="29">
        <f t="shared" si="80"/>
        <v>2.944</v>
      </c>
      <c r="P187" s="29">
        <f t="shared" si="81"/>
        <v>2.9420000000000002</v>
      </c>
      <c r="Q187" s="30">
        <f t="shared" si="82"/>
        <v>7.7999999999999847E-2</v>
      </c>
      <c r="R187" s="30">
        <f t="shared" si="94"/>
        <v>8.1999999999999851E-2</v>
      </c>
      <c r="S187" s="30">
        <f t="shared" si="95"/>
        <v>4.0000000000000036E-3</v>
      </c>
      <c r="T187" s="31">
        <v>22.3</v>
      </c>
      <c r="U187" s="12">
        <f t="shared" si="75"/>
        <v>-7</v>
      </c>
      <c r="V187" s="21">
        <f t="shared" si="106"/>
        <v>2</v>
      </c>
      <c r="W187" s="12">
        <f t="shared" si="107"/>
        <v>-8</v>
      </c>
      <c r="X187" s="16">
        <f t="shared" si="83"/>
        <v>1.8000000000000238E-2</v>
      </c>
      <c r="Y187" s="17">
        <f t="shared" si="84"/>
        <v>0</v>
      </c>
      <c r="Z187" s="17">
        <f t="shared" si="85"/>
        <v>0</v>
      </c>
      <c r="AA187" s="56">
        <f t="shared" si="86"/>
        <v>7.7999999999999847E-2</v>
      </c>
      <c r="AB187" s="18">
        <f t="shared" si="87"/>
        <v>0.23076923076923428</v>
      </c>
      <c r="AC187" s="19">
        <f t="shared" si="88"/>
        <v>8.0717488789238735E-4</v>
      </c>
      <c r="AD187" s="89">
        <f t="shared" si="109"/>
        <v>2.9809999999999999</v>
      </c>
      <c r="AE187" s="89">
        <f t="shared" si="110"/>
        <v>2.8029999999999999</v>
      </c>
      <c r="AF187" s="76">
        <f t="shared" si="98"/>
        <v>2.9809999999999999</v>
      </c>
      <c r="AG187" s="76">
        <f t="shared" si="99"/>
        <v>2.605</v>
      </c>
      <c r="AH187" s="32">
        <f t="shared" si="104"/>
        <v>2.9809999999999999</v>
      </c>
      <c r="AI187" s="32">
        <f t="shared" si="105"/>
        <v>2.5</v>
      </c>
      <c r="AJ187" s="77">
        <f t="shared" si="111"/>
        <v>3.0179999999999998</v>
      </c>
      <c r="AK187" s="77">
        <f t="shared" si="112"/>
        <v>2.4249999999999998</v>
      </c>
      <c r="AL187" s="114">
        <f t="shared" si="89"/>
        <v>2.9096666666666664</v>
      </c>
      <c r="AM187" s="114">
        <f t="shared" si="90"/>
        <v>2.8919999999999999</v>
      </c>
      <c r="AN187" s="114">
        <f t="shared" si="91"/>
        <v>1.7666666666666497E-2</v>
      </c>
      <c r="AO187" s="114">
        <f t="shared" si="92"/>
        <v>2.9273333333333329</v>
      </c>
      <c r="AP187" s="114">
        <f t="shared" si="93"/>
        <v>2.8919999999999999</v>
      </c>
      <c r="AQ187" s="115">
        <f t="shared" si="113"/>
        <v>2.7723571428571425</v>
      </c>
      <c r="AR187" s="116">
        <f t="shared" si="108"/>
        <v>2.6961999999999997</v>
      </c>
      <c r="AS187" s="117">
        <f t="shared" si="114"/>
        <v>2.6909333333333336</v>
      </c>
    </row>
    <row r="188" spans="1:45" x14ac:dyDescent="0.3">
      <c r="A188" s="5">
        <v>45198</v>
      </c>
      <c r="B188" s="6" t="s">
        <v>43</v>
      </c>
      <c r="C188" s="6" t="s">
        <v>36</v>
      </c>
      <c r="D188" s="27">
        <v>2.8820000000000001</v>
      </c>
      <c r="E188" s="27">
        <v>2.9780000000000002</v>
      </c>
      <c r="F188" s="27">
        <v>2.8559999999999999</v>
      </c>
      <c r="G188" s="27">
        <v>2.9289999999999998</v>
      </c>
      <c r="H188" s="33">
        <v>2.88</v>
      </c>
      <c r="I188" s="33">
        <v>2.8559999999999999</v>
      </c>
      <c r="J188" s="21">
        <v>2</v>
      </c>
      <c r="K188" s="13">
        <v>0</v>
      </c>
      <c r="L188" s="28">
        <f t="shared" si="77"/>
        <v>2.9209999999999998</v>
      </c>
      <c r="M188" s="29">
        <f t="shared" si="78"/>
        <v>2.9169999999999998</v>
      </c>
      <c r="N188" s="29">
        <f t="shared" si="79"/>
        <v>4.0000000000000036E-3</v>
      </c>
      <c r="O188" s="29">
        <f t="shared" si="80"/>
        <v>2.9249999999999998</v>
      </c>
      <c r="P188" s="29">
        <f t="shared" si="81"/>
        <v>2.9169999999999998</v>
      </c>
      <c r="Q188" s="30">
        <f t="shared" si="82"/>
        <v>0.12200000000000033</v>
      </c>
      <c r="R188" s="30">
        <f t="shared" si="94"/>
        <v>3.3000000000000362E-2</v>
      </c>
      <c r="S188" s="30">
        <f t="shared" si="95"/>
        <v>-8.8999999999999968E-2</v>
      </c>
      <c r="T188" s="31">
        <v>31.1</v>
      </c>
      <c r="U188" s="12">
        <f t="shared" ref="U188:U242" si="115">W159</f>
        <v>-7</v>
      </c>
      <c r="V188" s="21">
        <f t="shared" si="106"/>
        <v>2</v>
      </c>
      <c r="W188" s="12">
        <f t="shared" si="107"/>
        <v>-6</v>
      </c>
      <c r="X188" s="16">
        <f t="shared" si="83"/>
        <v>2.4000000000000021E-2</v>
      </c>
      <c r="Y188" s="17">
        <f t="shared" si="84"/>
        <v>0</v>
      </c>
      <c r="Z188" s="17" t="b">
        <f t="shared" si="85"/>
        <v>1</v>
      </c>
      <c r="AA188" s="56">
        <f t="shared" si="86"/>
        <v>0.12200000000000033</v>
      </c>
      <c r="AB188" s="18">
        <f t="shared" si="87"/>
        <v>0.19672131147540947</v>
      </c>
      <c r="AC188" s="19">
        <f t="shared" si="88"/>
        <v>7.7170418006430928E-4</v>
      </c>
      <c r="AD188" s="89">
        <f t="shared" si="109"/>
        <v>2.9809999999999999</v>
      </c>
      <c r="AE188" s="89">
        <f t="shared" si="110"/>
        <v>2.8559999999999999</v>
      </c>
      <c r="AF188" s="76">
        <f t="shared" si="98"/>
        <v>2.9809999999999999</v>
      </c>
      <c r="AG188" s="76">
        <f t="shared" si="99"/>
        <v>2.605</v>
      </c>
      <c r="AH188" s="32">
        <f t="shared" si="104"/>
        <v>2.9809999999999999</v>
      </c>
      <c r="AI188" s="32">
        <f t="shared" si="105"/>
        <v>2.5</v>
      </c>
      <c r="AJ188" s="77">
        <f t="shared" si="111"/>
        <v>3.0179999999999998</v>
      </c>
      <c r="AK188" s="77">
        <f t="shared" si="112"/>
        <v>2.4249999999999998</v>
      </c>
      <c r="AL188" s="114">
        <f t="shared" si="89"/>
        <v>2.9220000000000002</v>
      </c>
      <c r="AM188" s="114">
        <f t="shared" si="90"/>
        <v>2.9184999999999999</v>
      </c>
      <c r="AN188" s="114">
        <f t="shared" si="91"/>
        <v>3.5000000000002807E-3</v>
      </c>
      <c r="AO188" s="114">
        <f t="shared" si="92"/>
        <v>2.9255000000000004</v>
      </c>
      <c r="AP188" s="114">
        <f t="shared" si="93"/>
        <v>2.9184999999999999</v>
      </c>
      <c r="AQ188" s="115">
        <f t="shared" si="113"/>
        <v>2.7947142857142855</v>
      </c>
      <c r="AR188" s="116">
        <f t="shared" si="108"/>
        <v>2.7057666666666669</v>
      </c>
      <c r="AS188" s="117">
        <f t="shared" si="114"/>
        <v>2.6945600000000001</v>
      </c>
    </row>
    <row r="189" spans="1:45" x14ac:dyDescent="0.3">
      <c r="A189" s="5">
        <v>45201</v>
      </c>
      <c r="B189" s="6" t="s">
        <v>43</v>
      </c>
      <c r="C189" s="6" t="s">
        <v>36</v>
      </c>
      <c r="D189" s="27">
        <v>2.903</v>
      </c>
      <c r="E189" s="27">
        <v>2.911</v>
      </c>
      <c r="F189" s="27">
        <v>2.8370000000000002</v>
      </c>
      <c r="G189" s="27">
        <v>2.84</v>
      </c>
      <c r="H189" s="33">
        <v>2.9089999999999998</v>
      </c>
      <c r="I189" s="33">
        <v>2.8849999999999998</v>
      </c>
      <c r="J189" s="21">
        <v>-2</v>
      </c>
      <c r="K189" s="13">
        <v>0</v>
      </c>
      <c r="L189" s="28">
        <f t="shared" si="77"/>
        <v>2.8626666666666662</v>
      </c>
      <c r="M189" s="29">
        <f t="shared" si="78"/>
        <v>2.8740000000000001</v>
      </c>
      <c r="N189" s="29">
        <f t="shared" si="79"/>
        <v>-1.1333333333333862E-2</v>
      </c>
      <c r="O189" s="29">
        <f t="shared" si="80"/>
        <v>2.8513333333333324</v>
      </c>
      <c r="P189" s="29">
        <f t="shared" si="81"/>
        <v>2.8740000000000001</v>
      </c>
      <c r="Q189" s="30">
        <f t="shared" si="82"/>
        <v>7.3999999999999844E-2</v>
      </c>
      <c r="R189" s="30">
        <f t="shared" si="94"/>
        <v>-1.7999999999999794E-2</v>
      </c>
      <c r="S189" s="30">
        <f t="shared" si="95"/>
        <v>-9.1999999999999638E-2</v>
      </c>
      <c r="T189" s="31">
        <v>23.4</v>
      </c>
      <c r="U189" s="12">
        <f t="shared" si="115"/>
        <v>-10</v>
      </c>
      <c r="V189" s="21">
        <f t="shared" si="106"/>
        <v>-4</v>
      </c>
      <c r="W189" s="12">
        <f t="shared" si="107"/>
        <v>-10</v>
      </c>
      <c r="X189" s="16">
        <f t="shared" si="83"/>
        <v>2.4000000000000021E-2</v>
      </c>
      <c r="Y189" s="17">
        <f t="shared" si="84"/>
        <v>0</v>
      </c>
      <c r="Z189" s="17">
        <f t="shared" si="85"/>
        <v>0</v>
      </c>
      <c r="AA189" s="56">
        <f t="shared" si="86"/>
        <v>7.3999999999999844E-2</v>
      </c>
      <c r="AB189" s="18">
        <f t="shared" si="87"/>
        <v>0.32432432432432529</v>
      </c>
      <c r="AC189" s="19">
        <f t="shared" si="88"/>
        <v>1.0256410256410265E-3</v>
      </c>
      <c r="AD189" s="89">
        <f t="shared" si="109"/>
        <v>2.9809999999999999</v>
      </c>
      <c r="AE189" s="89">
        <f t="shared" si="110"/>
        <v>2.8370000000000002</v>
      </c>
      <c r="AF189" s="76">
        <f t="shared" si="98"/>
        <v>2.9809999999999999</v>
      </c>
      <c r="AG189" s="76">
        <f t="shared" si="99"/>
        <v>2.605</v>
      </c>
      <c r="AH189" s="32">
        <f t="shared" si="104"/>
        <v>2.9809999999999999</v>
      </c>
      <c r="AI189" s="32">
        <f t="shared" si="105"/>
        <v>2.5</v>
      </c>
      <c r="AJ189" s="77">
        <f t="shared" si="111"/>
        <v>3.0179999999999998</v>
      </c>
      <c r="AK189" s="77">
        <f t="shared" si="112"/>
        <v>2.4249999999999998</v>
      </c>
      <c r="AL189" s="114">
        <f t="shared" si="89"/>
        <v>2.8859999999999997</v>
      </c>
      <c r="AM189" s="114">
        <f t="shared" si="90"/>
        <v>2.9089999999999998</v>
      </c>
      <c r="AN189" s="114">
        <f t="shared" si="91"/>
        <v>-2.3000000000000131E-2</v>
      </c>
      <c r="AO189" s="114">
        <f t="shared" si="92"/>
        <v>2.8629999999999995</v>
      </c>
      <c r="AP189" s="114">
        <f t="shared" si="93"/>
        <v>2.9089999999999998</v>
      </c>
      <c r="AQ189" s="115">
        <f t="shared" si="113"/>
        <v>2.8052380952380953</v>
      </c>
      <c r="AR189" s="116">
        <f t="shared" si="108"/>
        <v>2.7159222222222228</v>
      </c>
      <c r="AS189" s="117">
        <f t="shared" si="114"/>
        <v>2.6975466666666663</v>
      </c>
    </row>
    <row r="190" spans="1:45" x14ac:dyDescent="0.3">
      <c r="A190" s="5">
        <v>45202</v>
      </c>
      <c r="B190" s="6" t="s">
        <v>43</v>
      </c>
      <c r="C190" s="6" t="s">
        <v>36</v>
      </c>
      <c r="D190" s="27">
        <v>2.8929999999999998</v>
      </c>
      <c r="E190" s="27">
        <v>2.956</v>
      </c>
      <c r="F190" s="27">
        <v>2.8780000000000001</v>
      </c>
      <c r="G190" s="27">
        <v>2.9489999999999998</v>
      </c>
      <c r="H190" s="33">
        <v>2.9039999999999999</v>
      </c>
      <c r="I190" s="33">
        <v>2.8780000000000001</v>
      </c>
      <c r="J190" s="21">
        <v>2</v>
      </c>
      <c r="K190" s="13">
        <v>0</v>
      </c>
      <c r="L190" s="28">
        <f t="shared" si="77"/>
        <v>2.9276666666666666</v>
      </c>
      <c r="M190" s="29">
        <f t="shared" si="78"/>
        <v>2.9169999999999998</v>
      </c>
      <c r="N190" s="29">
        <f t="shared" si="79"/>
        <v>1.0666666666666824E-2</v>
      </c>
      <c r="O190" s="29">
        <f t="shared" si="80"/>
        <v>2.9383333333333335</v>
      </c>
      <c r="P190" s="29">
        <f t="shared" si="81"/>
        <v>2.9169999999999998</v>
      </c>
      <c r="Q190" s="30">
        <f t="shared" si="82"/>
        <v>7.7999999999999847E-2</v>
      </c>
      <c r="R190" s="30">
        <f t="shared" si="94"/>
        <v>0.1160000000000001</v>
      </c>
      <c r="S190" s="30">
        <f t="shared" si="95"/>
        <v>3.8000000000000256E-2</v>
      </c>
      <c r="T190" s="31">
        <v>14.7</v>
      </c>
      <c r="U190" s="12">
        <f t="shared" si="115"/>
        <v>-13</v>
      </c>
      <c r="V190" s="21">
        <f t="shared" si="106"/>
        <v>-2</v>
      </c>
      <c r="W190" s="12">
        <f t="shared" si="107"/>
        <v>-11</v>
      </c>
      <c r="X190" s="16">
        <f t="shared" si="83"/>
        <v>2.5999999999999801E-2</v>
      </c>
      <c r="Y190" s="17">
        <f t="shared" si="84"/>
        <v>0</v>
      </c>
      <c r="Z190" s="17" t="b">
        <f t="shared" si="85"/>
        <v>1</v>
      </c>
      <c r="AA190" s="56">
        <f t="shared" si="86"/>
        <v>7.7999999999999847E-2</v>
      </c>
      <c r="AB190" s="18">
        <f t="shared" si="87"/>
        <v>0.33333333333333143</v>
      </c>
      <c r="AC190" s="19">
        <f t="shared" si="88"/>
        <v>1.7687074829931839E-3</v>
      </c>
      <c r="AD190" s="89">
        <f t="shared" si="109"/>
        <v>2.9780000000000002</v>
      </c>
      <c r="AE190" s="89">
        <f t="shared" si="110"/>
        <v>2.8370000000000002</v>
      </c>
      <c r="AF190" s="76">
        <f t="shared" si="98"/>
        <v>2.9809999999999999</v>
      </c>
      <c r="AG190" s="76">
        <f t="shared" si="99"/>
        <v>2.605</v>
      </c>
      <c r="AH190" s="32">
        <f t="shared" si="104"/>
        <v>2.9809999999999999</v>
      </c>
      <c r="AI190" s="32">
        <f t="shared" si="105"/>
        <v>2.5</v>
      </c>
      <c r="AJ190" s="77">
        <f t="shared" si="111"/>
        <v>3.0179999999999998</v>
      </c>
      <c r="AK190" s="77">
        <f t="shared" si="112"/>
        <v>2.4249999999999998</v>
      </c>
      <c r="AL190" s="114">
        <f t="shared" si="89"/>
        <v>2.9213333333333331</v>
      </c>
      <c r="AM190" s="114">
        <f t="shared" si="90"/>
        <v>2.9075000000000002</v>
      </c>
      <c r="AN190" s="114">
        <f t="shared" si="91"/>
        <v>1.383333333333292E-2</v>
      </c>
      <c r="AO190" s="114">
        <f t="shared" si="92"/>
        <v>2.935166666666666</v>
      </c>
      <c r="AP190" s="114">
        <f t="shared" si="93"/>
        <v>2.9075000000000002</v>
      </c>
      <c r="AQ190" s="115">
        <f t="shared" si="113"/>
        <v>2.8215714285714286</v>
      </c>
      <c r="AR190" s="116">
        <f t="shared" si="108"/>
        <v>2.724966666666667</v>
      </c>
      <c r="AS190" s="117">
        <f t="shared" si="114"/>
        <v>2.7021733333333331</v>
      </c>
    </row>
    <row r="191" spans="1:45" x14ac:dyDescent="0.3">
      <c r="A191" s="5">
        <v>45203</v>
      </c>
      <c r="B191" s="6" t="s">
        <v>43</v>
      </c>
      <c r="C191" s="6" t="s">
        <v>36</v>
      </c>
      <c r="D191" s="27">
        <v>3.008</v>
      </c>
      <c r="E191" s="27">
        <v>3.0550000000000002</v>
      </c>
      <c r="F191" s="27">
        <v>2.9529999999999998</v>
      </c>
      <c r="G191" s="27">
        <v>2.9620000000000002</v>
      </c>
      <c r="H191" s="33">
        <v>3.0339999999999998</v>
      </c>
      <c r="I191" s="33">
        <v>3.0070000000000001</v>
      </c>
      <c r="J191" s="21">
        <v>-4</v>
      </c>
      <c r="K191" s="13">
        <v>0</v>
      </c>
      <c r="L191" s="28">
        <f t="shared" si="77"/>
        <v>2.99</v>
      </c>
      <c r="M191" s="29">
        <f t="shared" si="78"/>
        <v>3.004</v>
      </c>
      <c r="N191" s="29">
        <f t="shared" si="79"/>
        <v>-1.399999999999979E-2</v>
      </c>
      <c r="O191" s="29">
        <f t="shared" si="80"/>
        <v>2.9760000000000004</v>
      </c>
      <c r="P191" s="29">
        <f t="shared" si="81"/>
        <v>3.004</v>
      </c>
      <c r="Q191" s="30">
        <f t="shared" si="82"/>
        <v>0.10200000000000031</v>
      </c>
      <c r="R191" s="30">
        <f t="shared" si="94"/>
        <v>0.10600000000000032</v>
      </c>
      <c r="S191" s="30">
        <f t="shared" si="95"/>
        <v>4.0000000000000036E-3</v>
      </c>
      <c r="T191" s="31">
        <v>12.5</v>
      </c>
      <c r="U191" s="12">
        <f t="shared" si="115"/>
        <v>-11</v>
      </c>
      <c r="V191" s="21">
        <f t="shared" si="106"/>
        <v>2</v>
      </c>
      <c r="W191" s="12">
        <f t="shared" si="107"/>
        <v>-6</v>
      </c>
      <c r="X191" s="16">
        <f t="shared" si="83"/>
        <v>2.6999999999999691E-2</v>
      </c>
      <c r="Y191" s="17">
        <f t="shared" si="84"/>
        <v>0</v>
      </c>
      <c r="Z191" s="17">
        <f t="shared" si="85"/>
        <v>0</v>
      </c>
      <c r="AA191" s="56">
        <f t="shared" si="86"/>
        <v>0.10200000000000031</v>
      </c>
      <c r="AB191" s="18">
        <f t="shared" si="87"/>
        <v>0.26470588235293735</v>
      </c>
      <c r="AC191" s="19">
        <f t="shared" si="88"/>
        <v>2.1599999999999753E-3</v>
      </c>
      <c r="AD191" s="89">
        <f t="shared" si="109"/>
        <v>3.0550000000000002</v>
      </c>
      <c r="AE191" s="89">
        <f t="shared" si="110"/>
        <v>2.8370000000000002</v>
      </c>
      <c r="AF191" s="76">
        <f t="shared" si="98"/>
        <v>3.0550000000000002</v>
      </c>
      <c r="AG191" s="76">
        <f t="shared" si="99"/>
        <v>2.8029999999999999</v>
      </c>
      <c r="AH191" s="32">
        <f t="shared" si="104"/>
        <v>3.0550000000000002</v>
      </c>
      <c r="AI191" s="32">
        <f t="shared" si="105"/>
        <v>2.5</v>
      </c>
      <c r="AJ191" s="77">
        <f t="shared" si="111"/>
        <v>3.0550000000000002</v>
      </c>
      <c r="AK191" s="77">
        <f t="shared" si="112"/>
        <v>2.4249999999999998</v>
      </c>
      <c r="AL191" s="114">
        <f t="shared" si="89"/>
        <v>2.9513333333333338</v>
      </c>
      <c r="AM191" s="114">
        <f t="shared" si="90"/>
        <v>2.9460000000000002</v>
      </c>
      <c r="AN191" s="114">
        <f t="shared" si="91"/>
        <v>5.3333333333336341E-3</v>
      </c>
      <c r="AO191" s="114">
        <f t="shared" si="92"/>
        <v>2.9566666666666674</v>
      </c>
      <c r="AP191" s="114">
        <f t="shared" si="93"/>
        <v>2.9460000000000002</v>
      </c>
      <c r="AQ191" s="115">
        <f t="shared" si="113"/>
        <v>2.8397619047619052</v>
      </c>
      <c r="AR191" s="116">
        <f t="shared" ref="AR191:AR222" si="116">AVERAGE(L162:L191)</f>
        <v>2.7386777777777782</v>
      </c>
      <c r="AS191" s="117">
        <f t="shared" si="114"/>
        <v>2.7073733333333339</v>
      </c>
    </row>
    <row r="192" spans="1:45" x14ac:dyDescent="0.3">
      <c r="A192" s="5">
        <v>45204</v>
      </c>
      <c r="B192" s="6" t="s">
        <v>43</v>
      </c>
      <c r="C192" s="6" t="s">
        <v>36</v>
      </c>
      <c r="D192" s="27">
        <v>3.0259999999999998</v>
      </c>
      <c r="E192" s="27">
        <v>3.2050000000000001</v>
      </c>
      <c r="F192" s="27">
        <v>3.02</v>
      </c>
      <c r="G192" s="27">
        <v>3.1659999999999999</v>
      </c>
      <c r="H192" s="33">
        <v>3.0419999999999998</v>
      </c>
      <c r="I192" s="33">
        <v>3.02</v>
      </c>
      <c r="J192" s="21">
        <v>2</v>
      </c>
      <c r="K192" s="13">
        <v>0</v>
      </c>
      <c r="L192" s="28">
        <f t="shared" si="77"/>
        <v>3.1303333333333332</v>
      </c>
      <c r="M192" s="29">
        <f t="shared" si="78"/>
        <v>3.1124999999999998</v>
      </c>
      <c r="N192" s="29">
        <f t="shared" si="79"/>
        <v>1.7833333333333368E-2</v>
      </c>
      <c r="O192" s="29">
        <f t="shared" si="80"/>
        <v>3.1481666666666666</v>
      </c>
      <c r="P192" s="29">
        <f t="shared" si="81"/>
        <v>3.1124999999999998</v>
      </c>
      <c r="Q192" s="30">
        <f t="shared" si="82"/>
        <v>0.18500000000000005</v>
      </c>
      <c r="R192" s="30">
        <f t="shared" si="94"/>
        <v>0.24299999999999988</v>
      </c>
      <c r="S192" s="30">
        <f t="shared" si="95"/>
        <v>5.7999999999999829E-2</v>
      </c>
      <c r="T192" s="31">
        <v>9.5</v>
      </c>
      <c r="U192" s="12">
        <f t="shared" si="115"/>
        <v>-9</v>
      </c>
      <c r="V192" s="21">
        <f t="shared" si="106"/>
        <v>4</v>
      </c>
      <c r="W192" s="12">
        <f t="shared" si="107"/>
        <v>0</v>
      </c>
      <c r="X192" s="16">
        <f t="shared" si="83"/>
        <v>2.1999999999999797E-2</v>
      </c>
      <c r="Y192" s="17">
        <f t="shared" si="84"/>
        <v>0</v>
      </c>
      <c r="Z192" s="17" t="b">
        <f t="shared" si="85"/>
        <v>1</v>
      </c>
      <c r="AA192" s="56">
        <f t="shared" si="86"/>
        <v>0.18500000000000005</v>
      </c>
      <c r="AB192" s="18">
        <f t="shared" si="87"/>
        <v>0.11891891891891779</v>
      </c>
      <c r="AC192" s="19">
        <f t="shared" si="88"/>
        <v>2.3157894736841891E-3</v>
      </c>
      <c r="AD192" s="89">
        <f t="shared" si="109"/>
        <v>3.2050000000000001</v>
      </c>
      <c r="AE192" s="89">
        <f t="shared" si="110"/>
        <v>2.8780000000000001</v>
      </c>
      <c r="AF192" s="76">
        <f t="shared" si="98"/>
        <v>3.2050000000000001</v>
      </c>
      <c r="AG192" s="76">
        <f t="shared" si="99"/>
        <v>2.8029999999999999</v>
      </c>
      <c r="AH192" s="32">
        <f t="shared" si="104"/>
        <v>3.2050000000000001</v>
      </c>
      <c r="AI192" s="32">
        <f t="shared" si="105"/>
        <v>2.577</v>
      </c>
      <c r="AJ192" s="77">
        <f t="shared" si="111"/>
        <v>3.2050000000000001</v>
      </c>
      <c r="AK192" s="77">
        <f t="shared" si="112"/>
        <v>2.4249999999999998</v>
      </c>
      <c r="AL192" s="114">
        <f t="shared" si="89"/>
        <v>3.0830000000000002</v>
      </c>
      <c r="AM192" s="114">
        <f t="shared" si="90"/>
        <v>3.0415000000000001</v>
      </c>
      <c r="AN192" s="114">
        <f t="shared" si="91"/>
        <v>4.1500000000000092E-2</v>
      </c>
      <c r="AO192" s="114">
        <f t="shared" si="92"/>
        <v>3.1245000000000003</v>
      </c>
      <c r="AP192" s="114">
        <f t="shared" si="93"/>
        <v>3.0415000000000001</v>
      </c>
      <c r="AQ192" s="115">
        <f t="shared" si="113"/>
        <v>2.8726666666666665</v>
      </c>
      <c r="AR192" s="116">
        <f t="shared" si="116"/>
        <v>2.7588111111111115</v>
      </c>
      <c r="AS192" s="117">
        <f t="shared" si="114"/>
        <v>2.7162533333333339</v>
      </c>
    </row>
    <row r="193" spans="1:45" x14ac:dyDescent="0.3">
      <c r="A193" s="5">
        <v>45205</v>
      </c>
      <c r="B193" s="6" t="s">
        <v>43</v>
      </c>
      <c r="C193" s="6" t="s">
        <v>36</v>
      </c>
      <c r="D193" s="27">
        <v>3.1960000000000002</v>
      </c>
      <c r="E193" s="27">
        <v>3.3460000000000001</v>
      </c>
      <c r="F193" s="27">
        <v>3.1909999999999998</v>
      </c>
      <c r="G193" s="27">
        <v>3.3380000000000001</v>
      </c>
      <c r="H193" s="33">
        <v>3.2290000000000001</v>
      </c>
      <c r="I193" s="33">
        <v>3.1909999999999998</v>
      </c>
      <c r="J193" s="21">
        <v>2</v>
      </c>
      <c r="K193" s="13">
        <v>0</v>
      </c>
      <c r="L193" s="28">
        <f t="shared" si="77"/>
        <v>3.2916666666666665</v>
      </c>
      <c r="M193" s="29">
        <f t="shared" si="78"/>
        <v>3.2685</v>
      </c>
      <c r="N193" s="29">
        <f t="shared" si="79"/>
        <v>2.3166666666666558E-2</v>
      </c>
      <c r="O193" s="29">
        <f t="shared" si="80"/>
        <v>3.3148333333333331</v>
      </c>
      <c r="P193" s="29">
        <f t="shared" si="81"/>
        <v>3.2685</v>
      </c>
      <c r="Q193" s="30">
        <f t="shared" si="82"/>
        <v>0.15500000000000025</v>
      </c>
      <c r="R193" s="30">
        <f t="shared" si="94"/>
        <v>0.18000000000000016</v>
      </c>
      <c r="S193" s="30">
        <f t="shared" si="95"/>
        <v>2.4999999999999911E-2</v>
      </c>
      <c r="T193" s="31">
        <v>25.5</v>
      </c>
      <c r="U193" s="12">
        <f t="shared" si="115"/>
        <v>-8</v>
      </c>
      <c r="V193" s="21">
        <f t="shared" si="106"/>
        <v>-2</v>
      </c>
      <c r="W193" s="12">
        <f t="shared" si="107"/>
        <v>-2</v>
      </c>
      <c r="X193" s="16">
        <f t="shared" si="83"/>
        <v>3.8000000000000256E-2</v>
      </c>
      <c r="Y193" s="17">
        <f t="shared" si="84"/>
        <v>0</v>
      </c>
      <c r="Z193" s="17" t="b">
        <f t="shared" si="85"/>
        <v>1</v>
      </c>
      <c r="AA193" s="56">
        <f t="shared" si="86"/>
        <v>0.15500000000000025</v>
      </c>
      <c r="AB193" s="18">
        <f t="shared" si="87"/>
        <v>0.24516129032258191</v>
      </c>
      <c r="AC193" s="19">
        <f t="shared" si="88"/>
        <v>1.4901960784313825E-3</v>
      </c>
      <c r="AD193" s="89">
        <f t="shared" si="109"/>
        <v>3.3460000000000001</v>
      </c>
      <c r="AE193" s="89">
        <f t="shared" si="110"/>
        <v>2.9529999999999998</v>
      </c>
      <c r="AF193" s="76">
        <f t="shared" si="98"/>
        <v>3.3460000000000001</v>
      </c>
      <c r="AG193" s="76">
        <f t="shared" si="99"/>
        <v>2.8029999999999999</v>
      </c>
      <c r="AH193" s="32">
        <f t="shared" si="104"/>
        <v>3.3460000000000001</v>
      </c>
      <c r="AI193" s="32">
        <f t="shared" si="105"/>
        <v>2.577</v>
      </c>
      <c r="AJ193" s="77">
        <f t="shared" si="111"/>
        <v>3.3460000000000001</v>
      </c>
      <c r="AK193" s="77">
        <f t="shared" si="112"/>
        <v>2.4249999999999998</v>
      </c>
      <c r="AL193" s="114">
        <f t="shared" si="89"/>
        <v>3.2123333333333335</v>
      </c>
      <c r="AM193" s="114">
        <f t="shared" si="90"/>
        <v>3.1494999999999997</v>
      </c>
      <c r="AN193" s="114">
        <f t="shared" si="91"/>
        <v>6.2833333333333741E-2</v>
      </c>
      <c r="AO193" s="114">
        <f t="shared" si="92"/>
        <v>3.2751666666666672</v>
      </c>
      <c r="AP193" s="114">
        <f t="shared" si="93"/>
        <v>3.1494999999999997</v>
      </c>
      <c r="AQ193" s="115">
        <f t="shared" si="113"/>
        <v>2.9150238095238095</v>
      </c>
      <c r="AR193" s="116">
        <f t="shared" si="116"/>
        <v>2.7851000000000008</v>
      </c>
      <c r="AS193" s="117">
        <f t="shared" si="114"/>
        <v>2.7300866666666672</v>
      </c>
    </row>
    <row r="194" spans="1:45" x14ac:dyDescent="0.3">
      <c r="A194" s="5">
        <v>45208</v>
      </c>
      <c r="B194" s="6" t="s">
        <v>43</v>
      </c>
      <c r="C194" s="6" t="s">
        <v>36</v>
      </c>
      <c r="D194" s="27">
        <v>3.3239999999999998</v>
      </c>
      <c r="E194" s="27">
        <v>3.407</v>
      </c>
      <c r="F194" s="27">
        <v>3.327</v>
      </c>
      <c r="G194" s="27">
        <v>3.3759999999999999</v>
      </c>
      <c r="H194" s="33">
        <v>3.4</v>
      </c>
      <c r="I194" s="33">
        <v>3.3540000000000001</v>
      </c>
      <c r="J194" s="21">
        <v>0</v>
      </c>
      <c r="K194" s="13">
        <v>0</v>
      </c>
      <c r="L194" s="28">
        <f t="shared" ref="L194:L242" si="117">(E194+G194+F194)/3</f>
        <v>3.3699999999999997</v>
      </c>
      <c r="M194" s="29">
        <f t="shared" ref="M194:M242" si="118">(E194+F194)/2</f>
        <v>3.367</v>
      </c>
      <c r="N194" s="29">
        <f t="shared" ref="N194:N242" si="119">L194-M194</f>
        <v>2.9999999999996696E-3</v>
      </c>
      <c r="O194" s="29">
        <f t="shared" ref="O194:O242" si="120">L194+N194</f>
        <v>3.3729999999999993</v>
      </c>
      <c r="P194" s="29">
        <f t="shared" ref="P194:P242" si="121">L194-N194</f>
        <v>3.367</v>
      </c>
      <c r="Q194" s="30">
        <f t="shared" ref="Q194:Q242" si="122">E194-F194</f>
        <v>8.0000000000000071E-2</v>
      </c>
      <c r="R194" s="30">
        <f t="shared" si="94"/>
        <v>6.899999999999995E-2</v>
      </c>
      <c r="S194" s="30">
        <f t="shared" si="95"/>
        <v>-1.1000000000000121E-2</v>
      </c>
      <c r="T194" s="31">
        <v>21.8</v>
      </c>
      <c r="U194" s="12">
        <f t="shared" si="115"/>
        <v>-8</v>
      </c>
      <c r="V194" s="21">
        <f t="shared" si="106"/>
        <v>0</v>
      </c>
      <c r="W194" s="12">
        <f t="shared" si="107"/>
        <v>-2</v>
      </c>
      <c r="X194" s="16">
        <f t="shared" ref="X194:X242" si="123">H194-I194</f>
        <v>4.5999999999999819E-2</v>
      </c>
      <c r="Y194" s="17">
        <f t="shared" ref="Y194:Y242" si="124">IF((E194=H194),TRUE,0)</f>
        <v>0</v>
      </c>
      <c r="Z194" s="17">
        <f t="shared" ref="Z194:Z242" si="125">IF((F194=I194),TRUE,0)</f>
        <v>0</v>
      </c>
      <c r="AA194" s="56">
        <f t="shared" ref="AA194:AA242" si="126">E194-F194</f>
        <v>8.0000000000000071E-2</v>
      </c>
      <c r="AB194" s="18">
        <f t="shared" ref="AB194:AB257" si="127">X194/AA194</f>
        <v>0.57499999999999718</v>
      </c>
      <c r="AC194" s="19">
        <f t="shared" ref="AC194:AC242" si="128">X194/T194</f>
        <v>2.1100917431192577E-3</v>
      </c>
      <c r="AD194" s="89">
        <f t="shared" si="109"/>
        <v>3.407</v>
      </c>
      <c r="AE194" s="89">
        <f t="shared" si="110"/>
        <v>3.02</v>
      </c>
      <c r="AF194" s="76">
        <f t="shared" si="98"/>
        <v>3.407</v>
      </c>
      <c r="AG194" s="76">
        <f t="shared" si="99"/>
        <v>2.8370000000000002</v>
      </c>
      <c r="AH194" s="32">
        <f t="shared" si="104"/>
        <v>3.407</v>
      </c>
      <c r="AI194" s="32">
        <f t="shared" si="105"/>
        <v>2.605</v>
      </c>
      <c r="AJ194" s="77">
        <f t="shared" si="111"/>
        <v>3.407</v>
      </c>
      <c r="AK194" s="77">
        <f t="shared" si="112"/>
        <v>2.4249999999999998</v>
      </c>
      <c r="AL194" s="114">
        <f t="shared" ref="AL194:AL242" si="129">(AD194+AE194+G194)/3</f>
        <v>3.2676666666666665</v>
      </c>
      <c r="AM194" s="114">
        <f t="shared" ref="AM194:AM241" si="130">(AD194+AE194)/2</f>
        <v>3.2134999999999998</v>
      </c>
      <c r="AN194" s="114">
        <f t="shared" ref="AN194:AN241" si="131">AL194-AM194</f>
        <v>5.4166666666666696E-2</v>
      </c>
      <c r="AO194" s="114">
        <f t="shared" ref="AO194:AO241" si="132">AL194+AN194</f>
        <v>3.3218333333333332</v>
      </c>
      <c r="AP194" s="114">
        <f t="shared" ref="AP194:AP241" si="133">AL194-AN194</f>
        <v>3.2134999999999998</v>
      </c>
      <c r="AQ194" s="115">
        <f t="shared" si="113"/>
        <v>2.9539761904761899</v>
      </c>
      <c r="AR194" s="116">
        <f t="shared" si="116"/>
        <v>2.8094777777777784</v>
      </c>
      <c r="AS194" s="117">
        <f t="shared" si="114"/>
        <v>2.7447000000000004</v>
      </c>
    </row>
    <row r="195" spans="1:45" x14ac:dyDescent="0.3">
      <c r="A195" s="5">
        <v>45209</v>
      </c>
      <c r="B195" s="6" t="s">
        <v>43</v>
      </c>
      <c r="C195" s="6" t="s">
        <v>36</v>
      </c>
      <c r="D195" s="27">
        <v>3.391</v>
      </c>
      <c r="E195" s="27">
        <v>3.4129999999999998</v>
      </c>
      <c r="F195" s="27">
        <v>3.3410000000000002</v>
      </c>
      <c r="G195" s="27">
        <v>3.3820000000000001</v>
      </c>
      <c r="H195" s="33">
        <v>3.4079999999999999</v>
      </c>
      <c r="I195" s="33">
        <v>3.379</v>
      </c>
      <c r="J195" s="21">
        <v>0</v>
      </c>
      <c r="K195" s="13">
        <v>0</v>
      </c>
      <c r="L195" s="28">
        <f t="shared" si="117"/>
        <v>3.3786666666666663</v>
      </c>
      <c r="M195" s="29">
        <f t="shared" si="118"/>
        <v>3.3769999999999998</v>
      </c>
      <c r="N195" s="29">
        <f t="shared" si="119"/>
        <v>1.6666666666664831E-3</v>
      </c>
      <c r="O195" s="29">
        <f t="shared" si="120"/>
        <v>3.3803333333333327</v>
      </c>
      <c r="P195" s="29">
        <f t="shared" si="121"/>
        <v>3.3769999999999998</v>
      </c>
      <c r="Q195" s="30">
        <f t="shared" si="122"/>
        <v>7.199999999999962E-2</v>
      </c>
      <c r="R195" s="30">
        <f t="shared" ref="R195:R242" si="134">E195-G194</f>
        <v>3.6999999999999922E-2</v>
      </c>
      <c r="S195" s="30">
        <f t="shared" ref="S195:S242" si="135">F195-G194</f>
        <v>-3.4999999999999698E-2</v>
      </c>
      <c r="T195" s="31">
        <v>12</v>
      </c>
      <c r="U195" s="12">
        <f t="shared" si="115"/>
        <v>-8</v>
      </c>
      <c r="V195" s="21">
        <f t="shared" si="106"/>
        <v>2</v>
      </c>
      <c r="W195" s="12">
        <f t="shared" si="107"/>
        <v>0</v>
      </c>
      <c r="X195" s="16">
        <f t="shared" si="123"/>
        <v>2.8999999999999915E-2</v>
      </c>
      <c r="Y195" s="17">
        <f t="shared" si="124"/>
        <v>0</v>
      </c>
      <c r="Z195" s="17">
        <f t="shared" si="125"/>
        <v>0</v>
      </c>
      <c r="AA195" s="56">
        <f t="shared" si="126"/>
        <v>7.199999999999962E-2</v>
      </c>
      <c r="AB195" s="18">
        <f t="shared" si="127"/>
        <v>0.40277777777777873</v>
      </c>
      <c r="AC195" s="19">
        <f t="shared" si="128"/>
        <v>2.4166666666666594E-3</v>
      </c>
      <c r="AD195" s="89">
        <f t="shared" si="109"/>
        <v>3.4129999999999998</v>
      </c>
      <c r="AE195" s="89">
        <f t="shared" si="110"/>
        <v>3.1909999999999998</v>
      </c>
      <c r="AF195" s="76">
        <f t="shared" si="98"/>
        <v>3.4129999999999998</v>
      </c>
      <c r="AG195" s="76">
        <f t="shared" si="99"/>
        <v>2.8370000000000002</v>
      </c>
      <c r="AH195" s="32">
        <f t="shared" si="104"/>
        <v>3.4129999999999998</v>
      </c>
      <c r="AI195" s="32">
        <f t="shared" si="105"/>
        <v>2.605</v>
      </c>
      <c r="AJ195" s="77">
        <f t="shared" si="111"/>
        <v>3.4129999999999998</v>
      </c>
      <c r="AK195" s="77">
        <f t="shared" si="112"/>
        <v>2.4249999999999998</v>
      </c>
      <c r="AL195" s="114">
        <f t="shared" si="129"/>
        <v>3.3286666666666664</v>
      </c>
      <c r="AM195" s="114">
        <f t="shared" si="130"/>
        <v>3.3019999999999996</v>
      </c>
      <c r="AN195" s="114">
        <f t="shared" si="131"/>
        <v>2.6666666666666838E-2</v>
      </c>
      <c r="AO195" s="114">
        <f t="shared" si="132"/>
        <v>3.3553333333333333</v>
      </c>
      <c r="AP195" s="114">
        <f t="shared" si="133"/>
        <v>3.3019999999999996</v>
      </c>
      <c r="AQ195" s="115">
        <f t="shared" si="113"/>
        <v>3.0001904761904759</v>
      </c>
      <c r="AR195" s="116">
        <f t="shared" si="116"/>
        <v>2.831577777777778</v>
      </c>
      <c r="AS195" s="117">
        <f t="shared" si="114"/>
        <v>2.759733333333334</v>
      </c>
    </row>
    <row r="196" spans="1:45" x14ac:dyDescent="0.3">
      <c r="A196" s="5">
        <v>45210</v>
      </c>
      <c r="B196" s="6" t="s">
        <v>43</v>
      </c>
      <c r="C196" s="6" t="s">
        <v>36</v>
      </c>
      <c r="D196" s="27">
        <v>3.3450000000000002</v>
      </c>
      <c r="E196" s="27">
        <v>3.3849999999999998</v>
      </c>
      <c r="F196" s="27">
        <v>3.2250000000000001</v>
      </c>
      <c r="G196" s="27">
        <v>3.3769999999999998</v>
      </c>
      <c r="H196" s="33">
        <v>3.347</v>
      </c>
      <c r="I196" s="33">
        <v>3.3050000000000002</v>
      </c>
      <c r="J196" s="21">
        <v>4</v>
      </c>
      <c r="K196" s="13">
        <v>0</v>
      </c>
      <c r="L196" s="28">
        <f t="shared" si="117"/>
        <v>3.3290000000000002</v>
      </c>
      <c r="M196" s="29">
        <f t="shared" si="118"/>
        <v>3.3049999999999997</v>
      </c>
      <c r="N196" s="29">
        <f t="shared" si="119"/>
        <v>2.4000000000000465E-2</v>
      </c>
      <c r="O196" s="29">
        <f t="shared" si="120"/>
        <v>3.3530000000000006</v>
      </c>
      <c r="P196" s="29">
        <f t="shared" si="121"/>
        <v>3.3049999999999997</v>
      </c>
      <c r="Q196" s="30">
        <f t="shared" si="122"/>
        <v>0.1599999999999997</v>
      </c>
      <c r="R196" s="30">
        <f t="shared" si="134"/>
        <v>2.9999999999996696E-3</v>
      </c>
      <c r="S196" s="30">
        <f t="shared" si="135"/>
        <v>-0.15700000000000003</v>
      </c>
      <c r="T196" s="31">
        <v>15.6</v>
      </c>
      <c r="U196" s="12">
        <f t="shared" si="115"/>
        <v>-8</v>
      </c>
      <c r="V196" s="21">
        <f t="shared" si="106"/>
        <v>0</v>
      </c>
      <c r="W196" s="12">
        <f t="shared" si="107"/>
        <v>-2</v>
      </c>
      <c r="X196" s="16">
        <f t="shared" si="123"/>
        <v>4.1999999999999815E-2</v>
      </c>
      <c r="Y196" s="17">
        <f t="shared" si="124"/>
        <v>0</v>
      </c>
      <c r="Z196" s="17">
        <f t="shared" si="125"/>
        <v>0</v>
      </c>
      <c r="AA196" s="56">
        <f t="shared" si="126"/>
        <v>0.1599999999999997</v>
      </c>
      <c r="AB196" s="18">
        <f t="shared" si="127"/>
        <v>0.26249999999999934</v>
      </c>
      <c r="AC196" s="19">
        <f t="shared" si="128"/>
        <v>2.6923076923076805E-3</v>
      </c>
      <c r="AD196" s="89">
        <f t="shared" ref="AD196:AD242" si="136">MAX(E194:E196)</f>
        <v>3.4129999999999998</v>
      </c>
      <c r="AE196" s="89">
        <f t="shared" ref="AE196:AE242" si="137">MIN(F194:F196)</f>
        <v>3.2250000000000001</v>
      </c>
      <c r="AF196" s="76">
        <f t="shared" si="98"/>
        <v>3.4129999999999998</v>
      </c>
      <c r="AG196" s="76">
        <f t="shared" si="99"/>
        <v>2.8370000000000002</v>
      </c>
      <c r="AH196" s="32">
        <f t="shared" si="104"/>
        <v>3.4129999999999998</v>
      </c>
      <c r="AI196" s="32">
        <f t="shared" si="105"/>
        <v>2.605</v>
      </c>
      <c r="AJ196" s="77">
        <f t="shared" si="111"/>
        <v>3.4129999999999998</v>
      </c>
      <c r="AK196" s="77">
        <f t="shared" si="112"/>
        <v>2.4249999999999998</v>
      </c>
      <c r="AL196" s="114">
        <f t="shared" si="129"/>
        <v>3.3383333333333334</v>
      </c>
      <c r="AM196" s="114">
        <f t="shared" si="130"/>
        <v>3.319</v>
      </c>
      <c r="AN196" s="114">
        <f t="shared" si="131"/>
        <v>1.9333333333333425E-2</v>
      </c>
      <c r="AO196" s="114">
        <f t="shared" si="132"/>
        <v>3.3576666666666668</v>
      </c>
      <c r="AP196" s="114">
        <f t="shared" si="133"/>
        <v>3.319</v>
      </c>
      <c r="AQ196" s="115">
        <f t="shared" si="113"/>
        <v>3.0481190476190472</v>
      </c>
      <c r="AR196" s="116">
        <f t="shared" si="116"/>
        <v>2.8539222222222222</v>
      </c>
      <c r="AS196" s="117">
        <f t="shared" si="114"/>
        <v>2.7751866666666678</v>
      </c>
    </row>
    <row r="197" spans="1:45" x14ac:dyDescent="0.3">
      <c r="A197" s="5">
        <v>45211</v>
      </c>
      <c r="B197" s="6" t="s">
        <v>43</v>
      </c>
      <c r="C197" s="6" t="s">
        <v>36</v>
      </c>
      <c r="D197" s="27">
        <v>3.33</v>
      </c>
      <c r="E197" s="27">
        <v>3.4279999999999999</v>
      </c>
      <c r="F197" s="27">
        <v>3.3140000000000001</v>
      </c>
      <c r="G197" s="27">
        <v>3.3439999999999999</v>
      </c>
      <c r="H197" s="33">
        <v>3.3460000000000001</v>
      </c>
      <c r="I197" s="33">
        <v>3.3170000000000002</v>
      </c>
      <c r="J197" s="21">
        <v>0</v>
      </c>
      <c r="K197" s="13">
        <v>0</v>
      </c>
      <c r="L197" s="28">
        <f t="shared" si="117"/>
        <v>3.3620000000000001</v>
      </c>
      <c r="M197" s="29">
        <f t="shared" si="118"/>
        <v>3.371</v>
      </c>
      <c r="N197" s="29">
        <f t="shared" si="119"/>
        <v>-8.999999999999897E-3</v>
      </c>
      <c r="O197" s="29">
        <f t="shared" si="120"/>
        <v>3.3530000000000002</v>
      </c>
      <c r="P197" s="29">
        <f t="shared" si="121"/>
        <v>3.371</v>
      </c>
      <c r="Q197" s="30">
        <f t="shared" si="122"/>
        <v>0.11399999999999988</v>
      </c>
      <c r="R197" s="30">
        <f t="shared" si="134"/>
        <v>5.1000000000000156E-2</v>
      </c>
      <c r="S197" s="30">
        <f t="shared" si="135"/>
        <v>-6.2999999999999723E-2</v>
      </c>
      <c r="T197" s="31">
        <v>17.5</v>
      </c>
      <c r="U197" s="12">
        <f t="shared" si="115"/>
        <v>-14</v>
      </c>
      <c r="V197" s="21">
        <f t="shared" si="106"/>
        <v>-4</v>
      </c>
      <c r="W197" s="12">
        <f t="shared" si="107"/>
        <v>-6</v>
      </c>
      <c r="X197" s="16">
        <f t="shared" si="123"/>
        <v>2.8999999999999915E-2</v>
      </c>
      <c r="Y197" s="17">
        <f t="shared" si="124"/>
        <v>0</v>
      </c>
      <c r="Z197" s="17">
        <f t="shared" si="125"/>
        <v>0</v>
      </c>
      <c r="AA197" s="56">
        <f t="shared" si="126"/>
        <v>0.11399999999999988</v>
      </c>
      <c r="AB197" s="18">
        <f t="shared" si="127"/>
        <v>0.25438596491228022</v>
      </c>
      <c r="AC197" s="19">
        <f t="shared" si="128"/>
        <v>1.6571428571428523E-3</v>
      </c>
      <c r="AD197" s="89">
        <f t="shared" si="136"/>
        <v>3.4279999999999999</v>
      </c>
      <c r="AE197" s="89">
        <f t="shared" si="137"/>
        <v>3.2250000000000001</v>
      </c>
      <c r="AF197" s="76">
        <f t="shared" si="98"/>
        <v>3.4279999999999999</v>
      </c>
      <c r="AG197" s="76">
        <f t="shared" si="99"/>
        <v>2.8370000000000002</v>
      </c>
      <c r="AH197" s="32">
        <f t="shared" si="104"/>
        <v>3.4279999999999999</v>
      </c>
      <c r="AI197" s="32">
        <f t="shared" si="105"/>
        <v>2.605</v>
      </c>
      <c r="AJ197" s="77">
        <f t="shared" si="111"/>
        <v>3.4279999999999999</v>
      </c>
      <c r="AK197" s="77">
        <f t="shared" si="112"/>
        <v>2.4249999999999998</v>
      </c>
      <c r="AL197" s="114">
        <f t="shared" si="129"/>
        <v>3.3323333333333331</v>
      </c>
      <c r="AM197" s="114">
        <f t="shared" si="130"/>
        <v>3.3265000000000002</v>
      </c>
      <c r="AN197" s="114">
        <f t="shared" si="131"/>
        <v>5.8333333333329129E-3</v>
      </c>
      <c r="AO197" s="114">
        <f t="shared" si="132"/>
        <v>3.3381666666666661</v>
      </c>
      <c r="AP197" s="114">
        <f t="shared" si="133"/>
        <v>3.3265000000000002</v>
      </c>
      <c r="AQ197" s="115">
        <f t="shared" si="113"/>
        <v>3.0827380952380956</v>
      </c>
      <c r="AR197" s="116">
        <f t="shared" si="116"/>
        <v>2.874366666666667</v>
      </c>
      <c r="AS197" s="117">
        <f t="shared" si="114"/>
        <v>2.7927333333333344</v>
      </c>
    </row>
    <row r="198" spans="1:45" x14ac:dyDescent="0.3">
      <c r="A198" s="5">
        <v>45212</v>
      </c>
      <c r="B198" s="6" t="s">
        <v>43</v>
      </c>
      <c r="C198" s="6" t="s">
        <v>36</v>
      </c>
      <c r="D198" s="27">
        <v>3.274</v>
      </c>
      <c r="E198" s="27">
        <v>3.302</v>
      </c>
      <c r="F198" s="27">
        <v>3.2120000000000002</v>
      </c>
      <c r="G198" s="27">
        <v>3.2360000000000002</v>
      </c>
      <c r="H198" s="33">
        <v>3.2789999999999999</v>
      </c>
      <c r="I198" s="33">
        <v>3.26</v>
      </c>
      <c r="J198" s="21">
        <v>-4</v>
      </c>
      <c r="K198" s="13">
        <v>0</v>
      </c>
      <c r="L198" s="28">
        <f t="shared" si="117"/>
        <v>3.25</v>
      </c>
      <c r="M198" s="29">
        <f t="shared" si="118"/>
        <v>3.2570000000000001</v>
      </c>
      <c r="N198" s="29">
        <f t="shared" si="119"/>
        <v>-7.0000000000001172E-3</v>
      </c>
      <c r="O198" s="29">
        <f t="shared" si="120"/>
        <v>3.2429999999999999</v>
      </c>
      <c r="P198" s="29">
        <f t="shared" si="121"/>
        <v>3.2570000000000001</v>
      </c>
      <c r="Q198" s="30">
        <f t="shared" si="122"/>
        <v>8.9999999999999858E-2</v>
      </c>
      <c r="R198" s="30">
        <f t="shared" si="134"/>
        <v>-4.1999999999999815E-2</v>
      </c>
      <c r="S198" s="30">
        <f t="shared" si="135"/>
        <v>-0.13199999999999967</v>
      </c>
      <c r="T198" s="31">
        <v>59.4</v>
      </c>
      <c r="U198" s="12">
        <f t="shared" si="115"/>
        <v>-8</v>
      </c>
      <c r="V198" s="21">
        <f t="shared" si="106"/>
        <v>-2</v>
      </c>
      <c r="W198" s="12">
        <f t="shared" si="107"/>
        <v>-6</v>
      </c>
      <c r="X198" s="16">
        <f t="shared" si="123"/>
        <v>1.9000000000000128E-2</v>
      </c>
      <c r="Y198" s="17">
        <f t="shared" si="124"/>
        <v>0</v>
      </c>
      <c r="Z198" s="17">
        <f t="shared" si="125"/>
        <v>0</v>
      </c>
      <c r="AA198" s="56">
        <f t="shared" si="126"/>
        <v>8.9999999999999858E-2</v>
      </c>
      <c r="AB198" s="18">
        <f t="shared" si="127"/>
        <v>0.21111111111111286</v>
      </c>
      <c r="AC198" s="19">
        <f t="shared" si="128"/>
        <v>3.1986531986532202E-4</v>
      </c>
      <c r="AD198" s="89">
        <f t="shared" si="136"/>
        <v>3.4279999999999999</v>
      </c>
      <c r="AE198" s="89">
        <f t="shared" si="137"/>
        <v>3.2120000000000002</v>
      </c>
      <c r="AF198" s="76">
        <f t="shared" si="98"/>
        <v>3.4279999999999999</v>
      </c>
      <c r="AG198" s="76">
        <f t="shared" si="99"/>
        <v>2.8780000000000001</v>
      </c>
      <c r="AH198" s="32">
        <f t="shared" si="104"/>
        <v>3.4279999999999999</v>
      </c>
      <c r="AI198" s="32">
        <f t="shared" si="105"/>
        <v>2.605</v>
      </c>
      <c r="AJ198" s="77">
        <f t="shared" si="111"/>
        <v>3.4279999999999999</v>
      </c>
      <c r="AK198" s="77">
        <f t="shared" si="112"/>
        <v>2.4249999999999998</v>
      </c>
      <c r="AL198" s="114">
        <f t="shared" si="129"/>
        <v>3.2920000000000003</v>
      </c>
      <c r="AM198" s="114">
        <f t="shared" si="130"/>
        <v>3.3200000000000003</v>
      </c>
      <c r="AN198" s="114">
        <f t="shared" si="131"/>
        <v>-2.8000000000000025E-2</v>
      </c>
      <c r="AO198" s="114">
        <f t="shared" si="132"/>
        <v>3.2640000000000002</v>
      </c>
      <c r="AP198" s="114">
        <f t="shared" si="133"/>
        <v>3.3200000000000003</v>
      </c>
      <c r="AQ198" s="115">
        <f t="shared" si="113"/>
        <v>3.1075476190476192</v>
      </c>
      <c r="AR198" s="116">
        <f t="shared" si="116"/>
        <v>2.890022222222222</v>
      </c>
      <c r="AS198" s="117">
        <f t="shared" si="114"/>
        <v>2.8066133333333338</v>
      </c>
    </row>
    <row r="199" spans="1:45" x14ac:dyDescent="0.3">
      <c r="A199" s="5">
        <v>45215</v>
      </c>
      <c r="B199" s="6" t="s">
        <v>43</v>
      </c>
      <c r="C199" s="6" t="s">
        <v>36</v>
      </c>
      <c r="D199" s="27">
        <v>3.1480000000000001</v>
      </c>
      <c r="E199" s="27">
        <v>3.1539999999999999</v>
      </c>
      <c r="F199" s="27">
        <v>3.0529999999999999</v>
      </c>
      <c r="G199" s="27">
        <v>3.109</v>
      </c>
      <c r="H199" s="33">
        <v>3.1539999999999999</v>
      </c>
      <c r="I199" s="33">
        <v>3.125</v>
      </c>
      <c r="J199" s="21">
        <v>-2</v>
      </c>
      <c r="K199" s="13">
        <v>0</v>
      </c>
      <c r="L199" s="28">
        <f t="shared" si="117"/>
        <v>3.1053333333333328</v>
      </c>
      <c r="M199" s="29">
        <f t="shared" si="118"/>
        <v>3.1034999999999999</v>
      </c>
      <c r="N199" s="29">
        <f t="shared" si="119"/>
        <v>1.8333333333329094E-3</v>
      </c>
      <c r="O199" s="29">
        <f t="shared" si="120"/>
        <v>3.1071666666666657</v>
      </c>
      <c r="P199" s="29">
        <f t="shared" si="121"/>
        <v>3.1034999999999999</v>
      </c>
      <c r="Q199" s="30">
        <f t="shared" si="122"/>
        <v>0.10099999999999998</v>
      </c>
      <c r="R199" s="30">
        <f t="shared" si="134"/>
        <v>-8.2000000000000295E-2</v>
      </c>
      <c r="S199" s="30">
        <f t="shared" si="135"/>
        <v>-0.18300000000000027</v>
      </c>
      <c r="T199" s="31">
        <v>14.5</v>
      </c>
      <c r="U199" s="12">
        <f t="shared" si="115"/>
        <v>-10</v>
      </c>
      <c r="V199" s="21">
        <f t="shared" si="106"/>
        <v>-2</v>
      </c>
      <c r="W199" s="12">
        <f t="shared" si="107"/>
        <v>-10</v>
      </c>
      <c r="X199" s="16">
        <f t="shared" si="123"/>
        <v>2.8999999999999915E-2</v>
      </c>
      <c r="Y199" s="17" t="b">
        <f t="shared" si="124"/>
        <v>1</v>
      </c>
      <c r="Z199" s="17">
        <f t="shared" si="125"/>
        <v>0</v>
      </c>
      <c r="AA199" s="56">
        <f t="shared" si="126"/>
        <v>0.10099999999999998</v>
      </c>
      <c r="AB199" s="18">
        <f t="shared" si="127"/>
        <v>0.28712871287128633</v>
      </c>
      <c r="AC199" s="19">
        <f t="shared" si="128"/>
        <v>1.999999999999994E-3</v>
      </c>
      <c r="AD199" s="89">
        <f t="shared" si="136"/>
        <v>3.4279999999999999</v>
      </c>
      <c r="AE199" s="89">
        <f t="shared" si="137"/>
        <v>3.0529999999999999</v>
      </c>
      <c r="AF199" s="76">
        <f t="shared" si="98"/>
        <v>3.4279999999999999</v>
      </c>
      <c r="AG199" s="76">
        <f t="shared" si="99"/>
        <v>2.9529999999999998</v>
      </c>
      <c r="AH199" s="32">
        <f t="shared" si="104"/>
        <v>3.4279999999999999</v>
      </c>
      <c r="AI199" s="32">
        <f t="shared" si="105"/>
        <v>2.605</v>
      </c>
      <c r="AJ199" s="77">
        <f t="shared" si="111"/>
        <v>3.4279999999999999</v>
      </c>
      <c r="AK199" s="77">
        <f t="shared" si="112"/>
        <v>2.4249999999999998</v>
      </c>
      <c r="AL199" s="114">
        <f t="shared" si="129"/>
        <v>3.1966666666666668</v>
      </c>
      <c r="AM199" s="114">
        <f t="shared" si="130"/>
        <v>3.2404999999999999</v>
      </c>
      <c r="AN199" s="114">
        <f t="shared" si="131"/>
        <v>-4.3833333333333169E-2</v>
      </c>
      <c r="AO199" s="114">
        <f t="shared" si="132"/>
        <v>3.1528333333333336</v>
      </c>
      <c r="AP199" s="114">
        <f t="shared" si="133"/>
        <v>3.2404999999999999</v>
      </c>
      <c r="AQ199" s="115">
        <f t="shared" si="113"/>
        <v>3.1260238095238102</v>
      </c>
      <c r="AR199" s="116">
        <f t="shared" si="116"/>
        <v>2.9005444444444439</v>
      </c>
      <c r="AS199" s="117">
        <f t="shared" si="114"/>
        <v>2.817086666666667</v>
      </c>
    </row>
    <row r="200" spans="1:45" x14ac:dyDescent="0.3">
      <c r="A200" s="5">
        <v>45216</v>
      </c>
      <c r="B200" s="6" t="s">
        <v>43</v>
      </c>
      <c r="C200" s="6" t="s">
        <v>36</v>
      </c>
      <c r="D200" s="27">
        <v>3.1259999999999999</v>
      </c>
      <c r="E200" s="27">
        <v>3.1269999999999998</v>
      </c>
      <c r="F200" s="27">
        <v>3.024</v>
      </c>
      <c r="G200" s="27">
        <v>3.0790000000000002</v>
      </c>
      <c r="H200" s="33">
        <v>3.1269999999999998</v>
      </c>
      <c r="I200" s="33">
        <v>3.09</v>
      </c>
      <c r="J200" s="21">
        <v>-2</v>
      </c>
      <c r="K200" s="13" t="s">
        <v>31</v>
      </c>
      <c r="L200" s="28">
        <f t="shared" si="117"/>
        <v>3.0766666666666667</v>
      </c>
      <c r="M200" s="29">
        <f t="shared" si="118"/>
        <v>3.0754999999999999</v>
      </c>
      <c r="N200" s="29">
        <f t="shared" si="119"/>
        <v>1.1666666666667602E-3</v>
      </c>
      <c r="O200" s="29">
        <f t="shared" si="120"/>
        <v>3.0778333333333334</v>
      </c>
      <c r="P200" s="29">
        <f t="shared" si="121"/>
        <v>3.0754999999999999</v>
      </c>
      <c r="Q200" s="30">
        <f t="shared" si="122"/>
        <v>0.10299999999999976</v>
      </c>
      <c r="R200" s="30">
        <f t="shared" si="134"/>
        <v>1.7999999999999794E-2</v>
      </c>
      <c r="S200" s="30">
        <f t="shared" si="135"/>
        <v>-8.4999999999999964E-2</v>
      </c>
      <c r="T200" s="31">
        <v>12.9</v>
      </c>
      <c r="U200" s="12">
        <f t="shared" si="115"/>
        <v>-12</v>
      </c>
      <c r="V200" s="21">
        <f t="shared" si="106"/>
        <v>2</v>
      </c>
      <c r="W200" s="12">
        <f t="shared" si="107"/>
        <v>-6</v>
      </c>
      <c r="X200" s="16">
        <f t="shared" si="123"/>
        <v>3.6999999999999922E-2</v>
      </c>
      <c r="Y200" s="17" t="b">
        <f t="shared" si="124"/>
        <v>1</v>
      </c>
      <c r="Z200" s="17">
        <f t="shared" si="125"/>
        <v>0</v>
      </c>
      <c r="AA200" s="56">
        <f t="shared" si="126"/>
        <v>0.10299999999999976</v>
      </c>
      <c r="AB200" s="18">
        <f t="shared" si="127"/>
        <v>0.35922330097087385</v>
      </c>
      <c r="AC200" s="19">
        <f t="shared" si="128"/>
        <v>2.86821705426356E-3</v>
      </c>
      <c r="AD200" s="89">
        <f t="shared" si="136"/>
        <v>3.302</v>
      </c>
      <c r="AE200" s="89">
        <f t="shared" si="137"/>
        <v>3.024</v>
      </c>
      <c r="AF200" s="76">
        <f t="shared" si="98"/>
        <v>3.4279999999999999</v>
      </c>
      <c r="AG200" s="76">
        <f t="shared" si="99"/>
        <v>3.02</v>
      </c>
      <c r="AH200" s="32">
        <f t="shared" si="104"/>
        <v>3.4279999999999999</v>
      </c>
      <c r="AI200" s="32">
        <f t="shared" si="105"/>
        <v>2.605</v>
      </c>
      <c r="AJ200" s="77">
        <f t="shared" si="111"/>
        <v>3.4279999999999999</v>
      </c>
      <c r="AK200" s="77">
        <f t="shared" si="112"/>
        <v>2.4249999999999998</v>
      </c>
      <c r="AL200" s="114">
        <f t="shared" si="129"/>
        <v>3.1350000000000002</v>
      </c>
      <c r="AM200" s="114">
        <f t="shared" si="130"/>
        <v>3.1630000000000003</v>
      </c>
      <c r="AN200" s="114">
        <f t="shared" si="131"/>
        <v>-2.8000000000000025E-2</v>
      </c>
      <c r="AO200" s="114">
        <f t="shared" si="132"/>
        <v>3.1070000000000002</v>
      </c>
      <c r="AP200" s="114">
        <f t="shared" si="133"/>
        <v>3.1630000000000003</v>
      </c>
      <c r="AQ200" s="115">
        <f t="shared" si="113"/>
        <v>3.1384285714285722</v>
      </c>
      <c r="AR200" s="116">
        <f t="shared" si="116"/>
        <v>2.9167666666666663</v>
      </c>
      <c r="AS200" s="117">
        <f t="shared" si="114"/>
        <v>2.82436</v>
      </c>
    </row>
    <row r="201" spans="1:45" x14ac:dyDescent="0.3">
      <c r="A201" s="5">
        <v>45217</v>
      </c>
      <c r="B201" s="6" t="s">
        <v>43</v>
      </c>
      <c r="C201" s="6" t="s">
        <v>36</v>
      </c>
      <c r="D201" s="27">
        <v>3.1280000000000001</v>
      </c>
      <c r="E201" s="27">
        <v>3.1579999999999999</v>
      </c>
      <c r="F201" s="27">
        <v>3.0459999999999998</v>
      </c>
      <c r="G201" s="27">
        <v>3.056</v>
      </c>
      <c r="H201" s="33">
        <v>3.1579999999999999</v>
      </c>
      <c r="I201" s="33">
        <v>3.12</v>
      </c>
      <c r="J201" s="21">
        <v>-2</v>
      </c>
      <c r="K201" s="13" t="s">
        <v>32</v>
      </c>
      <c r="L201" s="28">
        <f t="shared" si="117"/>
        <v>3.0866666666666664</v>
      </c>
      <c r="M201" s="29">
        <f t="shared" si="118"/>
        <v>3.1019999999999999</v>
      </c>
      <c r="N201" s="29">
        <f t="shared" si="119"/>
        <v>-1.5333333333333421E-2</v>
      </c>
      <c r="O201" s="29">
        <f t="shared" si="120"/>
        <v>3.071333333333333</v>
      </c>
      <c r="P201" s="29">
        <f t="shared" si="121"/>
        <v>3.1019999999999999</v>
      </c>
      <c r="Q201" s="30">
        <f t="shared" si="122"/>
        <v>0.1120000000000001</v>
      </c>
      <c r="R201" s="30">
        <f t="shared" si="134"/>
        <v>7.8999999999999737E-2</v>
      </c>
      <c r="S201" s="30">
        <f t="shared" si="135"/>
        <v>-3.3000000000000362E-2</v>
      </c>
      <c r="T201" s="31">
        <v>40.1</v>
      </c>
      <c r="U201" s="12">
        <f t="shared" si="115"/>
        <v>-14</v>
      </c>
      <c r="V201" s="21">
        <f t="shared" si="106"/>
        <v>-2</v>
      </c>
      <c r="W201" s="12">
        <f t="shared" si="107"/>
        <v>-6</v>
      </c>
      <c r="X201" s="16">
        <f t="shared" si="123"/>
        <v>3.7999999999999812E-2</v>
      </c>
      <c r="Y201" s="17" t="b">
        <f t="shared" si="124"/>
        <v>1</v>
      </c>
      <c r="Z201" s="17">
        <f t="shared" si="125"/>
        <v>0</v>
      </c>
      <c r="AA201" s="56">
        <f t="shared" si="126"/>
        <v>0.1120000000000001</v>
      </c>
      <c r="AB201" s="18">
        <f t="shared" si="127"/>
        <v>0.3392857142857123</v>
      </c>
      <c r="AC201" s="19">
        <f t="shared" si="128"/>
        <v>9.4763092269326205E-4</v>
      </c>
      <c r="AD201" s="89">
        <f t="shared" si="136"/>
        <v>3.1579999999999999</v>
      </c>
      <c r="AE201" s="89">
        <f t="shared" si="137"/>
        <v>3.024</v>
      </c>
      <c r="AF201" s="76">
        <f t="shared" si="98"/>
        <v>3.4279999999999999</v>
      </c>
      <c r="AG201" s="76">
        <f t="shared" si="99"/>
        <v>3.024</v>
      </c>
      <c r="AH201" s="32">
        <f t="shared" si="104"/>
        <v>3.4279999999999999</v>
      </c>
      <c r="AI201" s="32">
        <f t="shared" si="105"/>
        <v>2.605</v>
      </c>
      <c r="AJ201" s="77">
        <f t="shared" si="111"/>
        <v>3.4279999999999999</v>
      </c>
      <c r="AK201" s="77">
        <f t="shared" si="112"/>
        <v>2.4249999999999998</v>
      </c>
      <c r="AL201" s="114">
        <f t="shared" si="129"/>
        <v>3.079333333333333</v>
      </c>
      <c r="AM201" s="114">
        <f t="shared" si="130"/>
        <v>3.0910000000000002</v>
      </c>
      <c r="AN201" s="114">
        <f t="shared" si="131"/>
        <v>-1.1666666666667158E-2</v>
      </c>
      <c r="AO201" s="114">
        <f t="shared" si="132"/>
        <v>3.0676666666666659</v>
      </c>
      <c r="AP201" s="114">
        <f t="shared" si="133"/>
        <v>3.0910000000000002</v>
      </c>
      <c r="AQ201" s="115">
        <f t="shared" si="113"/>
        <v>3.1486904761904766</v>
      </c>
      <c r="AR201" s="116">
        <f t="shared" si="116"/>
        <v>2.9356666666666666</v>
      </c>
      <c r="AS201" s="117">
        <f t="shared" si="114"/>
        <v>2.8308266666666668</v>
      </c>
    </row>
    <row r="202" spans="1:45" x14ac:dyDescent="0.3">
      <c r="A202" s="5">
        <v>45218</v>
      </c>
      <c r="B202" s="6" t="s">
        <v>43</v>
      </c>
      <c r="C202" s="6" t="s">
        <v>36</v>
      </c>
      <c r="D202" s="27">
        <v>3.028</v>
      </c>
      <c r="E202" s="27">
        <v>3.0910000000000002</v>
      </c>
      <c r="F202" s="27">
        <v>2.9430000000000001</v>
      </c>
      <c r="G202" s="27">
        <v>2.9569999999999999</v>
      </c>
      <c r="H202" s="33">
        <v>3.03</v>
      </c>
      <c r="I202" s="33">
        <v>3.0190000000000001</v>
      </c>
      <c r="J202" s="21">
        <v>-4</v>
      </c>
      <c r="K202" s="13">
        <v>0</v>
      </c>
      <c r="L202" s="28">
        <f t="shared" si="117"/>
        <v>2.9969999999999999</v>
      </c>
      <c r="M202" s="29">
        <f t="shared" si="118"/>
        <v>3.0170000000000003</v>
      </c>
      <c r="N202" s="29">
        <f t="shared" si="119"/>
        <v>-2.0000000000000462E-2</v>
      </c>
      <c r="O202" s="29">
        <f t="shared" si="120"/>
        <v>2.9769999999999994</v>
      </c>
      <c r="P202" s="29">
        <f t="shared" si="121"/>
        <v>3.0170000000000003</v>
      </c>
      <c r="Q202" s="30">
        <f t="shared" si="122"/>
        <v>0.14800000000000013</v>
      </c>
      <c r="R202" s="30">
        <f t="shared" si="134"/>
        <v>3.5000000000000142E-2</v>
      </c>
      <c r="S202" s="30">
        <f t="shared" si="135"/>
        <v>-0.11299999999999999</v>
      </c>
      <c r="T202" s="31">
        <v>23.3</v>
      </c>
      <c r="U202" s="12">
        <f t="shared" si="115"/>
        <v>-14</v>
      </c>
      <c r="V202" s="21">
        <f t="shared" si="106"/>
        <v>0</v>
      </c>
      <c r="W202" s="12">
        <f t="shared" si="107"/>
        <v>-4</v>
      </c>
      <c r="X202" s="16">
        <f t="shared" si="123"/>
        <v>1.0999999999999677E-2</v>
      </c>
      <c r="Y202" s="17">
        <f t="shared" si="124"/>
        <v>0</v>
      </c>
      <c r="Z202" s="17">
        <f t="shared" si="125"/>
        <v>0</v>
      </c>
      <c r="AA202" s="56">
        <f t="shared" si="126"/>
        <v>0.14800000000000013</v>
      </c>
      <c r="AB202" s="18">
        <f t="shared" si="127"/>
        <v>7.432432432432208E-2</v>
      </c>
      <c r="AC202" s="19">
        <f t="shared" si="128"/>
        <v>4.7210300429183162E-4</v>
      </c>
      <c r="AD202" s="89">
        <f t="shared" si="136"/>
        <v>3.1579999999999999</v>
      </c>
      <c r="AE202" s="89">
        <f t="shared" si="137"/>
        <v>2.9430000000000001</v>
      </c>
      <c r="AF202" s="76">
        <f t="shared" ref="AF202:AF265" si="138">MAX(E194:E202)</f>
        <v>3.4279999999999999</v>
      </c>
      <c r="AG202" s="76">
        <f t="shared" ref="AG202:AG265" si="139">MIN(F194:F202)</f>
        <v>2.9430000000000001</v>
      </c>
      <c r="AH202" s="32">
        <f t="shared" si="104"/>
        <v>3.4279999999999999</v>
      </c>
      <c r="AI202" s="32">
        <f t="shared" si="105"/>
        <v>2.8029999999999999</v>
      </c>
      <c r="AJ202" s="77">
        <f t="shared" si="111"/>
        <v>3.4279999999999999</v>
      </c>
      <c r="AK202" s="77">
        <f t="shared" si="112"/>
        <v>2.4249999999999998</v>
      </c>
      <c r="AL202" s="114">
        <f t="shared" si="129"/>
        <v>3.0193333333333334</v>
      </c>
      <c r="AM202" s="114">
        <f t="shared" si="130"/>
        <v>3.0505</v>
      </c>
      <c r="AN202" s="114">
        <f t="shared" si="131"/>
        <v>-3.1166666666666565E-2</v>
      </c>
      <c r="AO202" s="114">
        <f t="shared" si="132"/>
        <v>2.9881666666666669</v>
      </c>
      <c r="AP202" s="114">
        <f t="shared" si="133"/>
        <v>3.0505</v>
      </c>
      <c r="AQ202" s="115">
        <f t="shared" si="113"/>
        <v>3.1541190476190479</v>
      </c>
      <c r="AR202" s="116">
        <f t="shared" si="116"/>
        <v>2.9500888888888883</v>
      </c>
      <c r="AS202" s="117">
        <f t="shared" si="114"/>
        <v>2.8314999999999997</v>
      </c>
    </row>
    <row r="203" spans="1:45" x14ac:dyDescent="0.3">
      <c r="A203" s="5">
        <v>45219</v>
      </c>
      <c r="B203" s="6" t="s">
        <v>43</v>
      </c>
      <c r="C203" s="6" t="s">
        <v>36</v>
      </c>
      <c r="D203" s="27">
        <v>2.9020000000000001</v>
      </c>
      <c r="E203" s="27">
        <v>2.931</v>
      </c>
      <c r="F203" s="27">
        <v>2.88</v>
      </c>
      <c r="G203" s="27">
        <v>2.899</v>
      </c>
      <c r="H203" s="33">
        <v>2.9049999999999998</v>
      </c>
      <c r="I203" s="33">
        <v>2.8929999999999998</v>
      </c>
      <c r="J203" s="21">
        <v>0</v>
      </c>
      <c r="K203" s="13">
        <v>0</v>
      </c>
      <c r="L203" s="28">
        <f t="shared" si="117"/>
        <v>2.9033333333333338</v>
      </c>
      <c r="M203" s="29">
        <f t="shared" si="118"/>
        <v>2.9055</v>
      </c>
      <c r="N203" s="29">
        <f t="shared" si="119"/>
        <v>-2.166666666666206E-3</v>
      </c>
      <c r="O203" s="29">
        <f t="shared" si="120"/>
        <v>2.9011666666666676</v>
      </c>
      <c r="P203" s="29">
        <f t="shared" si="121"/>
        <v>2.9055</v>
      </c>
      <c r="Q203" s="30">
        <f t="shared" si="122"/>
        <v>5.1000000000000156E-2</v>
      </c>
      <c r="R203" s="30">
        <f t="shared" si="134"/>
        <v>-2.5999999999999801E-2</v>
      </c>
      <c r="S203" s="30">
        <f t="shared" si="135"/>
        <v>-7.6999999999999957E-2</v>
      </c>
      <c r="T203" s="31">
        <v>28.7</v>
      </c>
      <c r="U203" s="12">
        <f t="shared" si="115"/>
        <v>-14</v>
      </c>
      <c r="V203" s="21">
        <f t="shared" si="106"/>
        <v>4</v>
      </c>
      <c r="W203" s="12">
        <f t="shared" si="107"/>
        <v>-2</v>
      </c>
      <c r="X203" s="16">
        <f t="shared" si="123"/>
        <v>1.2000000000000011E-2</v>
      </c>
      <c r="Y203" s="17">
        <f t="shared" si="124"/>
        <v>0</v>
      </c>
      <c r="Z203" s="17">
        <f t="shared" si="125"/>
        <v>0</v>
      </c>
      <c r="AA203" s="56">
        <f t="shared" si="126"/>
        <v>5.1000000000000156E-2</v>
      </c>
      <c r="AB203" s="18">
        <f t="shared" si="127"/>
        <v>0.23529411764705832</v>
      </c>
      <c r="AC203" s="19">
        <f t="shared" si="128"/>
        <v>4.1811846689895508E-4</v>
      </c>
      <c r="AD203" s="89">
        <f t="shared" si="136"/>
        <v>3.1579999999999999</v>
      </c>
      <c r="AE203" s="89">
        <f t="shared" si="137"/>
        <v>2.88</v>
      </c>
      <c r="AF203" s="76">
        <f t="shared" si="138"/>
        <v>3.4279999999999999</v>
      </c>
      <c r="AG203" s="76">
        <f t="shared" si="139"/>
        <v>2.88</v>
      </c>
      <c r="AH203" s="32">
        <f t="shared" si="104"/>
        <v>3.4279999999999999</v>
      </c>
      <c r="AI203" s="32">
        <f t="shared" si="105"/>
        <v>2.8029999999999999</v>
      </c>
      <c r="AJ203" s="77">
        <f t="shared" si="111"/>
        <v>3.4279999999999999</v>
      </c>
      <c r="AK203" s="77">
        <f t="shared" si="112"/>
        <v>2.4249999999999998</v>
      </c>
      <c r="AL203" s="114">
        <f t="shared" si="129"/>
        <v>2.9790000000000005</v>
      </c>
      <c r="AM203" s="114">
        <f t="shared" si="130"/>
        <v>3.0190000000000001</v>
      </c>
      <c r="AN203" s="114">
        <f t="shared" si="131"/>
        <v>-3.9999999999999591E-2</v>
      </c>
      <c r="AO203" s="114">
        <f t="shared" si="132"/>
        <v>2.9390000000000009</v>
      </c>
      <c r="AP203" s="114">
        <f t="shared" si="133"/>
        <v>3.0190000000000001</v>
      </c>
      <c r="AQ203" s="115">
        <f t="shared" si="113"/>
        <v>3.1570238095238099</v>
      </c>
      <c r="AR203" s="116">
        <f t="shared" si="116"/>
        <v>2.9598333333333335</v>
      </c>
      <c r="AS203" s="117">
        <f t="shared" si="114"/>
        <v>2.8334999999999995</v>
      </c>
    </row>
    <row r="204" spans="1:45" x14ac:dyDescent="0.3">
      <c r="A204" s="5">
        <v>45222</v>
      </c>
      <c r="B204" s="6" t="s">
        <v>43</v>
      </c>
      <c r="C204" s="6" t="s">
        <v>37</v>
      </c>
      <c r="D204" s="27">
        <v>3.2519999999999998</v>
      </c>
      <c r="E204" s="27">
        <v>3.2970000000000002</v>
      </c>
      <c r="F204" s="27">
        <v>3.242</v>
      </c>
      <c r="G204" s="27">
        <v>3.2730000000000001</v>
      </c>
      <c r="H204" s="33">
        <v>3.2650000000000001</v>
      </c>
      <c r="I204" s="33">
        <v>3.246</v>
      </c>
      <c r="J204" s="21">
        <v>2</v>
      </c>
      <c r="K204" s="13">
        <v>0</v>
      </c>
      <c r="L204" s="28">
        <f t="shared" si="117"/>
        <v>3.2706666666666671</v>
      </c>
      <c r="M204" s="29">
        <f t="shared" si="118"/>
        <v>3.2694999999999999</v>
      </c>
      <c r="N204" s="29">
        <f t="shared" si="119"/>
        <v>1.1666666666672043E-3</v>
      </c>
      <c r="O204" s="29">
        <f t="shared" si="120"/>
        <v>3.2718333333333343</v>
      </c>
      <c r="P204" s="29">
        <f t="shared" si="121"/>
        <v>3.2694999999999999</v>
      </c>
      <c r="Q204" s="30">
        <f t="shared" si="122"/>
        <v>5.500000000000016E-2</v>
      </c>
      <c r="R204" s="30">
        <f t="shared" si="134"/>
        <v>0.39800000000000013</v>
      </c>
      <c r="S204" s="30">
        <f t="shared" si="135"/>
        <v>0.34299999999999997</v>
      </c>
      <c r="T204" s="31">
        <v>13.1</v>
      </c>
      <c r="U204" s="12">
        <f t="shared" si="115"/>
        <v>-14</v>
      </c>
      <c r="V204" s="21">
        <f t="shared" si="106"/>
        <v>-2</v>
      </c>
      <c r="W204" s="12">
        <f t="shared" si="107"/>
        <v>-4</v>
      </c>
      <c r="X204" s="16">
        <f t="shared" si="123"/>
        <v>1.9000000000000128E-2</v>
      </c>
      <c r="Y204" s="17">
        <f t="shared" si="124"/>
        <v>0</v>
      </c>
      <c r="Z204" s="17">
        <f t="shared" si="125"/>
        <v>0</v>
      </c>
      <c r="AA204" s="56">
        <f t="shared" si="126"/>
        <v>5.500000000000016E-2</v>
      </c>
      <c r="AB204" s="18">
        <f t="shared" si="127"/>
        <v>0.34545454545454679</v>
      </c>
      <c r="AC204" s="19">
        <f t="shared" si="128"/>
        <v>1.4503816793893227E-3</v>
      </c>
      <c r="AD204" s="89">
        <f t="shared" si="136"/>
        <v>3.2970000000000002</v>
      </c>
      <c r="AE204" s="89">
        <f t="shared" si="137"/>
        <v>2.88</v>
      </c>
      <c r="AF204" s="76">
        <f t="shared" si="138"/>
        <v>3.4279999999999999</v>
      </c>
      <c r="AG204" s="76">
        <f t="shared" si="139"/>
        <v>2.88</v>
      </c>
      <c r="AH204" s="32">
        <f t="shared" si="104"/>
        <v>3.4279999999999999</v>
      </c>
      <c r="AI204" s="32">
        <f t="shared" si="105"/>
        <v>2.8029999999999999</v>
      </c>
      <c r="AJ204" s="77">
        <f t="shared" si="111"/>
        <v>3.4279999999999999</v>
      </c>
      <c r="AK204" s="77">
        <f t="shared" si="112"/>
        <v>2.4249999999999998</v>
      </c>
      <c r="AL204" s="114">
        <f t="shared" si="129"/>
        <v>3.15</v>
      </c>
      <c r="AM204" s="114">
        <f t="shared" si="130"/>
        <v>3.0884999999999998</v>
      </c>
      <c r="AN204" s="114">
        <f t="shared" si="131"/>
        <v>6.150000000000011E-2</v>
      </c>
      <c r="AO204" s="114">
        <f t="shared" si="132"/>
        <v>3.2115</v>
      </c>
      <c r="AP204" s="114">
        <f t="shared" si="133"/>
        <v>3.0884999999999998</v>
      </c>
      <c r="AQ204" s="115">
        <f t="shared" si="113"/>
        <v>3.1815238095238101</v>
      </c>
      <c r="AR204" s="116">
        <f t="shared" si="116"/>
        <v>2.9819222222222224</v>
      </c>
      <c r="AS204" s="117">
        <f t="shared" si="114"/>
        <v>2.8438733333333328</v>
      </c>
    </row>
    <row r="205" spans="1:45" x14ac:dyDescent="0.3">
      <c r="A205" s="5">
        <v>45223</v>
      </c>
      <c r="B205" s="6" t="s">
        <v>43</v>
      </c>
      <c r="C205" s="6" t="s">
        <v>37</v>
      </c>
      <c r="D205" s="27">
        <v>3.319</v>
      </c>
      <c r="E205" s="27">
        <v>3.3260000000000001</v>
      </c>
      <c r="F205" s="27">
        <v>3.2549999999999999</v>
      </c>
      <c r="G205" s="27">
        <v>3.3220000000000001</v>
      </c>
      <c r="H205" s="33">
        <v>3.32</v>
      </c>
      <c r="I205" s="33">
        <v>3.274</v>
      </c>
      <c r="J205" s="21">
        <v>1</v>
      </c>
      <c r="K205" s="13">
        <v>0</v>
      </c>
      <c r="L205" s="28">
        <f t="shared" si="117"/>
        <v>3.3009999999999997</v>
      </c>
      <c r="M205" s="29">
        <f t="shared" si="118"/>
        <v>3.2904999999999998</v>
      </c>
      <c r="N205" s="29">
        <f t="shared" si="119"/>
        <v>1.0499999999999954E-2</v>
      </c>
      <c r="O205" s="29">
        <f t="shared" si="120"/>
        <v>3.3114999999999997</v>
      </c>
      <c r="P205" s="29">
        <f t="shared" si="121"/>
        <v>3.2904999999999998</v>
      </c>
      <c r="Q205" s="30">
        <f t="shared" si="122"/>
        <v>7.1000000000000174E-2</v>
      </c>
      <c r="R205" s="30">
        <f t="shared" si="134"/>
        <v>5.2999999999999936E-2</v>
      </c>
      <c r="S205" s="30">
        <f t="shared" si="135"/>
        <v>-1.8000000000000238E-2</v>
      </c>
      <c r="T205" s="31">
        <v>17.8</v>
      </c>
      <c r="U205" s="12">
        <f t="shared" si="115"/>
        <v>-14</v>
      </c>
      <c r="V205" s="21">
        <f t="shared" si="106"/>
        <v>-2</v>
      </c>
      <c r="W205" s="12">
        <f t="shared" si="107"/>
        <v>-4</v>
      </c>
      <c r="X205" s="16">
        <f t="shared" si="123"/>
        <v>4.5999999999999819E-2</v>
      </c>
      <c r="Y205" s="17">
        <f t="shared" si="124"/>
        <v>0</v>
      </c>
      <c r="Z205" s="17">
        <f t="shared" si="125"/>
        <v>0</v>
      </c>
      <c r="AA205" s="56">
        <f t="shared" si="126"/>
        <v>7.1000000000000174E-2</v>
      </c>
      <c r="AB205" s="18">
        <f t="shared" si="127"/>
        <v>0.64788732394365778</v>
      </c>
      <c r="AC205" s="19">
        <f t="shared" si="128"/>
        <v>2.5842696629213382E-3</v>
      </c>
      <c r="AD205" s="89">
        <f t="shared" si="136"/>
        <v>3.3260000000000001</v>
      </c>
      <c r="AE205" s="89">
        <f t="shared" si="137"/>
        <v>2.88</v>
      </c>
      <c r="AF205" s="76">
        <f t="shared" si="138"/>
        <v>3.4279999999999999</v>
      </c>
      <c r="AG205" s="76">
        <f t="shared" si="139"/>
        <v>2.88</v>
      </c>
      <c r="AH205" s="32">
        <f t="shared" si="104"/>
        <v>3.4279999999999999</v>
      </c>
      <c r="AI205" s="32">
        <f t="shared" si="105"/>
        <v>2.8370000000000002</v>
      </c>
      <c r="AJ205" s="77">
        <f t="shared" si="111"/>
        <v>3.4279999999999999</v>
      </c>
      <c r="AK205" s="77">
        <f t="shared" si="112"/>
        <v>2.4249999999999998</v>
      </c>
      <c r="AL205" s="114">
        <f t="shared" si="129"/>
        <v>3.1759999999999997</v>
      </c>
      <c r="AM205" s="114">
        <f t="shared" si="130"/>
        <v>3.1029999999999998</v>
      </c>
      <c r="AN205" s="114">
        <f t="shared" si="131"/>
        <v>7.2999999999999954E-2</v>
      </c>
      <c r="AO205" s="114">
        <f t="shared" si="132"/>
        <v>3.2489999999999997</v>
      </c>
      <c r="AP205" s="114">
        <f t="shared" si="133"/>
        <v>3.1029999999999998</v>
      </c>
      <c r="AQ205" s="115">
        <f t="shared" si="113"/>
        <v>3.2037380952380952</v>
      </c>
      <c r="AR205" s="116">
        <f t="shared" si="116"/>
        <v>3.001444444444445</v>
      </c>
      <c r="AS205" s="117">
        <f t="shared" si="114"/>
        <v>2.85426</v>
      </c>
    </row>
    <row r="206" spans="1:45" x14ac:dyDescent="0.3">
      <c r="A206" s="5">
        <v>45224</v>
      </c>
      <c r="B206" s="6" t="s">
        <v>43</v>
      </c>
      <c r="C206" s="6" t="s">
        <v>37</v>
      </c>
      <c r="D206" s="27">
        <v>3.3769999999999998</v>
      </c>
      <c r="E206" s="27">
        <v>3.3980000000000001</v>
      </c>
      <c r="F206" s="27">
        <v>3.331</v>
      </c>
      <c r="G206" s="27">
        <v>3.3759999999999999</v>
      </c>
      <c r="H206" s="33">
        <v>3.3769999999999998</v>
      </c>
      <c r="I206" s="33">
        <v>3.359</v>
      </c>
      <c r="J206" s="21">
        <v>0</v>
      </c>
      <c r="K206" s="13">
        <v>0</v>
      </c>
      <c r="L206" s="28">
        <f t="shared" si="117"/>
        <v>3.3683333333333336</v>
      </c>
      <c r="M206" s="29">
        <f t="shared" si="118"/>
        <v>3.3645</v>
      </c>
      <c r="N206" s="29">
        <f t="shared" si="119"/>
        <v>3.8333333333335773E-3</v>
      </c>
      <c r="O206" s="29">
        <f t="shared" si="120"/>
        <v>3.3721666666666672</v>
      </c>
      <c r="P206" s="29">
        <f t="shared" si="121"/>
        <v>3.3645</v>
      </c>
      <c r="Q206" s="30">
        <f t="shared" si="122"/>
        <v>6.7000000000000171E-2</v>
      </c>
      <c r="R206" s="30">
        <f t="shared" si="134"/>
        <v>7.6000000000000068E-2</v>
      </c>
      <c r="S206" s="30">
        <f t="shared" si="135"/>
        <v>8.999999999999897E-3</v>
      </c>
      <c r="T206" s="31">
        <v>25</v>
      </c>
      <c r="U206" s="12">
        <f t="shared" si="115"/>
        <v>-14</v>
      </c>
      <c r="V206" s="21">
        <f t="shared" si="106"/>
        <v>-4</v>
      </c>
      <c r="W206" s="12">
        <f t="shared" si="107"/>
        <v>-10</v>
      </c>
      <c r="X206" s="16">
        <f t="shared" si="123"/>
        <v>1.7999999999999794E-2</v>
      </c>
      <c r="Y206" s="17">
        <f t="shared" si="124"/>
        <v>0</v>
      </c>
      <c r="Z206" s="17">
        <f t="shared" si="125"/>
        <v>0</v>
      </c>
      <c r="AA206" s="56">
        <f t="shared" si="126"/>
        <v>6.7000000000000171E-2</v>
      </c>
      <c r="AB206" s="18">
        <f t="shared" si="127"/>
        <v>0.26865671641790667</v>
      </c>
      <c r="AC206" s="19">
        <f t="shared" si="128"/>
        <v>7.1999999999999181E-4</v>
      </c>
      <c r="AD206" s="89">
        <f t="shared" si="136"/>
        <v>3.3980000000000001</v>
      </c>
      <c r="AE206" s="89">
        <f t="shared" si="137"/>
        <v>3.242</v>
      </c>
      <c r="AF206" s="76">
        <f t="shared" si="138"/>
        <v>3.3980000000000001</v>
      </c>
      <c r="AG206" s="76">
        <f t="shared" si="139"/>
        <v>2.88</v>
      </c>
      <c r="AH206" s="32">
        <f t="shared" si="104"/>
        <v>3.4279999999999999</v>
      </c>
      <c r="AI206" s="32">
        <f t="shared" si="105"/>
        <v>2.8370000000000002</v>
      </c>
      <c r="AJ206" s="77">
        <f t="shared" ref="AJ206:AJ237" si="140">MAX(E162:E206)</f>
        <v>3.4279999999999999</v>
      </c>
      <c r="AK206" s="77">
        <f t="shared" ref="AK206:AK237" si="141">MIN(F162:F206)</f>
        <v>2.4249999999999998</v>
      </c>
      <c r="AL206" s="114">
        <f t="shared" si="129"/>
        <v>3.3386666666666667</v>
      </c>
      <c r="AM206" s="114">
        <f t="shared" si="130"/>
        <v>3.3200000000000003</v>
      </c>
      <c r="AN206" s="114">
        <f t="shared" si="131"/>
        <v>1.8666666666666387E-2</v>
      </c>
      <c r="AO206" s="114">
        <f t="shared" si="132"/>
        <v>3.3573333333333331</v>
      </c>
      <c r="AP206" s="114">
        <f t="shared" si="133"/>
        <v>3.3200000000000003</v>
      </c>
      <c r="AQ206" s="115">
        <f t="shared" si="113"/>
        <v>3.220738095238096</v>
      </c>
      <c r="AR206" s="116">
        <f t="shared" si="116"/>
        <v>3.0237555555555562</v>
      </c>
      <c r="AS206" s="117">
        <f t="shared" si="114"/>
        <v>2.8681000000000001</v>
      </c>
    </row>
    <row r="207" spans="1:45" x14ac:dyDescent="0.3">
      <c r="A207" s="5">
        <v>45225</v>
      </c>
      <c r="B207" s="6" t="s">
        <v>43</v>
      </c>
      <c r="C207" s="6" t="s">
        <v>37</v>
      </c>
      <c r="D207" s="27">
        <v>3.4060000000000001</v>
      </c>
      <c r="E207" s="27">
        <v>3.5190000000000001</v>
      </c>
      <c r="F207" s="27">
        <v>3.3759999999999999</v>
      </c>
      <c r="G207" s="27">
        <v>3.4769999999999999</v>
      </c>
      <c r="H207" s="33">
        <v>3.4129999999999998</v>
      </c>
      <c r="I207" s="33">
        <v>3.3759999999999999</v>
      </c>
      <c r="J207" s="21">
        <v>2</v>
      </c>
      <c r="K207" s="13">
        <v>0</v>
      </c>
      <c r="L207" s="28">
        <f t="shared" si="117"/>
        <v>3.4573333333333331</v>
      </c>
      <c r="M207" s="29">
        <f t="shared" si="118"/>
        <v>3.4474999999999998</v>
      </c>
      <c r="N207" s="29">
        <f t="shared" si="119"/>
        <v>9.8333333333333606E-3</v>
      </c>
      <c r="O207" s="29">
        <f t="shared" si="120"/>
        <v>3.4671666666666665</v>
      </c>
      <c r="P207" s="29">
        <f t="shared" si="121"/>
        <v>3.4474999999999998</v>
      </c>
      <c r="Q207" s="30">
        <f t="shared" si="122"/>
        <v>0.14300000000000024</v>
      </c>
      <c r="R207" s="30">
        <f t="shared" si="134"/>
        <v>0.14300000000000024</v>
      </c>
      <c r="S207" s="30">
        <f t="shared" si="135"/>
        <v>0</v>
      </c>
      <c r="T207" s="31">
        <v>18.100000000000001</v>
      </c>
      <c r="U207" s="12">
        <f t="shared" si="115"/>
        <v>-15</v>
      </c>
      <c r="V207" s="21">
        <f t="shared" si="106"/>
        <v>3</v>
      </c>
      <c r="W207" s="12">
        <f t="shared" si="107"/>
        <v>-7</v>
      </c>
      <c r="X207" s="16">
        <f t="shared" si="123"/>
        <v>3.6999999999999922E-2</v>
      </c>
      <c r="Y207" s="17">
        <f t="shared" si="124"/>
        <v>0</v>
      </c>
      <c r="Z207" s="17" t="b">
        <f t="shared" si="125"/>
        <v>1</v>
      </c>
      <c r="AA207" s="56">
        <f t="shared" si="126"/>
        <v>0.14300000000000024</v>
      </c>
      <c r="AB207" s="18">
        <f t="shared" si="127"/>
        <v>0.25874125874125775</v>
      </c>
      <c r="AC207" s="19">
        <f t="shared" si="128"/>
        <v>2.0441988950276198E-3</v>
      </c>
      <c r="AD207" s="89">
        <f t="shared" si="136"/>
        <v>3.5190000000000001</v>
      </c>
      <c r="AE207" s="89">
        <f t="shared" si="137"/>
        <v>3.2549999999999999</v>
      </c>
      <c r="AF207" s="76">
        <f t="shared" si="138"/>
        <v>3.5190000000000001</v>
      </c>
      <c r="AG207" s="76">
        <f t="shared" si="139"/>
        <v>2.88</v>
      </c>
      <c r="AH207" s="32">
        <f t="shared" si="104"/>
        <v>3.5190000000000001</v>
      </c>
      <c r="AI207" s="32">
        <f t="shared" si="105"/>
        <v>2.8370000000000002</v>
      </c>
      <c r="AJ207" s="77">
        <f t="shared" si="140"/>
        <v>3.5190000000000001</v>
      </c>
      <c r="AK207" s="77">
        <f t="shared" si="141"/>
        <v>2.4249999999999998</v>
      </c>
      <c r="AL207" s="114">
        <f t="shared" si="129"/>
        <v>3.4169999999999998</v>
      </c>
      <c r="AM207" s="114">
        <f t="shared" si="130"/>
        <v>3.387</v>
      </c>
      <c r="AN207" s="114">
        <f t="shared" si="131"/>
        <v>2.9999999999999805E-2</v>
      </c>
      <c r="AO207" s="114">
        <f t="shared" si="132"/>
        <v>3.4469999999999996</v>
      </c>
      <c r="AP207" s="114">
        <f t="shared" si="133"/>
        <v>3.387</v>
      </c>
      <c r="AQ207" s="115">
        <f t="shared" si="113"/>
        <v>3.2325714285714287</v>
      </c>
      <c r="AR207" s="116">
        <f t="shared" si="116"/>
        <v>3.0478222222222233</v>
      </c>
      <c r="AS207" s="117">
        <f t="shared" si="114"/>
        <v>2.8853066666666667</v>
      </c>
    </row>
    <row r="208" spans="1:45" x14ac:dyDescent="0.3">
      <c r="A208" s="5">
        <v>45226</v>
      </c>
      <c r="B208" s="6" t="s">
        <v>43</v>
      </c>
      <c r="C208" s="6" t="s">
        <v>37</v>
      </c>
      <c r="D208" s="27">
        <v>2.589</v>
      </c>
      <c r="E208" s="27">
        <v>3.609</v>
      </c>
      <c r="F208" s="27">
        <v>3.4790000000000001</v>
      </c>
      <c r="G208" s="27">
        <v>3.4830000000000001</v>
      </c>
      <c r="H208" s="33">
        <v>3.609</v>
      </c>
      <c r="I208" s="33">
        <v>2.5640000000000001</v>
      </c>
      <c r="J208" s="21">
        <v>-2</v>
      </c>
      <c r="K208" s="13">
        <v>0</v>
      </c>
      <c r="L208" s="28">
        <f t="shared" si="117"/>
        <v>3.5236666666666672</v>
      </c>
      <c r="M208" s="29">
        <f t="shared" si="118"/>
        <v>3.544</v>
      </c>
      <c r="N208" s="29">
        <f t="shared" si="119"/>
        <v>-2.033333333333287E-2</v>
      </c>
      <c r="O208" s="29">
        <f t="shared" si="120"/>
        <v>3.5033333333333343</v>
      </c>
      <c r="P208" s="29">
        <f t="shared" si="121"/>
        <v>3.544</v>
      </c>
      <c r="Q208" s="30">
        <f t="shared" si="122"/>
        <v>0.12999999999999989</v>
      </c>
      <c r="R208" s="30">
        <f t="shared" si="134"/>
        <v>0.13200000000000012</v>
      </c>
      <c r="S208" s="30">
        <f t="shared" si="135"/>
        <v>2.0000000000002238E-3</v>
      </c>
      <c r="T208" s="31">
        <v>11</v>
      </c>
      <c r="U208" s="12">
        <f t="shared" si="115"/>
        <v>-13</v>
      </c>
      <c r="V208" s="21">
        <f t="shared" si="106"/>
        <v>3</v>
      </c>
      <c r="W208" s="12">
        <f t="shared" si="107"/>
        <v>-6</v>
      </c>
      <c r="X208" s="16">
        <f t="shared" si="123"/>
        <v>1.0449999999999999</v>
      </c>
      <c r="Y208" s="17" t="b">
        <f t="shared" si="124"/>
        <v>1</v>
      </c>
      <c r="Z208" s="17">
        <f t="shared" si="125"/>
        <v>0</v>
      </c>
      <c r="AA208" s="56">
        <f t="shared" si="126"/>
        <v>0.12999999999999989</v>
      </c>
      <c r="AB208" s="18">
        <f t="shared" si="127"/>
        <v>8.0384615384615437</v>
      </c>
      <c r="AC208" s="19">
        <f t="shared" si="128"/>
        <v>9.4999999999999987E-2</v>
      </c>
      <c r="AD208" s="89">
        <f t="shared" si="136"/>
        <v>3.609</v>
      </c>
      <c r="AE208" s="89">
        <f t="shared" si="137"/>
        <v>3.331</v>
      </c>
      <c r="AF208" s="76">
        <f t="shared" si="138"/>
        <v>3.609</v>
      </c>
      <c r="AG208" s="76">
        <f t="shared" si="139"/>
        <v>2.88</v>
      </c>
      <c r="AH208" s="32">
        <f t="shared" si="104"/>
        <v>3.609</v>
      </c>
      <c r="AI208" s="32">
        <f t="shared" si="105"/>
        <v>2.8370000000000002</v>
      </c>
      <c r="AJ208" s="77">
        <f t="shared" si="140"/>
        <v>3.609</v>
      </c>
      <c r="AK208" s="77">
        <f t="shared" si="141"/>
        <v>2.5</v>
      </c>
      <c r="AL208" s="114">
        <f t="shared" si="129"/>
        <v>3.4743333333333335</v>
      </c>
      <c r="AM208" s="114">
        <f t="shared" si="130"/>
        <v>3.4699999999999998</v>
      </c>
      <c r="AN208" s="114">
        <f t="shared" si="131"/>
        <v>4.3333333333337443E-3</v>
      </c>
      <c r="AO208" s="114">
        <f t="shared" si="132"/>
        <v>3.4786666666666672</v>
      </c>
      <c r="AP208" s="114">
        <f t="shared" si="133"/>
        <v>3.4699999999999998</v>
      </c>
      <c r="AQ208" s="115">
        <f t="shared" ref="AQ208:AQ241" si="142">AVERAGE(L195:L208)</f>
        <v>3.2435476190476189</v>
      </c>
      <c r="AR208" s="116">
        <f t="shared" si="116"/>
        <v>3.0762888888888895</v>
      </c>
      <c r="AS208" s="117">
        <f t="shared" si="114"/>
        <v>2.9031000000000002</v>
      </c>
    </row>
    <row r="209" spans="1:45" x14ac:dyDescent="0.3">
      <c r="A209" s="5">
        <v>45229</v>
      </c>
      <c r="B209" s="6" t="s">
        <v>43</v>
      </c>
      <c r="C209" s="6" t="s">
        <v>37</v>
      </c>
      <c r="D209" s="27">
        <v>3.347</v>
      </c>
      <c r="E209" s="27">
        <v>3.38</v>
      </c>
      <c r="F209" s="27">
        <v>3.323</v>
      </c>
      <c r="G209" s="27">
        <v>3.3519999999999999</v>
      </c>
      <c r="H209" s="33">
        <v>3.3620000000000001</v>
      </c>
      <c r="I209" s="33">
        <v>3.335</v>
      </c>
      <c r="J209" s="21">
        <v>1</v>
      </c>
      <c r="K209" s="13">
        <v>0</v>
      </c>
      <c r="L209" s="28">
        <f t="shared" si="117"/>
        <v>3.3516666666666666</v>
      </c>
      <c r="M209" s="29">
        <f t="shared" si="118"/>
        <v>3.3514999999999997</v>
      </c>
      <c r="N209" s="29">
        <f t="shared" si="119"/>
        <v>1.6666666666687036E-4</v>
      </c>
      <c r="O209" s="29">
        <f t="shared" si="120"/>
        <v>3.3518333333333334</v>
      </c>
      <c r="P209" s="29">
        <f t="shared" si="121"/>
        <v>3.3514999999999997</v>
      </c>
      <c r="Q209" s="30">
        <f t="shared" si="122"/>
        <v>5.699999999999994E-2</v>
      </c>
      <c r="R209" s="30">
        <f t="shared" si="134"/>
        <v>-0.1030000000000002</v>
      </c>
      <c r="S209" s="30">
        <f t="shared" si="135"/>
        <v>-0.16000000000000014</v>
      </c>
      <c r="T209" s="31">
        <v>13.9</v>
      </c>
      <c r="U209" s="12">
        <f t="shared" si="115"/>
        <v>-9</v>
      </c>
      <c r="V209" s="21">
        <f t="shared" si="106"/>
        <v>-2</v>
      </c>
      <c r="W209" s="12">
        <f t="shared" si="107"/>
        <v>-10</v>
      </c>
      <c r="X209" s="16">
        <f t="shared" si="123"/>
        <v>2.7000000000000135E-2</v>
      </c>
      <c r="Y209" s="17">
        <f t="shared" si="124"/>
        <v>0</v>
      </c>
      <c r="Z209" s="17">
        <f t="shared" si="125"/>
        <v>0</v>
      </c>
      <c r="AA209" s="56">
        <f t="shared" si="126"/>
        <v>5.699999999999994E-2</v>
      </c>
      <c r="AB209" s="18">
        <f t="shared" si="127"/>
        <v>0.47368421052631865</v>
      </c>
      <c r="AC209" s="19">
        <f t="shared" si="128"/>
        <v>1.9424460431654773E-3</v>
      </c>
      <c r="AD209" s="89">
        <f t="shared" si="136"/>
        <v>3.609</v>
      </c>
      <c r="AE209" s="89">
        <f t="shared" si="137"/>
        <v>3.323</v>
      </c>
      <c r="AF209" s="76">
        <f t="shared" si="138"/>
        <v>3.609</v>
      </c>
      <c r="AG209" s="76">
        <f t="shared" si="139"/>
        <v>2.88</v>
      </c>
      <c r="AH209" s="32">
        <f t="shared" si="104"/>
        <v>3.609</v>
      </c>
      <c r="AI209" s="32">
        <f t="shared" si="105"/>
        <v>2.8780000000000001</v>
      </c>
      <c r="AJ209" s="77">
        <f t="shared" si="140"/>
        <v>3.609</v>
      </c>
      <c r="AK209" s="77">
        <f t="shared" si="141"/>
        <v>2.5</v>
      </c>
      <c r="AL209" s="114">
        <f t="shared" si="129"/>
        <v>3.4280000000000004</v>
      </c>
      <c r="AM209" s="114">
        <f t="shared" si="130"/>
        <v>3.4660000000000002</v>
      </c>
      <c r="AN209" s="114">
        <f t="shared" si="131"/>
        <v>-3.7999999999999812E-2</v>
      </c>
      <c r="AO209" s="114">
        <f t="shared" si="132"/>
        <v>3.3900000000000006</v>
      </c>
      <c r="AP209" s="114">
        <f t="shared" si="133"/>
        <v>3.4660000000000002</v>
      </c>
      <c r="AQ209" s="115">
        <f t="shared" si="142"/>
        <v>3.241619047619047</v>
      </c>
      <c r="AR209" s="116">
        <f t="shared" si="116"/>
        <v>3.0980555555555562</v>
      </c>
      <c r="AS209" s="117">
        <f t="shared" si="114"/>
        <v>2.9189733333333332</v>
      </c>
    </row>
    <row r="210" spans="1:45" x14ac:dyDescent="0.3">
      <c r="A210" s="5">
        <v>45230</v>
      </c>
      <c r="B210" s="6" t="s">
        <v>43</v>
      </c>
      <c r="C210" s="6" t="s">
        <v>37</v>
      </c>
      <c r="D210" s="27">
        <v>3.4169999999999998</v>
      </c>
      <c r="E210" s="27">
        <v>3.63</v>
      </c>
      <c r="F210" s="27">
        <v>3.415</v>
      </c>
      <c r="G210" s="27">
        <v>3.5750000000000002</v>
      </c>
      <c r="H210" s="33">
        <v>3.4470000000000001</v>
      </c>
      <c r="I210" s="33">
        <v>3.415</v>
      </c>
      <c r="J210" s="21">
        <v>2</v>
      </c>
      <c r="K210" s="13">
        <v>0</v>
      </c>
      <c r="L210" s="28">
        <f t="shared" si="117"/>
        <v>3.5400000000000005</v>
      </c>
      <c r="M210" s="29">
        <f t="shared" si="118"/>
        <v>3.5225</v>
      </c>
      <c r="N210" s="29">
        <f t="shared" si="119"/>
        <v>1.7500000000000515E-2</v>
      </c>
      <c r="O210" s="29">
        <f t="shared" si="120"/>
        <v>3.557500000000001</v>
      </c>
      <c r="P210" s="29">
        <f t="shared" si="121"/>
        <v>3.5225</v>
      </c>
      <c r="Q210" s="30">
        <f t="shared" si="122"/>
        <v>0.21499999999999986</v>
      </c>
      <c r="R210" s="30">
        <f t="shared" si="134"/>
        <v>0.27800000000000002</v>
      </c>
      <c r="S210" s="30">
        <f t="shared" si="135"/>
        <v>6.3000000000000167E-2</v>
      </c>
      <c r="T210" s="31">
        <v>25.2</v>
      </c>
      <c r="U210" s="12">
        <f t="shared" si="115"/>
        <v>-9</v>
      </c>
      <c r="V210" s="21">
        <f t="shared" si="106"/>
        <v>-4</v>
      </c>
      <c r="W210" s="12">
        <f t="shared" si="107"/>
        <v>-14</v>
      </c>
      <c r="X210" s="16">
        <f t="shared" si="123"/>
        <v>3.2000000000000028E-2</v>
      </c>
      <c r="Y210" s="17">
        <f t="shared" si="124"/>
        <v>0</v>
      </c>
      <c r="Z210" s="17" t="b">
        <f t="shared" si="125"/>
        <v>1</v>
      </c>
      <c r="AA210" s="56">
        <f t="shared" si="126"/>
        <v>0.21499999999999986</v>
      </c>
      <c r="AB210" s="18">
        <f t="shared" si="127"/>
        <v>0.1488372093023258</v>
      </c>
      <c r="AC210" s="19">
        <f t="shared" si="128"/>
        <v>1.2698412698412709E-3</v>
      </c>
      <c r="AD210" s="89">
        <f t="shared" si="136"/>
        <v>3.63</v>
      </c>
      <c r="AE210" s="89">
        <f t="shared" si="137"/>
        <v>3.323</v>
      </c>
      <c r="AF210" s="76">
        <f t="shared" si="138"/>
        <v>3.63</v>
      </c>
      <c r="AG210" s="76">
        <f t="shared" si="139"/>
        <v>2.88</v>
      </c>
      <c r="AH210" s="32">
        <f t="shared" si="104"/>
        <v>3.63</v>
      </c>
      <c r="AI210" s="32">
        <f t="shared" si="105"/>
        <v>2.88</v>
      </c>
      <c r="AJ210" s="77">
        <f t="shared" si="140"/>
        <v>3.63</v>
      </c>
      <c r="AK210" s="77">
        <f t="shared" si="141"/>
        <v>2.5</v>
      </c>
      <c r="AL210" s="114">
        <f t="shared" si="129"/>
        <v>3.5093333333333327</v>
      </c>
      <c r="AM210" s="114">
        <f t="shared" si="130"/>
        <v>3.4764999999999997</v>
      </c>
      <c r="AN210" s="114">
        <f t="shared" si="131"/>
        <v>3.2833333333333048E-2</v>
      </c>
      <c r="AO210" s="114">
        <f t="shared" si="132"/>
        <v>3.5421666666666658</v>
      </c>
      <c r="AP210" s="114">
        <f t="shared" si="133"/>
        <v>3.4764999999999997</v>
      </c>
      <c r="AQ210" s="115">
        <f t="shared" si="142"/>
        <v>3.2566904761904758</v>
      </c>
      <c r="AR210" s="116">
        <f t="shared" si="116"/>
        <v>3.121900000000001</v>
      </c>
      <c r="AS210" s="117">
        <f t="shared" si="114"/>
        <v>2.9366466666666668</v>
      </c>
    </row>
    <row r="211" spans="1:45" x14ac:dyDescent="0.3">
      <c r="A211" s="5">
        <v>45231</v>
      </c>
      <c r="B211" s="6" t="s">
        <v>43</v>
      </c>
      <c r="C211" s="6" t="s">
        <v>37</v>
      </c>
      <c r="D211" s="27">
        <v>3.4489999999999998</v>
      </c>
      <c r="E211" s="27">
        <v>3.56</v>
      </c>
      <c r="F211" s="27">
        <v>3.4279999999999999</v>
      </c>
      <c r="G211" s="27">
        <v>3.4940000000000002</v>
      </c>
      <c r="H211" s="33">
        <v>3.4809999999999999</v>
      </c>
      <c r="I211" s="33">
        <v>3.4460000000000002</v>
      </c>
      <c r="J211" s="21">
        <v>4</v>
      </c>
      <c r="K211" s="13">
        <v>0</v>
      </c>
      <c r="L211" s="28">
        <f t="shared" si="117"/>
        <v>3.4939999999999998</v>
      </c>
      <c r="M211" s="29">
        <f t="shared" si="118"/>
        <v>3.4939999999999998</v>
      </c>
      <c r="N211" s="29">
        <f t="shared" si="119"/>
        <v>0</v>
      </c>
      <c r="O211" s="29">
        <f t="shared" si="120"/>
        <v>3.4939999999999998</v>
      </c>
      <c r="P211" s="29">
        <f t="shared" si="121"/>
        <v>3.4939999999999998</v>
      </c>
      <c r="Q211" s="30">
        <f t="shared" si="122"/>
        <v>0.13200000000000012</v>
      </c>
      <c r="R211" s="30">
        <f t="shared" si="134"/>
        <v>-1.5000000000000124E-2</v>
      </c>
      <c r="S211" s="30">
        <f t="shared" si="135"/>
        <v>-0.14700000000000024</v>
      </c>
      <c r="T211" s="31">
        <v>23.1</v>
      </c>
      <c r="U211" s="12">
        <f t="shared" si="115"/>
        <v>-7</v>
      </c>
      <c r="V211" s="21">
        <f t="shared" si="106"/>
        <v>-2</v>
      </c>
      <c r="W211" s="12">
        <f t="shared" si="107"/>
        <v>-14</v>
      </c>
      <c r="X211" s="16">
        <f t="shared" si="123"/>
        <v>3.4999999999999698E-2</v>
      </c>
      <c r="Y211" s="17">
        <f t="shared" si="124"/>
        <v>0</v>
      </c>
      <c r="Z211" s="17">
        <f t="shared" si="125"/>
        <v>0</v>
      </c>
      <c r="AA211" s="56">
        <f t="shared" si="126"/>
        <v>0.13200000000000012</v>
      </c>
      <c r="AB211" s="18">
        <f t="shared" si="127"/>
        <v>0.26515151515151264</v>
      </c>
      <c r="AC211" s="19">
        <f t="shared" si="128"/>
        <v>1.5151515151515019E-3</v>
      </c>
      <c r="AD211" s="89">
        <f t="shared" si="136"/>
        <v>3.63</v>
      </c>
      <c r="AE211" s="89">
        <f t="shared" si="137"/>
        <v>3.323</v>
      </c>
      <c r="AF211" s="76">
        <f t="shared" si="138"/>
        <v>3.63</v>
      </c>
      <c r="AG211" s="76">
        <f t="shared" si="139"/>
        <v>2.88</v>
      </c>
      <c r="AH211" s="32">
        <f t="shared" si="104"/>
        <v>3.63</v>
      </c>
      <c r="AI211" s="32">
        <f t="shared" si="105"/>
        <v>2.88</v>
      </c>
      <c r="AJ211" s="77">
        <f t="shared" si="140"/>
        <v>3.63</v>
      </c>
      <c r="AK211" s="77">
        <f t="shared" si="141"/>
        <v>2.5</v>
      </c>
      <c r="AL211" s="114">
        <f t="shared" si="129"/>
        <v>3.4823333333333331</v>
      </c>
      <c r="AM211" s="114">
        <f t="shared" si="130"/>
        <v>3.4764999999999997</v>
      </c>
      <c r="AN211" s="114">
        <f t="shared" si="131"/>
        <v>5.833333333333357E-3</v>
      </c>
      <c r="AO211" s="114">
        <f t="shared" si="132"/>
        <v>3.4881666666666664</v>
      </c>
      <c r="AP211" s="114">
        <f t="shared" si="133"/>
        <v>3.4764999999999997</v>
      </c>
      <c r="AQ211" s="115">
        <f t="shared" si="142"/>
        <v>3.2661190476190471</v>
      </c>
      <c r="AR211" s="116">
        <f t="shared" si="116"/>
        <v>3.1473111111111125</v>
      </c>
      <c r="AS211" s="117">
        <f t="shared" ref="AS211:AS242" si="143">AVERAGE(L162:L211)</f>
        <v>2.9549533333333335</v>
      </c>
    </row>
    <row r="212" spans="1:45" x14ac:dyDescent="0.3">
      <c r="A212" s="5">
        <v>45232</v>
      </c>
      <c r="B212" s="6" t="s">
        <v>43</v>
      </c>
      <c r="C212" s="6" t="s">
        <v>37</v>
      </c>
      <c r="D212" s="27">
        <v>3.4279999999999999</v>
      </c>
      <c r="E212" s="27">
        <v>3.492</v>
      </c>
      <c r="F212" s="27">
        <v>3.4009999999999998</v>
      </c>
      <c r="G212" s="27">
        <v>3.472</v>
      </c>
      <c r="H212" s="33">
        <v>3.4359999999999999</v>
      </c>
      <c r="I212" s="33">
        <v>3.4239999999999999</v>
      </c>
      <c r="J212" s="21">
        <v>4</v>
      </c>
      <c r="K212" s="13">
        <v>0</v>
      </c>
      <c r="L212" s="28">
        <f t="shared" si="117"/>
        <v>3.4550000000000001</v>
      </c>
      <c r="M212" s="29">
        <f t="shared" si="118"/>
        <v>3.4464999999999999</v>
      </c>
      <c r="N212" s="29">
        <f t="shared" si="119"/>
        <v>8.5000000000001741E-3</v>
      </c>
      <c r="O212" s="29">
        <f t="shared" si="120"/>
        <v>3.4635000000000002</v>
      </c>
      <c r="P212" s="29">
        <f t="shared" si="121"/>
        <v>3.4464999999999999</v>
      </c>
      <c r="Q212" s="30">
        <f t="shared" si="122"/>
        <v>9.1000000000000192E-2</v>
      </c>
      <c r="R212" s="30">
        <f t="shared" si="134"/>
        <v>-2.0000000000002238E-3</v>
      </c>
      <c r="S212" s="30">
        <f t="shared" si="135"/>
        <v>-9.3000000000000416E-2</v>
      </c>
      <c r="T212" s="31">
        <v>12.9</v>
      </c>
      <c r="U212" s="12">
        <f t="shared" si="115"/>
        <v>-10</v>
      </c>
      <c r="V212" s="21">
        <f t="shared" si="106"/>
        <v>2</v>
      </c>
      <c r="W212" s="12">
        <f t="shared" si="107"/>
        <v>-16</v>
      </c>
      <c r="X212" s="16">
        <f t="shared" si="123"/>
        <v>1.2000000000000011E-2</v>
      </c>
      <c r="Y212" s="17">
        <f t="shared" si="124"/>
        <v>0</v>
      </c>
      <c r="Z212" s="17">
        <f t="shared" si="125"/>
        <v>0</v>
      </c>
      <c r="AA212" s="56">
        <f t="shared" si="126"/>
        <v>9.1000000000000192E-2</v>
      </c>
      <c r="AB212" s="18">
        <f t="shared" si="127"/>
        <v>0.1318681318681317</v>
      </c>
      <c r="AC212" s="19">
        <f t="shared" si="128"/>
        <v>9.3023255813953569E-4</v>
      </c>
      <c r="AD212" s="89">
        <f t="shared" si="136"/>
        <v>3.63</v>
      </c>
      <c r="AE212" s="89">
        <f t="shared" si="137"/>
        <v>3.4009999999999998</v>
      </c>
      <c r="AF212" s="76">
        <f t="shared" si="138"/>
        <v>3.63</v>
      </c>
      <c r="AG212" s="76">
        <f t="shared" si="139"/>
        <v>3.242</v>
      </c>
      <c r="AH212" s="32">
        <f t="shared" si="104"/>
        <v>3.63</v>
      </c>
      <c r="AI212" s="32">
        <f t="shared" si="105"/>
        <v>2.88</v>
      </c>
      <c r="AJ212" s="77">
        <f t="shared" si="140"/>
        <v>3.63</v>
      </c>
      <c r="AK212" s="77">
        <f t="shared" si="141"/>
        <v>2.5</v>
      </c>
      <c r="AL212" s="114">
        <f t="shared" si="129"/>
        <v>3.5009999999999999</v>
      </c>
      <c r="AM212" s="114">
        <f t="shared" si="130"/>
        <v>3.5154999999999998</v>
      </c>
      <c r="AN212" s="114">
        <f t="shared" si="131"/>
        <v>-1.4499999999999957E-2</v>
      </c>
      <c r="AO212" s="114">
        <f t="shared" si="132"/>
        <v>3.4864999999999999</v>
      </c>
      <c r="AP212" s="114">
        <f t="shared" si="133"/>
        <v>3.5154999999999998</v>
      </c>
      <c r="AQ212" s="115">
        <f t="shared" si="142"/>
        <v>3.280761904761905</v>
      </c>
      <c r="AR212" s="116">
        <f t="shared" si="116"/>
        <v>3.1738777777777782</v>
      </c>
      <c r="AS212" s="117">
        <f t="shared" si="143"/>
        <v>2.9735266666666664</v>
      </c>
    </row>
    <row r="213" spans="1:45" x14ac:dyDescent="0.3">
      <c r="A213" s="5">
        <v>45233</v>
      </c>
      <c r="B213" s="6" t="s">
        <v>43</v>
      </c>
      <c r="C213" s="6" t="s">
        <v>37</v>
      </c>
      <c r="D213" s="27">
        <v>3.524</v>
      </c>
      <c r="E213" s="27">
        <v>3.5760000000000001</v>
      </c>
      <c r="F213" s="27">
        <v>3.484</v>
      </c>
      <c r="G213" s="27">
        <v>3.5150000000000001</v>
      </c>
      <c r="H213" s="33">
        <v>3.5510000000000002</v>
      </c>
      <c r="I213" s="33">
        <v>3.5190000000000001</v>
      </c>
      <c r="J213" s="21">
        <v>0</v>
      </c>
      <c r="K213" s="13">
        <v>0</v>
      </c>
      <c r="L213" s="28">
        <f t="shared" si="117"/>
        <v>3.5249999999999999</v>
      </c>
      <c r="M213" s="29">
        <f t="shared" si="118"/>
        <v>3.5300000000000002</v>
      </c>
      <c r="N213" s="29">
        <f t="shared" si="119"/>
        <v>-5.0000000000003375E-3</v>
      </c>
      <c r="O213" s="29">
        <f t="shared" si="120"/>
        <v>3.5199999999999996</v>
      </c>
      <c r="P213" s="29">
        <f t="shared" si="121"/>
        <v>3.5300000000000002</v>
      </c>
      <c r="Q213" s="30">
        <f t="shared" si="122"/>
        <v>9.2000000000000082E-2</v>
      </c>
      <c r="R213" s="30">
        <f t="shared" si="134"/>
        <v>0.10400000000000009</v>
      </c>
      <c r="S213" s="30">
        <f t="shared" si="135"/>
        <v>1.2000000000000011E-2</v>
      </c>
      <c r="T213" s="31" cm="1">
        <f t="array" ref="T213">LARGE(ABS(Q213:S213),1)</f>
        <v>0.10400000000000009</v>
      </c>
      <c r="U213" s="12">
        <f t="shared" si="115"/>
        <v>-12</v>
      </c>
      <c r="V213" s="21">
        <f t="shared" si="106"/>
        <v>2</v>
      </c>
      <c r="W213" s="12">
        <f t="shared" si="107"/>
        <v>-14</v>
      </c>
      <c r="X213" s="16">
        <f t="shared" si="123"/>
        <v>3.2000000000000028E-2</v>
      </c>
      <c r="Y213" s="17">
        <f t="shared" si="124"/>
        <v>0</v>
      </c>
      <c r="Z213" s="17">
        <f t="shared" si="125"/>
        <v>0</v>
      </c>
      <c r="AA213" s="56">
        <f t="shared" si="126"/>
        <v>9.2000000000000082E-2</v>
      </c>
      <c r="AB213" s="18">
        <f t="shared" si="127"/>
        <v>0.34782608695652173</v>
      </c>
      <c r="AC213" s="19">
        <f t="shared" si="128"/>
        <v>0.30769230769230771</v>
      </c>
      <c r="AD213" s="89">
        <f t="shared" si="136"/>
        <v>3.5760000000000001</v>
      </c>
      <c r="AE213" s="89">
        <f t="shared" si="137"/>
        <v>3.4009999999999998</v>
      </c>
      <c r="AF213" s="76">
        <f t="shared" si="138"/>
        <v>3.63</v>
      </c>
      <c r="AG213" s="76">
        <f t="shared" si="139"/>
        <v>3.2549999999999999</v>
      </c>
      <c r="AH213" s="32">
        <f t="shared" ref="AH213:AH276" si="144">MAX(E194:E213)</f>
        <v>3.63</v>
      </c>
      <c r="AI213" s="32">
        <f t="shared" ref="AI213:AI276" si="145">MIN(F194:F213)</f>
        <v>2.88</v>
      </c>
      <c r="AJ213" s="77">
        <f t="shared" si="140"/>
        <v>3.63</v>
      </c>
      <c r="AK213" s="77">
        <f t="shared" si="141"/>
        <v>2.5</v>
      </c>
      <c r="AL213" s="114">
        <f t="shared" si="129"/>
        <v>3.4973333333333336</v>
      </c>
      <c r="AM213" s="114">
        <f t="shared" si="130"/>
        <v>3.4885000000000002</v>
      </c>
      <c r="AN213" s="114">
        <f t="shared" si="131"/>
        <v>8.8333333333334707E-3</v>
      </c>
      <c r="AO213" s="114">
        <f t="shared" si="132"/>
        <v>3.5061666666666671</v>
      </c>
      <c r="AP213" s="114">
        <f t="shared" si="133"/>
        <v>3.4885000000000002</v>
      </c>
      <c r="AQ213" s="115">
        <f t="shared" si="142"/>
        <v>3.3107380952380949</v>
      </c>
      <c r="AR213" s="116">
        <f t="shared" si="116"/>
        <v>3.1954666666666678</v>
      </c>
      <c r="AS213" s="117">
        <f t="shared" si="143"/>
        <v>2.9939666666666671</v>
      </c>
    </row>
    <row r="214" spans="1:45" x14ac:dyDescent="0.3">
      <c r="A214" s="5">
        <v>45236</v>
      </c>
      <c r="B214" s="6" t="s">
        <v>43</v>
      </c>
      <c r="C214" s="6" t="s">
        <v>37</v>
      </c>
      <c r="D214" s="27">
        <v>3.3319999999999999</v>
      </c>
      <c r="E214" s="27">
        <v>3.3439999999999999</v>
      </c>
      <c r="F214" s="27">
        <v>3.2490000000000001</v>
      </c>
      <c r="G214" s="27">
        <v>3.2639999999999998</v>
      </c>
      <c r="H214" s="33">
        <v>3.339</v>
      </c>
      <c r="I214" s="33">
        <v>3.3159999999999998</v>
      </c>
      <c r="J214" s="21">
        <v>-2</v>
      </c>
      <c r="K214" s="13">
        <v>0</v>
      </c>
      <c r="L214" s="28">
        <f t="shared" si="117"/>
        <v>3.2856666666666663</v>
      </c>
      <c r="M214" s="29">
        <f t="shared" si="118"/>
        <v>3.2965</v>
      </c>
      <c r="N214" s="29">
        <f t="shared" si="119"/>
        <v>-1.0833333333333695E-2</v>
      </c>
      <c r="O214" s="29">
        <f t="shared" si="120"/>
        <v>3.2748333333333326</v>
      </c>
      <c r="P214" s="29">
        <f t="shared" si="121"/>
        <v>3.2965</v>
      </c>
      <c r="Q214" s="30">
        <f t="shared" si="122"/>
        <v>9.4999999999999751E-2</v>
      </c>
      <c r="R214" s="30">
        <f t="shared" si="134"/>
        <v>-0.17100000000000026</v>
      </c>
      <c r="S214" s="30">
        <f t="shared" si="135"/>
        <v>-0.26600000000000001</v>
      </c>
      <c r="T214" s="31" cm="1">
        <f t="array" ref="T214">LARGE(ABS(Q214:S214),1)</f>
        <v>0.26600000000000001</v>
      </c>
      <c r="U214" s="12">
        <f t="shared" si="115"/>
        <v>-10</v>
      </c>
      <c r="V214" s="21">
        <f t="shared" si="106"/>
        <v>2</v>
      </c>
      <c r="W214" s="12">
        <f t="shared" si="107"/>
        <v>-10</v>
      </c>
      <c r="X214" s="16">
        <f t="shared" si="123"/>
        <v>2.3000000000000131E-2</v>
      </c>
      <c r="Y214" s="17">
        <f t="shared" si="124"/>
        <v>0</v>
      </c>
      <c r="Z214" s="17">
        <f t="shared" si="125"/>
        <v>0</v>
      </c>
      <c r="AA214" s="56">
        <f t="shared" si="126"/>
        <v>9.4999999999999751E-2</v>
      </c>
      <c r="AB214" s="18">
        <f t="shared" si="127"/>
        <v>0.24210526315789677</v>
      </c>
      <c r="AC214" s="19">
        <f t="shared" si="128"/>
        <v>8.6466165413534329E-2</v>
      </c>
      <c r="AD214" s="89">
        <f t="shared" si="136"/>
        <v>3.5760000000000001</v>
      </c>
      <c r="AE214" s="89">
        <f t="shared" si="137"/>
        <v>3.2490000000000001</v>
      </c>
      <c r="AF214" s="76">
        <f t="shared" si="138"/>
        <v>3.63</v>
      </c>
      <c r="AG214" s="76">
        <f t="shared" si="139"/>
        <v>3.2490000000000001</v>
      </c>
      <c r="AH214" s="32">
        <f t="shared" si="144"/>
        <v>3.63</v>
      </c>
      <c r="AI214" s="32">
        <f t="shared" si="145"/>
        <v>2.88</v>
      </c>
      <c r="AJ214" s="77">
        <f t="shared" si="140"/>
        <v>3.63</v>
      </c>
      <c r="AK214" s="77">
        <f t="shared" si="141"/>
        <v>2.5</v>
      </c>
      <c r="AL214" s="114">
        <f t="shared" si="129"/>
        <v>3.363</v>
      </c>
      <c r="AM214" s="114">
        <f t="shared" si="130"/>
        <v>3.4125000000000001</v>
      </c>
      <c r="AN214" s="114">
        <f t="shared" si="131"/>
        <v>-4.9500000000000099E-2</v>
      </c>
      <c r="AO214" s="114">
        <f t="shared" si="132"/>
        <v>3.3134999999999999</v>
      </c>
      <c r="AP214" s="114">
        <f t="shared" si="133"/>
        <v>3.4125000000000001</v>
      </c>
      <c r="AQ214" s="115">
        <f t="shared" si="142"/>
        <v>3.3256666666666663</v>
      </c>
      <c r="AR214" s="116">
        <f t="shared" si="116"/>
        <v>3.2082333333333342</v>
      </c>
      <c r="AS214" s="117">
        <f t="shared" si="143"/>
        <v>3.0069066666666671</v>
      </c>
    </row>
    <row r="215" spans="1:45" x14ac:dyDescent="0.3">
      <c r="A215" s="5">
        <v>45237</v>
      </c>
      <c r="B215" s="6" t="s">
        <v>43</v>
      </c>
      <c r="C215" s="6" t="s">
        <v>37</v>
      </c>
      <c r="D215" s="27">
        <v>3.161</v>
      </c>
      <c r="E215" s="27">
        <v>3.1880000000000002</v>
      </c>
      <c r="F215" s="27">
        <v>3.0990000000000002</v>
      </c>
      <c r="G215" s="27">
        <v>3.14</v>
      </c>
      <c r="H215" s="33">
        <v>3.1619999999999999</v>
      </c>
      <c r="I215" s="33">
        <v>3.1150000000000002</v>
      </c>
      <c r="J215" s="21">
        <v>0</v>
      </c>
      <c r="K215" s="13">
        <v>0</v>
      </c>
      <c r="L215" s="28">
        <f t="shared" si="117"/>
        <v>3.1423333333333332</v>
      </c>
      <c r="M215" s="29">
        <f t="shared" si="118"/>
        <v>3.1435000000000004</v>
      </c>
      <c r="N215" s="29">
        <f t="shared" si="119"/>
        <v>-1.1666666666672043E-3</v>
      </c>
      <c r="O215" s="29">
        <f t="shared" si="120"/>
        <v>3.141166666666666</v>
      </c>
      <c r="P215" s="29">
        <f t="shared" si="121"/>
        <v>3.1435000000000004</v>
      </c>
      <c r="Q215" s="30">
        <f t="shared" si="122"/>
        <v>8.8999999999999968E-2</v>
      </c>
      <c r="R215" s="30">
        <f t="shared" si="134"/>
        <v>-7.5999999999999623E-2</v>
      </c>
      <c r="S215" s="30">
        <f t="shared" si="135"/>
        <v>-0.16499999999999959</v>
      </c>
      <c r="T215" s="31" cm="1">
        <f t="array" ref="T215">LARGE(ABS(Q215:S215),1)</f>
        <v>0.16499999999999959</v>
      </c>
      <c r="U215" s="12">
        <f t="shared" si="115"/>
        <v>-14</v>
      </c>
      <c r="V215" s="21">
        <f t="shared" si="106"/>
        <v>0</v>
      </c>
      <c r="W215" s="12">
        <f t="shared" si="107"/>
        <v>-8</v>
      </c>
      <c r="X215" s="16">
        <f t="shared" si="123"/>
        <v>4.6999999999999709E-2</v>
      </c>
      <c r="Y215" s="17">
        <f t="shared" si="124"/>
        <v>0</v>
      </c>
      <c r="Z215" s="17">
        <f t="shared" si="125"/>
        <v>0</v>
      </c>
      <c r="AA215" s="56">
        <f t="shared" si="126"/>
        <v>8.8999999999999968E-2</v>
      </c>
      <c r="AB215" s="18">
        <f t="shared" si="127"/>
        <v>0.5280898876404464</v>
      </c>
      <c r="AC215" s="19">
        <f t="shared" si="128"/>
        <v>0.2848484848484838</v>
      </c>
      <c r="AD215" s="89">
        <f t="shared" si="136"/>
        <v>3.5760000000000001</v>
      </c>
      <c r="AE215" s="89">
        <f t="shared" si="137"/>
        <v>3.0990000000000002</v>
      </c>
      <c r="AF215" s="76">
        <f t="shared" si="138"/>
        <v>3.63</v>
      </c>
      <c r="AG215" s="76">
        <f t="shared" si="139"/>
        <v>3.0990000000000002</v>
      </c>
      <c r="AH215" s="32">
        <f t="shared" si="144"/>
        <v>3.63</v>
      </c>
      <c r="AI215" s="32">
        <f t="shared" si="145"/>
        <v>2.88</v>
      </c>
      <c r="AJ215" s="77">
        <f t="shared" si="140"/>
        <v>3.63</v>
      </c>
      <c r="AK215" s="77">
        <f t="shared" si="141"/>
        <v>2.5</v>
      </c>
      <c r="AL215" s="114">
        <f t="shared" si="129"/>
        <v>3.2716666666666669</v>
      </c>
      <c r="AM215" s="114">
        <f t="shared" si="130"/>
        <v>3.3375000000000004</v>
      </c>
      <c r="AN215" s="114">
        <f t="shared" si="131"/>
        <v>-6.583333333333341E-2</v>
      </c>
      <c r="AO215" s="114">
        <f t="shared" si="132"/>
        <v>3.2058333333333335</v>
      </c>
      <c r="AP215" s="114">
        <f t="shared" si="133"/>
        <v>3.3375000000000004</v>
      </c>
      <c r="AQ215" s="115">
        <f t="shared" si="142"/>
        <v>3.3296428571428569</v>
      </c>
      <c r="AR215" s="116">
        <f t="shared" si="116"/>
        <v>3.2180888888888899</v>
      </c>
      <c r="AS215" s="117">
        <f t="shared" si="143"/>
        <v>3.0154400000000003</v>
      </c>
    </row>
    <row r="216" spans="1:45" x14ac:dyDescent="0.3">
      <c r="A216" s="5">
        <v>45238</v>
      </c>
      <c r="B216" s="6" t="s">
        <v>43</v>
      </c>
      <c r="C216" s="6" t="s">
        <v>37</v>
      </c>
      <c r="D216" s="27">
        <v>3.0960000000000001</v>
      </c>
      <c r="E216" s="27">
        <v>3.1789999999999998</v>
      </c>
      <c r="F216" s="27">
        <v>3.0579999999999998</v>
      </c>
      <c r="G216" s="27">
        <v>3.1059999999999999</v>
      </c>
      <c r="H216" s="33">
        <v>3.1280000000000001</v>
      </c>
      <c r="I216" s="33">
        <v>3.0870000000000002</v>
      </c>
      <c r="J216" s="21">
        <v>0</v>
      </c>
      <c r="K216" s="13">
        <v>0</v>
      </c>
      <c r="L216" s="28">
        <f t="shared" si="117"/>
        <v>3.1143333333333332</v>
      </c>
      <c r="M216" s="29">
        <f t="shared" si="118"/>
        <v>3.1185</v>
      </c>
      <c r="N216" s="29">
        <f t="shared" si="119"/>
        <v>-4.1666666666668739E-3</v>
      </c>
      <c r="O216" s="29">
        <f t="shared" si="120"/>
        <v>3.1101666666666663</v>
      </c>
      <c r="P216" s="29">
        <f t="shared" si="121"/>
        <v>3.1185</v>
      </c>
      <c r="Q216" s="30">
        <f t="shared" si="122"/>
        <v>0.121</v>
      </c>
      <c r="R216" s="30">
        <f t="shared" si="134"/>
        <v>3.8999999999999702E-2</v>
      </c>
      <c r="S216" s="30">
        <f t="shared" si="135"/>
        <v>-8.2000000000000295E-2</v>
      </c>
      <c r="T216" s="31" cm="1">
        <f t="array" ref="T216">LARGE(ABS(Q216:S216),1)</f>
        <v>0.121</v>
      </c>
      <c r="U216" s="12">
        <f t="shared" si="115"/>
        <v>-8</v>
      </c>
      <c r="V216" s="21">
        <f t="shared" si="106"/>
        <v>2</v>
      </c>
      <c r="W216" s="12">
        <f t="shared" si="107"/>
        <v>-2</v>
      </c>
      <c r="X216" s="16">
        <f t="shared" si="123"/>
        <v>4.0999999999999925E-2</v>
      </c>
      <c r="Y216" s="17">
        <f t="shared" si="124"/>
        <v>0</v>
      </c>
      <c r="Z216" s="17">
        <f t="shared" si="125"/>
        <v>0</v>
      </c>
      <c r="AA216" s="56">
        <f t="shared" si="126"/>
        <v>0.121</v>
      </c>
      <c r="AB216" s="18">
        <f t="shared" si="127"/>
        <v>0.33884297520661094</v>
      </c>
      <c r="AC216" s="19">
        <f t="shared" si="128"/>
        <v>0.33884297520661094</v>
      </c>
      <c r="AD216" s="89">
        <f t="shared" si="136"/>
        <v>3.3439999999999999</v>
      </c>
      <c r="AE216" s="89">
        <f t="shared" si="137"/>
        <v>3.0579999999999998</v>
      </c>
      <c r="AF216" s="76">
        <f t="shared" si="138"/>
        <v>3.63</v>
      </c>
      <c r="AG216" s="76">
        <f t="shared" si="139"/>
        <v>3.0579999999999998</v>
      </c>
      <c r="AH216" s="32">
        <f t="shared" si="144"/>
        <v>3.63</v>
      </c>
      <c r="AI216" s="32">
        <f t="shared" si="145"/>
        <v>2.88</v>
      </c>
      <c r="AJ216" s="77">
        <f t="shared" si="140"/>
        <v>3.63</v>
      </c>
      <c r="AK216" s="77">
        <f t="shared" si="141"/>
        <v>2.5</v>
      </c>
      <c r="AL216" s="114">
        <f t="shared" si="129"/>
        <v>3.1693333333333329</v>
      </c>
      <c r="AM216" s="114">
        <f t="shared" si="130"/>
        <v>3.2009999999999996</v>
      </c>
      <c r="AN216" s="114">
        <f t="shared" si="131"/>
        <v>-3.1666666666666732E-2</v>
      </c>
      <c r="AO216" s="114">
        <f t="shared" si="132"/>
        <v>3.1376666666666662</v>
      </c>
      <c r="AP216" s="114">
        <f t="shared" si="133"/>
        <v>3.2009999999999996</v>
      </c>
      <c r="AQ216" s="115">
        <f t="shared" si="142"/>
        <v>3.3380238095238091</v>
      </c>
      <c r="AR216" s="116">
        <f t="shared" si="116"/>
        <v>3.2251333333333343</v>
      </c>
      <c r="AS216" s="117">
        <f t="shared" si="143"/>
        <v>3.0245533333333339</v>
      </c>
    </row>
    <row r="217" spans="1:45" x14ac:dyDescent="0.3">
      <c r="A217" s="5">
        <v>45239</v>
      </c>
      <c r="B217" s="6" t="s">
        <v>43</v>
      </c>
      <c r="C217" s="6" t="s">
        <v>37</v>
      </c>
      <c r="D217" s="27">
        <v>3.1280000000000001</v>
      </c>
      <c r="E217" s="27">
        <v>3.13</v>
      </c>
      <c r="F217" s="27">
        <v>3.0219999999999998</v>
      </c>
      <c r="G217" s="27">
        <v>3.0409999999999999</v>
      </c>
      <c r="H217" s="33">
        <v>3.13</v>
      </c>
      <c r="I217" s="33">
        <v>3.0840000000000001</v>
      </c>
      <c r="J217" s="21">
        <v>-2</v>
      </c>
      <c r="K217" s="13">
        <v>0</v>
      </c>
      <c r="L217" s="28">
        <f t="shared" si="117"/>
        <v>3.0643333333333334</v>
      </c>
      <c r="M217" s="29">
        <f t="shared" si="118"/>
        <v>3.0759999999999996</v>
      </c>
      <c r="N217" s="29">
        <f t="shared" si="119"/>
        <v>-1.166666666666627E-2</v>
      </c>
      <c r="O217" s="29">
        <f t="shared" si="120"/>
        <v>3.0526666666666671</v>
      </c>
      <c r="P217" s="29">
        <f t="shared" si="121"/>
        <v>3.0759999999999996</v>
      </c>
      <c r="Q217" s="30">
        <f t="shared" si="122"/>
        <v>0.1080000000000001</v>
      </c>
      <c r="R217" s="30">
        <f t="shared" si="134"/>
        <v>2.4000000000000021E-2</v>
      </c>
      <c r="S217" s="30">
        <f t="shared" si="135"/>
        <v>-8.4000000000000075E-2</v>
      </c>
      <c r="T217" s="31" cm="1">
        <f t="array" ref="T217">LARGE(ABS(Q217:S217),1)</f>
        <v>0.1080000000000001</v>
      </c>
      <c r="U217" s="12">
        <f t="shared" si="115"/>
        <v>-6</v>
      </c>
      <c r="V217" s="21">
        <f t="shared" si="106"/>
        <v>-2</v>
      </c>
      <c r="W217" s="12">
        <f t="shared" si="107"/>
        <v>-6</v>
      </c>
      <c r="X217" s="16">
        <f t="shared" si="123"/>
        <v>4.5999999999999819E-2</v>
      </c>
      <c r="Y217" s="17" t="b">
        <f t="shared" si="124"/>
        <v>1</v>
      </c>
      <c r="Z217" s="17">
        <f t="shared" si="125"/>
        <v>0</v>
      </c>
      <c r="AA217" s="56">
        <f t="shared" si="126"/>
        <v>0.1080000000000001</v>
      </c>
      <c r="AB217" s="18">
        <f t="shared" si="127"/>
        <v>0.42592592592592388</v>
      </c>
      <c r="AC217" s="19">
        <f t="shared" si="128"/>
        <v>0.42592592592592388</v>
      </c>
      <c r="AD217" s="89">
        <f t="shared" si="136"/>
        <v>3.1880000000000002</v>
      </c>
      <c r="AE217" s="89">
        <f t="shared" si="137"/>
        <v>3.0219999999999998</v>
      </c>
      <c r="AF217" s="76">
        <f t="shared" si="138"/>
        <v>3.63</v>
      </c>
      <c r="AG217" s="76">
        <f t="shared" si="139"/>
        <v>3.0219999999999998</v>
      </c>
      <c r="AH217" s="32">
        <f t="shared" si="144"/>
        <v>3.63</v>
      </c>
      <c r="AI217" s="32">
        <f t="shared" si="145"/>
        <v>2.88</v>
      </c>
      <c r="AJ217" s="77">
        <f t="shared" si="140"/>
        <v>3.63</v>
      </c>
      <c r="AK217" s="77">
        <f t="shared" si="141"/>
        <v>2.577</v>
      </c>
      <c r="AL217" s="114">
        <f t="shared" si="129"/>
        <v>3.0836666666666663</v>
      </c>
      <c r="AM217" s="114">
        <f t="shared" si="130"/>
        <v>3.105</v>
      </c>
      <c r="AN217" s="114">
        <f t="shared" si="131"/>
        <v>-2.1333333333333648E-2</v>
      </c>
      <c r="AO217" s="114">
        <f t="shared" si="132"/>
        <v>3.0623333333333327</v>
      </c>
      <c r="AP217" s="114">
        <f t="shared" si="133"/>
        <v>3.105</v>
      </c>
      <c r="AQ217" s="115">
        <f t="shared" si="142"/>
        <v>3.3495238095238089</v>
      </c>
      <c r="AR217" s="116">
        <f t="shared" si="116"/>
        <v>3.2291777777777786</v>
      </c>
      <c r="AS217" s="117">
        <f t="shared" si="143"/>
        <v>3.0308666666666677</v>
      </c>
    </row>
    <row r="218" spans="1:45" x14ac:dyDescent="0.3">
      <c r="A218" s="5">
        <v>45240</v>
      </c>
      <c r="B218" s="6" t="s">
        <v>43</v>
      </c>
      <c r="C218" s="6" t="s">
        <v>37</v>
      </c>
      <c r="D218" s="27">
        <v>3.0539999999999998</v>
      </c>
      <c r="E218" s="27">
        <v>3.077</v>
      </c>
      <c r="F218" s="27">
        <v>3.0209999999999999</v>
      </c>
      <c r="G218" s="27">
        <v>3.0329999999999999</v>
      </c>
      <c r="H218" s="33">
        <v>3.0579999999999998</v>
      </c>
      <c r="I218" s="33">
        <v>3.0470000000000002</v>
      </c>
      <c r="J218" s="21">
        <v>-4</v>
      </c>
      <c r="K218" s="13">
        <v>0</v>
      </c>
      <c r="L218" s="28">
        <f t="shared" si="117"/>
        <v>3.0436666666666667</v>
      </c>
      <c r="M218" s="29">
        <f t="shared" si="118"/>
        <v>3.0489999999999999</v>
      </c>
      <c r="N218" s="29">
        <f t="shared" si="119"/>
        <v>-5.33333333333319E-3</v>
      </c>
      <c r="O218" s="29">
        <f t="shared" si="120"/>
        <v>3.0383333333333336</v>
      </c>
      <c r="P218" s="29">
        <f t="shared" si="121"/>
        <v>3.0489999999999999</v>
      </c>
      <c r="Q218" s="30">
        <f t="shared" si="122"/>
        <v>5.600000000000005E-2</v>
      </c>
      <c r="R218" s="30">
        <f t="shared" si="134"/>
        <v>3.6000000000000032E-2</v>
      </c>
      <c r="S218" s="30">
        <f t="shared" si="135"/>
        <v>-2.0000000000000018E-2</v>
      </c>
      <c r="T218" s="31" cm="1">
        <f t="array" ref="T218">LARGE(ABS(Q218:S218),1)</f>
        <v>5.600000000000005E-2</v>
      </c>
      <c r="U218" s="12">
        <f t="shared" si="115"/>
        <v>-10</v>
      </c>
      <c r="V218" s="21">
        <f t="shared" si="106"/>
        <v>2</v>
      </c>
      <c r="W218" s="12">
        <f t="shared" si="107"/>
        <v>-6</v>
      </c>
      <c r="X218" s="16">
        <f t="shared" si="123"/>
        <v>1.0999999999999677E-2</v>
      </c>
      <c r="Y218" s="17">
        <f t="shared" si="124"/>
        <v>0</v>
      </c>
      <c r="Z218" s="17">
        <f t="shared" si="125"/>
        <v>0</v>
      </c>
      <c r="AA218" s="56">
        <f t="shared" si="126"/>
        <v>5.600000000000005E-2</v>
      </c>
      <c r="AB218" s="18">
        <f t="shared" si="127"/>
        <v>0.19642857142856548</v>
      </c>
      <c r="AC218" s="19">
        <f t="shared" si="128"/>
        <v>0.19642857142856548</v>
      </c>
      <c r="AD218" s="89">
        <f t="shared" si="136"/>
        <v>3.1789999999999998</v>
      </c>
      <c r="AE218" s="89">
        <f t="shared" si="137"/>
        <v>3.0209999999999999</v>
      </c>
      <c r="AF218" s="76">
        <f t="shared" si="138"/>
        <v>3.63</v>
      </c>
      <c r="AG218" s="76">
        <f t="shared" si="139"/>
        <v>3.0209999999999999</v>
      </c>
      <c r="AH218" s="32">
        <f t="shared" si="144"/>
        <v>3.63</v>
      </c>
      <c r="AI218" s="32">
        <f t="shared" si="145"/>
        <v>2.88</v>
      </c>
      <c r="AJ218" s="77">
        <f t="shared" si="140"/>
        <v>3.63</v>
      </c>
      <c r="AK218" s="77">
        <f t="shared" si="141"/>
        <v>2.577</v>
      </c>
      <c r="AL218" s="114">
        <f t="shared" si="129"/>
        <v>3.0776666666666661</v>
      </c>
      <c r="AM218" s="114">
        <f t="shared" si="130"/>
        <v>3.0999999999999996</v>
      </c>
      <c r="AN218" s="114">
        <f t="shared" si="131"/>
        <v>-2.2333333333333538E-2</v>
      </c>
      <c r="AO218" s="114">
        <f t="shared" si="132"/>
        <v>3.0553333333333326</v>
      </c>
      <c r="AP218" s="114">
        <f t="shared" si="133"/>
        <v>3.0999999999999996</v>
      </c>
      <c r="AQ218" s="115">
        <f t="shared" si="142"/>
        <v>3.3333095238095232</v>
      </c>
      <c r="AR218" s="116">
        <f t="shared" si="116"/>
        <v>3.2332666666666676</v>
      </c>
      <c r="AS218" s="117">
        <f t="shared" si="143"/>
        <v>3.0361333333333347</v>
      </c>
    </row>
    <row r="219" spans="1:45" x14ac:dyDescent="0.3">
      <c r="A219" s="5">
        <v>45243</v>
      </c>
      <c r="B219" s="6" t="s">
        <v>43</v>
      </c>
      <c r="C219" s="6" t="s">
        <v>37</v>
      </c>
      <c r="D219" s="27">
        <v>3.1560000000000001</v>
      </c>
      <c r="E219" s="27">
        <v>3.2069999999999999</v>
      </c>
      <c r="F219" s="27">
        <v>3.1240000000000001</v>
      </c>
      <c r="G219" s="27">
        <v>3.1970000000000001</v>
      </c>
      <c r="H219" s="33">
        <v>3.177</v>
      </c>
      <c r="I219" s="33">
        <v>3.1509999999999998</v>
      </c>
      <c r="J219" s="21">
        <v>0</v>
      </c>
      <c r="K219" s="13">
        <v>0</v>
      </c>
      <c r="L219" s="28">
        <f t="shared" si="117"/>
        <v>3.1760000000000002</v>
      </c>
      <c r="M219" s="29">
        <f t="shared" si="118"/>
        <v>3.1654999999999998</v>
      </c>
      <c r="N219" s="29">
        <f t="shared" si="119"/>
        <v>1.0500000000000398E-2</v>
      </c>
      <c r="O219" s="29">
        <f t="shared" si="120"/>
        <v>3.1865000000000006</v>
      </c>
      <c r="P219" s="29">
        <f t="shared" si="121"/>
        <v>3.1654999999999998</v>
      </c>
      <c r="Q219" s="30">
        <f t="shared" si="122"/>
        <v>8.2999999999999741E-2</v>
      </c>
      <c r="R219" s="30">
        <f t="shared" si="134"/>
        <v>0.17399999999999993</v>
      </c>
      <c r="S219" s="30">
        <f t="shared" si="135"/>
        <v>9.1000000000000192E-2</v>
      </c>
      <c r="T219" s="31" cm="1">
        <f t="array" ref="T219">LARGE(ABS(Q219:S219),1)</f>
        <v>0.17399999999999993</v>
      </c>
      <c r="U219" s="12">
        <f t="shared" si="115"/>
        <v>-11</v>
      </c>
      <c r="V219" s="21">
        <f t="shared" si="106"/>
        <v>-4</v>
      </c>
      <c r="W219" s="12">
        <f t="shared" si="107"/>
        <v>-6</v>
      </c>
      <c r="X219" s="16">
        <f t="shared" si="123"/>
        <v>2.6000000000000245E-2</v>
      </c>
      <c r="Y219" s="17">
        <f t="shared" si="124"/>
        <v>0</v>
      </c>
      <c r="Z219" s="17">
        <f t="shared" si="125"/>
        <v>0</v>
      </c>
      <c r="AA219" s="56">
        <f t="shared" si="126"/>
        <v>8.2999999999999741E-2</v>
      </c>
      <c r="AB219" s="18">
        <f t="shared" si="127"/>
        <v>0.31325301204819672</v>
      </c>
      <c r="AC219" s="19">
        <f t="shared" si="128"/>
        <v>0.14942528735632329</v>
      </c>
      <c r="AD219" s="89">
        <f t="shared" si="136"/>
        <v>3.2069999999999999</v>
      </c>
      <c r="AE219" s="89">
        <f t="shared" si="137"/>
        <v>3.0209999999999999</v>
      </c>
      <c r="AF219" s="76">
        <f t="shared" si="138"/>
        <v>3.5760000000000001</v>
      </c>
      <c r="AG219" s="76">
        <f t="shared" si="139"/>
        <v>3.0209999999999999</v>
      </c>
      <c r="AH219" s="32">
        <f t="shared" si="144"/>
        <v>3.63</v>
      </c>
      <c r="AI219" s="32">
        <f t="shared" si="145"/>
        <v>2.88</v>
      </c>
      <c r="AJ219" s="77">
        <f t="shared" si="140"/>
        <v>3.63</v>
      </c>
      <c r="AK219" s="77">
        <f t="shared" si="141"/>
        <v>2.605</v>
      </c>
      <c r="AL219" s="114">
        <f t="shared" si="129"/>
        <v>3.1416666666666671</v>
      </c>
      <c r="AM219" s="114">
        <f t="shared" si="130"/>
        <v>3.1139999999999999</v>
      </c>
      <c r="AN219" s="114">
        <f t="shared" si="131"/>
        <v>2.7666666666667172E-2</v>
      </c>
      <c r="AO219" s="114">
        <f t="shared" si="132"/>
        <v>3.1693333333333342</v>
      </c>
      <c r="AP219" s="114">
        <f t="shared" si="133"/>
        <v>3.1139999999999999</v>
      </c>
      <c r="AQ219" s="115">
        <f t="shared" si="142"/>
        <v>3.3243809523809524</v>
      </c>
      <c r="AR219" s="116">
        <f t="shared" si="116"/>
        <v>3.2437111111111117</v>
      </c>
      <c r="AS219" s="117">
        <f t="shared" si="143"/>
        <v>3.0438600000000005</v>
      </c>
    </row>
    <row r="220" spans="1:45" x14ac:dyDescent="0.3">
      <c r="A220" s="5">
        <v>45244</v>
      </c>
      <c r="B220" s="6" t="s">
        <v>43</v>
      </c>
      <c r="C220" s="6" t="s">
        <v>37</v>
      </c>
      <c r="D220" s="27">
        <v>3.1509999999999998</v>
      </c>
      <c r="E220" s="27">
        <v>3.2029999999999998</v>
      </c>
      <c r="F220" s="27">
        <v>3.0859999999999999</v>
      </c>
      <c r="G220" s="27">
        <v>3.1059999999999999</v>
      </c>
      <c r="H220" s="33">
        <v>3.1589999999999998</v>
      </c>
      <c r="I220" s="33">
        <v>3.1309999999999998</v>
      </c>
      <c r="J220" s="21">
        <v>-4</v>
      </c>
      <c r="K220" s="13">
        <v>0</v>
      </c>
      <c r="L220" s="28">
        <f t="shared" si="117"/>
        <v>3.1316666666666664</v>
      </c>
      <c r="M220" s="29">
        <f t="shared" si="118"/>
        <v>3.1444999999999999</v>
      </c>
      <c r="N220" s="29">
        <f t="shared" si="119"/>
        <v>-1.2833333333333474E-2</v>
      </c>
      <c r="O220" s="29">
        <f t="shared" si="120"/>
        <v>3.1188333333333329</v>
      </c>
      <c r="P220" s="29">
        <f t="shared" si="121"/>
        <v>3.1444999999999999</v>
      </c>
      <c r="Q220" s="30">
        <f t="shared" si="122"/>
        <v>0.11699999999999999</v>
      </c>
      <c r="R220" s="30">
        <f t="shared" si="134"/>
        <v>5.9999999999997833E-3</v>
      </c>
      <c r="S220" s="30">
        <f t="shared" si="135"/>
        <v>-0.11100000000000021</v>
      </c>
      <c r="T220" s="31" cm="1">
        <f t="array" ref="T220">LARGE(ABS(Q220:S220),1)</f>
        <v>0.11699999999999999</v>
      </c>
      <c r="U220" s="12">
        <f t="shared" si="115"/>
        <v>-6</v>
      </c>
      <c r="V220" s="21">
        <f t="shared" si="106"/>
        <v>2</v>
      </c>
      <c r="W220" s="12">
        <f t="shared" si="107"/>
        <v>-2</v>
      </c>
      <c r="X220" s="16">
        <f t="shared" si="123"/>
        <v>2.8000000000000025E-2</v>
      </c>
      <c r="Y220" s="17">
        <f t="shared" si="124"/>
        <v>0</v>
      </c>
      <c r="Z220" s="17">
        <f t="shared" si="125"/>
        <v>0</v>
      </c>
      <c r="AA220" s="56">
        <f t="shared" si="126"/>
        <v>0.11699999999999999</v>
      </c>
      <c r="AB220" s="18">
        <f t="shared" si="127"/>
        <v>0.23931623931623955</v>
      </c>
      <c r="AC220" s="19">
        <f t="shared" si="128"/>
        <v>0.23931623931623955</v>
      </c>
      <c r="AD220" s="89">
        <f t="shared" si="136"/>
        <v>3.2069999999999999</v>
      </c>
      <c r="AE220" s="89">
        <f t="shared" si="137"/>
        <v>3.0209999999999999</v>
      </c>
      <c r="AF220" s="76">
        <f t="shared" si="138"/>
        <v>3.5760000000000001</v>
      </c>
      <c r="AG220" s="76">
        <f t="shared" si="139"/>
        <v>3.0209999999999999</v>
      </c>
      <c r="AH220" s="32">
        <f t="shared" si="144"/>
        <v>3.63</v>
      </c>
      <c r="AI220" s="32">
        <f t="shared" si="145"/>
        <v>2.88</v>
      </c>
      <c r="AJ220" s="77">
        <f t="shared" si="140"/>
        <v>3.63</v>
      </c>
      <c r="AK220" s="77">
        <f t="shared" si="141"/>
        <v>2.605</v>
      </c>
      <c r="AL220" s="114">
        <f t="shared" si="129"/>
        <v>3.1113333333333331</v>
      </c>
      <c r="AM220" s="114">
        <f t="shared" si="130"/>
        <v>3.1139999999999999</v>
      </c>
      <c r="AN220" s="114">
        <f t="shared" si="131"/>
        <v>-2.6666666666668171E-3</v>
      </c>
      <c r="AO220" s="114">
        <f t="shared" si="132"/>
        <v>3.1086666666666662</v>
      </c>
      <c r="AP220" s="114">
        <f t="shared" si="133"/>
        <v>3.1139999999999999</v>
      </c>
      <c r="AQ220" s="115">
        <f t="shared" si="142"/>
        <v>3.3074761904761902</v>
      </c>
      <c r="AR220" s="116">
        <f t="shared" si="116"/>
        <v>3.2505111111111118</v>
      </c>
      <c r="AS220" s="117">
        <f t="shared" si="143"/>
        <v>3.0546933333333333</v>
      </c>
    </row>
    <row r="221" spans="1:45" x14ac:dyDescent="0.3">
      <c r="A221" s="5">
        <v>45245</v>
      </c>
      <c r="B221" s="6" t="s">
        <v>43</v>
      </c>
      <c r="C221" s="6" t="s">
        <v>37</v>
      </c>
      <c r="D221" s="27">
        <v>3.1840000000000002</v>
      </c>
      <c r="E221" s="27">
        <v>3.2749999999999999</v>
      </c>
      <c r="F221" s="27">
        <v>3.1619999999999999</v>
      </c>
      <c r="G221" s="27">
        <v>3.19</v>
      </c>
      <c r="H221" s="33">
        <v>3.1970000000000001</v>
      </c>
      <c r="I221" s="33">
        <v>3.1680000000000001</v>
      </c>
      <c r="J221" s="21">
        <v>0</v>
      </c>
      <c r="K221" s="13">
        <v>0</v>
      </c>
      <c r="L221" s="28">
        <f t="shared" si="117"/>
        <v>3.2089999999999996</v>
      </c>
      <c r="M221" s="29">
        <f t="shared" si="118"/>
        <v>3.2184999999999997</v>
      </c>
      <c r="N221" s="29">
        <f t="shared" si="119"/>
        <v>-9.5000000000000639E-3</v>
      </c>
      <c r="O221" s="29">
        <f t="shared" si="120"/>
        <v>3.1994999999999996</v>
      </c>
      <c r="P221" s="29">
        <f t="shared" si="121"/>
        <v>3.2184999999999997</v>
      </c>
      <c r="Q221" s="30">
        <f t="shared" si="122"/>
        <v>0.11299999999999999</v>
      </c>
      <c r="R221" s="30">
        <f t="shared" si="134"/>
        <v>0.16900000000000004</v>
      </c>
      <c r="S221" s="30">
        <f t="shared" si="135"/>
        <v>5.600000000000005E-2</v>
      </c>
      <c r="T221" s="31" cm="1">
        <f t="array" ref="T221">LARGE(ABS(Q221:S221),1)</f>
        <v>0.16900000000000004</v>
      </c>
      <c r="U221" s="12">
        <f t="shared" si="115"/>
        <v>0</v>
      </c>
      <c r="V221" s="21">
        <f t="shared" si="106"/>
        <v>2</v>
      </c>
      <c r="W221" s="12">
        <f t="shared" si="107"/>
        <v>-2</v>
      </c>
      <c r="X221" s="16">
        <f t="shared" si="123"/>
        <v>2.8999999999999915E-2</v>
      </c>
      <c r="Y221" s="17">
        <f t="shared" si="124"/>
        <v>0</v>
      </c>
      <c r="Z221" s="17">
        <f t="shared" si="125"/>
        <v>0</v>
      </c>
      <c r="AA221" s="56">
        <f t="shared" si="126"/>
        <v>0.11299999999999999</v>
      </c>
      <c r="AB221" s="18">
        <f t="shared" si="127"/>
        <v>0.25663716814159221</v>
      </c>
      <c r="AC221" s="19">
        <f t="shared" si="128"/>
        <v>0.17159763313609414</v>
      </c>
      <c r="AD221" s="89">
        <f t="shared" si="136"/>
        <v>3.2749999999999999</v>
      </c>
      <c r="AE221" s="89">
        <f t="shared" si="137"/>
        <v>3.0859999999999999</v>
      </c>
      <c r="AF221" s="76">
        <f t="shared" si="138"/>
        <v>3.5760000000000001</v>
      </c>
      <c r="AG221" s="76">
        <f t="shared" si="139"/>
        <v>3.0209999999999999</v>
      </c>
      <c r="AH221" s="32">
        <f t="shared" si="144"/>
        <v>3.63</v>
      </c>
      <c r="AI221" s="32">
        <f t="shared" si="145"/>
        <v>2.88</v>
      </c>
      <c r="AJ221" s="77">
        <f t="shared" si="140"/>
        <v>3.63</v>
      </c>
      <c r="AK221" s="77">
        <f t="shared" si="141"/>
        <v>2.605</v>
      </c>
      <c r="AL221" s="114">
        <f t="shared" si="129"/>
        <v>3.1836666666666669</v>
      </c>
      <c r="AM221" s="114">
        <f t="shared" si="130"/>
        <v>3.1804999999999999</v>
      </c>
      <c r="AN221" s="114">
        <f t="shared" si="131"/>
        <v>3.166666666666984E-3</v>
      </c>
      <c r="AO221" s="114">
        <f t="shared" si="132"/>
        <v>3.1868333333333339</v>
      </c>
      <c r="AP221" s="114">
        <f t="shared" si="133"/>
        <v>3.1804999999999999</v>
      </c>
      <c r="AQ221" s="115">
        <f t="shared" si="142"/>
        <v>3.2897380952380959</v>
      </c>
      <c r="AR221" s="116">
        <f t="shared" si="116"/>
        <v>3.2578111111111117</v>
      </c>
      <c r="AS221" s="117">
        <f t="shared" si="143"/>
        <v>3.0684800000000001</v>
      </c>
    </row>
    <row r="222" spans="1:45" x14ac:dyDescent="0.3">
      <c r="A222" s="5">
        <v>45246</v>
      </c>
      <c r="B222" s="6" t="s">
        <v>43</v>
      </c>
      <c r="C222" s="6" t="s">
        <v>37</v>
      </c>
      <c r="D222" s="27">
        <v>3.1880000000000002</v>
      </c>
      <c r="E222" s="27">
        <v>3.1949999999999998</v>
      </c>
      <c r="F222" s="27">
        <v>3.028</v>
      </c>
      <c r="G222" s="27">
        <v>3.0619999999999998</v>
      </c>
      <c r="H222" s="33">
        <v>3.1949999999999998</v>
      </c>
      <c r="I222" s="33">
        <v>3.1579999999999999</v>
      </c>
      <c r="J222" s="21">
        <v>-2</v>
      </c>
      <c r="K222" s="13">
        <v>0</v>
      </c>
      <c r="L222" s="28">
        <f t="shared" si="117"/>
        <v>3.0950000000000002</v>
      </c>
      <c r="M222" s="29">
        <f t="shared" si="118"/>
        <v>3.1114999999999999</v>
      </c>
      <c r="N222" s="29">
        <f t="shared" si="119"/>
        <v>-1.6499999999999737E-2</v>
      </c>
      <c r="O222" s="29">
        <f t="shared" si="120"/>
        <v>3.0785000000000005</v>
      </c>
      <c r="P222" s="29">
        <f t="shared" si="121"/>
        <v>3.1114999999999999</v>
      </c>
      <c r="Q222" s="30">
        <f t="shared" si="122"/>
        <v>0.16699999999999982</v>
      </c>
      <c r="R222" s="30">
        <f t="shared" si="134"/>
        <v>4.9999999999998934E-3</v>
      </c>
      <c r="S222" s="30">
        <f t="shared" si="135"/>
        <v>-0.16199999999999992</v>
      </c>
      <c r="T222" s="31" cm="1">
        <f t="array" ref="T222">LARGE(ABS(Q222:S222),1)</f>
        <v>0.16699999999999982</v>
      </c>
      <c r="U222" s="12">
        <f t="shared" si="115"/>
        <v>-2</v>
      </c>
      <c r="V222" s="21">
        <f t="shared" ref="V222:V242" si="146">J194</f>
        <v>0</v>
      </c>
      <c r="W222" s="12">
        <f t="shared" si="107"/>
        <v>-6</v>
      </c>
      <c r="X222" s="16">
        <f t="shared" si="123"/>
        <v>3.6999999999999922E-2</v>
      </c>
      <c r="Y222" s="17" t="b">
        <f t="shared" si="124"/>
        <v>1</v>
      </c>
      <c r="Z222" s="17">
        <f t="shared" si="125"/>
        <v>0</v>
      </c>
      <c r="AA222" s="56">
        <f t="shared" si="126"/>
        <v>0.16699999999999982</v>
      </c>
      <c r="AB222" s="18">
        <f t="shared" si="127"/>
        <v>0.22155688622754469</v>
      </c>
      <c r="AC222" s="19">
        <f t="shared" si="128"/>
        <v>0.22155688622754469</v>
      </c>
      <c r="AD222" s="89">
        <f t="shared" si="136"/>
        <v>3.2749999999999999</v>
      </c>
      <c r="AE222" s="89">
        <f t="shared" si="137"/>
        <v>3.028</v>
      </c>
      <c r="AF222" s="76">
        <f t="shared" si="138"/>
        <v>3.3439999999999999</v>
      </c>
      <c r="AG222" s="76">
        <f t="shared" si="139"/>
        <v>3.0209999999999999</v>
      </c>
      <c r="AH222" s="32">
        <f t="shared" si="144"/>
        <v>3.63</v>
      </c>
      <c r="AI222" s="32">
        <f t="shared" si="145"/>
        <v>2.88</v>
      </c>
      <c r="AJ222" s="77">
        <f t="shared" si="140"/>
        <v>3.63</v>
      </c>
      <c r="AK222" s="77">
        <f t="shared" si="141"/>
        <v>2.605</v>
      </c>
      <c r="AL222" s="114">
        <f t="shared" si="129"/>
        <v>3.1216666666666666</v>
      </c>
      <c r="AM222" s="114">
        <f t="shared" si="130"/>
        <v>3.1515</v>
      </c>
      <c r="AN222" s="114">
        <f t="shared" si="131"/>
        <v>-2.9833333333333378E-2</v>
      </c>
      <c r="AO222" s="114">
        <f t="shared" si="132"/>
        <v>3.0918333333333332</v>
      </c>
      <c r="AP222" s="114">
        <f t="shared" si="133"/>
        <v>3.1515</v>
      </c>
      <c r="AQ222" s="115">
        <f t="shared" si="142"/>
        <v>3.2591190476190479</v>
      </c>
      <c r="AR222" s="116">
        <f t="shared" si="116"/>
        <v>3.2566333333333337</v>
      </c>
      <c r="AS222" s="117">
        <f t="shared" si="143"/>
        <v>3.0790933333333332</v>
      </c>
    </row>
    <row r="223" spans="1:45" x14ac:dyDescent="0.3">
      <c r="A223" s="5">
        <v>45247</v>
      </c>
      <c r="B223" s="6" t="s">
        <v>43</v>
      </c>
      <c r="C223" s="6" t="s">
        <v>37</v>
      </c>
      <c r="D223" s="27">
        <v>3.0019999999999998</v>
      </c>
      <c r="E223" s="27">
        <v>3.004</v>
      </c>
      <c r="F223" s="27">
        <v>2.8929999999999998</v>
      </c>
      <c r="G223" s="27">
        <v>2.96</v>
      </c>
      <c r="H223" s="33">
        <v>3.004</v>
      </c>
      <c r="I223" s="33">
        <v>2.96</v>
      </c>
      <c r="J223" s="21">
        <v>0</v>
      </c>
      <c r="K223" s="13">
        <v>0</v>
      </c>
      <c r="L223" s="28">
        <f t="shared" si="117"/>
        <v>2.9523333333333333</v>
      </c>
      <c r="M223" s="29">
        <f t="shared" si="118"/>
        <v>2.9485000000000001</v>
      </c>
      <c r="N223" s="29">
        <f t="shared" si="119"/>
        <v>3.8333333333331332E-3</v>
      </c>
      <c r="O223" s="29">
        <f t="shared" si="120"/>
        <v>2.9561666666666664</v>
      </c>
      <c r="P223" s="29">
        <f t="shared" si="121"/>
        <v>2.9485000000000001</v>
      </c>
      <c r="Q223" s="30">
        <f t="shared" si="122"/>
        <v>0.11100000000000021</v>
      </c>
      <c r="R223" s="30">
        <f t="shared" si="134"/>
        <v>-5.7999999999999829E-2</v>
      </c>
      <c r="S223" s="30">
        <f t="shared" si="135"/>
        <v>-0.16900000000000004</v>
      </c>
      <c r="T223" s="31" cm="1">
        <f t="array" ref="T223">LARGE(ABS(Q223:S223),1)</f>
        <v>0.16900000000000004</v>
      </c>
      <c r="U223" s="12">
        <f t="shared" si="115"/>
        <v>-2</v>
      </c>
      <c r="V223" s="21">
        <f t="shared" si="146"/>
        <v>0</v>
      </c>
      <c r="W223" s="12">
        <f t="shared" ref="W223:W242" si="147">SUM(V194:V223)</f>
        <v>-4</v>
      </c>
      <c r="X223" s="16">
        <f t="shared" si="123"/>
        <v>4.4000000000000039E-2</v>
      </c>
      <c r="Y223" s="17" t="b">
        <f t="shared" si="124"/>
        <v>1</v>
      </c>
      <c r="Z223" s="17">
        <f t="shared" si="125"/>
        <v>0</v>
      </c>
      <c r="AA223" s="56">
        <f t="shared" si="126"/>
        <v>0.11100000000000021</v>
      </c>
      <c r="AB223" s="18">
        <f t="shared" si="127"/>
        <v>0.39639639639639601</v>
      </c>
      <c r="AC223" s="19">
        <f t="shared" si="128"/>
        <v>0.26035502958579898</v>
      </c>
      <c r="AD223" s="89">
        <f t="shared" si="136"/>
        <v>3.2749999999999999</v>
      </c>
      <c r="AE223" s="89">
        <f t="shared" si="137"/>
        <v>2.8929999999999998</v>
      </c>
      <c r="AF223" s="76">
        <f t="shared" si="138"/>
        <v>3.2749999999999999</v>
      </c>
      <c r="AG223" s="76">
        <f t="shared" si="139"/>
        <v>2.8929999999999998</v>
      </c>
      <c r="AH223" s="32">
        <f t="shared" si="144"/>
        <v>3.63</v>
      </c>
      <c r="AI223" s="32">
        <f t="shared" si="145"/>
        <v>2.8929999999999998</v>
      </c>
      <c r="AJ223" s="77">
        <f t="shared" si="140"/>
        <v>3.63</v>
      </c>
      <c r="AK223" s="77">
        <f t="shared" si="141"/>
        <v>2.605</v>
      </c>
      <c r="AL223" s="114">
        <f t="shared" si="129"/>
        <v>3.0426666666666669</v>
      </c>
      <c r="AM223" s="114">
        <f t="shared" si="130"/>
        <v>3.0839999999999996</v>
      </c>
      <c r="AN223" s="114">
        <f t="shared" si="131"/>
        <v>-4.1333333333332778E-2</v>
      </c>
      <c r="AO223" s="114">
        <f t="shared" si="132"/>
        <v>3.0013333333333341</v>
      </c>
      <c r="AP223" s="114">
        <f t="shared" si="133"/>
        <v>3.0839999999999996</v>
      </c>
      <c r="AQ223" s="115">
        <f t="shared" si="142"/>
        <v>3.2305952380952379</v>
      </c>
      <c r="AR223" s="116">
        <f t="shared" ref="AR223:AR241" si="148">AVERAGE(L194:L223)</f>
        <v>3.2453222222222227</v>
      </c>
      <c r="AS223" s="117">
        <f t="shared" si="143"/>
        <v>3.0859200000000002</v>
      </c>
    </row>
    <row r="224" spans="1:45" x14ac:dyDescent="0.3">
      <c r="A224" s="5">
        <v>45250</v>
      </c>
      <c r="B224" s="6" t="s">
        <v>43</v>
      </c>
      <c r="C224" s="6" t="s">
        <v>37</v>
      </c>
      <c r="D224" s="27">
        <v>2.8879999999999999</v>
      </c>
      <c r="E224" s="27">
        <v>2.9380000000000002</v>
      </c>
      <c r="F224" s="27">
        <v>2.8740000000000001</v>
      </c>
      <c r="G224" s="27">
        <v>2.8820000000000001</v>
      </c>
      <c r="H224" s="33">
        <v>2.9319999999999999</v>
      </c>
      <c r="I224" s="33">
        <v>2.887</v>
      </c>
      <c r="J224" s="21">
        <v>-2</v>
      </c>
      <c r="K224" s="13">
        <v>0</v>
      </c>
      <c r="L224" s="28">
        <f t="shared" si="117"/>
        <v>2.8980000000000001</v>
      </c>
      <c r="M224" s="29">
        <f t="shared" si="118"/>
        <v>2.9060000000000001</v>
      </c>
      <c r="N224" s="29">
        <f t="shared" si="119"/>
        <v>-8.0000000000000071E-3</v>
      </c>
      <c r="O224" s="29">
        <f t="shared" si="120"/>
        <v>2.89</v>
      </c>
      <c r="P224" s="29">
        <f t="shared" si="121"/>
        <v>2.9060000000000001</v>
      </c>
      <c r="Q224" s="30">
        <f t="shared" si="122"/>
        <v>6.4000000000000057E-2</v>
      </c>
      <c r="R224" s="30">
        <f t="shared" si="134"/>
        <v>-2.1999999999999797E-2</v>
      </c>
      <c r="S224" s="30">
        <f t="shared" si="135"/>
        <v>-8.5999999999999854E-2</v>
      </c>
      <c r="T224" s="31" cm="1">
        <f t="array" ref="T224">LARGE(ABS(Q224:S224),1)</f>
        <v>8.5999999999999854E-2</v>
      </c>
      <c r="U224" s="12">
        <f t="shared" si="115"/>
        <v>0</v>
      </c>
      <c r="V224" s="21">
        <f t="shared" si="146"/>
        <v>4</v>
      </c>
      <c r="W224" s="12">
        <f t="shared" si="147"/>
        <v>0</v>
      </c>
      <c r="X224" s="16">
        <f t="shared" si="123"/>
        <v>4.4999999999999929E-2</v>
      </c>
      <c r="Y224" s="17">
        <f t="shared" si="124"/>
        <v>0</v>
      </c>
      <c r="Z224" s="17">
        <f t="shared" si="125"/>
        <v>0</v>
      </c>
      <c r="AA224" s="56">
        <f t="shared" si="126"/>
        <v>6.4000000000000057E-2</v>
      </c>
      <c r="AB224" s="18">
        <f t="shared" si="127"/>
        <v>0.70312499999999822</v>
      </c>
      <c r="AC224" s="19">
        <f t="shared" si="128"/>
        <v>0.52325581395348841</v>
      </c>
      <c r="AD224" s="89">
        <f t="shared" si="136"/>
        <v>3.1949999999999998</v>
      </c>
      <c r="AE224" s="89">
        <f t="shared" si="137"/>
        <v>2.8740000000000001</v>
      </c>
      <c r="AF224" s="76">
        <f t="shared" si="138"/>
        <v>3.2749999999999999</v>
      </c>
      <c r="AG224" s="76">
        <f t="shared" si="139"/>
        <v>2.8740000000000001</v>
      </c>
      <c r="AH224" s="32">
        <f t="shared" si="144"/>
        <v>3.63</v>
      </c>
      <c r="AI224" s="32">
        <f t="shared" si="145"/>
        <v>2.8740000000000001</v>
      </c>
      <c r="AJ224" s="77">
        <f t="shared" si="140"/>
        <v>3.63</v>
      </c>
      <c r="AK224" s="77">
        <f t="shared" si="141"/>
        <v>2.605</v>
      </c>
      <c r="AL224" s="114">
        <f t="shared" si="129"/>
        <v>2.9836666666666667</v>
      </c>
      <c r="AM224" s="114">
        <f t="shared" si="130"/>
        <v>3.0345</v>
      </c>
      <c r="AN224" s="114">
        <f t="shared" si="131"/>
        <v>-5.0833333333333286E-2</v>
      </c>
      <c r="AO224" s="114">
        <f t="shared" si="132"/>
        <v>2.9328333333333334</v>
      </c>
      <c r="AP224" s="114">
        <f t="shared" si="133"/>
        <v>3.0345</v>
      </c>
      <c r="AQ224" s="115">
        <f t="shared" si="142"/>
        <v>3.1847380952380959</v>
      </c>
      <c r="AR224" s="116">
        <f t="shared" si="148"/>
        <v>3.2295888888888884</v>
      </c>
      <c r="AS224" s="117">
        <f t="shared" si="143"/>
        <v>3.0917200000000005</v>
      </c>
    </row>
    <row r="225" spans="1:45" x14ac:dyDescent="0.3">
      <c r="A225" s="5">
        <v>45251</v>
      </c>
      <c r="B225" s="6" t="s">
        <v>43</v>
      </c>
      <c r="C225" s="6" t="s">
        <v>37</v>
      </c>
      <c r="D225" s="27">
        <v>2.8919999999999999</v>
      </c>
      <c r="E225" s="27">
        <v>2.9209999999999998</v>
      </c>
      <c r="F225" s="27">
        <v>2.8439999999999999</v>
      </c>
      <c r="G225" s="27">
        <v>2.8460000000000001</v>
      </c>
      <c r="H225" s="33">
        <v>2.9009999999999998</v>
      </c>
      <c r="I225" s="33">
        <v>2.879</v>
      </c>
      <c r="J225" s="21">
        <v>0</v>
      </c>
      <c r="K225" s="13">
        <v>0</v>
      </c>
      <c r="L225" s="28">
        <f t="shared" si="117"/>
        <v>2.870333333333333</v>
      </c>
      <c r="M225" s="29">
        <f t="shared" si="118"/>
        <v>2.8824999999999998</v>
      </c>
      <c r="N225" s="29">
        <f t="shared" si="119"/>
        <v>-1.2166666666666881E-2</v>
      </c>
      <c r="O225" s="29">
        <f t="shared" si="120"/>
        <v>2.8581666666666661</v>
      </c>
      <c r="P225" s="29">
        <f t="shared" si="121"/>
        <v>2.8824999999999998</v>
      </c>
      <c r="Q225" s="30">
        <f t="shared" si="122"/>
        <v>7.6999999999999957E-2</v>
      </c>
      <c r="R225" s="30">
        <f t="shared" si="134"/>
        <v>3.8999999999999702E-2</v>
      </c>
      <c r="S225" s="30">
        <f t="shared" si="135"/>
        <v>-3.8000000000000256E-2</v>
      </c>
      <c r="T225" s="31" cm="1">
        <f t="array" ref="T225">LARGE(ABS(Q225:S225),1)</f>
        <v>7.6999999999999957E-2</v>
      </c>
      <c r="U225" s="12">
        <f t="shared" si="115"/>
        <v>-2</v>
      </c>
      <c r="V225" s="21">
        <f t="shared" si="146"/>
        <v>0</v>
      </c>
      <c r="W225" s="12">
        <f t="shared" si="147"/>
        <v>-2</v>
      </c>
      <c r="X225" s="16">
        <f t="shared" si="123"/>
        <v>2.1999999999999797E-2</v>
      </c>
      <c r="Y225" s="17">
        <f t="shared" si="124"/>
        <v>0</v>
      </c>
      <c r="Z225" s="17">
        <f t="shared" si="125"/>
        <v>0</v>
      </c>
      <c r="AA225" s="56">
        <f t="shared" si="126"/>
        <v>7.6999999999999957E-2</v>
      </c>
      <c r="AB225" s="18">
        <f t="shared" si="127"/>
        <v>0.28571428571428326</v>
      </c>
      <c r="AC225" s="19">
        <f t="shared" si="128"/>
        <v>0.28571428571428326</v>
      </c>
      <c r="AD225" s="89">
        <f t="shared" si="136"/>
        <v>3.004</v>
      </c>
      <c r="AE225" s="89">
        <f t="shared" si="137"/>
        <v>2.8439999999999999</v>
      </c>
      <c r="AF225" s="76">
        <f t="shared" si="138"/>
        <v>3.2749999999999999</v>
      </c>
      <c r="AG225" s="76">
        <f t="shared" si="139"/>
        <v>2.8439999999999999</v>
      </c>
      <c r="AH225" s="32">
        <f t="shared" si="144"/>
        <v>3.63</v>
      </c>
      <c r="AI225" s="32">
        <f t="shared" si="145"/>
        <v>2.8439999999999999</v>
      </c>
      <c r="AJ225" s="77">
        <f t="shared" si="140"/>
        <v>3.63</v>
      </c>
      <c r="AK225" s="77">
        <f t="shared" si="141"/>
        <v>2.605</v>
      </c>
      <c r="AL225" s="114">
        <f t="shared" si="129"/>
        <v>2.8979999999999997</v>
      </c>
      <c r="AM225" s="114">
        <f t="shared" si="130"/>
        <v>2.9239999999999999</v>
      </c>
      <c r="AN225" s="114">
        <f t="shared" si="131"/>
        <v>-2.6000000000000245E-2</v>
      </c>
      <c r="AO225" s="114">
        <f t="shared" si="132"/>
        <v>2.8719999999999994</v>
      </c>
      <c r="AP225" s="114">
        <f t="shared" si="133"/>
        <v>2.9239999999999999</v>
      </c>
      <c r="AQ225" s="115">
        <f t="shared" si="142"/>
        <v>3.1401904761904769</v>
      </c>
      <c r="AR225" s="116">
        <f t="shared" si="148"/>
        <v>3.2126444444444435</v>
      </c>
      <c r="AS225" s="117">
        <f t="shared" si="143"/>
        <v>3.0948200000000003</v>
      </c>
    </row>
    <row r="226" spans="1:45" x14ac:dyDescent="0.3">
      <c r="A226" s="5">
        <v>45252</v>
      </c>
      <c r="B226" s="6" t="s">
        <v>43</v>
      </c>
      <c r="C226" s="6" t="s">
        <v>37</v>
      </c>
      <c r="D226" s="27">
        <v>3.004</v>
      </c>
      <c r="E226" s="27">
        <v>3.0510000000000002</v>
      </c>
      <c r="F226" s="27">
        <v>2.9609999999999999</v>
      </c>
      <c r="G226" s="27">
        <v>2.8969999999999998</v>
      </c>
      <c r="H226" s="33">
        <v>3.0059999999999998</v>
      </c>
      <c r="I226" s="33">
        <v>2.9780000000000002</v>
      </c>
      <c r="J226" s="21">
        <v>4</v>
      </c>
      <c r="K226" s="13">
        <v>0</v>
      </c>
      <c r="L226" s="28">
        <f t="shared" si="117"/>
        <v>2.9696666666666669</v>
      </c>
      <c r="M226" s="29">
        <f t="shared" si="118"/>
        <v>3.0060000000000002</v>
      </c>
      <c r="N226" s="29">
        <f t="shared" si="119"/>
        <v>-3.6333333333333329E-2</v>
      </c>
      <c r="O226" s="29">
        <f t="shared" si="120"/>
        <v>2.9333333333333336</v>
      </c>
      <c r="P226" s="29">
        <f t="shared" si="121"/>
        <v>3.0060000000000002</v>
      </c>
      <c r="Q226" s="30">
        <f t="shared" si="122"/>
        <v>9.0000000000000302E-2</v>
      </c>
      <c r="R226" s="30">
        <f t="shared" si="134"/>
        <v>0.20500000000000007</v>
      </c>
      <c r="S226" s="30">
        <f t="shared" si="135"/>
        <v>0.11499999999999977</v>
      </c>
      <c r="T226" s="31" cm="1">
        <f t="array" ref="T226">LARGE(ABS(Q226:S226),1)</f>
        <v>0.20500000000000007</v>
      </c>
      <c r="U226" s="12">
        <f t="shared" si="115"/>
        <v>-6</v>
      </c>
      <c r="V226" s="21">
        <f t="shared" si="146"/>
        <v>-4</v>
      </c>
      <c r="W226" s="12">
        <f t="shared" si="147"/>
        <v>-6</v>
      </c>
      <c r="X226" s="16">
        <f t="shared" si="123"/>
        <v>2.7999999999999581E-2</v>
      </c>
      <c r="Y226" s="17">
        <f t="shared" si="124"/>
        <v>0</v>
      </c>
      <c r="Z226" s="17">
        <f t="shared" si="125"/>
        <v>0</v>
      </c>
      <c r="AA226" s="56">
        <f t="shared" si="126"/>
        <v>9.0000000000000302E-2</v>
      </c>
      <c r="AB226" s="18">
        <f t="shared" si="127"/>
        <v>0.3111111111111054</v>
      </c>
      <c r="AC226" s="19">
        <f t="shared" si="128"/>
        <v>0.13658536585365644</v>
      </c>
      <c r="AD226" s="89">
        <f t="shared" si="136"/>
        <v>3.0510000000000002</v>
      </c>
      <c r="AE226" s="89">
        <f t="shared" si="137"/>
        <v>2.8439999999999999</v>
      </c>
      <c r="AF226" s="76">
        <f t="shared" si="138"/>
        <v>3.2749999999999999</v>
      </c>
      <c r="AG226" s="76">
        <f t="shared" si="139"/>
        <v>2.8439999999999999</v>
      </c>
      <c r="AH226" s="32">
        <f t="shared" si="144"/>
        <v>3.63</v>
      </c>
      <c r="AI226" s="32">
        <f t="shared" si="145"/>
        <v>2.8439999999999999</v>
      </c>
      <c r="AJ226" s="77">
        <f t="shared" si="140"/>
        <v>3.63</v>
      </c>
      <c r="AK226" s="77">
        <f t="shared" si="141"/>
        <v>2.605</v>
      </c>
      <c r="AL226" s="114">
        <f t="shared" si="129"/>
        <v>2.9306666666666668</v>
      </c>
      <c r="AM226" s="114">
        <f t="shared" si="130"/>
        <v>2.9474999999999998</v>
      </c>
      <c r="AN226" s="114">
        <f t="shared" si="131"/>
        <v>-1.6833333333333034E-2</v>
      </c>
      <c r="AO226" s="114">
        <f t="shared" si="132"/>
        <v>2.9138333333333337</v>
      </c>
      <c r="AP226" s="114">
        <f t="shared" si="133"/>
        <v>2.9474999999999998</v>
      </c>
      <c r="AQ226" s="115">
        <f t="shared" si="142"/>
        <v>3.1055238095238096</v>
      </c>
      <c r="AR226" s="116">
        <f t="shared" si="148"/>
        <v>3.2006666666666659</v>
      </c>
      <c r="AS226" s="117">
        <f t="shared" si="143"/>
        <v>3.1002333333333332</v>
      </c>
    </row>
    <row r="227" spans="1:45" x14ac:dyDescent="0.3">
      <c r="A227" s="5">
        <v>45254</v>
      </c>
      <c r="B227" s="6" t="s">
        <v>43</v>
      </c>
      <c r="C227" s="6" t="s">
        <v>37</v>
      </c>
      <c r="D227" s="27">
        <v>2.97</v>
      </c>
      <c r="E227" s="27">
        <v>3.032</v>
      </c>
      <c r="F227" s="27">
        <v>2.9329999999999998</v>
      </c>
      <c r="G227" s="27">
        <v>2.9990000000000001</v>
      </c>
      <c r="H227" s="33"/>
      <c r="I227" s="33"/>
      <c r="J227" s="21"/>
      <c r="K227" s="13"/>
      <c r="L227" s="28">
        <f t="shared" si="117"/>
        <v>2.988</v>
      </c>
      <c r="M227" s="29">
        <f t="shared" si="118"/>
        <v>2.9824999999999999</v>
      </c>
      <c r="N227" s="29">
        <f t="shared" si="119"/>
        <v>5.5000000000000604E-3</v>
      </c>
      <c r="O227" s="29">
        <f t="shared" si="120"/>
        <v>2.9935</v>
      </c>
      <c r="P227" s="29">
        <f t="shared" si="121"/>
        <v>2.9824999999999999</v>
      </c>
      <c r="Q227" s="30">
        <f t="shared" si="122"/>
        <v>9.9000000000000199E-2</v>
      </c>
      <c r="R227" s="30">
        <f t="shared" si="134"/>
        <v>0.13500000000000023</v>
      </c>
      <c r="S227" s="30">
        <f t="shared" si="135"/>
        <v>3.6000000000000032E-2</v>
      </c>
      <c r="T227" s="31" cm="1">
        <f t="array" ref="T227">LARGE(ABS(Q227:S227),1)</f>
        <v>0.13500000000000023</v>
      </c>
      <c r="U227" s="12">
        <f t="shared" si="115"/>
        <v>-6</v>
      </c>
      <c r="V227" s="21">
        <f t="shared" si="146"/>
        <v>-2</v>
      </c>
      <c r="W227" s="12">
        <f t="shared" si="147"/>
        <v>-4</v>
      </c>
      <c r="X227" s="16">
        <f t="shared" si="123"/>
        <v>0</v>
      </c>
      <c r="Y227" s="17">
        <f t="shared" si="124"/>
        <v>0</v>
      </c>
      <c r="Z227" s="17">
        <f t="shared" si="125"/>
        <v>0</v>
      </c>
      <c r="AA227" s="56">
        <f t="shared" si="126"/>
        <v>9.9000000000000199E-2</v>
      </c>
      <c r="AB227" s="18">
        <f t="shared" si="127"/>
        <v>0</v>
      </c>
      <c r="AC227" s="19">
        <f t="shared" si="128"/>
        <v>0</v>
      </c>
      <c r="AD227" s="89">
        <f t="shared" si="136"/>
        <v>3.0510000000000002</v>
      </c>
      <c r="AE227" s="89">
        <f t="shared" si="137"/>
        <v>2.8439999999999999</v>
      </c>
      <c r="AF227" s="76">
        <f t="shared" ref="AF227:AF234" si="149">MAX(E220:E227)</f>
        <v>3.2749999999999999</v>
      </c>
      <c r="AG227" s="76">
        <f t="shared" ref="AG227:AG234" si="150">MIN(F220:F227)</f>
        <v>2.8439999999999999</v>
      </c>
      <c r="AH227" s="32">
        <f t="shared" ref="AH227:AH242" si="151">MAX(E209:E227)</f>
        <v>3.63</v>
      </c>
      <c r="AI227" s="32">
        <f t="shared" ref="AI227:AI242" si="152">MIN(F209:F227)</f>
        <v>2.8439999999999999</v>
      </c>
      <c r="AJ227" s="77">
        <f t="shared" ref="AJ227:AJ242" si="153">MAX(E184:E227)</f>
        <v>3.63</v>
      </c>
      <c r="AK227" s="77">
        <f t="shared" ref="AK227:AK242" si="154">MIN(F184:F227)</f>
        <v>2.8029999999999999</v>
      </c>
      <c r="AL227" s="114">
        <f t="shared" si="129"/>
        <v>2.9646666666666666</v>
      </c>
      <c r="AM227" s="114">
        <f t="shared" si="130"/>
        <v>2.9474999999999998</v>
      </c>
      <c r="AN227" s="114">
        <f t="shared" si="131"/>
        <v>1.7166666666666774E-2</v>
      </c>
      <c r="AO227" s="114">
        <f t="shared" si="132"/>
        <v>2.9818333333333333</v>
      </c>
      <c r="AP227" s="114">
        <f t="shared" si="133"/>
        <v>2.9474999999999998</v>
      </c>
      <c r="AQ227" s="115">
        <f t="shared" si="142"/>
        <v>3.0671666666666666</v>
      </c>
      <c r="AR227" s="116">
        <f t="shared" si="148"/>
        <v>3.1881999999999997</v>
      </c>
      <c r="AS227" s="117">
        <f t="shared" si="143"/>
        <v>3.1052866666666672</v>
      </c>
    </row>
    <row r="228" spans="1:45" x14ac:dyDescent="0.3">
      <c r="A228" s="5">
        <v>45257</v>
      </c>
      <c r="B228" s="6" t="s">
        <v>43</v>
      </c>
      <c r="C228" s="6" t="s">
        <v>38</v>
      </c>
      <c r="D228" s="27">
        <v>2.9180000000000001</v>
      </c>
      <c r="E228" s="27">
        <v>2.95</v>
      </c>
      <c r="F228" s="27">
        <v>2.8839999999999999</v>
      </c>
      <c r="G228" s="27">
        <v>2.9460000000000002</v>
      </c>
      <c r="H228" s="33">
        <v>2.9279999999999999</v>
      </c>
      <c r="I228" s="33">
        <v>2.9119999999999999</v>
      </c>
      <c r="J228" s="21">
        <v>4</v>
      </c>
      <c r="K228" s="13">
        <v>0</v>
      </c>
      <c r="L228" s="28">
        <f t="shared" si="117"/>
        <v>2.9266666666666672</v>
      </c>
      <c r="M228" s="29">
        <f t="shared" si="118"/>
        <v>2.9169999999999998</v>
      </c>
      <c r="N228" s="29">
        <f t="shared" si="119"/>
        <v>9.6666666666673784E-3</v>
      </c>
      <c r="O228" s="29">
        <f t="shared" si="120"/>
        <v>2.9363333333333346</v>
      </c>
      <c r="P228" s="29">
        <f t="shared" si="121"/>
        <v>2.9169999999999998</v>
      </c>
      <c r="Q228" s="30">
        <f t="shared" si="122"/>
        <v>6.6000000000000281E-2</v>
      </c>
      <c r="R228" s="30">
        <f t="shared" si="134"/>
        <v>-4.8999999999999932E-2</v>
      </c>
      <c r="S228" s="30">
        <f t="shared" si="135"/>
        <v>-0.11500000000000021</v>
      </c>
      <c r="T228" s="31" cm="1">
        <f t="array" ref="T228">LARGE(ABS(Q228:S228),1)</f>
        <v>0.11500000000000021</v>
      </c>
      <c r="U228" s="12">
        <f t="shared" si="115"/>
        <v>-10</v>
      </c>
      <c r="V228" s="21">
        <f t="shared" si="146"/>
        <v>-2</v>
      </c>
      <c r="W228" s="12">
        <f t="shared" si="147"/>
        <v>-4</v>
      </c>
      <c r="X228" s="16">
        <f t="shared" si="123"/>
        <v>1.6000000000000014E-2</v>
      </c>
      <c r="Y228" s="17">
        <f t="shared" si="124"/>
        <v>0</v>
      </c>
      <c r="Z228" s="17">
        <f t="shared" si="125"/>
        <v>0</v>
      </c>
      <c r="AA228" s="56">
        <f t="shared" si="126"/>
        <v>6.6000000000000281E-2</v>
      </c>
      <c r="AB228" s="18">
        <f t="shared" si="127"/>
        <v>0.2424242424242416</v>
      </c>
      <c r="AC228" s="19">
        <f t="shared" si="128"/>
        <v>0.13913043478260856</v>
      </c>
      <c r="AD228" s="89">
        <f t="shared" si="136"/>
        <v>3.0510000000000002</v>
      </c>
      <c r="AE228" s="89">
        <f t="shared" si="137"/>
        <v>2.8839999999999999</v>
      </c>
      <c r="AF228" s="76">
        <f t="shared" si="149"/>
        <v>3.2749999999999999</v>
      </c>
      <c r="AG228" s="76">
        <f t="shared" si="150"/>
        <v>2.8439999999999999</v>
      </c>
      <c r="AH228" s="32">
        <f t="shared" si="151"/>
        <v>3.63</v>
      </c>
      <c r="AI228" s="32">
        <f t="shared" si="152"/>
        <v>2.8439999999999999</v>
      </c>
      <c r="AJ228" s="77">
        <f t="shared" si="153"/>
        <v>3.63</v>
      </c>
      <c r="AK228" s="77">
        <f t="shared" si="154"/>
        <v>2.8029999999999999</v>
      </c>
      <c r="AL228" s="114">
        <f t="shared" si="129"/>
        <v>2.9603333333333333</v>
      </c>
      <c r="AM228" s="114">
        <f t="shared" si="130"/>
        <v>2.9675000000000002</v>
      </c>
      <c r="AN228" s="114">
        <f t="shared" si="131"/>
        <v>-7.1666666666669876E-3</v>
      </c>
      <c r="AO228" s="114">
        <f t="shared" si="132"/>
        <v>2.9531666666666663</v>
      </c>
      <c r="AP228" s="114">
        <f t="shared" si="133"/>
        <v>2.9675000000000002</v>
      </c>
      <c r="AQ228" s="115">
        <f t="shared" si="142"/>
        <v>3.0415238095238095</v>
      </c>
      <c r="AR228" s="116">
        <f t="shared" si="148"/>
        <v>3.1774222222222215</v>
      </c>
      <c r="AS228" s="117">
        <f t="shared" si="143"/>
        <v>3.1104266666666671</v>
      </c>
    </row>
    <row r="229" spans="1:45" x14ac:dyDescent="0.3">
      <c r="A229" s="5">
        <v>45258</v>
      </c>
      <c r="B229" s="6" t="s">
        <v>43</v>
      </c>
      <c r="C229" s="6" t="s">
        <v>38</v>
      </c>
      <c r="D229" s="27">
        <v>2.9129999999999998</v>
      </c>
      <c r="E229" s="27">
        <v>2.9420000000000002</v>
      </c>
      <c r="F229" s="27">
        <v>2.831</v>
      </c>
      <c r="G229" s="27">
        <v>2.8370000000000002</v>
      </c>
      <c r="H229" s="33">
        <v>2.9140000000000001</v>
      </c>
      <c r="I229" s="33">
        <v>2.8879999999999999</v>
      </c>
      <c r="J229" s="21">
        <v>-4</v>
      </c>
      <c r="K229" s="13">
        <v>0</v>
      </c>
      <c r="L229" s="28">
        <f t="shared" si="117"/>
        <v>2.8699999999999997</v>
      </c>
      <c r="M229" s="29">
        <f t="shared" si="118"/>
        <v>2.8864999999999998</v>
      </c>
      <c r="N229" s="29">
        <f t="shared" si="119"/>
        <v>-1.6500000000000181E-2</v>
      </c>
      <c r="O229" s="29">
        <f t="shared" si="120"/>
        <v>2.8534999999999995</v>
      </c>
      <c r="P229" s="29">
        <f t="shared" si="121"/>
        <v>2.8864999999999998</v>
      </c>
      <c r="Q229" s="30">
        <f t="shared" si="122"/>
        <v>0.11100000000000021</v>
      </c>
      <c r="R229" s="30">
        <f t="shared" si="134"/>
        <v>-4.0000000000000036E-3</v>
      </c>
      <c r="S229" s="30">
        <f t="shared" si="135"/>
        <v>-0.11500000000000021</v>
      </c>
      <c r="T229" s="31" cm="1">
        <f t="array" ref="T229">LARGE(ABS(Q229:S229),1)</f>
        <v>0.11500000000000021</v>
      </c>
      <c r="U229" s="12">
        <f t="shared" si="115"/>
        <v>-6</v>
      </c>
      <c r="V229" s="21">
        <f t="shared" si="146"/>
        <v>-2</v>
      </c>
      <c r="W229" s="12">
        <f t="shared" si="147"/>
        <v>-4</v>
      </c>
      <c r="X229" s="16">
        <f t="shared" si="123"/>
        <v>2.6000000000000245E-2</v>
      </c>
      <c r="Y229" s="17">
        <f t="shared" si="124"/>
        <v>0</v>
      </c>
      <c r="Z229" s="17">
        <f t="shared" si="125"/>
        <v>0</v>
      </c>
      <c r="AA229" s="56">
        <f t="shared" si="126"/>
        <v>0.11100000000000021</v>
      </c>
      <c r="AB229" s="18">
        <f t="shared" si="127"/>
        <v>0.23423423423423601</v>
      </c>
      <c r="AC229" s="19">
        <f t="shared" si="128"/>
        <v>0.22608695652174085</v>
      </c>
      <c r="AD229" s="89">
        <f t="shared" si="136"/>
        <v>3.032</v>
      </c>
      <c r="AE229" s="89">
        <f t="shared" si="137"/>
        <v>2.831</v>
      </c>
      <c r="AF229" s="76">
        <f t="shared" si="149"/>
        <v>3.1949999999999998</v>
      </c>
      <c r="AG229" s="76">
        <f t="shared" si="150"/>
        <v>2.831</v>
      </c>
      <c r="AH229" s="32">
        <f t="shared" si="151"/>
        <v>3.5760000000000001</v>
      </c>
      <c r="AI229" s="32">
        <f t="shared" si="152"/>
        <v>2.831</v>
      </c>
      <c r="AJ229" s="77">
        <f t="shared" si="153"/>
        <v>3.63</v>
      </c>
      <c r="AK229" s="77">
        <f t="shared" si="154"/>
        <v>2.831</v>
      </c>
      <c r="AL229" s="114">
        <f t="shared" si="129"/>
        <v>2.9</v>
      </c>
      <c r="AM229" s="114">
        <f t="shared" si="130"/>
        <v>2.9314999999999998</v>
      </c>
      <c r="AN229" s="114">
        <f t="shared" si="131"/>
        <v>-3.1499999999999861E-2</v>
      </c>
      <c r="AO229" s="114">
        <f t="shared" si="132"/>
        <v>2.8685</v>
      </c>
      <c r="AP229" s="114">
        <f t="shared" si="133"/>
        <v>2.9314999999999998</v>
      </c>
      <c r="AQ229" s="115">
        <f t="shared" si="142"/>
        <v>3.0220714285714285</v>
      </c>
      <c r="AR229" s="116">
        <f t="shared" si="148"/>
        <v>3.1695777777777772</v>
      </c>
      <c r="AS229" s="117">
        <f t="shared" si="143"/>
        <v>3.113853333333334</v>
      </c>
    </row>
    <row r="230" spans="1:45" x14ac:dyDescent="0.3">
      <c r="A230" s="5">
        <v>45259</v>
      </c>
      <c r="B230" s="6" t="s">
        <v>43</v>
      </c>
      <c r="C230" s="6" t="s">
        <v>38</v>
      </c>
      <c r="D230" s="27">
        <v>2.823</v>
      </c>
      <c r="E230" s="27">
        <v>2.87</v>
      </c>
      <c r="F230" s="27">
        <v>2.794</v>
      </c>
      <c r="G230" s="27">
        <v>2.8039999999999998</v>
      </c>
      <c r="H230" s="33">
        <v>2.8519999999999999</v>
      </c>
      <c r="I230" s="33">
        <v>2.819</v>
      </c>
      <c r="J230" s="21">
        <v>-4</v>
      </c>
      <c r="K230" s="13">
        <v>0</v>
      </c>
      <c r="L230" s="28">
        <f t="shared" si="117"/>
        <v>2.8226666666666667</v>
      </c>
      <c r="M230" s="29">
        <f t="shared" si="118"/>
        <v>2.8319999999999999</v>
      </c>
      <c r="N230" s="29">
        <f t="shared" si="119"/>
        <v>-9.3333333333331936E-3</v>
      </c>
      <c r="O230" s="29">
        <f t="shared" si="120"/>
        <v>2.8133333333333335</v>
      </c>
      <c r="P230" s="29">
        <f t="shared" si="121"/>
        <v>2.8319999999999999</v>
      </c>
      <c r="Q230" s="30">
        <f t="shared" si="122"/>
        <v>7.6000000000000068E-2</v>
      </c>
      <c r="R230" s="30">
        <f t="shared" si="134"/>
        <v>3.2999999999999918E-2</v>
      </c>
      <c r="S230" s="30">
        <f t="shared" si="135"/>
        <v>-4.3000000000000149E-2</v>
      </c>
      <c r="T230" s="31" cm="1">
        <f t="array" ref="T230">LARGE(ABS(Q230:S230),1)</f>
        <v>7.6000000000000068E-2</v>
      </c>
      <c r="U230" s="12">
        <f t="shared" si="115"/>
        <v>-6</v>
      </c>
      <c r="V230" s="21">
        <f t="shared" si="146"/>
        <v>-4</v>
      </c>
      <c r="W230" s="12">
        <f t="shared" si="147"/>
        <v>-10</v>
      </c>
      <c r="X230" s="16">
        <f t="shared" si="123"/>
        <v>3.2999999999999918E-2</v>
      </c>
      <c r="Y230" s="17">
        <f t="shared" si="124"/>
        <v>0</v>
      </c>
      <c r="Z230" s="17">
        <f t="shared" si="125"/>
        <v>0</v>
      </c>
      <c r="AA230" s="56">
        <f t="shared" si="126"/>
        <v>7.6000000000000068E-2</v>
      </c>
      <c r="AB230" s="18">
        <f t="shared" si="127"/>
        <v>0.43421052631578799</v>
      </c>
      <c r="AC230" s="19">
        <f t="shared" si="128"/>
        <v>0.43421052631578799</v>
      </c>
      <c r="AD230" s="89">
        <f t="shared" si="136"/>
        <v>2.95</v>
      </c>
      <c r="AE230" s="89">
        <f t="shared" si="137"/>
        <v>2.794</v>
      </c>
      <c r="AF230" s="76">
        <f t="shared" si="149"/>
        <v>3.0510000000000002</v>
      </c>
      <c r="AG230" s="76">
        <f t="shared" si="150"/>
        <v>2.794</v>
      </c>
      <c r="AH230" s="32">
        <f t="shared" si="151"/>
        <v>3.5760000000000001</v>
      </c>
      <c r="AI230" s="32">
        <f t="shared" si="152"/>
        <v>2.794</v>
      </c>
      <c r="AJ230" s="77">
        <f t="shared" si="153"/>
        <v>3.63</v>
      </c>
      <c r="AK230" s="77">
        <f t="shared" si="154"/>
        <v>2.794</v>
      </c>
      <c r="AL230" s="114">
        <f t="shared" si="129"/>
        <v>2.8493333333333335</v>
      </c>
      <c r="AM230" s="114">
        <f t="shared" si="130"/>
        <v>2.8719999999999999</v>
      </c>
      <c r="AN230" s="114">
        <f t="shared" si="131"/>
        <v>-2.2666666666666391E-2</v>
      </c>
      <c r="AO230" s="114">
        <f t="shared" si="132"/>
        <v>2.8266666666666671</v>
      </c>
      <c r="AP230" s="114">
        <f t="shared" si="133"/>
        <v>2.8719999999999999</v>
      </c>
      <c r="AQ230" s="115">
        <f t="shared" si="142"/>
        <v>3.0012380952380946</v>
      </c>
      <c r="AR230" s="116">
        <f t="shared" si="148"/>
        <v>3.1611111111111105</v>
      </c>
      <c r="AS230" s="117">
        <f t="shared" si="143"/>
        <v>3.1138133333333338</v>
      </c>
    </row>
    <row r="231" spans="1:45" x14ac:dyDescent="0.3">
      <c r="A231" s="5">
        <v>45260</v>
      </c>
      <c r="B231" s="6" t="s">
        <v>43</v>
      </c>
      <c r="C231" s="6" t="s">
        <v>38</v>
      </c>
      <c r="D231" s="27">
        <v>2.8220000000000001</v>
      </c>
      <c r="E231" s="27">
        <v>2.8450000000000002</v>
      </c>
      <c r="F231" s="27">
        <v>2.7610000000000001</v>
      </c>
      <c r="G231" s="27">
        <v>2.802</v>
      </c>
      <c r="H231" s="33">
        <v>2.84</v>
      </c>
      <c r="I231" s="33">
        <v>2.8210000000000002</v>
      </c>
      <c r="J231" s="21">
        <v>-2</v>
      </c>
      <c r="K231" s="13">
        <v>0</v>
      </c>
      <c r="L231" s="28">
        <f t="shared" si="117"/>
        <v>2.8026666666666671</v>
      </c>
      <c r="M231" s="29">
        <f t="shared" si="118"/>
        <v>2.8029999999999999</v>
      </c>
      <c r="N231" s="29">
        <f t="shared" si="119"/>
        <v>-3.3333333333285253E-4</v>
      </c>
      <c r="O231" s="29">
        <f t="shared" si="120"/>
        <v>2.8023333333333342</v>
      </c>
      <c r="P231" s="29">
        <f t="shared" si="121"/>
        <v>2.8029999999999999</v>
      </c>
      <c r="Q231" s="30">
        <f t="shared" si="122"/>
        <v>8.4000000000000075E-2</v>
      </c>
      <c r="R231" s="30">
        <f t="shared" si="134"/>
        <v>4.1000000000000369E-2</v>
      </c>
      <c r="S231" s="30">
        <f t="shared" si="135"/>
        <v>-4.2999999999999705E-2</v>
      </c>
      <c r="T231" s="31" cm="1">
        <f t="array" ref="T231">LARGE(ABS(Q231:S231),1)</f>
        <v>8.4000000000000075E-2</v>
      </c>
      <c r="U231" s="12">
        <f t="shared" si="115"/>
        <v>-4</v>
      </c>
      <c r="V231" s="21">
        <f t="shared" si="146"/>
        <v>0</v>
      </c>
      <c r="W231" s="12">
        <f t="shared" si="147"/>
        <v>-8</v>
      </c>
      <c r="X231" s="16">
        <f t="shared" si="123"/>
        <v>1.8999999999999684E-2</v>
      </c>
      <c r="Y231" s="17">
        <f t="shared" si="124"/>
        <v>0</v>
      </c>
      <c r="Z231" s="17">
        <f t="shared" si="125"/>
        <v>0</v>
      </c>
      <c r="AA231" s="56">
        <f t="shared" si="126"/>
        <v>8.4000000000000075E-2</v>
      </c>
      <c r="AB231" s="18">
        <f t="shared" si="127"/>
        <v>0.22619047619047222</v>
      </c>
      <c r="AC231" s="19">
        <f t="shared" si="128"/>
        <v>0.22619047619047222</v>
      </c>
      <c r="AD231" s="89">
        <f t="shared" si="136"/>
        <v>2.9420000000000002</v>
      </c>
      <c r="AE231" s="89">
        <f t="shared" si="137"/>
        <v>2.7610000000000001</v>
      </c>
      <c r="AF231" s="76">
        <f t="shared" si="149"/>
        <v>3.0510000000000002</v>
      </c>
      <c r="AG231" s="76">
        <f t="shared" si="150"/>
        <v>2.7610000000000001</v>
      </c>
      <c r="AH231" s="32">
        <f t="shared" si="151"/>
        <v>3.5760000000000001</v>
      </c>
      <c r="AI231" s="32">
        <f t="shared" si="152"/>
        <v>2.7610000000000001</v>
      </c>
      <c r="AJ231" s="77">
        <f t="shared" si="153"/>
        <v>3.63</v>
      </c>
      <c r="AK231" s="77">
        <f t="shared" si="154"/>
        <v>2.7610000000000001</v>
      </c>
      <c r="AL231" s="114">
        <f t="shared" si="129"/>
        <v>2.8350000000000004</v>
      </c>
      <c r="AM231" s="114">
        <f t="shared" si="130"/>
        <v>2.8515000000000001</v>
      </c>
      <c r="AN231" s="114">
        <f t="shared" si="131"/>
        <v>-1.6499999999999737E-2</v>
      </c>
      <c r="AO231" s="114">
        <f t="shared" si="132"/>
        <v>2.8185000000000007</v>
      </c>
      <c r="AP231" s="114">
        <f t="shared" si="133"/>
        <v>2.8515000000000001</v>
      </c>
      <c r="AQ231" s="115">
        <f t="shared" si="142"/>
        <v>2.9825476190476192</v>
      </c>
      <c r="AR231" s="116">
        <f t="shared" si="148"/>
        <v>3.151644444444444</v>
      </c>
      <c r="AS231" s="117">
        <f t="shared" si="143"/>
        <v>3.1152333333333342</v>
      </c>
    </row>
    <row r="232" spans="1:45" x14ac:dyDescent="0.3">
      <c r="A232" s="5">
        <v>45261</v>
      </c>
      <c r="B232" s="6" t="s">
        <v>43</v>
      </c>
      <c r="C232" s="6" t="s">
        <v>38</v>
      </c>
      <c r="D232" s="27">
        <v>2.7690000000000001</v>
      </c>
      <c r="E232" s="27">
        <v>2.8439999999999999</v>
      </c>
      <c r="F232" s="27">
        <v>2.7570000000000001</v>
      </c>
      <c r="G232" s="27">
        <v>2.8140000000000001</v>
      </c>
      <c r="H232" s="33">
        <v>2.7810000000000001</v>
      </c>
      <c r="I232" s="33">
        <v>2.7679999999999998</v>
      </c>
      <c r="J232" s="21">
        <v>2</v>
      </c>
      <c r="K232" s="13">
        <v>0</v>
      </c>
      <c r="L232" s="28">
        <f t="shared" si="117"/>
        <v>2.8049999999999997</v>
      </c>
      <c r="M232" s="29">
        <f t="shared" si="118"/>
        <v>2.8005</v>
      </c>
      <c r="N232" s="29">
        <f t="shared" si="119"/>
        <v>4.4999999999997264E-3</v>
      </c>
      <c r="O232" s="29">
        <f t="shared" si="120"/>
        <v>2.8094999999999994</v>
      </c>
      <c r="P232" s="29">
        <f t="shared" si="121"/>
        <v>2.8005</v>
      </c>
      <c r="Q232" s="30">
        <f t="shared" si="122"/>
        <v>8.6999999999999744E-2</v>
      </c>
      <c r="R232" s="30">
        <f t="shared" si="134"/>
        <v>4.1999999999999815E-2</v>
      </c>
      <c r="S232" s="30">
        <f t="shared" si="135"/>
        <v>-4.4999999999999929E-2</v>
      </c>
      <c r="T232" s="31" cm="1">
        <f t="array" ref="T232">LARGE(ABS(Q232:S232),1)</f>
        <v>8.6999999999999744E-2</v>
      </c>
      <c r="U232" s="12">
        <f t="shared" si="115"/>
        <v>-2</v>
      </c>
      <c r="V232" s="21">
        <f t="shared" si="146"/>
        <v>2</v>
      </c>
      <c r="W232" s="12">
        <f t="shared" si="147"/>
        <v>-6</v>
      </c>
      <c r="X232" s="16">
        <f t="shared" si="123"/>
        <v>1.3000000000000345E-2</v>
      </c>
      <c r="Y232" s="17">
        <f t="shared" si="124"/>
        <v>0</v>
      </c>
      <c r="Z232" s="17">
        <f t="shared" si="125"/>
        <v>0</v>
      </c>
      <c r="AA232" s="56">
        <f t="shared" si="126"/>
        <v>8.6999999999999744E-2</v>
      </c>
      <c r="AB232" s="18">
        <f t="shared" si="127"/>
        <v>0.14942528735632624</v>
      </c>
      <c r="AC232" s="19">
        <f t="shared" si="128"/>
        <v>0.14942528735632624</v>
      </c>
      <c r="AD232" s="89">
        <f t="shared" si="136"/>
        <v>2.87</v>
      </c>
      <c r="AE232" s="89">
        <f t="shared" si="137"/>
        <v>2.7570000000000001</v>
      </c>
      <c r="AF232" s="76">
        <f t="shared" si="149"/>
        <v>3.0510000000000002</v>
      </c>
      <c r="AG232" s="76">
        <f t="shared" si="150"/>
        <v>2.7570000000000001</v>
      </c>
      <c r="AH232" s="32">
        <f t="shared" si="151"/>
        <v>3.3439999999999999</v>
      </c>
      <c r="AI232" s="32">
        <f t="shared" si="152"/>
        <v>2.7570000000000001</v>
      </c>
      <c r="AJ232" s="77">
        <f t="shared" si="153"/>
        <v>3.63</v>
      </c>
      <c r="AK232" s="77">
        <f t="shared" si="154"/>
        <v>2.7570000000000001</v>
      </c>
      <c r="AL232" s="114">
        <f t="shared" si="129"/>
        <v>2.8136666666666668</v>
      </c>
      <c r="AM232" s="114">
        <f t="shared" si="130"/>
        <v>2.8135000000000003</v>
      </c>
      <c r="AN232" s="114">
        <f t="shared" si="131"/>
        <v>1.6666666666642627E-4</v>
      </c>
      <c r="AO232" s="114">
        <f t="shared" si="132"/>
        <v>2.8138333333333332</v>
      </c>
      <c r="AP232" s="114">
        <f t="shared" si="133"/>
        <v>2.8135000000000003</v>
      </c>
      <c r="AQ232" s="115">
        <f t="shared" si="142"/>
        <v>2.9655</v>
      </c>
      <c r="AR232" s="116">
        <f t="shared" si="148"/>
        <v>3.1452444444444438</v>
      </c>
      <c r="AS232" s="117">
        <f t="shared" si="143"/>
        <v>3.1181733333333339</v>
      </c>
    </row>
    <row r="233" spans="1:45" x14ac:dyDescent="0.3">
      <c r="A233" s="5">
        <v>45264</v>
      </c>
      <c r="B233" s="6" t="s">
        <v>43</v>
      </c>
      <c r="C233" s="6" t="s">
        <v>38</v>
      </c>
      <c r="D233" s="27">
        <v>2.6890000000000001</v>
      </c>
      <c r="E233" s="27">
        <v>2.7050000000000001</v>
      </c>
      <c r="F233" s="27">
        <v>2.649</v>
      </c>
      <c r="G233" s="27">
        <v>2.694</v>
      </c>
      <c r="H233" s="33">
        <v>2.7050000000000001</v>
      </c>
      <c r="I233" s="33">
        <v>2.6760000000000002</v>
      </c>
      <c r="J233" s="21">
        <v>0</v>
      </c>
      <c r="K233" s="13"/>
      <c r="L233" s="28">
        <f t="shared" si="117"/>
        <v>2.6826666666666665</v>
      </c>
      <c r="M233" s="29">
        <f t="shared" si="118"/>
        <v>2.677</v>
      </c>
      <c r="N233" s="29">
        <f t="shared" si="119"/>
        <v>5.6666666666664867E-3</v>
      </c>
      <c r="O233" s="29">
        <f t="shared" si="120"/>
        <v>2.688333333333333</v>
      </c>
      <c r="P233" s="29">
        <f t="shared" si="121"/>
        <v>2.677</v>
      </c>
      <c r="Q233" s="30">
        <f t="shared" si="122"/>
        <v>5.600000000000005E-2</v>
      </c>
      <c r="R233" s="30">
        <f t="shared" si="134"/>
        <v>-0.10899999999999999</v>
      </c>
      <c r="S233" s="30">
        <f t="shared" si="135"/>
        <v>-0.16500000000000004</v>
      </c>
      <c r="T233" s="31" cm="1">
        <f t="array" ref="T233">LARGE(ABS(Q233:S233),1)</f>
        <v>0.16500000000000004</v>
      </c>
      <c r="U233" s="12">
        <f t="shared" si="115"/>
        <v>-4</v>
      </c>
      <c r="V233" s="21">
        <f t="shared" si="146"/>
        <v>1</v>
      </c>
      <c r="W233" s="12">
        <f t="shared" si="147"/>
        <v>-9</v>
      </c>
      <c r="X233" s="16">
        <f t="shared" si="123"/>
        <v>2.8999999999999915E-2</v>
      </c>
      <c r="Y233" s="17" t="b">
        <f t="shared" si="124"/>
        <v>1</v>
      </c>
      <c r="Z233" s="17">
        <f t="shared" si="125"/>
        <v>0</v>
      </c>
      <c r="AA233" s="56">
        <f t="shared" si="126"/>
        <v>5.600000000000005E-2</v>
      </c>
      <c r="AB233" s="18">
        <f t="shared" si="127"/>
        <v>0.51785714285714091</v>
      </c>
      <c r="AC233" s="19">
        <f t="shared" si="128"/>
        <v>0.1757575757575752</v>
      </c>
      <c r="AD233" s="89">
        <f t="shared" si="136"/>
        <v>2.8450000000000002</v>
      </c>
      <c r="AE233" s="89">
        <f t="shared" si="137"/>
        <v>2.649</v>
      </c>
      <c r="AF233" s="76">
        <f t="shared" si="149"/>
        <v>3.0510000000000002</v>
      </c>
      <c r="AG233" s="76">
        <f t="shared" si="150"/>
        <v>2.649</v>
      </c>
      <c r="AH233" s="32">
        <f t="shared" si="151"/>
        <v>3.2749999999999999</v>
      </c>
      <c r="AI233" s="32">
        <f t="shared" si="152"/>
        <v>2.649</v>
      </c>
      <c r="AJ233" s="77">
        <f t="shared" si="153"/>
        <v>3.63</v>
      </c>
      <c r="AK233" s="77">
        <f t="shared" si="154"/>
        <v>2.649</v>
      </c>
      <c r="AL233" s="114">
        <f t="shared" si="129"/>
        <v>2.7293333333333329</v>
      </c>
      <c r="AM233" s="114">
        <f t="shared" si="130"/>
        <v>2.7469999999999999</v>
      </c>
      <c r="AN233" s="114">
        <f t="shared" si="131"/>
        <v>-1.7666666666666941E-2</v>
      </c>
      <c r="AO233" s="114">
        <f t="shared" si="132"/>
        <v>2.711666666666666</v>
      </c>
      <c r="AP233" s="114">
        <f t="shared" si="133"/>
        <v>2.7469999999999999</v>
      </c>
      <c r="AQ233" s="115">
        <f t="shared" si="142"/>
        <v>2.9302619047619052</v>
      </c>
      <c r="AR233" s="116">
        <f t="shared" si="148"/>
        <v>3.1378888888888881</v>
      </c>
      <c r="AS233" s="117">
        <f t="shared" si="143"/>
        <v>3.1142800000000004</v>
      </c>
    </row>
    <row r="234" spans="1:45" x14ac:dyDescent="0.3">
      <c r="A234" s="5">
        <v>45265</v>
      </c>
      <c r="B234" s="6" t="s">
        <v>43</v>
      </c>
      <c r="C234" s="6" t="s">
        <v>38</v>
      </c>
      <c r="D234" s="27">
        <v>2.7473999999999998</v>
      </c>
      <c r="E234" s="27">
        <v>2.786</v>
      </c>
      <c r="F234" s="27">
        <v>2.6749999999999998</v>
      </c>
      <c r="G234" s="27">
        <v>2.71</v>
      </c>
      <c r="H234" s="33">
        <v>2.7559999999999998</v>
      </c>
      <c r="I234" s="33">
        <v>2.7309999999999999</v>
      </c>
      <c r="J234" s="21">
        <v>-4</v>
      </c>
      <c r="K234" s="13"/>
      <c r="L234" s="28">
        <f t="shared" si="117"/>
        <v>2.7236666666666665</v>
      </c>
      <c r="M234" s="29">
        <f t="shared" si="118"/>
        <v>2.7305000000000001</v>
      </c>
      <c r="N234" s="29">
        <f t="shared" si="119"/>
        <v>-6.833333333333691E-3</v>
      </c>
      <c r="O234" s="29">
        <f t="shared" si="120"/>
        <v>2.7168333333333328</v>
      </c>
      <c r="P234" s="29">
        <f t="shared" si="121"/>
        <v>2.7305000000000001</v>
      </c>
      <c r="Q234" s="30">
        <f t="shared" si="122"/>
        <v>0.11100000000000021</v>
      </c>
      <c r="R234" s="30">
        <f t="shared" si="134"/>
        <v>9.2000000000000082E-2</v>
      </c>
      <c r="S234" s="30">
        <f t="shared" si="135"/>
        <v>-1.9000000000000128E-2</v>
      </c>
      <c r="T234" s="31" cm="1">
        <f t="array" ref="T234">LARGE(ABS(Q234:S234),1)</f>
        <v>0.11100000000000021</v>
      </c>
      <c r="U234" s="12">
        <f t="shared" si="115"/>
        <v>-4</v>
      </c>
      <c r="V234" s="21">
        <f t="shared" si="146"/>
        <v>0</v>
      </c>
      <c r="W234" s="12">
        <f t="shared" si="147"/>
        <v>-7</v>
      </c>
      <c r="X234" s="16">
        <f t="shared" si="123"/>
        <v>2.4999999999999911E-2</v>
      </c>
      <c r="Y234" s="17">
        <f t="shared" si="124"/>
        <v>0</v>
      </c>
      <c r="Z234" s="17">
        <f t="shared" si="125"/>
        <v>0</v>
      </c>
      <c r="AA234" s="56">
        <f t="shared" si="126"/>
        <v>0.11100000000000021</v>
      </c>
      <c r="AB234" s="18">
        <f t="shared" si="127"/>
        <v>0.22522522522522401</v>
      </c>
      <c r="AC234" s="19">
        <f t="shared" si="128"/>
        <v>0.22522522522522401</v>
      </c>
      <c r="AD234" s="89">
        <f t="shared" si="136"/>
        <v>2.8439999999999999</v>
      </c>
      <c r="AE234" s="89">
        <f t="shared" si="137"/>
        <v>2.649</v>
      </c>
      <c r="AF234" s="76">
        <f t="shared" si="149"/>
        <v>3.032</v>
      </c>
      <c r="AG234" s="76">
        <f t="shared" si="150"/>
        <v>2.649</v>
      </c>
      <c r="AH234" s="32">
        <f t="shared" si="151"/>
        <v>3.2749999999999999</v>
      </c>
      <c r="AI234" s="32">
        <f t="shared" si="152"/>
        <v>2.649</v>
      </c>
      <c r="AJ234" s="77">
        <f t="shared" si="153"/>
        <v>3.63</v>
      </c>
      <c r="AK234" s="77">
        <f t="shared" si="154"/>
        <v>2.649</v>
      </c>
      <c r="AL234" s="114">
        <f t="shared" si="129"/>
        <v>2.7343333333333333</v>
      </c>
      <c r="AM234" s="114">
        <f t="shared" si="130"/>
        <v>2.7465000000000002</v>
      </c>
      <c r="AN234" s="114">
        <f t="shared" si="131"/>
        <v>-1.2166666666666881E-2</v>
      </c>
      <c r="AO234" s="114">
        <f t="shared" si="132"/>
        <v>2.7221666666666664</v>
      </c>
      <c r="AP234" s="114">
        <f t="shared" si="133"/>
        <v>2.7465000000000002</v>
      </c>
      <c r="AQ234" s="115">
        <f t="shared" si="142"/>
        <v>2.9011190476190478</v>
      </c>
      <c r="AR234" s="116">
        <f t="shared" si="148"/>
        <v>3.1196555555555552</v>
      </c>
      <c r="AS234" s="117">
        <f t="shared" si="143"/>
        <v>3.1107000000000005</v>
      </c>
    </row>
    <row r="235" spans="1:45" x14ac:dyDescent="0.3">
      <c r="A235" s="5">
        <v>45266</v>
      </c>
      <c r="B235" s="6" t="s">
        <v>43</v>
      </c>
      <c r="C235" s="6" t="s">
        <v>38</v>
      </c>
      <c r="D235" s="27">
        <v>2.734</v>
      </c>
      <c r="E235" s="27">
        <v>2.742</v>
      </c>
      <c r="F235" s="27">
        <v>2.5409999999999999</v>
      </c>
      <c r="G235" s="27">
        <v>2.569</v>
      </c>
      <c r="H235" s="33">
        <v>2.742</v>
      </c>
      <c r="I235" s="33">
        <v>2.7280000000000002</v>
      </c>
      <c r="J235" s="21">
        <v>-2</v>
      </c>
      <c r="K235" s="13"/>
      <c r="L235" s="28">
        <f t="shared" si="117"/>
        <v>2.6173333333333333</v>
      </c>
      <c r="M235" s="29">
        <f t="shared" si="118"/>
        <v>2.6414999999999997</v>
      </c>
      <c r="N235" s="29">
        <f t="shared" si="119"/>
        <v>-2.4166666666666448E-2</v>
      </c>
      <c r="O235" s="29">
        <f t="shared" si="120"/>
        <v>2.5931666666666668</v>
      </c>
      <c r="P235" s="29">
        <f t="shared" si="121"/>
        <v>2.6414999999999997</v>
      </c>
      <c r="Q235" s="30">
        <f t="shared" si="122"/>
        <v>0.20100000000000007</v>
      </c>
      <c r="R235" s="30">
        <f t="shared" si="134"/>
        <v>3.2000000000000028E-2</v>
      </c>
      <c r="S235" s="30">
        <f t="shared" si="135"/>
        <v>-0.16900000000000004</v>
      </c>
      <c r="T235" s="31" cm="1">
        <f t="array" ref="T235">LARGE(ABS(Q235:S235),1)</f>
        <v>0.20100000000000007</v>
      </c>
      <c r="U235" s="12">
        <f t="shared" si="115"/>
        <v>-10</v>
      </c>
      <c r="V235" s="21">
        <f t="shared" si="146"/>
        <v>2</v>
      </c>
      <c r="W235" s="12">
        <f t="shared" si="147"/>
        <v>-3</v>
      </c>
      <c r="X235" s="16">
        <f t="shared" si="123"/>
        <v>1.399999999999979E-2</v>
      </c>
      <c r="Y235" s="17" t="b">
        <f t="shared" si="124"/>
        <v>1</v>
      </c>
      <c r="Z235" s="17">
        <f t="shared" si="125"/>
        <v>0</v>
      </c>
      <c r="AA235" s="56">
        <f t="shared" si="126"/>
        <v>0.20100000000000007</v>
      </c>
      <c r="AB235" s="18">
        <f t="shared" si="127"/>
        <v>6.9651741293531272E-2</v>
      </c>
      <c r="AC235" s="19">
        <f t="shared" si="128"/>
        <v>6.9651741293531272E-2</v>
      </c>
      <c r="AD235" s="89">
        <f t="shared" si="136"/>
        <v>2.786</v>
      </c>
      <c r="AE235" s="89">
        <f t="shared" si="137"/>
        <v>2.5409999999999999</v>
      </c>
      <c r="AF235" s="76">
        <f t="shared" ref="AF235:AF242" si="155">MAX(E227:E235)</f>
        <v>3.032</v>
      </c>
      <c r="AG235" s="76">
        <f t="shared" ref="AG235:AG242" si="156">MIN(F227:F235)</f>
        <v>2.5409999999999999</v>
      </c>
      <c r="AH235" s="32">
        <f t="shared" si="151"/>
        <v>3.2749999999999999</v>
      </c>
      <c r="AI235" s="32">
        <f t="shared" si="152"/>
        <v>2.5409999999999999</v>
      </c>
      <c r="AJ235" s="77">
        <f t="shared" si="153"/>
        <v>3.63</v>
      </c>
      <c r="AK235" s="77">
        <f t="shared" si="154"/>
        <v>2.5409999999999999</v>
      </c>
      <c r="AL235" s="114">
        <f t="shared" si="129"/>
        <v>2.6320000000000001</v>
      </c>
      <c r="AM235" s="114">
        <f t="shared" si="130"/>
        <v>2.6635</v>
      </c>
      <c r="AN235" s="114">
        <f t="shared" si="131"/>
        <v>-3.1499999999999861E-2</v>
      </c>
      <c r="AO235" s="114">
        <f t="shared" si="132"/>
        <v>2.6005000000000003</v>
      </c>
      <c r="AP235" s="114">
        <f t="shared" si="133"/>
        <v>2.6635</v>
      </c>
      <c r="AQ235" s="115">
        <f t="shared" si="142"/>
        <v>2.858857142857143</v>
      </c>
      <c r="AR235" s="116">
        <f t="shared" si="148"/>
        <v>3.0968666666666667</v>
      </c>
      <c r="AS235" s="117">
        <f t="shared" si="143"/>
        <v>3.1061133333333344</v>
      </c>
    </row>
    <row r="236" spans="1:45" x14ac:dyDescent="0.3">
      <c r="A236" s="5">
        <v>45267</v>
      </c>
      <c r="B236" s="6" t="s">
        <v>43</v>
      </c>
      <c r="C236" s="6" t="s">
        <v>38</v>
      </c>
      <c r="D236" s="27">
        <v>2.5539999999999998</v>
      </c>
      <c r="E236" s="27">
        <v>2.621</v>
      </c>
      <c r="F236" s="27">
        <v>2.5219999999999998</v>
      </c>
      <c r="G236" s="27">
        <v>2.585</v>
      </c>
      <c r="H236" s="33">
        <v>2.5680000000000001</v>
      </c>
      <c r="I236" s="33">
        <v>2.5529999999999999</v>
      </c>
      <c r="J236" s="21">
        <v>0</v>
      </c>
      <c r="K236" s="13"/>
      <c r="L236" s="28">
        <f t="shared" si="117"/>
        <v>2.5760000000000001</v>
      </c>
      <c r="M236" s="29">
        <f t="shared" si="118"/>
        <v>2.5714999999999999</v>
      </c>
      <c r="N236" s="29">
        <f t="shared" si="119"/>
        <v>4.5000000000001705E-3</v>
      </c>
      <c r="O236" s="29">
        <f t="shared" si="120"/>
        <v>2.5805000000000002</v>
      </c>
      <c r="P236" s="29">
        <f t="shared" si="121"/>
        <v>2.5714999999999999</v>
      </c>
      <c r="Q236" s="30">
        <f t="shared" si="122"/>
        <v>9.9000000000000199E-2</v>
      </c>
      <c r="R236" s="30">
        <f t="shared" si="134"/>
        <v>5.2000000000000046E-2</v>
      </c>
      <c r="S236" s="30">
        <f t="shared" si="135"/>
        <v>-4.7000000000000153E-2</v>
      </c>
      <c r="T236" s="31" cm="1">
        <f t="array" ref="T236">LARGE(ABS(Q236:S236),1)</f>
        <v>9.9000000000000199E-2</v>
      </c>
      <c r="U236" s="12">
        <f t="shared" si="115"/>
        <v>-7</v>
      </c>
      <c r="V236" s="21">
        <f t="shared" si="146"/>
        <v>-2</v>
      </c>
      <c r="W236" s="12">
        <f t="shared" si="147"/>
        <v>-1</v>
      </c>
      <c r="X236" s="16">
        <f t="shared" si="123"/>
        <v>1.5000000000000124E-2</v>
      </c>
      <c r="Y236" s="17">
        <f t="shared" si="124"/>
        <v>0</v>
      </c>
      <c r="Z236" s="17">
        <f t="shared" si="125"/>
        <v>0</v>
      </c>
      <c r="AA236" s="56">
        <f t="shared" si="126"/>
        <v>9.9000000000000199E-2</v>
      </c>
      <c r="AB236" s="18">
        <f t="shared" si="127"/>
        <v>0.15151515151515246</v>
      </c>
      <c r="AC236" s="19">
        <f t="shared" si="128"/>
        <v>0.15151515151515246</v>
      </c>
      <c r="AD236" s="89">
        <f t="shared" si="136"/>
        <v>2.786</v>
      </c>
      <c r="AE236" s="89">
        <f t="shared" si="137"/>
        <v>2.5219999999999998</v>
      </c>
      <c r="AF236" s="76">
        <f t="shared" si="155"/>
        <v>2.95</v>
      </c>
      <c r="AG236" s="76">
        <f t="shared" si="156"/>
        <v>2.5219999999999998</v>
      </c>
      <c r="AH236" s="32">
        <f t="shared" si="151"/>
        <v>3.2749999999999999</v>
      </c>
      <c r="AI236" s="32">
        <f t="shared" si="152"/>
        <v>2.5219999999999998</v>
      </c>
      <c r="AJ236" s="77">
        <f t="shared" si="153"/>
        <v>3.63</v>
      </c>
      <c r="AK236" s="77">
        <f t="shared" si="154"/>
        <v>2.5219999999999998</v>
      </c>
      <c r="AL236" s="114">
        <f t="shared" si="129"/>
        <v>2.6309999999999998</v>
      </c>
      <c r="AM236" s="114">
        <f t="shared" si="130"/>
        <v>2.6539999999999999</v>
      </c>
      <c r="AN236" s="114">
        <f t="shared" si="131"/>
        <v>-2.3000000000000131E-2</v>
      </c>
      <c r="AO236" s="114">
        <f t="shared" si="132"/>
        <v>2.6079999999999997</v>
      </c>
      <c r="AP236" s="114">
        <f t="shared" si="133"/>
        <v>2.6539999999999999</v>
      </c>
      <c r="AQ236" s="115">
        <f t="shared" si="142"/>
        <v>2.8217857142857143</v>
      </c>
      <c r="AR236" s="116">
        <f t="shared" si="148"/>
        <v>3.0704555555555553</v>
      </c>
      <c r="AS236" s="117">
        <f t="shared" si="143"/>
        <v>3.0995733333333351</v>
      </c>
    </row>
    <row r="237" spans="1:45" x14ac:dyDescent="0.3">
      <c r="A237" s="5">
        <v>45268</v>
      </c>
      <c r="B237" s="6" t="s">
        <v>43</v>
      </c>
      <c r="C237" s="6" t="s">
        <v>38</v>
      </c>
      <c r="D237" s="27">
        <v>2.5790000000000002</v>
      </c>
      <c r="E237" s="27">
        <v>2.6070000000000002</v>
      </c>
      <c r="F237" s="27">
        <v>2.5379999999999998</v>
      </c>
      <c r="G237" s="27">
        <v>2.581</v>
      </c>
      <c r="H237" s="33">
        <v>2.5840000000000001</v>
      </c>
      <c r="I237" s="33">
        <v>2.57</v>
      </c>
      <c r="J237" s="21">
        <v>0</v>
      </c>
      <c r="K237" s="13"/>
      <c r="L237" s="28">
        <f t="shared" si="117"/>
        <v>2.5753333333333335</v>
      </c>
      <c r="M237" s="29">
        <f t="shared" si="118"/>
        <v>2.5724999999999998</v>
      </c>
      <c r="N237" s="29">
        <f t="shared" si="119"/>
        <v>2.8333333333336874E-3</v>
      </c>
      <c r="O237" s="29">
        <f t="shared" si="120"/>
        <v>2.5781666666666672</v>
      </c>
      <c r="P237" s="29">
        <f t="shared" si="121"/>
        <v>2.5724999999999998</v>
      </c>
      <c r="Q237" s="30">
        <f t="shared" si="122"/>
        <v>6.9000000000000394E-2</v>
      </c>
      <c r="R237" s="30">
        <f t="shared" si="134"/>
        <v>2.2000000000000242E-2</v>
      </c>
      <c r="S237" s="30">
        <f t="shared" si="135"/>
        <v>-4.7000000000000153E-2</v>
      </c>
      <c r="T237" s="31" cm="1">
        <f t="array" ref="T237">LARGE(ABS(Q237:S237),1)</f>
        <v>6.9000000000000394E-2</v>
      </c>
      <c r="U237" s="12">
        <f t="shared" si="115"/>
        <v>-6</v>
      </c>
      <c r="V237" s="21">
        <f t="shared" si="146"/>
        <v>1</v>
      </c>
      <c r="W237" s="12">
        <f t="shared" si="147"/>
        <v>-3</v>
      </c>
      <c r="X237" s="16">
        <f t="shared" si="123"/>
        <v>1.4000000000000234E-2</v>
      </c>
      <c r="Y237" s="17">
        <f t="shared" si="124"/>
        <v>0</v>
      </c>
      <c r="Z237" s="17">
        <f t="shared" si="125"/>
        <v>0</v>
      </c>
      <c r="AA237" s="56">
        <f t="shared" si="126"/>
        <v>6.9000000000000394E-2</v>
      </c>
      <c r="AB237" s="18">
        <f t="shared" si="127"/>
        <v>0.20289855072463991</v>
      </c>
      <c r="AC237" s="19">
        <f t="shared" si="128"/>
        <v>0.20289855072463991</v>
      </c>
      <c r="AD237" s="89">
        <f t="shared" si="136"/>
        <v>2.742</v>
      </c>
      <c r="AE237" s="89">
        <f t="shared" si="137"/>
        <v>2.5219999999999998</v>
      </c>
      <c r="AF237" s="76">
        <f t="shared" si="155"/>
        <v>2.9420000000000002</v>
      </c>
      <c r="AG237" s="76">
        <f t="shared" si="156"/>
        <v>2.5219999999999998</v>
      </c>
      <c r="AH237" s="32">
        <f t="shared" si="151"/>
        <v>3.2749999999999999</v>
      </c>
      <c r="AI237" s="32">
        <f t="shared" si="152"/>
        <v>2.5219999999999998</v>
      </c>
      <c r="AJ237" s="77">
        <f t="shared" si="153"/>
        <v>3.63</v>
      </c>
      <c r="AK237" s="77">
        <f t="shared" si="154"/>
        <v>2.5219999999999998</v>
      </c>
      <c r="AL237" s="114">
        <f t="shared" si="129"/>
        <v>2.6149999999999998</v>
      </c>
      <c r="AM237" s="114">
        <f t="shared" si="130"/>
        <v>2.6319999999999997</v>
      </c>
      <c r="AN237" s="114">
        <f t="shared" si="131"/>
        <v>-1.6999999999999904E-2</v>
      </c>
      <c r="AO237" s="114">
        <f t="shared" si="132"/>
        <v>2.5979999999999999</v>
      </c>
      <c r="AP237" s="114">
        <f t="shared" si="133"/>
        <v>2.6319999999999997</v>
      </c>
      <c r="AQ237" s="115">
        <f t="shared" si="142"/>
        <v>2.7948571428571429</v>
      </c>
      <c r="AR237" s="116">
        <f t="shared" si="148"/>
        <v>3.041055555555555</v>
      </c>
      <c r="AS237" s="117">
        <f t="shared" si="143"/>
        <v>3.0922200000000011</v>
      </c>
    </row>
    <row r="238" spans="1:45" x14ac:dyDescent="0.3">
      <c r="A238" s="5">
        <v>45271</v>
      </c>
      <c r="B238" s="6" t="s">
        <v>43</v>
      </c>
      <c r="C238" s="6" t="s">
        <v>38</v>
      </c>
      <c r="D238" s="27">
        <v>2.3490000000000002</v>
      </c>
      <c r="E238" s="27">
        <v>2.4369999999999998</v>
      </c>
      <c r="F238" s="27">
        <v>2.294</v>
      </c>
      <c r="G238" s="27">
        <v>2.431</v>
      </c>
      <c r="H238" s="33">
        <v>2.351</v>
      </c>
      <c r="I238" s="33">
        <v>2.3170000000000002</v>
      </c>
      <c r="J238" s="21">
        <v>4</v>
      </c>
      <c r="K238" s="13"/>
      <c r="L238" s="28">
        <f t="shared" si="117"/>
        <v>2.3873333333333338</v>
      </c>
      <c r="M238" s="29">
        <f t="shared" si="118"/>
        <v>2.3654999999999999</v>
      </c>
      <c r="N238" s="29">
        <f t="shared" si="119"/>
        <v>2.1833333333333815E-2</v>
      </c>
      <c r="O238" s="29">
        <f t="shared" si="120"/>
        <v>2.4091666666666676</v>
      </c>
      <c r="P238" s="29">
        <f t="shared" si="121"/>
        <v>2.3654999999999999</v>
      </c>
      <c r="Q238" s="30">
        <f t="shared" si="122"/>
        <v>0.14299999999999979</v>
      </c>
      <c r="R238" s="30">
        <f t="shared" si="134"/>
        <v>-0.14400000000000013</v>
      </c>
      <c r="S238" s="30">
        <f t="shared" si="135"/>
        <v>-0.28699999999999992</v>
      </c>
      <c r="T238" s="31" cm="1">
        <f t="array" ref="T238">LARGE(ABS(Q238:S238),1)</f>
        <v>0.28699999999999992</v>
      </c>
      <c r="U238" s="12">
        <f t="shared" si="115"/>
        <v>-10</v>
      </c>
      <c r="V238" s="21">
        <f t="shared" si="146"/>
        <v>2</v>
      </c>
      <c r="W238" s="12">
        <f t="shared" si="147"/>
        <v>-4</v>
      </c>
      <c r="X238" s="16">
        <f t="shared" si="123"/>
        <v>3.3999999999999808E-2</v>
      </c>
      <c r="Y238" s="17">
        <f t="shared" si="124"/>
        <v>0</v>
      </c>
      <c r="Z238" s="17">
        <f t="shared" si="125"/>
        <v>0</v>
      </c>
      <c r="AA238" s="56">
        <f t="shared" si="126"/>
        <v>0.14299999999999979</v>
      </c>
      <c r="AB238" s="18">
        <f t="shared" si="127"/>
        <v>0.23776223776223676</v>
      </c>
      <c r="AC238" s="19">
        <f t="shared" si="128"/>
        <v>0.11846689895470319</v>
      </c>
      <c r="AD238" s="89">
        <f t="shared" si="136"/>
        <v>2.621</v>
      </c>
      <c r="AE238" s="89">
        <f t="shared" si="137"/>
        <v>2.294</v>
      </c>
      <c r="AF238" s="76">
        <f t="shared" si="155"/>
        <v>2.87</v>
      </c>
      <c r="AG238" s="76">
        <f t="shared" si="156"/>
        <v>2.294</v>
      </c>
      <c r="AH238" s="32">
        <f t="shared" si="151"/>
        <v>3.2749999999999999</v>
      </c>
      <c r="AI238" s="32">
        <f t="shared" si="152"/>
        <v>2.294</v>
      </c>
      <c r="AJ238" s="77">
        <f t="shared" si="153"/>
        <v>3.63</v>
      </c>
      <c r="AK238" s="77">
        <f t="shared" si="154"/>
        <v>2.294</v>
      </c>
      <c r="AL238" s="114">
        <f t="shared" si="129"/>
        <v>2.4486666666666665</v>
      </c>
      <c r="AM238" s="114">
        <f t="shared" si="130"/>
        <v>2.4575</v>
      </c>
      <c r="AN238" s="114">
        <f t="shared" si="131"/>
        <v>-8.8333333333334707E-3</v>
      </c>
      <c r="AO238" s="114">
        <f t="shared" si="132"/>
        <v>2.4398333333333331</v>
      </c>
      <c r="AP238" s="114">
        <f t="shared" si="133"/>
        <v>2.4575</v>
      </c>
      <c r="AQ238" s="115">
        <f t="shared" si="142"/>
        <v>2.7583809523809522</v>
      </c>
      <c r="AR238" s="116">
        <f t="shared" si="148"/>
        <v>3.0031777777777777</v>
      </c>
      <c r="AS238" s="117">
        <f t="shared" si="143"/>
        <v>3.081546666666668</v>
      </c>
    </row>
    <row r="239" spans="1:45" x14ac:dyDescent="0.3">
      <c r="A239" s="5">
        <v>45272</v>
      </c>
      <c r="B239" s="6" t="s">
        <v>43</v>
      </c>
      <c r="C239" s="6" t="s">
        <v>38</v>
      </c>
      <c r="D239" s="27">
        <v>2.379</v>
      </c>
      <c r="E239" s="27">
        <v>2.395</v>
      </c>
      <c r="F239" s="27">
        <v>2.2989999999999999</v>
      </c>
      <c r="G239" s="27">
        <v>2.3109999999999999</v>
      </c>
      <c r="H239" s="33">
        <v>2.38</v>
      </c>
      <c r="I239" s="33">
        <v>2.35</v>
      </c>
      <c r="J239" s="21">
        <v>-4</v>
      </c>
      <c r="K239" s="13"/>
      <c r="L239" s="28">
        <f t="shared" si="117"/>
        <v>2.3349999999999995</v>
      </c>
      <c r="M239" s="29">
        <f t="shared" si="118"/>
        <v>2.347</v>
      </c>
      <c r="N239" s="29">
        <f t="shared" si="119"/>
        <v>-1.2000000000000455E-2</v>
      </c>
      <c r="O239" s="29">
        <f t="shared" si="120"/>
        <v>2.3229999999999991</v>
      </c>
      <c r="P239" s="29">
        <f t="shared" si="121"/>
        <v>2.347</v>
      </c>
      <c r="Q239" s="30">
        <f t="shared" si="122"/>
        <v>9.6000000000000085E-2</v>
      </c>
      <c r="R239" s="30">
        <f t="shared" si="134"/>
        <v>-3.6000000000000032E-2</v>
      </c>
      <c r="S239" s="30">
        <f t="shared" si="135"/>
        <v>-0.13200000000000012</v>
      </c>
      <c r="T239" s="31" cm="1">
        <f t="array" ref="T239">LARGE(ABS(Q239:S239),1)</f>
        <v>0.13200000000000012</v>
      </c>
      <c r="U239" s="12">
        <f t="shared" si="115"/>
        <v>-14</v>
      </c>
      <c r="V239" s="21">
        <f t="shared" si="146"/>
        <v>4</v>
      </c>
      <c r="W239" s="12">
        <f t="shared" si="147"/>
        <v>2</v>
      </c>
      <c r="X239" s="16">
        <f t="shared" si="123"/>
        <v>2.9999999999999805E-2</v>
      </c>
      <c r="Y239" s="17">
        <f t="shared" si="124"/>
        <v>0</v>
      </c>
      <c r="Z239" s="17">
        <f t="shared" si="125"/>
        <v>0</v>
      </c>
      <c r="AA239" s="56">
        <f t="shared" si="126"/>
        <v>9.6000000000000085E-2</v>
      </c>
      <c r="AB239" s="18">
        <f t="shared" si="127"/>
        <v>0.31249999999999767</v>
      </c>
      <c r="AC239" s="19">
        <f t="shared" si="128"/>
        <v>0.2272727272727256</v>
      </c>
      <c r="AD239" s="89">
        <f t="shared" si="136"/>
        <v>2.6070000000000002</v>
      </c>
      <c r="AE239" s="89">
        <f t="shared" si="137"/>
        <v>2.294</v>
      </c>
      <c r="AF239" s="76">
        <f t="shared" si="155"/>
        <v>2.8450000000000002</v>
      </c>
      <c r="AG239" s="76">
        <f t="shared" si="156"/>
        <v>2.294</v>
      </c>
      <c r="AH239" s="32">
        <f t="shared" si="151"/>
        <v>3.2749999999999999</v>
      </c>
      <c r="AI239" s="32">
        <f t="shared" si="152"/>
        <v>2.294</v>
      </c>
      <c r="AJ239" s="77">
        <f t="shared" si="153"/>
        <v>3.63</v>
      </c>
      <c r="AK239" s="77">
        <f t="shared" si="154"/>
        <v>2.294</v>
      </c>
      <c r="AL239" s="114">
        <f t="shared" si="129"/>
        <v>2.4039999999999999</v>
      </c>
      <c r="AM239" s="114">
        <f t="shared" si="130"/>
        <v>2.4504999999999999</v>
      </c>
      <c r="AN239" s="114">
        <f t="shared" si="131"/>
        <v>-4.6499999999999986E-2</v>
      </c>
      <c r="AO239" s="114">
        <f t="shared" si="132"/>
        <v>2.3574999999999999</v>
      </c>
      <c r="AP239" s="114">
        <f t="shared" si="133"/>
        <v>2.4504999999999999</v>
      </c>
      <c r="AQ239" s="115">
        <f t="shared" si="142"/>
        <v>2.7201428571428572</v>
      </c>
      <c r="AR239" s="116">
        <f t="shared" si="148"/>
        <v>2.969288888888888</v>
      </c>
      <c r="AS239" s="117">
        <f t="shared" si="143"/>
        <v>3.0709933333333339</v>
      </c>
    </row>
    <row r="240" spans="1:45" x14ac:dyDescent="0.3">
      <c r="A240" s="5">
        <v>45273</v>
      </c>
      <c r="B240" s="6" t="s">
        <v>43</v>
      </c>
      <c r="C240" s="6" t="s">
        <v>38</v>
      </c>
      <c r="D240" s="27">
        <v>2.3210000000000002</v>
      </c>
      <c r="E240" s="27">
        <v>2.3849999999999998</v>
      </c>
      <c r="F240" s="27">
        <v>2.2850000000000001</v>
      </c>
      <c r="G240" s="27">
        <v>2.335</v>
      </c>
      <c r="H240" s="33">
        <v>2.3250000000000002</v>
      </c>
      <c r="I240" s="33">
        <v>2.2970000000000002</v>
      </c>
      <c r="J240" s="21">
        <v>4</v>
      </c>
      <c r="K240" s="13">
        <v>0</v>
      </c>
      <c r="L240" s="28">
        <f t="shared" si="117"/>
        <v>2.335</v>
      </c>
      <c r="M240" s="29">
        <f t="shared" si="118"/>
        <v>2.335</v>
      </c>
      <c r="N240" s="29">
        <f t="shared" si="119"/>
        <v>0</v>
      </c>
      <c r="O240" s="29">
        <f t="shared" si="120"/>
        <v>2.335</v>
      </c>
      <c r="P240" s="29">
        <f t="shared" si="121"/>
        <v>2.335</v>
      </c>
      <c r="Q240" s="30">
        <f t="shared" si="122"/>
        <v>9.9999999999999645E-2</v>
      </c>
      <c r="R240" s="30">
        <f t="shared" si="134"/>
        <v>7.3999999999999844E-2</v>
      </c>
      <c r="S240" s="30">
        <f t="shared" si="135"/>
        <v>-2.5999999999999801E-2</v>
      </c>
      <c r="T240" s="31" cm="1">
        <f t="array" ref="T240">LARGE(ABS(Q240:S240),1)</f>
        <v>9.9999999999999645E-2</v>
      </c>
      <c r="U240" s="12">
        <f t="shared" si="115"/>
        <v>-14</v>
      </c>
      <c r="V240" s="21">
        <f t="shared" si="146"/>
        <v>4</v>
      </c>
      <c r="W240" s="12">
        <f t="shared" si="147"/>
        <v>10</v>
      </c>
      <c r="X240" s="16">
        <f t="shared" si="123"/>
        <v>2.8000000000000025E-2</v>
      </c>
      <c r="Y240" s="17">
        <f t="shared" si="124"/>
        <v>0</v>
      </c>
      <c r="Z240" s="17">
        <f t="shared" si="125"/>
        <v>0</v>
      </c>
      <c r="AA240" s="56">
        <f t="shared" si="126"/>
        <v>9.9999999999999645E-2</v>
      </c>
      <c r="AB240" s="18">
        <f t="shared" si="127"/>
        <v>0.28000000000000125</v>
      </c>
      <c r="AC240" s="19">
        <f t="shared" si="128"/>
        <v>0.28000000000000125</v>
      </c>
      <c r="AD240" s="89">
        <f t="shared" si="136"/>
        <v>2.4369999999999998</v>
      </c>
      <c r="AE240" s="89">
        <f t="shared" si="137"/>
        <v>2.2850000000000001</v>
      </c>
      <c r="AF240" s="76">
        <f t="shared" si="155"/>
        <v>2.8439999999999999</v>
      </c>
      <c r="AG240" s="76">
        <f t="shared" si="156"/>
        <v>2.2850000000000001</v>
      </c>
      <c r="AH240" s="32">
        <f t="shared" si="151"/>
        <v>3.1949999999999998</v>
      </c>
      <c r="AI240" s="32">
        <f t="shared" si="152"/>
        <v>2.2850000000000001</v>
      </c>
      <c r="AJ240" s="77">
        <f t="shared" si="153"/>
        <v>3.63</v>
      </c>
      <c r="AK240" s="77">
        <f t="shared" si="154"/>
        <v>2.2850000000000001</v>
      </c>
      <c r="AL240" s="114">
        <f t="shared" si="129"/>
        <v>2.3523333333333332</v>
      </c>
      <c r="AM240" s="114">
        <f t="shared" si="130"/>
        <v>2.3609999999999998</v>
      </c>
      <c r="AN240" s="114">
        <f t="shared" si="131"/>
        <v>-8.6666666666666003E-3</v>
      </c>
      <c r="AO240" s="114">
        <f t="shared" si="132"/>
        <v>2.3436666666666666</v>
      </c>
      <c r="AP240" s="114">
        <f t="shared" si="133"/>
        <v>2.3609999999999998</v>
      </c>
      <c r="AQ240" s="115">
        <f t="shared" si="142"/>
        <v>2.674809523809524</v>
      </c>
      <c r="AR240" s="116">
        <f t="shared" si="148"/>
        <v>2.9291222222222211</v>
      </c>
      <c r="AS240" s="117">
        <f t="shared" si="143"/>
        <v>3.0591400000000011</v>
      </c>
    </row>
    <row r="241" spans="1:45" x14ac:dyDescent="0.3">
      <c r="A241" s="5">
        <v>45274</v>
      </c>
      <c r="B241" s="6" t="s">
        <v>43</v>
      </c>
      <c r="C241" s="6" t="s">
        <v>38</v>
      </c>
      <c r="D241" s="27">
        <v>2.3820000000000001</v>
      </c>
      <c r="E241" s="27">
        <v>2.4049999999999998</v>
      </c>
      <c r="F241" s="27">
        <v>2.3279999999999998</v>
      </c>
      <c r="G241" s="27">
        <v>2.3919999999999999</v>
      </c>
      <c r="H241" s="33">
        <v>2.383</v>
      </c>
      <c r="I241" s="33">
        <v>2.355</v>
      </c>
      <c r="J241" s="21">
        <v>0</v>
      </c>
      <c r="K241" s="13"/>
      <c r="L241" s="28">
        <f t="shared" si="117"/>
        <v>2.375</v>
      </c>
      <c r="M241" s="29">
        <f t="shared" si="118"/>
        <v>2.3664999999999998</v>
      </c>
      <c r="N241" s="29">
        <f t="shared" si="119"/>
        <v>8.5000000000001741E-3</v>
      </c>
      <c r="O241" s="29">
        <f t="shared" si="120"/>
        <v>2.3835000000000002</v>
      </c>
      <c r="P241" s="29">
        <f t="shared" si="121"/>
        <v>2.3664999999999998</v>
      </c>
      <c r="Q241" s="30">
        <f t="shared" si="122"/>
        <v>7.6999999999999957E-2</v>
      </c>
      <c r="R241" s="30">
        <f t="shared" si="134"/>
        <v>6.999999999999984E-2</v>
      </c>
      <c r="S241" s="30">
        <f t="shared" si="135"/>
        <v>-7.0000000000001172E-3</v>
      </c>
      <c r="T241" s="31" cm="1">
        <f t="array" ref="T241">LARGE(ABS(Q241:S241),1)</f>
        <v>7.6999999999999957E-2</v>
      </c>
      <c r="U241" s="12">
        <f t="shared" si="115"/>
        <v>-16</v>
      </c>
      <c r="V241" s="21">
        <f t="shared" si="146"/>
        <v>0</v>
      </c>
      <c r="W241" s="12">
        <f t="shared" si="147"/>
        <v>12</v>
      </c>
      <c r="X241" s="16">
        <f t="shared" si="123"/>
        <v>2.8000000000000025E-2</v>
      </c>
      <c r="Y241" s="17">
        <f t="shared" si="124"/>
        <v>0</v>
      </c>
      <c r="Z241" s="17">
        <f t="shared" si="125"/>
        <v>0</v>
      </c>
      <c r="AA241" s="56">
        <f t="shared" si="126"/>
        <v>7.6999999999999957E-2</v>
      </c>
      <c r="AB241" s="18">
        <f t="shared" si="127"/>
        <v>0.36363636363636415</v>
      </c>
      <c r="AC241" s="19">
        <f t="shared" si="128"/>
        <v>0.36363636363636415</v>
      </c>
      <c r="AD241" s="89">
        <f t="shared" si="136"/>
        <v>2.4049999999999998</v>
      </c>
      <c r="AE241" s="89">
        <f t="shared" si="137"/>
        <v>2.2850000000000001</v>
      </c>
      <c r="AF241" s="76">
        <f t="shared" si="155"/>
        <v>2.786</v>
      </c>
      <c r="AG241" s="76">
        <f t="shared" si="156"/>
        <v>2.2850000000000001</v>
      </c>
      <c r="AH241" s="32">
        <f t="shared" si="151"/>
        <v>3.0510000000000002</v>
      </c>
      <c r="AI241" s="32">
        <f t="shared" si="152"/>
        <v>2.2850000000000001</v>
      </c>
      <c r="AJ241" s="77">
        <f t="shared" si="153"/>
        <v>3.63</v>
      </c>
      <c r="AK241" s="77">
        <f t="shared" si="154"/>
        <v>2.2850000000000001</v>
      </c>
      <c r="AL241" s="114">
        <f t="shared" si="129"/>
        <v>2.3606666666666665</v>
      </c>
      <c r="AM241" s="114">
        <f t="shared" si="130"/>
        <v>2.3449999999999998</v>
      </c>
      <c r="AN241" s="114">
        <f t="shared" si="131"/>
        <v>1.5666666666666718E-2</v>
      </c>
      <c r="AO241" s="114">
        <f t="shared" si="132"/>
        <v>2.3763333333333332</v>
      </c>
      <c r="AP241" s="114">
        <f t="shared" si="133"/>
        <v>2.3449999999999998</v>
      </c>
      <c r="AQ241" s="115">
        <f t="shared" si="142"/>
        <v>2.6310238095238097</v>
      </c>
      <c r="AR241" s="116">
        <f t="shared" si="148"/>
        <v>2.8918222222222214</v>
      </c>
      <c r="AS241" s="117">
        <f t="shared" si="143"/>
        <v>3.0468400000000009</v>
      </c>
    </row>
    <row r="242" spans="1:45" x14ac:dyDescent="0.3">
      <c r="A242" s="5">
        <v>45275</v>
      </c>
      <c r="B242" s="6" t="s">
        <v>43</v>
      </c>
      <c r="C242" s="6" t="s">
        <v>38</v>
      </c>
      <c r="D242" s="27">
        <v>2.444</v>
      </c>
      <c r="E242" s="27">
        <v>2.544</v>
      </c>
      <c r="F242" s="27">
        <v>2.4169999999999998</v>
      </c>
      <c r="G242" s="27">
        <v>2.4910000000000001</v>
      </c>
      <c r="H242" s="33">
        <v>2.4580000000000002</v>
      </c>
      <c r="I242" s="33">
        <v>2.4260000000000002</v>
      </c>
      <c r="J242" s="21">
        <v>3</v>
      </c>
      <c r="K242" s="13"/>
      <c r="L242" s="28">
        <f t="shared" si="117"/>
        <v>2.484</v>
      </c>
      <c r="M242" s="29">
        <f t="shared" si="118"/>
        <v>2.4805000000000001</v>
      </c>
      <c r="N242" s="29">
        <f t="shared" si="119"/>
        <v>3.4999999999998366E-3</v>
      </c>
      <c r="O242" s="29">
        <f t="shared" si="120"/>
        <v>2.4874999999999998</v>
      </c>
      <c r="P242" s="29">
        <f t="shared" si="121"/>
        <v>2.4805000000000001</v>
      </c>
      <c r="Q242" s="30">
        <f t="shared" si="122"/>
        <v>0.12700000000000022</v>
      </c>
      <c r="R242" s="30">
        <f t="shared" si="134"/>
        <v>0.15200000000000014</v>
      </c>
      <c r="S242" s="30">
        <f t="shared" si="135"/>
        <v>2.4999999999999911E-2</v>
      </c>
      <c r="T242" s="31" cm="1">
        <f t="array" ref="T242">LARGE(ABS(Q242:S242),1)</f>
        <v>0.15200000000000014</v>
      </c>
      <c r="U242" s="12">
        <f t="shared" si="115"/>
        <v>-14</v>
      </c>
      <c r="V242" s="21">
        <f t="shared" si="146"/>
        <v>-2</v>
      </c>
      <c r="W242" s="12">
        <f t="shared" si="147"/>
        <v>8</v>
      </c>
      <c r="X242" s="16">
        <f t="shared" si="123"/>
        <v>3.2000000000000028E-2</v>
      </c>
      <c r="Y242" s="17">
        <f t="shared" si="124"/>
        <v>0</v>
      </c>
      <c r="Z242" s="17">
        <f t="shared" si="125"/>
        <v>0</v>
      </c>
      <c r="AA242" s="56">
        <f t="shared" si="126"/>
        <v>0.12700000000000022</v>
      </c>
      <c r="AB242" s="18">
        <f t="shared" si="127"/>
        <v>0.25196850393700765</v>
      </c>
      <c r="AC242" s="19">
        <f t="shared" si="128"/>
        <v>0.21052631578947367</v>
      </c>
      <c r="AD242" s="89">
        <f t="shared" si="136"/>
        <v>2.544</v>
      </c>
      <c r="AE242" s="89">
        <f t="shared" si="137"/>
        <v>2.2850000000000001</v>
      </c>
      <c r="AF242" s="76">
        <f t="shared" si="155"/>
        <v>2.786</v>
      </c>
      <c r="AG242" s="76">
        <f t="shared" si="156"/>
        <v>2.2850000000000001</v>
      </c>
      <c r="AH242" s="32">
        <f t="shared" si="151"/>
        <v>3.0510000000000002</v>
      </c>
      <c r="AI242" s="32">
        <f t="shared" si="152"/>
        <v>2.2850000000000001</v>
      </c>
      <c r="AJ242" s="77">
        <f t="shared" si="153"/>
        <v>3.63</v>
      </c>
      <c r="AK242" s="77">
        <f t="shared" si="154"/>
        <v>2.2850000000000001</v>
      </c>
      <c r="AL242" s="114">
        <f t="shared" si="129"/>
        <v>2.44</v>
      </c>
      <c r="AM242" s="114">
        <f>(AD242+AE242)/2</f>
        <v>2.4145000000000003</v>
      </c>
      <c r="AN242" s="114">
        <f>AL242-AM242</f>
        <v>2.5499999999999634E-2</v>
      </c>
      <c r="AO242" s="114">
        <f>AL242+AN242</f>
        <v>2.4654999999999996</v>
      </c>
      <c r="AP242" s="114">
        <f>AL242-AN242</f>
        <v>2.4145000000000003</v>
      </c>
      <c r="AQ242" s="115">
        <f>AVERAGE(L229:L242)</f>
        <v>2.5994047619047622</v>
      </c>
      <c r="AR242" s="116">
        <f>AVERAGE(L213:L242)</f>
        <v>2.859455555555555</v>
      </c>
      <c r="AS242" s="117">
        <f t="shared" si="143"/>
        <v>3.0339133333333344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26E78-D3A4-4541-8A98-4249864FD450}">
  <dimension ref="A1:AS243"/>
  <sheetViews>
    <sheetView zoomScale="90" zoomScaleNormal="90"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Q15" sqref="AQ15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62" bestFit="1" customWidth="1"/>
    <col min="6" max="6" width="9.33203125" style="62" bestFit="1" customWidth="1"/>
    <col min="7" max="7" width="12.109375" style="62" bestFit="1" customWidth="1"/>
    <col min="8" max="9" width="9.33203125" style="62" bestFit="1" customWidth="1"/>
    <col min="10" max="10" width="9.109375" style="20" customWidth="1"/>
    <col min="11" max="11" width="8.77734375" style="20" customWidth="1"/>
    <col min="12" max="12" width="10.44140625" style="63" bestFit="1" customWidth="1"/>
    <col min="13" max="13" width="14.5546875" style="62" bestFit="1" customWidth="1"/>
    <col min="14" max="14" width="16" style="62" bestFit="1" customWidth="1"/>
    <col min="15" max="15" width="13.21875" style="62" bestFit="1" customWidth="1"/>
    <col min="16" max="16" width="12.44140625" style="62" customWidth="1"/>
    <col min="17" max="19" width="9.33203125" style="62" bestFit="1" customWidth="1"/>
    <col min="20" max="20" width="11" style="62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63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143" customWidth="1"/>
    <col min="32" max="32" width="8.88671875" style="83" customWidth="1"/>
    <col min="33" max="33" width="9.109375" style="83"/>
    <col min="34" max="34" width="10" style="83" bestFit="1" customWidth="1"/>
    <col min="35" max="35" width="10.109375" style="83" bestFit="1" customWidth="1"/>
    <col min="36" max="36" width="10" style="83" bestFit="1" customWidth="1"/>
    <col min="37" max="37" width="9.44140625" style="83" bestFit="1" customWidth="1"/>
    <col min="38" max="38" width="10.77734375" style="145" customWidth="1"/>
    <col min="39" max="39" width="20" style="145" bestFit="1" customWidth="1"/>
    <col min="40" max="40" width="21" style="145" bestFit="1" customWidth="1"/>
    <col min="41" max="41" width="18.21875" style="145" bestFit="1" customWidth="1"/>
    <col min="42" max="42" width="18.33203125" style="145" bestFit="1" customWidth="1"/>
    <col min="43" max="43" width="24.33203125" style="147" bestFit="1" customWidth="1"/>
    <col min="44" max="44" width="24.5546875" style="149" bestFit="1" customWidth="1"/>
    <col min="45" max="45" width="24.5546875" style="151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19</v>
      </c>
      <c r="I1" s="59" t="s">
        <v>20</v>
      </c>
      <c r="J1" s="3" t="s">
        <v>16</v>
      </c>
      <c r="K1" s="4" t="s">
        <v>18</v>
      </c>
      <c r="L1" s="59" t="s">
        <v>7</v>
      </c>
      <c r="M1" s="59" t="s">
        <v>8</v>
      </c>
      <c r="N1" s="59" t="s">
        <v>9</v>
      </c>
      <c r="O1" s="59" t="s">
        <v>10</v>
      </c>
      <c r="P1" s="59" t="s">
        <v>11</v>
      </c>
      <c r="Q1" s="59" t="s">
        <v>12</v>
      </c>
      <c r="R1" s="59" t="s">
        <v>13</v>
      </c>
      <c r="S1" s="59" t="s">
        <v>14</v>
      </c>
      <c r="T1" s="59" t="s">
        <v>15</v>
      </c>
      <c r="U1" s="3" t="s">
        <v>57</v>
      </c>
      <c r="V1" s="3" t="s">
        <v>60</v>
      </c>
      <c r="W1" s="3" t="s">
        <v>17</v>
      </c>
      <c r="X1" s="59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141" t="s">
        <v>58</v>
      </c>
      <c r="AE1" s="141" t="s">
        <v>59</v>
      </c>
      <c r="AF1" s="79" t="s">
        <v>51</v>
      </c>
      <c r="AG1" s="79" t="s">
        <v>52</v>
      </c>
      <c r="AH1" s="79" t="s">
        <v>53</v>
      </c>
      <c r="AI1" s="79" t="s">
        <v>54</v>
      </c>
      <c r="AJ1" s="79" t="s">
        <v>55</v>
      </c>
      <c r="AK1" s="79" t="s">
        <v>56</v>
      </c>
      <c r="AL1" s="144" t="s">
        <v>61</v>
      </c>
      <c r="AM1" s="144" t="s">
        <v>62</v>
      </c>
      <c r="AN1" s="144" t="s">
        <v>63</v>
      </c>
      <c r="AO1" s="144" t="s">
        <v>67</v>
      </c>
      <c r="AP1" s="144" t="s">
        <v>68</v>
      </c>
      <c r="AQ1" s="146" t="s">
        <v>64</v>
      </c>
      <c r="AR1" s="148" t="s">
        <v>66</v>
      </c>
      <c r="AS1" s="150" t="s">
        <v>65</v>
      </c>
    </row>
    <row r="2" spans="1:45" x14ac:dyDescent="0.3">
      <c r="A2" s="5">
        <v>44929</v>
      </c>
      <c r="B2" s="6" t="s">
        <v>44</v>
      </c>
      <c r="C2" s="6" t="s">
        <v>40</v>
      </c>
      <c r="D2" s="64">
        <v>1497</v>
      </c>
      <c r="E2" s="64">
        <v>1500</v>
      </c>
      <c r="F2" s="64">
        <v>1480.75</v>
      </c>
      <c r="G2" s="64">
        <v>1483.5</v>
      </c>
      <c r="H2" s="60">
        <v>1500</v>
      </c>
      <c r="I2" s="60">
        <v>1494.25</v>
      </c>
      <c r="J2" s="21">
        <v>-2</v>
      </c>
      <c r="K2" s="13">
        <v>0</v>
      </c>
      <c r="L2" s="65">
        <f t="shared" ref="L2" si="0">(E2+G2+F2)/3</f>
        <v>1488.0833333333333</v>
      </c>
      <c r="M2" s="66">
        <f t="shared" ref="M2" si="1">(E2+F2)/2</f>
        <v>1490.375</v>
      </c>
      <c r="N2" s="66">
        <f t="shared" ref="N2" si="2">L2-M2</f>
        <v>-2.2916666666667425</v>
      </c>
      <c r="O2" s="66">
        <f t="shared" ref="O2" si="3">L2+N2</f>
        <v>1485.7916666666665</v>
      </c>
      <c r="P2" s="66">
        <f t="shared" ref="P2" si="4">L2-N2</f>
        <v>1490.375</v>
      </c>
      <c r="Q2" s="67"/>
      <c r="R2" s="67"/>
      <c r="S2" s="67"/>
      <c r="T2" s="68"/>
      <c r="U2" s="12"/>
      <c r="V2" s="21"/>
      <c r="W2" s="12"/>
      <c r="X2" s="61">
        <f t="shared" ref="X2:X15" si="5">H2-I2</f>
        <v>5.75</v>
      </c>
      <c r="Y2" s="17" t="b">
        <f t="shared" ref="Y2:Y15" si="6">IF((E2=H2),TRUE,0)</f>
        <v>1</v>
      </c>
      <c r="Z2" s="17">
        <f t="shared" ref="Z2:Z15" si="7">IF((F2=I2),TRUE,0)</f>
        <v>0</v>
      </c>
      <c r="AA2" s="56">
        <f t="shared" ref="AA2:AA15" si="8">E2-F2</f>
        <v>19.25</v>
      </c>
      <c r="AB2" s="18">
        <f t="shared" ref="AB2:AB15" si="9">X2/AA2</f>
        <v>0.29870129870129869</v>
      </c>
      <c r="AC2" s="19"/>
      <c r="AD2" s="142"/>
      <c r="AE2" s="142"/>
      <c r="AF2" s="80"/>
      <c r="AG2" s="80"/>
      <c r="AH2" s="81"/>
      <c r="AI2" s="81"/>
      <c r="AJ2" s="82"/>
      <c r="AK2" s="82"/>
    </row>
    <row r="3" spans="1:45" x14ac:dyDescent="0.3">
      <c r="A3" s="5">
        <v>44930</v>
      </c>
      <c r="B3" s="6" t="s">
        <v>44</v>
      </c>
      <c r="C3" s="6" t="s">
        <v>40</v>
      </c>
      <c r="D3" s="64">
        <v>1477.75</v>
      </c>
      <c r="E3" s="64">
        <v>1481</v>
      </c>
      <c r="F3" s="64">
        <v>1465</v>
      </c>
      <c r="G3" s="64">
        <v>1470.75</v>
      </c>
      <c r="H3" s="60">
        <v>1481</v>
      </c>
      <c r="I3" s="60">
        <v>1475</v>
      </c>
      <c r="J3" s="21">
        <v>-2</v>
      </c>
      <c r="K3" s="13">
        <v>0</v>
      </c>
      <c r="L3" s="65">
        <f t="shared" ref="L3:L65" si="10">(E3+G3+F3)/3</f>
        <v>1472.25</v>
      </c>
      <c r="M3" s="66">
        <f t="shared" ref="M3:M66" si="11">(E3+F3)/2</f>
        <v>1473</v>
      </c>
      <c r="N3" s="66">
        <f t="shared" ref="N3:N65" si="12">L3-M3</f>
        <v>-0.75</v>
      </c>
      <c r="O3" s="66">
        <f t="shared" ref="O3:O65" si="13">L3+N3</f>
        <v>1471.5</v>
      </c>
      <c r="P3" s="66">
        <f t="shared" ref="P3:P65" si="14">L3-N3</f>
        <v>1473</v>
      </c>
      <c r="Q3" s="67">
        <f t="shared" ref="Q3:Q66" si="15">E3-F3</f>
        <v>16</v>
      </c>
      <c r="R3" s="67">
        <f t="shared" ref="R3:R66" si="16">E3-G2</f>
        <v>-2.5</v>
      </c>
      <c r="S3" s="67">
        <f t="shared" ref="S3:S66" si="17">F3-G2</f>
        <v>-18.5</v>
      </c>
      <c r="T3" s="68" cm="1">
        <f t="array" ref="T3">LARGE(ABS(Q3:S3),1)</f>
        <v>18.5</v>
      </c>
      <c r="U3" s="12"/>
      <c r="V3" s="21"/>
      <c r="W3" s="12"/>
      <c r="X3" s="61">
        <f t="shared" si="5"/>
        <v>6</v>
      </c>
      <c r="Y3" s="17" t="b">
        <f t="shared" si="6"/>
        <v>1</v>
      </c>
      <c r="Z3" s="17">
        <f t="shared" si="7"/>
        <v>0</v>
      </c>
      <c r="AA3" s="56">
        <f t="shared" si="8"/>
        <v>16</v>
      </c>
      <c r="AB3" s="18">
        <f t="shared" si="9"/>
        <v>0.375</v>
      </c>
      <c r="AC3" s="19">
        <f t="shared" ref="AC3:AC15" si="18">X3/T3</f>
        <v>0.32432432432432434</v>
      </c>
      <c r="AD3" s="142"/>
      <c r="AE3" s="142"/>
      <c r="AF3" s="80"/>
      <c r="AG3" s="80"/>
      <c r="AH3" s="81"/>
      <c r="AI3" s="81"/>
      <c r="AJ3" s="82"/>
      <c r="AK3" s="82"/>
    </row>
    <row r="4" spans="1:45" x14ac:dyDescent="0.3">
      <c r="A4" s="5">
        <v>44931</v>
      </c>
      <c r="B4" s="6" t="s">
        <v>44</v>
      </c>
      <c r="C4" s="6" t="s">
        <v>40</v>
      </c>
      <c r="D4" s="64">
        <v>1482</v>
      </c>
      <c r="E4" s="64">
        <v>1498.25</v>
      </c>
      <c r="F4" s="64">
        <v>1482</v>
      </c>
      <c r="G4" s="64">
        <v>1492.5</v>
      </c>
      <c r="H4" s="60">
        <v>1491</v>
      </c>
      <c r="I4" s="60">
        <v>1482</v>
      </c>
      <c r="J4" s="21">
        <v>2</v>
      </c>
      <c r="K4" s="13">
        <v>0</v>
      </c>
      <c r="L4" s="65">
        <f t="shared" si="10"/>
        <v>1490.9166666666667</v>
      </c>
      <c r="M4" s="66">
        <f t="shared" si="11"/>
        <v>1490.125</v>
      </c>
      <c r="N4" s="66">
        <f t="shared" si="12"/>
        <v>0.79166666666674246</v>
      </c>
      <c r="O4" s="66">
        <f t="shared" si="13"/>
        <v>1491.7083333333335</v>
      </c>
      <c r="P4" s="66">
        <f t="shared" si="14"/>
        <v>1490.125</v>
      </c>
      <c r="Q4" s="67">
        <f t="shared" si="15"/>
        <v>16.25</v>
      </c>
      <c r="R4" s="67">
        <f t="shared" si="16"/>
        <v>27.5</v>
      </c>
      <c r="S4" s="67">
        <f t="shared" si="17"/>
        <v>11.25</v>
      </c>
      <c r="T4" s="68" cm="1">
        <f t="array" ref="T4">LARGE(ABS(Q4:S4),1)</f>
        <v>27.5</v>
      </c>
      <c r="U4" s="12"/>
      <c r="V4" s="21"/>
      <c r="W4" s="12"/>
      <c r="X4" s="61">
        <f t="shared" si="5"/>
        <v>9</v>
      </c>
      <c r="Y4" s="17">
        <f t="shared" si="6"/>
        <v>0</v>
      </c>
      <c r="Z4" s="17" t="b">
        <f t="shared" si="7"/>
        <v>1</v>
      </c>
      <c r="AA4" s="56">
        <f t="shared" si="8"/>
        <v>16.25</v>
      </c>
      <c r="AB4" s="18">
        <f t="shared" si="9"/>
        <v>0.55384615384615388</v>
      </c>
      <c r="AC4" s="19">
        <f t="shared" si="18"/>
        <v>0.32727272727272727</v>
      </c>
      <c r="AD4" s="142">
        <f t="shared" ref="AD4:AD15" si="19">MAX(E2:E4)</f>
        <v>1500</v>
      </c>
      <c r="AE4" s="142">
        <f t="shared" ref="AE4:AE15" si="20">MIN(F2:F4)</f>
        <v>1465</v>
      </c>
      <c r="AF4" s="80"/>
      <c r="AG4" s="80"/>
      <c r="AH4" s="81"/>
      <c r="AI4" s="81"/>
      <c r="AJ4" s="82"/>
      <c r="AK4" s="82"/>
      <c r="AL4" s="145">
        <f t="shared" ref="AL4:AL15" si="21">(AD4+AE4+G3)/3</f>
        <v>1478.5833333333333</v>
      </c>
      <c r="AM4" s="145">
        <f t="shared" ref="AM4:AM15" si="22">(AD4+AE4)/2</f>
        <v>1482.5</v>
      </c>
      <c r="AN4" s="145">
        <f t="shared" ref="AN4:AN15" si="23">AL4-AM4</f>
        <v>-3.9166666666667425</v>
      </c>
      <c r="AO4" s="145">
        <f t="shared" ref="AO4:AO15" si="24">AL4+AN4</f>
        <v>1474.6666666666665</v>
      </c>
      <c r="AP4" s="145">
        <f t="shared" ref="AP4:AP15" si="25">AL4-AN4</f>
        <v>1482.5</v>
      </c>
    </row>
    <row r="5" spans="1:45" x14ac:dyDescent="0.3">
      <c r="A5" s="5">
        <v>44932</v>
      </c>
      <c r="B5" s="6" t="s">
        <v>44</v>
      </c>
      <c r="C5" s="6" t="s">
        <v>40</v>
      </c>
      <c r="D5" s="64">
        <v>1496.25</v>
      </c>
      <c r="E5" s="64">
        <v>1499.5</v>
      </c>
      <c r="F5" s="64">
        <v>1486.75</v>
      </c>
      <c r="G5" s="64">
        <v>1488.5</v>
      </c>
      <c r="H5" s="60">
        <v>1497.75</v>
      </c>
      <c r="I5" s="60">
        <v>1491</v>
      </c>
      <c r="J5" s="21">
        <v>0</v>
      </c>
      <c r="K5" s="13" t="s">
        <v>32</v>
      </c>
      <c r="L5" s="65">
        <f t="shared" si="10"/>
        <v>1491.5833333333333</v>
      </c>
      <c r="M5" s="66">
        <f t="shared" si="11"/>
        <v>1493.125</v>
      </c>
      <c r="N5" s="66">
        <f t="shared" si="12"/>
        <v>-1.5416666666667425</v>
      </c>
      <c r="O5" s="66">
        <f t="shared" si="13"/>
        <v>1490.0416666666665</v>
      </c>
      <c r="P5" s="66">
        <f t="shared" si="14"/>
        <v>1493.125</v>
      </c>
      <c r="Q5" s="67">
        <f t="shared" si="15"/>
        <v>12.75</v>
      </c>
      <c r="R5" s="67">
        <f t="shared" si="16"/>
        <v>7</v>
      </c>
      <c r="S5" s="67">
        <f t="shared" si="17"/>
        <v>-5.75</v>
      </c>
      <c r="T5" s="68" cm="1">
        <f t="array" ref="T5">LARGE(ABS(Q5:S5),1)</f>
        <v>12.75</v>
      </c>
      <c r="U5" s="12"/>
      <c r="V5" s="21"/>
      <c r="W5" s="12"/>
      <c r="X5" s="61">
        <f t="shared" si="5"/>
        <v>6.75</v>
      </c>
      <c r="Y5" s="17">
        <f t="shared" si="6"/>
        <v>0</v>
      </c>
      <c r="Z5" s="17">
        <f t="shared" si="7"/>
        <v>0</v>
      </c>
      <c r="AA5" s="56">
        <f t="shared" si="8"/>
        <v>12.75</v>
      </c>
      <c r="AB5" s="18">
        <f t="shared" si="9"/>
        <v>0.52941176470588236</v>
      </c>
      <c r="AC5" s="19">
        <f t="shared" si="18"/>
        <v>0.52941176470588236</v>
      </c>
      <c r="AD5" s="142">
        <f t="shared" si="19"/>
        <v>1499.5</v>
      </c>
      <c r="AE5" s="142">
        <f t="shared" si="20"/>
        <v>1465</v>
      </c>
      <c r="AF5" s="80"/>
      <c r="AG5" s="80"/>
      <c r="AH5" s="81"/>
      <c r="AI5" s="81"/>
      <c r="AJ5" s="82"/>
      <c r="AK5" s="82"/>
      <c r="AL5" s="145">
        <f t="shared" si="21"/>
        <v>1485.6666666666667</v>
      </c>
      <c r="AM5" s="145">
        <f t="shared" si="22"/>
        <v>1482.25</v>
      </c>
      <c r="AN5" s="145">
        <f t="shared" si="23"/>
        <v>3.4166666666667425</v>
      </c>
      <c r="AO5" s="145">
        <f t="shared" si="24"/>
        <v>1489.0833333333335</v>
      </c>
      <c r="AP5" s="145">
        <f t="shared" si="25"/>
        <v>1482.25</v>
      </c>
    </row>
    <row r="6" spans="1:45" x14ac:dyDescent="0.3">
      <c r="A6" s="5">
        <v>44935</v>
      </c>
      <c r="B6" s="6" t="s">
        <v>44</v>
      </c>
      <c r="C6" s="6" t="s">
        <v>40</v>
      </c>
      <c r="D6" s="64">
        <v>1488</v>
      </c>
      <c r="E6" s="64">
        <v>1500.75</v>
      </c>
      <c r="F6" s="64">
        <v>1477.5</v>
      </c>
      <c r="G6" s="64">
        <v>1485</v>
      </c>
      <c r="H6" s="60">
        <v>1488</v>
      </c>
      <c r="I6" s="60">
        <v>1477.5</v>
      </c>
      <c r="J6" s="21">
        <v>0</v>
      </c>
      <c r="K6" s="13">
        <v>0</v>
      </c>
      <c r="L6" s="65">
        <f t="shared" si="10"/>
        <v>1487.75</v>
      </c>
      <c r="M6" s="66">
        <f t="shared" si="11"/>
        <v>1489.125</v>
      </c>
      <c r="N6" s="66">
        <f t="shared" si="12"/>
        <v>-1.375</v>
      </c>
      <c r="O6" s="66">
        <f t="shared" si="13"/>
        <v>1486.375</v>
      </c>
      <c r="P6" s="66">
        <f t="shared" si="14"/>
        <v>1489.125</v>
      </c>
      <c r="Q6" s="67">
        <f t="shared" si="15"/>
        <v>23.25</v>
      </c>
      <c r="R6" s="67">
        <f t="shared" si="16"/>
        <v>12.25</v>
      </c>
      <c r="S6" s="67">
        <f t="shared" si="17"/>
        <v>-11</v>
      </c>
      <c r="T6" s="68" cm="1">
        <f t="array" ref="T6">LARGE(ABS(Q6:S6),1)</f>
        <v>23.25</v>
      </c>
      <c r="U6" s="12"/>
      <c r="V6" s="21"/>
      <c r="W6" s="12"/>
      <c r="X6" s="61">
        <f t="shared" si="5"/>
        <v>10.5</v>
      </c>
      <c r="Y6" s="17">
        <f t="shared" si="6"/>
        <v>0</v>
      </c>
      <c r="Z6" s="17" t="b">
        <f t="shared" si="7"/>
        <v>1</v>
      </c>
      <c r="AA6" s="56">
        <f t="shared" si="8"/>
        <v>23.25</v>
      </c>
      <c r="AB6" s="18">
        <f t="shared" si="9"/>
        <v>0.45161290322580644</v>
      </c>
      <c r="AC6" s="19">
        <f t="shared" si="18"/>
        <v>0.45161290322580644</v>
      </c>
      <c r="AD6" s="142">
        <f t="shared" si="19"/>
        <v>1500.75</v>
      </c>
      <c r="AE6" s="142">
        <f t="shared" si="20"/>
        <v>1477.5</v>
      </c>
      <c r="AF6" s="80"/>
      <c r="AG6" s="80"/>
      <c r="AH6" s="81"/>
      <c r="AI6" s="81"/>
      <c r="AJ6" s="82"/>
      <c r="AK6" s="82"/>
      <c r="AL6" s="145">
        <f t="shared" si="21"/>
        <v>1488.9166666666667</v>
      </c>
      <c r="AM6" s="145">
        <f t="shared" si="22"/>
        <v>1489.125</v>
      </c>
      <c r="AN6" s="145">
        <f t="shared" si="23"/>
        <v>-0.20833333333325754</v>
      </c>
      <c r="AO6" s="145">
        <f t="shared" si="24"/>
        <v>1488.7083333333335</v>
      </c>
      <c r="AP6" s="145">
        <f t="shared" si="25"/>
        <v>1489.125</v>
      </c>
    </row>
    <row r="7" spans="1:45" x14ac:dyDescent="0.3">
      <c r="A7" s="5">
        <v>44936</v>
      </c>
      <c r="B7" s="6" t="s">
        <v>44</v>
      </c>
      <c r="C7" s="6" t="s">
        <v>40</v>
      </c>
      <c r="D7" s="64">
        <v>1496</v>
      </c>
      <c r="E7" s="64">
        <v>1500</v>
      </c>
      <c r="F7" s="64">
        <v>1488.25</v>
      </c>
      <c r="G7" s="64">
        <v>1493</v>
      </c>
      <c r="H7" s="60">
        <v>1500</v>
      </c>
      <c r="I7" s="60">
        <v>1494</v>
      </c>
      <c r="J7" s="21">
        <v>-2</v>
      </c>
      <c r="K7" s="13">
        <v>0</v>
      </c>
      <c r="L7" s="65">
        <f t="shared" si="10"/>
        <v>1493.75</v>
      </c>
      <c r="M7" s="66">
        <f t="shared" si="11"/>
        <v>1494.125</v>
      </c>
      <c r="N7" s="66">
        <f t="shared" si="12"/>
        <v>-0.375</v>
      </c>
      <c r="O7" s="66">
        <f t="shared" si="13"/>
        <v>1493.375</v>
      </c>
      <c r="P7" s="66">
        <f t="shared" si="14"/>
        <v>1494.125</v>
      </c>
      <c r="Q7" s="67">
        <f t="shared" si="15"/>
        <v>11.75</v>
      </c>
      <c r="R7" s="67">
        <f t="shared" si="16"/>
        <v>15</v>
      </c>
      <c r="S7" s="67">
        <f t="shared" si="17"/>
        <v>3.25</v>
      </c>
      <c r="T7" s="68" cm="1">
        <f t="array" ref="T7">LARGE(ABS(Q7:S7),1)</f>
        <v>15</v>
      </c>
      <c r="U7" s="12"/>
      <c r="V7" s="21"/>
      <c r="W7" s="12"/>
      <c r="X7" s="61">
        <f t="shared" si="5"/>
        <v>6</v>
      </c>
      <c r="Y7" s="17" t="b">
        <f t="shared" si="6"/>
        <v>1</v>
      </c>
      <c r="Z7" s="17">
        <f t="shared" si="7"/>
        <v>0</v>
      </c>
      <c r="AA7" s="56">
        <f t="shared" si="8"/>
        <v>11.75</v>
      </c>
      <c r="AB7" s="18">
        <f t="shared" si="9"/>
        <v>0.51063829787234039</v>
      </c>
      <c r="AC7" s="19">
        <f t="shared" si="18"/>
        <v>0.4</v>
      </c>
      <c r="AD7" s="142">
        <f t="shared" si="19"/>
        <v>1500.75</v>
      </c>
      <c r="AE7" s="142">
        <f t="shared" si="20"/>
        <v>1477.5</v>
      </c>
      <c r="AF7" s="80"/>
      <c r="AG7" s="80"/>
      <c r="AH7" s="81"/>
      <c r="AI7" s="81"/>
      <c r="AJ7" s="82"/>
      <c r="AK7" s="82"/>
      <c r="AL7" s="145">
        <f t="shared" si="21"/>
        <v>1487.75</v>
      </c>
      <c r="AM7" s="145">
        <f t="shared" si="22"/>
        <v>1489.125</v>
      </c>
      <c r="AN7" s="145">
        <f t="shared" si="23"/>
        <v>-1.375</v>
      </c>
      <c r="AO7" s="145">
        <f t="shared" si="24"/>
        <v>1486.375</v>
      </c>
      <c r="AP7" s="145">
        <f t="shared" si="25"/>
        <v>1489.125</v>
      </c>
    </row>
    <row r="8" spans="1:45" x14ac:dyDescent="0.3">
      <c r="A8" s="5">
        <v>44937</v>
      </c>
      <c r="B8" s="6" t="s">
        <v>44</v>
      </c>
      <c r="C8" s="6" t="s">
        <v>40</v>
      </c>
      <c r="D8" s="64">
        <v>1503.25</v>
      </c>
      <c r="E8" s="64">
        <v>1527</v>
      </c>
      <c r="F8" s="64">
        <v>1496</v>
      </c>
      <c r="G8" s="64">
        <v>1518.5</v>
      </c>
      <c r="H8" s="60">
        <v>1508.25</v>
      </c>
      <c r="I8" s="60">
        <v>1502</v>
      </c>
      <c r="J8" s="21">
        <v>4</v>
      </c>
      <c r="K8" s="13">
        <v>0</v>
      </c>
      <c r="L8" s="65">
        <f t="shared" si="10"/>
        <v>1513.8333333333333</v>
      </c>
      <c r="M8" s="66">
        <f t="shared" si="11"/>
        <v>1511.5</v>
      </c>
      <c r="N8" s="66">
        <f t="shared" si="12"/>
        <v>2.3333333333332575</v>
      </c>
      <c r="O8" s="66">
        <f t="shared" si="13"/>
        <v>1516.1666666666665</v>
      </c>
      <c r="P8" s="66">
        <f t="shared" si="14"/>
        <v>1511.5</v>
      </c>
      <c r="Q8" s="67">
        <f t="shared" si="15"/>
        <v>31</v>
      </c>
      <c r="R8" s="67">
        <f t="shared" si="16"/>
        <v>34</v>
      </c>
      <c r="S8" s="67">
        <f t="shared" si="17"/>
        <v>3</v>
      </c>
      <c r="T8" s="68" cm="1">
        <f t="array" ref="T8">LARGE(ABS(Q8:S8),1)</f>
        <v>34</v>
      </c>
      <c r="U8" s="12"/>
      <c r="V8" s="21"/>
      <c r="W8" s="12"/>
      <c r="X8" s="61">
        <f t="shared" si="5"/>
        <v>6.25</v>
      </c>
      <c r="Y8" s="17">
        <f t="shared" si="6"/>
        <v>0</v>
      </c>
      <c r="Z8" s="17">
        <f t="shared" si="7"/>
        <v>0</v>
      </c>
      <c r="AA8" s="56">
        <f t="shared" si="8"/>
        <v>31</v>
      </c>
      <c r="AB8" s="18">
        <f t="shared" si="9"/>
        <v>0.20161290322580644</v>
      </c>
      <c r="AC8" s="19">
        <f t="shared" si="18"/>
        <v>0.18382352941176472</v>
      </c>
      <c r="AD8" s="142">
        <f t="shared" si="19"/>
        <v>1527</v>
      </c>
      <c r="AE8" s="142">
        <f t="shared" si="20"/>
        <v>1477.5</v>
      </c>
      <c r="AF8" s="80"/>
      <c r="AG8" s="80"/>
      <c r="AH8" s="81"/>
      <c r="AI8" s="81"/>
      <c r="AJ8" s="82"/>
      <c r="AK8" s="82"/>
      <c r="AL8" s="145">
        <f t="shared" si="21"/>
        <v>1499.1666666666667</v>
      </c>
      <c r="AM8" s="145">
        <f t="shared" si="22"/>
        <v>1502.25</v>
      </c>
      <c r="AN8" s="145">
        <f t="shared" si="23"/>
        <v>-3.0833333333332575</v>
      </c>
      <c r="AO8" s="145">
        <f t="shared" si="24"/>
        <v>1496.0833333333335</v>
      </c>
      <c r="AP8" s="145">
        <f t="shared" si="25"/>
        <v>1502.25</v>
      </c>
    </row>
    <row r="9" spans="1:45" x14ac:dyDescent="0.3">
      <c r="A9" s="5">
        <v>44938</v>
      </c>
      <c r="B9" s="6" t="s">
        <v>44</v>
      </c>
      <c r="C9" s="6" t="s">
        <v>40</v>
      </c>
      <c r="D9" s="64">
        <v>1516.75</v>
      </c>
      <c r="E9" s="64">
        <v>1533</v>
      </c>
      <c r="F9" s="64">
        <v>1515</v>
      </c>
      <c r="G9" s="64">
        <v>1527.75</v>
      </c>
      <c r="H9" s="60">
        <v>1520.75</v>
      </c>
      <c r="I9" s="60">
        <v>1515</v>
      </c>
      <c r="J9" s="21">
        <v>2</v>
      </c>
      <c r="K9" s="13">
        <v>0</v>
      </c>
      <c r="L9" s="65">
        <f t="shared" si="10"/>
        <v>1525.25</v>
      </c>
      <c r="M9" s="66">
        <f t="shared" si="11"/>
        <v>1524</v>
      </c>
      <c r="N9" s="66">
        <f t="shared" si="12"/>
        <v>1.25</v>
      </c>
      <c r="O9" s="66">
        <f t="shared" si="13"/>
        <v>1526.5</v>
      </c>
      <c r="P9" s="66">
        <f t="shared" si="14"/>
        <v>1524</v>
      </c>
      <c r="Q9" s="67">
        <f t="shared" si="15"/>
        <v>18</v>
      </c>
      <c r="R9" s="67">
        <f t="shared" si="16"/>
        <v>14.5</v>
      </c>
      <c r="S9" s="67">
        <f t="shared" si="17"/>
        <v>-3.5</v>
      </c>
      <c r="T9" s="68" cm="1">
        <f t="array" ref="T9">LARGE(ABS(Q9:S9),1)</f>
        <v>18</v>
      </c>
      <c r="U9" s="12"/>
      <c r="V9" s="21"/>
      <c r="W9" s="12"/>
      <c r="X9" s="61">
        <f t="shared" si="5"/>
        <v>5.75</v>
      </c>
      <c r="Y9" s="17">
        <f t="shared" si="6"/>
        <v>0</v>
      </c>
      <c r="Z9" s="17" t="b">
        <f t="shared" si="7"/>
        <v>1</v>
      </c>
      <c r="AA9" s="56">
        <f t="shared" si="8"/>
        <v>18</v>
      </c>
      <c r="AB9" s="18">
        <f t="shared" si="9"/>
        <v>0.31944444444444442</v>
      </c>
      <c r="AC9" s="19">
        <f t="shared" si="18"/>
        <v>0.31944444444444442</v>
      </c>
      <c r="AD9" s="142">
        <f t="shared" si="19"/>
        <v>1533</v>
      </c>
      <c r="AE9" s="142">
        <f t="shared" si="20"/>
        <v>1488.25</v>
      </c>
      <c r="AF9" s="80"/>
      <c r="AG9" s="80"/>
      <c r="AH9" s="81"/>
      <c r="AI9" s="81"/>
      <c r="AJ9" s="82"/>
      <c r="AK9" s="82"/>
      <c r="AL9" s="145">
        <f t="shared" si="21"/>
        <v>1513.25</v>
      </c>
      <c r="AM9" s="145">
        <f t="shared" si="22"/>
        <v>1510.625</v>
      </c>
      <c r="AN9" s="145">
        <f t="shared" si="23"/>
        <v>2.625</v>
      </c>
      <c r="AO9" s="145">
        <f t="shared" si="24"/>
        <v>1515.875</v>
      </c>
      <c r="AP9" s="145">
        <f t="shared" si="25"/>
        <v>1510.625</v>
      </c>
    </row>
    <row r="10" spans="1:45" x14ac:dyDescent="0.3">
      <c r="A10" s="5">
        <v>44939</v>
      </c>
      <c r="B10" s="6" t="s">
        <v>44</v>
      </c>
      <c r="C10" s="6" t="s">
        <v>40</v>
      </c>
      <c r="D10" s="64">
        <v>1517.25</v>
      </c>
      <c r="E10" s="64">
        <v>1541</v>
      </c>
      <c r="F10" s="64">
        <v>1512.5</v>
      </c>
      <c r="G10" s="64">
        <v>1539.75</v>
      </c>
      <c r="H10" s="60">
        <v>1524</v>
      </c>
      <c r="I10" s="60">
        <v>1516.75</v>
      </c>
      <c r="J10" s="21">
        <v>3</v>
      </c>
      <c r="K10" s="13" t="s">
        <v>31</v>
      </c>
      <c r="L10" s="65">
        <f t="shared" si="10"/>
        <v>1531.0833333333333</v>
      </c>
      <c r="M10" s="66">
        <f t="shared" si="11"/>
        <v>1526.75</v>
      </c>
      <c r="N10" s="66">
        <f t="shared" si="12"/>
        <v>4.3333333333332575</v>
      </c>
      <c r="O10" s="66">
        <f t="shared" si="13"/>
        <v>1535.4166666666665</v>
      </c>
      <c r="P10" s="66">
        <f t="shared" si="14"/>
        <v>1526.75</v>
      </c>
      <c r="Q10" s="67">
        <f t="shared" si="15"/>
        <v>28.5</v>
      </c>
      <c r="R10" s="67">
        <f t="shared" si="16"/>
        <v>13.25</v>
      </c>
      <c r="S10" s="67">
        <f t="shared" si="17"/>
        <v>-15.25</v>
      </c>
      <c r="T10" s="68" cm="1">
        <f t="array" ref="T10">LARGE(ABS(Q10:S10),1)</f>
        <v>28.5</v>
      </c>
      <c r="U10" s="12"/>
      <c r="V10" s="21"/>
      <c r="W10" s="12"/>
      <c r="X10" s="61">
        <f t="shared" si="5"/>
        <v>7.25</v>
      </c>
      <c r="Y10" s="17">
        <f t="shared" si="6"/>
        <v>0</v>
      </c>
      <c r="Z10" s="17">
        <f t="shared" si="7"/>
        <v>0</v>
      </c>
      <c r="AA10" s="56">
        <f t="shared" si="8"/>
        <v>28.5</v>
      </c>
      <c r="AB10" s="18">
        <f t="shared" si="9"/>
        <v>0.25438596491228072</v>
      </c>
      <c r="AC10" s="19">
        <f t="shared" si="18"/>
        <v>0.25438596491228072</v>
      </c>
      <c r="AD10" s="142">
        <f t="shared" si="19"/>
        <v>1541</v>
      </c>
      <c r="AE10" s="142">
        <f t="shared" si="20"/>
        <v>1496</v>
      </c>
      <c r="AF10" s="80">
        <f t="shared" ref="AF10:AF15" si="26">MAX(E2:E10)</f>
        <v>1541</v>
      </c>
      <c r="AG10" s="80">
        <f t="shared" ref="AG10:AG15" si="27">MIN(F2:F10)</f>
        <v>1465</v>
      </c>
      <c r="AH10" s="81"/>
      <c r="AI10" s="81"/>
      <c r="AJ10" s="82"/>
      <c r="AK10" s="82"/>
      <c r="AL10" s="145">
        <f t="shared" si="21"/>
        <v>1521.5833333333333</v>
      </c>
      <c r="AM10" s="145">
        <f t="shared" si="22"/>
        <v>1518.5</v>
      </c>
      <c r="AN10" s="145">
        <f t="shared" si="23"/>
        <v>3.0833333333332575</v>
      </c>
      <c r="AO10" s="145">
        <f t="shared" si="24"/>
        <v>1524.6666666666665</v>
      </c>
      <c r="AP10" s="145">
        <f t="shared" si="25"/>
        <v>1518.5</v>
      </c>
    </row>
    <row r="11" spans="1:45" x14ac:dyDescent="0.3">
      <c r="A11" s="5">
        <v>44943</v>
      </c>
      <c r="B11" s="6" t="s">
        <v>44</v>
      </c>
      <c r="C11" s="6" t="s">
        <v>40</v>
      </c>
      <c r="D11" s="64">
        <v>1532</v>
      </c>
      <c r="E11" s="64">
        <v>1540.5</v>
      </c>
      <c r="F11" s="64">
        <v>1511.25</v>
      </c>
      <c r="G11" s="64">
        <v>1524.5</v>
      </c>
      <c r="H11" s="60">
        <v>1539.25</v>
      </c>
      <c r="I11" s="60">
        <v>1531.5</v>
      </c>
      <c r="J11" s="21">
        <v>-2</v>
      </c>
      <c r="K11" s="13">
        <v>0</v>
      </c>
      <c r="L11" s="65">
        <f t="shared" si="10"/>
        <v>1525.4166666666667</v>
      </c>
      <c r="M11" s="66">
        <f t="shared" si="11"/>
        <v>1525.875</v>
      </c>
      <c r="N11" s="66">
        <f t="shared" si="12"/>
        <v>-0.45833333333325754</v>
      </c>
      <c r="O11" s="66">
        <f t="shared" si="13"/>
        <v>1524.9583333333335</v>
      </c>
      <c r="P11" s="66">
        <f t="shared" si="14"/>
        <v>1525.875</v>
      </c>
      <c r="Q11" s="67">
        <f t="shared" si="15"/>
        <v>29.25</v>
      </c>
      <c r="R11" s="67">
        <f t="shared" si="16"/>
        <v>0.75</v>
      </c>
      <c r="S11" s="67">
        <f t="shared" si="17"/>
        <v>-28.5</v>
      </c>
      <c r="T11" s="68" cm="1">
        <f t="array" ref="T11">LARGE(ABS(Q11:S11),1)</f>
        <v>29.25</v>
      </c>
      <c r="U11" s="12"/>
      <c r="V11" s="21"/>
      <c r="W11" s="12"/>
      <c r="X11" s="61">
        <f t="shared" si="5"/>
        <v>7.75</v>
      </c>
      <c r="Y11" s="17">
        <f t="shared" si="6"/>
        <v>0</v>
      </c>
      <c r="Z11" s="17">
        <f t="shared" si="7"/>
        <v>0</v>
      </c>
      <c r="AA11" s="56">
        <f t="shared" si="8"/>
        <v>29.25</v>
      </c>
      <c r="AB11" s="18">
        <f t="shared" si="9"/>
        <v>0.26495726495726496</v>
      </c>
      <c r="AC11" s="19">
        <f t="shared" si="18"/>
        <v>0.26495726495726496</v>
      </c>
      <c r="AD11" s="142">
        <f t="shared" si="19"/>
        <v>1541</v>
      </c>
      <c r="AE11" s="142">
        <f t="shared" si="20"/>
        <v>1511.25</v>
      </c>
      <c r="AF11" s="80">
        <f t="shared" si="26"/>
        <v>1541</v>
      </c>
      <c r="AG11" s="80">
        <f t="shared" si="27"/>
        <v>1465</v>
      </c>
      <c r="AH11" s="81"/>
      <c r="AI11" s="81"/>
      <c r="AJ11" s="82"/>
      <c r="AK11" s="82"/>
      <c r="AL11" s="145">
        <f t="shared" si="21"/>
        <v>1530.6666666666667</v>
      </c>
      <c r="AM11" s="145">
        <f t="shared" si="22"/>
        <v>1526.125</v>
      </c>
      <c r="AN11" s="145">
        <f t="shared" si="23"/>
        <v>4.5416666666667425</v>
      </c>
      <c r="AO11" s="145">
        <f t="shared" si="24"/>
        <v>1535.2083333333335</v>
      </c>
      <c r="AP11" s="145">
        <f t="shared" si="25"/>
        <v>1526.125</v>
      </c>
    </row>
    <row r="12" spans="1:45" x14ac:dyDescent="0.3">
      <c r="A12" s="5">
        <v>44944</v>
      </c>
      <c r="B12" s="6" t="s">
        <v>44</v>
      </c>
      <c r="C12" s="6" t="s">
        <v>40</v>
      </c>
      <c r="D12" s="64">
        <v>1519.25</v>
      </c>
      <c r="E12" s="64">
        <v>1528.5</v>
      </c>
      <c r="F12" s="64">
        <v>1509</v>
      </c>
      <c r="G12" s="64">
        <v>1514.75</v>
      </c>
      <c r="H12" s="60">
        <v>1524.25</v>
      </c>
      <c r="I12" s="60">
        <v>1519.25</v>
      </c>
      <c r="J12" s="21">
        <v>0</v>
      </c>
      <c r="K12" s="13">
        <v>0</v>
      </c>
      <c r="L12" s="65">
        <f t="shared" si="10"/>
        <v>1517.4166666666667</v>
      </c>
      <c r="M12" s="66">
        <f t="shared" si="11"/>
        <v>1518.75</v>
      </c>
      <c r="N12" s="66">
        <f t="shared" si="12"/>
        <v>-1.3333333333332575</v>
      </c>
      <c r="O12" s="66">
        <f t="shared" si="13"/>
        <v>1516.0833333333335</v>
      </c>
      <c r="P12" s="66">
        <f t="shared" si="14"/>
        <v>1518.75</v>
      </c>
      <c r="Q12" s="67">
        <f t="shared" si="15"/>
        <v>19.5</v>
      </c>
      <c r="R12" s="67">
        <f t="shared" si="16"/>
        <v>4</v>
      </c>
      <c r="S12" s="67">
        <f t="shared" si="17"/>
        <v>-15.5</v>
      </c>
      <c r="T12" s="68" cm="1">
        <f t="array" ref="T12">LARGE(ABS(Q12:S12),1)</f>
        <v>19.5</v>
      </c>
      <c r="U12" s="12"/>
      <c r="V12" s="21"/>
      <c r="W12" s="12"/>
      <c r="X12" s="61">
        <f t="shared" si="5"/>
        <v>5</v>
      </c>
      <c r="Y12" s="17">
        <f t="shared" si="6"/>
        <v>0</v>
      </c>
      <c r="Z12" s="17">
        <f t="shared" si="7"/>
        <v>0</v>
      </c>
      <c r="AA12" s="56">
        <f t="shared" si="8"/>
        <v>19.5</v>
      </c>
      <c r="AB12" s="18">
        <f t="shared" si="9"/>
        <v>0.25641025641025639</v>
      </c>
      <c r="AC12" s="19">
        <f t="shared" si="18"/>
        <v>0.25641025641025639</v>
      </c>
      <c r="AD12" s="142">
        <f t="shared" si="19"/>
        <v>1541</v>
      </c>
      <c r="AE12" s="142">
        <f t="shared" si="20"/>
        <v>1509</v>
      </c>
      <c r="AF12" s="80">
        <f t="shared" si="26"/>
        <v>1541</v>
      </c>
      <c r="AG12" s="80">
        <f t="shared" si="27"/>
        <v>1477.5</v>
      </c>
      <c r="AH12" s="81"/>
      <c r="AI12" s="81"/>
      <c r="AJ12" s="82"/>
      <c r="AK12" s="82"/>
      <c r="AL12" s="145">
        <f t="shared" si="21"/>
        <v>1524.8333333333333</v>
      </c>
      <c r="AM12" s="145">
        <f t="shared" si="22"/>
        <v>1525</v>
      </c>
      <c r="AN12" s="145">
        <f t="shared" si="23"/>
        <v>-0.16666666666674246</v>
      </c>
      <c r="AO12" s="145">
        <f t="shared" si="24"/>
        <v>1524.6666666666665</v>
      </c>
      <c r="AP12" s="145">
        <f t="shared" si="25"/>
        <v>1525</v>
      </c>
    </row>
    <row r="13" spans="1:45" x14ac:dyDescent="0.3">
      <c r="A13" s="5">
        <v>44945</v>
      </c>
      <c r="B13" s="6" t="s">
        <v>44</v>
      </c>
      <c r="C13" s="6" t="s">
        <v>40</v>
      </c>
      <c r="D13" s="64">
        <v>1515.75</v>
      </c>
      <c r="E13" s="64">
        <v>1521.75</v>
      </c>
      <c r="F13" s="64">
        <v>1504</v>
      </c>
      <c r="G13" s="64">
        <v>1506.5</v>
      </c>
      <c r="H13" s="60">
        <v>1521.75</v>
      </c>
      <c r="I13" s="60">
        <v>1513.75</v>
      </c>
      <c r="J13" s="21">
        <v>-2</v>
      </c>
      <c r="K13" s="13">
        <v>0</v>
      </c>
      <c r="L13" s="65">
        <f t="shared" si="10"/>
        <v>1510.75</v>
      </c>
      <c r="M13" s="66">
        <f t="shared" si="11"/>
        <v>1512.875</v>
      </c>
      <c r="N13" s="66">
        <f t="shared" si="12"/>
        <v>-2.125</v>
      </c>
      <c r="O13" s="66">
        <f t="shared" si="13"/>
        <v>1508.625</v>
      </c>
      <c r="P13" s="66">
        <f t="shared" si="14"/>
        <v>1512.875</v>
      </c>
      <c r="Q13" s="67">
        <f t="shared" si="15"/>
        <v>17.75</v>
      </c>
      <c r="R13" s="67">
        <f t="shared" si="16"/>
        <v>7</v>
      </c>
      <c r="S13" s="67">
        <f t="shared" si="17"/>
        <v>-10.75</v>
      </c>
      <c r="T13" s="68" cm="1">
        <f t="array" ref="T13">LARGE(ABS(Q13:S13),1)</f>
        <v>17.75</v>
      </c>
      <c r="U13" s="12"/>
      <c r="V13" s="21"/>
      <c r="W13" s="12"/>
      <c r="X13" s="61">
        <f t="shared" si="5"/>
        <v>8</v>
      </c>
      <c r="Y13" s="17" t="b">
        <f t="shared" si="6"/>
        <v>1</v>
      </c>
      <c r="Z13" s="17">
        <f t="shared" si="7"/>
        <v>0</v>
      </c>
      <c r="AA13" s="56">
        <f t="shared" si="8"/>
        <v>17.75</v>
      </c>
      <c r="AB13" s="18">
        <f t="shared" si="9"/>
        <v>0.45070422535211269</v>
      </c>
      <c r="AC13" s="19">
        <f t="shared" si="18"/>
        <v>0.45070422535211269</v>
      </c>
      <c r="AD13" s="142">
        <f t="shared" si="19"/>
        <v>1540.5</v>
      </c>
      <c r="AE13" s="142">
        <f t="shared" si="20"/>
        <v>1504</v>
      </c>
      <c r="AF13" s="80">
        <f t="shared" si="26"/>
        <v>1541</v>
      </c>
      <c r="AG13" s="80">
        <f t="shared" si="27"/>
        <v>1477.5</v>
      </c>
      <c r="AH13" s="81"/>
      <c r="AI13" s="81"/>
      <c r="AJ13" s="82"/>
      <c r="AK13" s="82"/>
      <c r="AL13" s="145">
        <f t="shared" si="21"/>
        <v>1519.75</v>
      </c>
      <c r="AM13" s="145">
        <f t="shared" si="22"/>
        <v>1522.25</v>
      </c>
      <c r="AN13" s="145">
        <f t="shared" si="23"/>
        <v>-2.5</v>
      </c>
      <c r="AO13" s="145">
        <f t="shared" si="24"/>
        <v>1517.25</v>
      </c>
      <c r="AP13" s="145">
        <f t="shared" si="25"/>
        <v>1522.25</v>
      </c>
    </row>
    <row r="14" spans="1:45" x14ac:dyDescent="0.3">
      <c r="A14" s="5">
        <v>44946</v>
      </c>
      <c r="B14" s="6" t="s">
        <v>44</v>
      </c>
      <c r="C14" s="6" t="s">
        <v>40</v>
      </c>
      <c r="D14" s="64">
        <v>1491.25</v>
      </c>
      <c r="E14" s="64">
        <v>1492.25</v>
      </c>
      <c r="F14" s="64">
        <v>1479.75</v>
      </c>
      <c r="G14" s="64">
        <v>1490.25</v>
      </c>
      <c r="H14" s="60">
        <v>1491.75</v>
      </c>
      <c r="I14" s="60">
        <v>1481</v>
      </c>
      <c r="J14" s="21">
        <v>0</v>
      </c>
      <c r="K14" s="13">
        <v>0</v>
      </c>
      <c r="L14" s="65">
        <f t="shared" si="10"/>
        <v>1487.4166666666667</v>
      </c>
      <c r="M14" s="66">
        <f t="shared" si="11"/>
        <v>1486</v>
      </c>
      <c r="N14" s="66">
        <f t="shared" si="12"/>
        <v>1.4166666666667425</v>
      </c>
      <c r="O14" s="66">
        <f t="shared" si="13"/>
        <v>1488.8333333333335</v>
      </c>
      <c r="P14" s="66">
        <f t="shared" si="14"/>
        <v>1486</v>
      </c>
      <c r="Q14" s="67">
        <f t="shared" si="15"/>
        <v>12.5</v>
      </c>
      <c r="R14" s="67">
        <f t="shared" si="16"/>
        <v>-14.25</v>
      </c>
      <c r="S14" s="67">
        <f t="shared" si="17"/>
        <v>-26.75</v>
      </c>
      <c r="T14" s="68" cm="1">
        <f t="array" ref="T14">LARGE(ABS(Q14:S14),1)</f>
        <v>26.75</v>
      </c>
      <c r="U14" s="12"/>
      <c r="V14" s="21"/>
      <c r="W14" s="12"/>
      <c r="X14" s="61">
        <f t="shared" si="5"/>
        <v>10.75</v>
      </c>
      <c r="Y14" s="17">
        <f t="shared" si="6"/>
        <v>0</v>
      </c>
      <c r="Z14" s="17">
        <f t="shared" si="7"/>
        <v>0</v>
      </c>
      <c r="AA14" s="56">
        <f t="shared" si="8"/>
        <v>12.5</v>
      </c>
      <c r="AB14" s="18">
        <f t="shared" si="9"/>
        <v>0.86</v>
      </c>
      <c r="AC14" s="19">
        <f t="shared" si="18"/>
        <v>0.40186915887850466</v>
      </c>
      <c r="AD14" s="142">
        <f t="shared" si="19"/>
        <v>1528.5</v>
      </c>
      <c r="AE14" s="142">
        <f t="shared" si="20"/>
        <v>1479.75</v>
      </c>
      <c r="AF14" s="80">
        <f t="shared" si="26"/>
        <v>1541</v>
      </c>
      <c r="AG14" s="80">
        <f t="shared" si="27"/>
        <v>1477.5</v>
      </c>
      <c r="AH14" s="81"/>
      <c r="AI14" s="81"/>
      <c r="AJ14" s="82"/>
      <c r="AK14" s="82"/>
      <c r="AL14" s="145">
        <f t="shared" si="21"/>
        <v>1504.9166666666667</v>
      </c>
      <c r="AM14" s="145">
        <f t="shared" si="22"/>
        <v>1504.125</v>
      </c>
      <c r="AN14" s="145">
        <f t="shared" si="23"/>
        <v>0.79166666666674246</v>
      </c>
      <c r="AO14" s="145">
        <f t="shared" si="24"/>
        <v>1505.7083333333335</v>
      </c>
      <c r="AP14" s="145">
        <f t="shared" si="25"/>
        <v>1504.125</v>
      </c>
    </row>
    <row r="15" spans="1:45" x14ac:dyDescent="0.3">
      <c r="A15" s="5">
        <v>44949</v>
      </c>
      <c r="B15" s="6" t="s">
        <v>44</v>
      </c>
      <c r="C15" s="6" t="s">
        <v>40</v>
      </c>
      <c r="D15" s="64">
        <v>1498.5</v>
      </c>
      <c r="E15" s="64">
        <v>1506.5</v>
      </c>
      <c r="F15" s="64">
        <v>1487</v>
      </c>
      <c r="G15" s="64">
        <v>1488.5</v>
      </c>
      <c r="H15" s="60">
        <v>1505.75</v>
      </c>
      <c r="I15" s="60">
        <v>1498.5</v>
      </c>
      <c r="J15" s="21">
        <v>-2</v>
      </c>
      <c r="K15" s="13">
        <v>0</v>
      </c>
      <c r="L15" s="65">
        <f t="shared" si="10"/>
        <v>1494</v>
      </c>
      <c r="M15" s="66">
        <f t="shared" si="11"/>
        <v>1496.75</v>
      </c>
      <c r="N15" s="66">
        <f t="shared" si="12"/>
        <v>-2.75</v>
      </c>
      <c r="O15" s="66">
        <f t="shared" si="13"/>
        <v>1491.25</v>
      </c>
      <c r="P15" s="66">
        <f t="shared" si="14"/>
        <v>1496.75</v>
      </c>
      <c r="Q15" s="67">
        <f t="shared" si="15"/>
        <v>19.5</v>
      </c>
      <c r="R15" s="67">
        <f t="shared" si="16"/>
        <v>16.25</v>
      </c>
      <c r="S15" s="67">
        <f t="shared" si="17"/>
        <v>-3.25</v>
      </c>
      <c r="T15" s="68" cm="1">
        <f t="array" ref="T15">LARGE(ABS(Q15:S15),1)</f>
        <v>19.5</v>
      </c>
      <c r="U15" s="12"/>
      <c r="V15" s="21"/>
      <c r="W15" s="12"/>
      <c r="X15" s="61">
        <f t="shared" si="5"/>
        <v>7.25</v>
      </c>
      <c r="Y15" s="17">
        <f t="shared" si="6"/>
        <v>0</v>
      </c>
      <c r="Z15" s="17">
        <f t="shared" si="7"/>
        <v>0</v>
      </c>
      <c r="AA15" s="56">
        <f t="shared" si="8"/>
        <v>19.5</v>
      </c>
      <c r="AB15" s="18">
        <f t="shared" si="9"/>
        <v>0.37179487179487181</v>
      </c>
      <c r="AC15" s="19">
        <f t="shared" si="18"/>
        <v>0.37179487179487181</v>
      </c>
      <c r="AD15" s="142">
        <f t="shared" si="19"/>
        <v>1521.75</v>
      </c>
      <c r="AE15" s="142">
        <f t="shared" si="20"/>
        <v>1479.75</v>
      </c>
      <c r="AF15" s="80">
        <f t="shared" si="26"/>
        <v>1541</v>
      </c>
      <c r="AG15" s="80">
        <f t="shared" si="27"/>
        <v>1479.75</v>
      </c>
      <c r="AH15" s="81"/>
      <c r="AI15" s="81"/>
      <c r="AJ15" s="82"/>
      <c r="AK15" s="82"/>
      <c r="AL15" s="145">
        <f t="shared" si="21"/>
        <v>1497.25</v>
      </c>
      <c r="AM15" s="145">
        <f t="shared" si="22"/>
        <v>1500.75</v>
      </c>
      <c r="AN15" s="145">
        <f t="shared" si="23"/>
        <v>-3.5</v>
      </c>
      <c r="AO15" s="145">
        <f t="shared" si="24"/>
        <v>1493.75</v>
      </c>
      <c r="AP15" s="145">
        <f t="shared" si="25"/>
        <v>1500.75</v>
      </c>
      <c r="AQ15" s="147">
        <f t="shared" ref="AQ15:AQ31" si="28">AVERAGE(L2:L15)</f>
        <v>1502.1071428571429</v>
      </c>
    </row>
    <row r="16" spans="1:45" x14ac:dyDescent="0.3">
      <c r="A16" s="5">
        <v>44950</v>
      </c>
      <c r="B16" s="6" t="s">
        <v>44</v>
      </c>
      <c r="C16" s="6" t="s">
        <v>40</v>
      </c>
      <c r="D16" s="64">
        <v>1482.75</v>
      </c>
      <c r="E16" s="64">
        <v>1504.75</v>
      </c>
      <c r="F16" s="64">
        <v>1478.25</v>
      </c>
      <c r="G16" s="64">
        <v>1502.5</v>
      </c>
      <c r="H16" s="60">
        <v>1483.75</v>
      </c>
      <c r="I16" s="60">
        <v>1478.25</v>
      </c>
      <c r="J16" s="21">
        <v>2</v>
      </c>
      <c r="K16" s="13" t="s">
        <v>31</v>
      </c>
      <c r="L16" s="65">
        <f t="shared" si="10"/>
        <v>1495.1666666666667</v>
      </c>
      <c r="M16" s="66">
        <f t="shared" si="11"/>
        <v>1491.5</v>
      </c>
      <c r="N16" s="66">
        <f t="shared" si="12"/>
        <v>3.6666666666667425</v>
      </c>
      <c r="O16" s="66">
        <f t="shared" si="13"/>
        <v>1498.8333333333335</v>
      </c>
      <c r="P16" s="66">
        <f t="shared" si="14"/>
        <v>1491.5</v>
      </c>
      <c r="Q16" s="67">
        <f t="shared" si="15"/>
        <v>26.5</v>
      </c>
      <c r="R16" s="67">
        <f t="shared" si="16"/>
        <v>16.25</v>
      </c>
      <c r="S16" s="67">
        <f t="shared" si="17"/>
        <v>-10.25</v>
      </c>
      <c r="T16" s="68" cm="1">
        <f t="array" ref="T16">LARGE(ABS(Q16:S16),1)</f>
        <v>26.5</v>
      </c>
      <c r="U16" s="12"/>
      <c r="V16" s="21"/>
      <c r="W16" s="12"/>
      <c r="X16" s="61">
        <f t="shared" ref="X16:X31" si="29">H16-I16</f>
        <v>5.5</v>
      </c>
      <c r="Y16" s="17">
        <f t="shared" ref="Y16:Y31" si="30">IF((E16=H16),TRUE,0)</f>
        <v>0</v>
      </c>
      <c r="Z16" s="17" t="b">
        <f t="shared" ref="Z16:Z31" si="31">IF((F16=I16),TRUE,0)</f>
        <v>1</v>
      </c>
      <c r="AA16" s="56">
        <f t="shared" ref="AA16:AA31" si="32">E16-F16</f>
        <v>26.5</v>
      </c>
      <c r="AB16" s="18">
        <f t="shared" ref="AB16:AB31" si="33">X16/AA16</f>
        <v>0.20754716981132076</v>
      </c>
      <c r="AC16" s="19">
        <f t="shared" ref="AC16:AC31" si="34">X16/T16</f>
        <v>0.20754716981132076</v>
      </c>
      <c r="AD16" s="142">
        <f t="shared" ref="AD16:AD31" si="35">MAX(E14:E16)</f>
        <v>1506.5</v>
      </c>
      <c r="AE16" s="142">
        <f t="shared" ref="AE16:AE31" si="36">MIN(F14:F16)</f>
        <v>1478.25</v>
      </c>
      <c r="AF16" s="80">
        <f t="shared" ref="AF16:AF31" si="37">MAX(E8:E16)</f>
        <v>1541</v>
      </c>
      <c r="AG16" s="80">
        <f t="shared" ref="AG16:AG31" si="38">MIN(F8:F16)</f>
        <v>1478.25</v>
      </c>
      <c r="AH16" s="81"/>
      <c r="AI16" s="81"/>
      <c r="AJ16" s="82"/>
      <c r="AK16" s="82"/>
      <c r="AL16" s="145">
        <f t="shared" ref="AL16:AL31" si="39">(AD16+AE16+G15)/3</f>
        <v>1491.0833333333333</v>
      </c>
      <c r="AM16" s="145">
        <f t="shared" ref="AM16:AM65" si="40">(AD16+AE16)/2</f>
        <v>1492.375</v>
      </c>
      <c r="AN16" s="145">
        <f t="shared" ref="AN16:AN65" si="41">AL16-AM16</f>
        <v>-1.2916666666667425</v>
      </c>
      <c r="AO16" s="145">
        <f t="shared" ref="AO16:AO65" si="42">AL16+AN16</f>
        <v>1489.7916666666665</v>
      </c>
      <c r="AP16" s="145">
        <f t="shared" ref="AP16:AP65" si="43">AL16-AN16</f>
        <v>1492.375</v>
      </c>
      <c r="AQ16" s="147">
        <f t="shared" si="28"/>
        <v>1502.6130952380954</v>
      </c>
    </row>
    <row r="17" spans="1:44" x14ac:dyDescent="0.3">
      <c r="A17" s="5">
        <v>44951</v>
      </c>
      <c r="B17" s="6" t="s">
        <v>44</v>
      </c>
      <c r="C17" s="6" t="s">
        <v>40</v>
      </c>
      <c r="D17" s="64">
        <v>1509.75</v>
      </c>
      <c r="E17" s="64">
        <v>1526.25</v>
      </c>
      <c r="F17" s="64">
        <v>1508</v>
      </c>
      <c r="G17" s="64">
        <v>1523.5</v>
      </c>
      <c r="H17" s="60">
        <v>1521</v>
      </c>
      <c r="I17" s="60">
        <v>1509.75</v>
      </c>
      <c r="J17" s="21">
        <v>3</v>
      </c>
      <c r="K17" s="13">
        <v>0</v>
      </c>
      <c r="L17" s="65">
        <f t="shared" si="10"/>
        <v>1519.25</v>
      </c>
      <c r="M17" s="66">
        <f t="shared" si="11"/>
        <v>1517.125</v>
      </c>
      <c r="N17" s="66">
        <f t="shared" si="12"/>
        <v>2.125</v>
      </c>
      <c r="O17" s="66">
        <f t="shared" si="13"/>
        <v>1521.375</v>
      </c>
      <c r="P17" s="66">
        <f t="shared" si="14"/>
        <v>1517.125</v>
      </c>
      <c r="Q17" s="67">
        <f t="shared" si="15"/>
        <v>18.25</v>
      </c>
      <c r="R17" s="67">
        <f t="shared" si="16"/>
        <v>23.75</v>
      </c>
      <c r="S17" s="67">
        <f t="shared" si="17"/>
        <v>5.5</v>
      </c>
      <c r="T17" s="68" cm="1">
        <f t="array" ref="T17">LARGE(ABS(Q17:S17),1)</f>
        <v>23.75</v>
      </c>
      <c r="U17" s="12"/>
      <c r="V17" s="21"/>
      <c r="W17" s="12"/>
      <c r="X17" s="61">
        <f t="shared" si="29"/>
        <v>11.25</v>
      </c>
      <c r="Y17" s="17">
        <f t="shared" si="30"/>
        <v>0</v>
      </c>
      <c r="Z17" s="17">
        <f t="shared" si="31"/>
        <v>0</v>
      </c>
      <c r="AA17" s="56">
        <f t="shared" si="32"/>
        <v>18.25</v>
      </c>
      <c r="AB17" s="18">
        <f t="shared" si="33"/>
        <v>0.61643835616438358</v>
      </c>
      <c r="AC17" s="19">
        <f t="shared" si="34"/>
        <v>0.47368421052631576</v>
      </c>
      <c r="AD17" s="142">
        <f t="shared" si="35"/>
        <v>1526.25</v>
      </c>
      <c r="AE17" s="142">
        <f t="shared" si="36"/>
        <v>1478.25</v>
      </c>
      <c r="AF17" s="80">
        <f t="shared" si="37"/>
        <v>1541</v>
      </c>
      <c r="AG17" s="80">
        <f t="shared" si="38"/>
        <v>1478.25</v>
      </c>
      <c r="AH17" s="81"/>
      <c r="AI17" s="81"/>
      <c r="AJ17" s="82"/>
      <c r="AK17" s="82"/>
      <c r="AL17" s="145">
        <f t="shared" si="39"/>
        <v>1502.3333333333333</v>
      </c>
      <c r="AM17" s="145">
        <f t="shared" si="40"/>
        <v>1502.25</v>
      </c>
      <c r="AN17" s="145">
        <f t="shared" si="41"/>
        <v>8.3333333333257542E-2</v>
      </c>
      <c r="AO17" s="145">
        <f t="shared" si="42"/>
        <v>1502.4166666666665</v>
      </c>
      <c r="AP17" s="145">
        <f t="shared" si="43"/>
        <v>1502.25</v>
      </c>
      <c r="AQ17" s="147">
        <f t="shared" si="28"/>
        <v>1505.9702380952381</v>
      </c>
    </row>
    <row r="18" spans="1:44" x14ac:dyDescent="0.3">
      <c r="A18" s="5">
        <v>44952</v>
      </c>
      <c r="B18" s="6" t="s">
        <v>44</v>
      </c>
      <c r="C18" s="6" t="s">
        <v>40</v>
      </c>
      <c r="D18" s="64">
        <v>1516.75</v>
      </c>
      <c r="E18" s="64">
        <v>1523.25</v>
      </c>
      <c r="F18" s="64">
        <v>1506.5</v>
      </c>
      <c r="G18" s="64">
        <v>1509.5</v>
      </c>
      <c r="H18" s="60">
        <v>1519.75</v>
      </c>
      <c r="I18" s="60">
        <v>1514.75</v>
      </c>
      <c r="J18" s="21">
        <v>-4</v>
      </c>
      <c r="K18" s="13">
        <v>0</v>
      </c>
      <c r="L18" s="65">
        <f t="shared" si="10"/>
        <v>1513.0833333333333</v>
      </c>
      <c r="M18" s="66">
        <f t="shared" si="11"/>
        <v>1514.875</v>
      </c>
      <c r="N18" s="66">
        <f t="shared" si="12"/>
        <v>-1.7916666666667425</v>
      </c>
      <c r="O18" s="66">
        <f t="shared" si="13"/>
        <v>1511.2916666666665</v>
      </c>
      <c r="P18" s="66">
        <f t="shared" si="14"/>
        <v>1514.875</v>
      </c>
      <c r="Q18" s="67">
        <f t="shared" si="15"/>
        <v>16.75</v>
      </c>
      <c r="R18" s="67">
        <f t="shared" si="16"/>
        <v>-0.25</v>
      </c>
      <c r="S18" s="67">
        <f t="shared" si="17"/>
        <v>-17</v>
      </c>
      <c r="T18" s="68" cm="1">
        <f t="array" ref="T18">LARGE(ABS(Q18:S18),1)</f>
        <v>17</v>
      </c>
      <c r="U18" s="12"/>
      <c r="V18" s="21"/>
      <c r="W18" s="12"/>
      <c r="X18" s="61">
        <f t="shared" si="29"/>
        <v>5</v>
      </c>
      <c r="Y18" s="17">
        <f t="shared" si="30"/>
        <v>0</v>
      </c>
      <c r="Z18" s="17">
        <f t="shared" si="31"/>
        <v>0</v>
      </c>
      <c r="AA18" s="56">
        <f t="shared" si="32"/>
        <v>16.75</v>
      </c>
      <c r="AB18" s="18">
        <f t="shared" si="33"/>
        <v>0.29850746268656714</v>
      </c>
      <c r="AC18" s="19">
        <f t="shared" si="34"/>
        <v>0.29411764705882354</v>
      </c>
      <c r="AD18" s="142">
        <f t="shared" si="35"/>
        <v>1526.25</v>
      </c>
      <c r="AE18" s="142">
        <f t="shared" si="36"/>
        <v>1478.25</v>
      </c>
      <c r="AF18" s="80">
        <f t="shared" si="37"/>
        <v>1541</v>
      </c>
      <c r="AG18" s="80">
        <f t="shared" si="38"/>
        <v>1478.25</v>
      </c>
      <c r="AH18" s="81"/>
      <c r="AI18" s="81"/>
      <c r="AJ18" s="82"/>
      <c r="AK18" s="82"/>
      <c r="AL18" s="145">
        <f t="shared" si="39"/>
        <v>1509.3333333333333</v>
      </c>
      <c r="AM18" s="145">
        <f t="shared" si="40"/>
        <v>1502.25</v>
      </c>
      <c r="AN18" s="145">
        <f t="shared" si="41"/>
        <v>7.0833333333332575</v>
      </c>
      <c r="AO18" s="145">
        <f t="shared" si="42"/>
        <v>1516.4166666666665</v>
      </c>
      <c r="AP18" s="145">
        <f t="shared" si="43"/>
        <v>1502.25</v>
      </c>
      <c r="AQ18" s="147">
        <f t="shared" si="28"/>
        <v>1507.5535714285713</v>
      </c>
    </row>
    <row r="19" spans="1:44" x14ac:dyDescent="0.3">
      <c r="A19" s="5">
        <v>44953</v>
      </c>
      <c r="B19" s="6" t="s">
        <v>44</v>
      </c>
      <c r="C19" s="6" t="s">
        <v>40</v>
      </c>
      <c r="D19" s="64">
        <v>1525.75</v>
      </c>
      <c r="E19" s="64">
        <v>1538</v>
      </c>
      <c r="F19" s="64">
        <v>1522.25</v>
      </c>
      <c r="G19" s="64">
        <v>1535.25</v>
      </c>
      <c r="H19" s="60">
        <v>1535.5</v>
      </c>
      <c r="I19" s="60">
        <v>1525.5</v>
      </c>
      <c r="J19" s="21">
        <v>0</v>
      </c>
      <c r="K19" s="13">
        <v>0</v>
      </c>
      <c r="L19" s="65">
        <f t="shared" si="10"/>
        <v>1531.8333333333333</v>
      </c>
      <c r="M19" s="66">
        <f t="shared" si="11"/>
        <v>1530.125</v>
      </c>
      <c r="N19" s="66">
        <f t="shared" si="12"/>
        <v>1.7083333333332575</v>
      </c>
      <c r="O19" s="66">
        <f t="shared" si="13"/>
        <v>1533.5416666666665</v>
      </c>
      <c r="P19" s="66">
        <f t="shared" si="14"/>
        <v>1530.125</v>
      </c>
      <c r="Q19" s="67">
        <f t="shared" si="15"/>
        <v>15.75</v>
      </c>
      <c r="R19" s="67">
        <f t="shared" si="16"/>
        <v>28.5</v>
      </c>
      <c r="S19" s="67">
        <f t="shared" si="17"/>
        <v>12.75</v>
      </c>
      <c r="T19" s="68" cm="1">
        <f t="array" ref="T19">LARGE(ABS(Q19:S19),1)</f>
        <v>28.5</v>
      </c>
      <c r="U19" s="12"/>
      <c r="V19" s="21"/>
      <c r="W19" s="12"/>
      <c r="X19" s="61">
        <f t="shared" si="29"/>
        <v>10</v>
      </c>
      <c r="Y19" s="17">
        <f t="shared" si="30"/>
        <v>0</v>
      </c>
      <c r="Z19" s="17">
        <f t="shared" si="31"/>
        <v>0</v>
      </c>
      <c r="AA19" s="56">
        <f t="shared" si="32"/>
        <v>15.75</v>
      </c>
      <c r="AB19" s="18">
        <f t="shared" si="33"/>
        <v>0.63492063492063489</v>
      </c>
      <c r="AC19" s="19">
        <f t="shared" si="34"/>
        <v>0.35087719298245612</v>
      </c>
      <c r="AD19" s="142">
        <f t="shared" si="35"/>
        <v>1538</v>
      </c>
      <c r="AE19" s="142">
        <f t="shared" si="36"/>
        <v>1506.5</v>
      </c>
      <c r="AF19" s="80">
        <f t="shared" si="37"/>
        <v>1540.5</v>
      </c>
      <c r="AG19" s="80">
        <f t="shared" si="38"/>
        <v>1478.25</v>
      </c>
      <c r="AH19" s="81"/>
      <c r="AI19" s="81"/>
      <c r="AJ19" s="82"/>
      <c r="AK19" s="82"/>
      <c r="AL19" s="145">
        <f t="shared" si="39"/>
        <v>1518</v>
      </c>
      <c r="AM19" s="145">
        <f t="shared" si="40"/>
        <v>1522.25</v>
      </c>
      <c r="AN19" s="145">
        <f t="shared" si="41"/>
        <v>-4.25</v>
      </c>
      <c r="AO19" s="145">
        <f t="shared" si="42"/>
        <v>1513.75</v>
      </c>
      <c r="AP19" s="145">
        <f t="shared" si="43"/>
        <v>1522.25</v>
      </c>
      <c r="AQ19" s="147">
        <f t="shared" si="28"/>
        <v>1510.4285714285711</v>
      </c>
    </row>
    <row r="20" spans="1:44" x14ac:dyDescent="0.3">
      <c r="A20" s="5">
        <v>44956</v>
      </c>
      <c r="B20" s="6" t="s">
        <v>44</v>
      </c>
      <c r="C20" s="6" t="s">
        <v>40</v>
      </c>
      <c r="D20" s="64">
        <v>1529.5</v>
      </c>
      <c r="E20" s="64">
        <v>1543.75</v>
      </c>
      <c r="F20" s="64">
        <v>1525.25</v>
      </c>
      <c r="G20" s="64">
        <v>1538</v>
      </c>
      <c r="H20" s="60">
        <v>1531.5</v>
      </c>
      <c r="I20" s="60">
        <v>1525.25</v>
      </c>
      <c r="J20" s="21">
        <v>2</v>
      </c>
      <c r="K20" s="13" t="s">
        <v>31</v>
      </c>
      <c r="L20" s="65">
        <f t="shared" si="10"/>
        <v>1535.6666666666667</v>
      </c>
      <c r="M20" s="66">
        <f t="shared" si="11"/>
        <v>1534.5</v>
      </c>
      <c r="N20" s="66">
        <f t="shared" si="12"/>
        <v>1.1666666666667425</v>
      </c>
      <c r="O20" s="66">
        <f t="shared" si="13"/>
        <v>1536.8333333333335</v>
      </c>
      <c r="P20" s="66">
        <f t="shared" si="14"/>
        <v>1534.5</v>
      </c>
      <c r="Q20" s="67">
        <f t="shared" si="15"/>
        <v>18.5</v>
      </c>
      <c r="R20" s="67">
        <f t="shared" si="16"/>
        <v>8.5</v>
      </c>
      <c r="S20" s="67">
        <f t="shared" si="17"/>
        <v>-10</v>
      </c>
      <c r="T20" s="68" cm="1">
        <f t="array" ref="T20">LARGE(ABS(Q20:S20),1)</f>
        <v>18.5</v>
      </c>
      <c r="U20" s="12"/>
      <c r="V20" s="21"/>
      <c r="W20" s="12"/>
      <c r="X20" s="61">
        <f t="shared" si="29"/>
        <v>6.25</v>
      </c>
      <c r="Y20" s="17">
        <f t="shared" si="30"/>
        <v>0</v>
      </c>
      <c r="Z20" s="17" t="b">
        <f t="shared" si="31"/>
        <v>1</v>
      </c>
      <c r="AA20" s="56">
        <f t="shared" si="32"/>
        <v>18.5</v>
      </c>
      <c r="AB20" s="18">
        <f t="shared" si="33"/>
        <v>0.33783783783783783</v>
      </c>
      <c r="AC20" s="19">
        <f t="shared" si="34"/>
        <v>0.33783783783783783</v>
      </c>
      <c r="AD20" s="142">
        <f t="shared" si="35"/>
        <v>1543.75</v>
      </c>
      <c r="AE20" s="142">
        <f t="shared" si="36"/>
        <v>1506.5</v>
      </c>
      <c r="AF20" s="80">
        <f t="shared" si="37"/>
        <v>1543.75</v>
      </c>
      <c r="AG20" s="80">
        <f t="shared" si="38"/>
        <v>1478.25</v>
      </c>
      <c r="AH20" s="81"/>
      <c r="AI20" s="81"/>
      <c r="AJ20" s="82"/>
      <c r="AK20" s="82"/>
      <c r="AL20" s="145">
        <f t="shared" si="39"/>
        <v>1528.5</v>
      </c>
      <c r="AM20" s="145">
        <f t="shared" si="40"/>
        <v>1525.125</v>
      </c>
      <c r="AN20" s="145">
        <f t="shared" si="41"/>
        <v>3.375</v>
      </c>
      <c r="AO20" s="145">
        <f t="shared" si="42"/>
        <v>1531.875</v>
      </c>
      <c r="AP20" s="145">
        <f t="shared" si="43"/>
        <v>1525.125</v>
      </c>
      <c r="AQ20" s="147">
        <f t="shared" si="28"/>
        <v>1513.8511904761904</v>
      </c>
    </row>
    <row r="21" spans="1:44" x14ac:dyDescent="0.3">
      <c r="A21" s="5">
        <v>44957</v>
      </c>
      <c r="B21" s="6" t="s">
        <v>44</v>
      </c>
      <c r="C21" s="6" t="s">
        <v>40</v>
      </c>
      <c r="D21" s="64">
        <v>1537.5</v>
      </c>
      <c r="E21" s="64">
        <v>1537.75</v>
      </c>
      <c r="F21" s="64">
        <v>1510.75</v>
      </c>
      <c r="G21" s="64">
        <v>1520.25</v>
      </c>
      <c r="H21" s="60">
        <v>1537.75</v>
      </c>
      <c r="I21" s="60">
        <v>1529.75</v>
      </c>
      <c r="J21" s="21">
        <v>-2</v>
      </c>
      <c r="K21" s="13" t="s">
        <v>32</v>
      </c>
      <c r="L21" s="65">
        <f t="shared" si="10"/>
        <v>1522.9166666666667</v>
      </c>
      <c r="M21" s="66">
        <f t="shared" si="11"/>
        <v>1524.25</v>
      </c>
      <c r="N21" s="66">
        <f t="shared" si="12"/>
        <v>-1.3333333333332575</v>
      </c>
      <c r="O21" s="66">
        <f t="shared" si="13"/>
        <v>1521.5833333333335</v>
      </c>
      <c r="P21" s="66">
        <f t="shared" si="14"/>
        <v>1524.25</v>
      </c>
      <c r="Q21" s="67">
        <f t="shared" si="15"/>
        <v>27</v>
      </c>
      <c r="R21" s="67">
        <f t="shared" si="16"/>
        <v>-0.25</v>
      </c>
      <c r="S21" s="67">
        <f t="shared" si="17"/>
        <v>-27.25</v>
      </c>
      <c r="T21" s="68" cm="1">
        <f t="array" ref="T21">LARGE(ABS(Q21:S21),1)</f>
        <v>27.25</v>
      </c>
      <c r="U21" s="12"/>
      <c r="V21" s="21"/>
      <c r="W21" s="12"/>
      <c r="X21" s="61">
        <f t="shared" si="29"/>
        <v>8</v>
      </c>
      <c r="Y21" s="17" t="b">
        <f t="shared" si="30"/>
        <v>1</v>
      </c>
      <c r="Z21" s="17">
        <f t="shared" si="31"/>
        <v>0</v>
      </c>
      <c r="AA21" s="56">
        <f t="shared" si="32"/>
        <v>27</v>
      </c>
      <c r="AB21" s="18">
        <f t="shared" si="33"/>
        <v>0.29629629629629628</v>
      </c>
      <c r="AC21" s="19">
        <f t="shared" si="34"/>
        <v>0.29357798165137616</v>
      </c>
      <c r="AD21" s="142">
        <f t="shared" si="35"/>
        <v>1543.75</v>
      </c>
      <c r="AE21" s="142">
        <f t="shared" si="36"/>
        <v>1510.75</v>
      </c>
      <c r="AF21" s="80">
        <f t="shared" si="37"/>
        <v>1543.75</v>
      </c>
      <c r="AG21" s="80">
        <f t="shared" si="38"/>
        <v>1478.25</v>
      </c>
      <c r="AH21" s="81">
        <f t="shared" ref="AH21" si="44">MAX(E3:E21)</f>
        <v>1543.75</v>
      </c>
      <c r="AI21" s="81">
        <f t="shared" ref="AI21" si="45">MIN(F3:F21)</f>
        <v>1465</v>
      </c>
      <c r="AJ21" s="82"/>
      <c r="AK21" s="82"/>
      <c r="AL21" s="145">
        <f t="shared" si="39"/>
        <v>1530.8333333333333</v>
      </c>
      <c r="AM21" s="145">
        <f t="shared" si="40"/>
        <v>1527.25</v>
      </c>
      <c r="AN21" s="145">
        <f t="shared" si="41"/>
        <v>3.5833333333332575</v>
      </c>
      <c r="AO21" s="145">
        <f t="shared" si="42"/>
        <v>1534.4166666666665</v>
      </c>
      <c r="AP21" s="145">
        <f t="shared" si="43"/>
        <v>1527.25</v>
      </c>
      <c r="AQ21" s="147">
        <f t="shared" si="28"/>
        <v>1515.9345238095236</v>
      </c>
    </row>
    <row r="22" spans="1:44" x14ac:dyDescent="0.3">
      <c r="A22" s="5">
        <v>44958</v>
      </c>
      <c r="B22" s="6" t="s">
        <v>44</v>
      </c>
      <c r="C22" s="6" t="s">
        <v>40</v>
      </c>
      <c r="D22" s="64">
        <v>1530.75</v>
      </c>
      <c r="E22" s="64">
        <v>1537.75</v>
      </c>
      <c r="F22" s="64">
        <v>1524.25</v>
      </c>
      <c r="G22" s="64">
        <v>1534.2</v>
      </c>
      <c r="H22" s="60">
        <v>1537.75</v>
      </c>
      <c r="I22" s="60">
        <v>1530.75</v>
      </c>
      <c r="J22" s="21">
        <v>0</v>
      </c>
      <c r="K22" s="13">
        <v>0</v>
      </c>
      <c r="L22" s="65">
        <f t="shared" si="10"/>
        <v>1532.0666666666666</v>
      </c>
      <c r="M22" s="66">
        <f t="shared" si="11"/>
        <v>1531</v>
      </c>
      <c r="N22" s="66">
        <f t="shared" si="12"/>
        <v>1.066666666666606</v>
      </c>
      <c r="O22" s="66">
        <f t="shared" si="13"/>
        <v>1533.1333333333332</v>
      </c>
      <c r="P22" s="66">
        <f t="shared" si="14"/>
        <v>1531</v>
      </c>
      <c r="Q22" s="67">
        <f t="shared" si="15"/>
        <v>13.5</v>
      </c>
      <c r="R22" s="67">
        <f t="shared" si="16"/>
        <v>17.5</v>
      </c>
      <c r="S22" s="67">
        <f t="shared" si="17"/>
        <v>4</v>
      </c>
      <c r="T22" s="68" cm="1">
        <f t="array" ref="T22">LARGE(ABS(Q22:S22),1)</f>
        <v>17.5</v>
      </c>
      <c r="U22" s="12"/>
      <c r="V22" s="21"/>
      <c r="W22" s="12"/>
      <c r="X22" s="61">
        <f t="shared" si="29"/>
        <v>7</v>
      </c>
      <c r="Y22" s="17" t="b">
        <f t="shared" si="30"/>
        <v>1</v>
      </c>
      <c r="Z22" s="17">
        <f t="shared" si="31"/>
        <v>0</v>
      </c>
      <c r="AA22" s="56">
        <f t="shared" si="32"/>
        <v>13.5</v>
      </c>
      <c r="AB22" s="18">
        <f t="shared" si="33"/>
        <v>0.51851851851851849</v>
      </c>
      <c r="AC22" s="19">
        <f t="shared" si="34"/>
        <v>0.4</v>
      </c>
      <c r="AD22" s="142">
        <f t="shared" si="35"/>
        <v>1543.75</v>
      </c>
      <c r="AE22" s="142">
        <f t="shared" si="36"/>
        <v>1510.75</v>
      </c>
      <c r="AF22" s="80">
        <f t="shared" si="37"/>
        <v>1543.75</v>
      </c>
      <c r="AG22" s="80">
        <f t="shared" si="38"/>
        <v>1478.25</v>
      </c>
      <c r="AH22" s="81">
        <f t="shared" ref="AH22:AH31" si="46">MAX(E4:E22)</f>
        <v>1543.75</v>
      </c>
      <c r="AI22" s="81">
        <f t="shared" ref="AI22:AI31" si="47">MIN(F4:F22)</f>
        <v>1477.5</v>
      </c>
      <c r="AJ22" s="82"/>
      <c r="AK22" s="82"/>
      <c r="AL22" s="145">
        <f t="shared" si="39"/>
        <v>1524.9166666666667</v>
      </c>
      <c r="AM22" s="145">
        <f t="shared" si="40"/>
        <v>1527.25</v>
      </c>
      <c r="AN22" s="145">
        <f t="shared" si="41"/>
        <v>-2.3333333333332575</v>
      </c>
      <c r="AO22" s="145">
        <f t="shared" si="42"/>
        <v>1522.5833333333335</v>
      </c>
      <c r="AP22" s="145">
        <f t="shared" si="43"/>
        <v>1527.25</v>
      </c>
      <c r="AQ22" s="147">
        <f t="shared" si="28"/>
        <v>1517.236904761905</v>
      </c>
    </row>
    <row r="23" spans="1:44" x14ac:dyDescent="0.3">
      <c r="A23" s="5">
        <v>44959</v>
      </c>
      <c r="B23" s="6" t="s">
        <v>44</v>
      </c>
      <c r="C23" s="6" t="s">
        <v>40</v>
      </c>
      <c r="D23" s="64">
        <v>1528.75</v>
      </c>
      <c r="E23" s="64">
        <v>1539.75</v>
      </c>
      <c r="F23" s="64">
        <v>1524.75</v>
      </c>
      <c r="G23" s="64">
        <v>1532</v>
      </c>
      <c r="H23" s="60">
        <v>1536.25</v>
      </c>
      <c r="I23" s="60">
        <v>1524.75</v>
      </c>
      <c r="J23" s="21">
        <v>0</v>
      </c>
      <c r="K23" s="13">
        <v>0</v>
      </c>
      <c r="L23" s="65">
        <f t="shared" si="10"/>
        <v>1532.1666666666667</v>
      </c>
      <c r="M23" s="66">
        <f t="shared" si="11"/>
        <v>1532.25</v>
      </c>
      <c r="N23" s="66">
        <f t="shared" si="12"/>
        <v>-8.3333333333257542E-2</v>
      </c>
      <c r="O23" s="66">
        <f t="shared" si="13"/>
        <v>1532.0833333333335</v>
      </c>
      <c r="P23" s="66">
        <f t="shared" si="14"/>
        <v>1532.25</v>
      </c>
      <c r="Q23" s="67">
        <f t="shared" si="15"/>
        <v>15</v>
      </c>
      <c r="R23" s="67">
        <f t="shared" si="16"/>
        <v>5.5499999999999545</v>
      </c>
      <c r="S23" s="67">
        <f t="shared" si="17"/>
        <v>-9.4500000000000455</v>
      </c>
      <c r="T23" s="68" cm="1">
        <f t="array" ref="T23">LARGE(ABS(Q23:S23),1)</f>
        <v>15</v>
      </c>
      <c r="U23" s="12"/>
      <c r="V23" s="21"/>
      <c r="W23" s="12"/>
      <c r="X23" s="61">
        <f t="shared" si="29"/>
        <v>11.5</v>
      </c>
      <c r="Y23" s="17">
        <f t="shared" si="30"/>
        <v>0</v>
      </c>
      <c r="Z23" s="17" t="b">
        <f t="shared" si="31"/>
        <v>1</v>
      </c>
      <c r="AA23" s="56">
        <f t="shared" si="32"/>
        <v>15</v>
      </c>
      <c r="AB23" s="18">
        <f t="shared" si="33"/>
        <v>0.76666666666666672</v>
      </c>
      <c r="AC23" s="19">
        <f t="shared" si="34"/>
        <v>0.76666666666666672</v>
      </c>
      <c r="AD23" s="142">
        <f t="shared" si="35"/>
        <v>1539.75</v>
      </c>
      <c r="AE23" s="142">
        <f t="shared" si="36"/>
        <v>1510.75</v>
      </c>
      <c r="AF23" s="80">
        <f t="shared" si="37"/>
        <v>1543.75</v>
      </c>
      <c r="AG23" s="80">
        <f t="shared" si="38"/>
        <v>1478.25</v>
      </c>
      <c r="AH23" s="81">
        <f t="shared" si="46"/>
        <v>1543.75</v>
      </c>
      <c r="AI23" s="81">
        <f t="shared" si="47"/>
        <v>1477.5</v>
      </c>
      <c r="AJ23" s="82"/>
      <c r="AK23" s="82"/>
      <c r="AL23" s="145">
        <f t="shared" si="39"/>
        <v>1528.2333333333333</v>
      </c>
      <c r="AM23" s="145">
        <f t="shared" si="40"/>
        <v>1525.25</v>
      </c>
      <c r="AN23" s="145">
        <f t="shared" si="41"/>
        <v>2.9833333333333485</v>
      </c>
      <c r="AO23" s="145">
        <f t="shared" si="42"/>
        <v>1531.2166666666667</v>
      </c>
      <c r="AP23" s="145">
        <f t="shared" si="43"/>
        <v>1525.25</v>
      </c>
      <c r="AQ23" s="147">
        <f t="shared" si="28"/>
        <v>1517.7309523809527</v>
      </c>
    </row>
    <row r="24" spans="1:44" x14ac:dyDescent="0.3">
      <c r="A24" s="5">
        <v>44960</v>
      </c>
      <c r="B24" s="6" t="s">
        <v>44</v>
      </c>
      <c r="C24" s="6" t="s">
        <v>40</v>
      </c>
      <c r="D24" s="64">
        <v>1527.75</v>
      </c>
      <c r="E24" s="64">
        <v>1531.5</v>
      </c>
      <c r="F24" s="64">
        <v>1516.75</v>
      </c>
      <c r="G24" s="64">
        <v>1521.25</v>
      </c>
      <c r="H24" s="60">
        <v>1531.5</v>
      </c>
      <c r="I24" s="60">
        <v>1524.75</v>
      </c>
      <c r="J24" s="21">
        <v>-2</v>
      </c>
      <c r="K24" s="13">
        <v>0</v>
      </c>
      <c r="L24" s="65">
        <f t="shared" si="10"/>
        <v>1523.1666666666667</v>
      </c>
      <c r="M24" s="66">
        <f t="shared" si="11"/>
        <v>1524.125</v>
      </c>
      <c r="N24" s="66">
        <f t="shared" si="12"/>
        <v>-0.95833333333325754</v>
      </c>
      <c r="O24" s="66">
        <f t="shared" si="13"/>
        <v>1522.2083333333335</v>
      </c>
      <c r="P24" s="66">
        <f t="shared" si="14"/>
        <v>1524.125</v>
      </c>
      <c r="Q24" s="67">
        <f t="shared" si="15"/>
        <v>14.75</v>
      </c>
      <c r="R24" s="67">
        <f t="shared" si="16"/>
        <v>-0.5</v>
      </c>
      <c r="S24" s="67">
        <f t="shared" si="17"/>
        <v>-15.25</v>
      </c>
      <c r="T24" s="68" cm="1">
        <f t="array" ref="T24">LARGE(ABS(Q24:S24),1)</f>
        <v>15.25</v>
      </c>
      <c r="U24" s="12"/>
      <c r="V24" s="21"/>
      <c r="W24" s="12"/>
      <c r="X24" s="61">
        <f t="shared" si="29"/>
        <v>6.75</v>
      </c>
      <c r="Y24" s="17" t="b">
        <f t="shared" si="30"/>
        <v>1</v>
      </c>
      <c r="Z24" s="17">
        <f t="shared" si="31"/>
        <v>0</v>
      </c>
      <c r="AA24" s="56">
        <f t="shared" si="32"/>
        <v>14.75</v>
      </c>
      <c r="AB24" s="18">
        <f t="shared" si="33"/>
        <v>0.4576271186440678</v>
      </c>
      <c r="AC24" s="19">
        <f t="shared" si="34"/>
        <v>0.44262295081967212</v>
      </c>
      <c r="AD24" s="142">
        <f t="shared" si="35"/>
        <v>1539.75</v>
      </c>
      <c r="AE24" s="142">
        <f t="shared" si="36"/>
        <v>1516.75</v>
      </c>
      <c r="AF24" s="80">
        <f t="shared" si="37"/>
        <v>1543.75</v>
      </c>
      <c r="AG24" s="80">
        <f t="shared" si="38"/>
        <v>1478.25</v>
      </c>
      <c r="AH24" s="81">
        <f t="shared" si="46"/>
        <v>1543.75</v>
      </c>
      <c r="AI24" s="81">
        <f t="shared" si="47"/>
        <v>1477.5</v>
      </c>
      <c r="AJ24" s="82"/>
      <c r="AK24" s="82"/>
      <c r="AL24" s="145">
        <f t="shared" si="39"/>
        <v>1529.5</v>
      </c>
      <c r="AM24" s="145">
        <f t="shared" si="40"/>
        <v>1528.25</v>
      </c>
      <c r="AN24" s="145">
        <f t="shared" si="41"/>
        <v>1.25</v>
      </c>
      <c r="AO24" s="145">
        <f t="shared" si="42"/>
        <v>1530.75</v>
      </c>
      <c r="AP24" s="145">
        <f t="shared" si="43"/>
        <v>1528.25</v>
      </c>
      <c r="AQ24" s="147">
        <f t="shared" si="28"/>
        <v>1517.1654761904763</v>
      </c>
    </row>
    <row r="25" spans="1:44" x14ac:dyDescent="0.3">
      <c r="A25" s="5">
        <v>44963</v>
      </c>
      <c r="B25" s="6" t="s">
        <v>44</v>
      </c>
      <c r="C25" s="6" t="s">
        <v>40</v>
      </c>
      <c r="D25" s="64">
        <v>1526</v>
      </c>
      <c r="E25" s="64">
        <v>1526.25</v>
      </c>
      <c r="F25" s="64">
        <v>1511</v>
      </c>
      <c r="G25" s="64">
        <v>1515.25</v>
      </c>
      <c r="H25" s="60">
        <v>1526.25</v>
      </c>
      <c r="I25" s="60">
        <v>1522</v>
      </c>
      <c r="J25" s="21">
        <v>-2</v>
      </c>
      <c r="K25" s="13" t="s">
        <v>32</v>
      </c>
      <c r="L25" s="65">
        <f t="shared" si="10"/>
        <v>1517.5</v>
      </c>
      <c r="M25" s="66">
        <f t="shared" si="11"/>
        <v>1518.625</v>
      </c>
      <c r="N25" s="66">
        <f t="shared" si="12"/>
        <v>-1.125</v>
      </c>
      <c r="O25" s="66">
        <f t="shared" si="13"/>
        <v>1516.375</v>
      </c>
      <c r="P25" s="66">
        <f t="shared" si="14"/>
        <v>1518.625</v>
      </c>
      <c r="Q25" s="67">
        <f t="shared" si="15"/>
        <v>15.25</v>
      </c>
      <c r="R25" s="67">
        <f t="shared" si="16"/>
        <v>5</v>
      </c>
      <c r="S25" s="67">
        <f t="shared" si="17"/>
        <v>-10.25</v>
      </c>
      <c r="T25" s="68" cm="1">
        <f t="array" ref="T25">LARGE(ABS(Q25:S25),1)</f>
        <v>15.25</v>
      </c>
      <c r="U25" s="12"/>
      <c r="V25" s="21"/>
      <c r="W25" s="12"/>
      <c r="X25" s="61">
        <f t="shared" si="29"/>
        <v>4.25</v>
      </c>
      <c r="Y25" s="17" t="b">
        <f t="shared" si="30"/>
        <v>1</v>
      </c>
      <c r="Z25" s="17">
        <f t="shared" si="31"/>
        <v>0</v>
      </c>
      <c r="AA25" s="56">
        <f t="shared" si="32"/>
        <v>15.25</v>
      </c>
      <c r="AB25" s="18">
        <f t="shared" si="33"/>
        <v>0.27868852459016391</v>
      </c>
      <c r="AC25" s="19">
        <f t="shared" si="34"/>
        <v>0.27868852459016391</v>
      </c>
      <c r="AD25" s="142">
        <f t="shared" si="35"/>
        <v>1539.75</v>
      </c>
      <c r="AE25" s="142">
        <f t="shared" si="36"/>
        <v>1511</v>
      </c>
      <c r="AF25" s="80">
        <f t="shared" si="37"/>
        <v>1543.75</v>
      </c>
      <c r="AG25" s="80">
        <f t="shared" si="38"/>
        <v>1506.5</v>
      </c>
      <c r="AH25" s="81">
        <f t="shared" si="46"/>
        <v>1543.75</v>
      </c>
      <c r="AI25" s="81">
        <f t="shared" si="47"/>
        <v>1478.25</v>
      </c>
      <c r="AJ25" s="82"/>
      <c r="AK25" s="82"/>
      <c r="AL25" s="145">
        <f t="shared" si="39"/>
        <v>1524</v>
      </c>
      <c r="AM25" s="145">
        <f t="shared" si="40"/>
        <v>1525.375</v>
      </c>
      <c r="AN25" s="145">
        <f t="shared" si="41"/>
        <v>-1.375</v>
      </c>
      <c r="AO25" s="145">
        <f t="shared" si="42"/>
        <v>1522.625</v>
      </c>
      <c r="AP25" s="145">
        <f t="shared" si="43"/>
        <v>1525.375</v>
      </c>
      <c r="AQ25" s="147">
        <f t="shared" si="28"/>
        <v>1516.6000000000001</v>
      </c>
    </row>
    <row r="26" spans="1:44" x14ac:dyDescent="0.3">
      <c r="A26" s="5">
        <v>44964</v>
      </c>
      <c r="B26" s="6" t="s">
        <v>44</v>
      </c>
      <c r="C26" s="6" t="s">
        <v>40</v>
      </c>
      <c r="D26" s="64">
        <v>1524.5</v>
      </c>
      <c r="E26" s="64">
        <v>1526.75</v>
      </c>
      <c r="F26" s="64">
        <v>1505.75</v>
      </c>
      <c r="G26" s="64">
        <v>1519.75</v>
      </c>
      <c r="H26" s="60">
        <v>1525.5</v>
      </c>
      <c r="I26" s="60">
        <v>1517.5</v>
      </c>
      <c r="J26" s="21">
        <v>0</v>
      </c>
      <c r="K26" s="13">
        <v>0</v>
      </c>
      <c r="L26" s="65">
        <f t="shared" si="10"/>
        <v>1517.4166666666667</v>
      </c>
      <c r="M26" s="66">
        <f t="shared" si="11"/>
        <v>1516.25</v>
      </c>
      <c r="N26" s="66">
        <f t="shared" si="12"/>
        <v>1.1666666666667425</v>
      </c>
      <c r="O26" s="66">
        <f t="shared" si="13"/>
        <v>1518.5833333333335</v>
      </c>
      <c r="P26" s="66">
        <f t="shared" si="14"/>
        <v>1516.25</v>
      </c>
      <c r="Q26" s="67">
        <f t="shared" si="15"/>
        <v>21</v>
      </c>
      <c r="R26" s="67">
        <f t="shared" si="16"/>
        <v>11.5</v>
      </c>
      <c r="S26" s="67">
        <f t="shared" si="17"/>
        <v>-9.5</v>
      </c>
      <c r="T26" s="68" cm="1">
        <f t="array" ref="T26">LARGE(ABS(Q26:S26),1)</f>
        <v>21</v>
      </c>
      <c r="U26" s="12"/>
      <c r="V26" s="21"/>
      <c r="W26" s="12"/>
      <c r="X26" s="61">
        <f t="shared" si="29"/>
        <v>8</v>
      </c>
      <c r="Y26" s="17">
        <f t="shared" si="30"/>
        <v>0</v>
      </c>
      <c r="Z26" s="17">
        <f t="shared" si="31"/>
        <v>0</v>
      </c>
      <c r="AA26" s="56">
        <f t="shared" si="32"/>
        <v>21</v>
      </c>
      <c r="AB26" s="18">
        <f t="shared" si="33"/>
        <v>0.38095238095238093</v>
      </c>
      <c r="AC26" s="19">
        <f t="shared" si="34"/>
        <v>0.38095238095238093</v>
      </c>
      <c r="AD26" s="142">
        <f t="shared" si="35"/>
        <v>1531.5</v>
      </c>
      <c r="AE26" s="142">
        <f t="shared" si="36"/>
        <v>1505.75</v>
      </c>
      <c r="AF26" s="80">
        <f t="shared" si="37"/>
        <v>1543.75</v>
      </c>
      <c r="AG26" s="80">
        <f t="shared" si="38"/>
        <v>1505.75</v>
      </c>
      <c r="AH26" s="81">
        <f t="shared" si="46"/>
        <v>1543.75</v>
      </c>
      <c r="AI26" s="81">
        <f t="shared" si="47"/>
        <v>1478.25</v>
      </c>
      <c r="AJ26" s="82"/>
      <c r="AK26" s="82"/>
      <c r="AL26" s="145">
        <f t="shared" si="39"/>
        <v>1517.5</v>
      </c>
      <c r="AM26" s="145">
        <f t="shared" si="40"/>
        <v>1518.625</v>
      </c>
      <c r="AN26" s="145">
        <f t="shared" si="41"/>
        <v>-1.125</v>
      </c>
      <c r="AO26" s="145">
        <f t="shared" si="42"/>
        <v>1516.375</v>
      </c>
      <c r="AP26" s="145">
        <f t="shared" si="43"/>
        <v>1518.625</v>
      </c>
      <c r="AQ26" s="147">
        <f t="shared" si="28"/>
        <v>1516.6000000000004</v>
      </c>
    </row>
    <row r="27" spans="1:44" x14ac:dyDescent="0.3">
      <c r="A27" s="5">
        <v>44965</v>
      </c>
      <c r="B27" s="6" t="s">
        <v>44</v>
      </c>
      <c r="C27" s="6" t="s">
        <v>40</v>
      </c>
      <c r="D27" s="64">
        <v>1525</v>
      </c>
      <c r="E27" s="64">
        <v>1530.75</v>
      </c>
      <c r="F27" s="64">
        <v>1512.75</v>
      </c>
      <c r="G27" s="64">
        <v>1519.25</v>
      </c>
      <c r="H27" s="60">
        <v>1530.75</v>
      </c>
      <c r="I27" s="60">
        <v>1522.25</v>
      </c>
      <c r="J27" s="21">
        <v>-2</v>
      </c>
      <c r="K27" s="13">
        <v>0</v>
      </c>
      <c r="L27" s="65">
        <f t="shared" si="10"/>
        <v>1520.9166666666667</v>
      </c>
      <c r="M27" s="66">
        <f t="shared" si="11"/>
        <v>1521.75</v>
      </c>
      <c r="N27" s="66">
        <f t="shared" si="12"/>
        <v>-0.83333333333325754</v>
      </c>
      <c r="O27" s="66">
        <f t="shared" si="13"/>
        <v>1520.0833333333335</v>
      </c>
      <c r="P27" s="66">
        <f t="shared" si="14"/>
        <v>1521.75</v>
      </c>
      <c r="Q27" s="67">
        <f t="shared" si="15"/>
        <v>18</v>
      </c>
      <c r="R27" s="67">
        <f t="shared" si="16"/>
        <v>11</v>
      </c>
      <c r="S27" s="67">
        <f t="shared" si="17"/>
        <v>-7</v>
      </c>
      <c r="T27" s="68" cm="1">
        <f t="array" ref="T27">LARGE(ABS(Q27:S27),1)</f>
        <v>18</v>
      </c>
      <c r="U27" s="12"/>
      <c r="V27" s="21"/>
      <c r="W27" s="12"/>
      <c r="X27" s="61">
        <f t="shared" si="29"/>
        <v>8.5</v>
      </c>
      <c r="Y27" s="17" t="b">
        <f t="shared" si="30"/>
        <v>1</v>
      </c>
      <c r="Z27" s="17">
        <f t="shared" si="31"/>
        <v>0</v>
      </c>
      <c r="AA27" s="56">
        <f t="shared" si="32"/>
        <v>18</v>
      </c>
      <c r="AB27" s="18">
        <f t="shared" si="33"/>
        <v>0.47222222222222221</v>
      </c>
      <c r="AC27" s="19">
        <f t="shared" si="34"/>
        <v>0.47222222222222221</v>
      </c>
      <c r="AD27" s="142">
        <f t="shared" si="35"/>
        <v>1530.75</v>
      </c>
      <c r="AE27" s="142">
        <f t="shared" si="36"/>
        <v>1505.75</v>
      </c>
      <c r="AF27" s="80">
        <f t="shared" si="37"/>
        <v>1543.75</v>
      </c>
      <c r="AG27" s="80">
        <f t="shared" si="38"/>
        <v>1505.75</v>
      </c>
      <c r="AH27" s="81">
        <f t="shared" si="46"/>
        <v>1543.75</v>
      </c>
      <c r="AI27" s="81">
        <f t="shared" si="47"/>
        <v>1478.25</v>
      </c>
      <c r="AJ27" s="82"/>
      <c r="AK27" s="82"/>
      <c r="AL27" s="145">
        <f t="shared" si="39"/>
        <v>1518.75</v>
      </c>
      <c r="AM27" s="145">
        <f t="shared" si="40"/>
        <v>1518.25</v>
      </c>
      <c r="AN27" s="145">
        <f t="shared" si="41"/>
        <v>0.5</v>
      </c>
      <c r="AO27" s="145">
        <f t="shared" si="42"/>
        <v>1519.25</v>
      </c>
      <c r="AP27" s="145">
        <f t="shared" si="43"/>
        <v>1518.25</v>
      </c>
      <c r="AQ27" s="147">
        <f t="shared" si="28"/>
        <v>1517.3261904761905</v>
      </c>
    </row>
    <row r="28" spans="1:44" x14ac:dyDescent="0.3">
      <c r="A28" s="5">
        <v>44966</v>
      </c>
      <c r="B28" s="6" t="s">
        <v>44</v>
      </c>
      <c r="C28" s="6" t="s">
        <v>40</v>
      </c>
      <c r="D28" s="64">
        <v>1524</v>
      </c>
      <c r="E28" s="64">
        <v>1543.25</v>
      </c>
      <c r="F28" s="64">
        <v>1523</v>
      </c>
      <c r="G28" s="64">
        <v>1542.5</v>
      </c>
      <c r="H28" s="60">
        <v>1532.25</v>
      </c>
      <c r="I28" s="60">
        <v>1523</v>
      </c>
      <c r="J28" s="21">
        <v>2</v>
      </c>
      <c r="K28" s="13">
        <v>0</v>
      </c>
      <c r="L28" s="65">
        <f t="shared" si="10"/>
        <v>1536.25</v>
      </c>
      <c r="M28" s="66">
        <f t="shared" si="11"/>
        <v>1533.125</v>
      </c>
      <c r="N28" s="66">
        <f t="shared" si="12"/>
        <v>3.125</v>
      </c>
      <c r="O28" s="66">
        <f t="shared" si="13"/>
        <v>1539.375</v>
      </c>
      <c r="P28" s="66">
        <f t="shared" si="14"/>
        <v>1533.125</v>
      </c>
      <c r="Q28" s="67">
        <f t="shared" si="15"/>
        <v>20.25</v>
      </c>
      <c r="R28" s="67">
        <f t="shared" si="16"/>
        <v>24</v>
      </c>
      <c r="S28" s="67">
        <f t="shared" si="17"/>
        <v>3.75</v>
      </c>
      <c r="T28" s="68" cm="1">
        <f t="array" ref="T28">LARGE(ABS(Q28:S28),1)</f>
        <v>24</v>
      </c>
      <c r="U28" s="12"/>
      <c r="V28" s="21"/>
      <c r="W28" s="12"/>
      <c r="X28" s="61">
        <f t="shared" si="29"/>
        <v>9.25</v>
      </c>
      <c r="Y28" s="17">
        <f t="shared" si="30"/>
        <v>0</v>
      </c>
      <c r="Z28" s="17" t="b">
        <f t="shared" si="31"/>
        <v>1</v>
      </c>
      <c r="AA28" s="56">
        <f t="shared" si="32"/>
        <v>20.25</v>
      </c>
      <c r="AB28" s="18">
        <f t="shared" si="33"/>
        <v>0.4567901234567901</v>
      </c>
      <c r="AC28" s="19">
        <f t="shared" si="34"/>
        <v>0.38541666666666669</v>
      </c>
      <c r="AD28" s="142">
        <f t="shared" si="35"/>
        <v>1543.25</v>
      </c>
      <c r="AE28" s="142">
        <f t="shared" si="36"/>
        <v>1505.75</v>
      </c>
      <c r="AF28" s="80">
        <f t="shared" si="37"/>
        <v>1543.75</v>
      </c>
      <c r="AG28" s="80">
        <f t="shared" si="38"/>
        <v>1505.75</v>
      </c>
      <c r="AH28" s="81">
        <f t="shared" si="46"/>
        <v>1543.75</v>
      </c>
      <c r="AI28" s="81">
        <f t="shared" si="47"/>
        <v>1478.25</v>
      </c>
      <c r="AJ28" s="82"/>
      <c r="AK28" s="82"/>
      <c r="AL28" s="145">
        <f t="shared" si="39"/>
        <v>1522.75</v>
      </c>
      <c r="AM28" s="145">
        <f t="shared" si="40"/>
        <v>1524.5</v>
      </c>
      <c r="AN28" s="145">
        <f t="shared" si="41"/>
        <v>-1.75</v>
      </c>
      <c r="AO28" s="145">
        <f t="shared" si="42"/>
        <v>1521</v>
      </c>
      <c r="AP28" s="145">
        <f t="shared" si="43"/>
        <v>1524.5</v>
      </c>
      <c r="AQ28" s="147">
        <f t="shared" si="28"/>
        <v>1520.8142857142859</v>
      </c>
    </row>
    <row r="29" spans="1:44" x14ac:dyDescent="0.3">
      <c r="A29" s="5">
        <v>44967</v>
      </c>
      <c r="B29" s="6" t="s">
        <v>44</v>
      </c>
      <c r="C29" s="6" t="s">
        <v>40</v>
      </c>
      <c r="D29" s="64">
        <v>1540.75</v>
      </c>
      <c r="E29" s="64">
        <v>1555.5</v>
      </c>
      <c r="F29" s="64">
        <v>1537</v>
      </c>
      <c r="G29" s="64">
        <v>1542.75</v>
      </c>
      <c r="H29" s="60">
        <v>1546</v>
      </c>
      <c r="I29" s="60">
        <v>1539.25</v>
      </c>
      <c r="J29" s="21">
        <v>0</v>
      </c>
      <c r="K29" s="13">
        <v>0</v>
      </c>
      <c r="L29" s="65">
        <f t="shared" si="10"/>
        <v>1545.0833333333333</v>
      </c>
      <c r="M29" s="66">
        <f t="shared" si="11"/>
        <v>1546.25</v>
      </c>
      <c r="N29" s="66">
        <f t="shared" si="12"/>
        <v>-1.1666666666667425</v>
      </c>
      <c r="O29" s="66">
        <f t="shared" si="13"/>
        <v>1543.9166666666665</v>
      </c>
      <c r="P29" s="66">
        <f t="shared" si="14"/>
        <v>1546.25</v>
      </c>
      <c r="Q29" s="67">
        <f t="shared" si="15"/>
        <v>18.5</v>
      </c>
      <c r="R29" s="67">
        <f t="shared" si="16"/>
        <v>13</v>
      </c>
      <c r="S29" s="67">
        <f t="shared" si="17"/>
        <v>-5.5</v>
      </c>
      <c r="T29" s="68" cm="1">
        <f t="array" ref="T29">LARGE(ABS(Q29:S29),1)</f>
        <v>18.5</v>
      </c>
      <c r="U29" s="12"/>
      <c r="V29" s="21"/>
      <c r="W29" s="12"/>
      <c r="X29" s="61">
        <f t="shared" si="29"/>
        <v>6.75</v>
      </c>
      <c r="Y29" s="17">
        <f t="shared" si="30"/>
        <v>0</v>
      </c>
      <c r="Z29" s="17">
        <f t="shared" si="31"/>
        <v>0</v>
      </c>
      <c r="AA29" s="56">
        <f t="shared" si="32"/>
        <v>18.5</v>
      </c>
      <c r="AB29" s="18">
        <f t="shared" si="33"/>
        <v>0.36486486486486486</v>
      </c>
      <c r="AC29" s="19">
        <f t="shared" si="34"/>
        <v>0.36486486486486486</v>
      </c>
      <c r="AD29" s="142">
        <f t="shared" si="35"/>
        <v>1555.5</v>
      </c>
      <c r="AE29" s="142">
        <f t="shared" si="36"/>
        <v>1512.75</v>
      </c>
      <c r="AF29" s="80">
        <f t="shared" si="37"/>
        <v>1555.5</v>
      </c>
      <c r="AG29" s="80">
        <f t="shared" si="38"/>
        <v>1505.75</v>
      </c>
      <c r="AH29" s="81">
        <f t="shared" si="46"/>
        <v>1555.5</v>
      </c>
      <c r="AI29" s="81">
        <f t="shared" si="47"/>
        <v>1478.25</v>
      </c>
      <c r="AJ29" s="82"/>
      <c r="AK29" s="82"/>
      <c r="AL29" s="145">
        <f t="shared" si="39"/>
        <v>1536.9166666666667</v>
      </c>
      <c r="AM29" s="145">
        <f t="shared" si="40"/>
        <v>1534.125</v>
      </c>
      <c r="AN29" s="145">
        <f t="shared" si="41"/>
        <v>2.7916666666667425</v>
      </c>
      <c r="AO29" s="145">
        <f t="shared" si="42"/>
        <v>1539.7083333333335</v>
      </c>
      <c r="AP29" s="145">
        <f t="shared" si="43"/>
        <v>1534.125</v>
      </c>
      <c r="AQ29" s="147">
        <f t="shared" si="28"/>
        <v>1524.4630952380953</v>
      </c>
      <c r="AR29" s="149">
        <f t="shared" ref="AR29" si="48">AVERAGE(L1:L29)</f>
        <v>1513.285119047619</v>
      </c>
    </row>
    <row r="30" spans="1:44" x14ac:dyDescent="0.3">
      <c r="A30" s="5">
        <v>44970</v>
      </c>
      <c r="B30" s="6" t="s">
        <v>44</v>
      </c>
      <c r="C30" s="6" t="s">
        <v>40</v>
      </c>
      <c r="D30" s="64">
        <v>1537</v>
      </c>
      <c r="E30" s="64">
        <v>1544.75</v>
      </c>
      <c r="F30" s="64">
        <v>1532.75</v>
      </c>
      <c r="G30" s="64">
        <v>1537.5</v>
      </c>
      <c r="H30" s="60">
        <v>1540</v>
      </c>
      <c r="I30" s="60">
        <v>1532.75</v>
      </c>
      <c r="J30" s="21">
        <v>0</v>
      </c>
      <c r="K30" s="13">
        <v>0</v>
      </c>
      <c r="L30" s="65">
        <f t="shared" si="10"/>
        <v>1538.3333333333333</v>
      </c>
      <c r="M30" s="66">
        <f t="shared" si="11"/>
        <v>1538.75</v>
      </c>
      <c r="N30" s="66">
        <f t="shared" si="12"/>
        <v>-0.41666666666674246</v>
      </c>
      <c r="O30" s="66">
        <f t="shared" si="13"/>
        <v>1537.9166666666665</v>
      </c>
      <c r="P30" s="66">
        <f t="shared" si="14"/>
        <v>1538.75</v>
      </c>
      <c r="Q30" s="67">
        <f t="shared" si="15"/>
        <v>12</v>
      </c>
      <c r="R30" s="67">
        <f t="shared" si="16"/>
        <v>2</v>
      </c>
      <c r="S30" s="67">
        <f t="shared" si="17"/>
        <v>-10</v>
      </c>
      <c r="T30" s="68" cm="1">
        <f t="array" ref="T30">LARGE(ABS(Q30:S30),1)</f>
        <v>12</v>
      </c>
      <c r="U30" s="12"/>
      <c r="V30" s="21"/>
      <c r="W30" s="12"/>
      <c r="X30" s="61">
        <f t="shared" si="29"/>
        <v>7.25</v>
      </c>
      <c r="Y30" s="17">
        <f t="shared" si="30"/>
        <v>0</v>
      </c>
      <c r="Z30" s="17" t="b">
        <f t="shared" si="31"/>
        <v>1</v>
      </c>
      <c r="AA30" s="56">
        <f t="shared" si="32"/>
        <v>12</v>
      </c>
      <c r="AB30" s="18">
        <f t="shared" si="33"/>
        <v>0.60416666666666663</v>
      </c>
      <c r="AC30" s="19">
        <f t="shared" si="34"/>
        <v>0.60416666666666663</v>
      </c>
      <c r="AD30" s="142">
        <f t="shared" si="35"/>
        <v>1555.5</v>
      </c>
      <c r="AE30" s="142">
        <f t="shared" si="36"/>
        <v>1523</v>
      </c>
      <c r="AF30" s="80">
        <f t="shared" si="37"/>
        <v>1555.5</v>
      </c>
      <c r="AG30" s="80">
        <f t="shared" si="38"/>
        <v>1505.75</v>
      </c>
      <c r="AH30" s="81">
        <f t="shared" si="46"/>
        <v>1555.5</v>
      </c>
      <c r="AI30" s="81">
        <f t="shared" si="47"/>
        <v>1478.25</v>
      </c>
      <c r="AJ30" s="82"/>
      <c r="AK30" s="82"/>
      <c r="AL30" s="145">
        <f t="shared" si="39"/>
        <v>1540.4166666666667</v>
      </c>
      <c r="AM30" s="145">
        <f t="shared" si="40"/>
        <v>1539.25</v>
      </c>
      <c r="AN30" s="145">
        <f t="shared" si="41"/>
        <v>1.1666666666667425</v>
      </c>
      <c r="AO30" s="145">
        <f t="shared" si="42"/>
        <v>1541.5833333333335</v>
      </c>
      <c r="AP30" s="145">
        <f t="shared" si="43"/>
        <v>1539.25</v>
      </c>
      <c r="AQ30" s="147">
        <f t="shared" si="28"/>
        <v>1527.5464285714281</v>
      </c>
      <c r="AR30" s="149">
        <f>AVERAGE(L2:L30)</f>
        <v>1514.1488505747127</v>
      </c>
    </row>
    <row r="31" spans="1:44" x14ac:dyDescent="0.3">
      <c r="A31" s="5">
        <v>44971</v>
      </c>
      <c r="B31" s="6" t="s">
        <v>44</v>
      </c>
      <c r="C31" s="6" t="s">
        <v>40</v>
      </c>
      <c r="D31" s="64">
        <v>1526</v>
      </c>
      <c r="E31" s="64">
        <v>1527.5</v>
      </c>
      <c r="F31" s="64">
        <v>1516.5</v>
      </c>
      <c r="G31" s="64">
        <v>1525.75</v>
      </c>
      <c r="H31" s="60">
        <v>1526.75</v>
      </c>
      <c r="I31" s="60">
        <v>1521.5</v>
      </c>
      <c r="J31" s="21">
        <v>0</v>
      </c>
      <c r="K31" s="13">
        <v>0</v>
      </c>
      <c r="L31" s="65">
        <f t="shared" si="10"/>
        <v>1523.25</v>
      </c>
      <c r="M31" s="66">
        <f t="shared" si="11"/>
        <v>1522</v>
      </c>
      <c r="N31" s="66">
        <f t="shared" si="12"/>
        <v>1.25</v>
      </c>
      <c r="O31" s="66">
        <f t="shared" si="13"/>
        <v>1524.5</v>
      </c>
      <c r="P31" s="66">
        <f t="shared" si="14"/>
        <v>1522</v>
      </c>
      <c r="Q31" s="67">
        <f t="shared" si="15"/>
        <v>11</v>
      </c>
      <c r="R31" s="67">
        <f t="shared" si="16"/>
        <v>-10</v>
      </c>
      <c r="S31" s="67">
        <f t="shared" si="17"/>
        <v>-21</v>
      </c>
      <c r="T31" s="68" cm="1">
        <f t="array" ref="T31">LARGE(ABS(Q31:S31),1)</f>
        <v>21</v>
      </c>
      <c r="U31" s="12"/>
      <c r="V31" s="21">
        <f t="shared" ref="V31" si="49">J2</f>
        <v>-2</v>
      </c>
      <c r="W31" s="12"/>
      <c r="X31" s="61">
        <f t="shared" si="29"/>
        <v>5.25</v>
      </c>
      <c r="Y31" s="17">
        <f t="shared" si="30"/>
        <v>0</v>
      </c>
      <c r="Z31" s="17">
        <f t="shared" si="31"/>
        <v>0</v>
      </c>
      <c r="AA31" s="56">
        <f t="shared" si="32"/>
        <v>11</v>
      </c>
      <c r="AB31" s="18">
        <f t="shared" si="33"/>
        <v>0.47727272727272729</v>
      </c>
      <c r="AC31" s="19">
        <f t="shared" si="34"/>
        <v>0.25</v>
      </c>
      <c r="AD31" s="142">
        <f t="shared" si="35"/>
        <v>1555.5</v>
      </c>
      <c r="AE31" s="142">
        <f t="shared" si="36"/>
        <v>1516.5</v>
      </c>
      <c r="AF31" s="80">
        <f t="shared" si="37"/>
        <v>1555.5</v>
      </c>
      <c r="AG31" s="80">
        <f t="shared" si="38"/>
        <v>1505.75</v>
      </c>
      <c r="AH31" s="81">
        <f t="shared" si="46"/>
        <v>1555.5</v>
      </c>
      <c r="AI31" s="81">
        <f t="shared" si="47"/>
        <v>1478.25</v>
      </c>
      <c r="AJ31" s="82"/>
      <c r="AK31" s="82"/>
      <c r="AL31" s="145">
        <f t="shared" si="39"/>
        <v>1536.5</v>
      </c>
      <c r="AM31" s="145">
        <f t="shared" si="40"/>
        <v>1536</v>
      </c>
      <c r="AN31" s="145">
        <f t="shared" si="41"/>
        <v>0.5</v>
      </c>
      <c r="AO31" s="145">
        <f t="shared" si="42"/>
        <v>1537</v>
      </c>
      <c r="AP31" s="145">
        <f t="shared" si="43"/>
        <v>1536</v>
      </c>
      <c r="AQ31" s="147">
        <f t="shared" si="28"/>
        <v>1527.8321428571423</v>
      </c>
      <c r="AR31" s="149">
        <f>AVERAGE(L2:L31)</f>
        <v>1514.4522222222222</v>
      </c>
    </row>
    <row r="32" spans="1:44" x14ac:dyDescent="0.3">
      <c r="A32" s="5">
        <v>44972</v>
      </c>
      <c r="B32" s="6" t="s">
        <v>44</v>
      </c>
      <c r="C32" s="6" t="s">
        <v>28</v>
      </c>
      <c r="D32" s="64">
        <v>1516.5</v>
      </c>
      <c r="E32" s="64">
        <v>1526</v>
      </c>
      <c r="F32" s="64">
        <v>1515.5</v>
      </c>
      <c r="G32" s="64">
        <v>1521.25</v>
      </c>
      <c r="H32" s="60">
        <v>1520.75</v>
      </c>
      <c r="I32" s="60">
        <v>1515.5</v>
      </c>
      <c r="J32" s="21">
        <v>2</v>
      </c>
      <c r="K32" s="13">
        <v>0</v>
      </c>
      <c r="L32" s="65">
        <f t="shared" si="10"/>
        <v>1520.9166666666667</v>
      </c>
      <c r="M32" s="66">
        <f t="shared" si="11"/>
        <v>1520.75</v>
      </c>
      <c r="N32" s="66">
        <f t="shared" si="12"/>
        <v>0.16666666666674246</v>
      </c>
      <c r="O32" s="66">
        <f t="shared" si="13"/>
        <v>1521.0833333333335</v>
      </c>
      <c r="P32" s="66">
        <f t="shared" si="14"/>
        <v>1520.75</v>
      </c>
      <c r="Q32" s="67">
        <f t="shared" si="15"/>
        <v>10.5</v>
      </c>
      <c r="R32" s="67">
        <f t="shared" si="16"/>
        <v>0.25</v>
      </c>
      <c r="S32" s="67">
        <f t="shared" si="17"/>
        <v>-10.25</v>
      </c>
      <c r="T32" s="68" cm="1">
        <f t="array" ref="T32">LARGE(ABS(Q32:S32),1)</f>
        <v>10.5</v>
      </c>
      <c r="U32" s="12"/>
      <c r="V32" s="21">
        <f t="shared" ref="V32:V51" si="50">J3</f>
        <v>-2</v>
      </c>
      <c r="W32" s="12"/>
      <c r="X32" s="61">
        <f t="shared" ref="X32:X51" si="51">H32-I32</f>
        <v>5.25</v>
      </c>
      <c r="Y32" s="17">
        <f t="shared" ref="Y32:Y51" si="52">IF((E32=H32),TRUE,0)</f>
        <v>0</v>
      </c>
      <c r="Z32" s="17" t="b">
        <f t="shared" ref="Z32:Z51" si="53">IF((F32=I32),TRUE,0)</f>
        <v>1</v>
      </c>
      <c r="AA32" s="56">
        <f t="shared" ref="AA32:AA51" si="54">E32-F32</f>
        <v>10.5</v>
      </c>
      <c r="AB32" s="18">
        <f t="shared" ref="AB32:AB51" si="55">X32/AA32</f>
        <v>0.5</v>
      </c>
      <c r="AC32" s="19">
        <f t="shared" ref="AC32:AC51" si="56">X32/T32</f>
        <v>0.5</v>
      </c>
      <c r="AD32" s="142">
        <f t="shared" ref="AD32:AD51" si="57">MAX(E30:E32)</f>
        <v>1544.75</v>
      </c>
      <c r="AE32" s="142">
        <f t="shared" ref="AE32:AE51" si="58">MIN(F30:F32)</f>
        <v>1515.5</v>
      </c>
      <c r="AF32" s="80">
        <f t="shared" ref="AF32:AF51" si="59">MAX(E24:E32)</f>
        <v>1555.5</v>
      </c>
      <c r="AG32" s="80">
        <f t="shared" ref="AG32:AG51" si="60">MIN(F24:F32)</f>
        <v>1505.75</v>
      </c>
      <c r="AH32" s="81">
        <f t="shared" ref="AH32:AH51" si="61">MAX(E14:E32)</f>
        <v>1555.5</v>
      </c>
      <c r="AI32" s="81">
        <f t="shared" ref="AI32:AI51" si="62">MIN(F14:F32)</f>
        <v>1478.25</v>
      </c>
      <c r="AJ32" s="82"/>
      <c r="AK32" s="82"/>
      <c r="AL32" s="145">
        <f t="shared" ref="AL32:AL51" si="63">(AD32+AE32+G31)/3</f>
        <v>1528.6666666666667</v>
      </c>
      <c r="AM32" s="145">
        <f t="shared" ref="AM32:AM51" si="64">(AD32+AE32)/2</f>
        <v>1530.125</v>
      </c>
      <c r="AN32" s="145">
        <f t="shared" ref="AN32:AN51" si="65">AL32-AM32</f>
        <v>-1.4583333333332575</v>
      </c>
      <c r="AO32" s="145">
        <f t="shared" ref="AO32:AO51" si="66">AL32+AN32</f>
        <v>1527.2083333333335</v>
      </c>
      <c r="AP32" s="145">
        <f t="shared" ref="AP32:AP51" si="67">AL32-AN32</f>
        <v>1530.125</v>
      </c>
      <c r="AQ32" s="147">
        <f t="shared" ref="AQ32:AQ51" si="68">AVERAGE(L19:L32)</f>
        <v>1528.3916666666667</v>
      </c>
      <c r="AR32" s="149">
        <f t="shared" ref="AR32:AR51" si="69">AVERAGE(L3:L32)</f>
        <v>1515.5466666666666</v>
      </c>
    </row>
    <row r="33" spans="1:44" x14ac:dyDescent="0.3">
      <c r="A33" s="5">
        <v>44973</v>
      </c>
      <c r="B33" s="6" t="s">
        <v>44</v>
      </c>
      <c r="C33" s="6" t="s">
        <v>28</v>
      </c>
      <c r="D33" s="64">
        <v>1526.75</v>
      </c>
      <c r="E33" s="64">
        <v>1527</v>
      </c>
      <c r="F33" s="64">
        <v>1519</v>
      </c>
      <c r="G33" s="64">
        <v>1522.25</v>
      </c>
      <c r="H33" s="60">
        <v>1525.25</v>
      </c>
      <c r="I33" s="60">
        <v>1521</v>
      </c>
      <c r="J33" s="21">
        <v>0</v>
      </c>
      <c r="K33" s="13">
        <v>0</v>
      </c>
      <c r="L33" s="65">
        <f t="shared" si="10"/>
        <v>1522.75</v>
      </c>
      <c r="M33" s="66">
        <f t="shared" si="11"/>
        <v>1523</v>
      </c>
      <c r="N33" s="66">
        <f t="shared" si="12"/>
        <v>-0.25</v>
      </c>
      <c r="O33" s="66">
        <f t="shared" si="13"/>
        <v>1522.5</v>
      </c>
      <c r="P33" s="66">
        <f t="shared" si="14"/>
        <v>1523</v>
      </c>
      <c r="Q33" s="67">
        <f t="shared" si="15"/>
        <v>8</v>
      </c>
      <c r="R33" s="67">
        <f t="shared" si="16"/>
        <v>5.75</v>
      </c>
      <c r="S33" s="67">
        <f t="shared" si="17"/>
        <v>-2.25</v>
      </c>
      <c r="T33" s="68" cm="1">
        <f t="array" ref="T33">LARGE(ABS(Q33:S33),1)</f>
        <v>8</v>
      </c>
      <c r="U33" s="12"/>
      <c r="V33" s="21">
        <f t="shared" si="50"/>
        <v>2</v>
      </c>
      <c r="W33" s="12"/>
      <c r="X33" s="61">
        <f t="shared" si="51"/>
        <v>4.25</v>
      </c>
      <c r="Y33" s="17">
        <f t="shared" si="52"/>
        <v>0</v>
      </c>
      <c r="Z33" s="17">
        <f t="shared" si="53"/>
        <v>0</v>
      </c>
      <c r="AA33" s="56">
        <f t="shared" si="54"/>
        <v>8</v>
      </c>
      <c r="AB33" s="18">
        <f t="shared" si="55"/>
        <v>0.53125</v>
      </c>
      <c r="AC33" s="19">
        <f t="shared" si="56"/>
        <v>0.53125</v>
      </c>
      <c r="AD33" s="142">
        <f t="shared" si="57"/>
        <v>1527.5</v>
      </c>
      <c r="AE33" s="142">
        <f t="shared" si="58"/>
        <v>1515.5</v>
      </c>
      <c r="AF33" s="80">
        <f t="shared" si="59"/>
        <v>1555.5</v>
      </c>
      <c r="AG33" s="80">
        <f t="shared" si="60"/>
        <v>1505.75</v>
      </c>
      <c r="AH33" s="81">
        <f t="shared" si="61"/>
        <v>1555.5</v>
      </c>
      <c r="AI33" s="81">
        <f t="shared" si="62"/>
        <v>1478.25</v>
      </c>
      <c r="AJ33" s="82"/>
      <c r="AK33" s="82"/>
      <c r="AL33" s="145">
        <f t="shared" si="63"/>
        <v>1521.4166666666667</v>
      </c>
      <c r="AM33" s="145">
        <f t="shared" si="64"/>
        <v>1521.5</v>
      </c>
      <c r="AN33" s="145">
        <f t="shared" si="65"/>
        <v>-8.3333333333257542E-2</v>
      </c>
      <c r="AO33" s="145">
        <f t="shared" si="66"/>
        <v>1521.3333333333335</v>
      </c>
      <c r="AP33" s="145">
        <f t="shared" si="67"/>
        <v>1521.5</v>
      </c>
      <c r="AQ33" s="147">
        <f t="shared" si="68"/>
        <v>1527.7428571428572</v>
      </c>
      <c r="AR33" s="149">
        <f t="shared" si="69"/>
        <v>1517.23</v>
      </c>
    </row>
    <row r="34" spans="1:44" x14ac:dyDescent="0.3">
      <c r="A34" s="5">
        <v>44974</v>
      </c>
      <c r="B34" s="6" t="s">
        <v>44</v>
      </c>
      <c r="C34" s="6" t="s">
        <v>28</v>
      </c>
      <c r="D34" s="64">
        <v>1535</v>
      </c>
      <c r="E34" s="64">
        <v>1544.5</v>
      </c>
      <c r="F34" s="64">
        <v>1530</v>
      </c>
      <c r="G34" s="64">
        <v>1544</v>
      </c>
      <c r="H34" s="60">
        <v>1541.75</v>
      </c>
      <c r="I34" s="60">
        <v>1534.75</v>
      </c>
      <c r="J34" s="21">
        <v>4</v>
      </c>
      <c r="K34" s="13">
        <v>0</v>
      </c>
      <c r="L34" s="65">
        <f t="shared" si="10"/>
        <v>1539.5</v>
      </c>
      <c r="M34" s="66">
        <f t="shared" si="11"/>
        <v>1537.25</v>
      </c>
      <c r="N34" s="66">
        <f t="shared" si="12"/>
        <v>2.25</v>
      </c>
      <c r="O34" s="66">
        <f t="shared" si="13"/>
        <v>1541.75</v>
      </c>
      <c r="P34" s="66">
        <f t="shared" si="14"/>
        <v>1537.25</v>
      </c>
      <c r="Q34" s="67">
        <f t="shared" si="15"/>
        <v>14.5</v>
      </c>
      <c r="R34" s="67">
        <f t="shared" si="16"/>
        <v>22.25</v>
      </c>
      <c r="S34" s="67">
        <f t="shared" si="17"/>
        <v>7.75</v>
      </c>
      <c r="T34" s="68" cm="1">
        <f t="array" ref="T34">LARGE(ABS(Q34:S34),1)</f>
        <v>22.25</v>
      </c>
      <c r="U34" s="12"/>
      <c r="V34" s="21">
        <f t="shared" si="50"/>
        <v>0</v>
      </c>
      <c r="W34" s="12"/>
      <c r="X34" s="61">
        <f t="shared" si="51"/>
        <v>7</v>
      </c>
      <c r="Y34" s="17">
        <f t="shared" si="52"/>
        <v>0</v>
      </c>
      <c r="Z34" s="17">
        <f t="shared" si="53"/>
        <v>0</v>
      </c>
      <c r="AA34" s="56">
        <f t="shared" si="54"/>
        <v>14.5</v>
      </c>
      <c r="AB34" s="18">
        <f t="shared" si="55"/>
        <v>0.48275862068965519</v>
      </c>
      <c r="AC34" s="19">
        <f t="shared" si="56"/>
        <v>0.3146067415730337</v>
      </c>
      <c r="AD34" s="142">
        <f t="shared" si="57"/>
        <v>1544.5</v>
      </c>
      <c r="AE34" s="142">
        <f t="shared" si="58"/>
        <v>1515.5</v>
      </c>
      <c r="AF34" s="80">
        <f t="shared" si="59"/>
        <v>1555.5</v>
      </c>
      <c r="AG34" s="80">
        <f t="shared" si="60"/>
        <v>1505.75</v>
      </c>
      <c r="AH34" s="81">
        <f t="shared" si="61"/>
        <v>1555.5</v>
      </c>
      <c r="AI34" s="81">
        <f t="shared" si="62"/>
        <v>1478.25</v>
      </c>
      <c r="AJ34" s="82"/>
      <c r="AK34" s="82"/>
      <c r="AL34" s="145">
        <f t="shared" si="63"/>
        <v>1527.4166666666667</v>
      </c>
      <c r="AM34" s="145">
        <f t="shared" si="64"/>
        <v>1530</v>
      </c>
      <c r="AN34" s="145">
        <f t="shared" si="65"/>
        <v>-2.5833333333332575</v>
      </c>
      <c r="AO34" s="145">
        <f t="shared" si="66"/>
        <v>1524.8333333333335</v>
      </c>
      <c r="AP34" s="145">
        <f t="shared" si="67"/>
        <v>1530</v>
      </c>
      <c r="AQ34" s="147">
        <f t="shared" si="68"/>
        <v>1528.0166666666667</v>
      </c>
      <c r="AR34" s="149">
        <f t="shared" si="69"/>
        <v>1518.8494444444445</v>
      </c>
    </row>
    <row r="35" spans="1:44" x14ac:dyDescent="0.3">
      <c r="A35" s="5">
        <v>44978</v>
      </c>
      <c r="B35" s="6" t="s">
        <v>44</v>
      </c>
      <c r="C35" s="6" t="s">
        <v>28</v>
      </c>
      <c r="D35" s="64">
        <v>1539.25</v>
      </c>
      <c r="E35" s="64">
        <v>1542</v>
      </c>
      <c r="F35" s="64">
        <v>1533</v>
      </c>
      <c r="G35" s="64">
        <v>1534.75</v>
      </c>
      <c r="H35" s="60">
        <v>1540</v>
      </c>
      <c r="I35" s="60">
        <v>1533.75</v>
      </c>
      <c r="J35" s="21">
        <v>0</v>
      </c>
      <c r="K35" s="13">
        <v>0</v>
      </c>
      <c r="L35" s="65">
        <f t="shared" si="10"/>
        <v>1536.5833333333333</v>
      </c>
      <c r="M35" s="66">
        <f t="shared" si="11"/>
        <v>1537.5</v>
      </c>
      <c r="N35" s="66">
        <f t="shared" si="12"/>
        <v>-0.91666666666674246</v>
      </c>
      <c r="O35" s="66">
        <f t="shared" si="13"/>
        <v>1535.6666666666665</v>
      </c>
      <c r="P35" s="66">
        <f t="shared" si="14"/>
        <v>1537.5</v>
      </c>
      <c r="Q35" s="67">
        <f t="shared" si="15"/>
        <v>9</v>
      </c>
      <c r="R35" s="67">
        <f t="shared" si="16"/>
        <v>-2</v>
      </c>
      <c r="S35" s="67">
        <f t="shared" si="17"/>
        <v>-11</v>
      </c>
      <c r="T35" s="68" cm="1">
        <f t="array" ref="T35">LARGE(ABS(Q35:S35),1)</f>
        <v>11</v>
      </c>
      <c r="U35" s="12"/>
      <c r="V35" s="21">
        <f t="shared" si="50"/>
        <v>0</v>
      </c>
      <c r="W35" s="12"/>
      <c r="X35" s="61">
        <f t="shared" si="51"/>
        <v>6.25</v>
      </c>
      <c r="Y35" s="17">
        <f t="shared" si="52"/>
        <v>0</v>
      </c>
      <c r="Z35" s="17">
        <f t="shared" si="53"/>
        <v>0</v>
      </c>
      <c r="AA35" s="56">
        <f t="shared" si="54"/>
        <v>9</v>
      </c>
      <c r="AB35" s="18">
        <f t="shared" si="55"/>
        <v>0.69444444444444442</v>
      </c>
      <c r="AC35" s="19">
        <f t="shared" si="56"/>
        <v>0.56818181818181823</v>
      </c>
      <c r="AD35" s="142">
        <f t="shared" si="57"/>
        <v>1544.5</v>
      </c>
      <c r="AE35" s="142">
        <f t="shared" si="58"/>
        <v>1519</v>
      </c>
      <c r="AF35" s="80">
        <f t="shared" si="59"/>
        <v>1555.5</v>
      </c>
      <c r="AG35" s="80">
        <f t="shared" si="60"/>
        <v>1512.75</v>
      </c>
      <c r="AH35" s="81">
        <f t="shared" si="61"/>
        <v>1555.5</v>
      </c>
      <c r="AI35" s="81">
        <f t="shared" si="62"/>
        <v>1505.75</v>
      </c>
      <c r="AJ35" s="82"/>
      <c r="AK35" s="82"/>
      <c r="AL35" s="145">
        <f t="shared" si="63"/>
        <v>1535.8333333333333</v>
      </c>
      <c r="AM35" s="145">
        <f t="shared" si="64"/>
        <v>1531.75</v>
      </c>
      <c r="AN35" s="145">
        <f t="shared" si="65"/>
        <v>4.0833333333332575</v>
      </c>
      <c r="AO35" s="145">
        <f t="shared" si="66"/>
        <v>1539.9166666666665</v>
      </c>
      <c r="AP35" s="145">
        <f t="shared" si="67"/>
        <v>1531.75</v>
      </c>
      <c r="AQ35" s="147">
        <f t="shared" si="68"/>
        <v>1528.9928571428572</v>
      </c>
      <c r="AR35" s="149">
        <f t="shared" si="69"/>
        <v>1520.3494444444445</v>
      </c>
    </row>
    <row r="36" spans="1:44" x14ac:dyDescent="0.3">
      <c r="A36" s="5">
        <v>44979</v>
      </c>
      <c r="B36" s="6" t="s">
        <v>44</v>
      </c>
      <c r="C36" s="6" t="s">
        <v>28</v>
      </c>
      <c r="D36" s="64">
        <v>1533.25</v>
      </c>
      <c r="E36" s="64">
        <v>1540</v>
      </c>
      <c r="F36" s="64">
        <v>1526.25</v>
      </c>
      <c r="G36" s="64">
        <v>1527.25</v>
      </c>
      <c r="H36" s="60">
        <v>1540</v>
      </c>
      <c r="I36" s="60">
        <v>1532.75</v>
      </c>
      <c r="J36" s="21">
        <v>-2</v>
      </c>
      <c r="K36" s="13">
        <v>0</v>
      </c>
      <c r="L36" s="65">
        <f t="shared" si="10"/>
        <v>1531.1666666666667</v>
      </c>
      <c r="M36" s="66">
        <f t="shared" si="11"/>
        <v>1533.125</v>
      </c>
      <c r="N36" s="66">
        <f t="shared" si="12"/>
        <v>-1.9583333333332575</v>
      </c>
      <c r="O36" s="66">
        <f t="shared" si="13"/>
        <v>1529.2083333333335</v>
      </c>
      <c r="P36" s="66">
        <f t="shared" si="14"/>
        <v>1533.125</v>
      </c>
      <c r="Q36" s="67">
        <f t="shared" si="15"/>
        <v>13.75</v>
      </c>
      <c r="R36" s="67">
        <f t="shared" si="16"/>
        <v>5.25</v>
      </c>
      <c r="S36" s="67">
        <f t="shared" si="17"/>
        <v>-8.5</v>
      </c>
      <c r="T36" s="68" cm="1">
        <f t="array" ref="T36">LARGE(ABS(Q36:S36),1)</f>
        <v>13.75</v>
      </c>
      <c r="U36" s="12"/>
      <c r="V36" s="21">
        <f t="shared" si="50"/>
        <v>-2</v>
      </c>
      <c r="W36" s="12"/>
      <c r="X36" s="61">
        <f t="shared" si="51"/>
        <v>7.25</v>
      </c>
      <c r="Y36" s="17" t="b">
        <f t="shared" si="52"/>
        <v>1</v>
      </c>
      <c r="Z36" s="17">
        <f t="shared" si="53"/>
        <v>0</v>
      </c>
      <c r="AA36" s="56">
        <f t="shared" si="54"/>
        <v>13.75</v>
      </c>
      <c r="AB36" s="18">
        <f t="shared" si="55"/>
        <v>0.52727272727272723</v>
      </c>
      <c r="AC36" s="19">
        <f t="shared" si="56"/>
        <v>0.52727272727272723</v>
      </c>
      <c r="AD36" s="142">
        <f t="shared" si="57"/>
        <v>1544.5</v>
      </c>
      <c r="AE36" s="142">
        <f t="shared" si="58"/>
        <v>1526.25</v>
      </c>
      <c r="AF36" s="80">
        <f t="shared" si="59"/>
        <v>1555.5</v>
      </c>
      <c r="AG36" s="80">
        <f t="shared" si="60"/>
        <v>1515.5</v>
      </c>
      <c r="AH36" s="81">
        <f t="shared" si="61"/>
        <v>1555.5</v>
      </c>
      <c r="AI36" s="81">
        <f t="shared" si="62"/>
        <v>1505.75</v>
      </c>
      <c r="AJ36" s="82"/>
      <c r="AK36" s="82"/>
      <c r="AL36" s="145">
        <f t="shared" si="63"/>
        <v>1535.1666666666667</v>
      </c>
      <c r="AM36" s="145">
        <f t="shared" si="64"/>
        <v>1535.375</v>
      </c>
      <c r="AN36" s="145">
        <f t="shared" si="65"/>
        <v>-0.20833333333325754</v>
      </c>
      <c r="AO36" s="145">
        <f t="shared" si="66"/>
        <v>1534.9583333333335</v>
      </c>
      <c r="AP36" s="145">
        <f t="shared" si="67"/>
        <v>1535.375</v>
      </c>
      <c r="AQ36" s="147">
        <f t="shared" si="68"/>
        <v>1528.9285714285713</v>
      </c>
      <c r="AR36" s="149">
        <f t="shared" si="69"/>
        <v>1521.7966666666666</v>
      </c>
    </row>
    <row r="37" spans="1:44" x14ac:dyDescent="0.3">
      <c r="A37" s="5">
        <v>44980</v>
      </c>
      <c r="B37" s="6" t="s">
        <v>44</v>
      </c>
      <c r="C37" s="6" t="s">
        <v>28</v>
      </c>
      <c r="D37" s="64">
        <v>1525.75</v>
      </c>
      <c r="E37" s="64">
        <v>1530.5</v>
      </c>
      <c r="F37" s="64">
        <v>1517</v>
      </c>
      <c r="G37" s="64">
        <v>1519.25</v>
      </c>
      <c r="H37" s="60">
        <v>1526</v>
      </c>
      <c r="I37" s="60">
        <v>1518.25</v>
      </c>
      <c r="J37" s="21">
        <v>0</v>
      </c>
      <c r="K37" s="13">
        <v>0</v>
      </c>
      <c r="L37" s="65">
        <f t="shared" si="10"/>
        <v>1522.25</v>
      </c>
      <c r="M37" s="66">
        <f t="shared" si="11"/>
        <v>1523.75</v>
      </c>
      <c r="N37" s="66">
        <f t="shared" si="12"/>
        <v>-1.5</v>
      </c>
      <c r="O37" s="66">
        <f t="shared" si="13"/>
        <v>1520.75</v>
      </c>
      <c r="P37" s="66">
        <f t="shared" si="14"/>
        <v>1523.75</v>
      </c>
      <c r="Q37" s="67">
        <f t="shared" si="15"/>
        <v>13.5</v>
      </c>
      <c r="R37" s="67">
        <f t="shared" si="16"/>
        <v>3.25</v>
      </c>
      <c r="S37" s="67">
        <f t="shared" si="17"/>
        <v>-10.25</v>
      </c>
      <c r="T37" s="68" cm="1">
        <f t="array" ref="T37">LARGE(ABS(Q37:S37),1)</f>
        <v>13.5</v>
      </c>
      <c r="U37" s="12"/>
      <c r="V37" s="21">
        <f t="shared" si="50"/>
        <v>4</v>
      </c>
      <c r="W37" s="12"/>
      <c r="X37" s="61">
        <f t="shared" si="51"/>
        <v>7.75</v>
      </c>
      <c r="Y37" s="17">
        <f t="shared" si="52"/>
        <v>0</v>
      </c>
      <c r="Z37" s="17">
        <f t="shared" si="53"/>
        <v>0</v>
      </c>
      <c r="AA37" s="56">
        <f t="shared" si="54"/>
        <v>13.5</v>
      </c>
      <c r="AB37" s="18">
        <f t="shared" si="55"/>
        <v>0.57407407407407407</v>
      </c>
      <c r="AC37" s="19">
        <f t="shared" si="56"/>
        <v>0.57407407407407407</v>
      </c>
      <c r="AD37" s="142">
        <f t="shared" si="57"/>
        <v>1542</v>
      </c>
      <c r="AE37" s="142">
        <f t="shared" si="58"/>
        <v>1517</v>
      </c>
      <c r="AF37" s="80">
        <f t="shared" si="59"/>
        <v>1555.5</v>
      </c>
      <c r="AG37" s="80">
        <f t="shared" si="60"/>
        <v>1515.5</v>
      </c>
      <c r="AH37" s="81">
        <f t="shared" si="61"/>
        <v>1555.5</v>
      </c>
      <c r="AI37" s="81">
        <f t="shared" si="62"/>
        <v>1505.75</v>
      </c>
      <c r="AJ37" s="82"/>
      <c r="AK37" s="82"/>
      <c r="AL37" s="145">
        <f t="shared" si="63"/>
        <v>1528.75</v>
      </c>
      <c r="AM37" s="145">
        <f t="shared" si="64"/>
        <v>1529.5</v>
      </c>
      <c r="AN37" s="145">
        <f t="shared" si="65"/>
        <v>-0.75</v>
      </c>
      <c r="AO37" s="145">
        <f t="shared" si="66"/>
        <v>1528</v>
      </c>
      <c r="AP37" s="145">
        <f t="shared" si="67"/>
        <v>1529.5</v>
      </c>
      <c r="AQ37" s="147">
        <f t="shared" si="68"/>
        <v>1528.2202380952383</v>
      </c>
      <c r="AR37" s="149">
        <f t="shared" si="69"/>
        <v>1522.7466666666667</v>
      </c>
    </row>
    <row r="38" spans="1:44" x14ac:dyDescent="0.3">
      <c r="A38" s="5">
        <v>44981</v>
      </c>
      <c r="B38" s="6" t="s">
        <v>44</v>
      </c>
      <c r="C38" s="6" t="s">
        <v>28</v>
      </c>
      <c r="D38" s="64">
        <v>1524</v>
      </c>
      <c r="E38" s="64">
        <v>1524</v>
      </c>
      <c r="F38" s="64">
        <v>1508.25</v>
      </c>
      <c r="G38" s="64">
        <v>1512.75</v>
      </c>
      <c r="H38" s="60">
        <v>1524</v>
      </c>
      <c r="I38" s="60">
        <v>1516</v>
      </c>
      <c r="J38" s="21">
        <v>-2</v>
      </c>
      <c r="K38" s="13" t="s">
        <v>32</v>
      </c>
      <c r="L38" s="65">
        <f t="shared" si="10"/>
        <v>1515</v>
      </c>
      <c r="M38" s="66">
        <f t="shared" si="11"/>
        <v>1516.125</v>
      </c>
      <c r="N38" s="66">
        <f t="shared" si="12"/>
        <v>-1.125</v>
      </c>
      <c r="O38" s="66">
        <f t="shared" si="13"/>
        <v>1513.875</v>
      </c>
      <c r="P38" s="66">
        <f t="shared" si="14"/>
        <v>1516.125</v>
      </c>
      <c r="Q38" s="67">
        <f t="shared" si="15"/>
        <v>15.75</v>
      </c>
      <c r="R38" s="67">
        <f t="shared" si="16"/>
        <v>4.75</v>
      </c>
      <c r="S38" s="67">
        <f t="shared" si="17"/>
        <v>-11</v>
      </c>
      <c r="T38" s="68" cm="1">
        <f t="array" ref="T38">LARGE(ABS(Q38:S38),1)</f>
        <v>15.75</v>
      </c>
      <c r="U38" s="12"/>
      <c r="V38" s="21">
        <f t="shared" si="50"/>
        <v>2</v>
      </c>
      <c r="W38" s="12"/>
      <c r="X38" s="61">
        <f t="shared" si="51"/>
        <v>8</v>
      </c>
      <c r="Y38" s="17" t="b">
        <f t="shared" si="52"/>
        <v>1</v>
      </c>
      <c r="Z38" s="17">
        <f t="shared" si="53"/>
        <v>0</v>
      </c>
      <c r="AA38" s="56">
        <f t="shared" si="54"/>
        <v>15.75</v>
      </c>
      <c r="AB38" s="18">
        <f t="shared" si="55"/>
        <v>0.50793650793650791</v>
      </c>
      <c r="AC38" s="19">
        <f t="shared" si="56"/>
        <v>0.50793650793650791</v>
      </c>
      <c r="AD38" s="142">
        <f t="shared" si="57"/>
        <v>1540</v>
      </c>
      <c r="AE38" s="142">
        <f t="shared" si="58"/>
        <v>1508.25</v>
      </c>
      <c r="AF38" s="80">
        <f t="shared" si="59"/>
        <v>1544.75</v>
      </c>
      <c r="AG38" s="80">
        <f t="shared" si="60"/>
        <v>1508.25</v>
      </c>
      <c r="AH38" s="81">
        <f t="shared" si="61"/>
        <v>1555.5</v>
      </c>
      <c r="AI38" s="81">
        <f t="shared" si="62"/>
        <v>1505.75</v>
      </c>
      <c r="AJ38" s="82"/>
      <c r="AK38" s="82"/>
      <c r="AL38" s="145">
        <f t="shared" si="63"/>
        <v>1522.5</v>
      </c>
      <c r="AM38" s="145">
        <f t="shared" si="64"/>
        <v>1524.125</v>
      </c>
      <c r="AN38" s="145">
        <f t="shared" si="65"/>
        <v>-1.625</v>
      </c>
      <c r="AO38" s="145">
        <f t="shared" si="66"/>
        <v>1520.875</v>
      </c>
      <c r="AP38" s="145">
        <f t="shared" si="67"/>
        <v>1524.125</v>
      </c>
      <c r="AQ38" s="147">
        <f t="shared" si="68"/>
        <v>1527.6369047619048</v>
      </c>
      <c r="AR38" s="149">
        <f t="shared" si="69"/>
        <v>1522.7855555555557</v>
      </c>
    </row>
    <row r="39" spans="1:44" x14ac:dyDescent="0.3">
      <c r="A39" s="5">
        <v>44984</v>
      </c>
      <c r="B39" s="6" t="s">
        <v>44</v>
      </c>
      <c r="C39" s="6" t="s">
        <v>28</v>
      </c>
      <c r="D39" s="64">
        <v>1496</v>
      </c>
      <c r="E39" s="64">
        <v>1496.75</v>
      </c>
      <c r="F39" s="64">
        <v>1477.75</v>
      </c>
      <c r="G39" s="64">
        <v>1479</v>
      </c>
      <c r="H39" s="60">
        <v>1496.75</v>
      </c>
      <c r="I39" s="60">
        <v>1485.5</v>
      </c>
      <c r="J39" s="21">
        <v>-2</v>
      </c>
      <c r="K39" s="13">
        <v>0</v>
      </c>
      <c r="L39" s="65">
        <f t="shared" si="10"/>
        <v>1484.5</v>
      </c>
      <c r="M39" s="66">
        <f t="shared" si="11"/>
        <v>1487.25</v>
      </c>
      <c r="N39" s="66">
        <f t="shared" si="12"/>
        <v>-2.75</v>
      </c>
      <c r="O39" s="66">
        <f t="shared" si="13"/>
        <v>1481.75</v>
      </c>
      <c r="P39" s="66">
        <f t="shared" si="14"/>
        <v>1487.25</v>
      </c>
      <c r="Q39" s="67">
        <f t="shared" si="15"/>
        <v>19</v>
      </c>
      <c r="R39" s="67">
        <f t="shared" si="16"/>
        <v>-16</v>
      </c>
      <c r="S39" s="67">
        <f t="shared" si="17"/>
        <v>-35</v>
      </c>
      <c r="T39" s="68" cm="1">
        <f t="array" ref="T39">LARGE(ABS(Q39:S39),1)</f>
        <v>35</v>
      </c>
      <c r="U39" s="12"/>
      <c r="V39" s="21">
        <f t="shared" si="50"/>
        <v>3</v>
      </c>
      <c r="W39" s="12"/>
      <c r="X39" s="61">
        <f t="shared" si="51"/>
        <v>11.25</v>
      </c>
      <c r="Y39" s="17" t="b">
        <f t="shared" si="52"/>
        <v>1</v>
      </c>
      <c r="Z39" s="17">
        <f t="shared" si="53"/>
        <v>0</v>
      </c>
      <c r="AA39" s="56">
        <f t="shared" si="54"/>
        <v>19</v>
      </c>
      <c r="AB39" s="18">
        <f t="shared" si="55"/>
        <v>0.59210526315789469</v>
      </c>
      <c r="AC39" s="19">
        <f t="shared" si="56"/>
        <v>0.32142857142857145</v>
      </c>
      <c r="AD39" s="142">
        <f t="shared" si="57"/>
        <v>1530.5</v>
      </c>
      <c r="AE39" s="142">
        <f t="shared" si="58"/>
        <v>1477.75</v>
      </c>
      <c r="AF39" s="80">
        <f t="shared" si="59"/>
        <v>1544.5</v>
      </c>
      <c r="AG39" s="80">
        <f t="shared" si="60"/>
        <v>1477.75</v>
      </c>
      <c r="AH39" s="81">
        <f t="shared" si="61"/>
        <v>1555.5</v>
      </c>
      <c r="AI39" s="81">
        <f t="shared" si="62"/>
        <v>1477.75</v>
      </c>
      <c r="AJ39" s="82"/>
      <c r="AK39" s="82"/>
      <c r="AL39" s="145">
        <f t="shared" si="63"/>
        <v>1507</v>
      </c>
      <c r="AM39" s="145">
        <f t="shared" si="64"/>
        <v>1504.125</v>
      </c>
      <c r="AN39" s="145">
        <f t="shared" si="65"/>
        <v>2.875</v>
      </c>
      <c r="AO39" s="145">
        <f t="shared" si="66"/>
        <v>1509.875</v>
      </c>
      <c r="AP39" s="145">
        <f t="shared" si="67"/>
        <v>1504.125</v>
      </c>
      <c r="AQ39" s="147">
        <f t="shared" si="68"/>
        <v>1525.2797619047619</v>
      </c>
      <c r="AR39" s="149">
        <f t="shared" si="69"/>
        <v>1521.4272222222223</v>
      </c>
    </row>
    <row r="40" spans="1:44" x14ac:dyDescent="0.3">
      <c r="A40" s="5">
        <v>44985</v>
      </c>
      <c r="B40" s="6" t="s">
        <v>44</v>
      </c>
      <c r="C40" s="6" t="s">
        <v>28</v>
      </c>
      <c r="D40" s="64">
        <v>1486.25</v>
      </c>
      <c r="E40" s="64">
        <v>1498.25</v>
      </c>
      <c r="F40" s="64">
        <v>1483.5</v>
      </c>
      <c r="G40" s="64">
        <v>1494.25</v>
      </c>
      <c r="H40" s="60">
        <v>1490.75</v>
      </c>
      <c r="I40" s="60">
        <v>1483.75</v>
      </c>
      <c r="J40" s="21">
        <v>2</v>
      </c>
      <c r="K40" s="13">
        <v>0</v>
      </c>
      <c r="L40" s="65">
        <f t="shared" si="10"/>
        <v>1492</v>
      </c>
      <c r="M40" s="66">
        <f t="shared" si="11"/>
        <v>1490.875</v>
      </c>
      <c r="N40" s="66">
        <f t="shared" si="12"/>
        <v>1.125</v>
      </c>
      <c r="O40" s="66">
        <f t="shared" si="13"/>
        <v>1493.125</v>
      </c>
      <c r="P40" s="66">
        <f t="shared" si="14"/>
        <v>1490.875</v>
      </c>
      <c r="Q40" s="67">
        <f t="shared" si="15"/>
        <v>14.75</v>
      </c>
      <c r="R40" s="67">
        <f t="shared" si="16"/>
        <v>19.25</v>
      </c>
      <c r="S40" s="67">
        <f t="shared" si="17"/>
        <v>4.5</v>
      </c>
      <c r="T40" s="68" cm="1">
        <f t="array" ref="T40">LARGE(ABS(Q40:S40),1)</f>
        <v>19.25</v>
      </c>
      <c r="U40" s="12"/>
      <c r="V40" s="21">
        <f t="shared" si="50"/>
        <v>-2</v>
      </c>
      <c r="W40" s="12"/>
      <c r="X40" s="61">
        <f t="shared" si="51"/>
        <v>7</v>
      </c>
      <c r="Y40" s="17">
        <f t="shared" si="52"/>
        <v>0</v>
      </c>
      <c r="Z40" s="17">
        <f t="shared" si="53"/>
        <v>0</v>
      </c>
      <c r="AA40" s="56">
        <f t="shared" si="54"/>
        <v>14.75</v>
      </c>
      <c r="AB40" s="18">
        <f t="shared" si="55"/>
        <v>0.47457627118644069</v>
      </c>
      <c r="AC40" s="19">
        <f t="shared" si="56"/>
        <v>0.36363636363636365</v>
      </c>
      <c r="AD40" s="142">
        <f t="shared" si="57"/>
        <v>1524</v>
      </c>
      <c r="AE40" s="142">
        <f t="shared" si="58"/>
        <v>1477.75</v>
      </c>
      <c r="AF40" s="80">
        <f t="shared" si="59"/>
        <v>1544.5</v>
      </c>
      <c r="AG40" s="80">
        <f t="shared" si="60"/>
        <v>1477.75</v>
      </c>
      <c r="AH40" s="81">
        <f t="shared" si="61"/>
        <v>1555.5</v>
      </c>
      <c r="AI40" s="81">
        <f t="shared" si="62"/>
        <v>1477.75</v>
      </c>
      <c r="AJ40" s="82"/>
      <c r="AK40" s="82"/>
      <c r="AL40" s="145">
        <f t="shared" si="63"/>
        <v>1493.5833333333333</v>
      </c>
      <c r="AM40" s="145">
        <f t="shared" si="64"/>
        <v>1500.875</v>
      </c>
      <c r="AN40" s="145">
        <f t="shared" si="65"/>
        <v>-7.2916666666667425</v>
      </c>
      <c r="AO40" s="145">
        <f t="shared" si="66"/>
        <v>1486.2916666666665</v>
      </c>
      <c r="AP40" s="145">
        <f t="shared" si="67"/>
        <v>1500.875</v>
      </c>
      <c r="AQ40" s="147">
        <f t="shared" si="68"/>
        <v>1523.4642857142858</v>
      </c>
      <c r="AR40" s="149">
        <f t="shared" si="69"/>
        <v>1520.1244444444446</v>
      </c>
    </row>
    <row r="41" spans="1:44" x14ac:dyDescent="0.3">
      <c r="A41" s="5">
        <v>44986</v>
      </c>
      <c r="B41" s="6" t="s">
        <v>44</v>
      </c>
      <c r="C41" s="6" t="s">
        <v>28</v>
      </c>
      <c r="D41" s="64">
        <v>1492</v>
      </c>
      <c r="E41" s="64">
        <v>1514.75</v>
      </c>
      <c r="F41" s="64">
        <v>1489.5</v>
      </c>
      <c r="G41" s="64">
        <v>1509.25</v>
      </c>
      <c r="H41" s="60">
        <v>1493.5</v>
      </c>
      <c r="I41" s="60">
        <v>1489.5</v>
      </c>
      <c r="J41" s="21">
        <v>2</v>
      </c>
      <c r="K41" s="13">
        <v>0</v>
      </c>
      <c r="L41" s="65">
        <f t="shared" si="10"/>
        <v>1504.5</v>
      </c>
      <c r="M41" s="66">
        <f t="shared" si="11"/>
        <v>1502.125</v>
      </c>
      <c r="N41" s="66">
        <f t="shared" si="12"/>
        <v>2.375</v>
      </c>
      <c r="O41" s="66">
        <f t="shared" si="13"/>
        <v>1506.875</v>
      </c>
      <c r="P41" s="66">
        <f t="shared" si="14"/>
        <v>1502.125</v>
      </c>
      <c r="Q41" s="67">
        <f t="shared" si="15"/>
        <v>25.25</v>
      </c>
      <c r="R41" s="67">
        <f t="shared" si="16"/>
        <v>20.5</v>
      </c>
      <c r="S41" s="67">
        <f t="shared" si="17"/>
        <v>-4.75</v>
      </c>
      <c r="T41" s="68" cm="1">
        <f t="array" ref="T41">LARGE(ABS(Q41:S41),1)</f>
        <v>25.25</v>
      </c>
      <c r="U41" s="12"/>
      <c r="V41" s="21">
        <f t="shared" si="50"/>
        <v>0</v>
      </c>
      <c r="W41" s="12"/>
      <c r="X41" s="61">
        <f t="shared" si="51"/>
        <v>4</v>
      </c>
      <c r="Y41" s="17">
        <f t="shared" si="52"/>
        <v>0</v>
      </c>
      <c r="Z41" s="17" t="b">
        <f t="shared" si="53"/>
        <v>1</v>
      </c>
      <c r="AA41" s="56">
        <f t="shared" si="54"/>
        <v>25.25</v>
      </c>
      <c r="AB41" s="18">
        <f t="shared" si="55"/>
        <v>0.15841584158415842</v>
      </c>
      <c r="AC41" s="19">
        <f t="shared" si="56"/>
        <v>0.15841584158415842</v>
      </c>
      <c r="AD41" s="142">
        <f t="shared" si="57"/>
        <v>1514.75</v>
      </c>
      <c r="AE41" s="142">
        <f t="shared" si="58"/>
        <v>1477.75</v>
      </c>
      <c r="AF41" s="80">
        <f t="shared" si="59"/>
        <v>1544.5</v>
      </c>
      <c r="AG41" s="80">
        <f t="shared" si="60"/>
        <v>1477.75</v>
      </c>
      <c r="AH41" s="81">
        <f t="shared" si="61"/>
        <v>1555.5</v>
      </c>
      <c r="AI41" s="81">
        <f t="shared" si="62"/>
        <v>1477.75</v>
      </c>
      <c r="AJ41" s="82"/>
      <c r="AK41" s="82"/>
      <c r="AL41" s="145">
        <f t="shared" si="63"/>
        <v>1495.5833333333333</v>
      </c>
      <c r="AM41" s="145">
        <f t="shared" si="64"/>
        <v>1496.25</v>
      </c>
      <c r="AN41" s="145">
        <f t="shared" si="65"/>
        <v>-0.66666666666674246</v>
      </c>
      <c r="AO41" s="145">
        <f t="shared" si="66"/>
        <v>1494.9166666666665</v>
      </c>
      <c r="AP41" s="145">
        <f t="shared" si="67"/>
        <v>1496.25</v>
      </c>
      <c r="AQ41" s="147">
        <f t="shared" si="68"/>
        <v>1522.2916666666665</v>
      </c>
      <c r="AR41" s="149">
        <f t="shared" si="69"/>
        <v>1519.4272222222221</v>
      </c>
    </row>
    <row r="42" spans="1:44" x14ac:dyDescent="0.3">
      <c r="A42" s="5">
        <v>44987</v>
      </c>
      <c r="B42" s="6" t="s">
        <v>44</v>
      </c>
      <c r="C42" s="6" t="s">
        <v>28</v>
      </c>
      <c r="D42" s="64">
        <v>1514.5</v>
      </c>
      <c r="E42" s="64">
        <v>1525</v>
      </c>
      <c r="F42" s="64">
        <v>1513</v>
      </c>
      <c r="G42" s="64">
        <v>1518.75</v>
      </c>
      <c r="H42" s="60">
        <v>1519</v>
      </c>
      <c r="I42" s="60">
        <v>1513</v>
      </c>
      <c r="J42" s="21">
        <v>0</v>
      </c>
      <c r="K42" s="13">
        <v>0</v>
      </c>
      <c r="L42" s="65">
        <f t="shared" si="10"/>
        <v>1518.9166666666667</v>
      </c>
      <c r="M42" s="66">
        <f t="shared" si="11"/>
        <v>1519</v>
      </c>
      <c r="N42" s="66">
        <f t="shared" si="12"/>
        <v>-8.3333333333257542E-2</v>
      </c>
      <c r="O42" s="66">
        <f t="shared" si="13"/>
        <v>1518.8333333333335</v>
      </c>
      <c r="P42" s="66">
        <f t="shared" si="14"/>
        <v>1519</v>
      </c>
      <c r="Q42" s="67">
        <f t="shared" si="15"/>
        <v>12</v>
      </c>
      <c r="R42" s="67">
        <f t="shared" si="16"/>
        <v>15.75</v>
      </c>
      <c r="S42" s="67">
        <f t="shared" si="17"/>
        <v>3.75</v>
      </c>
      <c r="T42" s="68" cm="1">
        <f t="array" ref="T42">LARGE(ABS(Q42:S42),1)</f>
        <v>15.75</v>
      </c>
      <c r="U42" s="12"/>
      <c r="V42" s="21">
        <f t="shared" si="50"/>
        <v>-2</v>
      </c>
      <c r="W42" s="12"/>
      <c r="X42" s="61">
        <f t="shared" si="51"/>
        <v>6</v>
      </c>
      <c r="Y42" s="17">
        <f t="shared" si="52"/>
        <v>0</v>
      </c>
      <c r="Z42" s="17" t="b">
        <f t="shared" si="53"/>
        <v>1</v>
      </c>
      <c r="AA42" s="56">
        <f t="shared" si="54"/>
        <v>12</v>
      </c>
      <c r="AB42" s="18">
        <f t="shared" si="55"/>
        <v>0.5</v>
      </c>
      <c r="AC42" s="19">
        <f t="shared" si="56"/>
        <v>0.38095238095238093</v>
      </c>
      <c r="AD42" s="142">
        <f t="shared" si="57"/>
        <v>1525</v>
      </c>
      <c r="AE42" s="142">
        <f t="shared" si="58"/>
        <v>1483.5</v>
      </c>
      <c r="AF42" s="80">
        <f t="shared" si="59"/>
        <v>1544.5</v>
      </c>
      <c r="AG42" s="80">
        <f t="shared" si="60"/>
        <v>1477.75</v>
      </c>
      <c r="AH42" s="81">
        <f t="shared" si="61"/>
        <v>1555.5</v>
      </c>
      <c r="AI42" s="81">
        <f t="shared" si="62"/>
        <v>1477.75</v>
      </c>
      <c r="AJ42" s="82"/>
      <c r="AK42" s="82"/>
      <c r="AL42" s="145">
        <f t="shared" si="63"/>
        <v>1505.9166666666667</v>
      </c>
      <c r="AM42" s="145">
        <f t="shared" si="64"/>
        <v>1504.25</v>
      </c>
      <c r="AN42" s="145">
        <f t="shared" si="65"/>
        <v>1.6666666666667425</v>
      </c>
      <c r="AO42" s="145">
        <f t="shared" si="66"/>
        <v>1507.5833333333335</v>
      </c>
      <c r="AP42" s="145">
        <f t="shared" si="67"/>
        <v>1504.25</v>
      </c>
      <c r="AQ42" s="147">
        <f t="shared" si="68"/>
        <v>1521.0535714285713</v>
      </c>
      <c r="AR42" s="149">
        <f t="shared" si="69"/>
        <v>1519.4772222222225</v>
      </c>
    </row>
    <row r="43" spans="1:44" x14ac:dyDescent="0.3">
      <c r="A43" s="5">
        <v>44988</v>
      </c>
      <c r="B43" s="6" t="s">
        <v>44</v>
      </c>
      <c r="C43" s="6" t="s">
        <v>28</v>
      </c>
      <c r="D43" s="64">
        <v>1512.75</v>
      </c>
      <c r="E43" s="64">
        <v>1538.5</v>
      </c>
      <c r="F43" s="64">
        <v>1511</v>
      </c>
      <c r="G43" s="64">
        <v>1529</v>
      </c>
      <c r="H43" s="60">
        <v>1516.5</v>
      </c>
      <c r="I43" s="60">
        <v>1511</v>
      </c>
      <c r="J43" s="21">
        <v>2</v>
      </c>
      <c r="K43" s="13" t="s">
        <v>31</v>
      </c>
      <c r="L43" s="65">
        <f t="shared" si="10"/>
        <v>1526.1666666666667</v>
      </c>
      <c r="M43" s="66">
        <f t="shared" si="11"/>
        <v>1524.75</v>
      </c>
      <c r="N43" s="66">
        <f t="shared" si="12"/>
        <v>1.4166666666667425</v>
      </c>
      <c r="O43" s="66">
        <f t="shared" si="13"/>
        <v>1527.5833333333335</v>
      </c>
      <c r="P43" s="66">
        <f t="shared" si="14"/>
        <v>1524.75</v>
      </c>
      <c r="Q43" s="67">
        <f t="shared" si="15"/>
        <v>27.5</v>
      </c>
      <c r="R43" s="67">
        <f t="shared" si="16"/>
        <v>19.75</v>
      </c>
      <c r="S43" s="67">
        <f t="shared" si="17"/>
        <v>-7.75</v>
      </c>
      <c r="T43" s="68" cm="1">
        <f t="array" ref="T43">LARGE(ABS(Q43:S43),1)</f>
        <v>27.5</v>
      </c>
      <c r="U43" s="12"/>
      <c r="V43" s="21">
        <f t="shared" si="50"/>
        <v>0</v>
      </c>
      <c r="W43" s="12"/>
      <c r="X43" s="61">
        <f t="shared" si="51"/>
        <v>5.5</v>
      </c>
      <c r="Y43" s="17">
        <f t="shared" si="52"/>
        <v>0</v>
      </c>
      <c r="Z43" s="17" t="b">
        <f t="shared" si="53"/>
        <v>1</v>
      </c>
      <c r="AA43" s="56">
        <f t="shared" si="54"/>
        <v>27.5</v>
      </c>
      <c r="AB43" s="18">
        <f t="shared" si="55"/>
        <v>0.2</v>
      </c>
      <c r="AC43" s="19">
        <f t="shared" si="56"/>
        <v>0.2</v>
      </c>
      <c r="AD43" s="142">
        <f t="shared" si="57"/>
        <v>1538.5</v>
      </c>
      <c r="AE43" s="142">
        <f t="shared" si="58"/>
        <v>1489.5</v>
      </c>
      <c r="AF43" s="80">
        <f t="shared" si="59"/>
        <v>1542</v>
      </c>
      <c r="AG43" s="80">
        <f t="shared" si="60"/>
        <v>1477.75</v>
      </c>
      <c r="AH43" s="81">
        <f t="shared" si="61"/>
        <v>1555.5</v>
      </c>
      <c r="AI43" s="81">
        <f t="shared" si="62"/>
        <v>1477.75</v>
      </c>
      <c r="AJ43" s="82"/>
      <c r="AK43" s="82"/>
      <c r="AL43" s="145">
        <f t="shared" si="63"/>
        <v>1515.5833333333333</v>
      </c>
      <c r="AM43" s="145">
        <f t="shared" si="64"/>
        <v>1514</v>
      </c>
      <c r="AN43" s="145">
        <f t="shared" si="65"/>
        <v>1.5833333333332575</v>
      </c>
      <c r="AO43" s="145">
        <f t="shared" si="66"/>
        <v>1517.1666666666665</v>
      </c>
      <c r="AP43" s="145">
        <f t="shared" si="67"/>
        <v>1514</v>
      </c>
      <c r="AQ43" s="147">
        <f t="shared" si="68"/>
        <v>1519.7023809523812</v>
      </c>
      <c r="AR43" s="149">
        <f t="shared" si="69"/>
        <v>1519.9911111111107</v>
      </c>
    </row>
    <row r="44" spans="1:44" x14ac:dyDescent="0.3">
      <c r="A44" s="5">
        <v>44991</v>
      </c>
      <c r="B44" s="6" t="s">
        <v>44</v>
      </c>
      <c r="C44" s="6" t="s">
        <v>28</v>
      </c>
      <c r="D44" s="64">
        <v>1524.75</v>
      </c>
      <c r="E44" s="64">
        <v>1526</v>
      </c>
      <c r="F44" s="64">
        <v>1513.25</v>
      </c>
      <c r="G44" s="64">
        <v>1515.5</v>
      </c>
      <c r="H44" s="60">
        <v>1526</v>
      </c>
      <c r="I44" s="60">
        <v>1520.75</v>
      </c>
      <c r="J44" s="21">
        <v>-2</v>
      </c>
      <c r="K44" s="13">
        <v>0</v>
      </c>
      <c r="L44" s="65">
        <f t="shared" si="10"/>
        <v>1518.25</v>
      </c>
      <c r="M44" s="66">
        <f t="shared" si="11"/>
        <v>1519.625</v>
      </c>
      <c r="N44" s="66">
        <f t="shared" si="12"/>
        <v>-1.375</v>
      </c>
      <c r="O44" s="66">
        <f t="shared" si="13"/>
        <v>1516.875</v>
      </c>
      <c r="P44" s="66">
        <f t="shared" si="14"/>
        <v>1519.625</v>
      </c>
      <c r="Q44" s="67">
        <f t="shared" si="15"/>
        <v>12.75</v>
      </c>
      <c r="R44" s="67">
        <f t="shared" si="16"/>
        <v>-3</v>
      </c>
      <c r="S44" s="67">
        <f t="shared" si="17"/>
        <v>-15.75</v>
      </c>
      <c r="T44" s="68" cm="1">
        <f t="array" ref="T44">LARGE(ABS(Q44:S44),1)</f>
        <v>15.75</v>
      </c>
      <c r="U44" s="12"/>
      <c r="V44" s="21">
        <f t="shared" si="50"/>
        <v>-2</v>
      </c>
      <c r="W44" s="12"/>
      <c r="X44" s="61">
        <f t="shared" si="51"/>
        <v>5.25</v>
      </c>
      <c r="Y44" s="17" t="b">
        <f t="shared" si="52"/>
        <v>1</v>
      </c>
      <c r="Z44" s="17">
        <f t="shared" si="53"/>
        <v>0</v>
      </c>
      <c r="AA44" s="56">
        <f t="shared" si="54"/>
        <v>12.75</v>
      </c>
      <c r="AB44" s="18">
        <f t="shared" si="55"/>
        <v>0.41176470588235292</v>
      </c>
      <c r="AC44" s="19">
        <f t="shared" si="56"/>
        <v>0.33333333333333331</v>
      </c>
      <c r="AD44" s="142">
        <f t="shared" si="57"/>
        <v>1538.5</v>
      </c>
      <c r="AE44" s="142">
        <f t="shared" si="58"/>
        <v>1511</v>
      </c>
      <c r="AF44" s="80">
        <f t="shared" si="59"/>
        <v>1540</v>
      </c>
      <c r="AG44" s="80">
        <f t="shared" si="60"/>
        <v>1477.75</v>
      </c>
      <c r="AH44" s="81">
        <f t="shared" si="61"/>
        <v>1555.5</v>
      </c>
      <c r="AI44" s="81">
        <f t="shared" si="62"/>
        <v>1477.75</v>
      </c>
      <c r="AJ44" s="82">
        <f t="shared" ref="AJ44:AJ51" si="70">MAX(E1:E44)</f>
        <v>1555.5</v>
      </c>
      <c r="AK44" s="82">
        <f t="shared" ref="AK44:AK51" si="71">MIN(F1:F44)</f>
        <v>1465</v>
      </c>
      <c r="AL44" s="145">
        <f t="shared" si="63"/>
        <v>1526.1666666666667</v>
      </c>
      <c r="AM44" s="145">
        <f t="shared" si="64"/>
        <v>1524.75</v>
      </c>
      <c r="AN44" s="145">
        <f t="shared" si="65"/>
        <v>1.4166666666667425</v>
      </c>
      <c r="AO44" s="145">
        <f t="shared" si="66"/>
        <v>1527.5833333333335</v>
      </c>
      <c r="AP44" s="145">
        <f t="shared" si="67"/>
        <v>1524.75</v>
      </c>
      <c r="AQ44" s="147">
        <f t="shared" si="68"/>
        <v>1518.2678571428571</v>
      </c>
      <c r="AR44" s="149">
        <f t="shared" si="69"/>
        <v>1521.0188888888886</v>
      </c>
    </row>
    <row r="45" spans="1:44" x14ac:dyDescent="0.3">
      <c r="A45" s="5">
        <v>44992</v>
      </c>
      <c r="B45" s="6" t="s">
        <v>44</v>
      </c>
      <c r="C45" s="6" t="s">
        <v>28</v>
      </c>
      <c r="D45" s="64">
        <v>1519</v>
      </c>
      <c r="E45" s="64">
        <v>1533.75</v>
      </c>
      <c r="F45" s="64">
        <v>1512.25</v>
      </c>
      <c r="G45" s="64">
        <v>1517.75</v>
      </c>
      <c r="H45" s="60">
        <v>1520.5</v>
      </c>
      <c r="I45" s="60">
        <v>1514</v>
      </c>
      <c r="J45" s="21">
        <v>0</v>
      </c>
      <c r="K45" s="13">
        <v>0</v>
      </c>
      <c r="L45" s="65">
        <f t="shared" si="10"/>
        <v>1521.25</v>
      </c>
      <c r="M45" s="66">
        <f t="shared" si="11"/>
        <v>1523</v>
      </c>
      <c r="N45" s="66">
        <f t="shared" si="12"/>
        <v>-1.75</v>
      </c>
      <c r="O45" s="66">
        <f t="shared" si="13"/>
        <v>1519.5</v>
      </c>
      <c r="P45" s="66">
        <f t="shared" si="14"/>
        <v>1523</v>
      </c>
      <c r="Q45" s="67">
        <f t="shared" si="15"/>
        <v>21.5</v>
      </c>
      <c r="R45" s="67">
        <f t="shared" si="16"/>
        <v>18.25</v>
      </c>
      <c r="S45" s="67">
        <f t="shared" si="17"/>
        <v>-3.25</v>
      </c>
      <c r="T45" s="68" cm="1">
        <f t="array" ref="T45">LARGE(ABS(Q45:S45),1)</f>
        <v>21.5</v>
      </c>
      <c r="U45" s="12"/>
      <c r="V45" s="21">
        <f t="shared" si="50"/>
        <v>2</v>
      </c>
      <c r="W45" s="12"/>
      <c r="X45" s="61">
        <f t="shared" si="51"/>
        <v>6.5</v>
      </c>
      <c r="Y45" s="17">
        <f t="shared" si="52"/>
        <v>0</v>
      </c>
      <c r="Z45" s="17">
        <f t="shared" si="53"/>
        <v>0</v>
      </c>
      <c r="AA45" s="56">
        <f t="shared" si="54"/>
        <v>21.5</v>
      </c>
      <c r="AB45" s="18">
        <f t="shared" si="55"/>
        <v>0.30232558139534882</v>
      </c>
      <c r="AC45" s="19">
        <f t="shared" si="56"/>
        <v>0.30232558139534882</v>
      </c>
      <c r="AD45" s="142">
        <f t="shared" si="57"/>
        <v>1538.5</v>
      </c>
      <c r="AE45" s="142">
        <f t="shared" si="58"/>
        <v>1511</v>
      </c>
      <c r="AF45" s="80">
        <f t="shared" si="59"/>
        <v>1538.5</v>
      </c>
      <c r="AG45" s="80">
        <f t="shared" si="60"/>
        <v>1477.75</v>
      </c>
      <c r="AH45" s="81">
        <f t="shared" si="61"/>
        <v>1555.5</v>
      </c>
      <c r="AI45" s="81">
        <f t="shared" si="62"/>
        <v>1477.75</v>
      </c>
      <c r="AJ45" s="82">
        <f t="shared" si="70"/>
        <v>1555.5</v>
      </c>
      <c r="AK45" s="82">
        <f t="shared" si="71"/>
        <v>1465</v>
      </c>
      <c r="AL45" s="145">
        <f t="shared" si="63"/>
        <v>1521.6666666666667</v>
      </c>
      <c r="AM45" s="145">
        <f t="shared" si="64"/>
        <v>1524.75</v>
      </c>
      <c r="AN45" s="145">
        <f t="shared" si="65"/>
        <v>-3.0833333333332575</v>
      </c>
      <c r="AO45" s="145">
        <f t="shared" si="66"/>
        <v>1518.5833333333335</v>
      </c>
      <c r="AP45" s="145">
        <f t="shared" si="67"/>
        <v>1524.75</v>
      </c>
      <c r="AQ45" s="147">
        <f t="shared" si="68"/>
        <v>1518.1250000000002</v>
      </c>
      <c r="AR45" s="149">
        <f t="shared" si="69"/>
        <v>1521.9272222222221</v>
      </c>
    </row>
    <row r="46" spans="1:44" x14ac:dyDescent="0.3">
      <c r="A46" s="5">
        <v>44993</v>
      </c>
      <c r="B46" s="6" t="s">
        <v>44</v>
      </c>
      <c r="C46" s="6" t="s">
        <v>28</v>
      </c>
      <c r="D46" s="64">
        <v>1525.25</v>
      </c>
      <c r="E46" s="64">
        <v>1528</v>
      </c>
      <c r="F46" s="64">
        <v>1505.5</v>
      </c>
      <c r="G46" s="64">
        <v>1510.75</v>
      </c>
      <c r="H46" s="60">
        <v>1528</v>
      </c>
      <c r="I46" s="60">
        <v>1519.5</v>
      </c>
      <c r="J46" s="21">
        <v>-2</v>
      </c>
      <c r="K46" s="13" t="s">
        <v>32</v>
      </c>
      <c r="L46" s="65">
        <f t="shared" si="10"/>
        <v>1514.75</v>
      </c>
      <c r="M46" s="66">
        <f t="shared" si="11"/>
        <v>1516.75</v>
      </c>
      <c r="N46" s="66">
        <f t="shared" si="12"/>
        <v>-2</v>
      </c>
      <c r="O46" s="66">
        <f t="shared" si="13"/>
        <v>1512.75</v>
      </c>
      <c r="P46" s="66">
        <f t="shared" si="14"/>
        <v>1516.75</v>
      </c>
      <c r="Q46" s="67">
        <f t="shared" si="15"/>
        <v>22.5</v>
      </c>
      <c r="R46" s="67">
        <f t="shared" si="16"/>
        <v>10.25</v>
      </c>
      <c r="S46" s="67">
        <f t="shared" si="17"/>
        <v>-12.25</v>
      </c>
      <c r="T46" s="68" cm="1">
        <f t="array" ref="T46">LARGE(ABS(Q46:S46),1)</f>
        <v>22.5</v>
      </c>
      <c r="U46" s="12"/>
      <c r="V46" s="21">
        <f t="shared" si="50"/>
        <v>3</v>
      </c>
      <c r="W46" s="12"/>
      <c r="X46" s="61">
        <f t="shared" si="51"/>
        <v>8.5</v>
      </c>
      <c r="Y46" s="17" t="b">
        <f t="shared" si="52"/>
        <v>1</v>
      </c>
      <c r="Z46" s="17">
        <f t="shared" si="53"/>
        <v>0</v>
      </c>
      <c r="AA46" s="56">
        <f t="shared" si="54"/>
        <v>22.5</v>
      </c>
      <c r="AB46" s="18">
        <f t="shared" si="55"/>
        <v>0.37777777777777777</v>
      </c>
      <c r="AC46" s="19">
        <f t="shared" si="56"/>
        <v>0.37777777777777777</v>
      </c>
      <c r="AD46" s="142">
        <f t="shared" si="57"/>
        <v>1533.75</v>
      </c>
      <c r="AE46" s="142">
        <f t="shared" si="58"/>
        <v>1505.5</v>
      </c>
      <c r="AF46" s="80">
        <f t="shared" si="59"/>
        <v>1538.5</v>
      </c>
      <c r="AG46" s="80">
        <f t="shared" si="60"/>
        <v>1477.75</v>
      </c>
      <c r="AH46" s="81">
        <f t="shared" si="61"/>
        <v>1555.5</v>
      </c>
      <c r="AI46" s="81">
        <f t="shared" si="62"/>
        <v>1477.75</v>
      </c>
      <c r="AJ46" s="82">
        <f t="shared" si="70"/>
        <v>1555.5</v>
      </c>
      <c r="AK46" s="82">
        <f t="shared" si="71"/>
        <v>1465</v>
      </c>
      <c r="AL46" s="145">
        <f t="shared" si="63"/>
        <v>1519</v>
      </c>
      <c r="AM46" s="145">
        <f t="shared" si="64"/>
        <v>1519.625</v>
      </c>
      <c r="AN46" s="145">
        <f t="shared" si="65"/>
        <v>-0.625</v>
      </c>
      <c r="AO46" s="145">
        <f t="shared" si="66"/>
        <v>1518.375</v>
      </c>
      <c r="AP46" s="145">
        <f t="shared" si="67"/>
        <v>1519.625</v>
      </c>
      <c r="AQ46" s="147">
        <f t="shared" si="68"/>
        <v>1517.6845238095236</v>
      </c>
      <c r="AR46" s="149">
        <f t="shared" si="69"/>
        <v>1522.5799999999997</v>
      </c>
    </row>
    <row r="47" spans="1:44" x14ac:dyDescent="0.3">
      <c r="A47" s="5">
        <v>44994</v>
      </c>
      <c r="B47" s="6" t="s">
        <v>44</v>
      </c>
      <c r="C47" s="6" t="s">
        <v>28</v>
      </c>
      <c r="D47" s="64">
        <v>1506.5</v>
      </c>
      <c r="E47" s="64">
        <v>1509.25</v>
      </c>
      <c r="F47" s="64">
        <v>1498</v>
      </c>
      <c r="G47" s="64">
        <v>1507</v>
      </c>
      <c r="H47" s="60">
        <v>1506.5</v>
      </c>
      <c r="I47" s="60">
        <v>1500</v>
      </c>
      <c r="J47" s="21">
        <v>2</v>
      </c>
      <c r="K47" s="13">
        <v>0</v>
      </c>
      <c r="L47" s="65">
        <f t="shared" si="10"/>
        <v>1504.75</v>
      </c>
      <c r="M47" s="66">
        <f t="shared" si="11"/>
        <v>1503.625</v>
      </c>
      <c r="N47" s="66">
        <f t="shared" si="12"/>
        <v>1.125</v>
      </c>
      <c r="O47" s="66">
        <f t="shared" si="13"/>
        <v>1505.875</v>
      </c>
      <c r="P47" s="66">
        <f t="shared" si="14"/>
        <v>1503.625</v>
      </c>
      <c r="Q47" s="67">
        <f t="shared" si="15"/>
        <v>11.25</v>
      </c>
      <c r="R47" s="67">
        <f t="shared" si="16"/>
        <v>-1.5</v>
      </c>
      <c r="S47" s="67">
        <f t="shared" si="17"/>
        <v>-12.75</v>
      </c>
      <c r="T47" s="68" cm="1">
        <f t="array" ref="T47">LARGE(ABS(Q47:S47),1)</f>
        <v>12.75</v>
      </c>
      <c r="U47" s="12"/>
      <c r="V47" s="21">
        <f t="shared" si="50"/>
        <v>-4</v>
      </c>
      <c r="W47" s="12"/>
      <c r="X47" s="61">
        <f t="shared" si="51"/>
        <v>6.5</v>
      </c>
      <c r="Y47" s="17">
        <f t="shared" si="52"/>
        <v>0</v>
      </c>
      <c r="Z47" s="17">
        <f t="shared" si="53"/>
        <v>0</v>
      </c>
      <c r="AA47" s="56">
        <f t="shared" si="54"/>
        <v>11.25</v>
      </c>
      <c r="AB47" s="18">
        <f t="shared" si="55"/>
        <v>0.57777777777777772</v>
      </c>
      <c r="AC47" s="19">
        <f t="shared" si="56"/>
        <v>0.50980392156862742</v>
      </c>
      <c r="AD47" s="142">
        <f t="shared" si="57"/>
        <v>1533.75</v>
      </c>
      <c r="AE47" s="142">
        <f t="shared" si="58"/>
        <v>1498</v>
      </c>
      <c r="AF47" s="80">
        <f t="shared" si="59"/>
        <v>1538.5</v>
      </c>
      <c r="AG47" s="80">
        <f t="shared" si="60"/>
        <v>1477.75</v>
      </c>
      <c r="AH47" s="81">
        <f t="shared" si="61"/>
        <v>1555.5</v>
      </c>
      <c r="AI47" s="81">
        <f t="shared" si="62"/>
        <v>1477.75</v>
      </c>
      <c r="AJ47" s="82">
        <f t="shared" si="70"/>
        <v>1555.5</v>
      </c>
      <c r="AK47" s="82">
        <f t="shared" si="71"/>
        <v>1477.5</v>
      </c>
      <c r="AL47" s="145">
        <f t="shared" si="63"/>
        <v>1514.1666666666667</v>
      </c>
      <c r="AM47" s="145">
        <f t="shared" si="64"/>
        <v>1515.875</v>
      </c>
      <c r="AN47" s="145">
        <f t="shared" si="65"/>
        <v>-1.7083333333332575</v>
      </c>
      <c r="AO47" s="145">
        <f t="shared" si="66"/>
        <v>1512.4583333333335</v>
      </c>
      <c r="AP47" s="145">
        <f t="shared" si="67"/>
        <v>1515.875</v>
      </c>
      <c r="AQ47" s="147">
        <f t="shared" si="68"/>
        <v>1516.3988095238094</v>
      </c>
      <c r="AR47" s="149">
        <f t="shared" si="69"/>
        <v>1522.0966666666666</v>
      </c>
    </row>
    <row r="48" spans="1:44" x14ac:dyDescent="0.3">
      <c r="A48" s="5">
        <v>44995</v>
      </c>
      <c r="B48" s="6" t="s">
        <v>44</v>
      </c>
      <c r="C48" s="6" t="s">
        <v>28</v>
      </c>
      <c r="D48" s="64">
        <v>1498.25</v>
      </c>
      <c r="E48" s="64">
        <v>1512.75</v>
      </c>
      <c r="F48" s="64">
        <v>1491</v>
      </c>
      <c r="G48" s="64">
        <v>1491.25</v>
      </c>
      <c r="H48" s="60">
        <v>1504.75</v>
      </c>
      <c r="I48" s="60">
        <v>1495.5</v>
      </c>
      <c r="J48" s="21">
        <v>-4</v>
      </c>
      <c r="K48" s="13">
        <v>0</v>
      </c>
      <c r="L48" s="65">
        <f t="shared" si="10"/>
        <v>1498.3333333333333</v>
      </c>
      <c r="M48" s="66">
        <f t="shared" si="11"/>
        <v>1501.875</v>
      </c>
      <c r="N48" s="66">
        <f t="shared" si="12"/>
        <v>-3.5416666666667425</v>
      </c>
      <c r="O48" s="66">
        <f t="shared" si="13"/>
        <v>1494.7916666666665</v>
      </c>
      <c r="P48" s="66">
        <f t="shared" si="14"/>
        <v>1501.875</v>
      </c>
      <c r="Q48" s="67">
        <f t="shared" si="15"/>
        <v>21.75</v>
      </c>
      <c r="R48" s="67">
        <f t="shared" si="16"/>
        <v>5.75</v>
      </c>
      <c r="S48" s="67">
        <f t="shared" si="17"/>
        <v>-16</v>
      </c>
      <c r="T48" s="68" cm="1">
        <f t="array" ref="T48">LARGE(ABS(Q48:S48),1)</f>
        <v>21.75</v>
      </c>
      <c r="U48" s="12"/>
      <c r="V48" s="21">
        <f t="shared" si="50"/>
        <v>0</v>
      </c>
      <c r="W48" s="12"/>
      <c r="X48" s="61">
        <f t="shared" si="51"/>
        <v>9.25</v>
      </c>
      <c r="Y48" s="17">
        <f t="shared" si="52"/>
        <v>0</v>
      </c>
      <c r="Z48" s="17">
        <f t="shared" si="53"/>
        <v>0</v>
      </c>
      <c r="AA48" s="56">
        <f t="shared" si="54"/>
        <v>21.75</v>
      </c>
      <c r="AB48" s="18">
        <f t="shared" si="55"/>
        <v>0.42528735632183906</v>
      </c>
      <c r="AC48" s="19">
        <f t="shared" si="56"/>
        <v>0.42528735632183906</v>
      </c>
      <c r="AD48" s="142">
        <f t="shared" si="57"/>
        <v>1528</v>
      </c>
      <c r="AE48" s="142">
        <f t="shared" si="58"/>
        <v>1491</v>
      </c>
      <c r="AF48" s="80">
        <f t="shared" si="59"/>
        <v>1538.5</v>
      </c>
      <c r="AG48" s="80">
        <f t="shared" si="60"/>
        <v>1483.5</v>
      </c>
      <c r="AH48" s="81">
        <f t="shared" si="61"/>
        <v>1544.75</v>
      </c>
      <c r="AI48" s="81">
        <f t="shared" si="62"/>
        <v>1477.75</v>
      </c>
      <c r="AJ48" s="82">
        <f t="shared" si="70"/>
        <v>1555.5</v>
      </c>
      <c r="AK48" s="82">
        <f t="shared" si="71"/>
        <v>1477.5</v>
      </c>
      <c r="AL48" s="145">
        <f t="shared" si="63"/>
        <v>1508.6666666666667</v>
      </c>
      <c r="AM48" s="145">
        <f t="shared" si="64"/>
        <v>1509.5</v>
      </c>
      <c r="AN48" s="145">
        <f t="shared" si="65"/>
        <v>-0.83333333333325754</v>
      </c>
      <c r="AO48" s="145">
        <f t="shared" si="66"/>
        <v>1507.8333333333335</v>
      </c>
      <c r="AP48" s="145">
        <f t="shared" si="67"/>
        <v>1509.5</v>
      </c>
      <c r="AQ48" s="147">
        <f t="shared" si="68"/>
        <v>1513.4583333333333</v>
      </c>
      <c r="AR48" s="149">
        <f t="shared" si="69"/>
        <v>1521.605</v>
      </c>
    </row>
    <row r="49" spans="1:45" x14ac:dyDescent="0.3">
      <c r="A49" s="5">
        <v>44998</v>
      </c>
      <c r="B49" s="6" t="s">
        <v>44</v>
      </c>
      <c r="C49" s="6" t="s">
        <v>28</v>
      </c>
      <c r="D49" s="64">
        <v>1490.5</v>
      </c>
      <c r="E49" s="64">
        <v>1496</v>
      </c>
      <c r="F49" s="64">
        <v>1484</v>
      </c>
      <c r="G49" s="64">
        <v>1493.75</v>
      </c>
      <c r="H49" s="60">
        <v>1491.75</v>
      </c>
      <c r="I49" s="60">
        <v>1485.5</v>
      </c>
      <c r="J49" s="21">
        <v>4</v>
      </c>
      <c r="K49" s="13">
        <v>0</v>
      </c>
      <c r="L49" s="65">
        <f t="shared" si="10"/>
        <v>1491.25</v>
      </c>
      <c r="M49" s="66">
        <f t="shared" si="11"/>
        <v>1490</v>
      </c>
      <c r="N49" s="66">
        <f t="shared" si="12"/>
        <v>1.25</v>
      </c>
      <c r="O49" s="66">
        <f t="shared" si="13"/>
        <v>1492.5</v>
      </c>
      <c r="P49" s="66">
        <f t="shared" si="14"/>
        <v>1490</v>
      </c>
      <c r="Q49" s="67">
        <f t="shared" si="15"/>
        <v>12</v>
      </c>
      <c r="R49" s="67">
        <f t="shared" si="16"/>
        <v>4.75</v>
      </c>
      <c r="S49" s="67">
        <f t="shared" si="17"/>
        <v>-7.25</v>
      </c>
      <c r="T49" s="68" cm="1">
        <f t="array" ref="T49">LARGE(ABS(Q49:S49),1)</f>
        <v>12</v>
      </c>
      <c r="U49" s="12"/>
      <c r="V49" s="21">
        <f t="shared" si="50"/>
        <v>2</v>
      </c>
      <c r="W49" s="12"/>
      <c r="X49" s="61">
        <f t="shared" si="51"/>
        <v>6.25</v>
      </c>
      <c r="Y49" s="17">
        <f t="shared" si="52"/>
        <v>0</v>
      </c>
      <c r="Z49" s="17">
        <f t="shared" si="53"/>
        <v>0</v>
      </c>
      <c r="AA49" s="56">
        <f t="shared" si="54"/>
        <v>12</v>
      </c>
      <c r="AB49" s="18">
        <f t="shared" si="55"/>
        <v>0.52083333333333337</v>
      </c>
      <c r="AC49" s="19">
        <f t="shared" si="56"/>
        <v>0.52083333333333337</v>
      </c>
      <c r="AD49" s="142">
        <f t="shared" si="57"/>
        <v>1512.75</v>
      </c>
      <c r="AE49" s="142">
        <f t="shared" si="58"/>
        <v>1484</v>
      </c>
      <c r="AF49" s="80">
        <f t="shared" si="59"/>
        <v>1538.5</v>
      </c>
      <c r="AG49" s="80">
        <f t="shared" si="60"/>
        <v>1484</v>
      </c>
      <c r="AH49" s="81">
        <f t="shared" si="61"/>
        <v>1544.5</v>
      </c>
      <c r="AI49" s="81">
        <f t="shared" si="62"/>
        <v>1477.75</v>
      </c>
      <c r="AJ49" s="82">
        <f t="shared" si="70"/>
        <v>1555.5</v>
      </c>
      <c r="AK49" s="82">
        <f t="shared" si="71"/>
        <v>1477.5</v>
      </c>
      <c r="AL49" s="145">
        <f t="shared" si="63"/>
        <v>1496</v>
      </c>
      <c r="AM49" s="145">
        <f t="shared" si="64"/>
        <v>1498.375</v>
      </c>
      <c r="AN49" s="145">
        <f t="shared" si="65"/>
        <v>-2.375</v>
      </c>
      <c r="AO49" s="145">
        <f t="shared" si="66"/>
        <v>1493.625</v>
      </c>
      <c r="AP49" s="145">
        <f t="shared" si="67"/>
        <v>1498.375</v>
      </c>
      <c r="AQ49" s="147">
        <f t="shared" si="68"/>
        <v>1510.2202380952381</v>
      </c>
      <c r="AR49" s="149">
        <f t="shared" si="69"/>
        <v>1520.2522222222221</v>
      </c>
    </row>
    <row r="50" spans="1:45" x14ac:dyDescent="0.3">
      <c r="A50" s="5">
        <v>44999</v>
      </c>
      <c r="B50" s="6" t="s">
        <v>44</v>
      </c>
      <c r="C50" s="6" t="s">
        <v>28</v>
      </c>
      <c r="D50" s="64">
        <v>1485.75</v>
      </c>
      <c r="E50" s="64">
        <v>1492.75</v>
      </c>
      <c r="F50" s="64">
        <v>1480</v>
      </c>
      <c r="G50" s="64">
        <v>1489.25</v>
      </c>
      <c r="H50" s="60">
        <v>1488.5</v>
      </c>
      <c r="I50" s="60">
        <v>1482.75</v>
      </c>
      <c r="J50" s="21">
        <v>0</v>
      </c>
      <c r="K50" s="13">
        <v>0</v>
      </c>
      <c r="L50" s="65">
        <f t="shared" si="10"/>
        <v>1487.3333333333333</v>
      </c>
      <c r="M50" s="66">
        <f t="shared" si="11"/>
        <v>1486.375</v>
      </c>
      <c r="N50" s="66">
        <f t="shared" si="12"/>
        <v>0.95833333333325754</v>
      </c>
      <c r="O50" s="66">
        <f t="shared" si="13"/>
        <v>1488.2916666666665</v>
      </c>
      <c r="P50" s="66">
        <f t="shared" si="14"/>
        <v>1486.375</v>
      </c>
      <c r="Q50" s="67">
        <f t="shared" si="15"/>
        <v>12.75</v>
      </c>
      <c r="R50" s="67">
        <f t="shared" si="16"/>
        <v>-1</v>
      </c>
      <c r="S50" s="67">
        <f t="shared" si="17"/>
        <v>-13.75</v>
      </c>
      <c r="T50" s="68" cm="1">
        <f t="array" ref="T50">LARGE(ABS(Q50:S50),1)</f>
        <v>13.75</v>
      </c>
      <c r="U50" s="12"/>
      <c r="V50" s="21">
        <f t="shared" si="50"/>
        <v>-2</v>
      </c>
      <c r="W50" s="12"/>
      <c r="X50" s="61">
        <f t="shared" si="51"/>
        <v>5.75</v>
      </c>
      <c r="Y50" s="17">
        <f t="shared" si="52"/>
        <v>0</v>
      </c>
      <c r="Z50" s="17">
        <f t="shared" si="53"/>
        <v>0</v>
      </c>
      <c r="AA50" s="56">
        <f t="shared" si="54"/>
        <v>12.75</v>
      </c>
      <c r="AB50" s="18">
        <f t="shared" si="55"/>
        <v>0.45098039215686275</v>
      </c>
      <c r="AC50" s="19">
        <f t="shared" si="56"/>
        <v>0.41818181818181815</v>
      </c>
      <c r="AD50" s="142">
        <f t="shared" si="57"/>
        <v>1512.75</v>
      </c>
      <c r="AE50" s="142">
        <f t="shared" si="58"/>
        <v>1480</v>
      </c>
      <c r="AF50" s="80">
        <f t="shared" si="59"/>
        <v>1538.5</v>
      </c>
      <c r="AG50" s="80">
        <f t="shared" si="60"/>
        <v>1480</v>
      </c>
      <c r="AH50" s="81">
        <f t="shared" si="61"/>
        <v>1544.5</v>
      </c>
      <c r="AI50" s="81">
        <f t="shared" si="62"/>
        <v>1477.75</v>
      </c>
      <c r="AJ50" s="82">
        <f t="shared" si="70"/>
        <v>1555.5</v>
      </c>
      <c r="AK50" s="82">
        <f t="shared" si="71"/>
        <v>1477.75</v>
      </c>
      <c r="AL50" s="145">
        <f t="shared" si="63"/>
        <v>1495.5</v>
      </c>
      <c r="AM50" s="145">
        <f t="shared" si="64"/>
        <v>1496.375</v>
      </c>
      <c r="AN50" s="145">
        <f t="shared" si="65"/>
        <v>-0.875</v>
      </c>
      <c r="AO50" s="145">
        <f t="shared" si="66"/>
        <v>1494.625</v>
      </c>
      <c r="AP50" s="145">
        <f t="shared" si="67"/>
        <v>1496.375</v>
      </c>
      <c r="AQ50" s="147">
        <f t="shared" si="68"/>
        <v>1507.0892857142856</v>
      </c>
      <c r="AR50" s="149">
        <f t="shared" si="69"/>
        <v>1518.6411111111113</v>
      </c>
    </row>
    <row r="51" spans="1:45" x14ac:dyDescent="0.3">
      <c r="A51" s="5">
        <v>45000</v>
      </c>
      <c r="B51" s="6" t="s">
        <v>44</v>
      </c>
      <c r="C51" s="6" t="s">
        <v>28</v>
      </c>
      <c r="D51" s="64">
        <v>1496</v>
      </c>
      <c r="E51" s="64">
        <v>1496.5</v>
      </c>
      <c r="F51" s="64">
        <v>1478</v>
      </c>
      <c r="G51" s="64">
        <v>1491.5</v>
      </c>
      <c r="H51" s="60">
        <v>1496.5</v>
      </c>
      <c r="I51" s="60">
        <v>1485.25</v>
      </c>
      <c r="J51" s="21">
        <v>0</v>
      </c>
      <c r="K51" s="13">
        <v>0</v>
      </c>
      <c r="L51" s="65">
        <f t="shared" si="10"/>
        <v>1488.6666666666667</v>
      </c>
      <c r="M51" s="66">
        <f t="shared" si="11"/>
        <v>1487.25</v>
      </c>
      <c r="N51" s="66">
        <f t="shared" si="12"/>
        <v>1.4166666666667425</v>
      </c>
      <c r="O51" s="66">
        <f t="shared" si="13"/>
        <v>1490.0833333333335</v>
      </c>
      <c r="P51" s="66">
        <f t="shared" si="14"/>
        <v>1487.25</v>
      </c>
      <c r="Q51" s="67">
        <f t="shared" si="15"/>
        <v>18.5</v>
      </c>
      <c r="R51" s="67">
        <f t="shared" si="16"/>
        <v>7.25</v>
      </c>
      <c r="S51" s="67">
        <f t="shared" si="17"/>
        <v>-11.25</v>
      </c>
      <c r="T51" s="68" cm="1">
        <f t="array" ref="T51">LARGE(ABS(Q51:S51),1)</f>
        <v>18.5</v>
      </c>
      <c r="U51" s="12"/>
      <c r="V51" s="21">
        <f t="shared" si="50"/>
        <v>0</v>
      </c>
      <c r="W51" s="12"/>
      <c r="X51" s="61">
        <f t="shared" si="51"/>
        <v>11.25</v>
      </c>
      <c r="Y51" s="17" t="b">
        <f t="shared" si="52"/>
        <v>1</v>
      </c>
      <c r="Z51" s="17">
        <f t="shared" si="53"/>
        <v>0</v>
      </c>
      <c r="AA51" s="56">
        <f t="shared" si="54"/>
        <v>18.5</v>
      </c>
      <c r="AB51" s="18">
        <f t="shared" si="55"/>
        <v>0.60810810810810811</v>
      </c>
      <c r="AC51" s="19">
        <f t="shared" si="56"/>
        <v>0.60810810810810811</v>
      </c>
      <c r="AD51" s="142">
        <f t="shared" si="57"/>
        <v>1496.5</v>
      </c>
      <c r="AE51" s="142">
        <f t="shared" si="58"/>
        <v>1478</v>
      </c>
      <c r="AF51" s="80">
        <f t="shared" si="59"/>
        <v>1538.5</v>
      </c>
      <c r="AG51" s="80">
        <f t="shared" si="60"/>
        <v>1478</v>
      </c>
      <c r="AH51" s="81">
        <f t="shared" si="61"/>
        <v>1544.5</v>
      </c>
      <c r="AI51" s="81">
        <f t="shared" si="62"/>
        <v>1477.75</v>
      </c>
      <c r="AJ51" s="82">
        <f t="shared" si="70"/>
        <v>1555.5</v>
      </c>
      <c r="AK51" s="82">
        <f t="shared" si="71"/>
        <v>1477.75</v>
      </c>
      <c r="AL51" s="145">
        <f t="shared" si="63"/>
        <v>1487.9166666666667</v>
      </c>
      <c r="AM51" s="145">
        <f t="shared" si="64"/>
        <v>1487.25</v>
      </c>
      <c r="AN51" s="145">
        <f t="shared" si="65"/>
        <v>0.66666666666674246</v>
      </c>
      <c r="AO51" s="145">
        <f t="shared" si="66"/>
        <v>1488.5833333333335</v>
      </c>
      <c r="AP51" s="145">
        <f t="shared" si="67"/>
        <v>1487.25</v>
      </c>
      <c r="AQ51" s="147">
        <f t="shared" si="68"/>
        <v>1504.6904761904764</v>
      </c>
      <c r="AR51" s="149">
        <f t="shared" si="69"/>
        <v>1517.4994444444446</v>
      </c>
      <c r="AS51" s="151">
        <f>AVERAGE(L2:L51)</f>
        <v>1513.4479999999996</v>
      </c>
    </row>
    <row r="52" spans="1:45" x14ac:dyDescent="0.3">
      <c r="A52" s="5">
        <v>45001</v>
      </c>
      <c r="B52" s="6" t="s">
        <v>44</v>
      </c>
      <c r="C52" s="6" t="s">
        <v>28</v>
      </c>
      <c r="D52" s="64">
        <v>1493</v>
      </c>
      <c r="E52" s="64">
        <v>1493</v>
      </c>
      <c r="F52" s="64">
        <v>1470</v>
      </c>
      <c r="G52" s="64">
        <v>1476.5</v>
      </c>
      <c r="H52" s="60">
        <v>1493</v>
      </c>
      <c r="I52" s="60">
        <v>1483</v>
      </c>
      <c r="J52" s="21">
        <v>-2</v>
      </c>
      <c r="K52" s="13" t="s">
        <v>32</v>
      </c>
      <c r="L52" s="65">
        <f t="shared" si="10"/>
        <v>1479.8333333333333</v>
      </c>
      <c r="M52" s="66">
        <f t="shared" si="11"/>
        <v>1481.5</v>
      </c>
      <c r="N52" s="66">
        <f t="shared" si="12"/>
        <v>-1.6666666666667425</v>
      </c>
      <c r="O52" s="66">
        <f t="shared" si="13"/>
        <v>1478.1666666666665</v>
      </c>
      <c r="P52" s="66">
        <f t="shared" si="14"/>
        <v>1481.5</v>
      </c>
      <c r="Q52" s="67">
        <f t="shared" si="15"/>
        <v>23</v>
      </c>
      <c r="R52" s="67">
        <f t="shared" si="16"/>
        <v>1.5</v>
      </c>
      <c r="S52" s="67">
        <f t="shared" si="17"/>
        <v>-21.5</v>
      </c>
      <c r="T52" s="68" cm="1">
        <f t="array" ref="T52">LARGE(ABS(Q52:S52),1)</f>
        <v>23</v>
      </c>
      <c r="U52" s="12"/>
      <c r="V52" s="21">
        <f t="shared" ref="V52:V115" si="72">J23</f>
        <v>0</v>
      </c>
      <c r="W52" s="12"/>
      <c r="X52" s="61">
        <f t="shared" ref="X52:X115" si="73">H52-I52</f>
        <v>10</v>
      </c>
      <c r="Y52" s="17" t="b">
        <f t="shared" ref="Y52:Y115" si="74">IF((E52=H52),TRUE,0)</f>
        <v>1</v>
      </c>
      <c r="Z52" s="17">
        <f t="shared" ref="Z52:Z115" si="75">IF((F52=I52),TRUE,0)</f>
        <v>0</v>
      </c>
      <c r="AA52" s="56">
        <f t="shared" ref="AA52:AA115" si="76">E52-F52</f>
        <v>23</v>
      </c>
      <c r="AB52" s="18">
        <f t="shared" ref="AB52:AB115" si="77">X52/AA52</f>
        <v>0.43478260869565216</v>
      </c>
      <c r="AC52" s="19">
        <f t="shared" ref="AC52:AC115" si="78">X52/T52</f>
        <v>0.43478260869565216</v>
      </c>
      <c r="AD52" s="142">
        <f t="shared" ref="AD52:AD115" si="79">MAX(E50:E52)</f>
        <v>1496.5</v>
      </c>
      <c r="AE52" s="142">
        <f t="shared" ref="AE52:AE115" si="80">MIN(F50:F52)</f>
        <v>1470</v>
      </c>
      <c r="AF52" s="80">
        <f t="shared" ref="AF52:AF115" si="81">MAX(E44:E52)</f>
        <v>1533.75</v>
      </c>
      <c r="AG52" s="80">
        <f t="shared" ref="AG52:AG115" si="82">MIN(F44:F52)</f>
        <v>1470</v>
      </c>
      <c r="AH52" s="81">
        <f t="shared" ref="AH52:AH115" si="83">MAX(E34:E52)</f>
        <v>1544.5</v>
      </c>
      <c r="AI52" s="81">
        <f t="shared" ref="AI52:AI115" si="84">MIN(F34:F52)</f>
        <v>1470</v>
      </c>
      <c r="AJ52" s="82">
        <f t="shared" ref="AJ52:AJ115" si="85">MAX(E9:E52)</f>
        <v>1555.5</v>
      </c>
      <c r="AK52" s="82">
        <f t="shared" ref="AK52:AK115" si="86">MIN(F9:F52)</f>
        <v>1470</v>
      </c>
      <c r="AL52" s="145">
        <f t="shared" ref="AL52:AL115" si="87">(AD52+AE52+G51)/3</f>
        <v>1486</v>
      </c>
      <c r="AM52" s="145">
        <f t="shared" si="40"/>
        <v>1483.25</v>
      </c>
      <c r="AN52" s="145">
        <f t="shared" si="41"/>
        <v>2.75</v>
      </c>
      <c r="AO52" s="145">
        <f t="shared" si="42"/>
        <v>1488.75</v>
      </c>
      <c r="AP52" s="145">
        <f t="shared" si="43"/>
        <v>1483.25</v>
      </c>
      <c r="AQ52" s="147">
        <f t="shared" ref="AQ52:AQ115" si="88">AVERAGE(L39:L52)</f>
        <v>1502.1785714285713</v>
      </c>
      <c r="AR52" s="149">
        <f t="shared" ref="AR52:AR115" si="89">AVERAGE(L23:L52)</f>
        <v>1515.7583333333337</v>
      </c>
      <c r="AS52" s="151">
        <f t="shared" ref="AS52:AS115" si="90">AVERAGE(L3:L52)</f>
        <v>1513.2829999999999</v>
      </c>
    </row>
    <row r="53" spans="1:45" x14ac:dyDescent="0.3">
      <c r="A53" s="5">
        <v>45002</v>
      </c>
      <c r="B53" s="6" t="s">
        <v>44</v>
      </c>
      <c r="C53" s="6" t="s">
        <v>28</v>
      </c>
      <c r="D53" s="64">
        <v>1469.5</v>
      </c>
      <c r="E53" s="64">
        <v>1487.75</v>
      </c>
      <c r="F53" s="64">
        <v>1463.25</v>
      </c>
      <c r="G53" s="64">
        <v>1486</v>
      </c>
      <c r="H53" s="60">
        <v>1471</v>
      </c>
      <c r="I53" s="60">
        <v>1465</v>
      </c>
      <c r="J53" s="21">
        <v>3</v>
      </c>
      <c r="K53" s="13" t="s">
        <v>31</v>
      </c>
      <c r="L53" s="65">
        <f t="shared" si="10"/>
        <v>1479</v>
      </c>
      <c r="M53" s="66">
        <f t="shared" si="11"/>
        <v>1475.5</v>
      </c>
      <c r="N53" s="66">
        <f t="shared" si="12"/>
        <v>3.5</v>
      </c>
      <c r="O53" s="66">
        <f t="shared" si="13"/>
        <v>1482.5</v>
      </c>
      <c r="P53" s="66">
        <f t="shared" si="14"/>
        <v>1475.5</v>
      </c>
      <c r="Q53" s="67">
        <f t="shared" si="15"/>
        <v>24.5</v>
      </c>
      <c r="R53" s="67">
        <f t="shared" si="16"/>
        <v>11.25</v>
      </c>
      <c r="S53" s="67">
        <f t="shared" si="17"/>
        <v>-13.25</v>
      </c>
      <c r="T53" s="68" cm="1">
        <f t="array" ref="T53">LARGE(ABS(Q53:S53),1)</f>
        <v>24.5</v>
      </c>
      <c r="U53" s="12"/>
      <c r="V53" s="21">
        <f t="shared" si="72"/>
        <v>-2</v>
      </c>
      <c r="W53" s="12"/>
      <c r="X53" s="61">
        <f t="shared" si="73"/>
        <v>6</v>
      </c>
      <c r="Y53" s="17">
        <f t="shared" si="74"/>
        <v>0</v>
      </c>
      <c r="Z53" s="17">
        <f t="shared" si="75"/>
        <v>0</v>
      </c>
      <c r="AA53" s="56">
        <f t="shared" si="76"/>
        <v>24.5</v>
      </c>
      <c r="AB53" s="18">
        <f t="shared" si="77"/>
        <v>0.24489795918367346</v>
      </c>
      <c r="AC53" s="19">
        <f t="shared" si="78"/>
        <v>0.24489795918367346</v>
      </c>
      <c r="AD53" s="142">
        <f t="shared" si="79"/>
        <v>1496.5</v>
      </c>
      <c r="AE53" s="142">
        <f t="shared" si="80"/>
        <v>1463.25</v>
      </c>
      <c r="AF53" s="80">
        <f t="shared" si="81"/>
        <v>1533.75</v>
      </c>
      <c r="AG53" s="80">
        <f t="shared" si="82"/>
        <v>1463.25</v>
      </c>
      <c r="AH53" s="81">
        <f t="shared" si="83"/>
        <v>1542</v>
      </c>
      <c r="AI53" s="81">
        <f t="shared" si="84"/>
        <v>1463.25</v>
      </c>
      <c r="AJ53" s="82">
        <f t="shared" si="85"/>
        <v>1555.5</v>
      </c>
      <c r="AK53" s="82">
        <f t="shared" si="86"/>
        <v>1463.25</v>
      </c>
      <c r="AL53" s="145">
        <f t="shared" si="87"/>
        <v>1478.75</v>
      </c>
      <c r="AM53" s="145">
        <f t="shared" si="40"/>
        <v>1479.875</v>
      </c>
      <c r="AN53" s="145">
        <f t="shared" si="41"/>
        <v>-1.125</v>
      </c>
      <c r="AO53" s="145">
        <f t="shared" si="42"/>
        <v>1477.625</v>
      </c>
      <c r="AP53" s="145">
        <f t="shared" si="43"/>
        <v>1479.875</v>
      </c>
      <c r="AQ53" s="147">
        <f t="shared" si="88"/>
        <v>1501.7857142857142</v>
      </c>
      <c r="AR53" s="149">
        <f t="shared" si="89"/>
        <v>1513.9861111111115</v>
      </c>
      <c r="AS53" s="151">
        <f t="shared" si="90"/>
        <v>1513.4179999999999</v>
      </c>
    </row>
    <row r="54" spans="1:45" x14ac:dyDescent="0.3">
      <c r="A54" s="5">
        <v>45005</v>
      </c>
      <c r="B54" s="6" t="s">
        <v>44</v>
      </c>
      <c r="C54" s="6" t="s">
        <v>28</v>
      </c>
      <c r="D54" s="64">
        <v>1494.25</v>
      </c>
      <c r="E54" s="64">
        <v>1497</v>
      </c>
      <c r="F54" s="64">
        <v>1465</v>
      </c>
      <c r="G54" s="64">
        <v>1467</v>
      </c>
      <c r="H54" s="60">
        <v>1497</v>
      </c>
      <c r="I54" s="60">
        <v>1492</v>
      </c>
      <c r="J54" s="21">
        <v>-2</v>
      </c>
      <c r="K54" s="13" t="s">
        <v>32</v>
      </c>
      <c r="L54" s="65">
        <f t="shared" si="10"/>
        <v>1476.3333333333333</v>
      </c>
      <c r="M54" s="66">
        <f t="shared" si="11"/>
        <v>1481</v>
      </c>
      <c r="N54" s="66">
        <f t="shared" si="12"/>
        <v>-4.6666666666667425</v>
      </c>
      <c r="O54" s="66">
        <f t="shared" si="13"/>
        <v>1471.6666666666665</v>
      </c>
      <c r="P54" s="66">
        <f t="shared" si="14"/>
        <v>1481</v>
      </c>
      <c r="Q54" s="67">
        <f t="shared" si="15"/>
        <v>32</v>
      </c>
      <c r="R54" s="67">
        <f t="shared" si="16"/>
        <v>11</v>
      </c>
      <c r="S54" s="67">
        <f t="shared" si="17"/>
        <v>-21</v>
      </c>
      <c r="T54" s="68" cm="1">
        <f t="array" ref="T54">LARGE(ABS(Q54:S54),1)</f>
        <v>32</v>
      </c>
      <c r="U54" s="12"/>
      <c r="V54" s="21">
        <f t="shared" si="72"/>
        <v>-2</v>
      </c>
      <c r="W54" s="12"/>
      <c r="X54" s="61">
        <f t="shared" si="73"/>
        <v>5</v>
      </c>
      <c r="Y54" s="17" t="b">
        <f t="shared" si="74"/>
        <v>1</v>
      </c>
      <c r="Z54" s="17">
        <f t="shared" si="75"/>
        <v>0</v>
      </c>
      <c r="AA54" s="56">
        <f t="shared" si="76"/>
        <v>32</v>
      </c>
      <c r="AB54" s="18">
        <f t="shared" si="77"/>
        <v>0.15625</v>
      </c>
      <c r="AC54" s="19">
        <f t="shared" si="78"/>
        <v>0.15625</v>
      </c>
      <c r="AD54" s="142">
        <f t="shared" si="79"/>
        <v>1497</v>
      </c>
      <c r="AE54" s="142">
        <f t="shared" si="80"/>
        <v>1463.25</v>
      </c>
      <c r="AF54" s="80">
        <f t="shared" si="81"/>
        <v>1528</v>
      </c>
      <c r="AG54" s="80">
        <f t="shared" si="82"/>
        <v>1463.25</v>
      </c>
      <c r="AH54" s="81">
        <f t="shared" si="83"/>
        <v>1540</v>
      </c>
      <c r="AI54" s="81">
        <f t="shared" si="84"/>
        <v>1463.25</v>
      </c>
      <c r="AJ54" s="82">
        <f t="shared" si="85"/>
        <v>1555.5</v>
      </c>
      <c r="AK54" s="82">
        <f t="shared" si="86"/>
        <v>1463.25</v>
      </c>
      <c r="AL54" s="145">
        <f t="shared" si="87"/>
        <v>1482.0833333333333</v>
      </c>
      <c r="AM54" s="145">
        <f t="shared" si="40"/>
        <v>1480.125</v>
      </c>
      <c r="AN54" s="145">
        <f t="shared" si="41"/>
        <v>1.9583333333332575</v>
      </c>
      <c r="AO54" s="145">
        <f t="shared" si="42"/>
        <v>1484.0416666666665</v>
      </c>
      <c r="AP54" s="145">
        <f t="shared" si="43"/>
        <v>1480.125</v>
      </c>
      <c r="AQ54" s="147">
        <f t="shared" si="88"/>
        <v>1500.6666666666665</v>
      </c>
      <c r="AR54" s="149">
        <f t="shared" si="89"/>
        <v>1512.4250000000002</v>
      </c>
      <c r="AS54" s="151">
        <f t="shared" si="90"/>
        <v>1513.1263333333329</v>
      </c>
    </row>
    <row r="55" spans="1:45" x14ac:dyDescent="0.3">
      <c r="A55" s="5">
        <v>45006</v>
      </c>
      <c r="B55" s="6" t="s">
        <v>44</v>
      </c>
      <c r="C55" s="6" t="s">
        <v>28</v>
      </c>
      <c r="D55" s="64">
        <v>1462</v>
      </c>
      <c r="E55" s="64">
        <v>1463.5</v>
      </c>
      <c r="F55" s="64">
        <v>1443.25</v>
      </c>
      <c r="G55" s="64">
        <v>1448.5</v>
      </c>
      <c r="H55" s="60">
        <v>1463.5</v>
      </c>
      <c r="I55" s="60">
        <v>1457</v>
      </c>
      <c r="J55" s="21">
        <v>-2</v>
      </c>
      <c r="K55" s="13">
        <v>0</v>
      </c>
      <c r="L55" s="65">
        <f t="shared" si="10"/>
        <v>1451.75</v>
      </c>
      <c r="M55" s="66">
        <f t="shared" si="11"/>
        <v>1453.375</v>
      </c>
      <c r="N55" s="66">
        <f t="shared" si="12"/>
        <v>-1.625</v>
      </c>
      <c r="O55" s="66">
        <f t="shared" si="13"/>
        <v>1450.125</v>
      </c>
      <c r="P55" s="66">
        <f t="shared" si="14"/>
        <v>1453.375</v>
      </c>
      <c r="Q55" s="67">
        <f t="shared" si="15"/>
        <v>20.25</v>
      </c>
      <c r="R55" s="67">
        <f t="shared" si="16"/>
        <v>-3.5</v>
      </c>
      <c r="S55" s="67">
        <f t="shared" si="17"/>
        <v>-23.75</v>
      </c>
      <c r="T55" s="68" cm="1">
        <f t="array" ref="T55">LARGE(ABS(Q55:S55),1)</f>
        <v>23.75</v>
      </c>
      <c r="U55" s="12"/>
      <c r="V55" s="21">
        <f t="shared" si="72"/>
        <v>0</v>
      </c>
      <c r="W55" s="12"/>
      <c r="X55" s="61">
        <f t="shared" si="73"/>
        <v>6.5</v>
      </c>
      <c r="Y55" s="17" t="b">
        <f t="shared" si="74"/>
        <v>1</v>
      </c>
      <c r="Z55" s="17">
        <f t="shared" si="75"/>
        <v>0</v>
      </c>
      <c r="AA55" s="56">
        <f t="shared" si="76"/>
        <v>20.25</v>
      </c>
      <c r="AB55" s="18">
        <f t="shared" si="77"/>
        <v>0.32098765432098764</v>
      </c>
      <c r="AC55" s="19">
        <f t="shared" si="78"/>
        <v>0.27368421052631581</v>
      </c>
      <c r="AD55" s="142">
        <f t="shared" si="79"/>
        <v>1497</v>
      </c>
      <c r="AE55" s="142">
        <f t="shared" si="80"/>
        <v>1443.25</v>
      </c>
      <c r="AF55" s="80">
        <f t="shared" si="81"/>
        <v>1512.75</v>
      </c>
      <c r="AG55" s="80">
        <f t="shared" si="82"/>
        <v>1443.25</v>
      </c>
      <c r="AH55" s="81">
        <f t="shared" si="83"/>
        <v>1538.5</v>
      </c>
      <c r="AI55" s="81">
        <f t="shared" si="84"/>
        <v>1443.25</v>
      </c>
      <c r="AJ55" s="82">
        <f t="shared" si="85"/>
        <v>1555.5</v>
      </c>
      <c r="AK55" s="82">
        <f t="shared" si="86"/>
        <v>1443.25</v>
      </c>
      <c r="AL55" s="145">
        <f t="shared" si="87"/>
        <v>1469.0833333333333</v>
      </c>
      <c r="AM55" s="145">
        <f t="shared" si="40"/>
        <v>1470.125</v>
      </c>
      <c r="AN55" s="145">
        <f t="shared" si="41"/>
        <v>-1.0416666666667425</v>
      </c>
      <c r="AO55" s="145">
        <f t="shared" si="42"/>
        <v>1468.0416666666665</v>
      </c>
      <c r="AP55" s="145">
        <f t="shared" si="43"/>
        <v>1470.125</v>
      </c>
      <c r="AQ55" s="147">
        <f t="shared" si="88"/>
        <v>1496.8988095238094</v>
      </c>
      <c r="AR55" s="149">
        <f t="shared" si="89"/>
        <v>1510.2333333333336</v>
      </c>
      <c r="AS55" s="151">
        <f t="shared" si="90"/>
        <v>1512.3296666666665</v>
      </c>
    </row>
    <row r="56" spans="1:45" x14ac:dyDescent="0.3">
      <c r="A56" s="5">
        <v>45007</v>
      </c>
      <c r="B56" s="6" t="s">
        <v>44</v>
      </c>
      <c r="C56" s="6" t="s">
        <v>28</v>
      </c>
      <c r="D56" s="64">
        <v>1448.75</v>
      </c>
      <c r="E56" s="64">
        <v>1449.75</v>
      </c>
      <c r="F56" s="64">
        <v>1415.25</v>
      </c>
      <c r="G56" s="64">
        <v>1419.5</v>
      </c>
      <c r="H56" s="60">
        <v>1449.75</v>
      </c>
      <c r="I56" s="60">
        <v>1432.25</v>
      </c>
      <c r="J56" s="21">
        <v>-2</v>
      </c>
      <c r="K56" s="13">
        <v>0</v>
      </c>
      <c r="L56" s="65">
        <f t="shared" si="10"/>
        <v>1428.1666666666667</v>
      </c>
      <c r="M56" s="66">
        <f t="shared" si="11"/>
        <v>1432.5</v>
      </c>
      <c r="N56" s="66">
        <f t="shared" si="12"/>
        <v>-4.3333333333332575</v>
      </c>
      <c r="O56" s="66">
        <f t="shared" si="13"/>
        <v>1423.8333333333335</v>
      </c>
      <c r="P56" s="66">
        <f t="shared" si="14"/>
        <v>1432.5</v>
      </c>
      <c r="Q56" s="67">
        <f t="shared" si="15"/>
        <v>34.5</v>
      </c>
      <c r="R56" s="67">
        <f t="shared" si="16"/>
        <v>1.25</v>
      </c>
      <c r="S56" s="67">
        <f t="shared" si="17"/>
        <v>-33.25</v>
      </c>
      <c r="T56" s="68" cm="1">
        <f t="array" ref="T56">LARGE(ABS(Q56:S56),1)</f>
        <v>34.5</v>
      </c>
      <c r="U56" s="12"/>
      <c r="V56" s="21">
        <f t="shared" si="72"/>
        <v>-2</v>
      </c>
      <c r="W56" s="12"/>
      <c r="X56" s="61">
        <f t="shared" si="73"/>
        <v>17.5</v>
      </c>
      <c r="Y56" s="17" t="b">
        <f t="shared" si="74"/>
        <v>1</v>
      </c>
      <c r="Z56" s="17">
        <f t="shared" si="75"/>
        <v>0</v>
      </c>
      <c r="AA56" s="56">
        <f t="shared" si="76"/>
        <v>34.5</v>
      </c>
      <c r="AB56" s="18">
        <f t="shared" si="77"/>
        <v>0.50724637681159424</v>
      </c>
      <c r="AC56" s="19">
        <f t="shared" si="78"/>
        <v>0.50724637681159424</v>
      </c>
      <c r="AD56" s="142">
        <f t="shared" si="79"/>
        <v>1497</v>
      </c>
      <c r="AE56" s="142">
        <f t="shared" si="80"/>
        <v>1415.25</v>
      </c>
      <c r="AF56" s="80">
        <f t="shared" si="81"/>
        <v>1512.75</v>
      </c>
      <c r="AG56" s="80">
        <f t="shared" si="82"/>
        <v>1415.25</v>
      </c>
      <c r="AH56" s="81">
        <f t="shared" si="83"/>
        <v>1538.5</v>
      </c>
      <c r="AI56" s="81">
        <f t="shared" si="84"/>
        <v>1415.25</v>
      </c>
      <c r="AJ56" s="82">
        <f t="shared" si="85"/>
        <v>1555.5</v>
      </c>
      <c r="AK56" s="82">
        <f t="shared" si="86"/>
        <v>1415.25</v>
      </c>
      <c r="AL56" s="145">
        <f t="shared" si="87"/>
        <v>1453.5833333333333</v>
      </c>
      <c r="AM56" s="145">
        <f t="shared" si="40"/>
        <v>1456.125</v>
      </c>
      <c r="AN56" s="145">
        <f t="shared" si="41"/>
        <v>-2.5416666666667425</v>
      </c>
      <c r="AO56" s="145">
        <f t="shared" si="42"/>
        <v>1451.0416666666665</v>
      </c>
      <c r="AP56" s="145">
        <f t="shared" si="43"/>
        <v>1456.125</v>
      </c>
      <c r="AQ56" s="147">
        <f t="shared" si="88"/>
        <v>1490.4166666666667</v>
      </c>
      <c r="AR56" s="149">
        <f t="shared" si="89"/>
        <v>1507.2583333333337</v>
      </c>
      <c r="AS56" s="151">
        <f t="shared" si="90"/>
        <v>1511.1379999999999</v>
      </c>
    </row>
    <row r="57" spans="1:45" x14ac:dyDescent="0.3">
      <c r="A57" s="5">
        <v>45008</v>
      </c>
      <c r="B57" s="6" t="s">
        <v>44</v>
      </c>
      <c r="C57" s="6" t="s">
        <v>28</v>
      </c>
      <c r="D57" s="64">
        <v>1412.5</v>
      </c>
      <c r="E57" s="64">
        <v>1432</v>
      </c>
      <c r="F57" s="64">
        <v>1412.25</v>
      </c>
      <c r="G57" s="64">
        <v>1428.25</v>
      </c>
      <c r="H57" s="60">
        <v>1421.5</v>
      </c>
      <c r="I57" s="60">
        <v>1412.25</v>
      </c>
      <c r="J57" s="21">
        <v>2</v>
      </c>
      <c r="K57" s="13">
        <v>0</v>
      </c>
      <c r="L57" s="65">
        <f t="shared" si="10"/>
        <v>1424.1666666666667</v>
      </c>
      <c r="M57" s="66">
        <f t="shared" si="11"/>
        <v>1422.125</v>
      </c>
      <c r="N57" s="66">
        <f t="shared" si="12"/>
        <v>2.0416666666667425</v>
      </c>
      <c r="O57" s="66">
        <f t="shared" si="13"/>
        <v>1426.2083333333335</v>
      </c>
      <c r="P57" s="66">
        <f t="shared" si="14"/>
        <v>1422.125</v>
      </c>
      <c r="Q57" s="67">
        <f t="shared" si="15"/>
        <v>19.75</v>
      </c>
      <c r="R57" s="67">
        <f t="shared" si="16"/>
        <v>12.5</v>
      </c>
      <c r="S57" s="67">
        <f t="shared" si="17"/>
        <v>-7.25</v>
      </c>
      <c r="T57" s="68" cm="1">
        <f t="array" ref="T57">LARGE(ABS(Q57:S57),1)</f>
        <v>19.75</v>
      </c>
      <c r="U57" s="12"/>
      <c r="V57" s="21">
        <f t="shared" si="72"/>
        <v>2</v>
      </c>
      <c r="W57" s="12"/>
      <c r="X57" s="61">
        <f t="shared" si="73"/>
        <v>9.25</v>
      </c>
      <c r="Y57" s="17">
        <f t="shared" si="74"/>
        <v>0</v>
      </c>
      <c r="Z57" s="17" t="b">
        <f t="shared" si="75"/>
        <v>1</v>
      </c>
      <c r="AA57" s="56">
        <f t="shared" si="76"/>
        <v>19.75</v>
      </c>
      <c r="AB57" s="18">
        <f t="shared" si="77"/>
        <v>0.46835443037974683</v>
      </c>
      <c r="AC57" s="19">
        <f t="shared" si="78"/>
        <v>0.46835443037974683</v>
      </c>
      <c r="AD57" s="142">
        <f t="shared" si="79"/>
        <v>1463.5</v>
      </c>
      <c r="AE57" s="142">
        <f t="shared" si="80"/>
        <v>1412.25</v>
      </c>
      <c r="AF57" s="80">
        <f t="shared" si="81"/>
        <v>1497</v>
      </c>
      <c r="AG57" s="80">
        <f t="shared" si="82"/>
        <v>1412.25</v>
      </c>
      <c r="AH57" s="81">
        <f t="shared" si="83"/>
        <v>1538.5</v>
      </c>
      <c r="AI57" s="81">
        <f t="shared" si="84"/>
        <v>1412.25</v>
      </c>
      <c r="AJ57" s="82">
        <f t="shared" si="85"/>
        <v>1555.5</v>
      </c>
      <c r="AK57" s="82">
        <f t="shared" si="86"/>
        <v>1412.25</v>
      </c>
      <c r="AL57" s="145">
        <f t="shared" si="87"/>
        <v>1431.75</v>
      </c>
      <c r="AM57" s="145">
        <f t="shared" si="40"/>
        <v>1437.875</v>
      </c>
      <c r="AN57" s="145">
        <f t="shared" si="41"/>
        <v>-6.125</v>
      </c>
      <c r="AO57" s="145">
        <f t="shared" si="42"/>
        <v>1425.625</v>
      </c>
      <c r="AP57" s="145">
        <f t="shared" si="43"/>
        <v>1437.875</v>
      </c>
      <c r="AQ57" s="147">
        <f t="shared" si="88"/>
        <v>1483.1309523809525</v>
      </c>
      <c r="AR57" s="149">
        <f t="shared" si="89"/>
        <v>1504.0333333333333</v>
      </c>
      <c r="AS57" s="151">
        <f t="shared" si="90"/>
        <v>1509.7463333333333</v>
      </c>
    </row>
    <row r="58" spans="1:45" x14ac:dyDescent="0.3">
      <c r="A58" s="5">
        <v>45009</v>
      </c>
      <c r="B58" s="6" t="s">
        <v>44</v>
      </c>
      <c r="C58" s="6" t="s">
        <v>28</v>
      </c>
      <c r="D58" s="64">
        <v>1430.75</v>
      </c>
      <c r="E58" s="64">
        <v>1445.5</v>
      </c>
      <c r="F58" s="64">
        <v>1423.75</v>
      </c>
      <c r="G58" s="64">
        <v>1442.2</v>
      </c>
      <c r="H58" s="60">
        <v>1432</v>
      </c>
      <c r="I58" s="60">
        <v>1423.75</v>
      </c>
      <c r="J58" s="21">
        <v>2</v>
      </c>
      <c r="K58" s="13">
        <v>0</v>
      </c>
      <c r="L58" s="65">
        <f t="shared" si="10"/>
        <v>1437.1499999999999</v>
      </c>
      <c r="M58" s="66">
        <f t="shared" si="11"/>
        <v>1434.625</v>
      </c>
      <c r="N58" s="66">
        <f t="shared" si="12"/>
        <v>2.5249999999998636</v>
      </c>
      <c r="O58" s="66">
        <f t="shared" si="13"/>
        <v>1439.6749999999997</v>
      </c>
      <c r="P58" s="66">
        <f t="shared" si="14"/>
        <v>1434.625</v>
      </c>
      <c r="Q58" s="67">
        <f t="shared" si="15"/>
        <v>21.75</v>
      </c>
      <c r="R58" s="67">
        <f t="shared" si="16"/>
        <v>17.25</v>
      </c>
      <c r="S58" s="67">
        <f t="shared" si="17"/>
        <v>-4.5</v>
      </c>
      <c r="T58" s="68" cm="1">
        <f t="array" ref="T58">LARGE(ABS(Q58:S58),1)</f>
        <v>21.75</v>
      </c>
      <c r="U58" s="12"/>
      <c r="V58" s="21">
        <f t="shared" si="72"/>
        <v>0</v>
      </c>
      <c r="W58" s="12"/>
      <c r="X58" s="61">
        <f t="shared" si="73"/>
        <v>8.25</v>
      </c>
      <c r="Y58" s="17">
        <f t="shared" si="74"/>
        <v>0</v>
      </c>
      <c r="Z58" s="17" t="b">
        <f t="shared" si="75"/>
        <v>1</v>
      </c>
      <c r="AA58" s="56">
        <f t="shared" si="76"/>
        <v>21.75</v>
      </c>
      <c r="AB58" s="18">
        <f t="shared" si="77"/>
        <v>0.37931034482758619</v>
      </c>
      <c r="AC58" s="19">
        <f t="shared" si="78"/>
        <v>0.37931034482758619</v>
      </c>
      <c r="AD58" s="142">
        <f t="shared" si="79"/>
        <v>1449.75</v>
      </c>
      <c r="AE58" s="142">
        <f t="shared" si="80"/>
        <v>1412.25</v>
      </c>
      <c r="AF58" s="80">
        <f t="shared" si="81"/>
        <v>1497</v>
      </c>
      <c r="AG58" s="80">
        <f t="shared" si="82"/>
        <v>1412.25</v>
      </c>
      <c r="AH58" s="81">
        <f t="shared" si="83"/>
        <v>1538.5</v>
      </c>
      <c r="AI58" s="81">
        <f t="shared" si="84"/>
        <v>1412.25</v>
      </c>
      <c r="AJ58" s="82">
        <f t="shared" si="85"/>
        <v>1555.5</v>
      </c>
      <c r="AK58" s="82">
        <f t="shared" si="86"/>
        <v>1412.25</v>
      </c>
      <c r="AL58" s="145">
        <f t="shared" si="87"/>
        <v>1430.0833333333333</v>
      </c>
      <c r="AM58" s="145">
        <f t="shared" si="40"/>
        <v>1431</v>
      </c>
      <c r="AN58" s="145">
        <f t="shared" si="41"/>
        <v>-0.91666666666674246</v>
      </c>
      <c r="AO58" s="145">
        <f t="shared" si="42"/>
        <v>1429.1666666666665</v>
      </c>
      <c r="AP58" s="145">
        <f t="shared" si="43"/>
        <v>1431</v>
      </c>
      <c r="AQ58" s="147">
        <f t="shared" si="88"/>
        <v>1477.3380952380955</v>
      </c>
      <c r="AR58" s="149">
        <f t="shared" si="89"/>
        <v>1500.73</v>
      </c>
      <c r="AS58" s="151">
        <f t="shared" si="90"/>
        <v>1508.2126666666666</v>
      </c>
    </row>
    <row r="59" spans="1:45" x14ac:dyDescent="0.3">
      <c r="A59" s="5">
        <v>45012</v>
      </c>
      <c r="B59" s="6" t="s">
        <v>44</v>
      </c>
      <c r="C59" s="6" t="s">
        <v>28</v>
      </c>
      <c r="D59" s="64">
        <v>1450</v>
      </c>
      <c r="E59" s="64">
        <v>1469.75</v>
      </c>
      <c r="F59" s="64">
        <v>1446.25</v>
      </c>
      <c r="G59" s="64">
        <v>1467.75</v>
      </c>
      <c r="H59" s="60">
        <v>1454</v>
      </c>
      <c r="I59" s="60">
        <v>1446.25</v>
      </c>
      <c r="J59" s="21">
        <v>2</v>
      </c>
      <c r="K59" s="13">
        <v>0</v>
      </c>
      <c r="L59" s="65">
        <f t="shared" si="10"/>
        <v>1461.25</v>
      </c>
      <c r="M59" s="66">
        <f t="shared" si="11"/>
        <v>1458</v>
      </c>
      <c r="N59" s="66">
        <f t="shared" si="12"/>
        <v>3.25</v>
      </c>
      <c r="O59" s="66">
        <f t="shared" si="13"/>
        <v>1464.5</v>
      </c>
      <c r="P59" s="66">
        <f t="shared" si="14"/>
        <v>1458</v>
      </c>
      <c r="Q59" s="67">
        <f t="shared" si="15"/>
        <v>23.5</v>
      </c>
      <c r="R59" s="67">
        <f t="shared" si="16"/>
        <v>27.549999999999955</v>
      </c>
      <c r="S59" s="67">
        <f t="shared" si="17"/>
        <v>4.0499999999999545</v>
      </c>
      <c r="T59" s="68" cm="1">
        <f t="array" ref="T59">LARGE(ABS(Q59:S59),1)</f>
        <v>27.549999999999955</v>
      </c>
      <c r="U59" s="12"/>
      <c r="V59" s="21">
        <f t="shared" si="72"/>
        <v>0</v>
      </c>
      <c r="W59" s="12"/>
      <c r="X59" s="61">
        <f t="shared" si="73"/>
        <v>7.75</v>
      </c>
      <c r="Y59" s="17">
        <f t="shared" si="74"/>
        <v>0</v>
      </c>
      <c r="Z59" s="17" t="b">
        <f t="shared" si="75"/>
        <v>1</v>
      </c>
      <c r="AA59" s="56">
        <f t="shared" si="76"/>
        <v>23.5</v>
      </c>
      <c r="AB59" s="18">
        <f t="shared" si="77"/>
        <v>0.32978723404255317</v>
      </c>
      <c r="AC59" s="19">
        <f t="shared" si="78"/>
        <v>0.28130671506352134</v>
      </c>
      <c r="AD59" s="142">
        <f t="shared" si="79"/>
        <v>1469.75</v>
      </c>
      <c r="AE59" s="142">
        <f t="shared" si="80"/>
        <v>1412.25</v>
      </c>
      <c r="AF59" s="80">
        <f t="shared" si="81"/>
        <v>1497</v>
      </c>
      <c r="AG59" s="80">
        <f t="shared" si="82"/>
        <v>1412.25</v>
      </c>
      <c r="AH59" s="81">
        <f t="shared" si="83"/>
        <v>1538.5</v>
      </c>
      <c r="AI59" s="81">
        <f t="shared" si="84"/>
        <v>1412.25</v>
      </c>
      <c r="AJ59" s="82">
        <f t="shared" si="85"/>
        <v>1555.5</v>
      </c>
      <c r="AK59" s="82">
        <f t="shared" si="86"/>
        <v>1412.25</v>
      </c>
      <c r="AL59" s="145">
        <f t="shared" si="87"/>
        <v>1441.3999999999999</v>
      </c>
      <c r="AM59" s="145">
        <f t="shared" si="40"/>
        <v>1441</v>
      </c>
      <c r="AN59" s="145">
        <f t="shared" si="41"/>
        <v>0.39999999999986358</v>
      </c>
      <c r="AO59" s="145">
        <f t="shared" si="42"/>
        <v>1441.7999999999997</v>
      </c>
      <c r="AP59" s="145">
        <f t="shared" si="43"/>
        <v>1441</v>
      </c>
      <c r="AQ59" s="147">
        <f t="shared" si="88"/>
        <v>1473.0523809523809</v>
      </c>
      <c r="AR59" s="149">
        <f t="shared" si="89"/>
        <v>1497.9355555555555</v>
      </c>
      <c r="AS59" s="151">
        <f t="shared" si="90"/>
        <v>1506.9326666666668</v>
      </c>
    </row>
    <row r="60" spans="1:45" x14ac:dyDescent="0.3">
      <c r="A60" s="5">
        <v>45013</v>
      </c>
      <c r="B60" s="6" t="s">
        <v>44</v>
      </c>
      <c r="C60" s="6" t="s">
        <v>28</v>
      </c>
      <c r="D60" s="64">
        <v>1468.25</v>
      </c>
      <c r="E60" s="64">
        <v>1479.75</v>
      </c>
      <c r="F60" s="64">
        <v>1464.25</v>
      </c>
      <c r="G60" s="64">
        <v>1477.25</v>
      </c>
      <c r="H60" s="60">
        <v>1469.5</v>
      </c>
      <c r="I60" s="60">
        <v>1464.25</v>
      </c>
      <c r="J60" s="21">
        <v>2</v>
      </c>
      <c r="K60" s="13">
        <v>0</v>
      </c>
      <c r="L60" s="65">
        <f t="shared" si="10"/>
        <v>1473.75</v>
      </c>
      <c r="M60" s="66">
        <f t="shared" si="11"/>
        <v>1472</v>
      </c>
      <c r="N60" s="66">
        <f t="shared" si="12"/>
        <v>1.75</v>
      </c>
      <c r="O60" s="66">
        <f t="shared" si="13"/>
        <v>1475.5</v>
      </c>
      <c r="P60" s="66">
        <f t="shared" si="14"/>
        <v>1472</v>
      </c>
      <c r="Q60" s="67">
        <f t="shared" si="15"/>
        <v>15.5</v>
      </c>
      <c r="R60" s="67">
        <f t="shared" si="16"/>
        <v>12</v>
      </c>
      <c r="S60" s="67">
        <f t="shared" si="17"/>
        <v>-3.5</v>
      </c>
      <c r="T60" s="68" cm="1">
        <f t="array" ref="T60">LARGE(ABS(Q60:S60),1)</f>
        <v>15.5</v>
      </c>
      <c r="U60" s="12"/>
      <c r="V60" s="21">
        <f t="shared" si="72"/>
        <v>0</v>
      </c>
      <c r="W60" s="12"/>
      <c r="X60" s="61">
        <f t="shared" si="73"/>
        <v>5.25</v>
      </c>
      <c r="Y60" s="17">
        <f t="shared" si="74"/>
        <v>0</v>
      </c>
      <c r="Z60" s="17" t="b">
        <f t="shared" si="75"/>
        <v>1</v>
      </c>
      <c r="AA60" s="56">
        <f t="shared" si="76"/>
        <v>15.5</v>
      </c>
      <c r="AB60" s="18">
        <f t="shared" si="77"/>
        <v>0.33870967741935482</v>
      </c>
      <c r="AC60" s="19">
        <f t="shared" si="78"/>
        <v>0.33870967741935482</v>
      </c>
      <c r="AD60" s="142">
        <f t="shared" si="79"/>
        <v>1479.75</v>
      </c>
      <c r="AE60" s="142">
        <f t="shared" si="80"/>
        <v>1423.75</v>
      </c>
      <c r="AF60" s="80">
        <f t="shared" si="81"/>
        <v>1497</v>
      </c>
      <c r="AG60" s="80">
        <f t="shared" si="82"/>
        <v>1412.25</v>
      </c>
      <c r="AH60" s="81">
        <f t="shared" si="83"/>
        <v>1538.5</v>
      </c>
      <c r="AI60" s="81">
        <f t="shared" si="84"/>
        <v>1412.25</v>
      </c>
      <c r="AJ60" s="82">
        <f t="shared" si="85"/>
        <v>1555.5</v>
      </c>
      <c r="AK60" s="82">
        <f t="shared" si="86"/>
        <v>1412.25</v>
      </c>
      <c r="AL60" s="145">
        <f t="shared" si="87"/>
        <v>1457.0833333333333</v>
      </c>
      <c r="AM60" s="145">
        <f t="shared" si="40"/>
        <v>1451.75</v>
      </c>
      <c r="AN60" s="145">
        <f t="shared" si="41"/>
        <v>5.3333333333332575</v>
      </c>
      <c r="AO60" s="145">
        <f t="shared" si="42"/>
        <v>1462.4166666666665</v>
      </c>
      <c r="AP60" s="145">
        <f t="shared" si="43"/>
        <v>1451.75</v>
      </c>
      <c r="AQ60" s="147">
        <f t="shared" si="88"/>
        <v>1470.1238095238095</v>
      </c>
      <c r="AR60" s="149">
        <f t="shared" si="89"/>
        <v>1495.7827777777777</v>
      </c>
      <c r="AS60" s="151">
        <f t="shared" si="90"/>
        <v>1505.7860000000001</v>
      </c>
    </row>
    <row r="61" spans="1:45" x14ac:dyDescent="0.3">
      <c r="A61" s="5">
        <v>45014</v>
      </c>
      <c r="B61" s="6" t="s">
        <v>44</v>
      </c>
      <c r="C61" s="6" t="s">
        <v>28</v>
      </c>
      <c r="D61" s="64">
        <v>1480</v>
      </c>
      <c r="E61" s="64">
        <v>1483.5</v>
      </c>
      <c r="F61" s="64">
        <v>1471</v>
      </c>
      <c r="G61" s="64">
        <v>1474.5</v>
      </c>
      <c r="H61" s="60">
        <v>1483.5</v>
      </c>
      <c r="I61" s="60">
        <v>1477</v>
      </c>
      <c r="J61" s="21">
        <v>-2</v>
      </c>
      <c r="K61" s="13">
        <v>0</v>
      </c>
      <c r="L61" s="65">
        <f t="shared" si="10"/>
        <v>1476.3333333333333</v>
      </c>
      <c r="M61" s="66">
        <f t="shared" si="11"/>
        <v>1477.25</v>
      </c>
      <c r="N61" s="66">
        <f t="shared" si="12"/>
        <v>-0.91666666666674246</v>
      </c>
      <c r="O61" s="66">
        <f t="shared" si="13"/>
        <v>1475.4166666666665</v>
      </c>
      <c r="P61" s="66">
        <f t="shared" si="14"/>
        <v>1477.25</v>
      </c>
      <c r="Q61" s="67">
        <f t="shared" si="15"/>
        <v>12.5</v>
      </c>
      <c r="R61" s="67">
        <f t="shared" si="16"/>
        <v>6.25</v>
      </c>
      <c r="S61" s="67">
        <f t="shared" si="17"/>
        <v>-6.25</v>
      </c>
      <c r="T61" s="68" cm="1">
        <f t="array" ref="T61">LARGE(ABS(Q61:S61),1)</f>
        <v>12.5</v>
      </c>
      <c r="U61" s="12"/>
      <c r="V61" s="21">
        <f t="shared" si="72"/>
        <v>2</v>
      </c>
      <c r="W61" s="12">
        <f t="shared" ref="W61:W94" si="91">SUM(V32:V61)</f>
        <v>0</v>
      </c>
      <c r="X61" s="61">
        <f t="shared" si="73"/>
        <v>6.5</v>
      </c>
      <c r="Y61" s="17" t="b">
        <f t="shared" si="74"/>
        <v>1</v>
      </c>
      <c r="Z61" s="17">
        <f t="shared" si="75"/>
        <v>0</v>
      </c>
      <c r="AA61" s="56">
        <f t="shared" si="76"/>
        <v>12.5</v>
      </c>
      <c r="AB61" s="18">
        <f t="shared" si="77"/>
        <v>0.52</v>
      </c>
      <c r="AC61" s="19">
        <f t="shared" si="78"/>
        <v>0.52</v>
      </c>
      <c r="AD61" s="142">
        <f t="shared" si="79"/>
        <v>1483.5</v>
      </c>
      <c r="AE61" s="142">
        <f t="shared" si="80"/>
        <v>1446.25</v>
      </c>
      <c r="AF61" s="80">
        <f t="shared" si="81"/>
        <v>1497</v>
      </c>
      <c r="AG61" s="80">
        <f t="shared" si="82"/>
        <v>1412.25</v>
      </c>
      <c r="AH61" s="81">
        <f t="shared" si="83"/>
        <v>1538.5</v>
      </c>
      <c r="AI61" s="81">
        <f t="shared" si="84"/>
        <v>1412.25</v>
      </c>
      <c r="AJ61" s="82">
        <f t="shared" si="85"/>
        <v>1555.5</v>
      </c>
      <c r="AK61" s="82">
        <f t="shared" si="86"/>
        <v>1412.25</v>
      </c>
      <c r="AL61" s="145">
        <f t="shared" si="87"/>
        <v>1469</v>
      </c>
      <c r="AM61" s="145">
        <f t="shared" si="40"/>
        <v>1464.875</v>
      </c>
      <c r="AN61" s="145">
        <f t="shared" si="41"/>
        <v>4.125</v>
      </c>
      <c r="AO61" s="145">
        <f t="shared" si="42"/>
        <v>1473.125</v>
      </c>
      <c r="AP61" s="145">
        <f t="shared" si="43"/>
        <v>1464.875</v>
      </c>
      <c r="AQ61" s="147">
        <f t="shared" si="88"/>
        <v>1468.0940476190474</v>
      </c>
      <c r="AR61" s="149">
        <f t="shared" si="89"/>
        <v>1494.2188888888891</v>
      </c>
      <c r="AS61" s="151">
        <f t="shared" si="90"/>
        <v>1504.8043333333333</v>
      </c>
    </row>
    <row r="62" spans="1:45" x14ac:dyDescent="0.3">
      <c r="A62" s="5">
        <v>45015</v>
      </c>
      <c r="B62" s="6" t="s">
        <v>44</v>
      </c>
      <c r="C62" s="6" t="s">
        <v>28</v>
      </c>
      <c r="D62" s="64">
        <v>1477</v>
      </c>
      <c r="E62" s="64">
        <v>1513.75</v>
      </c>
      <c r="F62" s="64">
        <v>1472</v>
      </c>
      <c r="G62" s="64">
        <v>1505.5</v>
      </c>
      <c r="H62" s="60">
        <v>1477.5</v>
      </c>
      <c r="I62" s="60">
        <v>1473.75</v>
      </c>
      <c r="J62" s="21">
        <v>3</v>
      </c>
      <c r="K62" s="13">
        <v>0</v>
      </c>
      <c r="L62" s="65">
        <f t="shared" si="10"/>
        <v>1497.0833333333333</v>
      </c>
      <c r="M62" s="66">
        <f t="shared" si="11"/>
        <v>1492.875</v>
      </c>
      <c r="N62" s="66">
        <f t="shared" si="12"/>
        <v>4.2083333333332575</v>
      </c>
      <c r="O62" s="66">
        <f t="shared" si="13"/>
        <v>1501.2916666666665</v>
      </c>
      <c r="P62" s="66">
        <f t="shared" si="14"/>
        <v>1492.875</v>
      </c>
      <c r="Q62" s="67">
        <f t="shared" si="15"/>
        <v>41.75</v>
      </c>
      <c r="R62" s="67">
        <f t="shared" si="16"/>
        <v>39.25</v>
      </c>
      <c r="S62" s="67">
        <f t="shared" si="17"/>
        <v>-2.5</v>
      </c>
      <c r="T62" s="68" cm="1">
        <f t="array" ref="T62">LARGE(ABS(Q62:S62),1)</f>
        <v>41.75</v>
      </c>
      <c r="U62" s="12"/>
      <c r="V62" s="21">
        <f t="shared" si="72"/>
        <v>0</v>
      </c>
      <c r="W62" s="12">
        <f t="shared" si="91"/>
        <v>2</v>
      </c>
      <c r="X62" s="61">
        <f t="shared" si="73"/>
        <v>3.75</v>
      </c>
      <c r="Y62" s="17">
        <f t="shared" si="74"/>
        <v>0</v>
      </c>
      <c r="Z62" s="17">
        <f t="shared" si="75"/>
        <v>0</v>
      </c>
      <c r="AA62" s="56">
        <f t="shared" si="76"/>
        <v>41.75</v>
      </c>
      <c r="AB62" s="18">
        <f t="shared" si="77"/>
        <v>8.9820359281437126E-2</v>
      </c>
      <c r="AC62" s="19">
        <f t="shared" si="78"/>
        <v>8.9820359281437126E-2</v>
      </c>
      <c r="AD62" s="142">
        <f t="shared" si="79"/>
        <v>1513.75</v>
      </c>
      <c r="AE62" s="142">
        <f t="shared" si="80"/>
        <v>1464.25</v>
      </c>
      <c r="AF62" s="80">
        <f t="shared" si="81"/>
        <v>1513.75</v>
      </c>
      <c r="AG62" s="80">
        <f t="shared" si="82"/>
        <v>1412.25</v>
      </c>
      <c r="AH62" s="81">
        <f t="shared" si="83"/>
        <v>1533.75</v>
      </c>
      <c r="AI62" s="81">
        <f t="shared" si="84"/>
        <v>1412.25</v>
      </c>
      <c r="AJ62" s="82">
        <f t="shared" si="85"/>
        <v>1555.5</v>
      </c>
      <c r="AK62" s="82">
        <f t="shared" si="86"/>
        <v>1412.25</v>
      </c>
      <c r="AL62" s="145">
        <f t="shared" si="87"/>
        <v>1484.1666666666667</v>
      </c>
      <c r="AM62" s="145">
        <f t="shared" si="40"/>
        <v>1489</v>
      </c>
      <c r="AN62" s="145">
        <f t="shared" si="41"/>
        <v>-4.8333333333332575</v>
      </c>
      <c r="AO62" s="145">
        <f t="shared" si="42"/>
        <v>1479.3333333333335</v>
      </c>
      <c r="AP62" s="145">
        <f t="shared" si="43"/>
        <v>1489</v>
      </c>
      <c r="AQ62" s="147">
        <f t="shared" si="88"/>
        <v>1468.0047619047616</v>
      </c>
      <c r="AR62" s="149">
        <f t="shared" si="89"/>
        <v>1493.4244444444444</v>
      </c>
      <c r="AS62" s="151">
        <f t="shared" si="90"/>
        <v>1504.3976666666667</v>
      </c>
    </row>
    <row r="63" spans="1:45" x14ac:dyDescent="0.3">
      <c r="A63" s="5">
        <v>45016</v>
      </c>
      <c r="B63" s="6" t="s">
        <v>44</v>
      </c>
      <c r="C63" s="6" t="s">
        <v>28</v>
      </c>
      <c r="D63" s="64">
        <v>1517.75</v>
      </c>
      <c r="E63" s="64">
        <v>1527.75</v>
      </c>
      <c r="F63" s="64">
        <v>1511.25</v>
      </c>
      <c r="G63" s="64">
        <v>1522</v>
      </c>
      <c r="H63" s="60">
        <v>1518</v>
      </c>
      <c r="I63" s="60">
        <v>1511.25</v>
      </c>
      <c r="J63" s="21">
        <v>2</v>
      </c>
      <c r="K63" s="13">
        <v>0</v>
      </c>
      <c r="L63" s="65">
        <f t="shared" si="10"/>
        <v>1520.3333333333333</v>
      </c>
      <c r="M63" s="66">
        <f t="shared" si="11"/>
        <v>1519.5</v>
      </c>
      <c r="N63" s="66">
        <f t="shared" si="12"/>
        <v>0.83333333333325754</v>
      </c>
      <c r="O63" s="66">
        <f t="shared" si="13"/>
        <v>1521.1666666666665</v>
      </c>
      <c r="P63" s="66">
        <f t="shared" si="14"/>
        <v>1519.5</v>
      </c>
      <c r="Q63" s="67">
        <f t="shared" si="15"/>
        <v>16.5</v>
      </c>
      <c r="R63" s="67">
        <f t="shared" si="16"/>
        <v>22.25</v>
      </c>
      <c r="S63" s="67">
        <f t="shared" si="17"/>
        <v>5.75</v>
      </c>
      <c r="T63" s="68" cm="1">
        <f t="array" ref="T63">LARGE(ABS(Q63:S63),1)</f>
        <v>22.25</v>
      </c>
      <c r="U63" s="12"/>
      <c r="V63" s="21">
        <f t="shared" si="72"/>
        <v>4</v>
      </c>
      <c r="W63" s="12">
        <f t="shared" si="91"/>
        <v>4</v>
      </c>
      <c r="X63" s="61">
        <f t="shared" si="73"/>
        <v>6.75</v>
      </c>
      <c r="Y63" s="17">
        <f t="shared" si="74"/>
        <v>0</v>
      </c>
      <c r="Z63" s="17" t="b">
        <f t="shared" si="75"/>
        <v>1</v>
      </c>
      <c r="AA63" s="56">
        <f t="shared" si="76"/>
        <v>16.5</v>
      </c>
      <c r="AB63" s="18">
        <f t="shared" si="77"/>
        <v>0.40909090909090912</v>
      </c>
      <c r="AC63" s="19">
        <f t="shared" si="78"/>
        <v>0.30337078651685395</v>
      </c>
      <c r="AD63" s="142">
        <f t="shared" si="79"/>
        <v>1527.75</v>
      </c>
      <c r="AE63" s="142">
        <f t="shared" si="80"/>
        <v>1471</v>
      </c>
      <c r="AF63" s="80">
        <f t="shared" si="81"/>
        <v>1527.75</v>
      </c>
      <c r="AG63" s="80">
        <f t="shared" si="82"/>
        <v>1412.25</v>
      </c>
      <c r="AH63" s="81">
        <f t="shared" si="83"/>
        <v>1533.75</v>
      </c>
      <c r="AI63" s="81">
        <f t="shared" si="84"/>
        <v>1412.25</v>
      </c>
      <c r="AJ63" s="82">
        <f t="shared" si="85"/>
        <v>1555.5</v>
      </c>
      <c r="AK63" s="82">
        <f t="shared" si="86"/>
        <v>1412.25</v>
      </c>
      <c r="AL63" s="145">
        <f t="shared" si="87"/>
        <v>1501.4166666666667</v>
      </c>
      <c r="AM63" s="145">
        <f t="shared" si="40"/>
        <v>1499.375</v>
      </c>
      <c r="AN63" s="145">
        <f t="shared" si="41"/>
        <v>2.0416666666667425</v>
      </c>
      <c r="AO63" s="145">
        <f t="shared" si="42"/>
        <v>1503.4583333333335</v>
      </c>
      <c r="AP63" s="145">
        <f t="shared" si="43"/>
        <v>1499.375</v>
      </c>
      <c r="AQ63" s="147">
        <f t="shared" si="88"/>
        <v>1470.0821428571423</v>
      </c>
      <c r="AR63" s="149">
        <f t="shared" si="89"/>
        <v>1493.3438888888888</v>
      </c>
      <c r="AS63" s="151">
        <f t="shared" si="90"/>
        <v>1504.5893333333329</v>
      </c>
    </row>
    <row r="64" spans="1:45" x14ac:dyDescent="0.3">
      <c r="A64" s="5">
        <v>45019</v>
      </c>
      <c r="B64" s="6" t="s">
        <v>44</v>
      </c>
      <c r="C64" s="6" t="s">
        <v>28</v>
      </c>
      <c r="D64" s="64">
        <v>1514.25</v>
      </c>
      <c r="E64" s="64">
        <v>1519.75</v>
      </c>
      <c r="F64" s="64">
        <v>1505.5</v>
      </c>
      <c r="G64" s="64">
        <v>1517.5</v>
      </c>
      <c r="H64" s="60">
        <v>1519.75</v>
      </c>
      <c r="I64" s="60">
        <v>1514.25</v>
      </c>
      <c r="J64" s="21">
        <v>0</v>
      </c>
      <c r="K64" s="13">
        <v>0</v>
      </c>
      <c r="L64" s="65">
        <f t="shared" si="10"/>
        <v>1514.25</v>
      </c>
      <c r="M64" s="66">
        <f t="shared" si="11"/>
        <v>1512.625</v>
      </c>
      <c r="N64" s="66">
        <f t="shared" si="12"/>
        <v>1.625</v>
      </c>
      <c r="O64" s="66">
        <f t="shared" si="13"/>
        <v>1515.875</v>
      </c>
      <c r="P64" s="66">
        <f t="shared" si="14"/>
        <v>1512.625</v>
      </c>
      <c r="Q64" s="67">
        <f t="shared" si="15"/>
        <v>14.25</v>
      </c>
      <c r="R64" s="67">
        <f t="shared" si="16"/>
        <v>-2.25</v>
      </c>
      <c r="S64" s="67">
        <f t="shared" si="17"/>
        <v>-16.5</v>
      </c>
      <c r="T64" s="68" cm="1">
        <f t="array" ref="T64">LARGE(ABS(Q64:S64),1)</f>
        <v>16.5</v>
      </c>
      <c r="U64" s="12"/>
      <c r="V64" s="21">
        <f t="shared" si="72"/>
        <v>0</v>
      </c>
      <c r="W64" s="12">
        <f t="shared" si="91"/>
        <v>4</v>
      </c>
      <c r="X64" s="61">
        <f t="shared" si="73"/>
        <v>5.5</v>
      </c>
      <c r="Y64" s="17" t="b">
        <f t="shared" si="74"/>
        <v>1</v>
      </c>
      <c r="Z64" s="17">
        <f t="shared" si="75"/>
        <v>0</v>
      </c>
      <c r="AA64" s="56">
        <f t="shared" si="76"/>
        <v>14.25</v>
      </c>
      <c r="AB64" s="18">
        <f t="shared" si="77"/>
        <v>0.38596491228070173</v>
      </c>
      <c r="AC64" s="19">
        <f t="shared" si="78"/>
        <v>0.33333333333333331</v>
      </c>
      <c r="AD64" s="142">
        <f t="shared" si="79"/>
        <v>1527.75</v>
      </c>
      <c r="AE64" s="142">
        <f t="shared" si="80"/>
        <v>1472</v>
      </c>
      <c r="AF64" s="80">
        <f t="shared" si="81"/>
        <v>1527.75</v>
      </c>
      <c r="AG64" s="80">
        <f t="shared" si="82"/>
        <v>1412.25</v>
      </c>
      <c r="AH64" s="81">
        <f t="shared" si="83"/>
        <v>1528</v>
      </c>
      <c r="AI64" s="81">
        <f t="shared" si="84"/>
        <v>1412.25</v>
      </c>
      <c r="AJ64" s="82">
        <f t="shared" si="85"/>
        <v>1555.5</v>
      </c>
      <c r="AK64" s="82">
        <f t="shared" si="86"/>
        <v>1412.25</v>
      </c>
      <c r="AL64" s="145">
        <f t="shared" si="87"/>
        <v>1507.25</v>
      </c>
      <c r="AM64" s="145">
        <f t="shared" si="40"/>
        <v>1499.875</v>
      </c>
      <c r="AN64" s="145">
        <f t="shared" si="41"/>
        <v>7.375</v>
      </c>
      <c r="AO64" s="145">
        <f t="shared" si="42"/>
        <v>1514.625</v>
      </c>
      <c r="AP64" s="145">
        <f t="shared" si="43"/>
        <v>1499.875</v>
      </c>
      <c r="AQ64" s="147">
        <f t="shared" si="88"/>
        <v>1472.0047619047618</v>
      </c>
      <c r="AR64" s="149">
        <f t="shared" si="89"/>
        <v>1492.5022222222221</v>
      </c>
      <c r="AS64" s="151">
        <f t="shared" si="90"/>
        <v>1505.1259999999995</v>
      </c>
    </row>
    <row r="65" spans="1:45" x14ac:dyDescent="0.3">
      <c r="A65" s="5">
        <v>45020</v>
      </c>
      <c r="B65" s="6" t="s">
        <v>44</v>
      </c>
      <c r="C65" s="6" t="s">
        <v>28</v>
      </c>
      <c r="D65" s="64">
        <v>1512.5</v>
      </c>
      <c r="E65" s="64">
        <v>1527</v>
      </c>
      <c r="F65" s="64">
        <v>1506.5</v>
      </c>
      <c r="G65" s="64">
        <v>1511</v>
      </c>
      <c r="H65" s="60">
        <v>1522.5</v>
      </c>
      <c r="I65" s="60">
        <v>1512.25</v>
      </c>
      <c r="J65" s="21">
        <v>-4</v>
      </c>
      <c r="K65" s="13">
        <v>0</v>
      </c>
      <c r="L65" s="65">
        <f t="shared" si="10"/>
        <v>1514.8333333333333</v>
      </c>
      <c r="M65" s="66">
        <f t="shared" si="11"/>
        <v>1516.75</v>
      </c>
      <c r="N65" s="66">
        <f t="shared" si="12"/>
        <v>-1.9166666666667425</v>
      </c>
      <c r="O65" s="66">
        <f t="shared" si="13"/>
        <v>1512.9166666666665</v>
      </c>
      <c r="P65" s="66">
        <f t="shared" si="14"/>
        <v>1516.75</v>
      </c>
      <c r="Q65" s="67">
        <f t="shared" si="15"/>
        <v>20.5</v>
      </c>
      <c r="R65" s="67">
        <f t="shared" si="16"/>
        <v>9.5</v>
      </c>
      <c r="S65" s="67">
        <f t="shared" si="17"/>
        <v>-11</v>
      </c>
      <c r="T65" s="68" cm="1">
        <f t="array" ref="T65">LARGE(ABS(Q65:S65),1)</f>
        <v>20.5</v>
      </c>
      <c r="U65" s="12"/>
      <c r="V65" s="21">
        <f t="shared" si="72"/>
        <v>-2</v>
      </c>
      <c r="W65" s="12">
        <f t="shared" si="91"/>
        <v>2</v>
      </c>
      <c r="X65" s="61">
        <f t="shared" si="73"/>
        <v>10.25</v>
      </c>
      <c r="Y65" s="17">
        <f t="shared" si="74"/>
        <v>0</v>
      </c>
      <c r="Z65" s="17">
        <f t="shared" si="75"/>
        <v>0</v>
      </c>
      <c r="AA65" s="56">
        <f t="shared" si="76"/>
        <v>20.5</v>
      </c>
      <c r="AB65" s="18">
        <f t="shared" si="77"/>
        <v>0.5</v>
      </c>
      <c r="AC65" s="19">
        <f t="shared" si="78"/>
        <v>0.5</v>
      </c>
      <c r="AD65" s="142">
        <f t="shared" si="79"/>
        <v>1527.75</v>
      </c>
      <c r="AE65" s="142">
        <f t="shared" si="80"/>
        <v>1505.5</v>
      </c>
      <c r="AF65" s="80">
        <f t="shared" si="81"/>
        <v>1527.75</v>
      </c>
      <c r="AG65" s="80">
        <f t="shared" si="82"/>
        <v>1412.25</v>
      </c>
      <c r="AH65" s="81">
        <f t="shared" si="83"/>
        <v>1527.75</v>
      </c>
      <c r="AI65" s="81">
        <f t="shared" si="84"/>
        <v>1412.25</v>
      </c>
      <c r="AJ65" s="82">
        <f t="shared" si="85"/>
        <v>1555.5</v>
      </c>
      <c r="AK65" s="82">
        <f t="shared" si="86"/>
        <v>1412.25</v>
      </c>
      <c r="AL65" s="145">
        <f t="shared" si="87"/>
        <v>1516.9166666666667</v>
      </c>
      <c r="AM65" s="145">
        <f t="shared" si="40"/>
        <v>1516.625</v>
      </c>
      <c r="AN65" s="145">
        <f t="shared" si="41"/>
        <v>0.29166666666674246</v>
      </c>
      <c r="AO65" s="145">
        <f t="shared" si="42"/>
        <v>1517.2083333333335</v>
      </c>
      <c r="AP65" s="145">
        <f t="shared" si="43"/>
        <v>1516.625</v>
      </c>
      <c r="AQ65" s="147">
        <f t="shared" si="88"/>
        <v>1473.8738095238095</v>
      </c>
      <c r="AR65" s="149">
        <f t="shared" si="89"/>
        <v>1491.7772222222225</v>
      </c>
      <c r="AS65" s="151">
        <f t="shared" si="90"/>
        <v>1505.5426666666663</v>
      </c>
    </row>
    <row r="66" spans="1:45" x14ac:dyDescent="0.3">
      <c r="A66" s="5">
        <v>45021</v>
      </c>
      <c r="B66" s="6" t="s">
        <v>44</v>
      </c>
      <c r="C66" s="6" t="s">
        <v>28</v>
      </c>
      <c r="D66" s="64">
        <v>1497.75</v>
      </c>
      <c r="E66" s="64">
        <v>1498</v>
      </c>
      <c r="F66" s="64">
        <v>1483.25</v>
      </c>
      <c r="G66" s="64">
        <v>1492.5</v>
      </c>
      <c r="H66" s="60">
        <v>1498</v>
      </c>
      <c r="I66" s="60">
        <v>1483.25</v>
      </c>
      <c r="J66" s="21">
        <v>0</v>
      </c>
      <c r="K66" s="13">
        <v>0</v>
      </c>
      <c r="L66" s="65">
        <f t="shared" ref="L66:L129" si="92">(E66+G66+F66)/3</f>
        <v>1491.25</v>
      </c>
      <c r="M66" s="66">
        <f t="shared" si="11"/>
        <v>1490.625</v>
      </c>
      <c r="N66" s="66">
        <f t="shared" ref="N66:N129" si="93">L66-M66</f>
        <v>0.625</v>
      </c>
      <c r="O66" s="66">
        <f t="shared" ref="O66:O129" si="94">L66+N66</f>
        <v>1491.875</v>
      </c>
      <c r="P66" s="66">
        <f t="shared" ref="P66:P129" si="95">L66-N66</f>
        <v>1490.625</v>
      </c>
      <c r="Q66" s="67">
        <f t="shared" si="15"/>
        <v>14.75</v>
      </c>
      <c r="R66" s="67">
        <f t="shared" si="16"/>
        <v>-13</v>
      </c>
      <c r="S66" s="67">
        <f t="shared" si="17"/>
        <v>-27.75</v>
      </c>
      <c r="T66" s="68" cm="1">
        <f t="array" ref="T66">LARGE(ABS(Q66:S66),1)</f>
        <v>27.75</v>
      </c>
      <c r="U66" s="12"/>
      <c r="V66" s="21">
        <f t="shared" si="72"/>
        <v>0</v>
      </c>
      <c r="W66" s="12">
        <f t="shared" si="91"/>
        <v>4</v>
      </c>
      <c r="X66" s="61">
        <f t="shared" si="73"/>
        <v>14.75</v>
      </c>
      <c r="Y66" s="17" t="b">
        <f t="shared" si="74"/>
        <v>1</v>
      </c>
      <c r="Z66" s="17" t="b">
        <f t="shared" si="75"/>
        <v>1</v>
      </c>
      <c r="AA66" s="56">
        <f t="shared" si="76"/>
        <v>14.75</v>
      </c>
      <c r="AB66" s="18">
        <f t="shared" si="77"/>
        <v>1</v>
      </c>
      <c r="AC66" s="19">
        <f t="shared" si="78"/>
        <v>0.53153153153153154</v>
      </c>
      <c r="AD66" s="142">
        <f t="shared" si="79"/>
        <v>1527</v>
      </c>
      <c r="AE66" s="142">
        <f t="shared" si="80"/>
        <v>1483.25</v>
      </c>
      <c r="AF66" s="80">
        <f t="shared" si="81"/>
        <v>1527.75</v>
      </c>
      <c r="AG66" s="80">
        <f t="shared" si="82"/>
        <v>1423.75</v>
      </c>
      <c r="AH66" s="81">
        <f t="shared" si="83"/>
        <v>1527.75</v>
      </c>
      <c r="AI66" s="81">
        <f t="shared" si="84"/>
        <v>1412.25</v>
      </c>
      <c r="AJ66" s="82">
        <f t="shared" si="85"/>
        <v>1555.5</v>
      </c>
      <c r="AK66" s="82">
        <f t="shared" si="86"/>
        <v>1412.25</v>
      </c>
      <c r="AL66" s="145">
        <f t="shared" si="87"/>
        <v>1507.0833333333333</v>
      </c>
      <c r="AM66" s="145">
        <f t="shared" ref="AM66:AM129" si="96">(AD66+AE66)/2</f>
        <v>1505.125</v>
      </c>
      <c r="AN66" s="145">
        <f t="shared" ref="AN66:AN129" si="97">AL66-AM66</f>
        <v>1.9583333333332575</v>
      </c>
      <c r="AO66" s="145">
        <f t="shared" ref="AO66:AO129" si="98">AL66+AN66</f>
        <v>1509.0416666666665</v>
      </c>
      <c r="AP66" s="145">
        <f t="shared" ref="AP66:AP129" si="99">AL66-AN66</f>
        <v>1505.125</v>
      </c>
      <c r="AQ66" s="147">
        <f t="shared" si="88"/>
        <v>1474.6892857142859</v>
      </c>
      <c r="AR66" s="149">
        <f t="shared" si="89"/>
        <v>1490.4466666666669</v>
      </c>
      <c r="AS66" s="151">
        <f t="shared" si="90"/>
        <v>1505.4643333333329</v>
      </c>
    </row>
    <row r="67" spans="1:45" x14ac:dyDescent="0.3">
      <c r="A67" s="5">
        <v>45022</v>
      </c>
      <c r="B67" s="6" t="s">
        <v>44</v>
      </c>
      <c r="C67" s="6" t="s">
        <v>28</v>
      </c>
      <c r="D67" s="64">
        <v>1493.5</v>
      </c>
      <c r="E67" s="64">
        <v>1498.25</v>
      </c>
      <c r="F67" s="64">
        <v>1484.5</v>
      </c>
      <c r="G67" s="64">
        <v>1487.25</v>
      </c>
      <c r="H67" s="60">
        <v>1495</v>
      </c>
      <c r="I67" s="60">
        <v>1486.25</v>
      </c>
      <c r="J67" s="21">
        <v>0</v>
      </c>
      <c r="K67" s="13" t="s">
        <v>32</v>
      </c>
      <c r="L67" s="65">
        <f t="shared" si="92"/>
        <v>1490</v>
      </c>
      <c r="M67" s="66">
        <f t="shared" ref="M67:M130" si="100">(E67+F67)/2</f>
        <v>1491.375</v>
      </c>
      <c r="N67" s="66">
        <f t="shared" si="93"/>
        <v>-1.375</v>
      </c>
      <c r="O67" s="66">
        <f t="shared" si="94"/>
        <v>1488.625</v>
      </c>
      <c r="P67" s="66">
        <f t="shared" si="95"/>
        <v>1491.375</v>
      </c>
      <c r="Q67" s="67">
        <f t="shared" ref="Q67:Q130" si="101">E67-F67</f>
        <v>13.75</v>
      </c>
      <c r="R67" s="67">
        <f t="shared" ref="R67:R130" si="102">E67-G66</f>
        <v>5.75</v>
      </c>
      <c r="S67" s="67">
        <f t="shared" ref="S67:S130" si="103">F67-G66</f>
        <v>-8</v>
      </c>
      <c r="T67" s="68" cm="1">
        <f t="array" ref="T67">LARGE(ABS(Q67:S67),1)</f>
        <v>13.75</v>
      </c>
      <c r="U67" s="12"/>
      <c r="V67" s="21">
        <f t="shared" si="72"/>
        <v>-2</v>
      </c>
      <c r="W67" s="12">
        <f t="shared" si="91"/>
        <v>-2</v>
      </c>
      <c r="X67" s="61">
        <f t="shared" si="73"/>
        <v>8.75</v>
      </c>
      <c r="Y67" s="17">
        <f t="shared" si="74"/>
        <v>0</v>
      </c>
      <c r="Z67" s="17">
        <f t="shared" si="75"/>
        <v>0</v>
      </c>
      <c r="AA67" s="56">
        <f t="shared" si="76"/>
        <v>13.75</v>
      </c>
      <c r="AB67" s="18">
        <f t="shared" si="77"/>
        <v>0.63636363636363635</v>
      </c>
      <c r="AC67" s="19">
        <f t="shared" si="78"/>
        <v>0.63636363636363635</v>
      </c>
      <c r="AD67" s="142">
        <f t="shared" si="79"/>
        <v>1527</v>
      </c>
      <c r="AE67" s="142">
        <f t="shared" si="80"/>
        <v>1483.25</v>
      </c>
      <c r="AF67" s="80">
        <f t="shared" si="81"/>
        <v>1527.75</v>
      </c>
      <c r="AG67" s="80">
        <f t="shared" si="82"/>
        <v>1446.25</v>
      </c>
      <c r="AH67" s="81">
        <f t="shared" si="83"/>
        <v>1527.75</v>
      </c>
      <c r="AI67" s="81">
        <f t="shared" si="84"/>
        <v>1412.25</v>
      </c>
      <c r="AJ67" s="82">
        <f t="shared" si="85"/>
        <v>1555.5</v>
      </c>
      <c r="AK67" s="82">
        <f t="shared" si="86"/>
        <v>1412.25</v>
      </c>
      <c r="AL67" s="145">
        <f t="shared" si="87"/>
        <v>1500.9166666666667</v>
      </c>
      <c r="AM67" s="145">
        <f t="shared" si="96"/>
        <v>1505.125</v>
      </c>
      <c r="AN67" s="145">
        <f t="shared" si="97"/>
        <v>-4.2083333333332575</v>
      </c>
      <c r="AO67" s="145">
        <f t="shared" si="98"/>
        <v>1496.7083333333335</v>
      </c>
      <c r="AP67" s="145">
        <f t="shared" si="99"/>
        <v>1505.125</v>
      </c>
      <c r="AQ67" s="147">
        <f t="shared" si="88"/>
        <v>1475.4750000000001</v>
      </c>
      <c r="AR67" s="149">
        <f t="shared" si="89"/>
        <v>1489.3716666666669</v>
      </c>
      <c r="AS67" s="151">
        <f t="shared" si="90"/>
        <v>1504.8793333333329</v>
      </c>
    </row>
    <row r="68" spans="1:45" x14ac:dyDescent="0.3">
      <c r="A68" s="5">
        <v>45026</v>
      </c>
      <c r="B68" s="6" t="s">
        <v>44</v>
      </c>
      <c r="C68" s="6" t="s">
        <v>28</v>
      </c>
      <c r="D68" s="64">
        <v>1496</v>
      </c>
      <c r="E68" s="64">
        <v>1507.5</v>
      </c>
      <c r="F68" s="64">
        <v>1487.25</v>
      </c>
      <c r="G68" s="64">
        <v>1497.25</v>
      </c>
      <c r="H68" s="60">
        <v>1504.5</v>
      </c>
      <c r="I68" s="60">
        <v>1493.5</v>
      </c>
      <c r="J68" s="21">
        <v>0</v>
      </c>
      <c r="K68" s="13">
        <v>0</v>
      </c>
      <c r="L68" s="65">
        <f t="shared" si="92"/>
        <v>1497.3333333333333</v>
      </c>
      <c r="M68" s="66">
        <f t="shared" si="100"/>
        <v>1497.375</v>
      </c>
      <c r="N68" s="66">
        <f t="shared" si="93"/>
        <v>-4.1666666666742458E-2</v>
      </c>
      <c r="O68" s="66">
        <f t="shared" si="94"/>
        <v>1497.2916666666665</v>
      </c>
      <c r="P68" s="66">
        <f t="shared" si="95"/>
        <v>1497.375</v>
      </c>
      <c r="Q68" s="67">
        <f t="shared" si="101"/>
        <v>20.25</v>
      </c>
      <c r="R68" s="67">
        <f t="shared" si="102"/>
        <v>20.25</v>
      </c>
      <c r="S68" s="67">
        <f t="shared" si="103"/>
        <v>0</v>
      </c>
      <c r="T68" s="68" cm="1">
        <f t="array" ref="T68">LARGE(ABS(Q68:S68),1)</f>
        <v>20.25</v>
      </c>
      <c r="U68" s="12"/>
      <c r="V68" s="21">
        <f t="shared" si="72"/>
        <v>-2</v>
      </c>
      <c r="W68" s="12">
        <f t="shared" si="91"/>
        <v>-6</v>
      </c>
      <c r="X68" s="61">
        <f t="shared" si="73"/>
        <v>11</v>
      </c>
      <c r="Y68" s="17">
        <f t="shared" si="74"/>
        <v>0</v>
      </c>
      <c r="Z68" s="17">
        <f t="shared" si="75"/>
        <v>0</v>
      </c>
      <c r="AA68" s="56">
        <f t="shared" si="76"/>
        <v>20.25</v>
      </c>
      <c r="AB68" s="18">
        <f t="shared" si="77"/>
        <v>0.54320987654320985</v>
      </c>
      <c r="AC68" s="19">
        <f t="shared" si="78"/>
        <v>0.54320987654320985</v>
      </c>
      <c r="AD68" s="142">
        <f t="shared" si="79"/>
        <v>1507.5</v>
      </c>
      <c r="AE68" s="142">
        <f t="shared" si="80"/>
        <v>1483.25</v>
      </c>
      <c r="AF68" s="80">
        <f t="shared" si="81"/>
        <v>1527.75</v>
      </c>
      <c r="AG68" s="80">
        <f t="shared" si="82"/>
        <v>1464.25</v>
      </c>
      <c r="AH68" s="81">
        <f t="shared" si="83"/>
        <v>1527.75</v>
      </c>
      <c r="AI68" s="81">
        <f t="shared" si="84"/>
        <v>1412.25</v>
      </c>
      <c r="AJ68" s="82">
        <f t="shared" si="85"/>
        <v>1555.5</v>
      </c>
      <c r="AK68" s="82">
        <f t="shared" si="86"/>
        <v>1412.25</v>
      </c>
      <c r="AL68" s="145">
        <f t="shared" si="87"/>
        <v>1492.6666666666667</v>
      </c>
      <c r="AM68" s="145">
        <f t="shared" si="96"/>
        <v>1495.375</v>
      </c>
      <c r="AN68" s="145">
        <f t="shared" si="97"/>
        <v>-2.7083333333332575</v>
      </c>
      <c r="AO68" s="145">
        <f t="shared" si="98"/>
        <v>1489.9583333333335</v>
      </c>
      <c r="AP68" s="145">
        <f t="shared" si="99"/>
        <v>1495.375</v>
      </c>
      <c r="AQ68" s="147">
        <f t="shared" si="88"/>
        <v>1476.9750000000001</v>
      </c>
      <c r="AR68" s="149">
        <f t="shared" si="89"/>
        <v>1488.7827777777782</v>
      </c>
      <c r="AS68" s="151">
        <f t="shared" si="90"/>
        <v>1504.5643333333333</v>
      </c>
    </row>
    <row r="69" spans="1:45" x14ac:dyDescent="0.3">
      <c r="A69" s="5">
        <v>45027</v>
      </c>
      <c r="B69" s="6" t="s">
        <v>44</v>
      </c>
      <c r="C69" s="6" t="s">
        <v>28</v>
      </c>
      <c r="D69" s="64">
        <v>1496.75</v>
      </c>
      <c r="E69" s="64">
        <v>1510.5</v>
      </c>
      <c r="F69" s="64">
        <v>1491.25</v>
      </c>
      <c r="G69" s="64">
        <v>1504.25</v>
      </c>
      <c r="H69" s="60">
        <v>1501</v>
      </c>
      <c r="I69" s="60">
        <v>1491.25</v>
      </c>
      <c r="J69" s="21">
        <v>2</v>
      </c>
      <c r="K69" s="13" t="s">
        <v>31</v>
      </c>
      <c r="L69" s="65">
        <f t="shared" si="92"/>
        <v>1502</v>
      </c>
      <c r="M69" s="66">
        <f t="shared" si="100"/>
        <v>1500.875</v>
      </c>
      <c r="N69" s="66">
        <f t="shared" si="93"/>
        <v>1.125</v>
      </c>
      <c r="O69" s="66">
        <f t="shared" si="94"/>
        <v>1503.125</v>
      </c>
      <c r="P69" s="66">
        <f t="shared" si="95"/>
        <v>1500.875</v>
      </c>
      <c r="Q69" s="67">
        <f t="shared" si="101"/>
        <v>19.25</v>
      </c>
      <c r="R69" s="67">
        <f t="shared" si="102"/>
        <v>13.25</v>
      </c>
      <c r="S69" s="67">
        <f t="shared" si="103"/>
        <v>-6</v>
      </c>
      <c r="T69" s="68" cm="1">
        <f t="array" ref="T69">LARGE(ABS(Q69:S69),1)</f>
        <v>19.25</v>
      </c>
      <c r="U69" s="12"/>
      <c r="V69" s="21">
        <f t="shared" si="72"/>
        <v>2</v>
      </c>
      <c r="W69" s="12">
        <f t="shared" si="91"/>
        <v>-7</v>
      </c>
      <c r="X69" s="61">
        <f t="shared" si="73"/>
        <v>9.75</v>
      </c>
      <c r="Y69" s="17">
        <f t="shared" si="74"/>
        <v>0</v>
      </c>
      <c r="Z69" s="17" t="b">
        <f t="shared" si="75"/>
        <v>1</v>
      </c>
      <c r="AA69" s="56">
        <f t="shared" si="76"/>
        <v>19.25</v>
      </c>
      <c r="AB69" s="18">
        <f t="shared" si="77"/>
        <v>0.50649350649350644</v>
      </c>
      <c r="AC69" s="19">
        <f t="shared" si="78"/>
        <v>0.50649350649350644</v>
      </c>
      <c r="AD69" s="142">
        <f t="shared" si="79"/>
        <v>1510.5</v>
      </c>
      <c r="AE69" s="142">
        <f t="shared" si="80"/>
        <v>1484.5</v>
      </c>
      <c r="AF69" s="80">
        <f t="shared" si="81"/>
        <v>1527.75</v>
      </c>
      <c r="AG69" s="80">
        <f t="shared" si="82"/>
        <v>1471</v>
      </c>
      <c r="AH69" s="81">
        <f t="shared" si="83"/>
        <v>1527.75</v>
      </c>
      <c r="AI69" s="81">
        <f t="shared" si="84"/>
        <v>1412.25</v>
      </c>
      <c r="AJ69" s="82">
        <f t="shared" si="85"/>
        <v>1555.5</v>
      </c>
      <c r="AK69" s="82">
        <f t="shared" si="86"/>
        <v>1412.25</v>
      </c>
      <c r="AL69" s="145">
        <f t="shared" si="87"/>
        <v>1497.4166666666667</v>
      </c>
      <c r="AM69" s="145">
        <f t="shared" si="96"/>
        <v>1497.5</v>
      </c>
      <c r="AN69" s="145">
        <f t="shared" si="97"/>
        <v>-8.3333333333257542E-2</v>
      </c>
      <c r="AO69" s="145">
        <f t="shared" si="98"/>
        <v>1497.3333333333335</v>
      </c>
      <c r="AP69" s="145">
        <f t="shared" si="99"/>
        <v>1497.5</v>
      </c>
      <c r="AQ69" s="147">
        <f t="shared" si="88"/>
        <v>1480.5642857142859</v>
      </c>
      <c r="AR69" s="149">
        <f t="shared" si="89"/>
        <v>1489.3661111111114</v>
      </c>
      <c r="AS69" s="151">
        <f t="shared" si="90"/>
        <v>1503.9676666666667</v>
      </c>
    </row>
    <row r="70" spans="1:45" x14ac:dyDescent="0.3">
      <c r="A70" s="5">
        <v>45028</v>
      </c>
      <c r="B70" s="6" t="s">
        <v>44</v>
      </c>
      <c r="C70" s="6" t="s">
        <v>28</v>
      </c>
      <c r="D70" s="64">
        <v>1516.25</v>
      </c>
      <c r="E70" s="64">
        <v>1522.25</v>
      </c>
      <c r="F70" s="64">
        <v>1500.5</v>
      </c>
      <c r="G70" s="64">
        <v>1501</v>
      </c>
      <c r="H70" s="60">
        <v>1522.25</v>
      </c>
      <c r="I70" s="60">
        <v>1515.75</v>
      </c>
      <c r="J70" s="21">
        <v>-2</v>
      </c>
      <c r="K70" s="13">
        <v>0</v>
      </c>
      <c r="L70" s="65">
        <f t="shared" si="92"/>
        <v>1507.9166666666667</v>
      </c>
      <c r="M70" s="66">
        <f t="shared" si="100"/>
        <v>1511.375</v>
      </c>
      <c r="N70" s="66">
        <f t="shared" si="93"/>
        <v>-3.4583333333332575</v>
      </c>
      <c r="O70" s="66">
        <f t="shared" si="94"/>
        <v>1504.4583333333335</v>
      </c>
      <c r="P70" s="66">
        <f t="shared" si="95"/>
        <v>1511.375</v>
      </c>
      <c r="Q70" s="67">
        <f t="shared" si="101"/>
        <v>21.75</v>
      </c>
      <c r="R70" s="67">
        <f t="shared" si="102"/>
        <v>18</v>
      </c>
      <c r="S70" s="67">
        <f t="shared" si="103"/>
        <v>-3.75</v>
      </c>
      <c r="T70" s="68" cm="1">
        <f t="array" ref="T70">LARGE(ABS(Q70:S70),1)</f>
        <v>21.75</v>
      </c>
      <c r="U70" s="12"/>
      <c r="V70" s="21">
        <f t="shared" si="72"/>
        <v>2</v>
      </c>
      <c r="W70" s="12">
        <f t="shared" si="91"/>
        <v>-3</v>
      </c>
      <c r="X70" s="61">
        <f t="shared" si="73"/>
        <v>6.5</v>
      </c>
      <c r="Y70" s="17" t="b">
        <f t="shared" si="74"/>
        <v>1</v>
      </c>
      <c r="Z70" s="17">
        <f t="shared" si="75"/>
        <v>0</v>
      </c>
      <c r="AA70" s="56">
        <f t="shared" si="76"/>
        <v>21.75</v>
      </c>
      <c r="AB70" s="18">
        <f t="shared" si="77"/>
        <v>0.2988505747126437</v>
      </c>
      <c r="AC70" s="19">
        <f t="shared" si="78"/>
        <v>0.2988505747126437</v>
      </c>
      <c r="AD70" s="142">
        <f t="shared" si="79"/>
        <v>1522.25</v>
      </c>
      <c r="AE70" s="142">
        <f t="shared" si="80"/>
        <v>1487.25</v>
      </c>
      <c r="AF70" s="80">
        <f t="shared" si="81"/>
        <v>1527.75</v>
      </c>
      <c r="AG70" s="80">
        <f t="shared" si="82"/>
        <v>1472</v>
      </c>
      <c r="AH70" s="81">
        <f t="shared" si="83"/>
        <v>1527.75</v>
      </c>
      <c r="AI70" s="81">
        <f t="shared" si="84"/>
        <v>1412.25</v>
      </c>
      <c r="AJ70" s="82">
        <f t="shared" si="85"/>
        <v>1555.5</v>
      </c>
      <c r="AK70" s="82">
        <f t="shared" si="86"/>
        <v>1412.25</v>
      </c>
      <c r="AL70" s="145">
        <f t="shared" si="87"/>
        <v>1504.5833333333333</v>
      </c>
      <c r="AM70" s="145">
        <f t="shared" si="96"/>
        <v>1504.75</v>
      </c>
      <c r="AN70" s="145">
        <f t="shared" si="97"/>
        <v>-0.16666666666674246</v>
      </c>
      <c r="AO70" s="145">
        <f t="shared" si="98"/>
        <v>1504.4166666666665</v>
      </c>
      <c r="AP70" s="145">
        <f t="shared" si="99"/>
        <v>1504.75</v>
      </c>
      <c r="AQ70" s="147">
        <f t="shared" si="88"/>
        <v>1486.2607142857144</v>
      </c>
      <c r="AR70" s="149">
        <f t="shared" si="89"/>
        <v>1489.8966666666668</v>
      </c>
      <c r="AS70" s="151">
        <f t="shared" si="90"/>
        <v>1503.4126666666668</v>
      </c>
    </row>
    <row r="71" spans="1:45" x14ac:dyDescent="0.3">
      <c r="A71" s="5">
        <v>45029</v>
      </c>
      <c r="B71" s="6" t="s">
        <v>44</v>
      </c>
      <c r="C71" s="6" t="s">
        <v>28</v>
      </c>
      <c r="D71" s="64">
        <v>1497</v>
      </c>
      <c r="E71" s="64">
        <v>1501.75</v>
      </c>
      <c r="F71" s="64">
        <v>1490</v>
      </c>
      <c r="G71" s="64">
        <v>1500.5</v>
      </c>
      <c r="H71" s="60">
        <v>1498.75</v>
      </c>
      <c r="I71" s="60">
        <v>1493.25</v>
      </c>
      <c r="J71" s="21">
        <v>4</v>
      </c>
      <c r="K71" s="13">
        <v>0</v>
      </c>
      <c r="L71" s="65">
        <f t="shared" si="92"/>
        <v>1497.4166666666667</v>
      </c>
      <c r="M71" s="66">
        <f t="shared" si="100"/>
        <v>1495.875</v>
      </c>
      <c r="N71" s="66">
        <f t="shared" si="93"/>
        <v>1.5416666666667425</v>
      </c>
      <c r="O71" s="66">
        <f t="shared" si="94"/>
        <v>1498.9583333333335</v>
      </c>
      <c r="P71" s="66">
        <f t="shared" si="95"/>
        <v>1495.875</v>
      </c>
      <c r="Q71" s="67">
        <f t="shared" si="101"/>
        <v>11.75</v>
      </c>
      <c r="R71" s="67">
        <f t="shared" si="102"/>
        <v>0.75</v>
      </c>
      <c r="S71" s="67">
        <f t="shared" si="103"/>
        <v>-11</v>
      </c>
      <c r="T71" s="68" cm="1">
        <f t="array" ref="T71">LARGE(ABS(Q71:S71),1)</f>
        <v>11.75</v>
      </c>
      <c r="U71" s="12"/>
      <c r="V71" s="21">
        <f t="shared" si="72"/>
        <v>0</v>
      </c>
      <c r="W71" s="12">
        <f t="shared" si="91"/>
        <v>-3</v>
      </c>
      <c r="X71" s="61">
        <f t="shared" si="73"/>
        <v>5.5</v>
      </c>
      <c r="Y71" s="17">
        <f t="shared" si="74"/>
        <v>0</v>
      </c>
      <c r="Z71" s="17">
        <f t="shared" si="75"/>
        <v>0</v>
      </c>
      <c r="AA71" s="56">
        <f t="shared" si="76"/>
        <v>11.75</v>
      </c>
      <c r="AB71" s="18">
        <f t="shared" si="77"/>
        <v>0.46808510638297873</v>
      </c>
      <c r="AC71" s="19">
        <f t="shared" si="78"/>
        <v>0.46808510638297873</v>
      </c>
      <c r="AD71" s="142">
        <f t="shared" si="79"/>
        <v>1522.25</v>
      </c>
      <c r="AE71" s="142">
        <f t="shared" si="80"/>
        <v>1490</v>
      </c>
      <c r="AF71" s="80">
        <f t="shared" si="81"/>
        <v>1527.75</v>
      </c>
      <c r="AG71" s="80">
        <f t="shared" si="82"/>
        <v>1483.25</v>
      </c>
      <c r="AH71" s="81">
        <f t="shared" si="83"/>
        <v>1527.75</v>
      </c>
      <c r="AI71" s="81">
        <f t="shared" si="84"/>
        <v>1412.25</v>
      </c>
      <c r="AJ71" s="82">
        <f t="shared" si="85"/>
        <v>1555.5</v>
      </c>
      <c r="AK71" s="82">
        <f t="shared" si="86"/>
        <v>1412.25</v>
      </c>
      <c r="AL71" s="145">
        <f t="shared" si="87"/>
        <v>1504.4166666666667</v>
      </c>
      <c r="AM71" s="145">
        <f t="shared" si="96"/>
        <v>1506.125</v>
      </c>
      <c r="AN71" s="145">
        <f t="shared" si="97"/>
        <v>-1.7083333333332575</v>
      </c>
      <c r="AO71" s="145">
        <f t="shared" si="98"/>
        <v>1502.7083333333335</v>
      </c>
      <c r="AP71" s="145">
        <f t="shared" si="99"/>
        <v>1506.125</v>
      </c>
      <c r="AQ71" s="147">
        <f t="shared" si="88"/>
        <v>1491.4928571428572</v>
      </c>
      <c r="AR71" s="149">
        <f t="shared" si="89"/>
        <v>1489.6605555555554</v>
      </c>
      <c r="AS71" s="151">
        <f t="shared" si="90"/>
        <v>1502.9026666666668</v>
      </c>
    </row>
    <row r="72" spans="1:45" x14ac:dyDescent="0.3">
      <c r="A72" s="5">
        <v>45030</v>
      </c>
      <c r="B72" s="6" t="s">
        <v>44</v>
      </c>
      <c r="C72" s="6" t="s">
        <v>28</v>
      </c>
      <c r="D72" s="64">
        <v>1507.5</v>
      </c>
      <c r="E72" s="64">
        <v>1519</v>
      </c>
      <c r="F72" s="64">
        <v>1506.25</v>
      </c>
      <c r="G72" s="64">
        <v>1517</v>
      </c>
      <c r="H72" s="60">
        <v>1512</v>
      </c>
      <c r="I72" s="60">
        <v>1506.25</v>
      </c>
      <c r="J72" s="21">
        <v>2</v>
      </c>
      <c r="K72" s="13">
        <v>0</v>
      </c>
      <c r="L72" s="65">
        <f t="shared" si="92"/>
        <v>1514.0833333333333</v>
      </c>
      <c r="M72" s="66">
        <f t="shared" si="100"/>
        <v>1512.625</v>
      </c>
      <c r="N72" s="66">
        <f t="shared" si="93"/>
        <v>1.4583333333332575</v>
      </c>
      <c r="O72" s="66">
        <f t="shared" si="94"/>
        <v>1515.5416666666665</v>
      </c>
      <c r="P72" s="66">
        <f t="shared" si="95"/>
        <v>1512.625</v>
      </c>
      <c r="Q72" s="67">
        <f t="shared" si="101"/>
        <v>12.75</v>
      </c>
      <c r="R72" s="67">
        <f t="shared" si="102"/>
        <v>18.5</v>
      </c>
      <c r="S72" s="67">
        <f t="shared" si="103"/>
        <v>5.75</v>
      </c>
      <c r="T72" s="68" cm="1">
        <f t="array" ref="T72">LARGE(ABS(Q72:S72),1)</f>
        <v>18.5</v>
      </c>
      <c r="U72" s="12"/>
      <c r="V72" s="21">
        <f t="shared" si="72"/>
        <v>2</v>
      </c>
      <c r="W72" s="12">
        <f t="shared" si="91"/>
        <v>1</v>
      </c>
      <c r="X72" s="61">
        <f t="shared" si="73"/>
        <v>5.75</v>
      </c>
      <c r="Y72" s="17">
        <f t="shared" si="74"/>
        <v>0</v>
      </c>
      <c r="Z72" s="17" t="b">
        <f t="shared" si="75"/>
        <v>1</v>
      </c>
      <c r="AA72" s="56">
        <f t="shared" si="76"/>
        <v>12.75</v>
      </c>
      <c r="AB72" s="18">
        <f t="shared" si="77"/>
        <v>0.45098039215686275</v>
      </c>
      <c r="AC72" s="19">
        <f t="shared" si="78"/>
        <v>0.3108108108108108</v>
      </c>
      <c r="AD72" s="142">
        <f t="shared" si="79"/>
        <v>1522.25</v>
      </c>
      <c r="AE72" s="142">
        <f t="shared" si="80"/>
        <v>1490</v>
      </c>
      <c r="AF72" s="80">
        <f t="shared" si="81"/>
        <v>1527</v>
      </c>
      <c r="AG72" s="80">
        <f t="shared" si="82"/>
        <v>1483.25</v>
      </c>
      <c r="AH72" s="81">
        <f t="shared" si="83"/>
        <v>1527.75</v>
      </c>
      <c r="AI72" s="81">
        <f t="shared" si="84"/>
        <v>1412.25</v>
      </c>
      <c r="AJ72" s="82">
        <f t="shared" si="85"/>
        <v>1555.5</v>
      </c>
      <c r="AK72" s="82">
        <f t="shared" si="86"/>
        <v>1412.25</v>
      </c>
      <c r="AL72" s="145">
        <f t="shared" si="87"/>
        <v>1504.25</v>
      </c>
      <c r="AM72" s="145">
        <f t="shared" si="96"/>
        <v>1506.125</v>
      </c>
      <c r="AN72" s="145">
        <f t="shared" si="97"/>
        <v>-1.875</v>
      </c>
      <c r="AO72" s="145">
        <f t="shared" si="98"/>
        <v>1502.375</v>
      </c>
      <c r="AP72" s="145">
        <f t="shared" si="99"/>
        <v>1506.125</v>
      </c>
      <c r="AQ72" s="147">
        <f t="shared" si="88"/>
        <v>1496.9880952380954</v>
      </c>
      <c r="AR72" s="149">
        <f t="shared" si="89"/>
        <v>1489.4994444444446</v>
      </c>
      <c r="AS72" s="151">
        <f t="shared" si="90"/>
        <v>1502.5430000000006</v>
      </c>
    </row>
    <row r="73" spans="1:45" x14ac:dyDescent="0.3">
      <c r="A73" s="5">
        <v>45033</v>
      </c>
      <c r="B73" s="6" t="s">
        <v>44</v>
      </c>
      <c r="C73" s="6" t="s">
        <v>28</v>
      </c>
      <c r="D73" s="64">
        <v>1523.5</v>
      </c>
      <c r="E73" s="64">
        <v>1524</v>
      </c>
      <c r="F73" s="64">
        <v>1511</v>
      </c>
      <c r="G73" s="64">
        <v>1519.25</v>
      </c>
      <c r="H73" s="60">
        <v>1524</v>
      </c>
      <c r="I73" s="60">
        <v>1515.75</v>
      </c>
      <c r="J73" s="21">
        <v>0</v>
      </c>
      <c r="K73" s="13">
        <v>0</v>
      </c>
      <c r="L73" s="65">
        <f t="shared" si="92"/>
        <v>1518.0833333333333</v>
      </c>
      <c r="M73" s="66">
        <f t="shared" si="100"/>
        <v>1517.5</v>
      </c>
      <c r="N73" s="66">
        <f t="shared" si="93"/>
        <v>0.58333333333325754</v>
      </c>
      <c r="O73" s="66">
        <f t="shared" si="94"/>
        <v>1518.6666666666665</v>
      </c>
      <c r="P73" s="66">
        <f t="shared" si="95"/>
        <v>1517.5</v>
      </c>
      <c r="Q73" s="67">
        <f t="shared" si="101"/>
        <v>13</v>
      </c>
      <c r="R73" s="67">
        <f t="shared" si="102"/>
        <v>7</v>
      </c>
      <c r="S73" s="67">
        <f t="shared" si="103"/>
        <v>-6</v>
      </c>
      <c r="T73" s="68" cm="1">
        <f t="array" ref="T73">LARGE(ABS(Q73:S73),1)</f>
        <v>13</v>
      </c>
      <c r="U73" s="12"/>
      <c r="V73" s="21">
        <f t="shared" si="72"/>
        <v>-2</v>
      </c>
      <c r="W73" s="12">
        <f t="shared" si="91"/>
        <v>-1</v>
      </c>
      <c r="X73" s="61">
        <f t="shared" si="73"/>
        <v>8.25</v>
      </c>
      <c r="Y73" s="17" t="b">
        <f t="shared" si="74"/>
        <v>1</v>
      </c>
      <c r="Z73" s="17">
        <f t="shared" si="75"/>
        <v>0</v>
      </c>
      <c r="AA73" s="56">
        <f t="shared" si="76"/>
        <v>13</v>
      </c>
      <c r="AB73" s="18">
        <f t="shared" si="77"/>
        <v>0.63461538461538458</v>
      </c>
      <c r="AC73" s="19">
        <f t="shared" si="78"/>
        <v>0.63461538461538458</v>
      </c>
      <c r="AD73" s="142">
        <f t="shared" si="79"/>
        <v>1524</v>
      </c>
      <c r="AE73" s="142">
        <f t="shared" si="80"/>
        <v>1490</v>
      </c>
      <c r="AF73" s="80">
        <f t="shared" si="81"/>
        <v>1527</v>
      </c>
      <c r="AG73" s="80">
        <f t="shared" si="82"/>
        <v>1483.25</v>
      </c>
      <c r="AH73" s="81">
        <f t="shared" si="83"/>
        <v>1527.75</v>
      </c>
      <c r="AI73" s="81">
        <f t="shared" si="84"/>
        <v>1412.25</v>
      </c>
      <c r="AJ73" s="82">
        <f t="shared" si="85"/>
        <v>1544.75</v>
      </c>
      <c r="AK73" s="82">
        <f t="shared" si="86"/>
        <v>1412.25</v>
      </c>
      <c r="AL73" s="145">
        <f t="shared" si="87"/>
        <v>1510.3333333333333</v>
      </c>
      <c r="AM73" s="145">
        <f t="shared" si="96"/>
        <v>1507</v>
      </c>
      <c r="AN73" s="145">
        <f t="shared" si="97"/>
        <v>3.3333333333332575</v>
      </c>
      <c r="AO73" s="145">
        <f t="shared" si="98"/>
        <v>1513.6666666666665</v>
      </c>
      <c r="AP73" s="145">
        <f t="shared" si="99"/>
        <v>1507</v>
      </c>
      <c r="AQ73" s="147">
        <f t="shared" si="88"/>
        <v>1501.0476190476188</v>
      </c>
      <c r="AR73" s="149">
        <f t="shared" si="89"/>
        <v>1489.23</v>
      </c>
      <c r="AS73" s="151">
        <f t="shared" si="90"/>
        <v>1502.2613333333336</v>
      </c>
    </row>
    <row r="74" spans="1:45" x14ac:dyDescent="0.3">
      <c r="A74" s="5">
        <v>45034</v>
      </c>
      <c r="B74" s="6" t="s">
        <v>44</v>
      </c>
      <c r="C74" s="6" t="s">
        <v>30</v>
      </c>
      <c r="D74" s="64">
        <v>1484.25</v>
      </c>
      <c r="E74" s="64">
        <v>1493.25</v>
      </c>
      <c r="F74" s="64">
        <v>1477.5</v>
      </c>
      <c r="G74" s="64">
        <v>1478.75</v>
      </c>
      <c r="H74" s="60">
        <v>1489.5</v>
      </c>
      <c r="I74" s="60">
        <v>1483.5</v>
      </c>
      <c r="J74" s="21">
        <v>0</v>
      </c>
      <c r="K74" s="13">
        <v>0</v>
      </c>
      <c r="L74" s="65">
        <f t="shared" si="92"/>
        <v>1483.1666666666667</v>
      </c>
      <c r="M74" s="66">
        <f t="shared" si="100"/>
        <v>1485.375</v>
      </c>
      <c r="N74" s="66">
        <f t="shared" si="93"/>
        <v>-2.2083333333332575</v>
      </c>
      <c r="O74" s="66">
        <f t="shared" si="94"/>
        <v>1480.9583333333335</v>
      </c>
      <c r="P74" s="66">
        <f t="shared" si="95"/>
        <v>1485.375</v>
      </c>
      <c r="Q74" s="67">
        <f t="shared" si="101"/>
        <v>15.75</v>
      </c>
      <c r="R74" s="67">
        <f t="shared" si="102"/>
        <v>-26</v>
      </c>
      <c r="S74" s="67">
        <f t="shared" si="103"/>
        <v>-41.75</v>
      </c>
      <c r="T74" s="68" cm="1">
        <f t="array" ref="T74">LARGE(ABS(Q74:S74),1)</f>
        <v>41.75</v>
      </c>
      <c r="U74" s="12"/>
      <c r="V74" s="21">
        <f t="shared" si="72"/>
        <v>0</v>
      </c>
      <c r="W74" s="12">
        <f t="shared" si="91"/>
        <v>1</v>
      </c>
      <c r="X74" s="61">
        <f t="shared" si="73"/>
        <v>6</v>
      </c>
      <c r="Y74" s="17">
        <f t="shared" si="74"/>
        <v>0</v>
      </c>
      <c r="Z74" s="17">
        <f t="shared" si="75"/>
        <v>0</v>
      </c>
      <c r="AA74" s="56">
        <f t="shared" si="76"/>
        <v>15.75</v>
      </c>
      <c r="AB74" s="18">
        <f t="shared" si="77"/>
        <v>0.38095238095238093</v>
      </c>
      <c r="AC74" s="19">
        <f t="shared" si="78"/>
        <v>0.1437125748502994</v>
      </c>
      <c r="AD74" s="142">
        <f t="shared" si="79"/>
        <v>1524</v>
      </c>
      <c r="AE74" s="142">
        <f t="shared" si="80"/>
        <v>1477.5</v>
      </c>
      <c r="AF74" s="80">
        <f t="shared" si="81"/>
        <v>1524</v>
      </c>
      <c r="AG74" s="80">
        <f t="shared" si="82"/>
        <v>1477.5</v>
      </c>
      <c r="AH74" s="81">
        <f t="shared" si="83"/>
        <v>1527.75</v>
      </c>
      <c r="AI74" s="81">
        <f t="shared" si="84"/>
        <v>1412.25</v>
      </c>
      <c r="AJ74" s="82">
        <f t="shared" si="85"/>
        <v>1544.5</v>
      </c>
      <c r="AK74" s="82">
        <f t="shared" si="86"/>
        <v>1412.25</v>
      </c>
      <c r="AL74" s="145">
        <f t="shared" si="87"/>
        <v>1506.9166666666667</v>
      </c>
      <c r="AM74" s="145">
        <f t="shared" si="96"/>
        <v>1500.75</v>
      </c>
      <c r="AN74" s="145">
        <f t="shared" si="97"/>
        <v>6.1666666666667425</v>
      </c>
      <c r="AO74" s="145">
        <f t="shared" si="98"/>
        <v>1513.0833333333335</v>
      </c>
      <c r="AP74" s="145">
        <f t="shared" si="99"/>
        <v>1500.75</v>
      </c>
      <c r="AQ74" s="147">
        <f t="shared" si="88"/>
        <v>1501.7202380952381</v>
      </c>
      <c r="AR74" s="149">
        <f t="shared" si="89"/>
        <v>1488.0605555555555</v>
      </c>
      <c r="AS74" s="151">
        <f t="shared" si="90"/>
        <v>1501.4613333333336</v>
      </c>
    </row>
    <row r="75" spans="1:45" x14ac:dyDescent="0.3">
      <c r="A75" s="5">
        <v>45035</v>
      </c>
      <c r="B75" s="6" t="s">
        <v>44</v>
      </c>
      <c r="C75" s="6" t="s">
        <v>30</v>
      </c>
      <c r="D75" s="64">
        <v>1465</v>
      </c>
      <c r="E75" s="64">
        <v>1471.25</v>
      </c>
      <c r="F75" s="64">
        <v>1460.75</v>
      </c>
      <c r="G75" s="64">
        <v>1468.5</v>
      </c>
      <c r="H75" s="60">
        <v>1466.5</v>
      </c>
      <c r="I75" s="60">
        <v>1461.75</v>
      </c>
      <c r="J75" s="21">
        <v>0</v>
      </c>
      <c r="K75" s="13">
        <v>0</v>
      </c>
      <c r="L75" s="65">
        <f t="shared" si="92"/>
        <v>1466.8333333333333</v>
      </c>
      <c r="M75" s="66">
        <f t="shared" si="100"/>
        <v>1466</v>
      </c>
      <c r="N75" s="66">
        <f t="shared" si="93"/>
        <v>0.83333333333325754</v>
      </c>
      <c r="O75" s="66">
        <f t="shared" si="94"/>
        <v>1467.6666666666665</v>
      </c>
      <c r="P75" s="66">
        <f t="shared" si="95"/>
        <v>1466</v>
      </c>
      <c r="Q75" s="67">
        <f t="shared" si="101"/>
        <v>10.5</v>
      </c>
      <c r="R75" s="67">
        <f t="shared" si="102"/>
        <v>-7.5</v>
      </c>
      <c r="S75" s="67">
        <f t="shared" si="103"/>
        <v>-18</v>
      </c>
      <c r="T75" s="68" cm="1">
        <f t="array" ref="T75">LARGE(ABS(Q75:S75),1)</f>
        <v>18</v>
      </c>
      <c r="U75" s="12"/>
      <c r="V75" s="21">
        <f t="shared" si="72"/>
        <v>-2</v>
      </c>
      <c r="W75" s="12">
        <f t="shared" si="91"/>
        <v>-3</v>
      </c>
      <c r="X75" s="61">
        <f t="shared" si="73"/>
        <v>4.75</v>
      </c>
      <c r="Y75" s="17">
        <f t="shared" si="74"/>
        <v>0</v>
      </c>
      <c r="Z75" s="17">
        <f t="shared" si="75"/>
        <v>0</v>
      </c>
      <c r="AA75" s="56">
        <f t="shared" si="76"/>
        <v>10.5</v>
      </c>
      <c r="AB75" s="18">
        <f t="shared" si="77"/>
        <v>0.45238095238095238</v>
      </c>
      <c r="AC75" s="19">
        <f t="shared" si="78"/>
        <v>0.2638888888888889</v>
      </c>
      <c r="AD75" s="142">
        <f t="shared" si="79"/>
        <v>1524</v>
      </c>
      <c r="AE75" s="142">
        <f t="shared" si="80"/>
        <v>1460.75</v>
      </c>
      <c r="AF75" s="80">
        <f t="shared" si="81"/>
        <v>1524</v>
      </c>
      <c r="AG75" s="80">
        <f t="shared" si="82"/>
        <v>1460.75</v>
      </c>
      <c r="AH75" s="81">
        <f t="shared" si="83"/>
        <v>1527.75</v>
      </c>
      <c r="AI75" s="81">
        <f t="shared" si="84"/>
        <v>1412.25</v>
      </c>
      <c r="AJ75" s="82">
        <f t="shared" si="85"/>
        <v>1544.5</v>
      </c>
      <c r="AK75" s="82">
        <f t="shared" si="86"/>
        <v>1412.25</v>
      </c>
      <c r="AL75" s="145">
        <f t="shared" si="87"/>
        <v>1487.8333333333333</v>
      </c>
      <c r="AM75" s="145">
        <f t="shared" si="96"/>
        <v>1492.375</v>
      </c>
      <c r="AN75" s="145">
        <f t="shared" si="97"/>
        <v>-4.5416666666667425</v>
      </c>
      <c r="AO75" s="145">
        <f t="shared" si="98"/>
        <v>1483.2916666666665</v>
      </c>
      <c r="AP75" s="145">
        <f t="shared" si="99"/>
        <v>1492.375</v>
      </c>
      <c r="AQ75" s="147">
        <f t="shared" si="88"/>
        <v>1501.0416666666665</v>
      </c>
      <c r="AR75" s="149">
        <f t="shared" si="89"/>
        <v>1486.2466666666664</v>
      </c>
      <c r="AS75" s="151">
        <f t="shared" si="90"/>
        <v>1500.4480000000005</v>
      </c>
    </row>
    <row r="76" spans="1:45" x14ac:dyDescent="0.3">
      <c r="A76" s="5">
        <v>45036</v>
      </c>
      <c r="B76" s="6" t="s">
        <v>44</v>
      </c>
      <c r="C76" s="6" t="s">
        <v>30</v>
      </c>
      <c r="D76" s="64">
        <v>1457.25</v>
      </c>
      <c r="E76" s="64">
        <v>1466.75</v>
      </c>
      <c r="F76" s="64">
        <v>1444.25</v>
      </c>
      <c r="G76" s="64">
        <v>1449</v>
      </c>
      <c r="H76" s="60">
        <v>1462</v>
      </c>
      <c r="I76" s="60">
        <v>1454.75</v>
      </c>
      <c r="J76" s="21">
        <v>-4</v>
      </c>
      <c r="K76" s="13">
        <v>0</v>
      </c>
      <c r="L76" s="65">
        <f t="shared" si="92"/>
        <v>1453.3333333333333</v>
      </c>
      <c r="M76" s="66">
        <f t="shared" si="100"/>
        <v>1455.5</v>
      </c>
      <c r="N76" s="66">
        <f t="shared" si="93"/>
        <v>-2.1666666666667425</v>
      </c>
      <c r="O76" s="66">
        <f t="shared" si="94"/>
        <v>1451.1666666666665</v>
      </c>
      <c r="P76" s="66">
        <f t="shared" si="95"/>
        <v>1455.5</v>
      </c>
      <c r="Q76" s="67">
        <f t="shared" si="101"/>
        <v>22.5</v>
      </c>
      <c r="R76" s="67">
        <f t="shared" si="102"/>
        <v>-1.75</v>
      </c>
      <c r="S76" s="67">
        <f t="shared" si="103"/>
        <v>-24.25</v>
      </c>
      <c r="T76" s="68" cm="1">
        <f t="array" ref="T76">LARGE(ABS(Q76:S76),1)</f>
        <v>24.25</v>
      </c>
      <c r="U76" s="12"/>
      <c r="V76" s="21">
        <f t="shared" si="72"/>
        <v>2</v>
      </c>
      <c r="W76" s="12">
        <f t="shared" si="91"/>
        <v>-4</v>
      </c>
      <c r="X76" s="61">
        <f t="shared" si="73"/>
        <v>7.25</v>
      </c>
      <c r="Y76" s="17">
        <f t="shared" si="74"/>
        <v>0</v>
      </c>
      <c r="Z76" s="17">
        <f t="shared" si="75"/>
        <v>0</v>
      </c>
      <c r="AA76" s="56">
        <f t="shared" si="76"/>
        <v>22.5</v>
      </c>
      <c r="AB76" s="18">
        <f t="shared" si="77"/>
        <v>0.32222222222222224</v>
      </c>
      <c r="AC76" s="19">
        <f t="shared" si="78"/>
        <v>0.29896907216494845</v>
      </c>
      <c r="AD76" s="142">
        <f t="shared" si="79"/>
        <v>1493.25</v>
      </c>
      <c r="AE76" s="142">
        <f t="shared" si="80"/>
        <v>1444.25</v>
      </c>
      <c r="AF76" s="80">
        <f t="shared" si="81"/>
        <v>1524</v>
      </c>
      <c r="AG76" s="80">
        <f t="shared" si="82"/>
        <v>1444.25</v>
      </c>
      <c r="AH76" s="81">
        <f t="shared" si="83"/>
        <v>1527.75</v>
      </c>
      <c r="AI76" s="81">
        <f t="shared" si="84"/>
        <v>1423.75</v>
      </c>
      <c r="AJ76" s="82">
        <f t="shared" si="85"/>
        <v>1544.5</v>
      </c>
      <c r="AK76" s="82">
        <f t="shared" si="86"/>
        <v>1412.25</v>
      </c>
      <c r="AL76" s="145">
        <f t="shared" si="87"/>
        <v>1468.6666666666667</v>
      </c>
      <c r="AM76" s="145">
        <f t="shared" si="96"/>
        <v>1468.75</v>
      </c>
      <c r="AN76" s="145">
        <f t="shared" si="97"/>
        <v>-8.3333333333257542E-2</v>
      </c>
      <c r="AO76" s="145">
        <f t="shared" si="98"/>
        <v>1468.5833333333335</v>
      </c>
      <c r="AP76" s="145">
        <f t="shared" si="99"/>
        <v>1468.75</v>
      </c>
      <c r="AQ76" s="147">
        <f t="shared" si="88"/>
        <v>1497.9166666666665</v>
      </c>
      <c r="AR76" s="149">
        <f t="shared" si="89"/>
        <v>1484.1994444444442</v>
      </c>
      <c r="AS76" s="151">
        <f t="shared" si="90"/>
        <v>1499.1663333333336</v>
      </c>
    </row>
    <row r="77" spans="1:45" x14ac:dyDescent="0.3">
      <c r="A77" s="5">
        <v>45037</v>
      </c>
      <c r="B77" s="6" t="s">
        <v>44</v>
      </c>
      <c r="C77" s="6" t="s">
        <v>30</v>
      </c>
      <c r="D77" s="64">
        <v>1450</v>
      </c>
      <c r="E77" s="64">
        <v>1462.25</v>
      </c>
      <c r="F77" s="64">
        <v>1434</v>
      </c>
      <c r="G77" s="64">
        <v>1436</v>
      </c>
      <c r="H77" s="60">
        <v>1452.25</v>
      </c>
      <c r="I77" s="60">
        <v>1448</v>
      </c>
      <c r="J77" s="21">
        <v>-4</v>
      </c>
      <c r="K77" s="13">
        <v>0</v>
      </c>
      <c r="L77" s="65">
        <f t="shared" si="92"/>
        <v>1444.0833333333333</v>
      </c>
      <c r="M77" s="66">
        <f t="shared" si="100"/>
        <v>1448.125</v>
      </c>
      <c r="N77" s="66">
        <f t="shared" si="93"/>
        <v>-4.0416666666667425</v>
      </c>
      <c r="O77" s="66">
        <f t="shared" si="94"/>
        <v>1440.0416666666665</v>
      </c>
      <c r="P77" s="66">
        <f t="shared" si="95"/>
        <v>1448.125</v>
      </c>
      <c r="Q77" s="67">
        <f t="shared" si="101"/>
        <v>28.25</v>
      </c>
      <c r="R77" s="67">
        <f t="shared" si="102"/>
        <v>13.25</v>
      </c>
      <c r="S77" s="67">
        <f t="shared" si="103"/>
        <v>-15</v>
      </c>
      <c r="T77" s="68" cm="1">
        <f t="array" ref="T77">LARGE(ABS(Q77:S77),1)</f>
        <v>28.25</v>
      </c>
      <c r="U77" s="12"/>
      <c r="V77" s="21">
        <f t="shared" si="72"/>
        <v>-4</v>
      </c>
      <c r="W77" s="12">
        <f t="shared" si="91"/>
        <v>-4</v>
      </c>
      <c r="X77" s="61">
        <f t="shared" si="73"/>
        <v>4.25</v>
      </c>
      <c r="Y77" s="17">
        <f t="shared" si="74"/>
        <v>0</v>
      </c>
      <c r="Z77" s="17">
        <f t="shared" si="75"/>
        <v>0</v>
      </c>
      <c r="AA77" s="56">
        <f t="shared" si="76"/>
        <v>28.25</v>
      </c>
      <c r="AB77" s="18">
        <f t="shared" si="77"/>
        <v>0.15044247787610621</v>
      </c>
      <c r="AC77" s="19">
        <f t="shared" si="78"/>
        <v>0.15044247787610621</v>
      </c>
      <c r="AD77" s="142">
        <f t="shared" si="79"/>
        <v>1471.25</v>
      </c>
      <c r="AE77" s="142">
        <f t="shared" si="80"/>
        <v>1434</v>
      </c>
      <c r="AF77" s="80">
        <f t="shared" si="81"/>
        <v>1524</v>
      </c>
      <c r="AG77" s="80">
        <f t="shared" si="82"/>
        <v>1434</v>
      </c>
      <c r="AH77" s="81">
        <f t="shared" si="83"/>
        <v>1527.75</v>
      </c>
      <c r="AI77" s="81">
        <f t="shared" si="84"/>
        <v>1434</v>
      </c>
      <c r="AJ77" s="82">
        <f t="shared" si="85"/>
        <v>1544.5</v>
      </c>
      <c r="AK77" s="82">
        <f t="shared" si="86"/>
        <v>1412.25</v>
      </c>
      <c r="AL77" s="145">
        <f t="shared" si="87"/>
        <v>1451.4166666666667</v>
      </c>
      <c r="AM77" s="145">
        <f t="shared" si="96"/>
        <v>1452.625</v>
      </c>
      <c r="AN77" s="145">
        <f t="shared" si="97"/>
        <v>-1.2083333333332575</v>
      </c>
      <c r="AO77" s="145">
        <f t="shared" si="98"/>
        <v>1450.2083333333335</v>
      </c>
      <c r="AP77" s="145">
        <f t="shared" si="99"/>
        <v>1452.625</v>
      </c>
      <c r="AQ77" s="147">
        <f t="shared" si="88"/>
        <v>1492.4702380952378</v>
      </c>
      <c r="AR77" s="149">
        <f t="shared" si="89"/>
        <v>1482.1772222222221</v>
      </c>
      <c r="AS77" s="151">
        <f t="shared" si="90"/>
        <v>1497.6296666666665</v>
      </c>
    </row>
    <row r="78" spans="1:45" x14ac:dyDescent="0.3">
      <c r="A78" s="5">
        <v>45040</v>
      </c>
      <c r="B78" s="6" t="s">
        <v>44</v>
      </c>
      <c r="C78" s="6" t="s">
        <v>30</v>
      </c>
      <c r="D78" s="64">
        <v>1431</v>
      </c>
      <c r="E78" s="64">
        <v>1431.75</v>
      </c>
      <c r="F78" s="64">
        <v>1411.25</v>
      </c>
      <c r="G78" s="64">
        <v>1417.5</v>
      </c>
      <c r="H78" s="60">
        <v>1431.75</v>
      </c>
      <c r="I78" s="60">
        <v>1423.25</v>
      </c>
      <c r="J78" s="21">
        <v>-2</v>
      </c>
      <c r="K78" s="13">
        <v>0</v>
      </c>
      <c r="L78" s="65">
        <f t="shared" si="92"/>
        <v>1420.1666666666667</v>
      </c>
      <c r="M78" s="66">
        <f t="shared" si="100"/>
        <v>1421.5</v>
      </c>
      <c r="N78" s="66">
        <f t="shared" si="93"/>
        <v>-1.3333333333332575</v>
      </c>
      <c r="O78" s="66">
        <f t="shared" si="94"/>
        <v>1418.8333333333335</v>
      </c>
      <c r="P78" s="66">
        <f t="shared" si="95"/>
        <v>1421.5</v>
      </c>
      <c r="Q78" s="67">
        <f t="shared" si="101"/>
        <v>20.5</v>
      </c>
      <c r="R78" s="67">
        <f t="shared" si="102"/>
        <v>-4.25</v>
      </c>
      <c r="S78" s="67">
        <f t="shared" si="103"/>
        <v>-24.75</v>
      </c>
      <c r="T78" s="68" cm="1">
        <f t="array" ref="T78">LARGE(ABS(Q78:S78),1)</f>
        <v>24.75</v>
      </c>
      <c r="U78" s="12"/>
      <c r="V78" s="21">
        <f t="shared" si="72"/>
        <v>4</v>
      </c>
      <c r="W78" s="12">
        <f t="shared" si="91"/>
        <v>0</v>
      </c>
      <c r="X78" s="61">
        <f t="shared" si="73"/>
        <v>8.5</v>
      </c>
      <c r="Y78" s="17" t="b">
        <f t="shared" si="74"/>
        <v>1</v>
      </c>
      <c r="Z78" s="17">
        <f t="shared" si="75"/>
        <v>0</v>
      </c>
      <c r="AA78" s="56">
        <f t="shared" si="76"/>
        <v>20.5</v>
      </c>
      <c r="AB78" s="18">
        <f t="shared" si="77"/>
        <v>0.41463414634146339</v>
      </c>
      <c r="AC78" s="19">
        <f t="shared" si="78"/>
        <v>0.34343434343434343</v>
      </c>
      <c r="AD78" s="142">
        <f t="shared" si="79"/>
        <v>1466.75</v>
      </c>
      <c r="AE78" s="142">
        <f t="shared" si="80"/>
        <v>1411.25</v>
      </c>
      <c r="AF78" s="80">
        <f t="shared" si="81"/>
        <v>1524</v>
      </c>
      <c r="AG78" s="80">
        <f t="shared" si="82"/>
        <v>1411.25</v>
      </c>
      <c r="AH78" s="81">
        <f t="shared" si="83"/>
        <v>1527.75</v>
      </c>
      <c r="AI78" s="81">
        <f t="shared" si="84"/>
        <v>1411.25</v>
      </c>
      <c r="AJ78" s="82">
        <f t="shared" si="85"/>
        <v>1542</v>
      </c>
      <c r="AK78" s="82">
        <f t="shared" si="86"/>
        <v>1411.25</v>
      </c>
      <c r="AL78" s="145">
        <f t="shared" si="87"/>
        <v>1438</v>
      </c>
      <c r="AM78" s="145">
        <f t="shared" si="96"/>
        <v>1439</v>
      </c>
      <c r="AN78" s="145">
        <f t="shared" si="97"/>
        <v>-1</v>
      </c>
      <c r="AO78" s="145">
        <f t="shared" si="98"/>
        <v>1437</v>
      </c>
      <c r="AP78" s="145">
        <f t="shared" si="99"/>
        <v>1439</v>
      </c>
      <c r="AQ78" s="147">
        <f t="shared" si="88"/>
        <v>1485.7499999999998</v>
      </c>
      <c r="AR78" s="149">
        <f t="shared" si="89"/>
        <v>1479.5716666666667</v>
      </c>
      <c r="AS78" s="151">
        <f t="shared" si="90"/>
        <v>1495.308</v>
      </c>
    </row>
    <row r="79" spans="1:45" x14ac:dyDescent="0.3">
      <c r="A79" s="5">
        <v>45041</v>
      </c>
      <c r="B79" s="6" t="s">
        <v>44</v>
      </c>
      <c r="C79" s="6" t="s">
        <v>30</v>
      </c>
      <c r="D79" s="64">
        <v>1421</v>
      </c>
      <c r="E79" s="64">
        <v>1424.5</v>
      </c>
      <c r="F79" s="64">
        <v>1412</v>
      </c>
      <c r="G79" s="64">
        <v>1414.75</v>
      </c>
      <c r="H79" s="60">
        <v>1421.25</v>
      </c>
      <c r="I79" s="60">
        <v>1416.5</v>
      </c>
      <c r="J79" s="21">
        <v>-3</v>
      </c>
      <c r="K79" s="13">
        <v>0</v>
      </c>
      <c r="L79" s="65">
        <f t="shared" si="92"/>
        <v>1417.0833333333333</v>
      </c>
      <c r="M79" s="66">
        <f t="shared" si="100"/>
        <v>1418.25</v>
      </c>
      <c r="N79" s="66">
        <f t="shared" si="93"/>
        <v>-1.1666666666667425</v>
      </c>
      <c r="O79" s="66">
        <f t="shared" si="94"/>
        <v>1415.9166666666665</v>
      </c>
      <c r="P79" s="66">
        <f t="shared" si="95"/>
        <v>1418.25</v>
      </c>
      <c r="Q79" s="67">
        <f t="shared" si="101"/>
        <v>12.5</v>
      </c>
      <c r="R79" s="67">
        <f t="shared" si="102"/>
        <v>7</v>
      </c>
      <c r="S79" s="67">
        <f t="shared" si="103"/>
        <v>-5.5</v>
      </c>
      <c r="T79" s="68" cm="1">
        <f t="array" ref="T79">LARGE(ABS(Q79:S79),1)</f>
        <v>12.5</v>
      </c>
      <c r="U79" s="12"/>
      <c r="V79" s="21">
        <f t="shared" si="72"/>
        <v>0</v>
      </c>
      <c r="W79" s="12">
        <f t="shared" si="91"/>
        <v>-2</v>
      </c>
      <c r="X79" s="61">
        <f t="shared" si="73"/>
        <v>4.75</v>
      </c>
      <c r="Y79" s="17">
        <f t="shared" si="74"/>
        <v>0</v>
      </c>
      <c r="Z79" s="17">
        <f t="shared" si="75"/>
        <v>0</v>
      </c>
      <c r="AA79" s="56">
        <f t="shared" si="76"/>
        <v>12.5</v>
      </c>
      <c r="AB79" s="18">
        <f t="shared" si="77"/>
        <v>0.38</v>
      </c>
      <c r="AC79" s="19">
        <f t="shared" si="78"/>
        <v>0.38</v>
      </c>
      <c r="AD79" s="142">
        <f t="shared" si="79"/>
        <v>1462.25</v>
      </c>
      <c r="AE79" s="142">
        <f t="shared" si="80"/>
        <v>1411.25</v>
      </c>
      <c r="AF79" s="80">
        <f t="shared" si="81"/>
        <v>1524</v>
      </c>
      <c r="AG79" s="80">
        <f t="shared" si="82"/>
        <v>1411.25</v>
      </c>
      <c r="AH79" s="81">
        <f t="shared" si="83"/>
        <v>1527.75</v>
      </c>
      <c r="AI79" s="81">
        <f t="shared" si="84"/>
        <v>1411.25</v>
      </c>
      <c r="AJ79" s="82">
        <f t="shared" si="85"/>
        <v>1540</v>
      </c>
      <c r="AK79" s="82">
        <f t="shared" si="86"/>
        <v>1411.25</v>
      </c>
      <c r="AL79" s="145">
        <f t="shared" si="87"/>
        <v>1430.3333333333333</v>
      </c>
      <c r="AM79" s="145">
        <f t="shared" si="96"/>
        <v>1436.75</v>
      </c>
      <c r="AN79" s="145">
        <f t="shared" si="97"/>
        <v>-6.4166666666667425</v>
      </c>
      <c r="AO79" s="145">
        <f t="shared" si="98"/>
        <v>1423.9166666666665</v>
      </c>
      <c r="AP79" s="145">
        <f t="shared" si="99"/>
        <v>1436.75</v>
      </c>
      <c r="AQ79" s="147">
        <f t="shared" si="88"/>
        <v>1478.7678571428571</v>
      </c>
      <c r="AR79" s="149">
        <f t="shared" si="89"/>
        <v>1477.0994444444445</v>
      </c>
      <c r="AS79" s="151">
        <f t="shared" si="90"/>
        <v>1492.7479999999998</v>
      </c>
    </row>
    <row r="80" spans="1:45" x14ac:dyDescent="0.3">
      <c r="A80" s="5">
        <v>45042</v>
      </c>
      <c r="B80" s="6" t="s">
        <v>44</v>
      </c>
      <c r="C80" s="6" t="s">
        <v>30</v>
      </c>
      <c r="D80" s="64">
        <v>1408</v>
      </c>
      <c r="E80" s="64">
        <v>1401.75</v>
      </c>
      <c r="F80" s="64">
        <v>1415.25</v>
      </c>
      <c r="G80" s="64">
        <v>1403.75</v>
      </c>
      <c r="H80" s="60">
        <v>1411.25</v>
      </c>
      <c r="I80" s="60">
        <v>1404</v>
      </c>
      <c r="J80" s="21">
        <v>0</v>
      </c>
      <c r="K80" s="13">
        <v>0</v>
      </c>
      <c r="L80" s="65">
        <f t="shared" si="92"/>
        <v>1406.9166666666667</v>
      </c>
      <c r="M80" s="66">
        <f t="shared" si="100"/>
        <v>1408.5</v>
      </c>
      <c r="N80" s="66">
        <f t="shared" si="93"/>
        <v>-1.5833333333332575</v>
      </c>
      <c r="O80" s="66">
        <f t="shared" si="94"/>
        <v>1405.3333333333335</v>
      </c>
      <c r="P80" s="66">
        <f t="shared" si="95"/>
        <v>1408.5</v>
      </c>
      <c r="Q80" s="67">
        <f t="shared" si="101"/>
        <v>-13.5</v>
      </c>
      <c r="R80" s="67">
        <f t="shared" si="102"/>
        <v>-13</v>
      </c>
      <c r="S80" s="67">
        <f t="shared" si="103"/>
        <v>0.5</v>
      </c>
      <c r="T80" s="68" cm="1">
        <f t="array" ref="T80">LARGE(ABS(Q80:S80),1)</f>
        <v>13.5</v>
      </c>
      <c r="U80" s="12"/>
      <c r="V80" s="21">
        <f t="shared" si="72"/>
        <v>0</v>
      </c>
      <c r="W80" s="12">
        <f t="shared" si="91"/>
        <v>0</v>
      </c>
      <c r="X80" s="61">
        <f t="shared" si="73"/>
        <v>7.25</v>
      </c>
      <c r="Y80" s="17">
        <f t="shared" si="74"/>
        <v>0</v>
      </c>
      <c r="Z80" s="17">
        <f t="shared" si="75"/>
        <v>0</v>
      </c>
      <c r="AA80" s="56">
        <f t="shared" si="76"/>
        <v>-13.5</v>
      </c>
      <c r="AB80" s="18">
        <f t="shared" si="77"/>
        <v>-0.53703703703703709</v>
      </c>
      <c r="AC80" s="19">
        <f t="shared" si="78"/>
        <v>0.53703703703703709</v>
      </c>
      <c r="AD80" s="142">
        <f t="shared" si="79"/>
        <v>1431.75</v>
      </c>
      <c r="AE80" s="142">
        <f t="shared" si="80"/>
        <v>1411.25</v>
      </c>
      <c r="AF80" s="80">
        <f t="shared" si="81"/>
        <v>1524</v>
      </c>
      <c r="AG80" s="80">
        <f t="shared" si="82"/>
        <v>1411.25</v>
      </c>
      <c r="AH80" s="81">
        <f t="shared" si="83"/>
        <v>1527.75</v>
      </c>
      <c r="AI80" s="81">
        <f t="shared" si="84"/>
        <v>1411.25</v>
      </c>
      <c r="AJ80" s="82">
        <f t="shared" si="85"/>
        <v>1538.5</v>
      </c>
      <c r="AK80" s="82">
        <f t="shared" si="86"/>
        <v>1411.25</v>
      </c>
      <c r="AL80" s="145">
        <f t="shared" si="87"/>
        <v>1419.25</v>
      </c>
      <c r="AM80" s="145">
        <f t="shared" si="96"/>
        <v>1421.5</v>
      </c>
      <c r="AN80" s="145">
        <f t="shared" si="97"/>
        <v>-2.25</v>
      </c>
      <c r="AO80" s="145">
        <f t="shared" si="98"/>
        <v>1417</v>
      </c>
      <c r="AP80" s="145">
        <f t="shared" si="99"/>
        <v>1421.5</v>
      </c>
      <c r="AQ80" s="147">
        <f t="shared" si="88"/>
        <v>1472.7440476190477</v>
      </c>
      <c r="AR80" s="149">
        <f t="shared" si="89"/>
        <v>1474.4188888888889</v>
      </c>
      <c r="AS80" s="151">
        <f t="shared" si="90"/>
        <v>1490.1196666666667</v>
      </c>
    </row>
    <row r="81" spans="1:45" x14ac:dyDescent="0.3">
      <c r="A81" s="5">
        <v>45043</v>
      </c>
      <c r="B81" s="6" t="s">
        <v>44</v>
      </c>
      <c r="C81" s="6" t="s">
        <v>30</v>
      </c>
      <c r="D81" s="64">
        <v>1412.5</v>
      </c>
      <c r="E81" s="64">
        <v>1423.5</v>
      </c>
      <c r="F81" s="64">
        <v>1396.5</v>
      </c>
      <c r="G81" s="64">
        <v>1419.25</v>
      </c>
      <c r="H81" s="60">
        <v>1413</v>
      </c>
      <c r="I81" s="60">
        <v>1405</v>
      </c>
      <c r="J81" s="21">
        <v>4</v>
      </c>
      <c r="K81" s="13">
        <v>0</v>
      </c>
      <c r="L81" s="65">
        <f t="shared" si="92"/>
        <v>1413.0833333333333</v>
      </c>
      <c r="M81" s="66">
        <f t="shared" si="100"/>
        <v>1410</v>
      </c>
      <c r="N81" s="66">
        <f t="shared" si="93"/>
        <v>3.0833333333332575</v>
      </c>
      <c r="O81" s="66">
        <f t="shared" si="94"/>
        <v>1416.1666666666665</v>
      </c>
      <c r="P81" s="66">
        <f t="shared" si="95"/>
        <v>1410</v>
      </c>
      <c r="Q81" s="67">
        <f t="shared" si="101"/>
        <v>27</v>
      </c>
      <c r="R81" s="67">
        <f t="shared" si="102"/>
        <v>19.75</v>
      </c>
      <c r="S81" s="67">
        <f t="shared" si="103"/>
        <v>-7.25</v>
      </c>
      <c r="T81" s="68" cm="1">
        <f t="array" ref="T81">LARGE(ABS(Q81:S81),1)</f>
        <v>27</v>
      </c>
      <c r="U81" s="12"/>
      <c r="V81" s="21">
        <f t="shared" si="72"/>
        <v>-2</v>
      </c>
      <c r="W81" s="12">
        <f t="shared" si="91"/>
        <v>-2</v>
      </c>
      <c r="X81" s="61">
        <f t="shared" si="73"/>
        <v>8</v>
      </c>
      <c r="Y81" s="17">
        <f t="shared" si="74"/>
        <v>0</v>
      </c>
      <c r="Z81" s="17">
        <f t="shared" si="75"/>
        <v>0</v>
      </c>
      <c r="AA81" s="56">
        <f t="shared" si="76"/>
        <v>27</v>
      </c>
      <c r="AB81" s="18">
        <f t="shared" si="77"/>
        <v>0.29629629629629628</v>
      </c>
      <c r="AC81" s="19">
        <f t="shared" si="78"/>
        <v>0.29629629629629628</v>
      </c>
      <c r="AD81" s="142">
        <f t="shared" si="79"/>
        <v>1424.5</v>
      </c>
      <c r="AE81" s="142">
        <f t="shared" si="80"/>
        <v>1396.5</v>
      </c>
      <c r="AF81" s="80">
        <f t="shared" si="81"/>
        <v>1524</v>
      </c>
      <c r="AG81" s="80">
        <f t="shared" si="82"/>
        <v>1396.5</v>
      </c>
      <c r="AH81" s="81">
        <f t="shared" si="83"/>
        <v>1527.75</v>
      </c>
      <c r="AI81" s="81">
        <f t="shared" si="84"/>
        <v>1396.5</v>
      </c>
      <c r="AJ81" s="82">
        <f t="shared" si="85"/>
        <v>1538.5</v>
      </c>
      <c r="AK81" s="82">
        <f t="shared" si="86"/>
        <v>1396.5</v>
      </c>
      <c r="AL81" s="145">
        <f t="shared" si="87"/>
        <v>1408.25</v>
      </c>
      <c r="AM81" s="145">
        <f t="shared" si="96"/>
        <v>1410.5</v>
      </c>
      <c r="AN81" s="145">
        <f t="shared" si="97"/>
        <v>-2.25</v>
      </c>
      <c r="AO81" s="145">
        <f t="shared" si="98"/>
        <v>1406</v>
      </c>
      <c r="AP81" s="145">
        <f t="shared" si="99"/>
        <v>1410.5</v>
      </c>
      <c r="AQ81" s="147">
        <f t="shared" si="88"/>
        <v>1467.25</v>
      </c>
      <c r="AR81" s="149">
        <f t="shared" si="89"/>
        <v>1471.8994444444445</v>
      </c>
      <c r="AS81" s="151">
        <f t="shared" si="90"/>
        <v>1487.9163333333333</v>
      </c>
    </row>
    <row r="82" spans="1:45" x14ac:dyDescent="0.3">
      <c r="A82" s="5">
        <v>45044</v>
      </c>
      <c r="B82" s="6" t="s">
        <v>44</v>
      </c>
      <c r="C82" s="6" t="s">
        <v>30</v>
      </c>
      <c r="D82" s="64">
        <v>1421.75</v>
      </c>
      <c r="E82" s="64">
        <v>1429.25</v>
      </c>
      <c r="F82" s="64">
        <v>1413</v>
      </c>
      <c r="G82" s="64">
        <v>1427.5</v>
      </c>
      <c r="H82" s="60">
        <v>1423.25</v>
      </c>
      <c r="I82" s="60">
        <v>1413</v>
      </c>
      <c r="J82" s="21">
        <v>2</v>
      </c>
      <c r="K82" s="13">
        <v>0</v>
      </c>
      <c r="L82" s="65">
        <f t="shared" si="92"/>
        <v>1423.25</v>
      </c>
      <c r="M82" s="66">
        <f t="shared" si="100"/>
        <v>1421.125</v>
      </c>
      <c r="N82" s="66">
        <f t="shared" si="93"/>
        <v>2.125</v>
      </c>
      <c r="O82" s="66">
        <f t="shared" si="94"/>
        <v>1425.375</v>
      </c>
      <c r="P82" s="66">
        <f t="shared" si="95"/>
        <v>1421.125</v>
      </c>
      <c r="Q82" s="67">
        <f t="shared" si="101"/>
        <v>16.25</v>
      </c>
      <c r="R82" s="67">
        <f t="shared" si="102"/>
        <v>10</v>
      </c>
      <c r="S82" s="67">
        <f t="shared" si="103"/>
        <v>-6.25</v>
      </c>
      <c r="T82" s="68" cm="1">
        <f t="array" ref="T82">LARGE(ABS(Q82:S82),1)</f>
        <v>16.25</v>
      </c>
      <c r="U82" s="12"/>
      <c r="V82" s="21">
        <f t="shared" si="72"/>
        <v>3</v>
      </c>
      <c r="W82" s="12">
        <f t="shared" si="91"/>
        <v>1</v>
      </c>
      <c r="X82" s="61">
        <f t="shared" si="73"/>
        <v>10.25</v>
      </c>
      <c r="Y82" s="17">
        <f t="shared" si="74"/>
        <v>0</v>
      </c>
      <c r="Z82" s="17" t="b">
        <f t="shared" si="75"/>
        <v>1</v>
      </c>
      <c r="AA82" s="56">
        <f t="shared" si="76"/>
        <v>16.25</v>
      </c>
      <c r="AB82" s="18">
        <f t="shared" si="77"/>
        <v>0.63076923076923075</v>
      </c>
      <c r="AC82" s="19">
        <f t="shared" si="78"/>
        <v>0.63076923076923075</v>
      </c>
      <c r="AD82" s="142">
        <f t="shared" si="79"/>
        <v>1429.25</v>
      </c>
      <c r="AE82" s="142">
        <f t="shared" si="80"/>
        <v>1396.5</v>
      </c>
      <c r="AF82" s="80">
        <f t="shared" si="81"/>
        <v>1493.25</v>
      </c>
      <c r="AG82" s="80">
        <f t="shared" si="82"/>
        <v>1396.5</v>
      </c>
      <c r="AH82" s="81">
        <f t="shared" si="83"/>
        <v>1527</v>
      </c>
      <c r="AI82" s="81">
        <f t="shared" si="84"/>
        <v>1396.5</v>
      </c>
      <c r="AJ82" s="82">
        <f t="shared" si="85"/>
        <v>1538.5</v>
      </c>
      <c r="AK82" s="82">
        <f t="shared" si="86"/>
        <v>1396.5</v>
      </c>
      <c r="AL82" s="145">
        <f t="shared" si="87"/>
        <v>1415</v>
      </c>
      <c r="AM82" s="145">
        <f t="shared" si="96"/>
        <v>1412.875</v>
      </c>
      <c r="AN82" s="145">
        <f t="shared" si="97"/>
        <v>2.125</v>
      </c>
      <c r="AO82" s="145">
        <f t="shared" si="98"/>
        <v>1417.125</v>
      </c>
      <c r="AP82" s="145">
        <f t="shared" si="99"/>
        <v>1412.875</v>
      </c>
      <c r="AQ82" s="147">
        <f t="shared" si="88"/>
        <v>1461.9583333333335</v>
      </c>
      <c r="AR82" s="149">
        <f t="shared" si="89"/>
        <v>1470.0133333333335</v>
      </c>
      <c r="AS82" s="151">
        <f t="shared" si="90"/>
        <v>1485.963</v>
      </c>
    </row>
    <row r="83" spans="1:45" x14ac:dyDescent="0.3">
      <c r="A83" s="5">
        <v>45047</v>
      </c>
      <c r="B83" s="6" t="s">
        <v>44</v>
      </c>
      <c r="C83" s="6" t="s">
        <v>30</v>
      </c>
      <c r="D83" s="64">
        <v>1435</v>
      </c>
      <c r="E83" s="64">
        <v>1436.5</v>
      </c>
      <c r="F83" s="64">
        <v>1408</v>
      </c>
      <c r="G83" s="64">
        <v>1410.75</v>
      </c>
      <c r="H83" s="60">
        <v>1435.5</v>
      </c>
      <c r="I83" s="60">
        <v>1428.25</v>
      </c>
      <c r="J83" s="21">
        <v>-2</v>
      </c>
      <c r="K83" s="13" t="s">
        <v>32</v>
      </c>
      <c r="L83" s="65">
        <f t="shared" si="92"/>
        <v>1418.4166666666667</v>
      </c>
      <c r="M83" s="66">
        <f t="shared" si="100"/>
        <v>1422.25</v>
      </c>
      <c r="N83" s="66">
        <f t="shared" si="93"/>
        <v>-3.8333333333332575</v>
      </c>
      <c r="O83" s="66">
        <f t="shared" si="94"/>
        <v>1414.5833333333335</v>
      </c>
      <c r="P83" s="66">
        <f t="shared" si="95"/>
        <v>1422.25</v>
      </c>
      <c r="Q83" s="67">
        <f t="shared" si="101"/>
        <v>28.5</v>
      </c>
      <c r="R83" s="67">
        <f t="shared" si="102"/>
        <v>9</v>
      </c>
      <c r="S83" s="67">
        <f t="shared" si="103"/>
        <v>-19.5</v>
      </c>
      <c r="T83" s="68" cm="1">
        <f t="array" ref="T83">LARGE(ABS(Q83:S83),1)</f>
        <v>28.5</v>
      </c>
      <c r="U83" s="12"/>
      <c r="V83" s="21">
        <f t="shared" si="72"/>
        <v>-2</v>
      </c>
      <c r="W83" s="12">
        <f t="shared" si="91"/>
        <v>1</v>
      </c>
      <c r="X83" s="61">
        <f t="shared" si="73"/>
        <v>7.25</v>
      </c>
      <c r="Y83" s="17">
        <f t="shared" si="74"/>
        <v>0</v>
      </c>
      <c r="Z83" s="17">
        <f t="shared" si="75"/>
        <v>0</v>
      </c>
      <c r="AA83" s="56">
        <f t="shared" si="76"/>
        <v>28.5</v>
      </c>
      <c r="AB83" s="18">
        <f t="shared" si="77"/>
        <v>0.25438596491228072</v>
      </c>
      <c r="AC83" s="19">
        <f t="shared" si="78"/>
        <v>0.25438596491228072</v>
      </c>
      <c r="AD83" s="142">
        <f t="shared" si="79"/>
        <v>1436.5</v>
      </c>
      <c r="AE83" s="142">
        <f t="shared" si="80"/>
        <v>1396.5</v>
      </c>
      <c r="AF83" s="80">
        <f t="shared" si="81"/>
        <v>1471.25</v>
      </c>
      <c r="AG83" s="80">
        <f t="shared" si="82"/>
        <v>1396.5</v>
      </c>
      <c r="AH83" s="81">
        <f t="shared" si="83"/>
        <v>1527</v>
      </c>
      <c r="AI83" s="81">
        <f t="shared" si="84"/>
        <v>1396.5</v>
      </c>
      <c r="AJ83" s="82">
        <f t="shared" si="85"/>
        <v>1538.5</v>
      </c>
      <c r="AK83" s="82">
        <f t="shared" si="86"/>
        <v>1396.5</v>
      </c>
      <c r="AL83" s="145">
        <f t="shared" si="87"/>
        <v>1420.1666666666667</v>
      </c>
      <c r="AM83" s="145">
        <f t="shared" si="96"/>
        <v>1416.5</v>
      </c>
      <c r="AN83" s="145">
        <f t="shared" si="97"/>
        <v>3.6666666666667425</v>
      </c>
      <c r="AO83" s="145">
        <f t="shared" si="98"/>
        <v>1423.8333333333335</v>
      </c>
      <c r="AP83" s="145">
        <f t="shared" si="99"/>
        <v>1416.5</v>
      </c>
      <c r="AQ83" s="147">
        <f t="shared" si="88"/>
        <v>1455.9880952380954</v>
      </c>
      <c r="AR83" s="149">
        <f t="shared" si="89"/>
        <v>1467.9938888888889</v>
      </c>
      <c r="AS83" s="151">
        <f t="shared" si="90"/>
        <v>1483.8763333333336</v>
      </c>
    </row>
    <row r="84" spans="1:45" x14ac:dyDescent="0.3">
      <c r="A84" s="5">
        <v>45048</v>
      </c>
      <c r="B84" s="6" t="s">
        <v>44</v>
      </c>
      <c r="C84" s="6" t="s">
        <v>30</v>
      </c>
      <c r="D84" s="64">
        <v>1403</v>
      </c>
      <c r="E84" s="64">
        <v>1418.75</v>
      </c>
      <c r="F84" s="64">
        <v>1392.25</v>
      </c>
      <c r="G84" s="64">
        <v>1417.5</v>
      </c>
      <c r="H84" s="60">
        <v>1403</v>
      </c>
      <c r="I84" s="60">
        <v>1395.75</v>
      </c>
      <c r="J84" s="21">
        <v>4</v>
      </c>
      <c r="K84" s="13">
        <v>0</v>
      </c>
      <c r="L84" s="65">
        <f t="shared" si="92"/>
        <v>1409.5</v>
      </c>
      <c r="M84" s="66">
        <f t="shared" si="100"/>
        <v>1405.5</v>
      </c>
      <c r="N84" s="66">
        <f t="shared" si="93"/>
        <v>4</v>
      </c>
      <c r="O84" s="66">
        <f t="shared" si="94"/>
        <v>1413.5</v>
      </c>
      <c r="P84" s="66">
        <f t="shared" si="95"/>
        <v>1405.5</v>
      </c>
      <c r="Q84" s="67">
        <f t="shared" si="101"/>
        <v>26.5</v>
      </c>
      <c r="R84" s="67">
        <f t="shared" si="102"/>
        <v>8</v>
      </c>
      <c r="S84" s="67">
        <f t="shared" si="103"/>
        <v>-18.5</v>
      </c>
      <c r="T84" s="68" cm="1">
        <f t="array" ref="T84">LARGE(ABS(Q84:S84),1)</f>
        <v>26.5</v>
      </c>
      <c r="U84" s="12"/>
      <c r="V84" s="21">
        <f t="shared" si="72"/>
        <v>-2</v>
      </c>
      <c r="W84" s="12">
        <f t="shared" si="91"/>
        <v>1</v>
      </c>
      <c r="X84" s="61">
        <f t="shared" si="73"/>
        <v>7.25</v>
      </c>
      <c r="Y84" s="17">
        <f t="shared" si="74"/>
        <v>0</v>
      </c>
      <c r="Z84" s="17">
        <f t="shared" si="75"/>
        <v>0</v>
      </c>
      <c r="AA84" s="56">
        <f t="shared" si="76"/>
        <v>26.5</v>
      </c>
      <c r="AB84" s="18">
        <f t="shared" si="77"/>
        <v>0.27358490566037735</v>
      </c>
      <c r="AC84" s="19">
        <f t="shared" si="78"/>
        <v>0.27358490566037735</v>
      </c>
      <c r="AD84" s="142">
        <f t="shared" si="79"/>
        <v>1436.5</v>
      </c>
      <c r="AE84" s="142">
        <f t="shared" si="80"/>
        <v>1392.25</v>
      </c>
      <c r="AF84" s="80">
        <f t="shared" si="81"/>
        <v>1466.75</v>
      </c>
      <c r="AG84" s="80">
        <f t="shared" si="82"/>
        <v>1392.25</v>
      </c>
      <c r="AH84" s="81">
        <f t="shared" si="83"/>
        <v>1524</v>
      </c>
      <c r="AI84" s="81">
        <f t="shared" si="84"/>
        <v>1392.25</v>
      </c>
      <c r="AJ84" s="82">
        <f t="shared" si="85"/>
        <v>1538.5</v>
      </c>
      <c r="AK84" s="82">
        <f t="shared" si="86"/>
        <v>1392.25</v>
      </c>
      <c r="AL84" s="145">
        <f t="shared" si="87"/>
        <v>1413.1666666666667</v>
      </c>
      <c r="AM84" s="145">
        <f t="shared" si="96"/>
        <v>1414.375</v>
      </c>
      <c r="AN84" s="145">
        <f t="shared" si="97"/>
        <v>-1.2083333333332575</v>
      </c>
      <c r="AO84" s="145">
        <f t="shared" si="98"/>
        <v>1411.9583333333335</v>
      </c>
      <c r="AP84" s="145">
        <f t="shared" si="99"/>
        <v>1414.375</v>
      </c>
      <c r="AQ84" s="147">
        <f t="shared" si="88"/>
        <v>1448.9583333333335</v>
      </c>
      <c r="AR84" s="149">
        <f t="shared" si="89"/>
        <v>1465.7661111111111</v>
      </c>
      <c r="AS84" s="151">
        <f t="shared" si="90"/>
        <v>1481.2763333333337</v>
      </c>
    </row>
    <row r="85" spans="1:45" x14ac:dyDescent="0.3">
      <c r="A85" s="5">
        <v>45049</v>
      </c>
      <c r="B85" s="6" t="s">
        <v>44</v>
      </c>
      <c r="C85" s="6" t="s">
        <v>30</v>
      </c>
      <c r="D85" s="64">
        <v>1412.5</v>
      </c>
      <c r="E85" s="64">
        <v>1423.5</v>
      </c>
      <c r="F85" s="64">
        <v>1405</v>
      </c>
      <c r="G85" s="64">
        <v>1417.75</v>
      </c>
      <c r="H85" s="60">
        <v>1412.5</v>
      </c>
      <c r="I85" s="60">
        <v>1406</v>
      </c>
      <c r="J85" s="21">
        <v>2</v>
      </c>
      <c r="K85" s="13">
        <v>0</v>
      </c>
      <c r="L85" s="65">
        <f t="shared" si="92"/>
        <v>1415.4166666666667</v>
      </c>
      <c r="M85" s="66">
        <f t="shared" si="100"/>
        <v>1414.25</v>
      </c>
      <c r="N85" s="66">
        <f t="shared" si="93"/>
        <v>1.1666666666667425</v>
      </c>
      <c r="O85" s="66">
        <f t="shared" si="94"/>
        <v>1416.5833333333335</v>
      </c>
      <c r="P85" s="66">
        <f t="shared" si="95"/>
        <v>1414.25</v>
      </c>
      <c r="Q85" s="67">
        <f t="shared" si="101"/>
        <v>18.5</v>
      </c>
      <c r="R85" s="67">
        <f t="shared" si="102"/>
        <v>6</v>
      </c>
      <c r="S85" s="67">
        <f t="shared" si="103"/>
        <v>-12.5</v>
      </c>
      <c r="T85" s="68" cm="1">
        <f t="array" ref="T85">LARGE(ABS(Q85:S85),1)</f>
        <v>18.5</v>
      </c>
      <c r="U85" s="12"/>
      <c r="V85" s="21">
        <f t="shared" si="72"/>
        <v>-2</v>
      </c>
      <c r="W85" s="12">
        <f t="shared" si="91"/>
        <v>-1</v>
      </c>
      <c r="X85" s="61">
        <f t="shared" si="73"/>
        <v>6.5</v>
      </c>
      <c r="Y85" s="17">
        <f t="shared" si="74"/>
        <v>0</v>
      </c>
      <c r="Z85" s="17">
        <f t="shared" si="75"/>
        <v>0</v>
      </c>
      <c r="AA85" s="56">
        <f t="shared" si="76"/>
        <v>18.5</v>
      </c>
      <c r="AB85" s="18">
        <f t="shared" si="77"/>
        <v>0.35135135135135137</v>
      </c>
      <c r="AC85" s="19">
        <f t="shared" si="78"/>
        <v>0.35135135135135137</v>
      </c>
      <c r="AD85" s="142">
        <f t="shared" si="79"/>
        <v>1436.5</v>
      </c>
      <c r="AE85" s="142">
        <f t="shared" si="80"/>
        <v>1392.25</v>
      </c>
      <c r="AF85" s="80">
        <f t="shared" si="81"/>
        <v>1462.25</v>
      </c>
      <c r="AG85" s="80">
        <f t="shared" si="82"/>
        <v>1392.25</v>
      </c>
      <c r="AH85" s="81">
        <f t="shared" si="83"/>
        <v>1524</v>
      </c>
      <c r="AI85" s="81">
        <f t="shared" si="84"/>
        <v>1392.25</v>
      </c>
      <c r="AJ85" s="82">
        <f t="shared" si="85"/>
        <v>1538.5</v>
      </c>
      <c r="AK85" s="82">
        <f t="shared" si="86"/>
        <v>1392.25</v>
      </c>
      <c r="AL85" s="145">
        <f t="shared" si="87"/>
        <v>1415.4166666666667</v>
      </c>
      <c r="AM85" s="145">
        <f t="shared" si="96"/>
        <v>1414.375</v>
      </c>
      <c r="AN85" s="145">
        <f t="shared" si="97"/>
        <v>1.0416666666667425</v>
      </c>
      <c r="AO85" s="145">
        <f t="shared" si="98"/>
        <v>1416.4583333333335</v>
      </c>
      <c r="AP85" s="145">
        <f t="shared" si="99"/>
        <v>1414.375</v>
      </c>
      <c r="AQ85" s="147">
        <f t="shared" si="88"/>
        <v>1443.1011904761906</v>
      </c>
      <c r="AR85" s="149">
        <f t="shared" si="89"/>
        <v>1464.5549999999998</v>
      </c>
      <c r="AS85" s="151">
        <f t="shared" si="90"/>
        <v>1478.8530000000005</v>
      </c>
    </row>
    <row r="86" spans="1:45" x14ac:dyDescent="0.3">
      <c r="A86" s="5">
        <v>45050</v>
      </c>
      <c r="B86" s="6" t="s">
        <v>44</v>
      </c>
      <c r="C86" s="6" t="s">
        <v>30</v>
      </c>
      <c r="D86" s="64">
        <v>1428</v>
      </c>
      <c r="E86" s="64">
        <v>1438.75</v>
      </c>
      <c r="F86" s="64">
        <v>1426.25</v>
      </c>
      <c r="G86" s="64">
        <v>1436.5</v>
      </c>
      <c r="H86" s="60">
        <v>1432.75</v>
      </c>
      <c r="I86" s="60">
        <v>1426.25</v>
      </c>
      <c r="J86" s="21">
        <v>2</v>
      </c>
      <c r="K86" s="13">
        <v>0</v>
      </c>
      <c r="L86" s="65">
        <f t="shared" si="92"/>
        <v>1433.8333333333333</v>
      </c>
      <c r="M86" s="66">
        <f t="shared" si="100"/>
        <v>1432.5</v>
      </c>
      <c r="N86" s="66">
        <f t="shared" si="93"/>
        <v>1.3333333333332575</v>
      </c>
      <c r="O86" s="66">
        <f t="shared" si="94"/>
        <v>1435.1666666666665</v>
      </c>
      <c r="P86" s="66">
        <f t="shared" si="95"/>
        <v>1432.5</v>
      </c>
      <c r="Q86" s="67">
        <f t="shared" si="101"/>
        <v>12.5</v>
      </c>
      <c r="R86" s="67">
        <f t="shared" si="102"/>
        <v>21</v>
      </c>
      <c r="S86" s="67">
        <f t="shared" si="103"/>
        <v>8.5</v>
      </c>
      <c r="T86" s="68" cm="1">
        <f t="array" ref="T86">LARGE(ABS(Q86:S86),1)</f>
        <v>21</v>
      </c>
      <c r="U86" s="12"/>
      <c r="V86" s="21">
        <f t="shared" si="72"/>
        <v>2</v>
      </c>
      <c r="W86" s="12">
        <f t="shared" si="91"/>
        <v>3</v>
      </c>
      <c r="X86" s="61">
        <f t="shared" si="73"/>
        <v>6.5</v>
      </c>
      <c r="Y86" s="17">
        <f t="shared" si="74"/>
        <v>0</v>
      </c>
      <c r="Z86" s="17" t="b">
        <f t="shared" si="75"/>
        <v>1</v>
      </c>
      <c r="AA86" s="56">
        <f t="shared" si="76"/>
        <v>12.5</v>
      </c>
      <c r="AB86" s="18">
        <f t="shared" si="77"/>
        <v>0.52</v>
      </c>
      <c r="AC86" s="19">
        <f t="shared" si="78"/>
        <v>0.30952380952380953</v>
      </c>
      <c r="AD86" s="142">
        <f t="shared" si="79"/>
        <v>1438.75</v>
      </c>
      <c r="AE86" s="142">
        <f t="shared" si="80"/>
        <v>1392.25</v>
      </c>
      <c r="AF86" s="80">
        <f t="shared" si="81"/>
        <v>1438.75</v>
      </c>
      <c r="AG86" s="80">
        <f t="shared" si="82"/>
        <v>1392.25</v>
      </c>
      <c r="AH86" s="81">
        <f t="shared" si="83"/>
        <v>1524</v>
      </c>
      <c r="AI86" s="81">
        <f t="shared" si="84"/>
        <v>1392.25</v>
      </c>
      <c r="AJ86" s="82">
        <f t="shared" si="85"/>
        <v>1538.5</v>
      </c>
      <c r="AK86" s="82">
        <f t="shared" si="86"/>
        <v>1392.25</v>
      </c>
      <c r="AL86" s="145">
        <f t="shared" si="87"/>
        <v>1416.25</v>
      </c>
      <c r="AM86" s="145">
        <f t="shared" si="96"/>
        <v>1415.5</v>
      </c>
      <c r="AN86" s="145">
        <f t="shared" si="97"/>
        <v>0.75</v>
      </c>
      <c r="AO86" s="145">
        <f t="shared" si="98"/>
        <v>1417</v>
      </c>
      <c r="AP86" s="145">
        <f t="shared" si="99"/>
        <v>1415.5</v>
      </c>
      <c r="AQ86" s="147">
        <f t="shared" si="88"/>
        <v>1437.3690476190475</v>
      </c>
      <c r="AR86" s="149">
        <f t="shared" si="89"/>
        <v>1464.7438888888889</v>
      </c>
      <c r="AS86" s="151">
        <f t="shared" si="90"/>
        <v>1476.9063333333336</v>
      </c>
    </row>
    <row r="87" spans="1:45" x14ac:dyDescent="0.3">
      <c r="A87" s="5">
        <v>45051</v>
      </c>
      <c r="B87" s="6" t="s">
        <v>44</v>
      </c>
      <c r="C87" s="6" t="s">
        <v>30</v>
      </c>
      <c r="D87" s="64">
        <v>1443</v>
      </c>
      <c r="E87" s="64">
        <v>1446.75</v>
      </c>
      <c r="F87" s="64">
        <v>1430</v>
      </c>
      <c r="G87" s="64">
        <v>1433.75</v>
      </c>
      <c r="H87" s="60">
        <v>1446.75</v>
      </c>
      <c r="I87" s="60">
        <v>1439.25</v>
      </c>
      <c r="J87" s="21">
        <v>-2</v>
      </c>
      <c r="K87" s="13">
        <v>0</v>
      </c>
      <c r="L87" s="65">
        <f t="shared" si="92"/>
        <v>1436.8333333333333</v>
      </c>
      <c r="M87" s="66">
        <f t="shared" si="100"/>
        <v>1438.375</v>
      </c>
      <c r="N87" s="66">
        <f t="shared" si="93"/>
        <v>-1.5416666666667425</v>
      </c>
      <c r="O87" s="66">
        <f t="shared" si="94"/>
        <v>1435.2916666666665</v>
      </c>
      <c r="P87" s="66">
        <f t="shared" si="95"/>
        <v>1438.375</v>
      </c>
      <c r="Q87" s="67">
        <f t="shared" si="101"/>
        <v>16.75</v>
      </c>
      <c r="R87" s="67">
        <f t="shared" si="102"/>
        <v>10.25</v>
      </c>
      <c r="S87" s="67">
        <f t="shared" si="103"/>
        <v>-6.5</v>
      </c>
      <c r="T87" s="68" cm="1">
        <f t="array" ref="T87">LARGE(ABS(Q87:S87),1)</f>
        <v>16.75</v>
      </c>
      <c r="U87" s="12"/>
      <c r="V87" s="21">
        <f t="shared" si="72"/>
        <v>2</v>
      </c>
      <c r="W87" s="12">
        <f t="shared" si="91"/>
        <v>3</v>
      </c>
      <c r="X87" s="61">
        <f t="shared" si="73"/>
        <v>7.5</v>
      </c>
      <c r="Y87" s="17" t="b">
        <f t="shared" si="74"/>
        <v>1</v>
      </c>
      <c r="Z87" s="17">
        <f t="shared" si="75"/>
        <v>0</v>
      </c>
      <c r="AA87" s="56">
        <f t="shared" si="76"/>
        <v>16.75</v>
      </c>
      <c r="AB87" s="18">
        <f t="shared" si="77"/>
        <v>0.44776119402985076</v>
      </c>
      <c r="AC87" s="19">
        <f t="shared" si="78"/>
        <v>0.44776119402985076</v>
      </c>
      <c r="AD87" s="142">
        <f t="shared" si="79"/>
        <v>1446.75</v>
      </c>
      <c r="AE87" s="142">
        <f t="shared" si="80"/>
        <v>1405</v>
      </c>
      <c r="AF87" s="80">
        <f t="shared" si="81"/>
        <v>1446.75</v>
      </c>
      <c r="AG87" s="80">
        <f t="shared" si="82"/>
        <v>1392.25</v>
      </c>
      <c r="AH87" s="81">
        <f t="shared" si="83"/>
        <v>1524</v>
      </c>
      <c r="AI87" s="81">
        <f t="shared" si="84"/>
        <v>1392.25</v>
      </c>
      <c r="AJ87" s="82">
        <f t="shared" si="85"/>
        <v>1533.75</v>
      </c>
      <c r="AK87" s="82">
        <f t="shared" si="86"/>
        <v>1392.25</v>
      </c>
      <c r="AL87" s="145">
        <f t="shared" si="87"/>
        <v>1429.4166666666667</v>
      </c>
      <c r="AM87" s="145">
        <f t="shared" si="96"/>
        <v>1425.875</v>
      </c>
      <c r="AN87" s="145">
        <f t="shared" si="97"/>
        <v>3.5416666666667425</v>
      </c>
      <c r="AO87" s="145">
        <f t="shared" si="98"/>
        <v>1432.9583333333335</v>
      </c>
      <c r="AP87" s="145">
        <f t="shared" si="99"/>
        <v>1425.875</v>
      </c>
      <c r="AQ87" s="147">
        <f t="shared" si="88"/>
        <v>1431.5654761904759</v>
      </c>
      <c r="AR87" s="149">
        <f t="shared" si="89"/>
        <v>1465.1661111111109</v>
      </c>
      <c r="AS87" s="151">
        <f t="shared" si="90"/>
        <v>1475.1980000000005</v>
      </c>
    </row>
    <row r="88" spans="1:45" x14ac:dyDescent="0.3">
      <c r="A88" s="5">
        <v>45054</v>
      </c>
      <c r="B88" s="6" t="s">
        <v>44</v>
      </c>
      <c r="C88" s="6" t="s">
        <v>30</v>
      </c>
      <c r="D88" s="64">
        <v>1421.75</v>
      </c>
      <c r="E88" s="64">
        <v>1422</v>
      </c>
      <c r="F88" s="64">
        <v>1410.5</v>
      </c>
      <c r="G88" s="64">
        <v>1414.25</v>
      </c>
      <c r="H88" s="60">
        <v>1422</v>
      </c>
      <c r="I88" s="60">
        <v>1411.5</v>
      </c>
      <c r="J88" s="21">
        <v>0</v>
      </c>
      <c r="K88" s="13">
        <v>0</v>
      </c>
      <c r="L88" s="65">
        <f t="shared" si="92"/>
        <v>1415.5833333333333</v>
      </c>
      <c r="M88" s="66">
        <f t="shared" si="100"/>
        <v>1416.25</v>
      </c>
      <c r="N88" s="66">
        <f t="shared" si="93"/>
        <v>-0.66666666666674246</v>
      </c>
      <c r="O88" s="66">
        <f t="shared" si="94"/>
        <v>1414.9166666666665</v>
      </c>
      <c r="P88" s="66">
        <f t="shared" si="95"/>
        <v>1416.25</v>
      </c>
      <c r="Q88" s="67">
        <f t="shared" si="101"/>
        <v>11.5</v>
      </c>
      <c r="R88" s="67">
        <f t="shared" si="102"/>
        <v>-11.75</v>
      </c>
      <c r="S88" s="67">
        <f t="shared" si="103"/>
        <v>-23.25</v>
      </c>
      <c r="T88" s="68" cm="1">
        <f t="array" ref="T88">LARGE(ABS(Q88:S88),1)</f>
        <v>23.25</v>
      </c>
      <c r="U88" s="12"/>
      <c r="V88" s="21">
        <f t="shared" si="72"/>
        <v>2</v>
      </c>
      <c r="W88" s="12">
        <f t="shared" si="91"/>
        <v>5</v>
      </c>
      <c r="X88" s="61">
        <f t="shared" si="73"/>
        <v>10.5</v>
      </c>
      <c r="Y88" s="17" t="b">
        <f t="shared" si="74"/>
        <v>1</v>
      </c>
      <c r="Z88" s="17">
        <f t="shared" si="75"/>
        <v>0</v>
      </c>
      <c r="AA88" s="56">
        <f t="shared" si="76"/>
        <v>11.5</v>
      </c>
      <c r="AB88" s="18">
        <f t="shared" si="77"/>
        <v>0.91304347826086951</v>
      </c>
      <c r="AC88" s="19">
        <f t="shared" si="78"/>
        <v>0.45161290322580644</v>
      </c>
      <c r="AD88" s="142">
        <f t="shared" si="79"/>
        <v>1446.75</v>
      </c>
      <c r="AE88" s="142">
        <f t="shared" si="80"/>
        <v>1410.5</v>
      </c>
      <c r="AF88" s="80">
        <f t="shared" si="81"/>
        <v>1446.75</v>
      </c>
      <c r="AG88" s="80">
        <f t="shared" si="82"/>
        <v>1392.25</v>
      </c>
      <c r="AH88" s="81">
        <f t="shared" si="83"/>
        <v>1524</v>
      </c>
      <c r="AI88" s="81">
        <f t="shared" si="84"/>
        <v>1392.25</v>
      </c>
      <c r="AJ88" s="82">
        <f t="shared" si="85"/>
        <v>1533.75</v>
      </c>
      <c r="AK88" s="82">
        <f t="shared" si="86"/>
        <v>1392.25</v>
      </c>
      <c r="AL88" s="145">
        <f t="shared" si="87"/>
        <v>1430.3333333333333</v>
      </c>
      <c r="AM88" s="145">
        <f t="shared" si="96"/>
        <v>1428.625</v>
      </c>
      <c r="AN88" s="145">
        <f t="shared" si="97"/>
        <v>1.7083333333332575</v>
      </c>
      <c r="AO88" s="145">
        <f t="shared" si="98"/>
        <v>1432.0416666666665</v>
      </c>
      <c r="AP88" s="145">
        <f t="shared" si="99"/>
        <v>1428.625</v>
      </c>
      <c r="AQ88" s="147">
        <f t="shared" si="88"/>
        <v>1426.738095238095</v>
      </c>
      <c r="AR88" s="149">
        <f t="shared" si="89"/>
        <v>1464.4472222222223</v>
      </c>
      <c r="AS88" s="151">
        <f t="shared" si="90"/>
        <v>1473.2096666666666</v>
      </c>
    </row>
    <row r="89" spans="1:45" x14ac:dyDescent="0.3">
      <c r="A89" s="5">
        <v>45055</v>
      </c>
      <c r="B89" s="6" t="s">
        <v>44</v>
      </c>
      <c r="C89" s="6" t="s">
        <v>30</v>
      </c>
      <c r="D89" s="64">
        <v>1411.25</v>
      </c>
      <c r="E89" s="64">
        <v>1418.25</v>
      </c>
      <c r="F89" s="64">
        <v>1403</v>
      </c>
      <c r="G89" s="64">
        <v>1404</v>
      </c>
      <c r="H89" s="60">
        <v>1418.25</v>
      </c>
      <c r="I89" s="60">
        <v>1408</v>
      </c>
      <c r="J89" s="21">
        <v>-2</v>
      </c>
      <c r="K89" s="13">
        <v>0</v>
      </c>
      <c r="L89" s="65">
        <f t="shared" si="92"/>
        <v>1408.4166666666667</v>
      </c>
      <c r="M89" s="66">
        <f t="shared" si="100"/>
        <v>1410.625</v>
      </c>
      <c r="N89" s="66">
        <f t="shared" si="93"/>
        <v>-2.2083333333332575</v>
      </c>
      <c r="O89" s="66">
        <f t="shared" si="94"/>
        <v>1406.2083333333335</v>
      </c>
      <c r="P89" s="66">
        <f t="shared" si="95"/>
        <v>1410.625</v>
      </c>
      <c r="Q89" s="67">
        <f t="shared" si="101"/>
        <v>15.25</v>
      </c>
      <c r="R89" s="67">
        <f t="shared" si="102"/>
        <v>4</v>
      </c>
      <c r="S89" s="67">
        <f t="shared" si="103"/>
        <v>-11.25</v>
      </c>
      <c r="T89" s="68" cm="1">
        <f t="array" ref="T89">LARGE(ABS(Q89:S89),1)</f>
        <v>15.25</v>
      </c>
      <c r="U89" s="12"/>
      <c r="V89" s="21">
        <f t="shared" si="72"/>
        <v>2</v>
      </c>
      <c r="W89" s="12">
        <f t="shared" si="91"/>
        <v>7</v>
      </c>
      <c r="X89" s="61">
        <f t="shared" si="73"/>
        <v>10.25</v>
      </c>
      <c r="Y89" s="17" t="b">
        <f t="shared" si="74"/>
        <v>1</v>
      </c>
      <c r="Z89" s="17">
        <f t="shared" si="75"/>
        <v>0</v>
      </c>
      <c r="AA89" s="56">
        <f t="shared" si="76"/>
        <v>15.25</v>
      </c>
      <c r="AB89" s="18">
        <f t="shared" si="77"/>
        <v>0.67213114754098358</v>
      </c>
      <c r="AC89" s="19">
        <f t="shared" si="78"/>
        <v>0.67213114754098358</v>
      </c>
      <c r="AD89" s="142">
        <f t="shared" si="79"/>
        <v>1446.75</v>
      </c>
      <c r="AE89" s="142">
        <f t="shared" si="80"/>
        <v>1403</v>
      </c>
      <c r="AF89" s="80">
        <f t="shared" si="81"/>
        <v>1446.75</v>
      </c>
      <c r="AG89" s="80">
        <f t="shared" si="82"/>
        <v>1392.25</v>
      </c>
      <c r="AH89" s="81">
        <f t="shared" si="83"/>
        <v>1524</v>
      </c>
      <c r="AI89" s="81">
        <f t="shared" si="84"/>
        <v>1392.25</v>
      </c>
      <c r="AJ89" s="82">
        <f t="shared" si="85"/>
        <v>1528</v>
      </c>
      <c r="AK89" s="82">
        <f t="shared" si="86"/>
        <v>1392.25</v>
      </c>
      <c r="AL89" s="145">
        <f t="shared" si="87"/>
        <v>1421.3333333333333</v>
      </c>
      <c r="AM89" s="145">
        <f t="shared" si="96"/>
        <v>1424.875</v>
      </c>
      <c r="AN89" s="145">
        <f t="shared" si="97"/>
        <v>-3.5416666666667425</v>
      </c>
      <c r="AO89" s="145">
        <f t="shared" si="98"/>
        <v>1417.7916666666665</v>
      </c>
      <c r="AP89" s="145">
        <f t="shared" si="99"/>
        <v>1424.875</v>
      </c>
      <c r="AQ89" s="147">
        <f t="shared" si="88"/>
        <v>1422.5654761904759</v>
      </c>
      <c r="AR89" s="149">
        <f t="shared" si="89"/>
        <v>1462.6861111111109</v>
      </c>
      <c r="AS89" s="151">
        <f t="shared" si="90"/>
        <v>1471.6880000000001</v>
      </c>
    </row>
    <row r="90" spans="1:45" x14ac:dyDescent="0.3">
      <c r="A90" s="5">
        <v>45056</v>
      </c>
      <c r="B90" s="6" t="s">
        <v>44</v>
      </c>
      <c r="C90" s="6" t="s">
        <v>30</v>
      </c>
      <c r="D90" s="64">
        <v>1391.75</v>
      </c>
      <c r="E90" s="64">
        <v>1413.5</v>
      </c>
      <c r="F90" s="64">
        <v>1385.25</v>
      </c>
      <c r="G90" s="64">
        <v>1405.5</v>
      </c>
      <c r="H90" s="60">
        <v>1392</v>
      </c>
      <c r="I90" s="60">
        <v>1385.25</v>
      </c>
      <c r="J90" s="21">
        <v>2</v>
      </c>
      <c r="K90" s="13">
        <v>0</v>
      </c>
      <c r="L90" s="65">
        <f t="shared" si="92"/>
        <v>1401.4166666666667</v>
      </c>
      <c r="M90" s="66">
        <f t="shared" si="100"/>
        <v>1399.375</v>
      </c>
      <c r="N90" s="66">
        <f t="shared" si="93"/>
        <v>2.0416666666667425</v>
      </c>
      <c r="O90" s="66">
        <f t="shared" si="94"/>
        <v>1403.4583333333335</v>
      </c>
      <c r="P90" s="66">
        <f t="shared" si="95"/>
        <v>1399.375</v>
      </c>
      <c r="Q90" s="67">
        <f t="shared" si="101"/>
        <v>28.25</v>
      </c>
      <c r="R90" s="67">
        <f t="shared" si="102"/>
        <v>9.5</v>
      </c>
      <c r="S90" s="67">
        <f t="shared" si="103"/>
        <v>-18.75</v>
      </c>
      <c r="T90" s="68" cm="1">
        <f t="array" ref="T90">LARGE(ABS(Q90:S90),1)</f>
        <v>28.25</v>
      </c>
      <c r="U90" s="12">
        <f t="shared" ref="U90:U115" si="104">W61</f>
        <v>0</v>
      </c>
      <c r="V90" s="21">
        <f t="shared" si="72"/>
        <v>-2</v>
      </c>
      <c r="W90" s="12">
        <f t="shared" si="91"/>
        <v>5</v>
      </c>
      <c r="X90" s="61">
        <f t="shared" si="73"/>
        <v>6.75</v>
      </c>
      <c r="Y90" s="17">
        <f t="shared" si="74"/>
        <v>0</v>
      </c>
      <c r="Z90" s="17" t="b">
        <f t="shared" si="75"/>
        <v>1</v>
      </c>
      <c r="AA90" s="56">
        <f t="shared" si="76"/>
        <v>28.25</v>
      </c>
      <c r="AB90" s="18">
        <f t="shared" si="77"/>
        <v>0.23893805309734514</v>
      </c>
      <c r="AC90" s="19">
        <f t="shared" si="78"/>
        <v>0.23893805309734514</v>
      </c>
      <c r="AD90" s="142">
        <f t="shared" si="79"/>
        <v>1422</v>
      </c>
      <c r="AE90" s="142">
        <f t="shared" si="80"/>
        <v>1385.25</v>
      </c>
      <c r="AF90" s="80">
        <f t="shared" si="81"/>
        <v>1446.75</v>
      </c>
      <c r="AG90" s="80">
        <f t="shared" si="82"/>
        <v>1385.25</v>
      </c>
      <c r="AH90" s="81">
        <f t="shared" si="83"/>
        <v>1524</v>
      </c>
      <c r="AI90" s="81">
        <f t="shared" si="84"/>
        <v>1385.25</v>
      </c>
      <c r="AJ90" s="82">
        <f t="shared" si="85"/>
        <v>1527.75</v>
      </c>
      <c r="AK90" s="82">
        <f t="shared" si="86"/>
        <v>1385.25</v>
      </c>
      <c r="AL90" s="145">
        <f t="shared" si="87"/>
        <v>1403.75</v>
      </c>
      <c r="AM90" s="145">
        <f t="shared" si="96"/>
        <v>1403.625</v>
      </c>
      <c r="AN90" s="145">
        <f t="shared" si="97"/>
        <v>0.125</v>
      </c>
      <c r="AO90" s="145">
        <f t="shared" si="98"/>
        <v>1403.875</v>
      </c>
      <c r="AP90" s="145">
        <f t="shared" si="99"/>
        <v>1403.625</v>
      </c>
      <c r="AQ90" s="147">
        <f t="shared" si="88"/>
        <v>1418.8571428571429</v>
      </c>
      <c r="AR90" s="149">
        <f t="shared" si="89"/>
        <v>1460.2749999999999</v>
      </c>
      <c r="AS90" s="151">
        <f t="shared" si="90"/>
        <v>1469.8763333333334</v>
      </c>
    </row>
    <row r="91" spans="1:45" x14ac:dyDescent="0.3">
      <c r="A91" s="5">
        <v>45057</v>
      </c>
      <c r="B91" s="6" t="s">
        <v>44</v>
      </c>
      <c r="C91" s="6" t="s">
        <v>30</v>
      </c>
      <c r="D91" s="64">
        <v>1409</v>
      </c>
      <c r="E91" s="64">
        <v>1410.5</v>
      </c>
      <c r="F91" s="64">
        <v>1388.5</v>
      </c>
      <c r="G91" s="64">
        <v>1390</v>
      </c>
      <c r="H91" s="60">
        <v>1410.5</v>
      </c>
      <c r="I91" s="60">
        <v>1405.5</v>
      </c>
      <c r="J91" s="21">
        <v>-2</v>
      </c>
      <c r="K91" s="13" t="s">
        <v>32</v>
      </c>
      <c r="L91" s="65">
        <f t="shared" si="92"/>
        <v>1396.3333333333333</v>
      </c>
      <c r="M91" s="66">
        <f t="shared" si="100"/>
        <v>1399.5</v>
      </c>
      <c r="N91" s="66">
        <f t="shared" si="93"/>
        <v>-3.1666666666667425</v>
      </c>
      <c r="O91" s="66">
        <f t="shared" si="94"/>
        <v>1393.1666666666665</v>
      </c>
      <c r="P91" s="66">
        <f t="shared" si="95"/>
        <v>1399.5</v>
      </c>
      <c r="Q91" s="67">
        <f t="shared" si="101"/>
        <v>22</v>
      </c>
      <c r="R91" s="67">
        <f t="shared" si="102"/>
        <v>5</v>
      </c>
      <c r="S91" s="67">
        <f t="shared" si="103"/>
        <v>-17</v>
      </c>
      <c r="T91" s="68" cm="1">
        <f t="array" ref="T91">LARGE(ABS(Q91:S91),1)</f>
        <v>22</v>
      </c>
      <c r="U91" s="12">
        <f t="shared" si="104"/>
        <v>2</v>
      </c>
      <c r="V91" s="21">
        <f t="shared" si="72"/>
        <v>3</v>
      </c>
      <c r="W91" s="12">
        <f t="shared" si="91"/>
        <v>6</v>
      </c>
      <c r="X91" s="61">
        <f t="shared" si="73"/>
        <v>5</v>
      </c>
      <c r="Y91" s="17" t="b">
        <f t="shared" si="74"/>
        <v>1</v>
      </c>
      <c r="Z91" s="17">
        <f t="shared" si="75"/>
        <v>0</v>
      </c>
      <c r="AA91" s="56">
        <f t="shared" si="76"/>
        <v>22</v>
      </c>
      <c r="AB91" s="18">
        <f t="shared" si="77"/>
        <v>0.22727272727272727</v>
      </c>
      <c r="AC91" s="19">
        <f t="shared" si="78"/>
        <v>0.22727272727272727</v>
      </c>
      <c r="AD91" s="142">
        <f t="shared" si="79"/>
        <v>1418.25</v>
      </c>
      <c r="AE91" s="142">
        <f t="shared" si="80"/>
        <v>1385.25</v>
      </c>
      <c r="AF91" s="80">
        <f t="shared" si="81"/>
        <v>1446.75</v>
      </c>
      <c r="AG91" s="80">
        <f t="shared" si="82"/>
        <v>1385.25</v>
      </c>
      <c r="AH91" s="81">
        <f t="shared" si="83"/>
        <v>1524</v>
      </c>
      <c r="AI91" s="81">
        <f t="shared" si="84"/>
        <v>1385.25</v>
      </c>
      <c r="AJ91" s="82">
        <f t="shared" si="85"/>
        <v>1527.75</v>
      </c>
      <c r="AK91" s="82">
        <f t="shared" si="86"/>
        <v>1385.25</v>
      </c>
      <c r="AL91" s="145">
        <f t="shared" si="87"/>
        <v>1403</v>
      </c>
      <c r="AM91" s="145">
        <f t="shared" si="96"/>
        <v>1401.75</v>
      </c>
      <c r="AN91" s="145">
        <f t="shared" si="97"/>
        <v>1.25</v>
      </c>
      <c r="AO91" s="145">
        <f t="shared" si="98"/>
        <v>1404.25</v>
      </c>
      <c r="AP91" s="145">
        <f t="shared" si="99"/>
        <v>1401.75</v>
      </c>
      <c r="AQ91" s="147">
        <f t="shared" si="88"/>
        <v>1415.4464285714287</v>
      </c>
      <c r="AR91" s="149">
        <f t="shared" si="89"/>
        <v>1457.6083333333333</v>
      </c>
      <c r="AS91" s="151">
        <f t="shared" si="90"/>
        <v>1467.713</v>
      </c>
    </row>
    <row r="92" spans="1:45" x14ac:dyDescent="0.3">
      <c r="A92" s="5">
        <v>45058</v>
      </c>
      <c r="B92" s="6" t="s">
        <v>44</v>
      </c>
      <c r="C92" s="6" t="s">
        <v>30</v>
      </c>
      <c r="D92" s="64">
        <v>1411.25</v>
      </c>
      <c r="E92" s="64">
        <v>1411.5</v>
      </c>
      <c r="F92" s="64">
        <v>1397.25</v>
      </c>
      <c r="G92" s="64">
        <v>1400.75</v>
      </c>
      <c r="H92" s="60">
        <v>1411.25</v>
      </c>
      <c r="I92" s="60">
        <v>1404.75</v>
      </c>
      <c r="J92" s="21">
        <v>-2</v>
      </c>
      <c r="K92" s="13">
        <v>0</v>
      </c>
      <c r="L92" s="65">
        <f t="shared" si="92"/>
        <v>1403.1666666666667</v>
      </c>
      <c r="M92" s="66">
        <f t="shared" si="100"/>
        <v>1404.375</v>
      </c>
      <c r="N92" s="66">
        <f t="shared" si="93"/>
        <v>-1.2083333333332575</v>
      </c>
      <c r="O92" s="66">
        <f t="shared" si="94"/>
        <v>1401.9583333333335</v>
      </c>
      <c r="P92" s="66">
        <f t="shared" si="95"/>
        <v>1404.375</v>
      </c>
      <c r="Q92" s="67">
        <f t="shared" si="101"/>
        <v>14.25</v>
      </c>
      <c r="R92" s="67">
        <f t="shared" si="102"/>
        <v>21.5</v>
      </c>
      <c r="S92" s="67">
        <f t="shared" si="103"/>
        <v>7.25</v>
      </c>
      <c r="T92" s="68" cm="1">
        <f t="array" ref="T92">LARGE(ABS(Q92:S92),1)</f>
        <v>21.5</v>
      </c>
      <c r="U92" s="12">
        <f t="shared" si="104"/>
        <v>4</v>
      </c>
      <c r="V92" s="21">
        <f t="shared" si="72"/>
        <v>2</v>
      </c>
      <c r="W92" s="12">
        <f t="shared" si="91"/>
        <v>8</v>
      </c>
      <c r="X92" s="61">
        <f t="shared" si="73"/>
        <v>6.5</v>
      </c>
      <c r="Y92" s="17">
        <f t="shared" si="74"/>
        <v>0</v>
      </c>
      <c r="Z92" s="17">
        <f t="shared" si="75"/>
        <v>0</v>
      </c>
      <c r="AA92" s="56">
        <f t="shared" si="76"/>
        <v>14.25</v>
      </c>
      <c r="AB92" s="18">
        <f t="shared" si="77"/>
        <v>0.45614035087719296</v>
      </c>
      <c r="AC92" s="19">
        <f t="shared" si="78"/>
        <v>0.30232558139534882</v>
      </c>
      <c r="AD92" s="142">
        <f t="shared" si="79"/>
        <v>1413.5</v>
      </c>
      <c r="AE92" s="142">
        <f t="shared" si="80"/>
        <v>1385.25</v>
      </c>
      <c r="AF92" s="80">
        <f t="shared" si="81"/>
        <v>1446.75</v>
      </c>
      <c r="AG92" s="80">
        <f t="shared" si="82"/>
        <v>1385.25</v>
      </c>
      <c r="AH92" s="81">
        <f t="shared" si="83"/>
        <v>1493.25</v>
      </c>
      <c r="AI92" s="81">
        <f t="shared" si="84"/>
        <v>1385.25</v>
      </c>
      <c r="AJ92" s="82">
        <f t="shared" si="85"/>
        <v>1527.75</v>
      </c>
      <c r="AK92" s="82">
        <f t="shared" si="86"/>
        <v>1385.25</v>
      </c>
      <c r="AL92" s="145">
        <f t="shared" si="87"/>
        <v>1396.25</v>
      </c>
      <c r="AM92" s="145">
        <f t="shared" si="96"/>
        <v>1399.375</v>
      </c>
      <c r="AN92" s="145">
        <f t="shared" si="97"/>
        <v>-3.125</v>
      </c>
      <c r="AO92" s="145">
        <f t="shared" si="98"/>
        <v>1393.125</v>
      </c>
      <c r="AP92" s="145">
        <f t="shared" si="99"/>
        <v>1399.375</v>
      </c>
      <c r="AQ92" s="147">
        <f t="shared" si="88"/>
        <v>1414.2321428571429</v>
      </c>
      <c r="AR92" s="149">
        <f t="shared" si="89"/>
        <v>1454.4777777777779</v>
      </c>
      <c r="AS92" s="151">
        <f t="shared" si="90"/>
        <v>1465.3980000000001</v>
      </c>
    </row>
    <row r="93" spans="1:45" x14ac:dyDescent="0.3">
      <c r="A93" s="5">
        <v>45061</v>
      </c>
      <c r="B93" s="6" t="s">
        <v>44</v>
      </c>
      <c r="C93" s="6" t="s">
        <v>30</v>
      </c>
      <c r="D93" s="64">
        <v>1389.5</v>
      </c>
      <c r="E93" s="64">
        <v>1389.75</v>
      </c>
      <c r="F93" s="64">
        <v>1358.75</v>
      </c>
      <c r="G93" s="64">
        <v>1364</v>
      </c>
      <c r="H93" s="60">
        <v>1389.75</v>
      </c>
      <c r="I93" s="60">
        <v>1382.5</v>
      </c>
      <c r="J93" s="21">
        <v>-2</v>
      </c>
      <c r="K93" s="13">
        <v>0</v>
      </c>
      <c r="L93" s="65">
        <f t="shared" si="92"/>
        <v>1370.8333333333333</v>
      </c>
      <c r="M93" s="66">
        <f t="shared" si="100"/>
        <v>1374.25</v>
      </c>
      <c r="N93" s="66">
        <f t="shared" si="93"/>
        <v>-3.4166666666667425</v>
      </c>
      <c r="O93" s="66">
        <f t="shared" si="94"/>
        <v>1367.4166666666665</v>
      </c>
      <c r="P93" s="66">
        <f t="shared" si="95"/>
        <v>1374.25</v>
      </c>
      <c r="Q93" s="67">
        <f t="shared" si="101"/>
        <v>31</v>
      </c>
      <c r="R93" s="67">
        <f t="shared" si="102"/>
        <v>-11</v>
      </c>
      <c r="S93" s="67">
        <f t="shared" si="103"/>
        <v>-42</v>
      </c>
      <c r="T93" s="68" cm="1">
        <f t="array" ref="T93">LARGE(ABS(Q93:S93),1)</f>
        <v>42</v>
      </c>
      <c r="U93" s="12">
        <f t="shared" si="104"/>
        <v>4</v>
      </c>
      <c r="V93" s="21">
        <f t="shared" si="72"/>
        <v>0</v>
      </c>
      <c r="W93" s="12">
        <f t="shared" si="91"/>
        <v>4</v>
      </c>
      <c r="X93" s="61">
        <f t="shared" si="73"/>
        <v>7.25</v>
      </c>
      <c r="Y93" s="17" t="b">
        <f t="shared" si="74"/>
        <v>1</v>
      </c>
      <c r="Z93" s="17">
        <f t="shared" si="75"/>
        <v>0</v>
      </c>
      <c r="AA93" s="56">
        <f t="shared" si="76"/>
        <v>31</v>
      </c>
      <c r="AB93" s="18">
        <f t="shared" si="77"/>
        <v>0.23387096774193547</v>
      </c>
      <c r="AC93" s="19">
        <f t="shared" si="78"/>
        <v>0.17261904761904762</v>
      </c>
      <c r="AD93" s="142">
        <f t="shared" si="79"/>
        <v>1411.5</v>
      </c>
      <c r="AE93" s="142">
        <f t="shared" si="80"/>
        <v>1358.75</v>
      </c>
      <c r="AF93" s="80">
        <f t="shared" si="81"/>
        <v>1446.75</v>
      </c>
      <c r="AG93" s="80">
        <f t="shared" si="82"/>
        <v>1358.75</v>
      </c>
      <c r="AH93" s="81">
        <f t="shared" si="83"/>
        <v>1471.25</v>
      </c>
      <c r="AI93" s="81">
        <f t="shared" si="84"/>
        <v>1358.75</v>
      </c>
      <c r="AJ93" s="82">
        <f t="shared" si="85"/>
        <v>1527.75</v>
      </c>
      <c r="AK93" s="82">
        <f t="shared" si="86"/>
        <v>1358.75</v>
      </c>
      <c r="AL93" s="145">
        <f t="shared" si="87"/>
        <v>1390.3333333333333</v>
      </c>
      <c r="AM93" s="145">
        <f t="shared" si="96"/>
        <v>1385.125</v>
      </c>
      <c r="AN93" s="145">
        <f t="shared" si="97"/>
        <v>5.2083333333332575</v>
      </c>
      <c r="AO93" s="145">
        <f t="shared" si="98"/>
        <v>1395.5416666666665</v>
      </c>
      <c r="AP93" s="145">
        <f t="shared" si="99"/>
        <v>1385.125</v>
      </c>
      <c r="AQ93" s="147">
        <f t="shared" si="88"/>
        <v>1410.9285714285713</v>
      </c>
      <c r="AR93" s="149">
        <f t="shared" si="89"/>
        <v>1449.4944444444445</v>
      </c>
      <c r="AS93" s="151">
        <f t="shared" si="90"/>
        <v>1462.2913333333336</v>
      </c>
    </row>
    <row r="94" spans="1:45" x14ac:dyDescent="0.3">
      <c r="A94" s="5">
        <v>45062</v>
      </c>
      <c r="B94" s="6" t="s">
        <v>44</v>
      </c>
      <c r="C94" s="6" t="s">
        <v>30</v>
      </c>
      <c r="D94" s="64">
        <v>1353</v>
      </c>
      <c r="E94" s="64">
        <v>1361.75</v>
      </c>
      <c r="F94" s="64">
        <v>1332.75</v>
      </c>
      <c r="G94" s="64">
        <v>1337</v>
      </c>
      <c r="H94" s="60">
        <v>1361.75</v>
      </c>
      <c r="I94" s="60">
        <v>1349.5</v>
      </c>
      <c r="J94" s="21">
        <v>-2</v>
      </c>
      <c r="K94" s="13">
        <v>0</v>
      </c>
      <c r="L94" s="65">
        <f t="shared" si="92"/>
        <v>1343.8333333333333</v>
      </c>
      <c r="M94" s="66">
        <f t="shared" si="100"/>
        <v>1347.25</v>
      </c>
      <c r="N94" s="66">
        <f t="shared" si="93"/>
        <v>-3.4166666666667425</v>
      </c>
      <c r="O94" s="66">
        <f t="shared" si="94"/>
        <v>1340.4166666666665</v>
      </c>
      <c r="P94" s="66">
        <f t="shared" si="95"/>
        <v>1347.25</v>
      </c>
      <c r="Q94" s="67">
        <f t="shared" si="101"/>
        <v>29</v>
      </c>
      <c r="R94" s="67">
        <f t="shared" si="102"/>
        <v>-2.25</v>
      </c>
      <c r="S94" s="67">
        <f t="shared" si="103"/>
        <v>-31.25</v>
      </c>
      <c r="T94" s="68" cm="1">
        <f t="array" ref="T94">LARGE(ABS(Q94:S94),1)</f>
        <v>31.25</v>
      </c>
      <c r="U94" s="12">
        <f t="shared" si="104"/>
        <v>2</v>
      </c>
      <c r="V94" s="21">
        <f t="shared" si="72"/>
        <v>-4</v>
      </c>
      <c r="W94" s="12">
        <f t="shared" si="91"/>
        <v>0</v>
      </c>
      <c r="X94" s="61">
        <f t="shared" si="73"/>
        <v>12.25</v>
      </c>
      <c r="Y94" s="17" t="b">
        <f t="shared" si="74"/>
        <v>1</v>
      </c>
      <c r="Z94" s="17">
        <f t="shared" si="75"/>
        <v>0</v>
      </c>
      <c r="AA94" s="56">
        <f t="shared" si="76"/>
        <v>29</v>
      </c>
      <c r="AB94" s="18">
        <f t="shared" si="77"/>
        <v>0.42241379310344829</v>
      </c>
      <c r="AC94" s="19">
        <f t="shared" si="78"/>
        <v>0.39200000000000002</v>
      </c>
      <c r="AD94" s="142">
        <f t="shared" si="79"/>
        <v>1411.5</v>
      </c>
      <c r="AE94" s="142">
        <f t="shared" si="80"/>
        <v>1332.75</v>
      </c>
      <c r="AF94" s="80">
        <f t="shared" si="81"/>
        <v>1446.75</v>
      </c>
      <c r="AG94" s="80">
        <f t="shared" si="82"/>
        <v>1332.75</v>
      </c>
      <c r="AH94" s="81">
        <f t="shared" si="83"/>
        <v>1466.75</v>
      </c>
      <c r="AI94" s="81">
        <f t="shared" si="84"/>
        <v>1332.75</v>
      </c>
      <c r="AJ94" s="82">
        <f t="shared" si="85"/>
        <v>1527.75</v>
      </c>
      <c r="AK94" s="82">
        <f t="shared" si="86"/>
        <v>1332.75</v>
      </c>
      <c r="AL94" s="145">
        <f t="shared" si="87"/>
        <v>1369.4166666666667</v>
      </c>
      <c r="AM94" s="145">
        <f t="shared" si="96"/>
        <v>1372.125</v>
      </c>
      <c r="AN94" s="145">
        <f t="shared" si="97"/>
        <v>-2.7083333333332575</v>
      </c>
      <c r="AO94" s="145">
        <f t="shared" si="98"/>
        <v>1366.7083333333335</v>
      </c>
      <c r="AP94" s="145">
        <f t="shared" si="99"/>
        <v>1372.125</v>
      </c>
      <c r="AQ94" s="147">
        <f t="shared" si="88"/>
        <v>1406.4226190476188</v>
      </c>
      <c r="AR94" s="149">
        <f t="shared" si="89"/>
        <v>1443.8138888888889</v>
      </c>
      <c r="AS94" s="151">
        <f t="shared" si="90"/>
        <v>1458.8030000000001</v>
      </c>
    </row>
    <row r="95" spans="1:45" x14ac:dyDescent="0.3">
      <c r="A95" s="5">
        <v>45063</v>
      </c>
      <c r="B95" s="6" t="s">
        <v>44</v>
      </c>
      <c r="C95" s="6" t="s">
        <v>30</v>
      </c>
      <c r="D95" s="64">
        <v>1328.5</v>
      </c>
      <c r="E95" s="64">
        <v>1348</v>
      </c>
      <c r="F95" s="64">
        <v>1323.25</v>
      </c>
      <c r="G95" s="64">
        <v>1333.25</v>
      </c>
      <c r="H95" s="60">
        <v>1341.75</v>
      </c>
      <c r="I95" s="60">
        <v>1323.25</v>
      </c>
      <c r="J95" s="21">
        <v>0</v>
      </c>
      <c r="K95" s="13">
        <v>0</v>
      </c>
      <c r="L95" s="65">
        <f t="shared" si="92"/>
        <v>1334.8333333333333</v>
      </c>
      <c r="M95" s="66">
        <f t="shared" si="100"/>
        <v>1335.625</v>
      </c>
      <c r="N95" s="66">
        <f t="shared" si="93"/>
        <v>-0.79166666666674246</v>
      </c>
      <c r="O95" s="66">
        <f t="shared" si="94"/>
        <v>1334.0416666666665</v>
      </c>
      <c r="P95" s="66">
        <f t="shared" si="95"/>
        <v>1335.625</v>
      </c>
      <c r="Q95" s="67">
        <f t="shared" si="101"/>
        <v>24.75</v>
      </c>
      <c r="R95" s="67">
        <f t="shared" si="102"/>
        <v>11</v>
      </c>
      <c r="S95" s="67">
        <f t="shared" si="103"/>
        <v>-13.75</v>
      </c>
      <c r="T95" s="68" cm="1">
        <f t="array" ref="T95">LARGE(ABS(Q95:S95),1)</f>
        <v>24.75</v>
      </c>
      <c r="U95" s="12">
        <f t="shared" si="104"/>
        <v>4</v>
      </c>
      <c r="V95" s="21">
        <f t="shared" si="72"/>
        <v>0</v>
      </c>
      <c r="W95" s="12">
        <f t="shared" ref="W95:W158" si="105">SUM(V66:V95)</f>
        <v>2</v>
      </c>
      <c r="X95" s="61">
        <f t="shared" si="73"/>
        <v>18.5</v>
      </c>
      <c r="Y95" s="17">
        <f t="shared" si="74"/>
        <v>0</v>
      </c>
      <c r="Z95" s="17" t="b">
        <f t="shared" si="75"/>
        <v>1</v>
      </c>
      <c r="AA95" s="56">
        <f t="shared" si="76"/>
        <v>24.75</v>
      </c>
      <c r="AB95" s="18">
        <f t="shared" si="77"/>
        <v>0.74747474747474751</v>
      </c>
      <c r="AC95" s="19">
        <f t="shared" si="78"/>
        <v>0.74747474747474751</v>
      </c>
      <c r="AD95" s="142">
        <f t="shared" si="79"/>
        <v>1389.75</v>
      </c>
      <c r="AE95" s="142">
        <f t="shared" si="80"/>
        <v>1323.25</v>
      </c>
      <c r="AF95" s="80">
        <f t="shared" si="81"/>
        <v>1446.75</v>
      </c>
      <c r="AG95" s="80">
        <f t="shared" si="82"/>
        <v>1323.25</v>
      </c>
      <c r="AH95" s="81">
        <f t="shared" si="83"/>
        <v>1462.25</v>
      </c>
      <c r="AI95" s="81">
        <f t="shared" si="84"/>
        <v>1323.25</v>
      </c>
      <c r="AJ95" s="82">
        <f t="shared" si="85"/>
        <v>1527.75</v>
      </c>
      <c r="AK95" s="82">
        <f t="shared" si="86"/>
        <v>1323.25</v>
      </c>
      <c r="AL95" s="145">
        <f t="shared" si="87"/>
        <v>1350</v>
      </c>
      <c r="AM95" s="145">
        <f t="shared" si="96"/>
        <v>1356.5</v>
      </c>
      <c r="AN95" s="145">
        <f t="shared" si="97"/>
        <v>-6.5</v>
      </c>
      <c r="AO95" s="145">
        <f t="shared" si="98"/>
        <v>1343.5</v>
      </c>
      <c r="AP95" s="145">
        <f t="shared" si="99"/>
        <v>1356.5</v>
      </c>
      <c r="AQ95" s="147">
        <f t="shared" si="88"/>
        <v>1400.8333333333333</v>
      </c>
      <c r="AR95" s="149">
        <f t="shared" si="89"/>
        <v>1437.8138888888891</v>
      </c>
      <c r="AS95" s="151">
        <f t="shared" si="90"/>
        <v>1455.0746666666664</v>
      </c>
    </row>
    <row r="96" spans="1:45" x14ac:dyDescent="0.3">
      <c r="A96" s="5">
        <v>45064</v>
      </c>
      <c r="B96" s="6" t="s">
        <v>44</v>
      </c>
      <c r="C96" s="6" t="s">
        <v>30</v>
      </c>
      <c r="D96" s="64">
        <v>1341.5</v>
      </c>
      <c r="E96" s="64">
        <v>1345</v>
      </c>
      <c r="F96" s="64">
        <v>1304.75</v>
      </c>
      <c r="G96" s="64">
        <v>1307.25</v>
      </c>
      <c r="H96" s="60">
        <v>1341.5</v>
      </c>
      <c r="I96" s="60">
        <v>1335.25</v>
      </c>
      <c r="J96" s="21">
        <v>-4</v>
      </c>
      <c r="K96" s="13" t="s">
        <v>32</v>
      </c>
      <c r="L96" s="65">
        <f t="shared" si="92"/>
        <v>1319</v>
      </c>
      <c r="M96" s="66">
        <f t="shared" si="100"/>
        <v>1324.875</v>
      </c>
      <c r="N96" s="66">
        <f t="shared" si="93"/>
        <v>-5.875</v>
      </c>
      <c r="O96" s="66">
        <f t="shared" si="94"/>
        <v>1313.125</v>
      </c>
      <c r="P96" s="66">
        <f t="shared" si="95"/>
        <v>1324.875</v>
      </c>
      <c r="Q96" s="67">
        <f t="shared" si="101"/>
        <v>40.25</v>
      </c>
      <c r="R96" s="67">
        <f t="shared" si="102"/>
        <v>11.75</v>
      </c>
      <c r="S96" s="67">
        <f t="shared" si="103"/>
        <v>-28.5</v>
      </c>
      <c r="T96" s="68" cm="1">
        <f t="array" ref="T96">LARGE(ABS(Q96:S96),1)</f>
        <v>40.25</v>
      </c>
      <c r="U96" s="12">
        <f t="shared" si="104"/>
        <v>-2</v>
      </c>
      <c r="V96" s="21">
        <f t="shared" si="72"/>
        <v>0</v>
      </c>
      <c r="W96" s="12">
        <f t="shared" si="105"/>
        <v>2</v>
      </c>
      <c r="X96" s="61">
        <f t="shared" si="73"/>
        <v>6.25</v>
      </c>
      <c r="Y96" s="17">
        <f t="shared" si="74"/>
        <v>0</v>
      </c>
      <c r="Z96" s="17">
        <f t="shared" si="75"/>
        <v>0</v>
      </c>
      <c r="AA96" s="56">
        <f t="shared" si="76"/>
        <v>40.25</v>
      </c>
      <c r="AB96" s="18">
        <f t="shared" si="77"/>
        <v>0.15527950310559005</v>
      </c>
      <c r="AC96" s="19">
        <f t="shared" si="78"/>
        <v>0.15527950310559005</v>
      </c>
      <c r="AD96" s="142">
        <f t="shared" si="79"/>
        <v>1361.75</v>
      </c>
      <c r="AE96" s="142">
        <f t="shared" si="80"/>
        <v>1304.75</v>
      </c>
      <c r="AF96" s="80">
        <f t="shared" si="81"/>
        <v>1422</v>
      </c>
      <c r="AG96" s="80">
        <f t="shared" si="82"/>
        <v>1304.75</v>
      </c>
      <c r="AH96" s="81">
        <f t="shared" si="83"/>
        <v>1446.75</v>
      </c>
      <c r="AI96" s="81">
        <f t="shared" si="84"/>
        <v>1304.75</v>
      </c>
      <c r="AJ96" s="82">
        <f t="shared" si="85"/>
        <v>1527.75</v>
      </c>
      <c r="AK96" s="82">
        <f t="shared" si="86"/>
        <v>1304.75</v>
      </c>
      <c r="AL96" s="145">
        <f t="shared" si="87"/>
        <v>1333.25</v>
      </c>
      <c r="AM96" s="145">
        <f t="shared" si="96"/>
        <v>1333.25</v>
      </c>
      <c r="AN96" s="145">
        <f t="shared" si="97"/>
        <v>0</v>
      </c>
      <c r="AO96" s="145">
        <f t="shared" si="98"/>
        <v>1333.25</v>
      </c>
      <c r="AP96" s="145">
        <f t="shared" si="99"/>
        <v>1333.25</v>
      </c>
      <c r="AQ96" s="147">
        <f t="shared" si="88"/>
        <v>1393.3869047619046</v>
      </c>
      <c r="AR96" s="149">
        <f t="shared" si="89"/>
        <v>1432.0722222222223</v>
      </c>
      <c r="AS96" s="151">
        <f t="shared" si="90"/>
        <v>1451.1596666666665</v>
      </c>
    </row>
    <row r="97" spans="1:45" x14ac:dyDescent="0.3">
      <c r="A97" s="5">
        <v>45065</v>
      </c>
      <c r="B97" s="6" t="s">
        <v>44</v>
      </c>
      <c r="C97" s="6" t="s">
        <v>30</v>
      </c>
      <c r="D97" s="64">
        <v>1318.25</v>
      </c>
      <c r="E97" s="64">
        <v>1344.25</v>
      </c>
      <c r="F97" s="64">
        <v>1317.5</v>
      </c>
      <c r="G97" s="64">
        <v>1341.25</v>
      </c>
      <c r="H97" s="60">
        <v>1333.75</v>
      </c>
      <c r="I97" s="60">
        <v>1317.5</v>
      </c>
      <c r="J97" s="21">
        <v>2</v>
      </c>
      <c r="K97" s="13">
        <v>0</v>
      </c>
      <c r="L97" s="65">
        <f t="shared" si="92"/>
        <v>1334.3333333333333</v>
      </c>
      <c r="M97" s="66">
        <f t="shared" si="100"/>
        <v>1330.875</v>
      </c>
      <c r="N97" s="66">
        <f t="shared" si="93"/>
        <v>3.4583333333332575</v>
      </c>
      <c r="O97" s="66">
        <f t="shared" si="94"/>
        <v>1337.7916666666665</v>
      </c>
      <c r="P97" s="66">
        <f t="shared" si="95"/>
        <v>1330.875</v>
      </c>
      <c r="Q97" s="67">
        <f t="shared" si="101"/>
        <v>26.75</v>
      </c>
      <c r="R97" s="67">
        <f t="shared" si="102"/>
        <v>37</v>
      </c>
      <c r="S97" s="67">
        <f t="shared" si="103"/>
        <v>10.25</v>
      </c>
      <c r="T97" s="68" cm="1">
        <f t="array" ref="T97">LARGE(ABS(Q97:S97),1)</f>
        <v>37</v>
      </c>
      <c r="U97" s="12">
        <f t="shared" si="104"/>
        <v>-6</v>
      </c>
      <c r="V97" s="21">
        <f t="shared" si="72"/>
        <v>0</v>
      </c>
      <c r="W97" s="12">
        <f t="shared" si="105"/>
        <v>4</v>
      </c>
      <c r="X97" s="61">
        <f t="shared" si="73"/>
        <v>16.25</v>
      </c>
      <c r="Y97" s="17">
        <f t="shared" si="74"/>
        <v>0</v>
      </c>
      <c r="Z97" s="17" t="b">
        <f t="shared" si="75"/>
        <v>1</v>
      </c>
      <c r="AA97" s="56">
        <f t="shared" si="76"/>
        <v>26.75</v>
      </c>
      <c r="AB97" s="18">
        <f t="shared" si="77"/>
        <v>0.60747663551401865</v>
      </c>
      <c r="AC97" s="19">
        <f t="shared" si="78"/>
        <v>0.4391891891891892</v>
      </c>
      <c r="AD97" s="142">
        <f t="shared" si="79"/>
        <v>1348</v>
      </c>
      <c r="AE97" s="142">
        <f t="shared" si="80"/>
        <v>1304.75</v>
      </c>
      <c r="AF97" s="80">
        <f t="shared" si="81"/>
        <v>1418.25</v>
      </c>
      <c r="AG97" s="80">
        <f t="shared" si="82"/>
        <v>1304.75</v>
      </c>
      <c r="AH97" s="81">
        <f t="shared" si="83"/>
        <v>1446.75</v>
      </c>
      <c r="AI97" s="81">
        <f t="shared" si="84"/>
        <v>1304.75</v>
      </c>
      <c r="AJ97" s="82">
        <f t="shared" si="85"/>
        <v>1527.75</v>
      </c>
      <c r="AK97" s="82">
        <f t="shared" si="86"/>
        <v>1304.75</v>
      </c>
      <c r="AL97" s="145">
        <f t="shared" si="87"/>
        <v>1320</v>
      </c>
      <c r="AM97" s="145">
        <f t="shared" si="96"/>
        <v>1326.375</v>
      </c>
      <c r="AN97" s="145">
        <f t="shared" si="97"/>
        <v>-6.375</v>
      </c>
      <c r="AO97" s="145">
        <f t="shared" si="98"/>
        <v>1313.625</v>
      </c>
      <c r="AP97" s="145">
        <f t="shared" si="99"/>
        <v>1326.375</v>
      </c>
      <c r="AQ97" s="147">
        <f t="shared" si="88"/>
        <v>1387.3809523809523</v>
      </c>
      <c r="AR97" s="149">
        <f t="shared" si="89"/>
        <v>1426.8833333333337</v>
      </c>
      <c r="AS97" s="151">
        <f t="shared" si="90"/>
        <v>1447.7513333333329</v>
      </c>
    </row>
    <row r="98" spans="1:45" x14ac:dyDescent="0.3">
      <c r="A98" s="5">
        <v>45068</v>
      </c>
      <c r="B98" s="6" t="s">
        <v>44</v>
      </c>
      <c r="C98" s="6" t="s">
        <v>30</v>
      </c>
      <c r="D98" s="64">
        <v>1339</v>
      </c>
      <c r="E98" s="64">
        <v>1339.25</v>
      </c>
      <c r="F98" s="64">
        <v>1315.5</v>
      </c>
      <c r="G98" s="64">
        <v>1322.5</v>
      </c>
      <c r="H98" s="60">
        <v>1339.25</v>
      </c>
      <c r="I98" s="60">
        <v>1326.25</v>
      </c>
      <c r="J98" s="21">
        <v>-2</v>
      </c>
      <c r="K98" s="13" t="s">
        <v>32</v>
      </c>
      <c r="L98" s="65">
        <f t="shared" si="92"/>
        <v>1325.75</v>
      </c>
      <c r="M98" s="66">
        <f t="shared" si="100"/>
        <v>1327.375</v>
      </c>
      <c r="N98" s="66">
        <f t="shared" si="93"/>
        <v>-1.625</v>
      </c>
      <c r="O98" s="66">
        <f t="shared" si="94"/>
        <v>1324.125</v>
      </c>
      <c r="P98" s="66">
        <f t="shared" si="95"/>
        <v>1327.375</v>
      </c>
      <c r="Q98" s="67">
        <f t="shared" si="101"/>
        <v>23.75</v>
      </c>
      <c r="R98" s="67">
        <f t="shared" si="102"/>
        <v>-2</v>
      </c>
      <c r="S98" s="67">
        <f t="shared" si="103"/>
        <v>-25.75</v>
      </c>
      <c r="T98" s="68" cm="1">
        <f t="array" ref="T98">LARGE(ABS(Q98:S98),1)</f>
        <v>25.75</v>
      </c>
      <c r="U98" s="12">
        <f t="shared" si="104"/>
        <v>-7</v>
      </c>
      <c r="V98" s="21">
        <f t="shared" si="72"/>
        <v>2</v>
      </c>
      <c r="W98" s="12">
        <f t="shared" si="105"/>
        <v>8</v>
      </c>
      <c r="X98" s="61">
        <f t="shared" si="73"/>
        <v>13</v>
      </c>
      <c r="Y98" s="17" t="b">
        <f t="shared" si="74"/>
        <v>1</v>
      </c>
      <c r="Z98" s="17">
        <f t="shared" si="75"/>
        <v>0</v>
      </c>
      <c r="AA98" s="56">
        <f t="shared" si="76"/>
        <v>23.75</v>
      </c>
      <c r="AB98" s="18">
        <f t="shared" si="77"/>
        <v>0.54736842105263162</v>
      </c>
      <c r="AC98" s="19">
        <f t="shared" si="78"/>
        <v>0.50485436893203883</v>
      </c>
      <c r="AD98" s="142">
        <f t="shared" si="79"/>
        <v>1345</v>
      </c>
      <c r="AE98" s="142">
        <f t="shared" si="80"/>
        <v>1304.75</v>
      </c>
      <c r="AF98" s="80">
        <f t="shared" si="81"/>
        <v>1413.5</v>
      </c>
      <c r="AG98" s="80">
        <f t="shared" si="82"/>
        <v>1304.75</v>
      </c>
      <c r="AH98" s="81">
        <f t="shared" si="83"/>
        <v>1446.75</v>
      </c>
      <c r="AI98" s="81">
        <f t="shared" si="84"/>
        <v>1304.75</v>
      </c>
      <c r="AJ98" s="82">
        <f t="shared" si="85"/>
        <v>1527.75</v>
      </c>
      <c r="AK98" s="82">
        <f t="shared" si="86"/>
        <v>1304.75</v>
      </c>
      <c r="AL98" s="145">
        <f t="shared" si="87"/>
        <v>1330.3333333333333</v>
      </c>
      <c r="AM98" s="145">
        <f t="shared" si="96"/>
        <v>1324.875</v>
      </c>
      <c r="AN98" s="145">
        <f t="shared" si="97"/>
        <v>5.4583333333332575</v>
      </c>
      <c r="AO98" s="145">
        <f t="shared" si="98"/>
        <v>1335.7916666666665</v>
      </c>
      <c r="AP98" s="145">
        <f t="shared" si="99"/>
        <v>1324.875</v>
      </c>
      <c r="AQ98" s="147">
        <f t="shared" si="88"/>
        <v>1381.3988095238094</v>
      </c>
      <c r="AR98" s="149">
        <f t="shared" si="89"/>
        <v>1421.1638888888892</v>
      </c>
      <c r="AS98" s="151">
        <f t="shared" si="90"/>
        <v>1444.2996666666666</v>
      </c>
    </row>
    <row r="99" spans="1:45" x14ac:dyDescent="0.3">
      <c r="A99" s="5">
        <v>45069</v>
      </c>
      <c r="B99" s="6" t="s">
        <v>44</v>
      </c>
      <c r="C99" s="6" t="s">
        <v>30</v>
      </c>
      <c r="D99" s="64">
        <v>1323</v>
      </c>
      <c r="E99" s="64">
        <v>1337.75</v>
      </c>
      <c r="F99" s="64">
        <v>1316.5</v>
      </c>
      <c r="G99" s="64">
        <v>1324.5</v>
      </c>
      <c r="H99" s="60">
        <v>1329.75</v>
      </c>
      <c r="I99" s="60">
        <v>1320.5</v>
      </c>
      <c r="J99" s="21">
        <v>0</v>
      </c>
      <c r="K99" s="13">
        <v>0</v>
      </c>
      <c r="L99" s="65">
        <f t="shared" si="92"/>
        <v>1326.25</v>
      </c>
      <c r="M99" s="66">
        <f t="shared" si="100"/>
        <v>1327.125</v>
      </c>
      <c r="N99" s="66">
        <f t="shared" si="93"/>
        <v>-0.875</v>
      </c>
      <c r="O99" s="66">
        <f t="shared" si="94"/>
        <v>1325.375</v>
      </c>
      <c r="P99" s="66">
        <f t="shared" si="95"/>
        <v>1327.125</v>
      </c>
      <c r="Q99" s="67">
        <f t="shared" si="101"/>
        <v>21.25</v>
      </c>
      <c r="R99" s="67">
        <f t="shared" si="102"/>
        <v>15.25</v>
      </c>
      <c r="S99" s="67">
        <f t="shared" si="103"/>
        <v>-6</v>
      </c>
      <c r="T99" s="68" cm="1">
        <f t="array" ref="T99">LARGE(ABS(Q99:S99),1)</f>
        <v>21.25</v>
      </c>
      <c r="U99" s="12">
        <f t="shared" si="104"/>
        <v>-3</v>
      </c>
      <c r="V99" s="21">
        <f t="shared" si="72"/>
        <v>-2</v>
      </c>
      <c r="W99" s="12">
        <f t="shared" si="105"/>
        <v>4</v>
      </c>
      <c r="X99" s="61">
        <f t="shared" si="73"/>
        <v>9.25</v>
      </c>
      <c r="Y99" s="17">
        <f t="shared" si="74"/>
        <v>0</v>
      </c>
      <c r="Z99" s="17">
        <f t="shared" si="75"/>
        <v>0</v>
      </c>
      <c r="AA99" s="56">
        <f t="shared" si="76"/>
        <v>21.25</v>
      </c>
      <c r="AB99" s="18">
        <f t="shared" si="77"/>
        <v>0.43529411764705883</v>
      </c>
      <c r="AC99" s="19">
        <f t="shared" si="78"/>
        <v>0.43529411764705883</v>
      </c>
      <c r="AD99" s="142">
        <f t="shared" si="79"/>
        <v>1344.25</v>
      </c>
      <c r="AE99" s="142">
        <f t="shared" si="80"/>
        <v>1315.5</v>
      </c>
      <c r="AF99" s="80">
        <f t="shared" si="81"/>
        <v>1411.5</v>
      </c>
      <c r="AG99" s="80">
        <f t="shared" si="82"/>
        <v>1304.75</v>
      </c>
      <c r="AH99" s="81">
        <f t="shared" si="83"/>
        <v>1446.75</v>
      </c>
      <c r="AI99" s="81">
        <f t="shared" si="84"/>
        <v>1304.75</v>
      </c>
      <c r="AJ99" s="82">
        <f t="shared" si="85"/>
        <v>1527.75</v>
      </c>
      <c r="AK99" s="82">
        <f t="shared" si="86"/>
        <v>1304.75</v>
      </c>
      <c r="AL99" s="145">
        <f t="shared" si="87"/>
        <v>1327.4166666666667</v>
      </c>
      <c r="AM99" s="145">
        <f t="shared" si="96"/>
        <v>1329.875</v>
      </c>
      <c r="AN99" s="145">
        <f t="shared" si="97"/>
        <v>-2.4583333333332575</v>
      </c>
      <c r="AO99" s="145">
        <f t="shared" si="98"/>
        <v>1324.9583333333335</v>
      </c>
      <c r="AP99" s="145">
        <f t="shared" si="99"/>
        <v>1329.875</v>
      </c>
      <c r="AQ99" s="147">
        <f t="shared" si="88"/>
        <v>1375.0297619047619</v>
      </c>
      <c r="AR99" s="149">
        <f t="shared" si="89"/>
        <v>1415.3055555555559</v>
      </c>
      <c r="AS99" s="151">
        <f t="shared" si="90"/>
        <v>1440.9996666666668</v>
      </c>
    </row>
    <row r="100" spans="1:45" x14ac:dyDescent="0.3">
      <c r="A100" s="5">
        <v>45070</v>
      </c>
      <c r="B100" s="6" t="s">
        <v>44</v>
      </c>
      <c r="C100" s="6" t="s">
        <v>30</v>
      </c>
      <c r="D100" s="64">
        <v>1322.75</v>
      </c>
      <c r="E100" s="64">
        <v>1333.5</v>
      </c>
      <c r="F100" s="64">
        <v>1305</v>
      </c>
      <c r="G100" s="64">
        <v>1324</v>
      </c>
      <c r="H100" s="60">
        <v>1330.25</v>
      </c>
      <c r="I100" s="60">
        <v>1318.5</v>
      </c>
      <c r="J100" s="21">
        <v>0</v>
      </c>
      <c r="K100" s="13">
        <v>0</v>
      </c>
      <c r="L100" s="65">
        <f t="shared" si="92"/>
        <v>1320.8333333333333</v>
      </c>
      <c r="M100" s="66">
        <f t="shared" si="100"/>
        <v>1319.25</v>
      </c>
      <c r="N100" s="66">
        <f t="shared" si="93"/>
        <v>1.5833333333332575</v>
      </c>
      <c r="O100" s="66">
        <f t="shared" si="94"/>
        <v>1322.4166666666665</v>
      </c>
      <c r="P100" s="66">
        <f t="shared" si="95"/>
        <v>1319.25</v>
      </c>
      <c r="Q100" s="67">
        <f t="shared" si="101"/>
        <v>28.5</v>
      </c>
      <c r="R100" s="67">
        <f t="shared" si="102"/>
        <v>9</v>
      </c>
      <c r="S100" s="67">
        <f t="shared" si="103"/>
        <v>-19.5</v>
      </c>
      <c r="T100" s="68" cm="1">
        <f t="array" ref="T100">LARGE(ABS(Q100:S100),1)</f>
        <v>28.5</v>
      </c>
      <c r="U100" s="12">
        <f t="shared" si="104"/>
        <v>-3</v>
      </c>
      <c r="V100" s="21">
        <f t="shared" si="72"/>
        <v>4</v>
      </c>
      <c r="W100" s="12">
        <f t="shared" si="105"/>
        <v>6</v>
      </c>
      <c r="X100" s="61">
        <f t="shared" si="73"/>
        <v>11.75</v>
      </c>
      <c r="Y100" s="17">
        <f t="shared" si="74"/>
        <v>0</v>
      </c>
      <c r="Z100" s="17">
        <f t="shared" si="75"/>
        <v>0</v>
      </c>
      <c r="AA100" s="56">
        <f t="shared" si="76"/>
        <v>28.5</v>
      </c>
      <c r="AB100" s="18">
        <f t="shared" si="77"/>
        <v>0.41228070175438597</v>
      </c>
      <c r="AC100" s="19">
        <f t="shared" si="78"/>
        <v>0.41228070175438597</v>
      </c>
      <c r="AD100" s="142">
        <f t="shared" si="79"/>
        <v>1339.25</v>
      </c>
      <c r="AE100" s="142">
        <f t="shared" si="80"/>
        <v>1305</v>
      </c>
      <c r="AF100" s="80">
        <f t="shared" si="81"/>
        <v>1411.5</v>
      </c>
      <c r="AG100" s="80">
        <f t="shared" si="82"/>
        <v>1304.75</v>
      </c>
      <c r="AH100" s="81">
        <f t="shared" si="83"/>
        <v>1446.75</v>
      </c>
      <c r="AI100" s="81">
        <f t="shared" si="84"/>
        <v>1304.75</v>
      </c>
      <c r="AJ100" s="82">
        <f t="shared" si="85"/>
        <v>1527.75</v>
      </c>
      <c r="AK100" s="82">
        <f t="shared" si="86"/>
        <v>1304.75</v>
      </c>
      <c r="AL100" s="145">
        <f t="shared" si="87"/>
        <v>1322.9166666666667</v>
      </c>
      <c r="AM100" s="145">
        <f t="shared" si="96"/>
        <v>1322.125</v>
      </c>
      <c r="AN100" s="145">
        <f t="shared" si="97"/>
        <v>0.79166666666674246</v>
      </c>
      <c r="AO100" s="145">
        <f t="shared" si="98"/>
        <v>1323.7083333333335</v>
      </c>
      <c r="AP100" s="145">
        <f t="shared" si="99"/>
        <v>1322.125</v>
      </c>
      <c r="AQ100" s="147">
        <f t="shared" si="88"/>
        <v>1366.9583333333335</v>
      </c>
      <c r="AR100" s="149">
        <f t="shared" si="89"/>
        <v>1409.0694444444448</v>
      </c>
      <c r="AS100" s="151">
        <f t="shared" si="90"/>
        <v>1437.6696666666667</v>
      </c>
    </row>
    <row r="101" spans="1:45" x14ac:dyDescent="0.3">
      <c r="A101" s="5">
        <v>45071</v>
      </c>
      <c r="B101" s="6" t="s">
        <v>44</v>
      </c>
      <c r="C101" s="6" t="s">
        <v>30</v>
      </c>
      <c r="D101" s="64">
        <v>1337</v>
      </c>
      <c r="E101" s="64">
        <v>1343.5</v>
      </c>
      <c r="F101" s="64">
        <v>1328.75</v>
      </c>
      <c r="G101" s="64">
        <v>1337.25</v>
      </c>
      <c r="H101" s="60">
        <v>1338</v>
      </c>
      <c r="I101" s="60">
        <v>1330</v>
      </c>
      <c r="J101" s="21">
        <v>0</v>
      </c>
      <c r="K101" s="13">
        <v>0</v>
      </c>
      <c r="L101" s="65">
        <f t="shared" si="92"/>
        <v>1336.5</v>
      </c>
      <c r="M101" s="66">
        <f t="shared" si="100"/>
        <v>1336.125</v>
      </c>
      <c r="N101" s="66">
        <f t="shared" si="93"/>
        <v>0.375</v>
      </c>
      <c r="O101" s="66">
        <f t="shared" si="94"/>
        <v>1336.875</v>
      </c>
      <c r="P101" s="66">
        <f t="shared" si="95"/>
        <v>1336.125</v>
      </c>
      <c r="Q101" s="67">
        <f t="shared" si="101"/>
        <v>14.75</v>
      </c>
      <c r="R101" s="67">
        <f t="shared" si="102"/>
        <v>19.5</v>
      </c>
      <c r="S101" s="67">
        <f t="shared" si="103"/>
        <v>4.75</v>
      </c>
      <c r="T101" s="68" cm="1">
        <f t="array" ref="T101">LARGE(ABS(Q101:S101),1)</f>
        <v>19.5</v>
      </c>
      <c r="U101" s="12">
        <f t="shared" si="104"/>
        <v>1</v>
      </c>
      <c r="V101" s="21">
        <f t="shared" si="72"/>
        <v>2</v>
      </c>
      <c r="W101" s="12">
        <f t="shared" si="105"/>
        <v>8</v>
      </c>
      <c r="X101" s="61">
        <f t="shared" si="73"/>
        <v>8</v>
      </c>
      <c r="Y101" s="17">
        <f t="shared" si="74"/>
        <v>0</v>
      </c>
      <c r="Z101" s="17">
        <f t="shared" si="75"/>
        <v>0</v>
      </c>
      <c r="AA101" s="56">
        <f t="shared" si="76"/>
        <v>14.75</v>
      </c>
      <c r="AB101" s="18">
        <f t="shared" si="77"/>
        <v>0.5423728813559322</v>
      </c>
      <c r="AC101" s="19">
        <f t="shared" si="78"/>
        <v>0.41025641025641024</v>
      </c>
      <c r="AD101" s="142">
        <f t="shared" si="79"/>
        <v>1343.5</v>
      </c>
      <c r="AE101" s="142">
        <f t="shared" si="80"/>
        <v>1305</v>
      </c>
      <c r="AF101" s="80">
        <f t="shared" si="81"/>
        <v>1389.75</v>
      </c>
      <c r="AG101" s="80">
        <f t="shared" si="82"/>
        <v>1304.75</v>
      </c>
      <c r="AH101" s="81">
        <f t="shared" si="83"/>
        <v>1446.75</v>
      </c>
      <c r="AI101" s="81">
        <f t="shared" si="84"/>
        <v>1304.75</v>
      </c>
      <c r="AJ101" s="82">
        <f t="shared" si="85"/>
        <v>1527.75</v>
      </c>
      <c r="AK101" s="82">
        <f t="shared" si="86"/>
        <v>1304.75</v>
      </c>
      <c r="AL101" s="145">
        <f t="shared" si="87"/>
        <v>1324.1666666666667</v>
      </c>
      <c r="AM101" s="145">
        <f t="shared" si="96"/>
        <v>1324.25</v>
      </c>
      <c r="AN101" s="145">
        <f t="shared" si="97"/>
        <v>-8.3333333333257542E-2</v>
      </c>
      <c r="AO101" s="145">
        <f t="shared" si="98"/>
        <v>1324.0833333333335</v>
      </c>
      <c r="AP101" s="145">
        <f t="shared" si="99"/>
        <v>1324.25</v>
      </c>
      <c r="AQ101" s="147">
        <f t="shared" si="88"/>
        <v>1359.7916666666667</v>
      </c>
      <c r="AR101" s="149">
        <f t="shared" si="89"/>
        <v>1403.7055555555557</v>
      </c>
      <c r="AS101" s="151">
        <f t="shared" si="90"/>
        <v>1434.6263333333334</v>
      </c>
    </row>
    <row r="102" spans="1:45" x14ac:dyDescent="0.3">
      <c r="A102" s="5">
        <v>45072</v>
      </c>
      <c r="B102" s="6" t="s">
        <v>44</v>
      </c>
      <c r="C102" s="6" t="s">
        <v>30</v>
      </c>
      <c r="D102" s="64">
        <v>1320.25</v>
      </c>
      <c r="E102" s="64">
        <v>1322.75</v>
      </c>
      <c r="F102" s="64">
        <v>1294.75</v>
      </c>
      <c r="G102" s="64">
        <v>1296.5</v>
      </c>
      <c r="H102" s="60">
        <v>1322.25</v>
      </c>
      <c r="I102" s="60">
        <v>1313.75</v>
      </c>
      <c r="J102" s="21">
        <v>-2</v>
      </c>
      <c r="K102" s="13">
        <v>0</v>
      </c>
      <c r="L102" s="65">
        <f t="shared" si="92"/>
        <v>1304.6666666666667</v>
      </c>
      <c r="M102" s="66">
        <f t="shared" si="100"/>
        <v>1308.75</v>
      </c>
      <c r="N102" s="66">
        <f t="shared" si="93"/>
        <v>-4.0833333333332575</v>
      </c>
      <c r="O102" s="66">
        <f t="shared" si="94"/>
        <v>1300.5833333333335</v>
      </c>
      <c r="P102" s="66">
        <f t="shared" si="95"/>
        <v>1308.75</v>
      </c>
      <c r="Q102" s="67">
        <f t="shared" si="101"/>
        <v>28</v>
      </c>
      <c r="R102" s="67">
        <f t="shared" si="102"/>
        <v>-14.5</v>
      </c>
      <c r="S102" s="67">
        <f t="shared" si="103"/>
        <v>-42.5</v>
      </c>
      <c r="T102" s="68" cm="1">
        <f t="array" ref="T102">LARGE(ABS(Q102:S102),1)</f>
        <v>42.5</v>
      </c>
      <c r="U102" s="12">
        <f t="shared" si="104"/>
        <v>-1</v>
      </c>
      <c r="V102" s="21">
        <f t="shared" si="72"/>
        <v>0</v>
      </c>
      <c r="W102" s="12">
        <f t="shared" si="105"/>
        <v>6</v>
      </c>
      <c r="X102" s="61">
        <f t="shared" si="73"/>
        <v>8.5</v>
      </c>
      <c r="Y102" s="17">
        <f t="shared" si="74"/>
        <v>0</v>
      </c>
      <c r="Z102" s="17">
        <f t="shared" si="75"/>
        <v>0</v>
      </c>
      <c r="AA102" s="56">
        <f t="shared" si="76"/>
        <v>28</v>
      </c>
      <c r="AB102" s="18">
        <f t="shared" si="77"/>
        <v>0.30357142857142855</v>
      </c>
      <c r="AC102" s="19">
        <f t="shared" si="78"/>
        <v>0.2</v>
      </c>
      <c r="AD102" s="142">
        <f t="shared" si="79"/>
        <v>1343.5</v>
      </c>
      <c r="AE102" s="142">
        <f t="shared" si="80"/>
        <v>1294.75</v>
      </c>
      <c r="AF102" s="80">
        <f t="shared" si="81"/>
        <v>1361.75</v>
      </c>
      <c r="AG102" s="80">
        <f t="shared" si="82"/>
        <v>1294.75</v>
      </c>
      <c r="AH102" s="81">
        <f t="shared" si="83"/>
        <v>1446.75</v>
      </c>
      <c r="AI102" s="81">
        <f t="shared" si="84"/>
        <v>1294.75</v>
      </c>
      <c r="AJ102" s="82">
        <f t="shared" si="85"/>
        <v>1527.75</v>
      </c>
      <c r="AK102" s="82">
        <f t="shared" si="86"/>
        <v>1294.75</v>
      </c>
      <c r="AL102" s="145">
        <f t="shared" si="87"/>
        <v>1325.1666666666667</v>
      </c>
      <c r="AM102" s="145">
        <f t="shared" si="96"/>
        <v>1319.125</v>
      </c>
      <c r="AN102" s="145">
        <f t="shared" si="97"/>
        <v>6.0416666666667425</v>
      </c>
      <c r="AO102" s="145">
        <f t="shared" si="98"/>
        <v>1331.2083333333335</v>
      </c>
      <c r="AP102" s="145">
        <f t="shared" si="99"/>
        <v>1319.125</v>
      </c>
      <c r="AQ102" s="147">
        <f t="shared" si="88"/>
        <v>1351.8690476190477</v>
      </c>
      <c r="AR102" s="149">
        <f t="shared" si="89"/>
        <v>1396.7249999999997</v>
      </c>
      <c r="AS102" s="151">
        <f t="shared" si="90"/>
        <v>1431.1230000000005</v>
      </c>
    </row>
    <row r="103" spans="1:45" x14ac:dyDescent="0.3">
      <c r="A103" s="5">
        <v>45076</v>
      </c>
      <c r="B103" s="6" t="s">
        <v>44</v>
      </c>
      <c r="C103" s="6" t="s">
        <v>30</v>
      </c>
      <c r="D103" s="64">
        <v>1275.25</v>
      </c>
      <c r="E103" s="64">
        <v>1302.75</v>
      </c>
      <c r="F103" s="64">
        <v>1275.25</v>
      </c>
      <c r="G103" s="64">
        <v>1299.75</v>
      </c>
      <c r="H103" s="60">
        <v>1285</v>
      </c>
      <c r="I103" s="60">
        <v>1275.25</v>
      </c>
      <c r="J103" s="21">
        <v>2</v>
      </c>
      <c r="K103" s="13">
        <v>0</v>
      </c>
      <c r="L103" s="65">
        <f t="shared" si="92"/>
        <v>1292.5833333333333</v>
      </c>
      <c r="M103" s="66">
        <f t="shared" si="100"/>
        <v>1289</v>
      </c>
      <c r="N103" s="66">
        <f t="shared" si="93"/>
        <v>3.5833333333332575</v>
      </c>
      <c r="O103" s="66">
        <f t="shared" si="94"/>
        <v>1296.1666666666665</v>
      </c>
      <c r="P103" s="66">
        <f t="shared" si="95"/>
        <v>1289</v>
      </c>
      <c r="Q103" s="67">
        <f t="shared" si="101"/>
        <v>27.5</v>
      </c>
      <c r="R103" s="67">
        <f t="shared" si="102"/>
        <v>6.25</v>
      </c>
      <c r="S103" s="67">
        <f t="shared" si="103"/>
        <v>-21.25</v>
      </c>
      <c r="T103" s="68" cm="1">
        <f t="array" ref="T103">LARGE(ABS(Q103:S103),1)</f>
        <v>27.5</v>
      </c>
      <c r="U103" s="12">
        <f t="shared" si="104"/>
        <v>1</v>
      </c>
      <c r="V103" s="21">
        <f t="shared" si="72"/>
        <v>0</v>
      </c>
      <c r="W103" s="12">
        <f t="shared" si="105"/>
        <v>8</v>
      </c>
      <c r="X103" s="61">
        <f t="shared" si="73"/>
        <v>9.75</v>
      </c>
      <c r="Y103" s="17">
        <f t="shared" si="74"/>
        <v>0</v>
      </c>
      <c r="Z103" s="17" t="b">
        <f t="shared" si="75"/>
        <v>1</v>
      </c>
      <c r="AA103" s="56">
        <f t="shared" si="76"/>
        <v>27.5</v>
      </c>
      <c r="AB103" s="18">
        <f t="shared" si="77"/>
        <v>0.35454545454545455</v>
      </c>
      <c r="AC103" s="19">
        <f t="shared" si="78"/>
        <v>0.35454545454545455</v>
      </c>
      <c r="AD103" s="142">
        <f t="shared" si="79"/>
        <v>1343.5</v>
      </c>
      <c r="AE103" s="142">
        <f t="shared" si="80"/>
        <v>1275.25</v>
      </c>
      <c r="AF103" s="80">
        <f t="shared" si="81"/>
        <v>1348</v>
      </c>
      <c r="AG103" s="80">
        <f t="shared" si="82"/>
        <v>1275.25</v>
      </c>
      <c r="AH103" s="81">
        <f t="shared" si="83"/>
        <v>1446.75</v>
      </c>
      <c r="AI103" s="81">
        <f t="shared" si="84"/>
        <v>1275.25</v>
      </c>
      <c r="AJ103" s="82">
        <f t="shared" si="85"/>
        <v>1527.75</v>
      </c>
      <c r="AK103" s="82">
        <f t="shared" si="86"/>
        <v>1275.25</v>
      </c>
      <c r="AL103" s="145">
        <f t="shared" si="87"/>
        <v>1305.0833333333333</v>
      </c>
      <c r="AM103" s="145">
        <f t="shared" si="96"/>
        <v>1309.375</v>
      </c>
      <c r="AN103" s="145">
        <f t="shared" si="97"/>
        <v>-4.2916666666667425</v>
      </c>
      <c r="AO103" s="145">
        <f t="shared" si="98"/>
        <v>1300.7916666666665</v>
      </c>
      <c r="AP103" s="145">
        <f t="shared" si="99"/>
        <v>1309.375</v>
      </c>
      <c r="AQ103" s="147">
        <f t="shared" si="88"/>
        <v>1343.5952380952381</v>
      </c>
      <c r="AR103" s="149">
        <f t="shared" si="89"/>
        <v>1389.2083333333333</v>
      </c>
      <c r="AS103" s="151">
        <f t="shared" si="90"/>
        <v>1427.3946666666668</v>
      </c>
    </row>
    <row r="104" spans="1:45" x14ac:dyDescent="0.3">
      <c r="A104" s="5">
        <v>45077</v>
      </c>
      <c r="B104" s="6" t="s">
        <v>44</v>
      </c>
      <c r="C104" s="6" t="s">
        <v>30</v>
      </c>
      <c r="D104" s="64">
        <v>1321.25</v>
      </c>
      <c r="E104" s="64">
        <v>1335.25</v>
      </c>
      <c r="F104" s="64">
        <v>1317.5</v>
      </c>
      <c r="G104" s="64">
        <v>1329.5</v>
      </c>
      <c r="H104" s="60">
        <v>1326.5</v>
      </c>
      <c r="I104" s="60">
        <v>1317.5</v>
      </c>
      <c r="J104" s="21">
        <v>2</v>
      </c>
      <c r="K104" s="13">
        <v>0</v>
      </c>
      <c r="L104" s="65">
        <f t="shared" si="92"/>
        <v>1327.4166666666667</v>
      </c>
      <c r="M104" s="66">
        <f t="shared" si="100"/>
        <v>1326.375</v>
      </c>
      <c r="N104" s="66">
        <f t="shared" si="93"/>
        <v>1.0416666666667425</v>
      </c>
      <c r="O104" s="66">
        <f t="shared" si="94"/>
        <v>1328.4583333333335</v>
      </c>
      <c r="P104" s="66">
        <f t="shared" si="95"/>
        <v>1326.375</v>
      </c>
      <c r="Q104" s="67">
        <f t="shared" si="101"/>
        <v>17.75</v>
      </c>
      <c r="R104" s="67">
        <f t="shared" si="102"/>
        <v>35.5</v>
      </c>
      <c r="S104" s="67">
        <f t="shared" si="103"/>
        <v>17.75</v>
      </c>
      <c r="T104" s="68" cm="1">
        <f t="array" ref="T104">LARGE(ABS(Q104:S104),1)</f>
        <v>35.5</v>
      </c>
      <c r="U104" s="12">
        <f t="shared" si="104"/>
        <v>-3</v>
      </c>
      <c r="V104" s="21">
        <f t="shared" si="72"/>
        <v>0</v>
      </c>
      <c r="W104" s="12">
        <f t="shared" si="105"/>
        <v>8</v>
      </c>
      <c r="X104" s="61">
        <f t="shared" si="73"/>
        <v>9</v>
      </c>
      <c r="Y104" s="17">
        <f t="shared" si="74"/>
        <v>0</v>
      </c>
      <c r="Z104" s="17" t="b">
        <f t="shared" si="75"/>
        <v>1</v>
      </c>
      <c r="AA104" s="56">
        <f t="shared" si="76"/>
        <v>17.75</v>
      </c>
      <c r="AB104" s="18">
        <f t="shared" si="77"/>
        <v>0.50704225352112675</v>
      </c>
      <c r="AC104" s="19">
        <f t="shared" si="78"/>
        <v>0.25352112676056338</v>
      </c>
      <c r="AD104" s="142">
        <f t="shared" si="79"/>
        <v>1335.25</v>
      </c>
      <c r="AE104" s="142">
        <f t="shared" si="80"/>
        <v>1275.25</v>
      </c>
      <c r="AF104" s="80">
        <f t="shared" si="81"/>
        <v>1345</v>
      </c>
      <c r="AG104" s="80">
        <f t="shared" si="82"/>
        <v>1275.25</v>
      </c>
      <c r="AH104" s="81">
        <f t="shared" si="83"/>
        <v>1446.75</v>
      </c>
      <c r="AI104" s="81">
        <f t="shared" si="84"/>
        <v>1275.25</v>
      </c>
      <c r="AJ104" s="82">
        <f t="shared" si="85"/>
        <v>1527.75</v>
      </c>
      <c r="AK104" s="82">
        <f t="shared" si="86"/>
        <v>1275.25</v>
      </c>
      <c r="AL104" s="145">
        <f t="shared" si="87"/>
        <v>1303.4166666666667</v>
      </c>
      <c r="AM104" s="145">
        <f t="shared" si="96"/>
        <v>1305.25</v>
      </c>
      <c r="AN104" s="145">
        <f t="shared" si="97"/>
        <v>-1.8333333333332575</v>
      </c>
      <c r="AO104" s="145">
        <f t="shared" si="98"/>
        <v>1301.5833333333335</v>
      </c>
      <c r="AP104" s="145">
        <f t="shared" si="99"/>
        <v>1305.25</v>
      </c>
      <c r="AQ104" s="147">
        <f t="shared" si="88"/>
        <v>1338.3095238095236</v>
      </c>
      <c r="AR104" s="149">
        <f t="shared" si="89"/>
        <v>1384.0166666666664</v>
      </c>
      <c r="AS104" s="151">
        <f t="shared" si="90"/>
        <v>1424.4163333333336</v>
      </c>
    </row>
    <row r="105" spans="1:45" x14ac:dyDescent="0.3">
      <c r="A105" s="5">
        <v>45078</v>
      </c>
      <c r="B105" s="6" t="s">
        <v>44</v>
      </c>
      <c r="C105" s="6" t="s">
        <v>30</v>
      </c>
      <c r="D105" s="64">
        <v>1329</v>
      </c>
      <c r="E105" s="64">
        <v>1355.25</v>
      </c>
      <c r="F105" s="64">
        <v>1327.75</v>
      </c>
      <c r="G105" s="64">
        <v>1352.5</v>
      </c>
      <c r="H105" s="60">
        <v>1344</v>
      </c>
      <c r="I105" s="60">
        <v>1327.75</v>
      </c>
      <c r="J105" s="21">
        <v>2</v>
      </c>
      <c r="K105" s="13">
        <v>0</v>
      </c>
      <c r="L105" s="65">
        <f t="shared" si="92"/>
        <v>1345.1666666666667</v>
      </c>
      <c r="M105" s="66">
        <f t="shared" si="100"/>
        <v>1341.5</v>
      </c>
      <c r="N105" s="66">
        <f t="shared" si="93"/>
        <v>3.6666666666667425</v>
      </c>
      <c r="O105" s="66">
        <f t="shared" si="94"/>
        <v>1348.8333333333335</v>
      </c>
      <c r="P105" s="66">
        <f t="shared" si="95"/>
        <v>1341.5</v>
      </c>
      <c r="Q105" s="67">
        <f t="shared" si="101"/>
        <v>27.5</v>
      </c>
      <c r="R105" s="67">
        <f t="shared" si="102"/>
        <v>25.75</v>
      </c>
      <c r="S105" s="67">
        <f t="shared" si="103"/>
        <v>-1.75</v>
      </c>
      <c r="T105" s="68" cm="1">
        <f t="array" ref="T105">LARGE(ABS(Q105:S105),1)</f>
        <v>27.5</v>
      </c>
      <c r="U105" s="12">
        <f t="shared" si="104"/>
        <v>-4</v>
      </c>
      <c r="V105" s="21">
        <f t="shared" si="72"/>
        <v>-4</v>
      </c>
      <c r="W105" s="12">
        <f t="shared" si="105"/>
        <v>6</v>
      </c>
      <c r="X105" s="61">
        <f t="shared" si="73"/>
        <v>16.25</v>
      </c>
      <c r="Y105" s="17">
        <f t="shared" si="74"/>
        <v>0</v>
      </c>
      <c r="Z105" s="17" t="b">
        <f t="shared" si="75"/>
        <v>1</v>
      </c>
      <c r="AA105" s="56">
        <f t="shared" si="76"/>
        <v>27.5</v>
      </c>
      <c r="AB105" s="18">
        <f t="shared" si="77"/>
        <v>0.59090909090909094</v>
      </c>
      <c r="AC105" s="19">
        <f t="shared" si="78"/>
        <v>0.59090909090909094</v>
      </c>
      <c r="AD105" s="142">
        <f t="shared" si="79"/>
        <v>1355.25</v>
      </c>
      <c r="AE105" s="142">
        <f t="shared" si="80"/>
        <v>1275.25</v>
      </c>
      <c r="AF105" s="80">
        <f t="shared" si="81"/>
        <v>1355.25</v>
      </c>
      <c r="AG105" s="80">
        <f t="shared" si="82"/>
        <v>1275.25</v>
      </c>
      <c r="AH105" s="81">
        <f t="shared" si="83"/>
        <v>1446.75</v>
      </c>
      <c r="AI105" s="81">
        <f t="shared" si="84"/>
        <v>1275.25</v>
      </c>
      <c r="AJ105" s="82">
        <f t="shared" si="85"/>
        <v>1527.75</v>
      </c>
      <c r="AK105" s="82">
        <f t="shared" si="86"/>
        <v>1275.25</v>
      </c>
      <c r="AL105" s="145">
        <f t="shared" si="87"/>
        <v>1320</v>
      </c>
      <c r="AM105" s="145">
        <f t="shared" si="96"/>
        <v>1315.25</v>
      </c>
      <c r="AN105" s="145">
        <f t="shared" si="97"/>
        <v>4.75</v>
      </c>
      <c r="AO105" s="145">
        <f t="shared" si="98"/>
        <v>1324.75</v>
      </c>
      <c r="AP105" s="145">
        <f t="shared" si="99"/>
        <v>1315.25</v>
      </c>
      <c r="AQ105" s="147">
        <f t="shared" si="88"/>
        <v>1334.6547619047619</v>
      </c>
      <c r="AR105" s="149">
        <f t="shared" si="89"/>
        <v>1379.9611111111108</v>
      </c>
      <c r="AS105" s="151">
        <f t="shared" si="90"/>
        <v>1422.2846666666671</v>
      </c>
    </row>
    <row r="106" spans="1:45" x14ac:dyDescent="0.3">
      <c r="A106" s="5">
        <v>45079</v>
      </c>
      <c r="B106" s="6" t="s">
        <v>44</v>
      </c>
      <c r="C106" s="6" t="s">
        <v>30</v>
      </c>
      <c r="D106" s="64">
        <v>1354.75</v>
      </c>
      <c r="E106" s="64">
        <v>1359.5</v>
      </c>
      <c r="F106" s="64">
        <v>1343.5</v>
      </c>
      <c r="G106" s="64">
        <v>1350</v>
      </c>
      <c r="H106" s="60">
        <v>1359.5</v>
      </c>
      <c r="I106" s="60">
        <v>1350.5</v>
      </c>
      <c r="J106" s="21">
        <v>-2</v>
      </c>
      <c r="K106" s="13">
        <v>0</v>
      </c>
      <c r="L106" s="65">
        <f t="shared" si="92"/>
        <v>1351</v>
      </c>
      <c r="M106" s="66">
        <f t="shared" si="100"/>
        <v>1351.5</v>
      </c>
      <c r="N106" s="66">
        <f t="shared" si="93"/>
        <v>-0.5</v>
      </c>
      <c r="O106" s="66">
        <f t="shared" si="94"/>
        <v>1350.5</v>
      </c>
      <c r="P106" s="66">
        <f t="shared" si="95"/>
        <v>1351.5</v>
      </c>
      <c r="Q106" s="67">
        <f t="shared" si="101"/>
        <v>16</v>
      </c>
      <c r="R106" s="67">
        <f t="shared" si="102"/>
        <v>7</v>
      </c>
      <c r="S106" s="67">
        <f t="shared" si="103"/>
        <v>-9</v>
      </c>
      <c r="T106" s="68" cm="1">
        <f t="array" ref="T106">LARGE(ABS(Q106:S106),1)</f>
        <v>16</v>
      </c>
      <c r="U106" s="12">
        <f t="shared" si="104"/>
        <v>-4</v>
      </c>
      <c r="V106" s="21">
        <f t="shared" si="72"/>
        <v>-4</v>
      </c>
      <c r="W106" s="12">
        <f t="shared" si="105"/>
        <v>0</v>
      </c>
      <c r="X106" s="61">
        <f t="shared" si="73"/>
        <v>9</v>
      </c>
      <c r="Y106" s="17" t="b">
        <f t="shared" si="74"/>
        <v>1</v>
      </c>
      <c r="Z106" s="17">
        <f t="shared" si="75"/>
        <v>0</v>
      </c>
      <c r="AA106" s="56">
        <f t="shared" si="76"/>
        <v>16</v>
      </c>
      <c r="AB106" s="18">
        <f t="shared" si="77"/>
        <v>0.5625</v>
      </c>
      <c r="AC106" s="19">
        <f t="shared" si="78"/>
        <v>0.5625</v>
      </c>
      <c r="AD106" s="142">
        <f t="shared" si="79"/>
        <v>1359.5</v>
      </c>
      <c r="AE106" s="142">
        <f t="shared" si="80"/>
        <v>1317.5</v>
      </c>
      <c r="AF106" s="80">
        <f t="shared" si="81"/>
        <v>1359.5</v>
      </c>
      <c r="AG106" s="80">
        <f t="shared" si="82"/>
        <v>1275.25</v>
      </c>
      <c r="AH106" s="81">
        <f t="shared" si="83"/>
        <v>1422</v>
      </c>
      <c r="AI106" s="81">
        <f t="shared" si="84"/>
        <v>1275.25</v>
      </c>
      <c r="AJ106" s="82">
        <f t="shared" si="85"/>
        <v>1527.75</v>
      </c>
      <c r="AK106" s="82">
        <f t="shared" si="86"/>
        <v>1275.25</v>
      </c>
      <c r="AL106" s="145">
        <f t="shared" si="87"/>
        <v>1343.1666666666667</v>
      </c>
      <c r="AM106" s="145">
        <f t="shared" si="96"/>
        <v>1338.5</v>
      </c>
      <c r="AN106" s="145">
        <f t="shared" si="97"/>
        <v>4.6666666666667425</v>
      </c>
      <c r="AO106" s="145">
        <f t="shared" si="98"/>
        <v>1347.8333333333335</v>
      </c>
      <c r="AP106" s="145">
        <f t="shared" si="99"/>
        <v>1338.5</v>
      </c>
      <c r="AQ106" s="147">
        <f t="shared" si="88"/>
        <v>1330.9285714285713</v>
      </c>
      <c r="AR106" s="149">
        <f t="shared" si="89"/>
        <v>1376.5499999999997</v>
      </c>
      <c r="AS106" s="151">
        <f t="shared" si="90"/>
        <v>1420.7413333333336</v>
      </c>
    </row>
    <row r="107" spans="1:45" x14ac:dyDescent="0.3">
      <c r="A107" s="5">
        <v>45082</v>
      </c>
      <c r="B107" s="6" t="s">
        <v>44</v>
      </c>
      <c r="C107" s="6" t="s">
        <v>30</v>
      </c>
      <c r="D107" s="64">
        <v>1353</v>
      </c>
      <c r="E107" s="64">
        <v>1364</v>
      </c>
      <c r="F107" s="64">
        <v>1340.25</v>
      </c>
      <c r="G107" s="64">
        <v>1353.25</v>
      </c>
      <c r="H107" s="60">
        <v>1354.25</v>
      </c>
      <c r="I107" s="60">
        <v>1344</v>
      </c>
      <c r="J107" s="21">
        <v>0</v>
      </c>
      <c r="K107" s="13">
        <v>0</v>
      </c>
      <c r="L107" s="65">
        <f t="shared" si="92"/>
        <v>1352.5</v>
      </c>
      <c r="M107" s="66">
        <f t="shared" si="100"/>
        <v>1352.125</v>
      </c>
      <c r="N107" s="66">
        <f t="shared" si="93"/>
        <v>0.375</v>
      </c>
      <c r="O107" s="66">
        <f t="shared" si="94"/>
        <v>1352.875</v>
      </c>
      <c r="P107" s="66">
        <f t="shared" si="95"/>
        <v>1352.125</v>
      </c>
      <c r="Q107" s="67">
        <f t="shared" si="101"/>
        <v>23.75</v>
      </c>
      <c r="R107" s="67">
        <f t="shared" si="102"/>
        <v>14</v>
      </c>
      <c r="S107" s="67">
        <f t="shared" si="103"/>
        <v>-9.75</v>
      </c>
      <c r="T107" s="68" cm="1">
        <f t="array" ref="T107">LARGE(ABS(Q107:S107),1)</f>
        <v>23.75</v>
      </c>
      <c r="U107" s="12">
        <f t="shared" si="104"/>
        <v>0</v>
      </c>
      <c r="V107" s="21">
        <f t="shared" si="72"/>
        <v>-2</v>
      </c>
      <c r="W107" s="12">
        <f t="shared" si="105"/>
        <v>2</v>
      </c>
      <c r="X107" s="61">
        <f t="shared" si="73"/>
        <v>10.25</v>
      </c>
      <c r="Y107" s="17">
        <f t="shared" si="74"/>
        <v>0</v>
      </c>
      <c r="Z107" s="17">
        <f t="shared" si="75"/>
        <v>0</v>
      </c>
      <c r="AA107" s="56">
        <f t="shared" si="76"/>
        <v>23.75</v>
      </c>
      <c r="AB107" s="18">
        <f t="shared" si="77"/>
        <v>0.43157894736842106</v>
      </c>
      <c r="AC107" s="19">
        <f t="shared" si="78"/>
        <v>0.43157894736842106</v>
      </c>
      <c r="AD107" s="142">
        <f t="shared" si="79"/>
        <v>1364</v>
      </c>
      <c r="AE107" s="142">
        <f t="shared" si="80"/>
        <v>1327.75</v>
      </c>
      <c r="AF107" s="80">
        <f t="shared" si="81"/>
        <v>1364</v>
      </c>
      <c r="AG107" s="80">
        <f t="shared" si="82"/>
        <v>1275.25</v>
      </c>
      <c r="AH107" s="81">
        <f t="shared" si="83"/>
        <v>1418.25</v>
      </c>
      <c r="AI107" s="81">
        <f t="shared" si="84"/>
        <v>1275.25</v>
      </c>
      <c r="AJ107" s="82">
        <f t="shared" si="85"/>
        <v>1527</v>
      </c>
      <c r="AK107" s="82">
        <f t="shared" si="86"/>
        <v>1275.25</v>
      </c>
      <c r="AL107" s="145">
        <f t="shared" si="87"/>
        <v>1347.25</v>
      </c>
      <c r="AM107" s="145">
        <f t="shared" si="96"/>
        <v>1345.875</v>
      </c>
      <c r="AN107" s="145">
        <f t="shared" si="97"/>
        <v>1.375</v>
      </c>
      <c r="AO107" s="145">
        <f t="shared" si="98"/>
        <v>1348.625</v>
      </c>
      <c r="AP107" s="145">
        <f t="shared" si="99"/>
        <v>1345.875</v>
      </c>
      <c r="AQ107" s="147">
        <f t="shared" si="88"/>
        <v>1329.6190476190475</v>
      </c>
      <c r="AR107" s="149">
        <f t="shared" si="89"/>
        <v>1373.4972222222218</v>
      </c>
      <c r="AS107" s="151">
        <f t="shared" si="90"/>
        <v>1419.3080000000002</v>
      </c>
    </row>
    <row r="108" spans="1:45" x14ac:dyDescent="0.3">
      <c r="A108" s="5">
        <v>45083</v>
      </c>
      <c r="B108" s="6" t="s">
        <v>44</v>
      </c>
      <c r="C108" s="6" t="s">
        <v>30</v>
      </c>
      <c r="D108" s="64">
        <v>1354.5</v>
      </c>
      <c r="E108" s="64">
        <v>1370.75</v>
      </c>
      <c r="F108" s="64">
        <v>1351.5</v>
      </c>
      <c r="G108" s="64">
        <v>1360.75</v>
      </c>
      <c r="H108" s="60">
        <v>1359</v>
      </c>
      <c r="I108" s="60">
        <v>1351.5</v>
      </c>
      <c r="J108" s="21">
        <v>2</v>
      </c>
      <c r="K108" s="13">
        <v>0</v>
      </c>
      <c r="L108" s="65">
        <f t="shared" si="92"/>
        <v>1361</v>
      </c>
      <c r="M108" s="66">
        <f t="shared" si="100"/>
        <v>1361.125</v>
      </c>
      <c r="N108" s="66">
        <f t="shared" si="93"/>
        <v>-0.125</v>
      </c>
      <c r="O108" s="66">
        <f t="shared" si="94"/>
        <v>1360.875</v>
      </c>
      <c r="P108" s="66">
        <f t="shared" si="95"/>
        <v>1361.125</v>
      </c>
      <c r="Q108" s="67">
        <f t="shared" si="101"/>
        <v>19.25</v>
      </c>
      <c r="R108" s="67">
        <f t="shared" si="102"/>
        <v>17.5</v>
      </c>
      <c r="S108" s="67">
        <f t="shared" si="103"/>
        <v>-1.75</v>
      </c>
      <c r="T108" s="68" cm="1">
        <f t="array" ref="T108">LARGE(ABS(Q108:S108),1)</f>
        <v>19.25</v>
      </c>
      <c r="U108" s="12">
        <f t="shared" si="104"/>
        <v>-2</v>
      </c>
      <c r="V108" s="21">
        <f t="shared" si="72"/>
        <v>-3</v>
      </c>
      <c r="W108" s="12">
        <f t="shared" si="105"/>
        <v>-5</v>
      </c>
      <c r="X108" s="61">
        <f t="shared" si="73"/>
        <v>7.5</v>
      </c>
      <c r="Y108" s="17">
        <f t="shared" si="74"/>
        <v>0</v>
      </c>
      <c r="Z108" s="17" t="b">
        <f t="shared" si="75"/>
        <v>1</v>
      </c>
      <c r="AA108" s="56">
        <f t="shared" si="76"/>
        <v>19.25</v>
      </c>
      <c r="AB108" s="18">
        <f t="shared" si="77"/>
        <v>0.38961038961038963</v>
      </c>
      <c r="AC108" s="19">
        <f t="shared" si="78"/>
        <v>0.38961038961038963</v>
      </c>
      <c r="AD108" s="142">
        <f t="shared" si="79"/>
        <v>1370.75</v>
      </c>
      <c r="AE108" s="142">
        <f t="shared" si="80"/>
        <v>1340.25</v>
      </c>
      <c r="AF108" s="80">
        <f t="shared" si="81"/>
        <v>1370.75</v>
      </c>
      <c r="AG108" s="80">
        <f t="shared" si="82"/>
        <v>1275.25</v>
      </c>
      <c r="AH108" s="81">
        <f t="shared" si="83"/>
        <v>1413.5</v>
      </c>
      <c r="AI108" s="81">
        <f t="shared" si="84"/>
        <v>1275.25</v>
      </c>
      <c r="AJ108" s="82">
        <f t="shared" si="85"/>
        <v>1527</v>
      </c>
      <c r="AK108" s="82">
        <f t="shared" si="86"/>
        <v>1275.25</v>
      </c>
      <c r="AL108" s="145">
        <f t="shared" si="87"/>
        <v>1354.75</v>
      </c>
      <c r="AM108" s="145">
        <f t="shared" si="96"/>
        <v>1355.5</v>
      </c>
      <c r="AN108" s="145">
        <f t="shared" si="97"/>
        <v>-0.75</v>
      </c>
      <c r="AO108" s="145">
        <f t="shared" si="98"/>
        <v>1354</v>
      </c>
      <c r="AP108" s="145">
        <f t="shared" si="99"/>
        <v>1355.5</v>
      </c>
      <c r="AQ108" s="147">
        <f t="shared" si="88"/>
        <v>1330.8452380952381</v>
      </c>
      <c r="AR108" s="149">
        <f t="shared" si="89"/>
        <v>1371.5249999999999</v>
      </c>
      <c r="AS108" s="151">
        <f t="shared" si="90"/>
        <v>1417.7850000000003</v>
      </c>
    </row>
    <row r="109" spans="1:45" x14ac:dyDescent="0.3">
      <c r="A109" s="5">
        <v>45084</v>
      </c>
      <c r="B109" s="6" t="s">
        <v>44</v>
      </c>
      <c r="C109" s="6" t="s">
        <v>30</v>
      </c>
      <c r="D109" s="64">
        <v>1360.5</v>
      </c>
      <c r="E109" s="64">
        <v>1371.75</v>
      </c>
      <c r="F109" s="64">
        <v>1358.25</v>
      </c>
      <c r="G109" s="64">
        <v>1363.25</v>
      </c>
      <c r="H109" s="60">
        <v>1364.5</v>
      </c>
      <c r="I109" s="60">
        <v>1358.25</v>
      </c>
      <c r="J109" s="21">
        <v>0</v>
      </c>
      <c r="K109" s="13" t="s">
        <v>31</v>
      </c>
      <c r="L109" s="65">
        <f t="shared" si="92"/>
        <v>1364.4166666666667</v>
      </c>
      <c r="M109" s="66">
        <f t="shared" si="100"/>
        <v>1365</v>
      </c>
      <c r="N109" s="66">
        <f t="shared" si="93"/>
        <v>-0.58333333333325754</v>
      </c>
      <c r="O109" s="66">
        <f t="shared" si="94"/>
        <v>1363.8333333333335</v>
      </c>
      <c r="P109" s="66">
        <f t="shared" si="95"/>
        <v>1365</v>
      </c>
      <c r="Q109" s="67">
        <f t="shared" si="101"/>
        <v>13.5</v>
      </c>
      <c r="R109" s="67">
        <f t="shared" si="102"/>
        <v>11</v>
      </c>
      <c r="S109" s="67">
        <f t="shared" si="103"/>
        <v>-2.5</v>
      </c>
      <c r="T109" s="68" cm="1">
        <f t="array" ref="T109">LARGE(ABS(Q109:S109),1)</f>
        <v>13.5</v>
      </c>
      <c r="U109" s="12">
        <f t="shared" si="104"/>
        <v>0</v>
      </c>
      <c r="V109" s="21">
        <f t="shared" si="72"/>
        <v>0</v>
      </c>
      <c r="W109" s="12">
        <f t="shared" si="105"/>
        <v>-5</v>
      </c>
      <c r="X109" s="61">
        <f t="shared" si="73"/>
        <v>6.25</v>
      </c>
      <c r="Y109" s="17">
        <f t="shared" si="74"/>
        <v>0</v>
      </c>
      <c r="Z109" s="17" t="b">
        <f t="shared" si="75"/>
        <v>1</v>
      </c>
      <c r="AA109" s="56">
        <f t="shared" si="76"/>
        <v>13.5</v>
      </c>
      <c r="AB109" s="18">
        <f t="shared" si="77"/>
        <v>0.46296296296296297</v>
      </c>
      <c r="AC109" s="19">
        <f t="shared" si="78"/>
        <v>0.46296296296296297</v>
      </c>
      <c r="AD109" s="142">
        <f t="shared" si="79"/>
        <v>1371.75</v>
      </c>
      <c r="AE109" s="142">
        <f t="shared" si="80"/>
        <v>1340.25</v>
      </c>
      <c r="AF109" s="80">
        <f t="shared" si="81"/>
        <v>1371.75</v>
      </c>
      <c r="AG109" s="80">
        <f t="shared" si="82"/>
        <v>1275.25</v>
      </c>
      <c r="AH109" s="81">
        <f t="shared" si="83"/>
        <v>1411.5</v>
      </c>
      <c r="AI109" s="81">
        <f t="shared" si="84"/>
        <v>1275.25</v>
      </c>
      <c r="AJ109" s="82">
        <f t="shared" si="85"/>
        <v>1524</v>
      </c>
      <c r="AK109" s="82">
        <f t="shared" si="86"/>
        <v>1275.25</v>
      </c>
      <c r="AL109" s="145">
        <f t="shared" si="87"/>
        <v>1357.5833333333333</v>
      </c>
      <c r="AM109" s="145">
        <f t="shared" si="96"/>
        <v>1356</v>
      </c>
      <c r="AN109" s="145">
        <f t="shared" si="97"/>
        <v>1.5833333333332575</v>
      </c>
      <c r="AO109" s="145">
        <f t="shared" si="98"/>
        <v>1359.1666666666665</v>
      </c>
      <c r="AP109" s="145">
        <f t="shared" si="99"/>
        <v>1356</v>
      </c>
      <c r="AQ109" s="147">
        <f t="shared" si="88"/>
        <v>1332.9583333333335</v>
      </c>
      <c r="AR109" s="149">
        <f t="shared" si="89"/>
        <v>1369.7694444444439</v>
      </c>
      <c r="AS109" s="151">
        <f t="shared" si="90"/>
        <v>1415.8483333333334</v>
      </c>
    </row>
    <row r="110" spans="1:45" x14ac:dyDescent="0.3">
      <c r="A110" s="5">
        <v>45085</v>
      </c>
      <c r="B110" s="6" t="s">
        <v>44</v>
      </c>
      <c r="C110" s="6" t="s">
        <v>30</v>
      </c>
      <c r="D110" s="64">
        <v>1366.5</v>
      </c>
      <c r="E110" s="64">
        <v>1388</v>
      </c>
      <c r="F110" s="64">
        <v>1366.25</v>
      </c>
      <c r="G110" s="64">
        <v>1386.5</v>
      </c>
      <c r="H110" s="60">
        <v>1671</v>
      </c>
      <c r="I110" s="60">
        <v>1366.25</v>
      </c>
      <c r="J110" s="21">
        <v>2</v>
      </c>
      <c r="K110" s="13">
        <v>0</v>
      </c>
      <c r="L110" s="65">
        <f t="shared" si="92"/>
        <v>1380.25</v>
      </c>
      <c r="M110" s="66">
        <f t="shared" si="100"/>
        <v>1377.125</v>
      </c>
      <c r="N110" s="66">
        <f t="shared" si="93"/>
        <v>3.125</v>
      </c>
      <c r="O110" s="66">
        <f t="shared" si="94"/>
        <v>1383.375</v>
      </c>
      <c r="P110" s="66">
        <f t="shared" si="95"/>
        <v>1377.125</v>
      </c>
      <c r="Q110" s="67">
        <f t="shared" si="101"/>
        <v>21.75</v>
      </c>
      <c r="R110" s="67">
        <f t="shared" si="102"/>
        <v>24.75</v>
      </c>
      <c r="S110" s="67">
        <f t="shared" si="103"/>
        <v>3</v>
      </c>
      <c r="T110" s="68" cm="1">
        <f t="array" ref="T110">LARGE(ABS(Q110:S110),1)</f>
        <v>24.75</v>
      </c>
      <c r="U110" s="12">
        <f t="shared" si="104"/>
        <v>-2</v>
      </c>
      <c r="V110" s="21">
        <f t="shared" si="72"/>
        <v>4</v>
      </c>
      <c r="W110" s="12">
        <f t="shared" si="105"/>
        <v>-1</v>
      </c>
      <c r="X110" s="61">
        <f t="shared" si="73"/>
        <v>304.75</v>
      </c>
      <c r="Y110" s="17">
        <f t="shared" si="74"/>
        <v>0</v>
      </c>
      <c r="Z110" s="17" t="b">
        <f t="shared" si="75"/>
        <v>1</v>
      </c>
      <c r="AA110" s="56">
        <f t="shared" si="76"/>
        <v>21.75</v>
      </c>
      <c r="AB110" s="18">
        <f t="shared" si="77"/>
        <v>14.011494252873563</v>
      </c>
      <c r="AC110" s="19">
        <f t="shared" si="78"/>
        <v>12.313131313131313</v>
      </c>
      <c r="AD110" s="142">
        <f t="shared" si="79"/>
        <v>1388</v>
      </c>
      <c r="AE110" s="142">
        <f t="shared" si="80"/>
        <v>1351.5</v>
      </c>
      <c r="AF110" s="80">
        <f t="shared" si="81"/>
        <v>1388</v>
      </c>
      <c r="AG110" s="80">
        <f t="shared" si="82"/>
        <v>1275.25</v>
      </c>
      <c r="AH110" s="81">
        <f t="shared" si="83"/>
        <v>1411.5</v>
      </c>
      <c r="AI110" s="81">
        <f t="shared" si="84"/>
        <v>1275.25</v>
      </c>
      <c r="AJ110" s="82">
        <f t="shared" si="85"/>
        <v>1524</v>
      </c>
      <c r="AK110" s="82">
        <f t="shared" si="86"/>
        <v>1275.25</v>
      </c>
      <c r="AL110" s="145">
        <f t="shared" si="87"/>
        <v>1367.5833333333333</v>
      </c>
      <c r="AM110" s="145">
        <f t="shared" si="96"/>
        <v>1369.75</v>
      </c>
      <c r="AN110" s="145">
        <f t="shared" si="97"/>
        <v>-2.1666666666667425</v>
      </c>
      <c r="AO110" s="145">
        <f t="shared" si="98"/>
        <v>1365.4166666666665</v>
      </c>
      <c r="AP110" s="145">
        <f t="shared" si="99"/>
        <v>1369.75</v>
      </c>
      <c r="AQ110" s="147">
        <f t="shared" si="88"/>
        <v>1337.3333333333333</v>
      </c>
      <c r="AR110" s="149">
        <f t="shared" si="89"/>
        <v>1368.8805555555552</v>
      </c>
      <c r="AS110" s="151">
        <f t="shared" si="90"/>
        <v>1413.9783333333335</v>
      </c>
    </row>
    <row r="111" spans="1:45" x14ac:dyDescent="0.3">
      <c r="A111" s="5">
        <v>45086</v>
      </c>
      <c r="B111" s="6" t="s">
        <v>44</v>
      </c>
      <c r="C111" s="6" t="s">
        <v>30</v>
      </c>
      <c r="D111" s="64">
        <v>1384.25</v>
      </c>
      <c r="E111" s="64">
        <v>1392.25</v>
      </c>
      <c r="F111" s="64">
        <v>1368.5</v>
      </c>
      <c r="G111" s="64">
        <v>1372.75</v>
      </c>
      <c r="H111" s="60">
        <v>1392.25</v>
      </c>
      <c r="I111" s="60">
        <v>1382.5</v>
      </c>
      <c r="J111" s="21">
        <v>-2</v>
      </c>
      <c r="K111" s="13" t="s">
        <v>32</v>
      </c>
      <c r="L111" s="65">
        <f t="shared" si="92"/>
        <v>1377.8333333333333</v>
      </c>
      <c r="M111" s="66">
        <f t="shared" si="100"/>
        <v>1380.375</v>
      </c>
      <c r="N111" s="66">
        <f t="shared" si="93"/>
        <v>-2.5416666666667425</v>
      </c>
      <c r="O111" s="66">
        <f t="shared" si="94"/>
        <v>1375.2916666666665</v>
      </c>
      <c r="P111" s="66">
        <f t="shared" si="95"/>
        <v>1380.375</v>
      </c>
      <c r="Q111" s="67">
        <f t="shared" si="101"/>
        <v>23.75</v>
      </c>
      <c r="R111" s="67">
        <f t="shared" si="102"/>
        <v>5.75</v>
      </c>
      <c r="S111" s="67">
        <f t="shared" si="103"/>
        <v>-18</v>
      </c>
      <c r="T111" s="68" cm="1">
        <f t="array" ref="T111">LARGE(ABS(Q111:S111),1)</f>
        <v>23.75</v>
      </c>
      <c r="U111" s="12">
        <f t="shared" si="104"/>
        <v>1</v>
      </c>
      <c r="V111" s="21">
        <f t="shared" si="72"/>
        <v>2</v>
      </c>
      <c r="W111" s="12">
        <f t="shared" si="105"/>
        <v>3</v>
      </c>
      <c r="X111" s="61">
        <f t="shared" si="73"/>
        <v>9.75</v>
      </c>
      <c r="Y111" s="17" t="b">
        <f t="shared" si="74"/>
        <v>1</v>
      </c>
      <c r="Z111" s="17">
        <f t="shared" si="75"/>
        <v>0</v>
      </c>
      <c r="AA111" s="56">
        <f t="shared" si="76"/>
        <v>23.75</v>
      </c>
      <c r="AB111" s="18">
        <f t="shared" si="77"/>
        <v>0.41052631578947368</v>
      </c>
      <c r="AC111" s="19">
        <f t="shared" si="78"/>
        <v>0.41052631578947368</v>
      </c>
      <c r="AD111" s="142">
        <f t="shared" si="79"/>
        <v>1392.25</v>
      </c>
      <c r="AE111" s="142">
        <f t="shared" si="80"/>
        <v>1358.25</v>
      </c>
      <c r="AF111" s="80">
        <f t="shared" si="81"/>
        <v>1392.25</v>
      </c>
      <c r="AG111" s="80">
        <f t="shared" si="82"/>
        <v>1275.25</v>
      </c>
      <c r="AH111" s="81">
        <f t="shared" si="83"/>
        <v>1392.25</v>
      </c>
      <c r="AI111" s="81">
        <f t="shared" si="84"/>
        <v>1275.25</v>
      </c>
      <c r="AJ111" s="82">
        <f t="shared" si="85"/>
        <v>1524</v>
      </c>
      <c r="AK111" s="82">
        <f t="shared" si="86"/>
        <v>1275.25</v>
      </c>
      <c r="AL111" s="145">
        <f t="shared" si="87"/>
        <v>1379</v>
      </c>
      <c r="AM111" s="145">
        <f t="shared" si="96"/>
        <v>1375.25</v>
      </c>
      <c r="AN111" s="145">
        <f t="shared" si="97"/>
        <v>3.75</v>
      </c>
      <c r="AO111" s="145">
        <f t="shared" si="98"/>
        <v>1382.75</v>
      </c>
      <c r="AP111" s="145">
        <f t="shared" si="99"/>
        <v>1375.25</v>
      </c>
      <c r="AQ111" s="147">
        <f t="shared" si="88"/>
        <v>1340.4404761904759</v>
      </c>
      <c r="AR111" s="149">
        <f t="shared" si="89"/>
        <v>1367.7055555555555</v>
      </c>
      <c r="AS111" s="151">
        <f t="shared" si="90"/>
        <v>1412.0083333333334</v>
      </c>
    </row>
    <row r="112" spans="1:45" x14ac:dyDescent="0.3">
      <c r="A112" s="5">
        <v>45089</v>
      </c>
      <c r="B112" s="6" t="s">
        <v>44</v>
      </c>
      <c r="C112" s="6" t="s">
        <v>30</v>
      </c>
      <c r="D112" s="64">
        <v>1393</v>
      </c>
      <c r="E112" s="64">
        <v>1415.5</v>
      </c>
      <c r="F112" s="64">
        <v>1386.5</v>
      </c>
      <c r="G112" s="64">
        <v>1399.25</v>
      </c>
      <c r="H112" s="60">
        <v>1396.5</v>
      </c>
      <c r="I112" s="60">
        <v>1386.5</v>
      </c>
      <c r="J112" s="21">
        <v>2</v>
      </c>
      <c r="K112" s="13">
        <v>0</v>
      </c>
      <c r="L112" s="65">
        <f t="shared" si="92"/>
        <v>1400.4166666666667</v>
      </c>
      <c r="M112" s="66">
        <f t="shared" si="100"/>
        <v>1401</v>
      </c>
      <c r="N112" s="66">
        <f t="shared" si="93"/>
        <v>-0.58333333333325754</v>
      </c>
      <c r="O112" s="66">
        <f t="shared" si="94"/>
        <v>1399.8333333333335</v>
      </c>
      <c r="P112" s="66">
        <f t="shared" si="95"/>
        <v>1401</v>
      </c>
      <c r="Q112" s="67">
        <f t="shared" si="101"/>
        <v>29</v>
      </c>
      <c r="R112" s="67">
        <f t="shared" si="102"/>
        <v>42.75</v>
      </c>
      <c r="S112" s="67">
        <f t="shared" si="103"/>
        <v>13.75</v>
      </c>
      <c r="T112" s="68" cm="1">
        <f t="array" ref="T112">LARGE(ABS(Q112:S112),1)</f>
        <v>42.75</v>
      </c>
      <c r="U112" s="12">
        <f t="shared" si="104"/>
        <v>1</v>
      </c>
      <c r="V112" s="21">
        <f t="shared" si="72"/>
        <v>-2</v>
      </c>
      <c r="W112" s="12">
        <f t="shared" si="105"/>
        <v>-2</v>
      </c>
      <c r="X112" s="61">
        <f t="shared" si="73"/>
        <v>10</v>
      </c>
      <c r="Y112" s="17">
        <f t="shared" si="74"/>
        <v>0</v>
      </c>
      <c r="Z112" s="17" t="b">
        <f t="shared" si="75"/>
        <v>1</v>
      </c>
      <c r="AA112" s="56">
        <f t="shared" si="76"/>
        <v>29</v>
      </c>
      <c r="AB112" s="18">
        <f t="shared" si="77"/>
        <v>0.34482758620689657</v>
      </c>
      <c r="AC112" s="19">
        <f t="shared" si="78"/>
        <v>0.23391812865497075</v>
      </c>
      <c r="AD112" s="142">
        <f t="shared" si="79"/>
        <v>1415.5</v>
      </c>
      <c r="AE112" s="142">
        <f t="shared" si="80"/>
        <v>1366.25</v>
      </c>
      <c r="AF112" s="80">
        <f t="shared" si="81"/>
        <v>1415.5</v>
      </c>
      <c r="AG112" s="80">
        <f t="shared" si="82"/>
        <v>1317.5</v>
      </c>
      <c r="AH112" s="81">
        <f t="shared" si="83"/>
        <v>1415.5</v>
      </c>
      <c r="AI112" s="81">
        <f t="shared" si="84"/>
        <v>1275.25</v>
      </c>
      <c r="AJ112" s="82">
        <f t="shared" si="85"/>
        <v>1524</v>
      </c>
      <c r="AK112" s="82">
        <f t="shared" si="86"/>
        <v>1275.25</v>
      </c>
      <c r="AL112" s="145">
        <f t="shared" si="87"/>
        <v>1384.8333333333333</v>
      </c>
      <c r="AM112" s="145">
        <f t="shared" si="96"/>
        <v>1390.875</v>
      </c>
      <c r="AN112" s="145">
        <f t="shared" si="97"/>
        <v>-6.0416666666667425</v>
      </c>
      <c r="AO112" s="145">
        <f t="shared" si="98"/>
        <v>1378.7916666666665</v>
      </c>
      <c r="AP112" s="145">
        <f t="shared" si="99"/>
        <v>1390.875</v>
      </c>
      <c r="AQ112" s="147">
        <f t="shared" si="88"/>
        <v>1345.7738095238094</v>
      </c>
      <c r="AR112" s="149">
        <f t="shared" si="89"/>
        <v>1366.9444444444443</v>
      </c>
      <c r="AS112" s="151">
        <f t="shared" si="90"/>
        <v>1410.0750000000003</v>
      </c>
    </row>
    <row r="113" spans="1:45" x14ac:dyDescent="0.3">
      <c r="A113" s="5">
        <v>45090</v>
      </c>
      <c r="B113" s="6" t="s">
        <v>44</v>
      </c>
      <c r="C113" s="6" t="s">
        <v>30</v>
      </c>
      <c r="D113" s="64">
        <v>1390.75</v>
      </c>
      <c r="E113" s="64">
        <v>1396.5</v>
      </c>
      <c r="F113" s="64">
        <v>1380</v>
      </c>
      <c r="G113" s="64">
        <v>1388.25</v>
      </c>
      <c r="H113" s="60">
        <v>1392.5</v>
      </c>
      <c r="I113" s="60">
        <v>1380</v>
      </c>
      <c r="J113" s="21">
        <v>0</v>
      </c>
      <c r="K113" s="13">
        <v>0</v>
      </c>
      <c r="L113" s="65">
        <f t="shared" si="92"/>
        <v>1388.25</v>
      </c>
      <c r="M113" s="66">
        <f t="shared" si="100"/>
        <v>1388.25</v>
      </c>
      <c r="N113" s="66">
        <f t="shared" si="93"/>
        <v>0</v>
      </c>
      <c r="O113" s="66">
        <f t="shared" si="94"/>
        <v>1388.25</v>
      </c>
      <c r="P113" s="66">
        <f t="shared" si="95"/>
        <v>1388.25</v>
      </c>
      <c r="Q113" s="67">
        <f t="shared" si="101"/>
        <v>16.5</v>
      </c>
      <c r="R113" s="67">
        <f t="shared" si="102"/>
        <v>-2.75</v>
      </c>
      <c r="S113" s="67">
        <f t="shared" si="103"/>
        <v>-19.25</v>
      </c>
      <c r="T113" s="68" cm="1">
        <f t="array" ref="T113">LARGE(ABS(Q113:S113),1)</f>
        <v>19.25</v>
      </c>
      <c r="U113" s="12">
        <f t="shared" si="104"/>
        <v>1</v>
      </c>
      <c r="V113" s="21">
        <f t="shared" si="72"/>
        <v>4</v>
      </c>
      <c r="W113" s="12">
        <f t="shared" si="105"/>
        <v>4</v>
      </c>
      <c r="X113" s="61">
        <f t="shared" si="73"/>
        <v>12.5</v>
      </c>
      <c r="Y113" s="17">
        <f t="shared" si="74"/>
        <v>0</v>
      </c>
      <c r="Z113" s="17" t="b">
        <f t="shared" si="75"/>
        <v>1</v>
      </c>
      <c r="AA113" s="56">
        <f t="shared" si="76"/>
        <v>16.5</v>
      </c>
      <c r="AB113" s="18">
        <f t="shared" si="77"/>
        <v>0.75757575757575757</v>
      </c>
      <c r="AC113" s="19">
        <f t="shared" si="78"/>
        <v>0.64935064935064934</v>
      </c>
      <c r="AD113" s="142">
        <f t="shared" si="79"/>
        <v>1415.5</v>
      </c>
      <c r="AE113" s="142">
        <f t="shared" si="80"/>
        <v>1368.5</v>
      </c>
      <c r="AF113" s="80">
        <f t="shared" si="81"/>
        <v>1415.5</v>
      </c>
      <c r="AG113" s="80">
        <f t="shared" si="82"/>
        <v>1327.75</v>
      </c>
      <c r="AH113" s="81">
        <f t="shared" si="83"/>
        <v>1415.5</v>
      </c>
      <c r="AI113" s="81">
        <f t="shared" si="84"/>
        <v>1275.25</v>
      </c>
      <c r="AJ113" s="82">
        <f t="shared" si="85"/>
        <v>1524</v>
      </c>
      <c r="AK113" s="82">
        <f t="shared" si="86"/>
        <v>1275.25</v>
      </c>
      <c r="AL113" s="145">
        <f t="shared" si="87"/>
        <v>1394.4166666666667</v>
      </c>
      <c r="AM113" s="145">
        <f t="shared" si="96"/>
        <v>1392</v>
      </c>
      <c r="AN113" s="145">
        <f t="shared" si="97"/>
        <v>2.4166666666667425</v>
      </c>
      <c r="AO113" s="145">
        <f t="shared" si="98"/>
        <v>1396.8333333333335</v>
      </c>
      <c r="AP113" s="145">
        <f t="shared" si="99"/>
        <v>1392</v>
      </c>
      <c r="AQ113" s="147">
        <f t="shared" si="88"/>
        <v>1350.2023809523812</v>
      </c>
      <c r="AR113" s="149">
        <f t="shared" si="89"/>
        <v>1365.9388888888889</v>
      </c>
      <c r="AS113" s="151">
        <f t="shared" si="90"/>
        <v>1407.4333333333334</v>
      </c>
    </row>
    <row r="114" spans="1:45" x14ac:dyDescent="0.3">
      <c r="A114" s="5">
        <v>45091</v>
      </c>
      <c r="B114" s="6" t="s">
        <v>44</v>
      </c>
      <c r="C114" s="6" t="s">
        <v>30</v>
      </c>
      <c r="D114" s="64">
        <v>1406</v>
      </c>
      <c r="E114" s="64">
        <v>1432</v>
      </c>
      <c r="F114" s="64">
        <v>1405.5</v>
      </c>
      <c r="G114" s="64">
        <v>1428.25</v>
      </c>
      <c r="H114" s="60">
        <v>1411</v>
      </c>
      <c r="I114" s="60">
        <v>1405.5</v>
      </c>
      <c r="J114" s="21">
        <v>2</v>
      </c>
      <c r="K114" s="13">
        <v>0</v>
      </c>
      <c r="L114" s="65">
        <f t="shared" si="92"/>
        <v>1421.9166666666667</v>
      </c>
      <c r="M114" s="66">
        <f t="shared" si="100"/>
        <v>1418.75</v>
      </c>
      <c r="N114" s="66">
        <f t="shared" si="93"/>
        <v>3.1666666666667425</v>
      </c>
      <c r="O114" s="66">
        <f t="shared" si="94"/>
        <v>1425.0833333333335</v>
      </c>
      <c r="P114" s="66">
        <f t="shared" si="95"/>
        <v>1418.75</v>
      </c>
      <c r="Q114" s="67">
        <f t="shared" si="101"/>
        <v>26.5</v>
      </c>
      <c r="R114" s="67">
        <f t="shared" si="102"/>
        <v>43.75</v>
      </c>
      <c r="S114" s="67">
        <f t="shared" si="103"/>
        <v>17.25</v>
      </c>
      <c r="T114" s="68" cm="1">
        <f t="array" ref="T114">LARGE(ABS(Q114:S114),1)</f>
        <v>43.75</v>
      </c>
      <c r="U114" s="12">
        <f t="shared" si="104"/>
        <v>-1</v>
      </c>
      <c r="V114" s="21">
        <f t="shared" si="72"/>
        <v>2</v>
      </c>
      <c r="W114" s="12">
        <f t="shared" si="105"/>
        <v>8</v>
      </c>
      <c r="X114" s="61">
        <f t="shared" si="73"/>
        <v>5.5</v>
      </c>
      <c r="Y114" s="17">
        <f t="shared" si="74"/>
        <v>0</v>
      </c>
      <c r="Z114" s="17" t="b">
        <f t="shared" si="75"/>
        <v>1</v>
      </c>
      <c r="AA114" s="56">
        <f t="shared" si="76"/>
        <v>26.5</v>
      </c>
      <c r="AB114" s="18">
        <f t="shared" si="77"/>
        <v>0.20754716981132076</v>
      </c>
      <c r="AC114" s="19">
        <f t="shared" si="78"/>
        <v>0.12571428571428572</v>
      </c>
      <c r="AD114" s="142">
        <f t="shared" si="79"/>
        <v>1432</v>
      </c>
      <c r="AE114" s="142">
        <f t="shared" si="80"/>
        <v>1380</v>
      </c>
      <c r="AF114" s="80">
        <f t="shared" si="81"/>
        <v>1432</v>
      </c>
      <c r="AG114" s="80">
        <f t="shared" si="82"/>
        <v>1340.25</v>
      </c>
      <c r="AH114" s="81">
        <f t="shared" si="83"/>
        <v>1432</v>
      </c>
      <c r="AI114" s="81">
        <f t="shared" si="84"/>
        <v>1275.25</v>
      </c>
      <c r="AJ114" s="82">
        <f t="shared" si="85"/>
        <v>1524</v>
      </c>
      <c r="AK114" s="82">
        <f t="shared" si="86"/>
        <v>1275.25</v>
      </c>
      <c r="AL114" s="145">
        <f t="shared" si="87"/>
        <v>1400.0833333333333</v>
      </c>
      <c r="AM114" s="145">
        <f t="shared" si="96"/>
        <v>1406</v>
      </c>
      <c r="AN114" s="145">
        <f t="shared" si="97"/>
        <v>-5.9166666666667425</v>
      </c>
      <c r="AO114" s="145">
        <f t="shared" si="98"/>
        <v>1394.1666666666665</v>
      </c>
      <c r="AP114" s="145">
        <f t="shared" si="99"/>
        <v>1406</v>
      </c>
      <c r="AQ114" s="147">
        <f t="shared" si="88"/>
        <v>1357.422619047619</v>
      </c>
      <c r="AR114" s="149">
        <f t="shared" si="89"/>
        <v>1366.3527777777776</v>
      </c>
      <c r="AS114" s="151">
        <f t="shared" si="90"/>
        <v>1405.5866666666668</v>
      </c>
    </row>
    <row r="115" spans="1:45" x14ac:dyDescent="0.3">
      <c r="A115" s="5">
        <v>45092</v>
      </c>
      <c r="B115" s="6" t="s">
        <v>44</v>
      </c>
      <c r="C115" s="6" t="s">
        <v>30</v>
      </c>
      <c r="D115" s="64">
        <v>1447</v>
      </c>
      <c r="E115" s="64">
        <v>1468.25</v>
      </c>
      <c r="F115" s="64">
        <v>1444.75</v>
      </c>
      <c r="G115" s="64">
        <v>1466.5</v>
      </c>
      <c r="H115" s="60">
        <v>1451</v>
      </c>
      <c r="I115" s="60">
        <v>1444.75</v>
      </c>
      <c r="J115" s="21">
        <v>2</v>
      </c>
      <c r="K115" s="13">
        <v>0</v>
      </c>
      <c r="L115" s="65">
        <f t="shared" si="92"/>
        <v>1459.8333333333333</v>
      </c>
      <c r="M115" s="66">
        <f t="shared" si="100"/>
        <v>1456.5</v>
      </c>
      <c r="N115" s="66">
        <f t="shared" si="93"/>
        <v>3.3333333333332575</v>
      </c>
      <c r="O115" s="66">
        <f t="shared" si="94"/>
        <v>1463.1666666666665</v>
      </c>
      <c r="P115" s="66">
        <f t="shared" si="95"/>
        <v>1456.5</v>
      </c>
      <c r="Q115" s="67">
        <f t="shared" si="101"/>
        <v>23.5</v>
      </c>
      <c r="R115" s="67">
        <f t="shared" si="102"/>
        <v>40</v>
      </c>
      <c r="S115" s="67">
        <f t="shared" si="103"/>
        <v>16.5</v>
      </c>
      <c r="T115" s="68" cm="1">
        <f t="array" ref="T115">LARGE(ABS(Q115:S115),1)</f>
        <v>40</v>
      </c>
      <c r="U115" s="12">
        <f t="shared" si="104"/>
        <v>3</v>
      </c>
      <c r="V115" s="21">
        <f t="shared" si="72"/>
        <v>2</v>
      </c>
      <c r="W115" s="12">
        <f t="shared" si="105"/>
        <v>12</v>
      </c>
      <c r="X115" s="61">
        <f t="shared" si="73"/>
        <v>6.25</v>
      </c>
      <c r="Y115" s="17">
        <f t="shared" si="74"/>
        <v>0</v>
      </c>
      <c r="Z115" s="17" t="b">
        <f t="shared" si="75"/>
        <v>1</v>
      </c>
      <c r="AA115" s="56">
        <f t="shared" si="76"/>
        <v>23.5</v>
      </c>
      <c r="AB115" s="18">
        <f t="shared" si="77"/>
        <v>0.26595744680851063</v>
      </c>
      <c r="AC115" s="19">
        <f t="shared" si="78"/>
        <v>0.15625</v>
      </c>
      <c r="AD115" s="142">
        <f t="shared" si="79"/>
        <v>1468.25</v>
      </c>
      <c r="AE115" s="142">
        <f t="shared" si="80"/>
        <v>1380</v>
      </c>
      <c r="AF115" s="80">
        <f t="shared" si="81"/>
        <v>1468.25</v>
      </c>
      <c r="AG115" s="80">
        <f t="shared" si="82"/>
        <v>1340.25</v>
      </c>
      <c r="AH115" s="81">
        <f t="shared" si="83"/>
        <v>1468.25</v>
      </c>
      <c r="AI115" s="81">
        <f t="shared" si="84"/>
        <v>1275.25</v>
      </c>
      <c r="AJ115" s="82">
        <f t="shared" si="85"/>
        <v>1524</v>
      </c>
      <c r="AK115" s="82">
        <f t="shared" si="86"/>
        <v>1275.25</v>
      </c>
      <c r="AL115" s="145">
        <f t="shared" si="87"/>
        <v>1425.5</v>
      </c>
      <c r="AM115" s="145">
        <f t="shared" si="96"/>
        <v>1424.125</v>
      </c>
      <c r="AN115" s="145">
        <f t="shared" si="97"/>
        <v>1.375</v>
      </c>
      <c r="AO115" s="145">
        <f t="shared" si="98"/>
        <v>1426.875</v>
      </c>
      <c r="AP115" s="145">
        <f t="shared" si="99"/>
        <v>1424.125</v>
      </c>
      <c r="AQ115" s="147">
        <f t="shared" si="88"/>
        <v>1366.2321428571429</v>
      </c>
      <c r="AR115" s="149">
        <f t="shared" si="89"/>
        <v>1367.8333333333333</v>
      </c>
      <c r="AS115" s="151">
        <f t="shared" si="90"/>
        <v>1404.4866666666669</v>
      </c>
    </row>
    <row r="116" spans="1:45" x14ac:dyDescent="0.3">
      <c r="A116" s="5">
        <v>45093</v>
      </c>
      <c r="B116" s="6" t="s">
        <v>44</v>
      </c>
      <c r="C116" s="6" t="s">
        <v>36</v>
      </c>
      <c r="D116" s="64">
        <v>1336.75</v>
      </c>
      <c r="E116" s="64">
        <v>1348.25</v>
      </c>
      <c r="F116" s="64">
        <v>1324.25</v>
      </c>
      <c r="G116" s="64">
        <v>1342.75</v>
      </c>
      <c r="H116" s="60">
        <v>1344.5</v>
      </c>
      <c r="I116" s="60">
        <v>1333.75</v>
      </c>
      <c r="J116" s="21">
        <v>0</v>
      </c>
      <c r="K116" s="13">
        <v>0</v>
      </c>
      <c r="L116" s="65">
        <f t="shared" si="92"/>
        <v>1338.4166666666667</v>
      </c>
      <c r="M116" s="66">
        <f t="shared" si="100"/>
        <v>1336.25</v>
      </c>
      <c r="N116" s="66">
        <f t="shared" si="93"/>
        <v>2.1666666666667425</v>
      </c>
      <c r="O116" s="66">
        <f t="shared" si="94"/>
        <v>1340.5833333333335</v>
      </c>
      <c r="P116" s="66">
        <f t="shared" si="95"/>
        <v>1336.25</v>
      </c>
      <c r="Q116" s="67">
        <f t="shared" si="101"/>
        <v>24</v>
      </c>
      <c r="R116" s="67">
        <f t="shared" si="102"/>
        <v>-118.25</v>
      </c>
      <c r="S116" s="67">
        <f t="shared" si="103"/>
        <v>-142.25</v>
      </c>
      <c r="T116" s="68" cm="1">
        <f t="array" ref="T116">LARGE(ABS(Q116:S116),1)</f>
        <v>142.25</v>
      </c>
      <c r="U116" s="12">
        <f t="shared" ref="U116:U179" si="106">W87</f>
        <v>3</v>
      </c>
      <c r="V116" s="21">
        <f t="shared" ref="V116:V179" si="107">J87</f>
        <v>-2</v>
      </c>
      <c r="W116" s="12">
        <f t="shared" si="105"/>
        <v>8</v>
      </c>
      <c r="X116" s="61">
        <f t="shared" ref="X116:X179" si="108">H116-I116</f>
        <v>10.75</v>
      </c>
      <c r="Y116" s="17">
        <f t="shared" ref="Y116:Y179" si="109">IF((E116=H116),TRUE,0)</f>
        <v>0</v>
      </c>
      <c r="Z116" s="17">
        <f t="shared" ref="Z116:Z179" si="110">IF((F116=I116),TRUE,0)</f>
        <v>0</v>
      </c>
      <c r="AA116" s="56">
        <f t="shared" ref="AA116:AA179" si="111">E116-F116</f>
        <v>24</v>
      </c>
      <c r="AB116" s="18">
        <f t="shared" ref="AB116:AB179" si="112">X116/AA116</f>
        <v>0.44791666666666669</v>
      </c>
      <c r="AC116" s="19">
        <f t="shared" ref="AC116:AC179" si="113">X116/T116</f>
        <v>7.5571177504393669E-2</v>
      </c>
      <c r="AD116" s="142">
        <f t="shared" ref="AD116:AD179" si="114">MAX(E114:E116)</f>
        <v>1468.25</v>
      </c>
      <c r="AE116" s="142">
        <f t="shared" ref="AE116:AE179" si="115">MIN(F114:F116)</f>
        <v>1324.25</v>
      </c>
      <c r="AF116" s="80">
        <f t="shared" ref="AF116:AF179" si="116">MAX(E108:E116)</f>
        <v>1468.25</v>
      </c>
      <c r="AG116" s="80">
        <f t="shared" ref="AG116:AG179" si="117">MIN(F108:F116)</f>
        <v>1324.25</v>
      </c>
      <c r="AH116" s="81">
        <f t="shared" ref="AH116:AH179" si="118">MAX(E98:E116)</f>
        <v>1468.25</v>
      </c>
      <c r="AI116" s="81">
        <f t="shared" ref="AI116:AI179" si="119">MIN(F98:F116)</f>
        <v>1275.25</v>
      </c>
      <c r="AJ116" s="82">
        <f t="shared" ref="AJ116:AJ179" si="120">MAX(E73:E116)</f>
        <v>1524</v>
      </c>
      <c r="AK116" s="82">
        <f t="shared" ref="AK116:AK179" si="121">MIN(F73:F116)</f>
        <v>1275.25</v>
      </c>
      <c r="AL116" s="145">
        <f t="shared" ref="AL116:AL179" si="122">(AD116+AE116+G115)/3</f>
        <v>1419.6666666666667</v>
      </c>
      <c r="AM116" s="145">
        <f t="shared" si="96"/>
        <v>1396.25</v>
      </c>
      <c r="AN116" s="145">
        <f t="shared" si="97"/>
        <v>23.416666666666742</v>
      </c>
      <c r="AO116" s="145">
        <f t="shared" si="98"/>
        <v>1443.0833333333335</v>
      </c>
      <c r="AP116" s="145">
        <f t="shared" si="99"/>
        <v>1396.25</v>
      </c>
      <c r="AQ116" s="147">
        <f t="shared" ref="AQ116:AQ179" si="123">AVERAGE(L103:L116)</f>
        <v>1368.6428571428571</v>
      </c>
      <c r="AR116" s="149">
        <f t="shared" ref="AR116:AR179" si="124">AVERAGE(L87:L116)</f>
        <v>1364.6527777777778</v>
      </c>
      <c r="AS116" s="151">
        <f t="shared" ref="AS116:AS179" si="125">AVERAGE(L67:L116)</f>
        <v>1401.4300000000003</v>
      </c>
    </row>
    <row r="117" spans="1:45" x14ac:dyDescent="0.3">
      <c r="A117" s="5">
        <v>45097</v>
      </c>
      <c r="B117" s="6" t="s">
        <v>44</v>
      </c>
      <c r="C117" s="6" t="s">
        <v>36</v>
      </c>
      <c r="D117" s="64">
        <v>1357.5</v>
      </c>
      <c r="E117" s="64">
        <v>1378</v>
      </c>
      <c r="F117" s="64">
        <v>1356.25</v>
      </c>
      <c r="G117" s="64">
        <v>1377</v>
      </c>
      <c r="H117" s="60">
        <v>1362</v>
      </c>
      <c r="I117" s="60">
        <v>1356.25</v>
      </c>
      <c r="J117" s="21">
        <v>2</v>
      </c>
      <c r="K117" s="13">
        <v>0</v>
      </c>
      <c r="L117" s="65">
        <f t="shared" si="92"/>
        <v>1370.4166666666667</v>
      </c>
      <c r="M117" s="66">
        <f t="shared" si="100"/>
        <v>1367.125</v>
      </c>
      <c r="N117" s="66">
        <f t="shared" si="93"/>
        <v>3.2916666666667425</v>
      </c>
      <c r="O117" s="66">
        <f t="shared" si="94"/>
        <v>1373.7083333333335</v>
      </c>
      <c r="P117" s="66">
        <f t="shared" si="95"/>
        <v>1367.125</v>
      </c>
      <c r="Q117" s="67">
        <f t="shared" si="101"/>
        <v>21.75</v>
      </c>
      <c r="R117" s="67">
        <f t="shared" si="102"/>
        <v>35.25</v>
      </c>
      <c r="S117" s="67">
        <f t="shared" si="103"/>
        <v>13.5</v>
      </c>
      <c r="T117" s="68" cm="1">
        <f t="array" ref="T117">LARGE(ABS(Q117:S117),1)</f>
        <v>35.25</v>
      </c>
      <c r="U117" s="12">
        <f t="shared" si="106"/>
        <v>5</v>
      </c>
      <c r="V117" s="21">
        <f t="shared" si="107"/>
        <v>0</v>
      </c>
      <c r="W117" s="12">
        <f t="shared" si="105"/>
        <v>6</v>
      </c>
      <c r="X117" s="61">
        <f t="shared" si="108"/>
        <v>5.75</v>
      </c>
      <c r="Y117" s="17">
        <f t="shared" si="109"/>
        <v>0</v>
      </c>
      <c r="Z117" s="17" t="b">
        <f t="shared" si="110"/>
        <v>1</v>
      </c>
      <c r="AA117" s="56">
        <f t="shared" si="111"/>
        <v>21.75</v>
      </c>
      <c r="AB117" s="18">
        <f t="shared" si="112"/>
        <v>0.26436781609195403</v>
      </c>
      <c r="AC117" s="19">
        <f t="shared" si="113"/>
        <v>0.16312056737588654</v>
      </c>
      <c r="AD117" s="142">
        <f t="shared" si="114"/>
        <v>1468.25</v>
      </c>
      <c r="AE117" s="142">
        <f t="shared" si="115"/>
        <v>1324.25</v>
      </c>
      <c r="AF117" s="80">
        <f t="shared" si="116"/>
        <v>1468.25</v>
      </c>
      <c r="AG117" s="80">
        <f t="shared" si="117"/>
        <v>1324.25</v>
      </c>
      <c r="AH117" s="81">
        <f t="shared" si="118"/>
        <v>1468.25</v>
      </c>
      <c r="AI117" s="81">
        <f t="shared" si="119"/>
        <v>1275.25</v>
      </c>
      <c r="AJ117" s="82">
        <f t="shared" si="120"/>
        <v>1493.25</v>
      </c>
      <c r="AK117" s="82">
        <f t="shared" si="121"/>
        <v>1275.25</v>
      </c>
      <c r="AL117" s="145">
        <f t="shared" si="122"/>
        <v>1378.4166666666667</v>
      </c>
      <c r="AM117" s="145">
        <f t="shared" si="96"/>
        <v>1396.25</v>
      </c>
      <c r="AN117" s="145">
        <f t="shared" si="97"/>
        <v>-17.833333333333258</v>
      </c>
      <c r="AO117" s="145">
        <f t="shared" si="98"/>
        <v>1360.5833333333335</v>
      </c>
      <c r="AP117" s="145">
        <f t="shared" si="99"/>
        <v>1396.25</v>
      </c>
      <c r="AQ117" s="147">
        <f t="shared" si="123"/>
        <v>1374.2023809523812</v>
      </c>
      <c r="AR117" s="149">
        <f t="shared" si="124"/>
        <v>1362.4388888888889</v>
      </c>
      <c r="AS117" s="151">
        <f t="shared" si="125"/>
        <v>1399.0383333333334</v>
      </c>
    </row>
    <row r="118" spans="1:45" x14ac:dyDescent="0.3">
      <c r="A118" s="5">
        <v>45098</v>
      </c>
      <c r="B118" s="6" t="s">
        <v>44</v>
      </c>
      <c r="C118" s="6" t="s">
        <v>36</v>
      </c>
      <c r="D118" s="64">
        <v>1345.25</v>
      </c>
      <c r="E118" s="64">
        <v>1348</v>
      </c>
      <c r="F118" s="64">
        <v>1322.75</v>
      </c>
      <c r="G118" s="64">
        <v>1339.5</v>
      </c>
      <c r="H118" s="60">
        <v>1346.75</v>
      </c>
      <c r="I118" s="60">
        <v>1335.5</v>
      </c>
      <c r="J118" s="21">
        <v>0</v>
      </c>
      <c r="K118" s="13">
        <v>0</v>
      </c>
      <c r="L118" s="65">
        <f t="shared" si="92"/>
        <v>1336.75</v>
      </c>
      <c r="M118" s="66">
        <f t="shared" si="100"/>
        <v>1335.375</v>
      </c>
      <c r="N118" s="66">
        <f t="shared" si="93"/>
        <v>1.375</v>
      </c>
      <c r="O118" s="66">
        <f t="shared" si="94"/>
        <v>1338.125</v>
      </c>
      <c r="P118" s="66">
        <f t="shared" si="95"/>
        <v>1335.375</v>
      </c>
      <c r="Q118" s="67">
        <f t="shared" si="101"/>
        <v>25.25</v>
      </c>
      <c r="R118" s="67">
        <f t="shared" si="102"/>
        <v>-29</v>
      </c>
      <c r="S118" s="67">
        <f t="shared" si="103"/>
        <v>-54.25</v>
      </c>
      <c r="T118" s="68" cm="1">
        <f t="array" ref="T118">LARGE(ABS(Q118:S118),1)</f>
        <v>54.25</v>
      </c>
      <c r="U118" s="12">
        <f t="shared" si="106"/>
        <v>7</v>
      </c>
      <c r="V118" s="21">
        <f t="shared" si="107"/>
        <v>-2</v>
      </c>
      <c r="W118" s="12">
        <f t="shared" si="105"/>
        <v>2</v>
      </c>
      <c r="X118" s="61">
        <f t="shared" si="108"/>
        <v>11.25</v>
      </c>
      <c r="Y118" s="17">
        <f t="shared" si="109"/>
        <v>0</v>
      </c>
      <c r="Z118" s="17">
        <f t="shared" si="110"/>
        <v>0</v>
      </c>
      <c r="AA118" s="56">
        <f t="shared" si="111"/>
        <v>25.25</v>
      </c>
      <c r="AB118" s="18">
        <f t="shared" si="112"/>
        <v>0.44554455445544555</v>
      </c>
      <c r="AC118" s="19">
        <f t="shared" si="113"/>
        <v>0.20737327188940091</v>
      </c>
      <c r="AD118" s="142">
        <f t="shared" si="114"/>
        <v>1378</v>
      </c>
      <c r="AE118" s="142">
        <f t="shared" si="115"/>
        <v>1322.75</v>
      </c>
      <c r="AF118" s="80">
        <f t="shared" si="116"/>
        <v>1468.25</v>
      </c>
      <c r="AG118" s="80">
        <f t="shared" si="117"/>
        <v>1322.75</v>
      </c>
      <c r="AH118" s="81">
        <f t="shared" si="118"/>
        <v>1468.25</v>
      </c>
      <c r="AI118" s="81">
        <f t="shared" si="119"/>
        <v>1275.25</v>
      </c>
      <c r="AJ118" s="82">
        <f t="shared" si="120"/>
        <v>1471.25</v>
      </c>
      <c r="AK118" s="82">
        <f t="shared" si="121"/>
        <v>1275.25</v>
      </c>
      <c r="AL118" s="145">
        <f t="shared" si="122"/>
        <v>1359.25</v>
      </c>
      <c r="AM118" s="145">
        <f t="shared" si="96"/>
        <v>1350.375</v>
      </c>
      <c r="AN118" s="145">
        <f t="shared" si="97"/>
        <v>8.875</v>
      </c>
      <c r="AO118" s="145">
        <f t="shared" si="98"/>
        <v>1368.125</v>
      </c>
      <c r="AP118" s="145">
        <f t="shared" si="99"/>
        <v>1350.375</v>
      </c>
      <c r="AQ118" s="147">
        <f t="shared" si="123"/>
        <v>1374.8690476190477</v>
      </c>
      <c r="AR118" s="149">
        <f t="shared" si="124"/>
        <v>1359.8111111111109</v>
      </c>
      <c r="AS118" s="151">
        <f t="shared" si="125"/>
        <v>1395.8266666666668</v>
      </c>
    </row>
    <row r="119" spans="1:45" x14ac:dyDescent="0.3">
      <c r="A119" s="5">
        <v>45099</v>
      </c>
      <c r="B119" s="6" t="s">
        <v>44</v>
      </c>
      <c r="C119" s="6" t="s">
        <v>36</v>
      </c>
      <c r="D119" s="64">
        <v>1302</v>
      </c>
      <c r="E119" s="64">
        <v>1313.25</v>
      </c>
      <c r="F119" s="64">
        <v>1290.75</v>
      </c>
      <c r="G119" s="64">
        <v>1310</v>
      </c>
      <c r="H119" s="60">
        <v>1310.5</v>
      </c>
      <c r="I119" s="60">
        <v>1297.25</v>
      </c>
      <c r="J119" s="21">
        <v>0</v>
      </c>
      <c r="K119" s="13">
        <v>0</v>
      </c>
      <c r="L119" s="65">
        <f t="shared" si="92"/>
        <v>1304.6666666666667</v>
      </c>
      <c r="M119" s="66">
        <f t="shared" si="100"/>
        <v>1302</v>
      </c>
      <c r="N119" s="66">
        <f t="shared" si="93"/>
        <v>2.6666666666667425</v>
      </c>
      <c r="O119" s="66">
        <f t="shared" si="94"/>
        <v>1307.3333333333335</v>
      </c>
      <c r="P119" s="66">
        <f t="shared" si="95"/>
        <v>1302</v>
      </c>
      <c r="Q119" s="67">
        <f t="shared" si="101"/>
        <v>22.5</v>
      </c>
      <c r="R119" s="67">
        <f t="shared" si="102"/>
        <v>-26.25</v>
      </c>
      <c r="S119" s="67">
        <f t="shared" si="103"/>
        <v>-48.75</v>
      </c>
      <c r="T119" s="68" cm="1">
        <f t="array" ref="T119">LARGE(ABS(Q119:S119),1)</f>
        <v>48.75</v>
      </c>
      <c r="U119" s="12">
        <f t="shared" si="106"/>
        <v>5</v>
      </c>
      <c r="V119" s="21">
        <f t="shared" si="107"/>
        <v>2</v>
      </c>
      <c r="W119" s="12">
        <f t="shared" si="105"/>
        <v>2</v>
      </c>
      <c r="X119" s="61">
        <f t="shared" si="108"/>
        <v>13.25</v>
      </c>
      <c r="Y119" s="17">
        <f t="shared" si="109"/>
        <v>0</v>
      </c>
      <c r="Z119" s="17">
        <f t="shared" si="110"/>
        <v>0</v>
      </c>
      <c r="AA119" s="56">
        <f t="shared" si="111"/>
        <v>22.5</v>
      </c>
      <c r="AB119" s="18">
        <f t="shared" si="112"/>
        <v>0.58888888888888891</v>
      </c>
      <c r="AC119" s="19">
        <f t="shared" si="113"/>
        <v>0.27179487179487177</v>
      </c>
      <c r="AD119" s="142">
        <f t="shared" si="114"/>
        <v>1378</v>
      </c>
      <c r="AE119" s="142">
        <f t="shared" si="115"/>
        <v>1290.75</v>
      </c>
      <c r="AF119" s="80">
        <f t="shared" si="116"/>
        <v>1468.25</v>
      </c>
      <c r="AG119" s="80">
        <f t="shared" si="117"/>
        <v>1290.75</v>
      </c>
      <c r="AH119" s="81">
        <f t="shared" si="118"/>
        <v>1468.25</v>
      </c>
      <c r="AI119" s="81">
        <f t="shared" si="119"/>
        <v>1275.25</v>
      </c>
      <c r="AJ119" s="82">
        <f t="shared" si="120"/>
        <v>1468.25</v>
      </c>
      <c r="AK119" s="82">
        <f t="shared" si="121"/>
        <v>1275.25</v>
      </c>
      <c r="AL119" s="145">
        <f t="shared" si="122"/>
        <v>1336.0833333333333</v>
      </c>
      <c r="AM119" s="145">
        <f t="shared" si="96"/>
        <v>1334.375</v>
      </c>
      <c r="AN119" s="145">
        <f t="shared" si="97"/>
        <v>1.7083333333332575</v>
      </c>
      <c r="AO119" s="145">
        <f t="shared" si="98"/>
        <v>1337.7916666666665</v>
      </c>
      <c r="AP119" s="145">
        <f t="shared" si="99"/>
        <v>1334.375</v>
      </c>
      <c r="AQ119" s="147">
        <f t="shared" si="123"/>
        <v>1371.9761904761906</v>
      </c>
      <c r="AR119" s="149">
        <f t="shared" si="124"/>
        <v>1356.3527777777776</v>
      </c>
      <c r="AS119" s="151">
        <f t="shared" si="125"/>
        <v>1391.8800000000003</v>
      </c>
    </row>
    <row r="120" spans="1:45" x14ac:dyDescent="0.3">
      <c r="A120" s="5">
        <v>45100</v>
      </c>
      <c r="B120" s="6" t="s">
        <v>44</v>
      </c>
      <c r="C120" s="6" t="s">
        <v>36</v>
      </c>
      <c r="D120" s="64">
        <v>1320.5</v>
      </c>
      <c r="E120" s="64">
        <v>1333</v>
      </c>
      <c r="F120" s="64">
        <v>1313.5</v>
      </c>
      <c r="G120" s="64">
        <v>1323</v>
      </c>
      <c r="H120" s="60">
        <v>1329.75</v>
      </c>
      <c r="I120" s="60">
        <v>1318.25</v>
      </c>
      <c r="J120" s="21">
        <v>0</v>
      </c>
      <c r="K120" s="13">
        <v>0</v>
      </c>
      <c r="L120" s="65">
        <f t="shared" si="92"/>
        <v>1323.1666666666667</v>
      </c>
      <c r="M120" s="66">
        <f t="shared" si="100"/>
        <v>1323.25</v>
      </c>
      <c r="N120" s="66">
        <f t="shared" si="93"/>
        <v>-8.3333333333257542E-2</v>
      </c>
      <c r="O120" s="66">
        <f t="shared" si="94"/>
        <v>1323.0833333333335</v>
      </c>
      <c r="P120" s="66">
        <f t="shared" si="95"/>
        <v>1323.25</v>
      </c>
      <c r="Q120" s="67">
        <f t="shared" si="101"/>
        <v>19.5</v>
      </c>
      <c r="R120" s="67">
        <f t="shared" si="102"/>
        <v>23</v>
      </c>
      <c r="S120" s="67">
        <f t="shared" si="103"/>
        <v>3.5</v>
      </c>
      <c r="T120" s="68" cm="1">
        <f t="array" ref="T120">LARGE(ABS(Q120:S120),1)</f>
        <v>23</v>
      </c>
      <c r="U120" s="12">
        <f t="shared" si="106"/>
        <v>6</v>
      </c>
      <c r="V120" s="21">
        <f t="shared" si="107"/>
        <v>-2</v>
      </c>
      <c r="W120" s="12">
        <f t="shared" si="105"/>
        <v>2</v>
      </c>
      <c r="X120" s="61">
        <f t="shared" si="108"/>
        <v>11.5</v>
      </c>
      <c r="Y120" s="17">
        <f t="shared" si="109"/>
        <v>0</v>
      </c>
      <c r="Z120" s="17">
        <f t="shared" si="110"/>
        <v>0</v>
      </c>
      <c r="AA120" s="56">
        <f t="shared" si="111"/>
        <v>19.5</v>
      </c>
      <c r="AB120" s="18">
        <f t="shared" si="112"/>
        <v>0.58974358974358976</v>
      </c>
      <c r="AC120" s="19">
        <f t="shared" si="113"/>
        <v>0.5</v>
      </c>
      <c r="AD120" s="142">
        <f t="shared" si="114"/>
        <v>1348</v>
      </c>
      <c r="AE120" s="142">
        <f t="shared" si="115"/>
        <v>1290.75</v>
      </c>
      <c r="AF120" s="80">
        <f t="shared" si="116"/>
        <v>1468.25</v>
      </c>
      <c r="AG120" s="80">
        <f t="shared" si="117"/>
        <v>1290.75</v>
      </c>
      <c r="AH120" s="81">
        <f t="shared" si="118"/>
        <v>1468.25</v>
      </c>
      <c r="AI120" s="81">
        <f t="shared" si="119"/>
        <v>1275.25</v>
      </c>
      <c r="AJ120" s="82">
        <f t="shared" si="120"/>
        <v>1468.25</v>
      </c>
      <c r="AK120" s="82">
        <f t="shared" si="121"/>
        <v>1275.25</v>
      </c>
      <c r="AL120" s="145">
        <f t="shared" si="122"/>
        <v>1316.25</v>
      </c>
      <c r="AM120" s="145">
        <f t="shared" si="96"/>
        <v>1319.375</v>
      </c>
      <c r="AN120" s="145">
        <f t="shared" si="97"/>
        <v>-3.125</v>
      </c>
      <c r="AO120" s="145">
        <f t="shared" si="98"/>
        <v>1313.125</v>
      </c>
      <c r="AP120" s="145">
        <f t="shared" si="99"/>
        <v>1319.375</v>
      </c>
      <c r="AQ120" s="147">
        <f t="shared" si="123"/>
        <v>1369.9880952380954</v>
      </c>
      <c r="AR120" s="149">
        <f t="shared" si="124"/>
        <v>1353.7444444444443</v>
      </c>
      <c r="AS120" s="151">
        <f t="shared" si="125"/>
        <v>1388.1849999999999</v>
      </c>
    </row>
    <row r="121" spans="1:45" x14ac:dyDescent="0.3">
      <c r="A121" s="5">
        <v>45103</v>
      </c>
      <c r="B121" s="6" t="s">
        <v>44</v>
      </c>
      <c r="C121" s="6" t="s">
        <v>36</v>
      </c>
      <c r="D121" s="64">
        <v>1286.25</v>
      </c>
      <c r="E121" s="64">
        <v>1302.5</v>
      </c>
      <c r="F121" s="64">
        <v>1283</v>
      </c>
      <c r="G121" s="64">
        <v>1294.25</v>
      </c>
      <c r="H121" s="60">
        <v>1293.25</v>
      </c>
      <c r="I121" s="60">
        <v>1284</v>
      </c>
      <c r="J121" s="21">
        <v>2</v>
      </c>
      <c r="K121" s="13">
        <v>0</v>
      </c>
      <c r="L121" s="65">
        <f t="shared" si="92"/>
        <v>1293.25</v>
      </c>
      <c r="M121" s="66">
        <f t="shared" si="100"/>
        <v>1292.75</v>
      </c>
      <c r="N121" s="66">
        <f t="shared" si="93"/>
        <v>0.5</v>
      </c>
      <c r="O121" s="66">
        <f t="shared" si="94"/>
        <v>1293.75</v>
      </c>
      <c r="P121" s="66">
        <f t="shared" si="95"/>
        <v>1292.75</v>
      </c>
      <c r="Q121" s="67">
        <f t="shared" si="101"/>
        <v>19.5</v>
      </c>
      <c r="R121" s="67">
        <f t="shared" si="102"/>
        <v>-20.5</v>
      </c>
      <c r="S121" s="67">
        <f t="shared" si="103"/>
        <v>-40</v>
      </c>
      <c r="T121" s="68" cm="1">
        <f t="array" ref="T121">LARGE(ABS(Q121:S121),1)</f>
        <v>40</v>
      </c>
      <c r="U121" s="12">
        <f t="shared" si="106"/>
        <v>8</v>
      </c>
      <c r="V121" s="21">
        <f t="shared" si="107"/>
        <v>-2</v>
      </c>
      <c r="W121" s="12">
        <f t="shared" si="105"/>
        <v>-3</v>
      </c>
      <c r="X121" s="61">
        <f t="shared" si="108"/>
        <v>9.25</v>
      </c>
      <c r="Y121" s="17">
        <f t="shared" si="109"/>
        <v>0</v>
      </c>
      <c r="Z121" s="17">
        <f t="shared" si="110"/>
        <v>0</v>
      </c>
      <c r="AA121" s="56">
        <f t="shared" si="111"/>
        <v>19.5</v>
      </c>
      <c r="AB121" s="18">
        <f t="shared" si="112"/>
        <v>0.47435897435897434</v>
      </c>
      <c r="AC121" s="19">
        <f t="shared" si="113"/>
        <v>0.23125000000000001</v>
      </c>
      <c r="AD121" s="142">
        <f t="shared" si="114"/>
        <v>1333</v>
      </c>
      <c r="AE121" s="142">
        <f t="shared" si="115"/>
        <v>1283</v>
      </c>
      <c r="AF121" s="80">
        <f t="shared" si="116"/>
        <v>1468.25</v>
      </c>
      <c r="AG121" s="80">
        <f t="shared" si="117"/>
        <v>1283</v>
      </c>
      <c r="AH121" s="81">
        <f t="shared" si="118"/>
        <v>1468.25</v>
      </c>
      <c r="AI121" s="81">
        <f t="shared" si="119"/>
        <v>1275.25</v>
      </c>
      <c r="AJ121" s="82">
        <f t="shared" si="120"/>
        <v>1468.25</v>
      </c>
      <c r="AK121" s="82">
        <f t="shared" si="121"/>
        <v>1275.25</v>
      </c>
      <c r="AL121" s="145">
        <f t="shared" si="122"/>
        <v>1313</v>
      </c>
      <c r="AM121" s="145">
        <f t="shared" si="96"/>
        <v>1308</v>
      </c>
      <c r="AN121" s="145">
        <f t="shared" si="97"/>
        <v>5</v>
      </c>
      <c r="AO121" s="145">
        <f t="shared" si="98"/>
        <v>1318</v>
      </c>
      <c r="AP121" s="145">
        <f t="shared" si="99"/>
        <v>1308</v>
      </c>
      <c r="AQ121" s="147">
        <f t="shared" si="123"/>
        <v>1365.7559523809525</v>
      </c>
      <c r="AR121" s="149">
        <f t="shared" si="124"/>
        <v>1350.3083333333332</v>
      </c>
      <c r="AS121" s="151">
        <f t="shared" si="125"/>
        <v>1384.1016666666665</v>
      </c>
    </row>
    <row r="122" spans="1:45" x14ac:dyDescent="0.3">
      <c r="A122" s="5">
        <v>45104</v>
      </c>
      <c r="B122" s="6" t="s">
        <v>44</v>
      </c>
      <c r="C122" s="6" t="s">
        <v>36</v>
      </c>
      <c r="D122" s="64">
        <v>1267</v>
      </c>
      <c r="E122" s="64">
        <v>1274</v>
      </c>
      <c r="F122" s="64">
        <v>1256.75</v>
      </c>
      <c r="G122" s="64">
        <v>1265</v>
      </c>
      <c r="H122" s="60">
        <v>1274</v>
      </c>
      <c r="I122" s="60">
        <v>1261.5</v>
      </c>
      <c r="J122" s="21">
        <v>0</v>
      </c>
      <c r="K122" s="13">
        <v>0</v>
      </c>
      <c r="L122" s="65">
        <f t="shared" si="92"/>
        <v>1265.25</v>
      </c>
      <c r="M122" s="66">
        <f t="shared" si="100"/>
        <v>1265.375</v>
      </c>
      <c r="N122" s="66">
        <f t="shared" si="93"/>
        <v>-0.125</v>
      </c>
      <c r="O122" s="66">
        <f t="shared" si="94"/>
        <v>1265.125</v>
      </c>
      <c r="P122" s="66">
        <f t="shared" si="95"/>
        <v>1265.375</v>
      </c>
      <c r="Q122" s="67">
        <f t="shared" si="101"/>
        <v>17.25</v>
      </c>
      <c r="R122" s="67">
        <f t="shared" si="102"/>
        <v>-20.25</v>
      </c>
      <c r="S122" s="67">
        <f t="shared" si="103"/>
        <v>-37.5</v>
      </c>
      <c r="T122" s="68" cm="1">
        <f t="array" ref="T122">LARGE(ABS(Q122:S122),1)</f>
        <v>37.5</v>
      </c>
      <c r="U122" s="12">
        <f t="shared" si="106"/>
        <v>4</v>
      </c>
      <c r="V122" s="21">
        <f t="shared" si="107"/>
        <v>-2</v>
      </c>
      <c r="W122" s="12">
        <f t="shared" si="105"/>
        <v>-7</v>
      </c>
      <c r="X122" s="61">
        <f t="shared" si="108"/>
        <v>12.5</v>
      </c>
      <c r="Y122" s="17" t="b">
        <f t="shared" si="109"/>
        <v>1</v>
      </c>
      <c r="Z122" s="17">
        <f t="shared" si="110"/>
        <v>0</v>
      </c>
      <c r="AA122" s="56">
        <f t="shared" si="111"/>
        <v>17.25</v>
      </c>
      <c r="AB122" s="18">
        <f t="shared" si="112"/>
        <v>0.72463768115942029</v>
      </c>
      <c r="AC122" s="19">
        <f t="shared" si="113"/>
        <v>0.33333333333333331</v>
      </c>
      <c r="AD122" s="142">
        <f t="shared" si="114"/>
        <v>1333</v>
      </c>
      <c r="AE122" s="142">
        <f t="shared" si="115"/>
        <v>1256.75</v>
      </c>
      <c r="AF122" s="80">
        <f t="shared" si="116"/>
        <v>1468.25</v>
      </c>
      <c r="AG122" s="80">
        <f t="shared" si="117"/>
        <v>1256.75</v>
      </c>
      <c r="AH122" s="81">
        <f t="shared" si="118"/>
        <v>1468.25</v>
      </c>
      <c r="AI122" s="81">
        <f t="shared" si="119"/>
        <v>1256.75</v>
      </c>
      <c r="AJ122" s="82">
        <f t="shared" si="120"/>
        <v>1468.25</v>
      </c>
      <c r="AK122" s="82">
        <f t="shared" si="121"/>
        <v>1256.75</v>
      </c>
      <c r="AL122" s="145">
        <f t="shared" si="122"/>
        <v>1294.6666666666667</v>
      </c>
      <c r="AM122" s="145">
        <f t="shared" si="96"/>
        <v>1294.875</v>
      </c>
      <c r="AN122" s="145">
        <f t="shared" si="97"/>
        <v>-0.20833333333325754</v>
      </c>
      <c r="AO122" s="145">
        <f t="shared" si="98"/>
        <v>1294.4583333333335</v>
      </c>
      <c r="AP122" s="145">
        <f t="shared" si="99"/>
        <v>1294.875</v>
      </c>
      <c r="AQ122" s="147">
        <f t="shared" si="123"/>
        <v>1358.9166666666665</v>
      </c>
      <c r="AR122" s="149">
        <f t="shared" si="124"/>
        <v>1345.711111111111</v>
      </c>
      <c r="AS122" s="151">
        <f t="shared" si="125"/>
        <v>1379.1249999999998</v>
      </c>
    </row>
    <row r="123" spans="1:45" x14ac:dyDescent="0.3">
      <c r="A123" s="5">
        <v>45105</v>
      </c>
      <c r="B123" s="6" t="s">
        <v>44</v>
      </c>
      <c r="C123" s="6" t="s">
        <v>36</v>
      </c>
      <c r="D123" s="64">
        <v>1263</v>
      </c>
      <c r="E123" s="64">
        <v>1274.25</v>
      </c>
      <c r="F123" s="64">
        <v>1260.5</v>
      </c>
      <c r="G123" s="64">
        <v>1265.75</v>
      </c>
      <c r="H123" s="60">
        <v>1272</v>
      </c>
      <c r="I123" s="60">
        <v>1260.5</v>
      </c>
      <c r="J123" s="21">
        <v>0</v>
      </c>
      <c r="K123" s="13">
        <v>0</v>
      </c>
      <c r="L123" s="65">
        <f t="shared" si="92"/>
        <v>1266.8333333333333</v>
      </c>
      <c r="M123" s="66">
        <f t="shared" si="100"/>
        <v>1267.375</v>
      </c>
      <c r="N123" s="66">
        <f t="shared" si="93"/>
        <v>-0.54166666666674246</v>
      </c>
      <c r="O123" s="66">
        <f t="shared" si="94"/>
        <v>1266.2916666666665</v>
      </c>
      <c r="P123" s="66">
        <f t="shared" si="95"/>
        <v>1267.375</v>
      </c>
      <c r="Q123" s="67">
        <f t="shared" si="101"/>
        <v>13.75</v>
      </c>
      <c r="R123" s="67">
        <f t="shared" si="102"/>
        <v>9.25</v>
      </c>
      <c r="S123" s="67">
        <f t="shared" si="103"/>
        <v>-4.5</v>
      </c>
      <c r="T123" s="68" cm="1">
        <f t="array" ref="T123">LARGE(ABS(Q123:S123),1)</f>
        <v>13.75</v>
      </c>
      <c r="U123" s="12">
        <f t="shared" si="106"/>
        <v>0</v>
      </c>
      <c r="V123" s="21">
        <f t="shared" si="107"/>
        <v>-2</v>
      </c>
      <c r="W123" s="12">
        <f t="shared" si="105"/>
        <v>-9</v>
      </c>
      <c r="X123" s="61">
        <f t="shared" si="108"/>
        <v>11.5</v>
      </c>
      <c r="Y123" s="17">
        <f t="shared" si="109"/>
        <v>0</v>
      </c>
      <c r="Z123" s="17" t="b">
        <f t="shared" si="110"/>
        <v>1</v>
      </c>
      <c r="AA123" s="56">
        <f t="shared" si="111"/>
        <v>13.75</v>
      </c>
      <c r="AB123" s="18">
        <f t="shared" si="112"/>
        <v>0.83636363636363631</v>
      </c>
      <c r="AC123" s="19">
        <f t="shared" si="113"/>
        <v>0.83636363636363631</v>
      </c>
      <c r="AD123" s="142">
        <f t="shared" si="114"/>
        <v>1302.5</v>
      </c>
      <c r="AE123" s="142">
        <f t="shared" si="115"/>
        <v>1256.75</v>
      </c>
      <c r="AF123" s="80">
        <f t="shared" si="116"/>
        <v>1468.25</v>
      </c>
      <c r="AG123" s="80">
        <f t="shared" si="117"/>
        <v>1256.75</v>
      </c>
      <c r="AH123" s="81">
        <f t="shared" si="118"/>
        <v>1468.25</v>
      </c>
      <c r="AI123" s="81">
        <f t="shared" si="119"/>
        <v>1256.75</v>
      </c>
      <c r="AJ123" s="82">
        <f t="shared" si="120"/>
        <v>1468.25</v>
      </c>
      <c r="AK123" s="82">
        <f t="shared" si="121"/>
        <v>1256.75</v>
      </c>
      <c r="AL123" s="145">
        <f t="shared" si="122"/>
        <v>1274.75</v>
      </c>
      <c r="AM123" s="145">
        <f t="shared" si="96"/>
        <v>1279.625</v>
      </c>
      <c r="AN123" s="145">
        <f t="shared" si="97"/>
        <v>-4.875</v>
      </c>
      <c r="AO123" s="145">
        <f t="shared" si="98"/>
        <v>1269.875</v>
      </c>
      <c r="AP123" s="145">
        <f t="shared" si="99"/>
        <v>1279.625</v>
      </c>
      <c r="AQ123" s="147">
        <f t="shared" si="123"/>
        <v>1351.9464285714282</v>
      </c>
      <c r="AR123" s="149">
        <f t="shared" si="124"/>
        <v>1342.2444444444445</v>
      </c>
      <c r="AS123" s="151">
        <f t="shared" si="125"/>
        <v>1374.0999999999997</v>
      </c>
    </row>
    <row r="124" spans="1:45" x14ac:dyDescent="0.3">
      <c r="A124" s="5">
        <v>45106</v>
      </c>
      <c r="B124" s="6" t="s">
        <v>44</v>
      </c>
      <c r="C124" s="6" t="s">
        <v>36</v>
      </c>
      <c r="D124" s="64">
        <v>1281.5</v>
      </c>
      <c r="E124" s="64">
        <v>1351.75</v>
      </c>
      <c r="F124" s="64">
        <v>1279.75</v>
      </c>
      <c r="G124" s="64">
        <v>1343.25</v>
      </c>
      <c r="H124" s="60">
        <v>1288</v>
      </c>
      <c r="I124" s="60">
        <v>1279.75</v>
      </c>
      <c r="J124" s="21">
        <v>2</v>
      </c>
      <c r="K124" s="13">
        <v>0</v>
      </c>
      <c r="L124" s="65">
        <f t="shared" si="92"/>
        <v>1324.9166666666667</v>
      </c>
      <c r="M124" s="66">
        <f t="shared" si="100"/>
        <v>1315.75</v>
      </c>
      <c r="N124" s="66">
        <f t="shared" si="93"/>
        <v>9.1666666666667425</v>
      </c>
      <c r="O124" s="66">
        <f t="shared" si="94"/>
        <v>1334.0833333333335</v>
      </c>
      <c r="P124" s="66">
        <f t="shared" si="95"/>
        <v>1315.75</v>
      </c>
      <c r="Q124" s="67">
        <f t="shared" si="101"/>
        <v>72</v>
      </c>
      <c r="R124" s="67">
        <f t="shared" si="102"/>
        <v>86</v>
      </c>
      <c r="S124" s="67">
        <f t="shared" si="103"/>
        <v>14</v>
      </c>
      <c r="T124" s="68" cm="1">
        <f t="array" ref="T124">LARGE(ABS(Q124:S124),1)</f>
        <v>86</v>
      </c>
      <c r="U124" s="12">
        <f t="shared" si="106"/>
        <v>2</v>
      </c>
      <c r="V124" s="21">
        <f t="shared" si="107"/>
        <v>0</v>
      </c>
      <c r="W124" s="12">
        <f t="shared" si="105"/>
        <v>-5</v>
      </c>
      <c r="X124" s="61">
        <f t="shared" si="108"/>
        <v>8.25</v>
      </c>
      <c r="Y124" s="17">
        <f t="shared" si="109"/>
        <v>0</v>
      </c>
      <c r="Z124" s="17" t="b">
        <f t="shared" si="110"/>
        <v>1</v>
      </c>
      <c r="AA124" s="56">
        <f t="shared" si="111"/>
        <v>72</v>
      </c>
      <c r="AB124" s="18">
        <f t="shared" si="112"/>
        <v>0.11458333333333333</v>
      </c>
      <c r="AC124" s="19">
        <f t="shared" si="113"/>
        <v>9.5930232558139539E-2</v>
      </c>
      <c r="AD124" s="142">
        <f t="shared" si="114"/>
        <v>1351.75</v>
      </c>
      <c r="AE124" s="142">
        <f t="shared" si="115"/>
        <v>1256.75</v>
      </c>
      <c r="AF124" s="80">
        <f t="shared" si="116"/>
        <v>1378</v>
      </c>
      <c r="AG124" s="80">
        <f t="shared" si="117"/>
        <v>1256.75</v>
      </c>
      <c r="AH124" s="81">
        <f t="shared" si="118"/>
        <v>1468.25</v>
      </c>
      <c r="AI124" s="81">
        <f t="shared" si="119"/>
        <v>1256.75</v>
      </c>
      <c r="AJ124" s="82">
        <f t="shared" si="120"/>
        <v>1468.25</v>
      </c>
      <c r="AK124" s="82">
        <f t="shared" si="121"/>
        <v>1256.75</v>
      </c>
      <c r="AL124" s="145">
        <f t="shared" si="122"/>
        <v>1291.4166666666667</v>
      </c>
      <c r="AM124" s="145">
        <f t="shared" si="96"/>
        <v>1304.25</v>
      </c>
      <c r="AN124" s="145">
        <f t="shared" si="97"/>
        <v>-12.833333333333258</v>
      </c>
      <c r="AO124" s="145">
        <f t="shared" si="98"/>
        <v>1278.5833333333335</v>
      </c>
      <c r="AP124" s="145">
        <f t="shared" si="99"/>
        <v>1304.25</v>
      </c>
      <c r="AQ124" s="147">
        <f t="shared" si="123"/>
        <v>1347.9940476190475</v>
      </c>
      <c r="AR124" s="149">
        <f t="shared" si="124"/>
        <v>1341.6138888888888</v>
      </c>
      <c r="AS124" s="151">
        <f t="shared" si="125"/>
        <v>1370.9349999999995</v>
      </c>
    </row>
    <row r="125" spans="1:45" x14ac:dyDescent="0.3">
      <c r="A125" s="5">
        <v>45107</v>
      </c>
      <c r="B125" s="6" t="s">
        <v>44</v>
      </c>
      <c r="C125" s="6" t="s">
        <v>36</v>
      </c>
      <c r="D125" s="64">
        <v>1381.5</v>
      </c>
      <c r="E125" s="64">
        <v>1383.25</v>
      </c>
      <c r="F125" s="64">
        <v>1354.25</v>
      </c>
      <c r="G125" s="64">
        <v>1353.75</v>
      </c>
      <c r="H125" s="60">
        <v>1383.25</v>
      </c>
      <c r="I125" s="60">
        <v>1369</v>
      </c>
      <c r="J125" s="21">
        <v>-2</v>
      </c>
      <c r="K125" s="13">
        <v>0</v>
      </c>
      <c r="L125" s="65">
        <f t="shared" si="92"/>
        <v>1363.75</v>
      </c>
      <c r="M125" s="66">
        <f t="shared" si="100"/>
        <v>1368.75</v>
      </c>
      <c r="N125" s="66">
        <f t="shared" si="93"/>
        <v>-5</v>
      </c>
      <c r="O125" s="66">
        <f t="shared" si="94"/>
        <v>1358.75</v>
      </c>
      <c r="P125" s="66">
        <f t="shared" si="95"/>
        <v>1368.75</v>
      </c>
      <c r="Q125" s="67">
        <f t="shared" si="101"/>
        <v>29</v>
      </c>
      <c r="R125" s="67">
        <f t="shared" si="102"/>
        <v>40</v>
      </c>
      <c r="S125" s="67">
        <f t="shared" si="103"/>
        <v>11</v>
      </c>
      <c r="T125" s="68" cm="1">
        <f t="array" ref="T125">LARGE(ABS(Q125:S125),1)</f>
        <v>40</v>
      </c>
      <c r="U125" s="12">
        <f t="shared" si="106"/>
        <v>2</v>
      </c>
      <c r="V125" s="21">
        <f t="shared" si="107"/>
        <v>-4</v>
      </c>
      <c r="W125" s="12">
        <f t="shared" si="105"/>
        <v>-9</v>
      </c>
      <c r="X125" s="61">
        <f t="shared" si="108"/>
        <v>14.25</v>
      </c>
      <c r="Y125" s="17" t="b">
        <f t="shared" si="109"/>
        <v>1</v>
      </c>
      <c r="Z125" s="17">
        <f t="shared" si="110"/>
        <v>0</v>
      </c>
      <c r="AA125" s="56">
        <f t="shared" si="111"/>
        <v>29</v>
      </c>
      <c r="AB125" s="18">
        <f t="shared" si="112"/>
        <v>0.49137931034482757</v>
      </c>
      <c r="AC125" s="19">
        <f t="shared" si="113"/>
        <v>0.35625000000000001</v>
      </c>
      <c r="AD125" s="142">
        <f t="shared" si="114"/>
        <v>1383.25</v>
      </c>
      <c r="AE125" s="142">
        <f t="shared" si="115"/>
        <v>1260.5</v>
      </c>
      <c r="AF125" s="80">
        <f t="shared" si="116"/>
        <v>1383.25</v>
      </c>
      <c r="AG125" s="80">
        <f t="shared" si="117"/>
        <v>1256.75</v>
      </c>
      <c r="AH125" s="81">
        <f t="shared" si="118"/>
        <v>1468.25</v>
      </c>
      <c r="AI125" s="81">
        <f t="shared" si="119"/>
        <v>1256.75</v>
      </c>
      <c r="AJ125" s="82">
        <f t="shared" si="120"/>
        <v>1468.25</v>
      </c>
      <c r="AK125" s="82">
        <f t="shared" si="121"/>
        <v>1256.75</v>
      </c>
      <c r="AL125" s="145">
        <f t="shared" si="122"/>
        <v>1329</v>
      </c>
      <c r="AM125" s="145">
        <f t="shared" si="96"/>
        <v>1321.875</v>
      </c>
      <c r="AN125" s="145">
        <f t="shared" si="97"/>
        <v>7.125</v>
      </c>
      <c r="AO125" s="145">
        <f t="shared" si="98"/>
        <v>1336.125</v>
      </c>
      <c r="AP125" s="145">
        <f t="shared" si="99"/>
        <v>1321.875</v>
      </c>
      <c r="AQ125" s="147">
        <f t="shared" si="123"/>
        <v>1346.9880952380952</v>
      </c>
      <c r="AR125" s="149">
        <f t="shared" si="124"/>
        <v>1342.5777777777778</v>
      </c>
      <c r="AS125" s="151">
        <f t="shared" si="125"/>
        <v>1368.8733333333328</v>
      </c>
    </row>
    <row r="126" spans="1:45" x14ac:dyDescent="0.3">
      <c r="A126" s="5">
        <v>45110</v>
      </c>
      <c r="B126" s="6" t="s">
        <v>44</v>
      </c>
      <c r="C126" s="6" t="s">
        <v>36</v>
      </c>
      <c r="D126" s="64">
        <v>1364</v>
      </c>
      <c r="E126" s="64">
        <v>1378.75</v>
      </c>
      <c r="F126" s="64">
        <v>1338</v>
      </c>
      <c r="G126" s="64">
        <v>1355</v>
      </c>
      <c r="H126" s="60">
        <v>1378.75</v>
      </c>
      <c r="I126" s="60">
        <v>1361.25</v>
      </c>
      <c r="J126" s="21">
        <v>-2</v>
      </c>
      <c r="K126" s="13">
        <v>0</v>
      </c>
      <c r="L126" s="65">
        <f t="shared" si="92"/>
        <v>1357.25</v>
      </c>
      <c r="M126" s="66">
        <f t="shared" si="100"/>
        <v>1358.375</v>
      </c>
      <c r="N126" s="66">
        <f t="shared" si="93"/>
        <v>-1.125</v>
      </c>
      <c r="O126" s="66">
        <f t="shared" si="94"/>
        <v>1356.125</v>
      </c>
      <c r="P126" s="66">
        <f t="shared" si="95"/>
        <v>1358.375</v>
      </c>
      <c r="Q126" s="67">
        <f t="shared" si="101"/>
        <v>40.75</v>
      </c>
      <c r="R126" s="67">
        <f t="shared" si="102"/>
        <v>25</v>
      </c>
      <c r="S126" s="67">
        <f t="shared" si="103"/>
        <v>-15.75</v>
      </c>
      <c r="T126" s="68" cm="1">
        <f t="array" ref="T126">LARGE(ABS(Q126:S126),1)</f>
        <v>40.75</v>
      </c>
      <c r="U126" s="12">
        <f t="shared" si="106"/>
        <v>4</v>
      </c>
      <c r="V126" s="21">
        <f t="shared" si="107"/>
        <v>2</v>
      </c>
      <c r="W126" s="12">
        <f t="shared" si="105"/>
        <v>-7</v>
      </c>
      <c r="X126" s="61">
        <f t="shared" si="108"/>
        <v>17.5</v>
      </c>
      <c r="Y126" s="17" t="b">
        <f t="shared" si="109"/>
        <v>1</v>
      </c>
      <c r="Z126" s="17">
        <f t="shared" si="110"/>
        <v>0</v>
      </c>
      <c r="AA126" s="56">
        <f t="shared" si="111"/>
        <v>40.75</v>
      </c>
      <c r="AB126" s="18">
        <f t="shared" si="112"/>
        <v>0.42944785276073622</v>
      </c>
      <c r="AC126" s="19">
        <f t="shared" si="113"/>
        <v>0.42944785276073622</v>
      </c>
      <c r="AD126" s="142">
        <f t="shared" si="114"/>
        <v>1383.25</v>
      </c>
      <c r="AE126" s="142">
        <f t="shared" si="115"/>
        <v>1279.75</v>
      </c>
      <c r="AF126" s="80">
        <f t="shared" si="116"/>
        <v>1383.25</v>
      </c>
      <c r="AG126" s="80">
        <f t="shared" si="117"/>
        <v>1256.75</v>
      </c>
      <c r="AH126" s="81">
        <f t="shared" si="118"/>
        <v>1468.25</v>
      </c>
      <c r="AI126" s="81">
        <f t="shared" si="119"/>
        <v>1256.75</v>
      </c>
      <c r="AJ126" s="82">
        <f t="shared" si="120"/>
        <v>1468.25</v>
      </c>
      <c r="AK126" s="82">
        <f t="shared" si="121"/>
        <v>1256.75</v>
      </c>
      <c r="AL126" s="145">
        <f t="shared" si="122"/>
        <v>1338.9166666666667</v>
      </c>
      <c r="AM126" s="145">
        <f t="shared" si="96"/>
        <v>1331.5</v>
      </c>
      <c r="AN126" s="145">
        <f t="shared" si="97"/>
        <v>7.4166666666667425</v>
      </c>
      <c r="AO126" s="145">
        <f t="shared" si="98"/>
        <v>1346.3333333333335</v>
      </c>
      <c r="AP126" s="145">
        <f t="shared" si="99"/>
        <v>1331.5</v>
      </c>
      <c r="AQ126" s="147">
        <f t="shared" si="123"/>
        <v>1343.9047619047617</v>
      </c>
      <c r="AR126" s="149">
        <f t="shared" si="124"/>
        <v>1343.8527777777779</v>
      </c>
      <c r="AS126" s="151">
        <f t="shared" si="125"/>
        <v>1366.9516666666664</v>
      </c>
    </row>
    <row r="127" spans="1:45" x14ac:dyDescent="0.3">
      <c r="A127" s="5">
        <v>45112</v>
      </c>
      <c r="B127" s="6" t="s">
        <v>44</v>
      </c>
      <c r="C127" s="6" t="s">
        <v>36</v>
      </c>
      <c r="D127" s="64">
        <v>1350</v>
      </c>
      <c r="E127" s="64">
        <v>1350</v>
      </c>
      <c r="F127" s="64">
        <v>1331</v>
      </c>
      <c r="G127" s="64">
        <v>1339.5</v>
      </c>
      <c r="H127" s="60">
        <v>1350</v>
      </c>
      <c r="I127" s="60">
        <v>1340.75</v>
      </c>
      <c r="J127" s="21">
        <v>-2</v>
      </c>
      <c r="K127" s="13">
        <v>0</v>
      </c>
      <c r="L127" s="65">
        <f t="shared" si="92"/>
        <v>1340.1666666666667</v>
      </c>
      <c r="M127" s="66">
        <f t="shared" si="100"/>
        <v>1340.5</v>
      </c>
      <c r="N127" s="66">
        <f t="shared" si="93"/>
        <v>-0.33333333333325754</v>
      </c>
      <c r="O127" s="66">
        <f t="shared" si="94"/>
        <v>1339.8333333333335</v>
      </c>
      <c r="P127" s="66">
        <f t="shared" si="95"/>
        <v>1340.5</v>
      </c>
      <c r="Q127" s="67">
        <f t="shared" si="101"/>
        <v>19</v>
      </c>
      <c r="R127" s="67">
        <f t="shared" si="102"/>
        <v>-5</v>
      </c>
      <c r="S127" s="67">
        <f t="shared" si="103"/>
        <v>-24</v>
      </c>
      <c r="T127" s="68" cm="1">
        <f t="array" ref="T127">LARGE(ABS(Q127:S127),1)</f>
        <v>24</v>
      </c>
      <c r="U127" s="12">
        <f t="shared" si="106"/>
        <v>8</v>
      </c>
      <c r="V127" s="21">
        <f t="shared" si="107"/>
        <v>-2</v>
      </c>
      <c r="W127" s="12">
        <f t="shared" si="105"/>
        <v>-9</v>
      </c>
      <c r="X127" s="61">
        <f t="shared" si="108"/>
        <v>9.25</v>
      </c>
      <c r="Y127" s="17" t="b">
        <f t="shared" si="109"/>
        <v>1</v>
      </c>
      <c r="Z127" s="17">
        <f t="shared" si="110"/>
        <v>0</v>
      </c>
      <c r="AA127" s="56">
        <f t="shared" si="111"/>
        <v>19</v>
      </c>
      <c r="AB127" s="18">
        <f t="shared" si="112"/>
        <v>0.48684210526315791</v>
      </c>
      <c r="AC127" s="19">
        <f t="shared" si="113"/>
        <v>0.38541666666666669</v>
      </c>
      <c r="AD127" s="142">
        <f t="shared" si="114"/>
        <v>1383.25</v>
      </c>
      <c r="AE127" s="142">
        <f t="shared" si="115"/>
        <v>1331</v>
      </c>
      <c r="AF127" s="80">
        <f t="shared" si="116"/>
        <v>1383.25</v>
      </c>
      <c r="AG127" s="80">
        <f t="shared" si="117"/>
        <v>1256.75</v>
      </c>
      <c r="AH127" s="81">
        <f t="shared" si="118"/>
        <v>1468.25</v>
      </c>
      <c r="AI127" s="81">
        <f t="shared" si="119"/>
        <v>1256.75</v>
      </c>
      <c r="AJ127" s="82">
        <f t="shared" si="120"/>
        <v>1468.25</v>
      </c>
      <c r="AK127" s="82">
        <f t="shared" si="121"/>
        <v>1256.75</v>
      </c>
      <c r="AL127" s="145">
        <f t="shared" si="122"/>
        <v>1356.4166666666667</v>
      </c>
      <c r="AM127" s="145">
        <f t="shared" si="96"/>
        <v>1357.125</v>
      </c>
      <c r="AN127" s="145">
        <f t="shared" si="97"/>
        <v>-0.70833333333325754</v>
      </c>
      <c r="AO127" s="145">
        <f t="shared" si="98"/>
        <v>1355.7083333333335</v>
      </c>
      <c r="AP127" s="145">
        <f t="shared" si="99"/>
        <v>1357.125</v>
      </c>
      <c r="AQ127" s="147">
        <f t="shared" si="123"/>
        <v>1340.4702380952381</v>
      </c>
      <c r="AR127" s="149">
        <f t="shared" si="124"/>
        <v>1344.0472222222222</v>
      </c>
      <c r="AS127" s="151">
        <f t="shared" si="125"/>
        <v>1364.8733333333328</v>
      </c>
    </row>
    <row r="128" spans="1:45" x14ac:dyDescent="0.3">
      <c r="A128" s="5">
        <v>45113</v>
      </c>
      <c r="B128" s="6" t="s">
        <v>44</v>
      </c>
      <c r="C128" s="6" t="s">
        <v>36</v>
      </c>
      <c r="D128" s="64">
        <v>1331.5</v>
      </c>
      <c r="E128" s="64">
        <v>1334.5</v>
      </c>
      <c r="F128" s="64">
        <v>1315.5</v>
      </c>
      <c r="G128" s="64">
        <v>1317.75</v>
      </c>
      <c r="H128" s="60">
        <v>1334.5</v>
      </c>
      <c r="I128" s="60">
        <v>1327</v>
      </c>
      <c r="J128" s="21">
        <v>-2</v>
      </c>
      <c r="K128" s="13">
        <v>0</v>
      </c>
      <c r="L128" s="65">
        <f t="shared" si="92"/>
        <v>1322.5833333333333</v>
      </c>
      <c r="M128" s="66">
        <f t="shared" si="100"/>
        <v>1325</v>
      </c>
      <c r="N128" s="66">
        <f t="shared" si="93"/>
        <v>-2.4166666666667425</v>
      </c>
      <c r="O128" s="66">
        <f t="shared" si="94"/>
        <v>1320.1666666666665</v>
      </c>
      <c r="P128" s="66">
        <f t="shared" si="95"/>
        <v>1325</v>
      </c>
      <c r="Q128" s="67">
        <f t="shared" si="101"/>
        <v>19</v>
      </c>
      <c r="R128" s="67">
        <f t="shared" si="102"/>
        <v>-5</v>
      </c>
      <c r="S128" s="67">
        <f t="shared" si="103"/>
        <v>-24</v>
      </c>
      <c r="T128" s="68" cm="1">
        <f t="array" ref="T128">LARGE(ABS(Q128:S128),1)</f>
        <v>24</v>
      </c>
      <c r="U128" s="12">
        <f t="shared" si="106"/>
        <v>4</v>
      </c>
      <c r="V128" s="21">
        <f t="shared" si="107"/>
        <v>0</v>
      </c>
      <c r="W128" s="12">
        <f t="shared" si="105"/>
        <v>-11</v>
      </c>
      <c r="X128" s="61">
        <f t="shared" si="108"/>
        <v>7.5</v>
      </c>
      <c r="Y128" s="17" t="b">
        <f t="shared" si="109"/>
        <v>1</v>
      </c>
      <c r="Z128" s="17">
        <f t="shared" si="110"/>
        <v>0</v>
      </c>
      <c r="AA128" s="56">
        <f t="shared" si="111"/>
        <v>19</v>
      </c>
      <c r="AB128" s="18">
        <f t="shared" si="112"/>
        <v>0.39473684210526316</v>
      </c>
      <c r="AC128" s="19">
        <f t="shared" si="113"/>
        <v>0.3125</v>
      </c>
      <c r="AD128" s="142">
        <f t="shared" si="114"/>
        <v>1378.75</v>
      </c>
      <c r="AE128" s="142">
        <f t="shared" si="115"/>
        <v>1315.5</v>
      </c>
      <c r="AF128" s="80">
        <f t="shared" si="116"/>
        <v>1383.25</v>
      </c>
      <c r="AG128" s="80">
        <f t="shared" si="117"/>
        <v>1256.75</v>
      </c>
      <c r="AH128" s="81">
        <f t="shared" si="118"/>
        <v>1468.25</v>
      </c>
      <c r="AI128" s="81">
        <f t="shared" si="119"/>
        <v>1256.75</v>
      </c>
      <c r="AJ128" s="82">
        <f t="shared" si="120"/>
        <v>1468.25</v>
      </c>
      <c r="AK128" s="82">
        <f t="shared" si="121"/>
        <v>1256.75</v>
      </c>
      <c r="AL128" s="145">
        <f t="shared" si="122"/>
        <v>1344.5833333333333</v>
      </c>
      <c r="AM128" s="145">
        <f t="shared" si="96"/>
        <v>1347.125</v>
      </c>
      <c r="AN128" s="145">
        <f t="shared" si="97"/>
        <v>-2.5416666666667425</v>
      </c>
      <c r="AO128" s="145">
        <f t="shared" si="98"/>
        <v>1342.0416666666665</v>
      </c>
      <c r="AP128" s="145">
        <f t="shared" si="99"/>
        <v>1347.125</v>
      </c>
      <c r="AQ128" s="147">
        <f t="shared" si="123"/>
        <v>1333.375</v>
      </c>
      <c r="AR128" s="149">
        <f t="shared" si="124"/>
        <v>1343.9416666666666</v>
      </c>
      <c r="AS128" s="151">
        <f t="shared" si="125"/>
        <v>1362.9216666666662</v>
      </c>
    </row>
    <row r="129" spans="1:45" x14ac:dyDescent="0.3">
      <c r="A129" s="5">
        <v>45114</v>
      </c>
      <c r="B129" s="6" t="s">
        <v>44</v>
      </c>
      <c r="C129" s="6" t="s">
        <v>36</v>
      </c>
      <c r="D129" s="64">
        <v>1340</v>
      </c>
      <c r="E129" s="64">
        <v>1353.5</v>
      </c>
      <c r="F129" s="64">
        <v>1336.5</v>
      </c>
      <c r="G129" s="64">
        <v>1345.5</v>
      </c>
      <c r="H129" s="60">
        <v>1344.75</v>
      </c>
      <c r="I129" s="60">
        <v>1338.5</v>
      </c>
      <c r="J129" s="21">
        <v>3</v>
      </c>
      <c r="K129" s="13">
        <v>0</v>
      </c>
      <c r="L129" s="65">
        <f t="shared" si="92"/>
        <v>1345.1666666666667</v>
      </c>
      <c r="M129" s="66">
        <f t="shared" si="100"/>
        <v>1345</v>
      </c>
      <c r="N129" s="66">
        <f t="shared" si="93"/>
        <v>0.16666666666674246</v>
      </c>
      <c r="O129" s="66">
        <f t="shared" si="94"/>
        <v>1345.3333333333335</v>
      </c>
      <c r="P129" s="66">
        <f t="shared" si="95"/>
        <v>1345</v>
      </c>
      <c r="Q129" s="67">
        <f t="shared" si="101"/>
        <v>17</v>
      </c>
      <c r="R129" s="67">
        <f t="shared" si="102"/>
        <v>35.75</v>
      </c>
      <c r="S129" s="67">
        <f t="shared" si="103"/>
        <v>18.75</v>
      </c>
      <c r="T129" s="68" cm="1">
        <f t="array" ref="T129">LARGE(ABS(Q129:S129),1)</f>
        <v>35.75</v>
      </c>
      <c r="U129" s="12">
        <f t="shared" si="106"/>
        <v>6</v>
      </c>
      <c r="V129" s="21">
        <f t="shared" si="107"/>
        <v>0</v>
      </c>
      <c r="W129" s="12">
        <f t="shared" si="105"/>
        <v>-9</v>
      </c>
      <c r="X129" s="61">
        <f t="shared" si="108"/>
        <v>6.25</v>
      </c>
      <c r="Y129" s="17">
        <f t="shared" si="109"/>
        <v>0</v>
      </c>
      <c r="Z129" s="17">
        <f t="shared" si="110"/>
        <v>0</v>
      </c>
      <c r="AA129" s="56">
        <f t="shared" si="111"/>
        <v>17</v>
      </c>
      <c r="AB129" s="18">
        <f t="shared" si="112"/>
        <v>0.36764705882352944</v>
      </c>
      <c r="AC129" s="19">
        <f t="shared" si="113"/>
        <v>0.17482517482517482</v>
      </c>
      <c r="AD129" s="142">
        <f t="shared" si="114"/>
        <v>1353.5</v>
      </c>
      <c r="AE129" s="142">
        <f t="shared" si="115"/>
        <v>1315.5</v>
      </c>
      <c r="AF129" s="80">
        <f t="shared" si="116"/>
        <v>1383.25</v>
      </c>
      <c r="AG129" s="80">
        <f t="shared" si="117"/>
        <v>1256.75</v>
      </c>
      <c r="AH129" s="81">
        <f t="shared" si="118"/>
        <v>1468.25</v>
      </c>
      <c r="AI129" s="81">
        <f t="shared" si="119"/>
        <v>1256.75</v>
      </c>
      <c r="AJ129" s="82">
        <f t="shared" si="120"/>
        <v>1468.25</v>
      </c>
      <c r="AK129" s="82">
        <f t="shared" si="121"/>
        <v>1256.75</v>
      </c>
      <c r="AL129" s="145">
        <f t="shared" si="122"/>
        <v>1328.9166666666667</v>
      </c>
      <c r="AM129" s="145">
        <f t="shared" si="96"/>
        <v>1334.5</v>
      </c>
      <c r="AN129" s="145">
        <f t="shared" si="97"/>
        <v>-5.5833333333332575</v>
      </c>
      <c r="AO129" s="145">
        <f t="shared" si="98"/>
        <v>1323.3333333333335</v>
      </c>
      <c r="AP129" s="145">
        <f t="shared" si="99"/>
        <v>1334.5</v>
      </c>
      <c r="AQ129" s="147">
        <f t="shared" si="123"/>
        <v>1325.1845238095241</v>
      </c>
      <c r="AR129" s="149">
        <f t="shared" si="124"/>
        <v>1344.5722222222223</v>
      </c>
      <c r="AS129" s="151">
        <f t="shared" si="125"/>
        <v>1361.4833333333329</v>
      </c>
    </row>
    <row r="130" spans="1:45" x14ac:dyDescent="0.3">
      <c r="A130" s="5">
        <v>45117</v>
      </c>
      <c r="B130" s="6" t="s">
        <v>44</v>
      </c>
      <c r="C130" s="6" t="s">
        <v>36</v>
      </c>
      <c r="D130" s="64">
        <v>1361.25</v>
      </c>
      <c r="E130" s="64">
        <v>1365.25</v>
      </c>
      <c r="F130" s="64">
        <v>1350.5</v>
      </c>
      <c r="G130" s="64">
        <v>1360.25</v>
      </c>
      <c r="H130" s="60">
        <v>1365.25</v>
      </c>
      <c r="I130" s="60">
        <v>1357.75</v>
      </c>
      <c r="J130" s="21">
        <v>0</v>
      </c>
      <c r="K130" s="13">
        <v>0</v>
      </c>
      <c r="L130" s="65">
        <f t="shared" ref="L130:L193" si="126">(E130+G130+F130)/3</f>
        <v>1358.6666666666667</v>
      </c>
      <c r="M130" s="66">
        <f t="shared" si="100"/>
        <v>1357.875</v>
      </c>
      <c r="N130" s="66">
        <f t="shared" ref="N130:N193" si="127">L130-M130</f>
        <v>0.79166666666674246</v>
      </c>
      <c r="O130" s="66">
        <f t="shared" ref="O130:O193" si="128">L130+N130</f>
        <v>1359.4583333333335</v>
      </c>
      <c r="P130" s="66">
        <f t="shared" ref="P130:P193" si="129">L130-N130</f>
        <v>1357.875</v>
      </c>
      <c r="Q130" s="67">
        <f t="shared" si="101"/>
        <v>14.75</v>
      </c>
      <c r="R130" s="67">
        <f t="shared" si="102"/>
        <v>19.75</v>
      </c>
      <c r="S130" s="67">
        <f t="shared" si="103"/>
        <v>5</v>
      </c>
      <c r="T130" s="68" cm="1">
        <f t="array" ref="T130">LARGE(ABS(Q130:S130),1)</f>
        <v>19.75</v>
      </c>
      <c r="U130" s="12">
        <f t="shared" si="106"/>
        <v>8</v>
      </c>
      <c r="V130" s="21">
        <f t="shared" si="107"/>
        <v>0</v>
      </c>
      <c r="W130" s="12">
        <f t="shared" si="105"/>
        <v>-13</v>
      </c>
      <c r="X130" s="61">
        <f t="shared" si="108"/>
        <v>7.5</v>
      </c>
      <c r="Y130" s="17" t="b">
        <f t="shared" si="109"/>
        <v>1</v>
      </c>
      <c r="Z130" s="17">
        <f t="shared" si="110"/>
        <v>0</v>
      </c>
      <c r="AA130" s="56">
        <f t="shared" si="111"/>
        <v>14.75</v>
      </c>
      <c r="AB130" s="18">
        <f t="shared" si="112"/>
        <v>0.50847457627118642</v>
      </c>
      <c r="AC130" s="19">
        <f t="shared" si="113"/>
        <v>0.379746835443038</v>
      </c>
      <c r="AD130" s="142">
        <f t="shared" si="114"/>
        <v>1365.25</v>
      </c>
      <c r="AE130" s="142">
        <f t="shared" si="115"/>
        <v>1315.5</v>
      </c>
      <c r="AF130" s="80">
        <f t="shared" si="116"/>
        <v>1383.25</v>
      </c>
      <c r="AG130" s="80">
        <f t="shared" si="117"/>
        <v>1256.75</v>
      </c>
      <c r="AH130" s="81">
        <f t="shared" si="118"/>
        <v>1468.25</v>
      </c>
      <c r="AI130" s="81">
        <f t="shared" si="119"/>
        <v>1256.75</v>
      </c>
      <c r="AJ130" s="82">
        <f t="shared" si="120"/>
        <v>1468.25</v>
      </c>
      <c r="AK130" s="82">
        <f t="shared" si="121"/>
        <v>1256.75</v>
      </c>
      <c r="AL130" s="145">
        <f t="shared" si="122"/>
        <v>1342.0833333333333</v>
      </c>
      <c r="AM130" s="145">
        <f t="shared" ref="AM130:AM193" si="130">(AD130+AE130)/2</f>
        <v>1340.375</v>
      </c>
      <c r="AN130" s="145">
        <f t="shared" ref="AN130:AN193" si="131">AL130-AM130</f>
        <v>1.7083333333332575</v>
      </c>
      <c r="AO130" s="145">
        <f t="shared" ref="AO130:AO193" si="132">AL130+AN130</f>
        <v>1343.7916666666665</v>
      </c>
      <c r="AP130" s="145">
        <f t="shared" ref="AP130:AP193" si="133">AL130-AN130</f>
        <v>1340.375</v>
      </c>
      <c r="AQ130" s="147">
        <f t="shared" si="123"/>
        <v>1326.6309523809525</v>
      </c>
      <c r="AR130" s="149">
        <f t="shared" si="124"/>
        <v>1345.8333333333333</v>
      </c>
      <c r="AS130" s="151">
        <f t="shared" si="125"/>
        <v>1360.5183333333332</v>
      </c>
    </row>
    <row r="131" spans="1:45" x14ac:dyDescent="0.3">
      <c r="A131" s="5">
        <v>45118</v>
      </c>
      <c r="B131" s="6" t="s">
        <v>44</v>
      </c>
      <c r="C131" s="6" t="s">
        <v>36</v>
      </c>
      <c r="D131" s="64">
        <v>1373</v>
      </c>
      <c r="E131" s="64">
        <v>1377</v>
      </c>
      <c r="F131" s="64">
        <v>1325</v>
      </c>
      <c r="G131" s="64">
        <v>1327.75</v>
      </c>
      <c r="H131" s="60">
        <v>1376.75</v>
      </c>
      <c r="I131" s="60">
        <v>1371</v>
      </c>
      <c r="J131" s="21">
        <v>-2</v>
      </c>
      <c r="K131" s="13" t="s">
        <v>32</v>
      </c>
      <c r="L131" s="65">
        <f t="shared" si="126"/>
        <v>1343.25</v>
      </c>
      <c r="M131" s="66">
        <f t="shared" ref="M131:M194" si="134">(E131+F131)/2</f>
        <v>1351</v>
      </c>
      <c r="N131" s="66">
        <f t="shared" si="127"/>
        <v>-7.75</v>
      </c>
      <c r="O131" s="66">
        <f t="shared" si="128"/>
        <v>1335.5</v>
      </c>
      <c r="P131" s="66">
        <f t="shared" si="129"/>
        <v>1351</v>
      </c>
      <c r="Q131" s="67">
        <f t="shared" ref="Q131:Q194" si="135">E131-F131</f>
        <v>52</v>
      </c>
      <c r="R131" s="67">
        <f t="shared" ref="R131:R194" si="136">E131-G130</f>
        <v>16.75</v>
      </c>
      <c r="S131" s="67">
        <f t="shared" ref="S131:S194" si="137">F131-G130</f>
        <v>-35.25</v>
      </c>
      <c r="T131" s="68" cm="1">
        <f t="array" ref="T131">LARGE(ABS(Q131:S131),1)</f>
        <v>52</v>
      </c>
      <c r="U131" s="12">
        <f t="shared" si="106"/>
        <v>6</v>
      </c>
      <c r="V131" s="21">
        <f t="shared" si="107"/>
        <v>-2</v>
      </c>
      <c r="W131" s="12">
        <f t="shared" si="105"/>
        <v>-17</v>
      </c>
      <c r="X131" s="61">
        <f t="shared" si="108"/>
        <v>5.75</v>
      </c>
      <c r="Y131" s="17">
        <f t="shared" si="109"/>
        <v>0</v>
      </c>
      <c r="Z131" s="17">
        <f t="shared" si="110"/>
        <v>0</v>
      </c>
      <c r="AA131" s="56">
        <f t="shared" si="111"/>
        <v>52</v>
      </c>
      <c r="AB131" s="18">
        <f t="shared" si="112"/>
        <v>0.11057692307692307</v>
      </c>
      <c r="AC131" s="19">
        <f t="shared" si="113"/>
        <v>0.11057692307692307</v>
      </c>
      <c r="AD131" s="142">
        <f t="shared" si="114"/>
        <v>1377</v>
      </c>
      <c r="AE131" s="142">
        <f t="shared" si="115"/>
        <v>1325</v>
      </c>
      <c r="AF131" s="80">
        <f t="shared" si="116"/>
        <v>1383.25</v>
      </c>
      <c r="AG131" s="80">
        <f t="shared" si="117"/>
        <v>1260.5</v>
      </c>
      <c r="AH131" s="81">
        <f t="shared" si="118"/>
        <v>1468.25</v>
      </c>
      <c r="AI131" s="81">
        <f t="shared" si="119"/>
        <v>1256.75</v>
      </c>
      <c r="AJ131" s="82">
        <f t="shared" si="120"/>
        <v>1468.25</v>
      </c>
      <c r="AK131" s="82">
        <f t="shared" si="121"/>
        <v>1256.75</v>
      </c>
      <c r="AL131" s="145">
        <f t="shared" si="122"/>
        <v>1354.0833333333333</v>
      </c>
      <c r="AM131" s="145">
        <f t="shared" si="130"/>
        <v>1351</v>
      </c>
      <c r="AN131" s="145">
        <f t="shared" si="131"/>
        <v>3.0833333333332575</v>
      </c>
      <c r="AO131" s="145">
        <f t="shared" si="132"/>
        <v>1357.1666666666665</v>
      </c>
      <c r="AP131" s="145">
        <f t="shared" si="133"/>
        <v>1351</v>
      </c>
      <c r="AQ131" s="147">
        <f t="shared" si="123"/>
        <v>1324.6904761904764</v>
      </c>
      <c r="AR131" s="149">
        <f t="shared" si="124"/>
        <v>1346.0583333333334</v>
      </c>
      <c r="AS131" s="151">
        <f t="shared" si="125"/>
        <v>1359.1216666666662</v>
      </c>
    </row>
    <row r="132" spans="1:45" x14ac:dyDescent="0.3">
      <c r="A132" s="5">
        <v>45119</v>
      </c>
      <c r="B132" s="6" t="s">
        <v>44</v>
      </c>
      <c r="C132" s="6" t="s">
        <v>36</v>
      </c>
      <c r="D132" s="64">
        <v>1349.25</v>
      </c>
      <c r="E132" s="64">
        <v>1370.75</v>
      </c>
      <c r="F132" s="64">
        <v>1346</v>
      </c>
      <c r="G132" s="64">
        <v>1369.75</v>
      </c>
      <c r="H132" s="60">
        <v>1353.25</v>
      </c>
      <c r="I132" s="60">
        <v>1346</v>
      </c>
      <c r="J132" s="21">
        <v>2</v>
      </c>
      <c r="K132" s="13" t="s">
        <v>31</v>
      </c>
      <c r="L132" s="65">
        <f t="shared" si="126"/>
        <v>1362.1666666666667</v>
      </c>
      <c r="M132" s="66">
        <f t="shared" si="134"/>
        <v>1358.375</v>
      </c>
      <c r="N132" s="66">
        <f t="shared" si="127"/>
        <v>3.7916666666667425</v>
      </c>
      <c r="O132" s="66">
        <f t="shared" si="128"/>
        <v>1365.9583333333335</v>
      </c>
      <c r="P132" s="66">
        <f t="shared" si="129"/>
        <v>1358.375</v>
      </c>
      <c r="Q132" s="67">
        <f t="shared" si="135"/>
        <v>24.75</v>
      </c>
      <c r="R132" s="67">
        <f t="shared" si="136"/>
        <v>43</v>
      </c>
      <c r="S132" s="67">
        <f t="shared" si="137"/>
        <v>18.25</v>
      </c>
      <c r="T132" s="68" cm="1">
        <f t="array" ref="T132">LARGE(ABS(Q132:S132),1)</f>
        <v>43</v>
      </c>
      <c r="U132" s="12">
        <f t="shared" si="106"/>
        <v>8</v>
      </c>
      <c r="V132" s="21">
        <f t="shared" si="107"/>
        <v>2</v>
      </c>
      <c r="W132" s="12">
        <f t="shared" si="105"/>
        <v>-15</v>
      </c>
      <c r="X132" s="61">
        <f t="shared" si="108"/>
        <v>7.25</v>
      </c>
      <c r="Y132" s="17">
        <f t="shared" si="109"/>
        <v>0</v>
      </c>
      <c r="Z132" s="17" t="b">
        <f t="shared" si="110"/>
        <v>1</v>
      </c>
      <c r="AA132" s="56">
        <f t="shared" si="111"/>
        <v>24.75</v>
      </c>
      <c r="AB132" s="18">
        <f t="shared" si="112"/>
        <v>0.29292929292929293</v>
      </c>
      <c r="AC132" s="19">
        <f t="shared" si="113"/>
        <v>0.16860465116279069</v>
      </c>
      <c r="AD132" s="142">
        <f t="shared" si="114"/>
        <v>1377</v>
      </c>
      <c r="AE132" s="142">
        <f t="shared" si="115"/>
        <v>1325</v>
      </c>
      <c r="AF132" s="80">
        <f t="shared" si="116"/>
        <v>1383.25</v>
      </c>
      <c r="AG132" s="80">
        <f t="shared" si="117"/>
        <v>1279.75</v>
      </c>
      <c r="AH132" s="81">
        <f t="shared" si="118"/>
        <v>1468.25</v>
      </c>
      <c r="AI132" s="81">
        <f t="shared" si="119"/>
        <v>1256.75</v>
      </c>
      <c r="AJ132" s="82">
        <f t="shared" si="120"/>
        <v>1468.25</v>
      </c>
      <c r="AK132" s="82">
        <f t="shared" si="121"/>
        <v>1256.75</v>
      </c>
      <c r="AL132" s="145">
        <f t="shared" si="122"/>
        <v>1343.25</v>
      </c>
      <c r="AM132" s="145">
        <f t="shared" si="130"/>
        <v>1351</v>
      </c>
      <c r="AN132" s="145">
        <f t="shared" si="131"/>
        <v>-7.75</v>
      </c>
      <c r="AO132" s="145">
        <f t="shared" si="132"/>
        <v>1335.5</v>
      </c>
      <c r="AP132" s="145">
        <f t="shared" si="133"/>
        <v>1351</v>
      </c>
      <c r="AQ132" s="147">
        <f t="shared" si="123"/>
        <v>1326.5059523809523</v>
      </c>
      <c r="AR132" s="149">
        <f t="shared" si="124"/>
        <v>1347.9749999999999</v>
      </c>
      <c r="AS132" s="151">
        <f t="shared" si="125"/>
        <v>1357.8999999999996</v>
      </c>
    </row>
    <row r="133" spans="1:45" x14ac:dyDescent="0.3">
      <c r="A133" s="5">
        <v>45120</v>
      </c>
      <c r="B133" s="6" t="s">
        <v>44</v>
      </c>
      <c r="C133" s="6" t="s">
        <v>36</v>
      </c>
      <c r="D133" s="64">
        <v>1376</v>
      </c>
      <c r="E133" s="64">
        <v>1378.75</v>
      </c>
      <c r="F133" s="64">
        <v>1360</v>
      </c>
      <c r="G133" s="64">
        <v>1370.75</v>
      </c>
      <c r="H133" s="60">
        <v>1378.75</v>
      </c>
      <c r="I133" s="60">
        <v>1367</v>
      </c>
      <c r="J133" s="21">
        <v>0</v>
      </c>
      <c r="K133" s="13">
        <v>0</v>
      </c>
      <c r="L133" s="65">
        <f t="shared" si="126"/>
        <v>1369.8333333333333</v>
      </c>
      <c r="M133" s="66">
        <f t="shared" si="134"/>
        <v>1369.375</v>
      </c>
      <c r="N133" s="66">
        <f t="shared" si="127"/>
        <v>0.45833333333325754</v>
      </c>
      <c r="O133" s="66">
        <f t="shared" si="128"/>
        <v>1370.2916666666665</v>
      </c>
      <c r="P133" s="66">
        <f t="shared" si="129"/>
        <v>1369.375</v>
      </c>
      <c r="Q133" s="67">
        <f t="shared" si="135"/>
        <v>18.75</v>
      </c>
      <c r="R133" s="67">
        <f t="shared" si="136"/>
        <v>9</v>
      </c>
      <c r="S133" s="67">
        <f t="shared" si="137"/>
        <v>-9.75</v>
      </c>
      <c r="T133" s="68" cm="1">
        <f t="array" ref="T133">LARGE(ABS(Q133:S133),1)</f>
        <v>18.75</v>
      </c>
      <c r="U133" s="12">
        <f t="shared" si="106"/>
        <v>8</v>
      </c>
      <c r="V133" s="21">
        <f t="shared" si="107"/>
        <v>2</v>
      </c>
      <c r="W133" s="12">
        <f t="shared" si="105"/>
        <v>-13</v>
      </c>
      <c r="X133" s="61">
        <f t="shared" si="108"/>
        <v>11.75</v>
      </c>
      <c r="Y133" s="17" t="b">
        <f t="shared" si="109"/>
        <v>1</v>
      </c>
      <c r="Z133" s="17">
        <f t="shared" si="110"/>
        <v>0</v>
      </c>
      <c r="AA133" s="56">
        <f t="shared" si="111"/>
        <v>18.75</v>
      </c>
      <c r="AB133" s="18">
        <f t="shared" si="112"/>
        <v>0.62666666666666671</v>
      </c>
      <c r="AC133" s="19">
        <f t="shared" si="113"/>
        <v>0.62666666666666671</v>
      </c>
      <c r="AD133" s="142">
        <f t="shared" si="114"/>
        <v>1378.75</v>
      </c>
      <c r="AE133" s="142">
        <f t="shared" si="115"/>
        <v>1325</v>
      </c>
      <c r="AF133" s="80">
        <f t="shared" si="116"/>
        <v>1383.25</v>
      </c>
      <c r="AG133" s="80">
        <f t="shared" si="117"/>
        <v>1315.5</v>
      </c>
      <c r="AH133" s="81">
        <f t="shared" si="118"/>
        <v>1468.25</v>
      </c>
      <c r="AI133" s="81">
        <f t="shared" si="119"/>
        <v>1256.75</v>
      </c>
      <c r="AJ133" s="82">
        <f t="shared" si="120"/>
        <v>1468.25</v>
      </c>
      <c r="AK133" s="82">
        <f t="shared" si="121"/>
        <v>1256.75</v>
      </c>
      <c r="AL133" s="145">
        <f t="shared" si="122"/>
        <v>1357.8333333333333</v>
      </c>
      <c r="AM133" s="145">
        <f t="shared" si="130"/>
        <v>1351.875</v>
      </c>
      <c r="AN133" s="145">
        <f t="shared" si="131"/>
        <v>5.9583333333332575</v>
      </c>
      <c r="AO133" s="145">
        <f t="shared" si="132"/>
        <v>1363.7916666666665</v>
      </c>
      <c r="AP133" s="145">
        <f t="shared" si="133"/>
        <v>1351.875</v>
      </c>
      <c r="AQ133" s="147">
        <f t="shared" si="123"/>
        <v>1331.1607142857142</v>
      </c>
      <c r="AR133" s="149">
        <f t="shared" si="124"/>
        <v>1350.55</v>
      </c>
      <c r="AS133" s="151">
        <f t="shared" si="125"/>
        <v>1356.9283333333328</v>
      </c>
    </row>
    <row r="134" spans="1:45" x14ac:dyDescent="0.3">
      <c r="A134" s="5">
        <v>45121</v>
      </c>
      <c r="B134" s="6" t="s">
        <v>44</v>
      </c>
      <c r="C134" s="6" t="s">
        <v>36</v>
      </c>
      <c r="D134" s="64">
        <v>1382.75</v>
      </c>
      <c r="E134" s="64">
        <v>1385.5</v>
      </c>
      <c r="F134" s="64">
        <v>1369</v>
      </c>
      <c r="G134" s="64">
        <v>1378</v>
      </c>
      <c r="H134" s="60">
        <v>1385.5</v>
      </c>
      <c r="I134" s="60">
        <v>1375.25</v>
      </c>
      <c r="J134" s="21">
        <v>0</v>
      </c>
      <c r="K134" s="13">
        <v>0</v>
      </c>
      <c r="L134" s="65">
        <f t="shared" si="126"/>
        <v>1377.5</v>
      </c>
      <c r="M134" s="66">
        <f t="shared" si="134"/>
        <v>1377.25</v>
      </c>
      <c r="N134" s="66">
        <f t="shared" si="127"/>
        <v>0.25</v>
      </c>
      <c r="O134" s="66">
        <f t="shared" si="128"/>
        <v>1377.75</v>
      </c>
      <c r="P134" s="66">
        <f t="shared" si="129"/>
        <v>1377.25</v>
      </c>
      <c r="Q134" s="67">
        <f t="shared" si="135"/>
        <v>16.5</v>
      </c>
      <c r="R134" s="67">
        <f t="shared" si="136"/>
        <v>14.75</v>
      </c>
      <c r="S134" s="67">
        <f t="shared" si="137"/>
        <v>-1.75</v>
      </c>
      <c r="T134" s="68" cm="1">
        <f t="array" ref="T134">LARGE(ABS(Q134:S134),1)</f>
        <v>16.5</v>
      </c>
      <c r="U134" s="12">
        <f t="shared" si="106"/>
        <v>6</v>
      </c>
      <c r="V134" s="21">
        <f t="shared" si="107"/>
        <v>2</v>
      </c>
      <c r="W134" s="12">
        <f t="shared" si="105"/>
        <v>-11</v>
      </c>
      <c r="X134" s="61">
        <f t="shared" si="108"/>
        <v>10.25</v>
      </c>
      <c r="Y134" s="17" t="b">
        <f t="shared" si="109"/>
        <v>1</v>
      </c>
      <c r="Z134" s="17">
        <f t="shared" si="110"/>
        <v>0</v>
      </c>
      <c r="AA134" s="56">
        <f t="shared" si="111"/>
        <v>16.5</v>
      </c>
      <c r="AB134" s="18">
        <f t="shared" si="112"/>
        <v>0.62121212121212122</v>
      </c>
      <c r="AC134" s="19">
        <f t="shared" si="113"/>
        <v>0.62121212121212122</v>
      </c>
      <c r="AD134" s="142">
        <f t="shared" si="114"/>
        <v>1385.5</v>
      </c>
      <c r="AE134" s="142">
        <f t="shared" si="115"/>
        <v>1346</v>
      </c>
      <c r="AF134" s="80">
        <f t="shared" si="116"/>
        <v>1385.5</v>
      </c>
      <c r="AG134" s="80">
        <f t="shared" si="117"/>
        <v>1315.5</v>
      </c>
      <c r="AH134" s="81">
        <f t="shared" si="118"/>
        <v>1385.5</v>
      </c>
      <c r="AI134" s="81">
        <f t="shared" si="119"/>
        <v>1256.75</v>
      </c>
      <c r="AJ134" s="82">
        <f t="shared" si="120"/>
        <v>1468.25</v>
      </c>
      <c r="AK134" s="82">
        <f t="shared" si="121"/>
        <v>1256.75</v>
      </c>
      <c r="AL134" s="145">
        <f t="shared" si="122"/>
        <v>1367.4166666666667</v>
      </c>
      <c r="AM134" s="145">
        <f t="shared" si="130"/>
        <v>1365.75</v>
      </c>
      <c r="AN134" s="145">
        <f t="shared" si="131"/>
        <v>1.6666666666667425</v>
      </c>
      <c r="AO134" s="145">
        <f t="shared" si="132"/>
        <v>1369.0833333333335</v>
      </c>
      <c r="AP134" s="145">
        <f t="shared" si="133"/>
        <v>1365.75</v>
      </c>
      <c r="AQ134" s="147">
        <f t="shared" si="123"/>
        <v>1335.0416666666665</v>
      </c>
      <c r="AR134" s="149">
        <f t="shared" si="124"/>
        <v>1352.2194444444444</v>
      </c>
      <c r="AS134" s="151">
        <f t="shared" si="125"/>
        <v>1356.288333333333</v>
      </c>
    </row>
    <row r="135" spans="1:45" x14ac:dyDescent="0.3">
      <c r="A135" s="5">
        <v>45124</v>
      </c>
      <c r="B135" s="6" t="s">
        <v>44</v>
      </c>
      <c r="C135" s="6" t="s">
        <v>36</v>
      </c>
      <c r="D135" s="64">
        <v>1388.5</v>
      </c>
      <c r="E135" s="64">
        <v>1405</v>
      </c>
      <c r="F135" s="64">
        <v>1386.25</v>
      </c>
      <c r="G135" s="64">
        <v>1395.25</v>
      </c>
      <c r="H135" s="60">
        <v>1394.5</v>
      </c>
      <c r="I135" s="60">
        <v>1386.25</v>
      </c>
      <c r="J135" s="21">
        <v>2</v>
      </c>
      <c r="K135" s="13">
        <v>0</v>
      </c>
      <c r="L135" s="65">
        <f t="shared" si="126"/>
        <v>1395.5</v>
      </c>
      <c r="M135" s="66">
        <f t="shared" si="134"/>
        <v>1395.625</v>
      </c>
      <c r="N135" s="66">
        <f t="shared" si="127"/>
        <v>-0.125</v>
      </c>
      <c r="O135" s="66">
        <f t="shared" si="128"/>
        <v>1395.375</v>
      </c>
      <c r="P135" s="66">
        <f t="shared" si="129"/>
        <v>1395.625</v>
      </c>
      <c r="Q135" s="67">
        <f t="shared" si="135"/>
        <v>18.75</v>
      </c>
      <c r="R135" s="67">
        <f t="shared" si="136"/>
        <v>27</v>
      </c>
      <c r="S135" s="67">
        <f t="shared" si="137"/>
        <v>8.25</v>
      </c>
      <c r="T135" s="68" cm="1">
        <f t="array" ref="T135">LARGE(ABS(Q135:S135),1)</f>
        <v>27</v>
      </c>
      <c r="U135" s="12">
        <f t="shared" si="106"/>
        <v>0</v>
      </c>
      <c r="V135" s="21">
        <f t="shared" si="107"/>
        <v>-2</v>
      </c>
      <c r="W135" s="12">
        <f t="shared" si="105"/>
        <v>-9</v>
      </c>
      <c r="X135" s="61">
        <f t="shared" si="108"/>
        <v>8.25</v>
      </c>
      <c r="Y135" s="17">
        <f t="shared" si="109"/>
        <v>0</v>
      </c>
      <c r="Z135" s="17" t="b">
        <f t="shared" si="110"/>
        <v>1</v>
      </c>
      <c r="AA135" s="56">
        <f t="shared" si="111"/>
        <v>18.75</v>
      </c>
      <c r="AB135" s="18">
        <f t="shared" si="112"/>
        <v>0.44</v>
      </c>
      <c r="AC135" s="19">
        <f t="shared" si="113"/>
        <v>0.30555555555555558</v>
      </c>
      <c r="AD135" s="142">
        <f t="shared" si="114"/>
        <v>1405</v>
      </c>
      <c r="AE135" s="142">
        <f t="shared" si="115"/>
        <v>1360</v>
      </c>
      <c r="AF135" s="80">
        <f t="shared" si="116"/>
        <v>1405</v>
      </c>
      <c r="AG135" s="80">
        <f t="shared" si="117"/>
        <v>1315.5</v>
      </c>
      <c r="AH135" s="81">
        <f t="shared" si="118"/>
        <v>1405</v>
      </c>
      <c r="AI135" s="81">
        <f t="shared" si="119"/>
        <v>1256.75</v>
      </c>
      <c r="AJ135" s="82">
        <f t="shared" si="120"/>
        <v>1468.25</v>
      </c>
      <c r="AK135" s="82">
        <f t="shared" si="121"/>
        <v>1256.75</v>
      </c>
      <c r="AL135" s="145">
        <f t="shared" si="122"/>
        <v>1381</v>
      </c>
      <c r="AM135" s="145">
        <f t="shared" si="130"/>
        <v>1382.5</v>
      </c>
      <c r="AN135" s="145">
        <f t="shared" si="131"/>
        <v>-1.5</v>
      </c>
      <c r="AO135" s="145">
        <f t="shared" si="132"/>
        <v>1379.5</v>
      </c>
      <c r="AP135" s="145">
        <f t="shared" si="133"/>
        <v>1382.5</v>
      </c>
      <c r="AQ135" s="147">
        <f t="shared" si="123"/>
        <v>1342.3452380952381</v>
      </c>
      <c r="AR135" s="149">
        <f t="shared" si="124"/>
        <v>1353.8972222222224</v>
      </c>
      <c r="AS135" s="151">
        <f t="shared" si="125"/>
        <v>1355.8899999999996</v>
      </c>
    </row>
    <row r="136" spans="1:45" x14ac:dyDescent="0.3">
      <c r="A136" s="5">
        <v>45125</v>
      </c>
      <c r="B136" s="6" t="s">
        <v>44</v>
      </c>
      <c r="C136" s="6" t="s">
        <v>36</v>
      </c>
      <c r="D136" s="64">
        <v>1421.75</v>
      </c>
      <c r="E136" s="64">
        <v>1428.75</v>
      </c>
      <c r="F136" s="64">
        <v>1400.5</v>
      </c>
      <c r="G136" s="64">
        <v>1408.75</v>
      </c>
      <c r="H136" s="60">
        <v>1428.75</v>
      </c>
      <c r="I136" s="60">
        <v>1419.75</v>
      </c>
      <c r="J136" s="21">
        <v>-2</v>
      </c>
      <c r="K136" s="13">
        <v>0</v>
      </c>
      <c r="L136" s="65">
        <f t="shared" si="126"/>
        <v>1412.6666666666667</v>
      </c>
      <c r="M136" s="66">
        <f t="shared" si="134"/>
        <v>1414.625</v>
      </c>
      <c r="N136" s="66">
        <f t="shared" si="127"/>
        <v>-1.9583333333332575</v>
      </c>
      <c r="O136" s="66">
        <f t="shared" si="128"/>
        <v>1410.7083333333335</v>
      </c>
      <c r="P136" s="66">
        <f t="shared" si="129"/>
        <v>1414.625</v>
      </c>
      <c r="Q136" s="67">
        <f t="shared" si="135"/>
        <v>28.25</v>
      </c>
      <c r="R136" s="67">
        <f t="shared" si="136"/>
        <v>33.5</v>
      </c>
      <c r="S136" s="67">
        <f t="shared" si="137"/>
        <v>5.25</v>
      </c>
      <c r="T136" s="68" cm="1">
        <f t="array" ref="T136">LARGE(ABS(Q136:S136),1)</f>
        <v>33.5</v>
      </c>
      <c r="U136" s="12">
        <f t="shared" si="106"/>
        <v>2</v>
      </c>
      <c r="V136" s="21">
        <f t="shared" si="107"/>
        <v>0</v>
      </c>
      <c r="W136" s="12">
        <f t="shared" si="105"/>
        <v>-5</v>
      </c>
      <c r="X136" s="61">
        <f t="shared" si="108"/>
        <v>9</v>
      </c>
      <c r="Y136" s="17" t="b">
        <f t="shared" si="109"/>
        <v>1</v>
      </c>
      <c r="Z136" s="17">
        <f t="shared" si="110"/>
        <v>0</v>
      </c>
      <c r="AA136" s="56">
        <f t="shared" si="111"/>
        <v>28.25</v>
      </c>
      <c r="AB136" s="18">
        <f t="shared" si="112"/>
        <v>0.31858407079646017</v>
      </c>
      <c r="AC136" s="19">
        <f t="shared" si="113"/>
        <v>0.26865671641791045</v>
      </c>
      <c r="AD136" s="142">
        <f t="shared" si="114"/>
        <v>1428.75</v>
      </c>
      <c r="AE136" s="142">
        <f t="shared" si="115"/>
        <v>1369</v>
      </c>
      <c r="AF136" s="80">
        <f t="shared" si="116"/>
        <v>1428.75</v>
      </c>
      <c r="AG136" s="80">
        <f t="shared" si="117"/>
        <v>1315.5</v>
      </c>
      <c r="AH136" s="81">
        <f t="shared" si="118"/>
        <v>1428.75</v>
      </c>
      <c r="AI136" s="81">
        <f t="shared" si="119"/>
        <v>1256.75</v>
      </c>
      <c r="AJ136" s="82">
        <f t="shared" si="120"/>
        <v>1468.25</v>
      </c>
      <c r="AK136" s="82">
        <f t="shared" si="121"/>
        <v>1256.75</v>
      </c>
      <c r="AL136" s="145">
        <f t="shared" si="122"/>
        <v>1397.6666666666667</v>
      </c>
      <c r="AM136" s="145">
        <f t="shared" si="130"/>
        <v>1398.875</v>
      </c>
      <c r="AN136" s="145">
        <f t="shared" si="131"/>
        <v>-1.2083333333332575</v>
      </c>
      <c r="AO136" s="145">
        <f t="shared" si="132"/>
        <v>1396.4583333333335</v>
      </c>
      <c r="AP136" s="145">
        <f t="shared" si="133"/>
        <v>1398.875</v>
      </c>
      <c r="AQ136" s="147">
        <f t="shared" si="123"/>
        <v>1352.875</v>
      </c>
      <c r="AR136" s="149">
        <f t="shared" si="124"/>
        <v>1355.9527777777778</v>
      </c>
      <c r="AS136" s="151">
        <f t="shared" si="125"/>
        <v>1355.4666666666665</v>
      </c>
    </row>
    <row r="137" spans="1:45" x14ac:dyDescent="0.3">
      <c r="A137" s="5">
        <v>45126</v>
      </c>
      <c r="B137" s="6" t="s">
        <v>44</v>
      </c>
      <c r="C137" s="6" t="s">
        <v>36</v>
      </c>
      <c r="D137" s="64">
        <v>1411.25</v>
      </c>
      <c r="E137" s="64">
        <v>1414.75</v>
      </c>
      <c r="F137" s="64">
        <v>1398.5</v>
      </c>
      <c r="G137" s="64">
        <v>1404.75</v>
      </c>
      <c r="H137" s="60">
        <v>1414.25</v>
      </c>
      <c r="I137" s="60">
        <v>1406.5</v>
      </c>
      <c r="J137" s="21">
        <v>0</v>
      </c>
      <c r="K137" s="13">
        <v>0</v>
      </c>
      <c r="L137" s="65">
        <f t="shared" si="126"/>
        <v>1406</v>
      </c>
      <c r="M137" s="66">
        <f t="shared" si="134"/>
        <v>1406.625</v>
      </c>
      <c r="N137" s="66">
        <f t="shared" si="127"/>
        <v>-0.625</v>
      </c>
      <c r="O137" s="66">
        <f t="shared" si="128"/>
        <v>1405.375</v>
      </c>
      <c r="P137" s="66">
        <f t="shared" si="129"/>
        <v>1406.625</v>
      </c>
      <c r="Q137" s="67">
        <f t="shared" si="135"/>
        <v>16.25</v>
      </c>
      <c r="R137" s="67">
        <f t="shared" si="136"/>
        <v>6</v>
      </c>
      <c r="S137" s="67">
        <f t="shared" si="137"/>
        <v>-10.25</v>
      </c>
      <c r="T137" s="68" cm="1">
        <f t="array" ref="T137">LARGE(ABS(Q137:S137),1)</f>
        <v>16.25</v>
      </c>
      <c r="U137" s="12">
        <f t="shared" si="106"/>
        <v>-5</v>
      </c>
      <c r="V137" s="21">
        <f t="shared" si="107"/>
        <v>2</v>
      </c>
      <c r="W137" s="12">
        <f t="shared" si="105"/>
        <v>-1</v>
      </c>
      <c r="X137" s="61">
        <f t="shared" si="108"/>
        <v>7.75</v>
      </c>
      <c r="Y137" s="17">
        <f t="shared" si="109"/>
        <v>0</v>
      </c>
      <c r="Z137" s="17">
        <f t="shared" si="110"/>
        <v>0</v>
      </c>
      <c r="AA137" s="56">
        <f t="shared" si="111"/>
        <v>16.25</v>
      </c>
      <c r="AB137" s="18">
        <f t="shared" si="112"/>
        <v>0.47692307692307695</v>
      </c>
      <c r="AC137" s="19">
        <f t="shared" si="113"/>
        <v>0.47692307692307695</v>
      </c>
      <c r="AD137" s="142">
        <f t="shared" si="114"/>
        <v>1428.75</v>
      </c>
      <c r="AE137" s="142">
        <f t="shared" si="115"/>
        <v>1386.25</v>
      </c>
      <c r="AF137" s="80">
        <f t="shared" si="116"/>
        <v>1428.75</v>
      </c>
      <c r="AG137" s="80">
        <f t="shared" si="117"/>
        <v>1325</v>
      </c>
      <c r="AH137" s="81">
        <f t="shared" si="118"/>
        <v>1428.75</v>
      </c>
      <c r="AI137" s="81">
        <f t="shared" si="119"/>
        <v>1256.75</v>
      </c>
      <c r="AJ137" s="82">
        <f t="shared" si="120"/>
        <v>1468.25</v>
      </c>
      <c r="AK137" s="82">
        <f t="shared" si="121"/>
        <v>1256.75</v>
      </c>
      <c r="AL137" s="145">
        <f t="shared" si="122"/>
        <v>1407.9166666666667</v>
      </c>
      <c r="AM137" s="145">
        <f t="shared" si="130"/>
        <v>1407.5</v>
      </c>
      <c r="AN137" s="145">
        <f t="shared" si="131"/>
        <v>0.41666666666674246</v>
      </c>
      <c r="AO137" s="145">
        <f t="shared" si="132"/>
        <v>1408.3333333333335</v>
      </c>
      <c r="AP137" s="145">
        <f t="shared" si="133"/>
        <v>1407.5</v>
      </c>
      <c r="AQ137" s="147">
        <f t="shared" si="123"/>
        <v>1362.8154761904764</v>
      </c>
      <c r="AR137" s="149">
        <f t="shared" si="124"/>
        <v>1357.7361111111111</v>
      </c>
      <c r="AS137" s="151">
        <f t="shared" si="125"/>
        <v>1354.8499999999997</v>
      </c>
    </row>
    <row r="138" spans="1:45" x14ac:dyDescent="0.3">
      <c r="A138" s="5">
        <v>45127</v>
      </c>
      <c r="B138" s="6" t="s">
        <v>44</v>
      </c>
      <c r="C138" s="6" t="s">
        <v>36</v>
      </c>
      <c r="D138" s="64">
        <v>1388.25</v>
      </c>
      <c r="E138" s="64">
        <v>1406.75</v>
      </c>
      <c r="F138" s="64">
        <v>1385.25</v>
      </c>
      <c r="G138" s="64">
        <v>1401.75</v>
      </c>
      <c r="H138" s="60">
        <v>1401.5</v>
      </c>
      <c r="I138" s="60">
        <v>1385.25</v>
      </c>
      <c r="J138" s="21">
        <v>2</v>
      </c>
      <c r="K138" s="13">
        <v>0</v>
      </c>
      <c r="L138" s="65">
        <f t="shared" si="126"/>
        <v>1397.9166666666667</v>
      </c>
      <c r="M138" s="66">
        <f t="shared" si="134"/>
        <v>1396</v>
      </c>
      <c r="N138" s="66">
        <f t="shared" si="127"/>
        <v>1.9166666666667425</v>
      </c>
      <c r="O138" s="66">
        <f t="shared" si="128"/>
        <v>1399.8333333333335</v>
      </c>
      <c r="P138" s="66">
        <f t="shared" si="129"/>
        <v>1396</v>
      </c>
      <c r="Q138" s="67">
        <f t="shared" si="135"/>
        <v>21.5</v>
      </c>
      <c r="R138" s="67">
        <f t="shared" si="136"/>
        <v>2</v>
      </c>
      <c r="S138" s="67">
        <f t="shared" si="137"/>
        <v>-19.5</v>
      </c>
      <c r="T138" s="68" cm="1">
        <f t="array" ref="T138">LARGE(ABS(Q138:S138),1)</f>
        <v>21.5</v>
      </c>
      <c r="U138" s="12">
        <f t="shared" si="106"/>
        <v>-5</v>
      </c>
      <c r="V138" s="21">
        <f t="shared" si="107"/>
        <v>0</v>
      </c>
      <c r="W138" s="12">
        <f t="shared" si="105"/>
        <v>2</v>
      </c>
      <c r="X138" s="61">
        <f t="shared" si="108"/>
        <v>16.25</v>
      </c>
      <c r="Y138" s="17">
        <f t="shared" si="109"/>
        <v>0</v>
      </c>
      <c r="Z138" s="17" t="b">
        <f t="shared" si="110"/>
        <v>1</v>
      </c>
      <c r="AA138" s="56">
        <f t="shared" si="111"/>
        <v>21.5</v>
      </c>
      <c r="AB138" s="18">
        <f t="shared" si="112"/>
        <v>0.7558139534883721</v>
      </c>
      <c r="AC138" s="19">
        <f t="shared" si="113"/>
        <v>0.7558139534883721</v>
      </c>
      <c r="AD138" s="142">
        <f t="shared" si="114"/>
        <v>1428.75</v>
      </c>
      <c r="AE138" s="142">
        <f t="shared" si="115"/>
        <v>1385.25</v>
      </c>
      <c r="AF138" s="80">
        <f t="shared" si="116"/>
        <v>1428.75</v>
      </c>
      <c r="AG138" s="80">
        <f t="shared" si="117"/>
        <v>1325</v>
      </c>
      <c r="AH138" s="81">
        <f t="shared" si="118"/>
        <v>1428.75</v>
      </c>
      <c r="AI138" s="81">
        <f t="shared" si="119"/>
        <v>1256.75</v>
      </c>
      <c r="AJ138" s="82">
        <f t="shared" si="120"/>
        <v>1468.25</v>
      </c>
      <c r="AK138" s="82">
        <f t="shared" si="121"/>
        <v>1256.75</v>
      </c>
      <c r="AL138" s="145">
        <f t="shared" si="122"/>
        <v>1406.25</v>
      </c>
      <c r="AM138" s="145">
        <f t="shared" si="130"/>
        <v>1407</v>
      </c>
      <c r="AN138" s="145">
        <f t="shared" si="131"/>
        <v>-0.75</v>
      </c>
      <c r="AO138" s="145">
        <f t="shared" si="132"/>
        <v>1405.5</v>
      </c>
      <c r="AP138" s="145">
        <f t="shared" si="133"/>
        <v>1407</v>
      </c>
      <c r="AQ138" s="147">
        <f t="shared" si="123"/>
        <v>1368.0297619047619</v>
      </c>
      <c r="AR138" s="149">
        <f t="shared" si="124"/>
        <v>1358.9666666666667</v>
      </c>
      <c r="AS138" s="151">
        <f t="shared" si="125"/>
        <v>1354.4966666666667</v>
      </c>
    </row>
    <row r="139" spans="1:45" x14ac:dyDescent="0.3">
      <c r="A139" s="5">
        <v>45128</v>
      </c>
      <c r="B139" s="6" t="s">
        <v>44</v>
      </c>
      <c r="C139" s="6" t="s">
        <v>36</v>
      </c>
      <c r="D139" s="64">
        <v>1417.25</v>
      </c>
      <c r="E139" s="64">
        <v>1435</v>
      </c>
      <c r="F139" s="64">
        <v>1403.5</v>
      </c>
      <c r="G139" s="64">
        <v>1424.5</v>
      </c>
      <c r="H139" s="60">
        <v>1420.75</v>
      </c>
      <c r="I139" s="60">
        <v>1408</v>
      </c>
      <c r="J139" s="21">
        <v>2</v>
      </c>
      <c r="K139" s="13">
        <v>0</v>
      </c>
      <c r="L139" s="65">
        <f t="shared" si="126"/>
        <v>1421</v>
      </c>
      <c r="M139" s="66">
        <f t="shared" si="134"/>
        <v>1419.25</v>
      </c>
      <c r="N139" s="66">
        <f t="shared" si="127"/>
        <v>1.75</v>
      </c>
      <c r="O139" s="66">
        <f t="shared" si="128"/>
        <v>1422.75</v>
      </c>
      <c r="P139" s="66">
        <f t="shared" si="129"/>
        <v>1419.25</v>
      </c>
      <c r="Q139" s="67">
        <f t="shared" si="135"/>
        <v>31.5</v>
      </c>
      <c r="R139" s="67">
        <f t="shared" si="136"/>
        <v>33.25</v>
      </c>
      <c r="S139" s="67">
        <f t="shared" si="137"/>
        <v>1.75</v>
      </c>
      <c r="T139" s="68" cm="1">
        <f t="array" ref="T139">LARGE(ABS(Q139:S139),1)</f>
        <v>33.25</v>
      </c>
      <c r="U139" s="12">
        <f t="shared" si="106"/>
        <v>-1</v>
      </c>
      <c r="V139" s="21">
        <f t="shared" si="107"/>
        <v>2</v>
      </c>
      <c r="W139" s="12">
        <f t="shared" si="105"/>
        <v>4</v>
      </c>
      <c r="X139" s="61">
        <f t="shared" si="108"/>
        <v>12.75</v>
      </c>
      <c r="Y139" s="17">
        <f t="shared" si="109"/>
        <v>0</v>
      </c>
      <c r="Z139" s="17">
        <f t="shared" si="110"/>
        <v>0</v>
      </c>
      <c r="AA139" s="56">
        <f t="shared" si="111"/>
        <v>31.5</v>
      </c>
      <c r="AB139" s="18">
        <f t="shared" si="112"/>
        <v>0.40476190476190477</v>
      </c>
      <c r="AC139" s="19">
        <f t="shared" si="113"/>
        <v>0.38345864661654133</v>
      </c>
      <c r="AD139" s="142">
        <f t="shared" si="114"/>
        <v>1435</v>
      </c>
      <c r="AE139" s="142">
        <f t="shared" si="115"/>
        <v>1385.25</v>
      </c>
      <c r="AF139" s="80">
        <f t="shared" si="116"/>
        <v>1435</v>
      </c>
      <c r="AG139" s="80">
        <f t="shared" si="117"/>
        <v>1325</v>
      </c>
      <c r="AH139" s="81">
        <f t="shared" si="118"/>
        <v>1435</v>
      </c>
      <c r="AI139" s="81">
        <f t="shared" si="119"/>
        <v>1256.75</v>
      </c>
      <c r="AJ139" s="82">
        <f t="shared" si="120"/>
        <v>1468.25</v>
      </c>
      <c r="AK139" s="82">
        <f t="shared" si="121"/>
        <v>1256.75</v>
      </c>
      <c r="AL139" s="145">
        <f t="shared" si="122"/>
        <v>1407.3333333333333</v>
      </c>
      <c r="AM139" s="145">
        <f t="shared" si="130"/>
        <v>1410.125</v>
      </c>
      <c r="AN139" s="145">
        <f t="shared" si="131"/>
        <v>-2.7916666666667425</v>
      </c>
      <c r="AO139" s="145">
        <f t="shared" si="132"/>
        <v>1404.5416666666665</v>
      </c>
      <c r="AP139" s="145">
        <f t="shared" si="133"/>
        <v>1410.125</v>
      </c>
      <c r="AQ139" s="147">
        <f t="shared" si="123"/>
        <v>1372.1190476190477</v>
      </c>
      <c r="AR139" s="149">
        <f t="shared" si="124"/>
        <v>1360.8527777777776</v>
      </c>
      <c r="AS139" s="151">
        <f t="shared" si="125"/>
        <v>1354.7483333333332</v>
      </c>
    </row>
    <row r="140" spans="1:45" x14ac:dyDescent="0.3">
      <c r="A140" s="5">
        <v>45131</v>
      </c>
      <c r="B140" s="6" t="s">
        <v>44</v>
      </c>
      <c r="C140" s="6" t="s">
        <v>36</v>
      </c>
      <c r="D140" s="64">
        <v>1409.25</v>
      </c>
      <c r="E140" s="64">
        <v>1421.25</v>
      </c>
      <c r="F140" s="64">
        <v>1406</v>
      </c>
      <c r="G140" s="64">
        <v>1420</v>
      </c>
      <c r="H140" s="60">
        <v>1414.75</v>
      </c>
      <c r="I140" s="60">
        <v>1408.75</v>
      </c>
      <c r="J140" s="21">
        <v>4</v>
      </c>
      <c r="K140" s="13">
        <v>0</v>
      </c>
      <c r="L140" s="65">
        <f t="shared" si="126"/>
        <v>1415.75</v>
      </c>
      <c r="M140" s="66">
        <f t="shared" si="134"/>
        <v>1413.625</v>
      </c>
      <c r="N140" s="66">
        <f t="shared" si="127"/>
        <v>2.125</v>
      </c>
      <c r="O140" s="66">
        <f t="shared" si="128"/>
        <v>1417.875</v>
      </c>
      <c r="P140" s="66">
        <f t="shared" si="129"/>
        <v>1413.625</v>
      </c>
      <c r="Q140" s="67">
        <f t="shared" si="135"/>
        <v>15.25</v>
      </c>
      <c r="R140" s="67">
        <f t="shared" si="136"/>
        <v>-3.25</v>
      </c>
      <c r="S140" s="67">
        <f t="shared" si="137"/>
        <v>-18.5</v>
      </c>
      <c r="T140" s="68" cm="1">
        <f t="array" ref="T140">LARGE(ABS(Q140:S140),1)</f>
        <v>18.5</v>
      </c>
      <c r="U140" s="12">
        <f t="shared" si="106"/>
        <v>3</v>
      </c>
      <c r="V140" s="21">
        <f t="shared" si="107"/>
        <v>-2</v>
      </c>
      <c r="W140" s="12">
        <f t="shared" si="105"/>
        <v>-2</v>
      </c>
      <c r="X140" s="61">
        <f t="shared" si="108"/>
        <v>6</v>
      </c>
      <c r="Y140" s="17">
        <f t="shared" si="109"/>
        <v>0</v>
      </c>
      <c r="Z140" s="17">
        <f t="shared" si="110"/>
        <v>0</v>
      </c>
      <c r="AA140" s="56">
        <f t="shared" si="111"/>
        <v>15.25</v>
      </c>
      <c r="AB140" s="18">
        <f t="shared" si="112"/>
        <v>0.39344262295081966</v>
      </c>
      <c r="AC140" s="19">
        <f t="shared" si="113"/>
        <v>0.32432432432432434</v>
      </c>
      <c r="AD140" s="142">
        <f t="shared" si="114"/>
        <v>1435</v>
      </c>
      <c r="AE140" s="142">
        <f t="shared" si="115"/>
        <v>1385.25</v>
      </c>
      <c r="AF140" s="80">
        <f t="shared" si="116"/>
        <v>1435</v>
      </c>
      <c r="AG140" s="80">
        <f t="shared" si="117"/>
        <v>1346</v>
      </c>
      <c r="AH140" s="81">
        <f t="shared" si="118"/>
        <v>1435</v>
      </c>
      <c r="AI140" s="81">
        <f t="shared" si="119"/>
        <v>1256.75</v>
      </c>
      <c r="AJ140" s="82">
        <f t="shared" si="120"/>
        <v>1468.25</v>
      </c>
      <c r="AK140" s="82">
        <f t="shared" si="121"/>
        <v>1256.75</v>
      </c>
      <c r="AL140" s="145">
        <f t="shared" si="122"/>
        <v>1414.9166666666667</v>
      </c>
      <c r="AM140" s="145">
        <f t="shared" si="130"/>
        <v>1410.125</v>
      </c>
      <c r="AN140" s="145">
        <f t="shared" si="131"/>
        <v>4.7916666666667425</v>
      </c>
      <c r="AO140" s="145">
        <f t="shared" si="132"/>
        <v>1419.7083333333335</v>
      </c>
      <c r="AP140" s="145">
        <f t="shared" si="133"/>
        <v>1410.125</v>
      </c>
      <c r="AQ140" s="147">
        <f t="shared" si="123"/>
        <v>1376.297619047619</v>
      </c>
      <c r="AR140" s="149">
        <f t="shared" si="124"/>
        <v>1362.036111111111</v>
      </c>
      <c r="AS140" s="151">
        <f t="shared" si="125"/>
        <v>1355.0349999999996</v>
      </c>
    </row>
    <row r="141" spans="1:45" x14ac:dyDescent="0.3">
      <c r="A141" s="5">
        <v>45132</v>
      </c>
      <c r="B141" s="6" t="s">
        <v>44</v>
      </c>
      <c r="C141" s="6" t="s">
        <v>36</v>
      </c>
      <c r="D141" s="64">
        <v>1419.25</v>
      </c>
      <c r="E141" s="64">
        <v>1428</v>
      </c>
      <c r="F141" s="64">
        <v>1408</v>
      </c>
      <c r="G141" s="64">
        <v>1420</v>
      </c>
      <c r="H141" s="60">
        <v>1424.75</v>
      </c>
      <c r="I141" s="60">
        <v>1417.75</v>
      </c>
      <c r="J141" s="21">
        <v>0</v>
      </c>
      <c r="K141" s="13">
        <v>0</v>
      </c>
      <c r="L141" s="65">
        <f t="shared" si="126"/>
        <v>1418.6666666666667</v>
      </c>
      <c r="M141" s="66">
        <f t="shared" si="134"/>
        <v>1418</v>
      </c>
      <c r="N141" s="66">
        <f t="shared" si="127"/>
        <v>0.66666666666674246</v>
      </c>
      <c r="O141" s="66">
        <f t="shared" si="128"/>
        <v>1419.3333333333335</v>
      </c>
      <c r="P141" s="66">
        <f t="shared" si="129"/>
        <v>1418</v>
      </c>
      <c r="Q141" s="67">
        <f t="shared" si="135"/>
        <v>20</v>
      </c>
      <c r="R141" s="67">
        <f t="shared" si="136"/>
        <v>8</v>
      </c>
      <c r="S141" s="67">
        <f t="shared" si="137"/>
        <v>-12</v>
      </c>
      <c r="T141" s="68" cm="1">
        <f t="array" ref="T141">LARGE(ABS(Q141:S141),1)</f>
        <v>20</v>
      </c>
      <c r="U141" s="12">
        <f t="shared" si="106"/>
        <v>-2</v>
      </c>
      <c r="V141" s="21">
        <f t="shared" si="107"/>
        <v>2</v>
      </c>
      <c r="W141" s="12">
        <f t="shared" si="105"/>
        <v>-2</v>
      </c>
      <c r="X141" s="61">
        <f t="shared" si="108"/>
        <v>7</v>
      </c>
      <c r="Y141" s="17">
        <f t="shared" si="109"/>
        <v>0</v>
      </c>
      <c r="Z141" s="17">
        <f t="shared" si="110"/>
        <v>0</v>
      </c>
      <c r="AA141" s="56">
        <f t="shared" si="111"/>
        <v>20</v>
      </c>
      <c r="AB141" s="18">
        <f t="shared" si="112"/>
        <v>0.35</v>
      </c>
      <c r="AC141" s="19">
        <f t="shared" si="113"/>
        <v>0.35</v>
      </c>
      <c r="AD141" s="142">
        <f t="shared" si="114"/>
        <v>1435</v>
      </c>
      <c r="AE141" s="142">
        <f t="shared" si="115"/>
        <v>1403.5</v>
      </c>
      <c r="AF141" s="80">
        <f t="shared" si="116"/>
        <v>1435</v>
      </c>
      <c r="AG141" s="80">
        <f t="shared" si="117"/>
        <v>1360</v>
      </c>
      <c r="AH141" s="81">
        <f t="shared" si="118"/>
        <v>1435</v>
      </c>
      <c r="AI141" s="81">
        <f t="shared" si="119"/>
        <v>1260.5</v>
      </c>
      <c r="AJ141" s="82">
        <f t="shared" si="120"/>
        <v>1468.25</v>
      </c>
      <c r="AK141" s="82">
        <f t="shared" si="121"/>
        <v>1256.75</v>
      </c>
      <c r="AL141" s="145">
        <f t="shared" si="122"/>
        <v>1419.5</v>
      </c>
      <c r="AM141" s="145">
        <f t="shared" si="130"/>
        <v>1419.25</v>
      </c>
      <c r="AN141" s="145">
        <f t="shared" si="131"/>
        <v>0.25</v>
      </c>
      <c r="AO141" s="145">
        <f t="shared" si="132"/>
        <v>1419.75</v>
      </c>
      <c r="AP141" s="145">
        <f t="shared" si="133"/>
        <v>1419.25</v>
      </c>
      <c r="AQ141" s="147">
        <f t="shared" si="123"/>
        <v>1381.9047619047619</v>
      </c>
      <c r="AR141" s="149">
        <f t="shared" si="124"/>
        <v>1363.3972222222221</v>
      </c>
      <c r="AS141" s="151">
        <f t="shared" si="125"/>
        <v>1355.4816666666666</v>
      </c>
    </row>
    <row r="142" spans="1:45" x14ac:dyDescent="0.3">
      <c r="A142" s="5">
        <v>45133</v>
      </c>
      <c r="B142" s="6" t="s">
        <v>44</v>
      </c>
      <c r="C142" s="6" t="s">
        <v>36</v>
      </c>
      <c r="D142" s="64">
        <v>1428</v>
      </c>
      <c r="E142" s="64">
        <v>1432</v>
      </c>
      <c r="F142" s="64">
        <v>1395.5</v>
      </c>
      <c r="G142" s="64">
        <v>1398</v>
      </c>
      <c r="H142" s="60">
        <v>1432</v>
      </c>
      <c r="I142" s="60">
        <v>1420.75</v>
      </c>
      <c r="J142" s="21">
        <v>-2</v>
      </c>
      <c r="K142" s="13" t="s">
        <v>32</v>
      </c>
      <c r="L142" s="65">
        <f t="shared" si="126"/>
        <v>1408.5</v>
      </c>
      <c r="M142" s="66">
        <f t="shared" si="134"/>
        <v>1413.75</v>
      </c>
      <c r="N142" s="66">
        <f t="shared" si="127"/>
        <v>-5.25</v>
      </c>
      <c r="O142" s="66">
        <f t="shared" si="128"/>
        <v>1403.25</v>
      </c>
      <c r="P142" s="66">
        <f t="shared" si="129"/>
        <v>1413.75</v>
      </c>
      <c r="Q142" s="67">
        <f t="shared" si="135"/>
        <v>36.5</v>
      </c>
      <c r="R142" s="67">
        <f t="shared" si="136"/>
        <v>12</v>
      </c>
      <c r="S142" s="67">
        <f t="shared" si="137"/>
        <v>-24.5</v>
      </c>
      <c r="T142" s="68" cm="1">
        <f t="array" ref="T142">LARGE(ABS(Q142:S142),1)</f>
        <v>36.5</v>
      </c>
      <c r="U142" s="12">
        <f t="shared" si="106"/>
        <v>4</v>
      </c>
      <c r="V142" s="21">
        <f t="shared" si="107"/>
        <v>0</v>
      </c>
      <c r="W142" s="12">
        <f t="shared" si="105"/>
        <v>0</v>
      </c>
      <c r="X142" s="61">
        <f t="shared" si="108"/>
        <v>11.25</v>
      </c>
      <c r="Y142" s="17" t="b">
        <f t="shared" si="109"/>
        <v>1</v>
      </c>
      <c r="Z142" s="17">
        <f t="shared" si="110"/>
        <v>0</v>
      </c>
      <c r="AA142" s="56">
        <f t="shared" si="111"/>
        <v>36.5</v>
      </c>
      <c r="AB142" s="18">
        <f t="shared" si="112"/>
        <v>0.30821917808219179</v>
      </c>
      <c r="AC142" s="19">
        <f t="shared" si="113"/>
        <v>0.30821917808219179</v>
      </c>
      <c r="AD142" s="142">
        <f t="shared" si="114"/>
        <v>1432</v>
      </c>
      <c r="AE142" s="142">
        <f t="shared" si="115"/>
        <v>1395.5</v>
      </c>
      <c r="AF142" s="80">
        <f t="shared" si="116"/>
        <v>1435</v>
      </c>
      <c r="AG142" s="80">
        <f t="shared" si="117"/>
        <v>1369</v>
      </c>
      <c r="AH142" s="81">
        <f t="shared" si="118"/>
        <v>1435</v>
      </c>
      <c r="AI142" s="81">
        <f t="shared" si="119"/>
        <v>1279.75</v>
      </c>
      <c r="AJ142" s="82">
        <f t="shared" si="120"/>
        <v>1468.25</v>
      </c>
      <c r="AK142" s="82">
        <f t="shared" si="121"/>
        <v>1256.75</v>
      </c>
      <c r="AL142" s="145">
        <f t="shared" si="122"/>
        <v>1415.8333333333333</v>
      </c>
      <c r="AM142" s="145">
        <f t="shared" si="130"/>
        <v>1413.75</v>
      </c>
      <c r="AN142" s="145">
        <f t="shared" si="131"/>
        <v>2.0833333333332575</v>
      </c>
      <c r="AO142" s="145">
        <f t="shared" si="132"/>
        <v>1417.9166666666665</v>
      </c>
      <c r="AP142" s="145">
        <f t="shared" si="133"/>
        <v>1413.75</v>
      </c>
      <c r="AQ142" s="147">
        <f t="shared" si="123"/>
        <v>1388.0416666666665</v>
      </c>
      <c r="AR142" s="149">
        <f t="shared" si="124"/>
        <v>1363.6666666666667</v>
      </c>
      <c r="AS142" s="151">
        <f t="shared" si="125"/>
        <v>1355.5883333333331</v>
      </c>
    </row>
    <row r="143" spans="1:45" x14ac:dyDescent="0.3">
      <c r="A143" s="5">
        <v>45134</v>
      </c>
      <c r="B143" s="6" t="s">
        <v>44</v>
      </c>
      <c r="C143" s="6" t="s">
        <v>36</v>
      </c>
      <c r="D143" s="64">
        <v>1390</v>
      </c>
      <c r="E143" s="64">
        <v>1398</v>
      </c>
      <c r="F143" s="64">
        <v>1379</v>
      </c>
      <c r="G143" s="64">
        <v>1382.5</v>
      </c>
      <c r="H143" s="60">
        <v>1390</v>
      </c>
      <c r="I143" s="60">
        <v>1379</v>
      </c>
      <c r="J143" s="21">
        <v>0</v>
      </c>
      <c r="K143" s="13">
        <v>0</v>
      </c>
      <c r="L143" s="65">
        <f t="shared" si="126"/>
        <v>1386.5</v>
      </c>
      <c r="M143" s="66">
        <f t="shared" si="134"/>
        <v>1388.5</v>
      </c>
      <c r="N143" s="66">
        <f t="shared" si="127"/>
        <v>-2</v>
      </c>
      <c r="O143" s="66">
        <f t="shared" si="128"/>
        <v>1384.5</v>
      </c>
      <c r="P143" s="66">
        <f t="shared" si="129"/>
        <v>1388.5</v>
      </c>
      <c r="Q143" s="67">
        <f t="shared" si="135"/>
        <v>19</v>
      </c>
      <c r="R143" s="67">
        <f t="shared" si="136"/>
        <v>0</v>
      </c>
      <c r="S143" s="67">
        <f t="shared" si="137"/>
        <v>-19</v>
      </c>
      <c r="T143" s="68" cm="1">
        <f t="array" ref="T143">LARGE(ABS(Q143:S143),1)</f>
        <v>19</v>
      </c>
      <c r="U143" s="12">
        <f t="shared" si="106"/>
        <v>8</v>
      </c>
      <c r="V143" s="21">
        <f t="shared" si="107"/>
        <v>2</v>
      </c>
      <c r="W143" s="12">
        <f t="shared" si="105"/>
        <v>-2</v>
      </c>
      <c r="X143" s="61">
        <f t="shared" si="108"/>
        <v>11</v>
      </c>
      <c r="Y143" s="17">
        <f t="shared" si="109"/>
        <v>0</v>
      </c>
      <c r="Z143" s="17" t="b">
        <f t="shared" si="110"/>
        <v>1</v>
      </c>
      <c r="AA143" s="56">
        <f t="shared" si="111"/>
        <v>19</v>
      </c>
      <c r="AB143" s="18">
        <f t="shared" si="112"/>
        <v>0.57894736842105265</v>
      </c>
      <c r="AC143" s="19">
        <f t="shared" si="113"/>
        <v>0.57894736842105265</v>
      </c>
      <c r="AD143" s="142">
        <f t="shared" si="114"/>
        <v>1432</v>
      </c>
      <c r="AE143" s="142">
        <f t="shared" si="115"/>
        <v>1379</v>
      </c>
      <c r="AF143" s="80">
        <f t="shared" si="116"/>
        <v>1435</v>
      </c>
      <c r="AG143" s="80">
        <f t="shared" si="117"/>
        <v>1379</v>
      </c>
      <c r="AH143" s="81">
        <f t="shared" si="118"/>
        <v>1435</v>
      </c>
      <c r="AI143" s="81">
        <f t="shared" si="119"/>
        <v>1315.5</v>
      </c>
      <c r="AJ143" s="82">
        <f t="shared" si="120"/>
        <v>1468.25</v>
      </c>
      <c r="AK143" s="82">
        <f t="shared" si="121"/>
        <v>1256.75</v>
      </c>
      <c r="AL143" s="145">
        <f t="shared" si="122"/>
        <v>1403</v>
      </c>
      <c r="AM143" s="145">
        <f t="shared" si="130"/>
        <v>1405.5</v>
      </c>
      <c r="AN143" s="145">
        <f t="shared" si="131"/>
        <v>-2.5</v>
      </c>
      <c r="AO143" s="145">
        <f t="shared" si="132"/>
        <v>1400.5</v>
      </c>
      <c r="AP143" s="145">
        <f t="shared" si="133"/>
        <v>1405.5</v>
      </c>
      <c r="AQ143" s="147">
        <f t="shared" si="123"/>
        <v>1390.9940476190477</v>
      </c>
      <c r="AR143" s="149">
        <f t="shared" si="124"/>
        <v>1363.6083333333333</v>
      </c>
      <c r="AS143" s="151">
        <f t="shared" si="125"/>
        <v>1355.9016666666662</v>
      </c>
    </row>
    <row r="144" spans="1:45" x14ac:dyDescent="0.3">
      <c r="A144" s="5">
        <v>45135</v>
      </c>
      <c r="B144" s="6" t="s">
        <v>44</v>
      </c>
      <c r="C144" s="6" t="s">
        <v>36</v>
      </c>
      <c r="D144" s="64">
        <v>1355</v>
      </c>
      <c r="E144" s="64">
        <v>1355.25</v>
      </c>
      <c r="F144" s="64">
        <v>1322.75</v>
      </c>
      <c r="G144" s="64">
        <v>1331.75</v>
      </c>
      <c r="H144" s="60">
        <v>1355.25</v>
      </c>
      <c r="I144" s="60">
        <v>1347</v>
      </c>
      <c r="J144" s="21">
        <v>-2</v>
      </c>
      <c r="K144" s="13">
        <v>0</v>
      </c>
      <c r="L144" s="65">
        <f t="shared" si="126"/>
        <v>1336.5833333333333</v>
      </c>
      <c r="M144" s="66">
        <f t="shared" si="134"/>
        <v>1339</v>
      </c>
      <c r="N144" s="66">
        <f t="shared" si="127"/>
        <v>-2.4166666666667425</v>
      </c>
      <c r="O144" s="66">
        <f t="shared" si="128"/>
        <v>1334.1666666666665</v>
      </c>
      <c r="P144" s="66">
        <f t="shared" si="129"/>
        <v>1339</v>
      </c>
      <c r="Q144" s="67">
        <f t="shared" si="135"/>
        <v>32.5</v>
      </c>
      <c r="R144" s="67">
        <f t="shared" si="136"/>
        <v>-27.25</v>
      </c>
      <c r="S144" s="67">
        <f t="shared" si="137"/>
        <v>-59.75</v>
      </c>
      <c r="T144" s="68" cm="1">
        <f t="array" ref="T144">LARGE(ABS(Q144:S144),1)</f>
        <v>59.75</v>
      </c>
      <c r="U144" s="12">
        <f t="shared" si="106"/>
        <v>12</v>
      </c>
      <c r="V144" s="21">
        <f t="shared" si="107"/>
        <v>2</v>
      </c>
      <c r="W144" s="12">
        <f t="shared" si="105"/>
        <v>-2</v>
      </c>
      <c r="X144" s="61">
        <f t="shared" si="108"/>
        <v>8.25</v>
      </c>
      <c r="Y144" s="17" t="b">
        <f t="shared" si="109"/>
        <v>1</v>
      </c>
      <c r="Z144" s="17">
        <f t="shared" si="110"/>
        <v>0</v>
      </c>
      <c r="AA144" s="56">
        <f t="shared" si="111"/>
        <v>32.5</v>
      </c>
      <c r="AB144" s="18">
        <f t="shared" si="112"/>
        <v>0.25384615384615383</v>
      </c>
      <c r="AC144" s="19">
        <f t="shared" si="113"/>
        <v>0.13807531380753138</v>
      </c>
      <c r="AD144" s="142">
        <f t="shared" si="114"/>
        <v>1432</v>
      </c>
      <c r="AE144" s="142">
        <f t="shared" si="115"/>
        <v>1322.75</v>
      </c>
      <c r="AF144" s="80">
        <f t="shared" si="116"/>
        <v>1435</v>
      </c>
      <c r="AG144" s="80">
        <f t="shared" si="117"/>
        <v>1322.75</v>
      </c>
      <c r="AH144" s="81">
        <f t="shared" si="118"/>
        <v>1435</v>
      </c>
      <c r="AI144" s="81">
        <f t="shared" si="119"/>
        <v>1315.5</v>
      </c>
      <c r="AJ144" s="82">
        <f t="shared" si="120"/>
        <v>1468.25</v>
      </c>
      <c r="AK144" s="82">
        <f t="shared" si="121"/>
        <v>1256.75</v>
      </c>
      <c r="AL144" s="145">
        <f t="shared" si="122"/>
        <v>1379.0833333333333</v>
      </c>
      <c r="AM144" s="145">
        <f t="shared" si="130"/>
        <v>1377.375</v>
      </c>
      <c r="AN144" s="145">
        <f t="shared" si="131"/>
        <v>1.7083333333332575</v>
      </c>
      <c r="AO144" s="145">
        <f t="shared" si="132"/>
        <v>1380.7916666666665</v>
      </c>
      <c r="AP144" s="145">
        <f t="shared" si="133"/>
        <v>1377.375</v>
      </c>
      <c r="AQ144" s="147">
        <f t="shared" si="123"/>
        <v>1389.4166666666665</v>
      </c>
      <c r="AR144" s="149">
        <f t="shared" si="124"/>
        <v>1360.7638888888891</v>
      </c>
      <c r="AS144" s="151">
        <f t="shared" si="125"/>
        <v>1355.7566666666662</v>
      </c>
    </row>
    <row r="145" spans="1:45" x14ac:dyDescent="0.3">
      <c r="A145" s="5">
        <v>45138</v>
      </c>
      <c r="B145" s="6" t="s">
        <v>44</v>
      </c>
      <c r="C145" s="6" t="s">
        <v>36</v>
      </c>
      <c r="D145" s="64">
        <v>1334</v>
      </c>
      <c r="E145" s="64">
        <v>1344.5</v>
      </c>
      <c r="F145" s="64">
        <v>1326.25</v>
      </c>
      <c r="G145" s="64">
        <v>1341.25</v>
      </c>
      <c r="H145" s="60">
        <v>1336</v>
      </c>
      <c r="I145" s="60">
        <v>1329</v>
      </c>
      <c r="J145" s="21">
        <v>2</v>
      </c>
      <c r="K145" s="13" t="s">
        <v>31</v>
      </c>
      <c r="L145" s="65">
        <f t="shared" si="126"/>
        <v>1337.3333333333333</v>
      </c>
      <c r="M145" s="66">
        <f t="shared" si="134"/>
        <v>1335.375</v>
      </c>
      <c r="N145" s="66">
        <f t="shared" si="127"/>
        <v>1.9583333333332575</v>
      </c>
      <c r="O145" s="66">
        <f t="shared" si="128"/>
        <v>1339.2916666666665</v>
      </c>
      <c r="P145" s="66">
        <f t="shared" si="129"/>
        <v>1335.375</v>
      </c>
      <c r="Q145" s="67">
        <f t="shared" si="135"/>
        <v>18.25</v>
      </c>
      <c r="R145" s="67">
        <f t="shared" si="136"/>
        <v>12.75</v>
      </c>
      <c r="S145" s="67">
        <f t="shared" si="137"/>
        <v>-5.5</v>
      </c>
      <c r="T145" s="68" cm="1">
        <f t="array" ref="T145">LARGE(ABS(Q145:S145),1)</f>
        <v>18.25</v>
      </c>
      <c r="U145" s="12">
        <f t="shared" si="106"/>
        <v>8</v>
      </c>
      <c r="V145" s="21">
        <f t="shared" si="107"/>
        <v>0</v>
      </c>
      <c r="W145" s="12">
        <f t="shared" si="105"/>
        <v>-4</v>
      </c>
      <c r="X145" s="61">
        <f t="shared" si="108"/>
        <v>7</v>
      </c>
      <c r="Y145" s="17">
        <f t="shared" si="109"/>
        <v>0</v>
      </c>
      <c r="Z145" s="17">
        <f t="shared" si="110"/>
        <v>0</v>
      </c>
      <c r="AA145" s="56">
        <f t="shared" si="111"/>
        <v>18.25</v>
      </c>
      <c r="AB145" s="18">
        <f t="shared" si="112"/>
        <v>0.38356164383561642</v>
      </c>
      <c r="AC145" s="19">
        <f t="shared" si="113"/>
        <v>0.38356164383561642</v>
      </c>
      <c r="AD145" s="142">
        <f t="shared" si="114"/>
        <v>1398</v>
      </c>
      <c r="AE145" s="142">
        <f t="shared" si="115"/>
        <v>1322.75</v>
      </c>
      <c r="AF145" s="80">
        <f t="shared" si="116"/>
        <v>1435</v>
      </c>
      <c r="AG145" s="80">
        <f t="shared" si="117"/>
        <v>1322.75</v>
      </c>
      <c r="AH145" s="81">
        <f t="shared" si="118"/>
        <v>1435</v>
      </c>
      <c r="AI145" s="81">
        <f t="shared" si="119"/>
        <v>1315.5</v>
      </c>
      <c r="AJ145" s="82">
        <f t="shared" si="120"/>
        <v>1468.25</v>
      </c>
      <c r="AK145" s="82">
        <f t="shared" si="121"/>
        <v>1256.75</v>
      </c>
      <c r="AL145" s="145">
        <f t="shared" si="122"/>
        <v>1350.8333333333333</v>
      </c>
      <c r="AM145" s="145">
        <f t="shared" si="130"/>
        <v>1360.375</v>
      </c>
      <c r="AN145" s="145">
        <f t="shared" si="131"/>
        <v>-9.5416666666667425</v>
      </c>
      <c r="AO145" s="145">
        <f t="shared" si="132"/>
        <v>1341.2916666666665</v>
      </c>
      <c r="AP145" s="145">
        <f t="shared" si="133"/>
        <v>1360.375</v>
      </c>
      <c r="AQ145" s="147">
        <f t="shared" si="123"/>
        <v>1388.9940476190475</v>
      </c>
      <c r="AR145" s="149">
        <f t="shared" si="124"/>
        <v>1356.6805555555559</v>
      </c>
      <c r="AS145" s="151">
        <f t="shared" si="125"/>
        <v>1355.8066666666664</v>
      </c>
    </row>
    <row r="146" spans="1:45" x14ac:dyDescent="0.3">
      <c r="A146" s="5">
        <v>45139</v>
      </c>
      <c r="B146" s="6" t="s">
        <v>44</v>
      </c>
      <c r="C146" s="6" t="s">
        <v>36</v>
      </c>
      <c r="D146" s="64">
        <v>1328.25</v>
      </c>
      <c r="E146" s="64">
        <v>1330.25</v>
      </c>
      <c r="F146" s="64">
        <v>1315</v>
      </c>
      <c r="G146" s="64">
        <v>1321.25</v>
      </c>
      <c r="H146" s="60">
        <v>1329</v>
      </c>
      <c r="I146" s="60">
        <v>1316</v>
      </c>
      <c r="J146" s="21">
        <v>0</v>
      </c>
      <c r="K146" s="13">
        <v>0</v>
      </c>
      <c r="L146" s="65">
        <f t="shared" si="126"/>
        <v>1322.1666666666667</v>
      </c>
      <c r="M146" s="66">
        <f t="shared" si="134"/>
        <v>1322.625</v>
      </c>
      <c r="N146" s="66">
        <f t="shared" si="127"/>
        <v>-0.45833333333325754</v>
      </c>
      <c r="O146" s="66">
        <f t="shared" si="128"/>
        <v>1321.7083333333335</v>
      </c>
      <c r="P146" s="66">
        <f t="shared" si="129"/>
        <v>1322.625</v>
      </c>
      <c r="Q146" s="67">
        <f t="shared" si="135"/>
        <v>15.25</v>
      </c>
      <c r="R146" s="67">
        <f t="shared" si="136"/>
        <v>-11</v>
      </c>
      <c r="S146" s="67">
        <f t="shared" si="137"/>
        <v>-26.25</v>
      </c>
      <c r="T146" s="68" cm="1">
        <f t="array" ref="T146">LARGE(ABS(Q146:S146),1)</f>
        <v>26.25</v>
      </c>
      <c r="U146" s="12">
        <f t="shared" si="106"/>
        <v>6</v>
      </c>
      <c r="V146" s="21">
        <f t="shared" si="107"/>
        <v>2</v>
      </c>
      <c r="W146" s="12">
        <f t="shared" si="105"/>
        <v>0</v>
      </c>
      <c r="X146" s="61">
        <f t="shared" si="108"/>
        <v>13</v>
      </c>
      <c r="Y146" s="17">
        <f t="shared" si="109"/>
        <v>0</v>
      </c>
      <c r="Z146" s="17">
        <f t="shared" si="110"/>
        <v>0</v>
      </c>
      <c r="AA146" s="56">
        <f t="shared" si="111"/>
        <v>15.25</v>
      </c>
      <c r="AB146" s="18">
        <f t="shared" si="112"/>
        <v>0.85245901639344257</v>
      </c>
      <c r="AC146" s="19">
        <f t="shared" si="113"/>
        <v>0.49523809523809526</v>
      </c>
      <c r="AD146" s="142">
        <f t="shared" si="114"/>
        <v>1355.25</v>
      </c>
      <c r="AE146" s="142">
        <f t="shared" si="115"/>
        <v>1315</v>
      </c>
      <c r="AF146" s="80">
        <f t="shared" si="116"/>
        <v>1435</v>
      </c>
      <c r="AG146" s="80">
        <f t="shared" si="117"/>
        <v>1315</v>
      </c>
      <c r="AH146" s="81">
        <f t="shared" si="118"/>
        <v>1435</v>
      </c>
      <c r="AI146" s="81">
        <f t="shared" si="119"/>
        <v>1315</v>
      </c>
      <c r="AJ146" s="82">
        <f t="shared" si="120"/>
        <v>1468.25</v>
      </c>
      <c r="AK146" s="82">
        <f t="shared" si="121"/>
        <v>1256.75</v>
      </c>
      <c r="AL146" s="145">
        <f t="shared" si="122"/>
        <v>1337.1666666666667</v>
      </c>
      <c r="AM146" s="145">
        <f t="shared" si="130"/>
        <v>1335.125</v>
      </c>
      <c r="AN146" s="145">
        <f t="shared" si="131"/>
        <v>2.0416666666667425</v>
      </c>
      <c r="AO146" s="145">
        <f t="shared" si="132"/>
        <v>1339.2083333333335</v>
      </c>
      <c r="AP146" s="145">
        <f t="shared" si="133"/>
        <v>1335.125</v>
      </c>
      <c r="AQ146" s="147">
        <f t="shared" si="123"/>
        <v>1386.1369047619046</v>
      </c>
      <c r="AR146" s="149">
        <f t="shared" si="124"/>
        <v>1356.1388888888891</v>
      </c>
      <c r="AS146" s="151">
        <f t="shared" si="125"/>
        <v>1355.87</v>
      </c>
    </row>
    <row r="147" spans="1:45" x14ac:dyDescent="0.3">
      <c r="A147" s="5">
        <v>45140</v>
      </c>
      <c r="B147" s="6" t="s">
        <v>44</v>
      </c>
      <c r="C147" s="6" t="s">
        <v>36</v>
      </c>
      <c r="D147" s="64">
        <v>1327.5</v>
      </c>
      <c r="E147" s="64">
        <v>1337.25</v>
      </c>
      <c r="F147" s="64">
        <v>1321</v>
      </c>
      <c r="G147" s="64">
        <v>1325.25</v>
      </c>
      <c r="H147" s="60">
        <v>1330.25</v>
      </c>
      <c r="I147" s="60">
        <v>1326.25</v>
      </c>
      <c r="J147" s="21">
        <v>0</v>
      </c>
      <c r="K147" s="13">
        <v>0</v>
      </c>
      <c r="L147" s="65">
        <f t="shared" si="126"/>
        <v>1327.8333333333333</v>
      </c>
      <c r="M147" s="66">
        <f t="shared" si="134"/>
        <v>1329.125</v>
      </c>
      <c r="N147" s="66">
        <f t="shared" si="127"/>
        <v>-1.2916666666667425</v>
      </c>
      <c r="O147" s="66">
        <f t="shared" si="128"/>
        <v>1326.5416666666665</v>
      </c>
      <c r="P147" s="66">
        <f t="shared" si="129"/>
        <v>1329.125</v>
      </c>
      <c r="Q147" s="67">
        <f t="shared" si="135"/>
        <v>16.25</v>
      </c>
      <c r="R147" s="67">
        <f t="shared" si="136"/>
        <v>16</v>
      </c>
      <c r="S147" s="67">
        <f t="shared" si="137"/>
        <v>-0.25</v>
      </c>
      <c r="T147" s="68" cm="1">
        <f t="array" ref="T147">LARGE(ABS(Q147:S147),1)</f>
        <v>16.25</v>
      </c>
      <c r="U147" s="12">
        <f t="shared" si="106"/>
        <v>2</v>
      </c>
      <c r="V147" s="21">
        <f t="shared" si="107"/>
        <v>0</v>
      </c>
      <c r="W147" s="12">
        <f t="shared" si="105"/>
        <v>0</v>
      </c>
      <c r="X147" s="61">
        <f t="shared" si="108"/>
        <v>4</v>
      </c>
      <c r="Y147" s="17">
        <f t="shared" si="109"/>
        <v>0</v>
      </c>
      <c r="Z147" s="17">
        <f t="shared" si="110"/>
        <v>0</v>
      </c>
      <c r="AA147" s="56">
        <f t="shared" si="111"/>
        <v>16.25</v>
      </c>
      <c r="AB147" s="18">
        <f t="shared" si="112"/>
        <v>0.24615384615384617</v>
      </c>
      <c r="AC147" s="19">
        <f t="shared" si="113"/>
        <v>0.24615384615384617</v>
      </c>
      <c r="AD147" s="142">
        <f t="shared" si="114"/>
        <v>1344.5</v>
      </c>
      <c r="AE147" s="142">
        <f t="shared" si="115"/>
        <v>1315</v>
      </c>
      <c r="AF147" s="80">
        <f t="shared" si="116"/>
        <v>1435</v>
      </c>
      <c r="AG147" s="80">
        <f t="shared" si="117"/>
        <v>1315</v>
      </c>
      <c r="AH147" s="81">
        <f t="shared" si="118"/>
        <v>1435</v>
      </c>
      <c r="AI147" s="81">
        <f t="shared" si="119"/>
        <v>1315</v>
      </c>
      <c r="AJ147" s="82">
        <f t="shared" si="120"/>
        <v>1468.25</v>
      </c>
      <c r="AK147" s="82">
        <f t="shared" si="121"/>
        <v>1256.75</v>
      </c>
      <c r="AL147" s="145">
        <f t="shared" si="122"/>
        <v>1326.9166666666667</v>
      </c>
      <c r="AM147" s="145">
        <f t="shared" si="130"/>
        <v>1329.75</v>
      </c>
      <c r="AN147" s="145">
        <f t="shared" si="131"/>
        <v>-2.8333333333332575</v>
      </c>
      <c r="AO147" s="145">
        <f t="shared" si="132"/>
        <v>1324.0833333333335</v>
      </c>
      <c r="AP147" s="145">
        <f t="shared" si="133"/>
        <v>1329.75</v>
      </c>
      <c r="AQ147" s="147">
        <f t="shared" si="123"/>
        <v>1383.1369047619048</v>
      </c>
      <c r="AR147" s="149">
        <f t="shared" si="124"/>
        <v>1354.7194444444447</v>
      </c>
      <c r="AS147" s="151">
        <f t="shared" si="125"/>
        <v>1355.7399999999998</v>
      </c>
    </row>
    <row r="148" spans="1:45" x14ac:dyDescent="0.3">
      <c r="A148" s="5">
        <v>45141</v>
      </c>
      <c r="B148" s="6" t="s">
        <v>44</v>
      </c>
      <c r="C148" s="6" t="s">
        <v>36</v>
      </c>
      <c r="D148" s="64">
        <v>1341.25</v>
      </c>
      <c r="E148" s="64">
        <v>1344.25</v>
      </c>
      <c r="F148" s="64">
        <v>1330.5</v>
      </c>
      <c r="G148" s="64">
        <v>1333.25</v>
      </c>
      <c r="H148" s="60">
        <v>1344.25</v>
      </c>
      <c r="I148" s="60">
        <v>1337.75</v>
      </c>
      <c r="J148" s="21">
        <v>-2</v>
      </c>
      <c r="K148" s="13">
        <v>0</v>
      </c>
      <c r="L148" s="65">
        <f t="shared" si="126"/>
        <v>1336</v>
      </c>
      <c r="M148" s="66">
        <f t="shared" si="134"/>
        <v>1337.375</v>
      </c>
      <c r="N148" s="66">
        <f t="shared" si="127"/>
        <v>-1.375</v>
      </c>
      <c r="O148" s="66">
        <f t="shared" si="128"/>
        <v>1334.625</v>
      </c>
      <c r="P148" s="66">
        <f t="shared" si="129"/>
        <v>1337.375</v>
      </c>
      <c r="Q148" s="67">
        <f t="shared" si="135"/>
        <v>13.75</v>
      </c>
      <c r="R148" s="67">
        <f t="shared" si="136"/>
        <v>19</v>
      </c>
      <c r="S148" s="67">
        <f t="shared" si="137"/>
        <v>5.25</v>
      </c>
      <c r="T148" s="68" cm="1">
        <f t="array" ref="T148">LARGE(ABS(Q148:S148),1)</f>
        <v>19</v>
      </c>
      <c r="U148" s="12">
        <f t="shared" si="106"/>
        <v>2</v>
      </c>
      <c r="V148" s="21">
        <f t="shared" si="107"/>
        <v>0</v>
      </c>
      <c r="W148" s="12">
        <f t="shared" si="105"/>
        <v>2</v>
      </c>
      <c r="X148" s="61">
        <f t="shared" si="108"/>
        <v>6.5</v>
      </c>
      <c r="Y148" s="17" t="b">
        <f t="shared" si="109"/>
        <v>1</v>
      </c>
      <c r="Z148" s="17">
        <f t="shared" si="110"/>
        <v>0</v>
      </c>
      <c r="AA148" s="56">
        <f t="shared" si="111"/>
        <v>13.75</v>
      </c>
      <c r="AB148" s="18">
        <f t="shared" si="112"/>
        <v>0.47272727272727272</v>
      </c>
      <c r="AC148" s="19">
        <f t="shared" si="113"/>
        <v>0.34210526315789475</v>
      </c>
      <c r="AD148" s="142">
        <f t="shared" si="114"/>
        <v>1344.25</v>
      </c>
      <c r="AE148" s="142">
        <f t="shared" si="115"/>
        <v>1315</v>
      </c>
      <c r="AF148" s="80">
        <f t="shared" si="116"/>
        <v>1432</v>
      </c>
      <c r="AG148" s="80">
        <f t="shared" si="117"/>
        <v>1315</v>
      </c>
      <c r="AH148" s="81">
        <f t="shared" si="118"/>
        <v>1435</v>
      </c>
      <c r="AI148" s="81">
        <f t="shared" si="119"/>
        <v>1315</v>
      </c>
      <c r="AJ148" s="82">
        <f t="shared" si="120"/>
        <v>1468.25</v>
      </c>
      <c r="AK148" s="82">
        <f t="shared" si="121"/>
        <v>1256.75</v>
      </c>
      <c r="AL148" s="145">
        <f t="shared" si="122"/>
        <v>1328.1666666666667</v>
      </c>
      <c r="AM148" s="145">
        <f t="shared" si="130"/>
        <v>1329.625</v>
      </c>
      <c r="AN148" s="145">
        <f t="shared" si="131"/>
        <v>-1.4583333333332575</v>
      </c>
      <c r="AO148" s="145">
        <f t="shared" si="132"/>
        <v>1326.7083333333335</v>
      </c>
      <c r="AP148" s="145">
        <f t="shared" si="133"/>
        <v>1329.625</v>
      </c>
      <c r="AQ148" s="147">
        <f t="shared" si="123"/>
        <v>1380.172619047619</v>
      </c>
      <c r="AR148" s="149">
        <f t="shared" si="124"/>
        <v>1354.6944444444448</v>
      </c>
      <c r="AS148" s="151">
        <f t="shared" si="125"/>
        <v>1355.9449999999997</v>
      </c>
    </row>
    <row r="149" spans="1:45" x14ac:dyDescent="0.3">
      <c r="A149" s="5">
        <v>45142</v>
      </c>
      <c r="B149" s="6" t="s">
        <v>44</v>
      </c>
      <c r="C149" s="6" t="s">
        <v>36</v>
      </c>
      <c r="D149" s="64">
        <v>1305</v>
      </c>
      <c r="E149" s="64">
        <v>1307.5</v>
      </c>
      <c r="F149" s="64">
        <v>1291</v>
      </c>
      <c r="G149" s="64">
        <v>1302</v>
      </c>
      <c r="H149" s="60">
        <v>1307.5</v>
      </c>
      <c r="I149" s="60">
        <v>1296</v>
      </c>
      <c r="J149" s="21">
        <v>0</v>
      </c>
      <c r="K149" s="13">
        <v>0</v>
      </c>
      <c r="L149" s="65">
        <f t="shared" si="126"/>
        <v>1300.1666666666667</v>
      </c>
      <c r="M149" s="66">
        <f t="shared" si="134"/>
        <v>1299.25</v>
      </c>
      <c r="N149" s="66">
        <f t="shared" si="127"/>
        <v>0.91666666666674246</v>
      </c>
      <c r="O149" s="66">
        <f t="shared" si="128"/>
        <v>1301.0833333333335</v>
      </c>
      <c r="P149" s="66">
        <f t="shared" si="129"/>
        <v>1299.25</v>
      </c>
      <c r="Q149" s="67">
        <f t="shared" si="135"/>
        <v>16.5</v>
      </c>
      <c r="R149" s="67">
        <f t="shared" si="136"/>
        <v>-25.75</v>
      </c>
      <c r="S149" s="67">
        <f t="shared" si="137"/>
        <v>-42.25</v>
      </c>
      <c r="T149" s="68" cm="1">
        <f t="array" ref="T149">LARGE(ABS(Q149:S149),1)</f>
        <v>42.25</v>
      </c>
      <c r="U149" s="12">
        <f t="shared" si="106"/>
        <v>2</v>
      </c>
      <c r="V149" s="21">
        <f t="shared" si="107"/>
        <v>0</v>
      </c>
      <c r="W149" s="12">
        <f t="shared" si="105"/>
        <v>0</v>
      </c>
      <c r="X149" s="61">
        <f t="shared" si="108"/>
        <v>11.5</v>
      </c>
      <c r="Y149" s="17" t="b">
        <f t="shared" si="109"/>
        <v>1</v>
      </c>
      <c r="Z149" s="17">
        <f t="shared" si="110"/>
        <v>0</v>
      </c>
      <c r="AA149" s="56">
        <f t="shared" si="111"/>
        <v>16.5</v>
      </c>
      <c r="AB149" s="18">
        <f t="shared" si="112"/>
        <v>0.69696969696969702</v>
      </c>
      <c r="AC149" s="19">
        <f t="shared" si="113"/>
        <v>0.27218934911242604</v>
      </c>
      <c r="AD149" s="142">
        <f t="shared" si="114"/>
        <v>1344.25</v>
      </c>
      <c r="AE149" s="142">
        <f t="shared" si="115"/>
        <v>1291</v>
      </c>
      <c r="AF149" s="80">
        <f t="shared" si="116"/>
        <v>1432</v>
      </c>
      <c r="AG149" s="80">
        <f t="shared" si="117"/>
        <v>1291</v>
      </c>
      <c r="AH149" s="81">
        <f t="shared" si="118"/>
        <v>1435</v>
      </c>
      <c r="AI149" s="81">
        <f t="shared" si="119"/>
        <v>1291</v>
      </c>
      <c r="AJ149" s="82">
        <f t="shared" si="120"/>
        <v>1468.25</v>
      </c>
      <c r="AK149" s="82">
        <f t="shared" si="121"/>
        <v>1256.75</v>
      </c>
      <c r="AL149" s="145">
        <f t="shared" si="122"/>
        <v>1322.8333333333333</v>
      </c>
      <c r="AM149" s="145">
        <f t="shared" si="130"/>
        <v>1317.625</v>
      </c>
      <c r="AN149" s="145">
        <f t="shared" si="131"/>
        <v>5.2083333333332575</v>
      </c>
      <c r="AO149" s="145">
        <f t="shared" si="132"/>
        <v>1328.0416666666665</v>
      </c>
      <c r="AP149" s="145">
        <f t="shared" si="133"/>
        <v>1317.625</v>
      </c>
      <c r="AQ149" s="147">
        <f t="shared" si="123"/>
        <v>1373.3630952380954</v>
      </c>
      <c r="AR149" s="149">
        <f t="shared" si="124"/>
        <v>1354.5444444444445</v>
      </c>
      <c r="AS149" s="151">
        <f t="shared" si="125"/>
        <v>1355.4233333333334</v>
      </c>
    </row>
    <row r="150" spans="1:45" x14ac:dyDescent="0.3">
      <c r="A150" s="5">
        <v>45145</v>
      </c>
      <c r="B150" s="6" t="s">
        <v>44</v>
      </c>
      <c r="C150" s="6" t="s">
        <v>36</v>
      </c>
      <c r="D150" s="64">
        <v>1287.5</v>
      </c>
      <c r="E150" s="64">
        <v>1311</v>
      </c>
      <c r="F150" s="64">
        <v>1282.25</v>
      </c>
      <c r="G150" s="64">
        <v>1306</v>
      </c>
      <c r="H150" s="60">
        <v>1290.75</v>
      </c>
      <c r="I150" s="60">
        <v>1282.25</v>
      </c>
      <c r="J150" s="21">
        <v>2</v>
      </c>
      <c r="K150" s="13" t="s">
        <v>31</v>
      </c>
      <c r="L150" s="65">
        <f t="shared" si="126"/>
        <v>1299.75</v>
      </c>
      <c r="M150" s="66">
        <f t="shared" si="134"/>
        <v>1296.625</v>
      </c>
      <c r="N150" s="66">
        <f t="shared" si="127"/>
        <v>3.125</v>
      </c>
      <c r="O150" s="66">
        <f t="shared" si="128"/>
        <v>1302.875</v>
      </c>
      <c r="P150" s="66">
        <f t="shared" si="129"/>
        <v>1296.625</v>
      </c>
      <c r="Q150" s="67">
        <f t="shared" si="135"/>
        <v>28.75</v>
      </c>
      <c r="R150" s="67">
        <f t="shared" si="136"/>
        <v>9</v>
      </c>
      <c r="S150" s="67">
        <f t="shared" si="137"/>
        <v>-19.75</v>
      </c>
      <c r="T150" s="68" cm="1">
        <f t="array" ref="T150">LARGE(ABS(Q150:S150),1)</f>
        <v>28.75</v>
      </c>
      <c r="U150" s="12">
        <f t="shared" si="106"/>
        <v>-3</v>
      </c>
      <c r="V150" s="21">
        <f t="shared" si="107"/>
        <v>2</v>
      </c>
      <c r="W150" s="12">
        <f t="shared" si="105"/>
        <v>4</v>
      </c>
      <c r="X150" s="61">
        <f t="shared" si="108"/>
        <v>8.5</v>
      </c>
      <c r="Y150" s="17">
        <f t="shared" si="109"/>
        <v>0</v>
      </c>
      <c r="Z150" s="17" t="b">
        <f t="shared" si="110"/>
        <v>1</v>
      </c>
      <c r="AA150" s="56">
        <f t="shared" si="111"/>
        <v>28.75</v>
      </c>
      <c r="AB150" s="18">
        <f t="shared" si="112"/>
        <v>0.29565217391304349</v>
      </c>
      <c r="AC150" s="19">
        <f t="shared" si="113"/>
        <v>0.29565217391304349</v>
      </c>
      <c r="AD150" s="142">
        <f t="shared" si="114"/>
        <v>1344.25</v>
      </c>
      <c r="AE150" s="142">
        <f t="shared" si="115"/>
        <v>1282.25</v>
      </c>
      <c r="AF150" s="80">
        <f t="shared" si="116"/>
        <v>1432</v>
      </c>
      <c r="AG150" s="80">
        <f t="shared" si="117"/>
        <v>1282.25</v>
      </c>
      <c r="AH150" s="81">
        <f t="shared" si="118"/>
        <v>1435</v>
      </c>
      <c r="AI150" s="81">
        <f t="shared" si="119"/>
        <v>1282.25</v>
      </c>
      <c r="AJ150" s="82">
        <f t="shared" si="120"/>
        <v>1468.25</v>
      </c>
      <c r="AK150" s="82">
        <f t="shared" si="121"/>
        <v>1256.75</v>
      </c>
      <c r="AL150" s="145">
        <f t="shared" si="122"/>
        <v>1309.5</v>
      </c>
      <c r="AM150" s="145">
        <f t="shared" si="130"/>
        <v>1313.25</v>
      </c>
      <c r="AN150" s="145">
        <f t="shared" si="131"/>
        <v>-3.75</v>
      </c>
      <c r="AO150" s="145">
        <f t="shared" si="132"/>
        <v>1305.75</v>
      </c>
      <c r="AP150" s="145">
        <f t="shared" si="133"/>
        <v>1313.25</v>
      </c>
      <c r="AQ150" s="147">
        <f t="shared" si="123"/>
        <v>1365.297619047619</v>
      </c>
      <c r="AR150" s="149">
        <f t="shared" si="124"/>
        <v>1353.7638888888889</v>
      </c>
      <c r="AS150" s="151">
        <f t="shared" si="125"/>
        <v>1355.0016666666666</v>
      </c>
    </row>
    <row r="151" spans="1:45" x14ac:dyDescent="0.3">
      <c r="A151" s="5">
        <v>45146</v>
      </c>
      <c r="B151" s="6" t="s">
        <v>44</v>
      </c>
      <c r="C151" s="6" t="s">
        <v>36</v>
      </c>
      <c r="D151" s="64">
        <v>1317.75</v>
      </c>
      <c r="E151" s="64">
        <v>1318</v>
      </c>
      <c r="F151" s="64">
        <v>1307</v>
      </c>
      <c r="G151" s="64">
        <v>1308.5</v>
      </c>
      <c r="H151" s="60">
        <v>1318</v>
      </c>
      <c r="I151" s="60">
        <v>1313.5</v>
      </c>
      <c r="J151" s="21">
        <v>-2</v>
      </c>
      <c r="K151" s="13">
        <v>0</v>
      </c>
      <c r="L151" s="65">
        <f t="shared" si="126"/>
        <v>1311.1666666666667</v>
      </c>
      <c r="M151" s="66">
        <f t="shared" si="134"/>
        <v>1312.5</v>
      </c>
      <c r="N151" s="66">
        <f t="shared" si="127"/>
        <v>-1.3333333333332575</v>
      </c>
      <c r="O151" s="66">
        <f t="shared" si="128"/>
        <v>1309.8333333333335</v>
      </c>
      <c r="P151" s="66">
        <f t="shared" si="129"/>
        <v>1312.5</v>
      </c>
      <c r="Q151" s="67">
        <f t="shared" si="135"/>
        <v>11</v>
      </c>
      <c r="R151" s="67">
        <f t="shared" si="136"/>
        <v>12</v>
      </c>
      <c r="S151" s="67">
        <f t="shared" si="137"/>
        <v>1</v>
      </c>
      <c r="T151" s="68" cm="1">
        <f t="array" ref="T151">LARGE(ABS(Q151:S151),1)</f>
        <v>12</v>
      </c>
      <c r="U151" s="12">
        <f t="shared" si="106"/>
        <v>-7</v>
      </c>
      <c r="V151" s="21">
        <f t="shared" si="107"/>
        <v>0</v>
      </c>
      <c r="W151" s="12">
        <f t="shared" si="105"/>
        <v>6</v>
      </c>
      <c r="X151" s="61">
        <f t="shared" si="108"/>
        <v>4.5</v>
      </c>
      <c r="Y151" s="17" t="b">
        <f t="shared" si="109"/>
        <v>1</v>
      </c>
      <c r="Z151" s="17">
        <f t="shared" si="110"/>
        <v>0</v>
      </c>
      <c r="AA151" s="56">
        <f t="shared" si="111"/>
        <v>11</v>
      </c>
      <c r="AB151" s="18">
        <f t="shared" si="112"/>
        <v>0.40909090909090912</v>
      </c>
      <c r="AC151" s="19">
        <f t="shared" si="113"/>
        <v>0.375</v>
      </c>
      <c r="AD151" s="142">
        <f t="shared" si="114"/>
        <v>1318</v>
      </c>
      <c r="AE151" s="142">
        <f t="shared" si="115"/>
        <v>1282.25</v>
      </c>
      <c r="AF151" s="80">
        <f t="shared" si="116"/>
        <v>1398</v>
      </c>
      <c r="AG151" s="80">
        <f t="shared" si="117"/>
        <v>1282.25</v>
      </c>
      <c r="AH151" s="81">
        <f t="shared" si="118"/>
        <v>1435</v>
      </c>
      <c r="AI151" s="81">
        <f t="shared" si="119"/>
        <v>1282.25</v>
      </c>
      <c r="AJ151" s="82">
        <f t="shared" si="120"/>
        <v>1468.25</v>
      </c>
      <c r="AK151" s="82">
        <f t="shared" si="121"/>
        <v>1256.75</v>
      </c>
      <c r="AL151" s="145">
        <f t="shared" si="122"/>
        <v>1302.0833333333333</v>
      </c>
      <c r="AM151" s="145">
        <f t="shared" si="130"/>
        <v>1300.125</v>
      </c>
      <c r="AN151" s="145">
        <f t="shared" si="131"/>
        <v>1.9583333333332575</v>
      </c>
      <c r="AO151" s="145">
        <f t="shared" si="132"/>
        <v>1304.0416666666665</v>
      </c>
      <c r="AP151" s="145">
        <f t="shared" si="133"/>
        <v>1300.125</v>
      </c>
      <c r="AQ151" s="147">
        <f t="shared" si="123"/>
        <v>1358.5238095238096</v>
      </c>
      <c r="AR151" s="149">
        <f t="shared" si="124"/>
        <v>1354.3611111111109</v>
      </c>
      <c r="AS151" s="151">
        <f t="shared" si="125"/>
        <v>1354.4949999999999</v>
      </c>
    </row>
    <row r="152" spans="1:45" x14ac:dyDescent="0.3">
      <c r="A152" s="5">
        <v>45147</v>
      </c>
      <c r="B152" s="6" t="s">
        <v>44</v>
      </c>
      <c r="C152" s="6" t="s">
        <v>36</v>
      </c>
      <c r="D152" s="64">
        <v>1316.75</v>
      </c>
      <c r="E152" s="64">
        <v>1328</v>
      </c>
      <c r="F152" s="64">
        <v>1314.5</v>
      </c>
      <c r="G152" s="64">
        <v>1318.25</v>
      </c>
      <c r="H152" s="60">
        <v>1321.5</v>
      </c>
      <c r="I152" s="60">
        <v>1314.5</v>
      </c>
      <c r="J152" s="21">
        <v>0</v>
      </c>
      <c r="K152" s="13">
        <v>0</v>
      </c>
      <c r="L152" s="65">
        <f t="shared" si="126"/>
        <v>1320.25</v>
      </c>
      <c r="M152" s="66">
        <f t="shared" si="134"/>
        <v>1321.25</v>
      </c>
      <c r="N152" s="66">
        <f t="shared" si="127"/>
        <v>-1</v>
      </c>
      <c r="O152" s="66">
        <f t="shared" si="128"/>
        <v>1319.25</v>
      </c>
      <c r="P152" s="66">
        <f t="shared" si="129"/>
        <v>1321.25</v>
      </c>
      <c r="Q152" s="67">
        <f t="shared" si="135"/>
        <v>13.5</v>
      </c>
      <c r="R152" s="67">
        <f t="shared" si="136"/>
        <v>19.5</v>
      </c>
      <c r="S152" s="67">
        <f t="shared" si="137"/>
        <v>6</v>
      </c>
      <c r="T152" s="68" cm="1">
        <f t="array" ref="T152">LARGE(ABS(Q152:S152),1)</f>
        <v>19.5</v>
      </c>
      <c r="U152" s="12">
        <f t="shared" si="106"/>
        <v>-9</v>
      </c>
      <c r="V152" s="21">
        <f t="shared" si="107"/>
        <v>0</v>
      </c>
      <c r="W152" s="12">
        <f t="shared" si="105"/>
        <v>8</v>
      </c>
      <c r="X152" s="61">
        <f t="shared" si="108"/>
        <v>7</v>
      </c>
      <c r="Y152" s="17">
        <f t="shared" si="109"/>
        <v>0</v>
      </c>
      <c r="Z152" s="17" t="b">
        <f t="shared" si="110"/>
        <v>1</v>
      </c>
      <c r="AA152" s="56">
        <f t="shared" si="111"/>
        <v>13.5</v>
      </c>
      <c r="AB152" s="18">
        <f t="shared" si="112"/>
        <v>0.51851851851851849</v>
      </c>
      <c r="AC152" s="19">
        <f t="shared" si="113"/>
        <v>0.35897435897435898</v>
      </c>
      <c r="AD152" s="142">
        <f t="shared" si="114"/>
        <v>1328</v>
      </c>
      <c r="AE152" s="142">
        <f t="shared" si="115"/>
        <v>1282.25</v>
      </c>
      <c r="AF152" s="80">
        <f t="shared" si="116"/>
        <v>1355.25</v>
      </c>
      <c r="AG152" s="80">
        <f t="shared" si="117"/>
        <v>1282.25</v>
      </c>
      <c r="AH152" s="81">
        <f t="shared" si="118"/>
        <v>1435</v>
      </c>
      <c r="AI152" s="81">
        <f t="shared" si="119"/>
        <v>1282.25</v>
      </c>
      <c r="AJ152" s="82">
        <f t="shared" si="120"/>
        <v>1468.25</v>
      </c>
      <c r="AK152" s="82">
        <f t="shared" si="121"/>
        <v>1256.75</v>
      </c>
      <c r="AL152" s="145">
        <f t="shared" si="122"/>
        <v>1306.25</v>
      </c>
      <c r="AM152" s="145">
        <f t="shared" si="130"/>
        <v>1305.125</v>
      </c>
      <c r="AN152" s="145">
        <f t="shared" si="131"/>
        <v>1.125</v>
      </c>
      <c r="AO152" s="145">
        <f t="shared" si="132"/>
        <v>1307.375</v>
      </c>
      <c r="AP152" s="145">
        <f t="shared" si="133"/>
        <v>1305.125</v>
      </c>
      <c r="AQ152" s="147">
        <f t="shared" si="123"/>
        <v>1352.9761904761906</v>
      </c>
      <c r="AR152" s="149">
        <f t="shared" si="124"/>
        <v>1356.1944444444443</v>
      </c>
      <c r="AS152" s="151">
        <f t="shared" si="125"/>
        <v>1354.8066666666666</v>
      </c>
    </row>
    <row r="153" spans="1:45" x14ac:dyDescent="0.3">
      <c r="A153" s="5">
        <v>45148</v>
      </c>
      <c r="B153" s="6" t="s">
        <v>44</v>
      </c>
      <c r="C153" s="6" t="s">
        <v>36</v>
      </c>
      <c r="D153" s="64">
        <v>1319.25</v>
      </c>
      <c r="E153" s="64">
        <v>1338</v>
      </c>
      <c r="F153" s="64">
        <v>1297.5</v>
      </c>
      <c r="G153" s="64">
        <v>1307.5</v>
      </c>
      <c r="H153" s="60">
        <v>1319.75</v>
      </c>
      <c r="I153" s="60">
        <v>1311.75</v>
      </c>
      <c r="J153" s="21">
        <v>0</v>
      </c>
      <c r="K153" s="13">
        <v>0</v>
      </c>
      <c r="L153" s="65">
        <f t="shared" si="126"/>
        <v>1314.3333333333333</v>
      </c>
      <c r="M153" s="66">
        <f t="shared" si="134"/>
        <v>1317.75</v>
      </c>
      <c r="N153" s="66">
        <f t="shared" si="127"/>
        <v>-3.4166666666667425</v>
      </c>
      <c r="O153" s="66">
        <f t="shared" si="128"/>
        <v>1310.9166666666665</v>
      </c>
      <c r="P153" s="66">
        <f t="shared" si="129"/>
        <v>1317.75</v>
      </c>
      <c r="Q153" s="67">
        <f t="shared" si="135"/>
        <v>40.5</v>
      </c>
      <c r="R153" s="67">
        <f t="shared" si="136"/>
        <v>19.75</v>
      </c>
      <c r="S153" s="67">
        <f t="shared" si="137"/>
        <v>-20.75</v>
      </c>
      <c r="T153" s="68" cm="1">
        <f t="array" ref="T153">LARGE(ABS(Q153:S153),1)</f>
        <v>40.5</v>
      </c>
      <c r="U153" s="12">
        <f t="shared" si="106"/>
        <v>-5</v>
      </c>
      <c r="V153" s="21">
        <f t="shared" si="107"/>
        <v>2</v>
      </c>
      <c r="W153" s="12">
        <f t="shared" si="105"/>
        <v>12</v>
      </c>
      <c r="X153" s="61">
        <f t="shared" si="108"/>
        <v>8</v>
      </c>
      <c r="Y153" s="17">
        <f t="shared" si="109"/>
        <v>0</v>
      </c>
      <c r="Z153" s="17">
        <f t="shared" si="110"/>
        <v>0</v>
      </c>
      <c r="AA153" s="56">
        <f t="shared" si="111"/>
        <v>40.5</v>
      </c>
      <c r="AB153" s="18">
        <f t="shared" si="112"/>
        <v>0.19753086419753085</v>
      </c>
      <c r="AC153" s="19">
        <f t="shared" si="113"/>
        <v>0.19753086419753085</v>
      </c>
      <c r="AD153" s="142">
        <f t="shared" si="114"/>
        <v>1338</v>
      </c>
      <c r="AE153" s="142">
        <f t="shared" si="115"/>
        <v>1297.5</v>
      </c>
      <c r="AF153" s="80">
        <f t="shared" si="116"/>
        <v>1344.5</v>
      </c>
      <c r="AG153" s="80">
        <f t="shared" si="117"/>
        <v>1282.25</v>
      </c>
      <c r="AH153" s="81">
        <f t="shared" si="118"/>
        <v>1435</v>
      </c>
      <c r="AI153" s="81">
        <f t="shared" si="119"/>
        <v>1282.25</v>
      </c>
      <c r="AJ153" s="82">
        <f t="shared" si="120"/>
        <v>1468.25</v>
      </c>
      <c r="AK153" s="82">
        <f t="shared" si="121"/>
        <v>1256.75</v>
      </c>
      <c r="AL153" s="145">
        <f t="shared" si="122"/>
        <v>1317.9166666666667</v>
      </c>
      <c r="AM153" s="145">
        <f t="shared" si="130"/>
        <v>1317.75</v>
      </c>
      <c r="AN153" s="145">
        <f t="shared" si="131"/>
        <v>0.16666666666674246</v>
      </c>
      <c r="AO153" s="145">
        <f t="shared" si="132"/>
        <v>1318.0833333333335</v>
      </c>
      <c r="AP153" s="145">
        <f t="shared" si="133"/>
        <v>1317.75</v>
      </c>
      <c r="AQ153" s="147">
        <f t="shared" si="123"/>
        <v>1345.3571428571427</v>
      </c>
      <c r="AR153" s="149">
        <f t="shared" si="124"/>
        <v>1357.7777777777778</v>
      </c>
      <c r="AS153" s="151">
        <f t="shared" si="125"/>
        <v>1355.2416666666666</v>
      </c>
    </row>
    <row r="154" spans="1:45" x14ac:dyDescent="0.3">
      <c r="A154" s="5">
        <v>45149</v>
      </c>
      <c r="B154" s="6" t="s">
        <v>44</v>
      </c>
      <c r="C154" s="6" t="s">
        <v>36</v>
      </c>
      <c r="D154" s="64">
        <v>1319.25</v>
      </c>
      <c r="E154" s="64">
        <v>1328.5</v>
      </c>
      <c r="F154" s="64">
        <v>1318</v>
      </c>
      <c r="G154" s="64">
        <v>1326</v>
      </c>
      <c r="H154" s="60">
        <v>1327.5</v>
      </c>
      <c r="I154" s="60">
        <v>1318</v>
      </c>
      <c r="J154" s="21">
        <v>0</v>
      </c>
      <c r="K154" s="13">
        <v>0</v>
      </c>
      <c r="L154" s="65">
        <f t="shared" si="126"/>
        <v>1324.1666666666667</v>
      </c>
      <c r="M154" s="66">
        <f t="shared" si="134"/>
        <v>1323.25</v>
      </c>
      <c r="N154" s="66">
        <f t="shared" si="127"/>
        <v>0.91666666666674246</v>
      </c>
      <c r="O154" s="66">
        <f t="shared" si="128"/>
        <v>1325.0833333333335</v>
      </c>
      <c r="P154" s="66">
        <f t="shared" si="129"/>
        <v>1323.25</v>
      </c>
      <c r="Q154" s="67">
        <f t="shared" si="135"/>
        <v>10.5</v>
      </c>
      <c r="R154" s="67">
        <f t="shared" si="136"/>
        <v>21</v>
      </c>
      <c r="S154" s="67">
        <f t="shared" si="137"/>
        <v>10.5</v>
      </c>
      <c r="T154" s="68" cm="1">
        <f t="array" ref="T154">LARGE(ABS(Q154:S154),1)</f>
        <v>21</v>
      </c>
      <c r="U154" s="12">
        <f t="shared" si="106"/>
        <v>-9</v>
      </c>
      <c r="V154" s="21">
        <f t="shared" si="107"/>
        <v>-2</v>
      </c>
      <c r="W154" s="12">
        <f t="shared" si="105"/>
        <v>10</v>
      </c>
      <c r="X154" s="61">
        <f t="shared" si="108"/>
        <v>9.5</v>
      </c>
      <c r="Y154" s="17">
        <f t="shared" si="109"/>
        <v>0</v>
      </c>
      <c r="Z154" s="17" t="b">
        <f t="shared" si="110"/>
        <v>1</v>
      </c>
      <c r="AA154" s="56">
        <f t="shared" si="111"/>
        <v>10.5</v>
      </c>
      <c r="AB154" s="18">
        <f t="shared" si="112"/>
        <v>0.90476190476190477</v>
      </c>
      <c r="AC154" s="19">
        <f t="shared" si="113"/>
        <v>0.45238095238095238</v>
      </c>
      <c r="AD154" s="142">
        <f t="shared" si="114"/>
        <v>1338</v>
      </c>
      <c r="AE154" s="142">
        <f t="shared" si="115"/>
        <v>1297.5</v>
      </c>
      <c r="AF154" s="80">
        <f t="shared" si="116"/>
        <v>1344.25</v>
      </c>
      <c r="AG154" s="80">
        <f t="shared" si="117"/>
        <v>1282.25</v>
      </c>
      <c r="AH154" s="81">
        <f t="shared" si="118"/>
        <v>1435</v>
      </c>
      <c r="AI154" s="81">
        <f t="shared" si="119"/>
        <v>1282.25</v>
      </c>
      <c r="AJ154" s="82">
        <f t="shared" si="120"/>
        <v>1468.25</v>
      </c>
      <c r="AK154" s="82">
        <f t="shared" si="121"/>
        <v>1256.75</v>
      </c>
      <c r="AL154" s="145">
        <f t="shared" si="122"/>
        <v>1314.3333333333333</v>
      </c>
      <c r="AM154" s="145">
        <f t="shared" si="130"/>
        <v>1317.75</v>
      </c>
      <c r="AN154" s="145">
        <f t="shared" si="131"/>
        <v>-3.4166666666667425</v>
      </c>
      <c r="AO154" s="145">
        <f t="shared" si="132"/>
        <v>1310.9166666666665</v>
      </c>
      <c r="AP154" s="145">
        <f t="shared" si="133"/>
        <v>1317.75</v>
      </c>
      <c r="AQ154" s="147">
        <f t="shared" si="123"/>
        <v>1338.8154761904764</v>
      </c>
      <c r="AR154" s="149">
        <f t="shared" si="124"/>
        <v>1357.7527777777775</v>
      </c>
      <c r="AS154" s="151">
        <f t="shared" si="125"/>
        <v>1355.1766666666665</v>
      </c>
    </row>
    <row r="155" spans="1:45" x14ac:dyDescent="0.3">
      <c r="A155" s="5">
        <v>45152</v>
      </c>
      <c r="B155" s="6" t="s">
        <v>44</v>
      </c>
      <c r="C155" s="6" t="s">
        <v>36</v>
      </c>
      <c r="D155" s="64">
        <v>1321.75</v>
      </c>
      <c r="E155" s="64">
        <v>1325.75</v>
      </c>
      <c r="F155" s="64">
        <v>1303</v>
      </c>
      <c r="G155" s="64">
        <v>1305.25</v>
      </c>
      <c r="H155" s="60">
        <v>1325.25</v>
      </c>
      <c r="I155" s="60">
        <v>1320</v>
      </c>
      <c r="J155" s="21">
        <v>-2</v>
      </c>
      <c r="K155" s="13">
        <v>0</v>
      </c>
      <c r="L155" s="65">
        <f t="shared" si="126"/>
        <v>1311.3333333333333</v>
      </c>
      <c r="M155" s="66">
        <f t="shared" si="134"/>
        <v>1314.375</v>
      </c>
      <c r="N155" s="66">
        <f t="shared" si="127"/>
        <v>-3.0416666666667425</v>
      </c>
      <c r="O155" s="66">
        <f t="shared" si="128"/>
        <v>1308.2916666666665</v>
      </c>
      <c r="P155" s="66">
        <f t="shared" si="129"/>
        <v>1314.375</v>
      </c>
      <c r="Q155" s="67">
        <f t="shared" si="135"/>
        <v>22.75</v>
      </c>
      <c r="R155" s="67">
        <f t="shared" si="136"/>
        <v>-0.25</v>
      </c>
      <c r="S155" s="67">
        <f t="shared" si="137"/>
        <v>-23</v>
      </c>
      <c r="T155" s="68" cm="1">
        <f t="array" ref="T155">LARGE(ABS(Q155:S155),1)</f>
        <v>23</v>
      </c>
      <c r="U155" s="12">
        <f t="shared" si="106"/>
        <v>-7</v>
      </c>
      <c r="V155" s="21">
        <f t="shared" si="107"/>
        <v>-2</v>
      </c>
      <c r="W155" s="12">
        <f t="shared" si="105"/>
        <v>12</v>
      </c>
      <c r="X155" s="61">
        <f t="shared" si="108"/>
        <v>5.25</v>
      </c>
      <c r="Y155" s="17">
        <f t="shared" si="109"/>
        <v>0</v>
      </c>
      <c r="Z155" s="17">
        <f t="shared" si="110"/>
        <v>0</v>
      </c>
      <c r="AA155" s="56">
        <f t="shared" si="111"/>
        <v>22.75</v>
      </c>
      <c r="AB155" s="18">
        <f t="shared" si="112"/>
        <v>0.23076923076923078</v>
      </c>
      <c r="AC155" s="19">
        <f t="shared" si="113"/>
        <v>0.22826086956521738</v>
      </c>
      <c r="AD155" s="142">
        <f t="shared" si="114"/>
        <v>1338</v>
      </c>
      <c r="AE155" s="142">
        <f t="shared" si="115"/>
        <v>1297.5</v>
      </c>
      <c r="AF155" s="80">
        <f t="shared" si="116"/>
        <v>1344.25</v>
      </c>
      <c r="AG155" s="80">
        <f t="shared" si="117"/>
        <v>1282.25</v>
      </c>
      <c r="AH155" s="81">
        <f t="shared" si="118"/>
        <v>1435</v>
      </c>
      <c r="AI155" s="81">
        <f t="shared" si="119"/>
        <v>1282.25</v>
      </c>
      <c r="AJ155" s="82">
        <f t="shared" si="120"/>
        <v>1468.25</v>
      </c>
      <c r="AK155" s="82">
        <f t="shared" si="121"/>
        <v>1256.75</v>
      </c>
      <c r="AL155" s="145">
        <f t="shared" si="122"/>
        <v>1320.5</v>
      </c>
      <c r="AM155" s="145">
        <f t="shared" si="130"/>
        <v>1317.75</v>
      </c>
      <c r="AN155" s="145">
        <f t="shared" si="131"/>
        <v>2.75</v>
      </c>
      <c r="AO155" s="145">
        <f t="shared" si="132"/>
        <v>1323.25</v>
      </c>
      <c r="AP155" s="145">
        <f t="shared" si="133"/>
        <v>1317.75</v>
      </c>
      <c r="AQ155" s="147">
        <f t="shared" si="123"/>
        <v>1331.1488095238094</v>
      </c>
      <c r="AR155" s="149">
        <f t="shared" si="124"/>
        <v>1356.0055555555555</v>
      </c>
      <c r="AS155" s="151">
        <f t="shared" si="125"/>
        <v>1354.5</v>
      </c>
    </row>
    <row r="156" spans="1:45" x14ac:dyDescent="0.3">
      <c r="A156" s="5">
        <v>45153</v>
      </c>
      <c r="B156" s="6" t="s">
        <v>44</v>
      </c>
      <c r="C156" s="6" t="s">
        <v>36</v>
      </c>
      <c r="D156" s="64">
        <v>1315.5</v>
      </c>
      <c r="E156" s="64">
        <v>1331.5</v>
      </c>
      <c r="F156" s="64">
        <v>1315.5</v>
      </c>
      <c r="G156" s="64">
        <v>1323.5</v>
      </c>
      <c r="H156" s="60">
        <v>1325.5</v>
      </c>
      <c r="I156" s="60">
        <v>1315.5</v>
      </c>
      <c r="J156" s="21">
        <v>0</v>
      </c>
      <c r="K156" s="13">
        <v>0</v>
      </c>
      <c r="L156" s="65">
        <f t="shared" si="126"/>
        <v>1323.5</v>
      </c>
      <c r="M156" s="66">
        <f t="shared" si="134"/>
        <v>1323.5</v>
      </c>
      <c r="N156" s="66">
        <f t="shared" si="127"/>
        <v>0</v>
      </c>
      <c r="O156" s="66">
        <f t="shared" si="128"/>
        <v>1323.5</v>
      </c>
      <c r="P156" s="66">
        <f t="shared" si="129"/>
        <v>1323.5</v>
      </c>
      <c r="Q156" s="67">
        <f t="shared" si="135"/>
        <v>16</v>
      </c>
      <c r="R156" s="67">
        <f t="shared" si="136"/>
        <v>26.25</v>
      </c>
      <c r="S156" s="67">
        <f t="shared" si="137"/>
        <v>10.25</v>
      </c>
      <c r="T156" s="68" cm="1">
        <f t="array" ref="T156">LARGE(ABS(Q156:S156),1)</f>
        <v>26.25</v>
      </c>
      <c r="U156" s="12">
        <f t="shared" si="106"/>
        <v>-9</v>
      </c>
      <c r="V156" s="21">
        <f t="shared" si="107"/>
        <v>-2</v>
      </c>
      <c r="W156" s="12">
        <f t="shared" si="105"/>
        <v>8</v>
      </c>
      <c r="X156" s="61">
        <f t="shared" si="108"/>
        <v>10</v>
      </c>
      <c r="Y156" s="17">
        <f t="shared" si="109"/>
        <v>0</v>
      </c>
      <c r="Z156" s="17" t="b">
        <f t="shared" si="110"/>
        <v>1</v>
      </c>
      <c r="AA156" s="56">
        <f t="shared" si="111"/>
        <v>16</v>
      </c>
      <c r="AB156" s="18">
        <f t="shared" si="112"/>
        <v>0.625</v>
      </c>
      <c r="AC156" s="19">
        <f t="shared" si="113"/>
        <v>0.38095238095238093</v>
      </c>
      <c r="AD156" s="142">
        <f t="shared" si="114"/>
        <v>1331.5</v>
      </c>
      <c r="AE156" s="142">
        <f t="shared" si="115"/>
        <v>1303</v>
      </c>
      <c r="AF156" s="80">
        <f t="shared" si="116"/>
        <v>1344.25</v>
      </c>
      <c r="AG156" s="80">
        <f t="shared" si="117"/>
        <v>1282.25</v>
      </c>
      <c r="AH156" s="81">
        <f t="shared" si="118"/>
        <v>1435</v>
      </c>
      <c r="AI156" s="81">
        <f t="shared" si="119"/>
        <v>1282.25</v>
      </c>
      <c r="AJ156" s="82">
        <f t="shared" si="120"/>
        <v>1468.25</v>
      </c>
      <c r="AK156" s="82">
        <f t="shared" si="121"/>
        <v>1256.75</v>
      </c>
      <c r="AL156" s="145">
        <f t="shared" si="122"/>
        <v>1313.25</v>
      </c>
      <c r="AM156" s="145">
        <f t="shared" si="130"/>
        <v>1317.25</v>
      </c>
      <c r="AN156" s="145">
        <f t="shared" si="131"/>
        <v>-4</v>
      </c>
      <c r="AO156" s="145">
        <f t="shared" si="132"/>
        <v>1309.25</v>
      </c>
      <c r="AP156" s="145">
        <f t="shared" si="133"/>
        <v>1317.25</v>
      </c>
      <c r="AQ156" s="147">
        <f t="shared" si="123"/>
        <v>1325.077380952381</v>
      </c>
      <c r="AR156" s="149">
        <f t="shared" si="124"/>
        <v>1354.8805555555557</v>
      </c>
      <c r="AS156" s="151">
        <f t="shared" si="125"/>
        <v>1353.95</v>
      </c>
    </row>
    <row r="157" spans="1:45" x14ac:dyDescent="0.3">
      <c r="A157" s="5">
        <v>45154</v>
      </c>
      <c r="B157" s="6" t="s">
        <v>44</v>
      </c>
      <c r="C157" s="6" t="s">
        <v>36</v>
      </c>
      <c r="D157" s="64">
        <v>1326</v>
      </c>
      <c r="E157" s="64">
        <v>1341</v>
      </c>
      <c r="F157" s="64">
        <v>1322</v>
      </c>
      <c r="G157" s="64">
        <v>1330</v>
      </c>
      <c r="H157" s="60">
        <v>1329.25</v>
      </c>
      <c r="I157" s="60">
        <v>1322</v>
      </c>
      <c r="J157" s="21">
        <v>2</v>
      </c>
      <c r="K157" s="13">
        <v>0</v>
      </c>
      <c r="L157" s="65">
        <f t="shared" si="126"/>
        <v>1331</v>
      </c>
      <c r="M157" s="66">
        <f t="shared" si="134"/>
        <v>1331.5</v>
      </c>
      <c r="N157" s="66">
        <f t="shared" si="127"/>
        <v>-0.5</v>
      </c>
      <c r="O157" s="66">
        <f t="shared" si="128"/>
        <v>1330.5</v>
      </c>
      <c r="P157" s="66">
        <f t="shared" si="129"/>
        <v>1331.5</v>
      </c>
      <c r="Q157" s="67">
        <f t="shared" si="135"/>
        <v>19</v>
      </c>
      <c r="R157" s="67">
        <f t="shared" si="136"/>
        <v>17.5</v>
      </c>
      <c r="S157" s="67">
        <f t="shared" si="137"/>
        <v>-1.5</v>
      </c>
      <c r="T157" s="68" cm="1">
        <f t="array" ref="T157">LARGE(ABS(Q157:S157),1)</f>
        <v>19</v>
      </c>
      <c r="U157" s="12">
        <f t="shared" si="106"/>
        <v>-11</v>
      </c>
      <c r="V157" s="21">
        <f t="shared" si="107"/>
        <v>-2</v>
      </c>
      <c r="W157" s="12">
        <f t="shared" si="105"/>
        <v>8</v>
      </c>
      <c r="X157" s="61">
        <f t="shared" si="108"/>
        <v>7.25</v>
      </c>
      <c r="Y157" s="17">
        <f t="shared" si="109"/>
        <v>0</v>
      </c>
      <c r="Z157" s="17" t="b">
        <f t="shared" si="110"/>
        <v>1</v>
      </c>
      <c r="AA157" s="56">
        <f t="shared" si="111"/>
        <v>19</v>
      </c>
      <c r="AB157" s="18">
        <f t="shared" si="112"/>
        <v>0.38157894736842107</v>
      </c>
      <c r="AC157" s="19">
        <f t="shared" si="113"/>
        <v>0.38157894736842107</v>
      </c>
      <c r="AD157" s="142">
        <f t="shared" si="114"/>
        <v>1341</v>
      </c>
      <c r="AE157" s="142">
        <f t="shared" si="115"/>
        <v>1303</v>
      </c>
      <c r="AF157" s="80">
        <f t="shared" si="116"/>
        <v>1341</v>
      </c>
      <c r="AG157" s="80">
        <f t="shared" si="117"/>
        <v>1282.25</v>
      </c>
      <c r="AH157" s="81">
        <f t="shared" si="118"/>
        <v>1435</v>
      </c>
      <c r="AI157" s="81">
        <f t="shared" si="119"/>
        <v>1282.25</v>
      </c>
      <c r="AJ157" s="82">
        <f t="shared" si="120"/>
        <v>1468.25</v>
      </c>
      <c r="AK157" s="82">
        <f t="shared" si="121"/>
        <v>1256.75</v>
      </c>
      <c r="AL157" s="145">
        <f t="shared" si="122"/>
        <v>1322.5</v>
      </c>
      <c r="AM157" s="145">
        <f t="shared" si="130"/>
        <v>1322</v>
      </c>
      <c r="AN157" s="145">
        <f t="shared" si="131"/>
        <v>0.5</v>
      </c>
      <c r="AO157" s="145">
        <f t="shared" si="132"/>
        <v>1323</v>
      </c>
      <c r="AP157" s="145">
        <f t="shared" si="133"/>
        <v>1322</v>
      </c>
      <c r="AQ157" s="147">
        <f t="shared" si="123"/>
        <v>1321.1130952380952</v>
      </c>
      <c r="AR157" s="149">
        <f t="shared" si="124"/>
        <v>1354.5750000000003</v>
      </c>
      <c r="AS157" s="151">
        <f t="shared" si="125"/>
        <v>1353.52</v>
      </c>
    </row>
    <row r="158" spans="1:45" x14ac:dyDescent="0.3">
      <c r="A158" s="5">
        <v>45155</v>
      </c>
      <c r="B158" s="6" t="s">
        <v>44</v>
      </c>
      <c r="C158" s="6" t="s">
        <v>36</v>
      </c>
      <c r="D158" s="64">
        <v>1326</v>
      </c>
      <c r="E158" s="64">
        <v>1341</v>
      </c>
      <c r="F158" s="64">
        <v>1322</v>
      </c>
      <c r="G158" s="64">
        <v>1330</v>
      </c>
      <c r="H158" s="60">
        <v>1329.25</v>
      </c>
      <c r="I158" s="60">
        <v>1322</v>
      </c>
      <c r="J158" s="21">
        <v>2</v>
      </c>
      <c r="K158" s="13">
        <v>0</v>
      </c>
      <c r="L158" s="65">
        <f t="shared" si="126"/>
        <v>1331</v>
      </c>
      <c r="M158" s="66">
        <f t="shared" si="134"/>
        <v>1331.5</v>
      </c>
      <c r="N158" s="66">
        <f t="shared" si="127"/>
        <v>-0.5</v>
      </c>
      <c r="O158" s="66">
        <f t="shared" si="128"/>
        <v>1330.5</v>
      </c>
      <c r="P158" s="66">
        <f t="shared" si="129"/>
        <v>1331.5</v>
      </c>
      <c r="Q158" s="67">
        <f t="shared" si="135"/>
        <v>19</v>
      </c>
      <c r="R158" s="67">
        <f t="shared" si="136"/>
        <v>11</v>
      </c>
      <c r="S158" s="67">
        <f t="shared" si="137"/>
        <v>-8</v>
      </c>
      <c r="T158" s="68" cm="1">
        <f t="array" ref="T158">LARGE(ABS(Q158:S158),1)</f>
        <v>19</v>
      </c>
      <c r="U158" s="12">
        <f t="shared" si="106"/>
        <v>-9</v>
      </c>
      <c r="V158" s="21">
        <f t="shared" si="107"/>
        <v>3</v>
      </c>
      <c r="W158" s="12">
        <f t="shared" si="105"/>
        <v>11</v>
      </c>
      <c r="X158" s="61">
        <f t="shared" si="108"/>
        <v>7.25</v>
      </c>
      <c r="Y158" s="17">
        <f t="shared" si="109"/>
        <v>0</v>
      </c>
      <c r="Z158" s="17" t="b">
        <f t="shared" si="110"/>
        <v>1</v>
      </c>
      <c r="AA158" s="56">
        <f t="shared" si="111"/>
        <v>19</v>
      </c>
      <c r="AB158" s="18">
        <f t="shared" si="112"/>
        <v>0.38157894736842107</v>
      </c>
      <c r="AC158" s="19">
        <f t="shared" si="113"/>
        <v>0.38157894736842107</v>
      </c>
      <c r="AD158" s="142">
        <f t="shared" si="114"/>
        <v>1341</v>
      </c>
      <c r="AE158" s="142">
        <f t="shared" si="115"/>
        <v>1315.5</v>
      </c>
      <c r="AF158" s="80">
        <f t="shared" si="116"/>
        <v>1341</v>
      </c>
      <c r="AG158" s="80">
        <f t="shared" si="117"/>
        <v>1282.25</v>
      </c>
      <c r="AH158" s="81">
        <f t="shared" si="118"/>
        <v>1432</v>
      </c>
      <c r="AI158" s="81">
        <f t="shared" si="119"/>
        <v>1282.25</v>
      </c>
      <c r="AJ158" s="82">
        <f t="shared" si="120"/>
        <v>1468.25</v>
      </c>
      <c r="AK158" s="82">
        <f t="shared" si="121"/>
        <v>1256.75</v>
      </c>
      <c r="AL158" s="145">
        <f t="shared" si="122"/>
        <v>1328.8333333333333</v>
      </c>
      <c r="AM158" s="145">
        <f t="shared" si="130"/>
        <v>1328.25</v>
      </c>
      <c r="AN158" s="145">
        <f t="shared" si="131"/>
        <v>0.58333333333325754</v>
      </c>
      <c r="AO158" s="145">
        <f t="shared" si="132"/>
        <v>1329.4166666666665</v>
      </c>
      <c r="AP158" s="145">
        <f t="shared" si="133"/>
        <v>1328.25</v>
      </c>
      <c r="AQ158" s="147">
        <f t="shared" si="123"/>
        <v>1320.7142857142858</v>
      </c>
      <c r="AR158" s="149">
        <f t="shared" si="124"/>
        <v>1354.8555555555554</v>
      </c>
      <c r="AS158" s="151">
        <f t="shared" si="125"/>
        <v>1352.92</v>
      </c>
    </row>
    <row r="159" spans="1:45" x14ac:dyDescent="0.3">
      <c r="A159" s="5">
        <v>45156</v>
      </c>
      <c r="B159" s="6" t="s">
        <v>44</v>
      </c>
      <c r="C159" s="6" t="s">
        <v>36</v>
      </c>
      <c r="D159" s="64">
        <v>1346.5</v>
      </c>
      <c r="E159" s="64">
        <v>1355.5</v>
      </c>
      <c r="F159" s="64">
        <v>1343.25</v>
      </c>
      <c r="G159" s="64">
        <v>1353.25</v>
      </c>
      <c r="H159" s="60">
        <v>1349.5</v>
      </c>
      <c r="I159" s="60">
        <v>1343.25</v>
      </c>
      <c r="J159" s="21">
        <v>2</v>
      </c>
      <c r="K159" s="13">
        <v>0</v>
      </c>
      <c r="L159" s="65">
        <f t="shared" si="126"/>
        <v>1350.6666666666667</v>
      </c>
      <c r="M159" s="66">
        <f t="shared" si="134"/>
        <v>1349.375</v>
      </c>
      <c r="N159" s="66">
        <f t="shared" si="127"/>
        <v>1.2916666666667425</v>
      </c>
      <c r="O159" s="66">
        <f t="shared" si="128"/>
        <v>1351.9583333333335</v>
      </c>
      <c r="P159" s="66">
        <f t="shared" si="129"/>
        <v>1349.375</v>
      </c>
      <c r="Q159" s="67">
        <f t="shared" si="135"/>
        <v>12.25</v>
      </c>
      <c r="R159" s="67">
        <f t="shared" si="136"/>
        <v>25.5</v>
      </c>
      <c r="S159" s="67">
        <f t="shared" si="137"/>
        <v>13.25</v>
      </c>
      <c r="T159" s="68" cm="1">
        <f t="array" ref="T159">LARGE(ABS(Q159:S159),1)</f>
        <v>25.5</v>
      </c>
      <c r="U159" s="12">
        <f t="shared" si="106"/>
        <v>-13</v>
      </c>
      <c r="V159" s="21">
        <f t="shared" si="107"/>
        <v>0</v>
      </c>
      <c r="W159" s="12">
        <f t="shared" ref="W159:W220" si="138">SUM(V130:V159)</f>
        <v>11</v>
      </c>
      <c r="X159" s="61">
        <f t="shared" si="108"/>
        <v>6.25</v>
      </c>
      <c r="Y159" s="17">
        <f t="shared" si="109"/>
        <v>0</v>
      </c>
      <c r="Z159" s="17" t="b">
        <f t="shared" si="110"/>
        <v>1</v>
      </c>
      <c r="AA159" s="56">
        <f t="shared" si="111"/>
        <v>12.25</v>
      </c>
      <c r="AB159" s="18">
        <f t="shared" si="112"/>
        <v>0.51020408163265307</v>
      </c>
      <c r="AC159" s="19">
        <f t="shared" si="113"/>
        <v>0.24509803921568626</v>
      </c>
      <c r="AD159" s="142">
        <f t="shared" si="114"/>
        <v>1355.5</v>
      </c>
      <c r="AE159" s="142">
        <f t="shared" si="115"/>
        <v>1322</v>
      </c>
      <c r="AF159" s="80">
        <f t="shared" si="116"/>
        <v>1355.5</v>
      </c>
      <c r="AG159" s="80">
        <f t="shared" si="117"/>
        <v>1297.5</v>
      </c>
      <c r="AH159" s="81">
        <f t="shared" si="118"/>
        <v>1432</v>
      </c>
      <c r="AI159" s="81">
        <f t="shared" si="119"/>
        <v>1282.25</v>
      </c>
      <c r="AJ159" s="82">
        <f t="shared" si="120"/>
        <v>1435</v>
      </c>
      <c r="AK159" s="82">
        <f t="shared" si="121"/>
        <v>1256.75</v>
      </c>
      <c r="AL159" s="145">
        <f t="shared" si="122"/>
        <v>1335.8333333333333</v>
      </c>
      <c r="AM159" s="145">
        <f t="shared" si="130"/>
        <v>1338.75</v>
      </c>
      <c r="AN159" s="145">
        <f t="shared" si="131"/>
        <v>-2.9166666666667425</v>
      </c>
      <c r="AO159" s="145">
        <f t="shared" si="132"/>
        <v>1332.9166666666665</v>
      </c>
      <c r="AP159" s="145">
        <f t="shared" si="133"/>
        <v>1338.75</v>
      </c>
      <c r="AQ159" s="147">
        <f t="shared" si="123"/>
        <v>1321.6666666666667</v>
      </c>
      <c r="AR159" s="149">
        <f t="shared" si="124"/>
        <v>1355.0388888888888</v>
      </c>
      <c r="AS159" s="151">
        <f t="shared" si="125"/>
        <v>1352.645</v>
      </c>
    </row>
    <row r="160" spans="1:45" x14ac:dyDescent="0.3">
      <c r="A160" s="5">
        <v>45159</v>
      </c>
      <c r="B160" s="6" t="s">
        <v>44</v>
      </c>
      <c r="C160" s="6" t="s">
        <v>36</v>
      </c>
      <c r="D160" s="64">
        <v>1376</v>
      </c>
      <c r="E160" s="64">
        <v>1380.75</v>
      </c>
      <c r="F160" s="64">
        <v>1355.5</v>
      </c>
      <c r="G160" s="64">
        <v>1361.75</v>
      </c>
      <c r="H160" s="60">
        <v>1380.75</v>
      </c>
      <c r="I160" s="60">
        <v>1374.25</v>
      </c>
      <c r="J160" s="21">
        <v>-2</v>
      </c>
      <c r="K160" s="13">
        <v>0</v>
      </c>
      <c r="L160" s="65">
        <f t="shared" si="126"/>
        <v>1366</v>
      </c>
      <c r="M160" s="66">
        <f t="shared" si="134"/>
        <v>1368.125</v>
      </c>
      <c r="N160" s="66">
        <f t="shared" si="127"/>
        <v>-2.125</v>
      </c>
      <c r="O160" s="66">
        <f t="shared" si="128"/>
        <v>1363.875</v>
      </c>
      <c r="P160" s="66">
        <f t="shared" si="129"/>
        <v>1368.125</v>
      </c>
      <c r="Q160" s="67">
        <f t="shared" si="135"/>
        <v>25.25</v>
      </c>
      <c r="R160" s="67">
        <f t="shared" si="136"/>
        <v>27.5</v>
      </c>
      <c r="S160" s="67">
        <f t="shared" si="137"/>
        <v>2.25</v>
      </c>
      <c r="T160" s="68" cm="1">
        <f t="array" ref="T160">LARGE(ABS(Q160:S160),1)</f>
        <v>27.5</v>
      </c>
      <c r="U160" s="12">
        <f t="shared" si="106"/>
        <v>-17</v>
      </c>
      <c r="V160" s="21">
        <f t="shared" si="107"/>
        <v>-2</v>
      </c>
      <c r="W160" s="12">
        <f t="shared" si="138"/>
        <v>9</v>
      </c>
      <c r="X160" s="61">
        <f t="shared" si="108"/>
        <v>6.5</v>
      </c>
      <c r="Y160" s="17" t="b">
        <f t="shared" si="109"/>
        <v>1</v>
      </c>
      <c r="Z160" s="17">
        <f t="shared" si="110"/>
        <v>0</v>
      </c>
      <c r="AA160" s="56">
        <f t="shared" si="111"/>
        <v>25.25</v>
      </c>
      <c r="AB160" s="18">
        <f t="shared" si="112"/>
        <v>0.25742574257425743</v>
      </c>
      <c r="AC160" s="19">
        <f t="shared" si="113"/>
        <v>0.23636363636363636</v>
      </c>
      <c r="AD160" s="142">
        <f t="shared" si="114"/>
        <v>1380.75</v>
      </c>
      <c r="AE160" s="142">
        <f t="shared" si="115"/>
        <v>1322</v>
      </c>
      <c r="AF160" s="80">
        <f t="shared" si="116"/>
        <v>1380.75</v>
      </c>
      <c r="AG160" s="80">
        <f t="shared" si="117"/>
        <v>1297.5</v>
      </c>
      <c r="AH160" s="81">
        <f t="shared" si="118"/>
        <v>1432</v>
      </c>
      <c r="AI160" s="81">
        <f t="shared" si="119"/>
        <v>1282.25</v>
      </c>
      <c r="AJ160" s="82">
        <f t="shared" si="120"/>
        <v>1435</v>
      </c>
      <c r="AK160" s="82">
        <f t="shared" si="121"/>
        <v>1256.75</v>
      </c>
      <c r="AL160" s="145">
        <f t="shared" si="122"/>
        <v>1352</v>
      </c>
      <c r="AM160" s="145">
        <f t="shared" si="130"/>
        <v>1351.375</v>
      </c>
      <c r="AN160" s="145">
        <f t="shared" si="131"/>
        <v>0.625</v>
      </c>
      <c r="AO160" s="145">
        <f t="shared" si="132"/>
        <v>1352.625</v>
      </c>
      <c r="AP160" s="145">
        <f t="shared" si="133"/>
        <v>1351.375</v>
      </c>
      <c r="AQ160" s="147">
        <f t="shared" si="123"/>
        <v>1324.797619047619</v>
      </c>
      <c r="AR160" s="149">
        <f t="shared" si="124"/>
        <v>1355.2833333333333</v>
      </c>
      <c r="AS160" s="151">
        <f t="shared" si="125"/>
        <v>1352.36</v>
      </c>
    </row>
    <row r="161" spans="1:45" x14ac:dyDescent="0.3">
      <c r="A161" s="5">
        <v>45160</v>
      </c>
      <c r="B161" s="6" t="s">
        <v>44</v>
      </c>
      <c r="C161" s="6" t="s">
        <v>36</v>
      </c>
      <c r="D161" s="64">
        <v>1363.75</v>
      </c>
      <c r="E161" s="64">
        <v>1366.75</v>
      </c>
      <c r="F161" s="64">
        <v>1339</v>
      </c>
      <c r="G161" s="64">
        <v>1346</v>
      </c>
      <c r="H161" s="60">
        <v>1366.75</v>
      </c>
      <c r="I161" s="60">
        <v>1361</v>
      </c>
      <c r="J161" s="21">
        <v>-2</v>
      </c>
      <c r="K161" s="13">
        <v>0</v>
      </c>
      <c r="L161" s="65">
        <f t="shared" si="126"/>
        <v>1350.5833333333333</v>
      </c>
      <c r="M161" s="66">
        <f t="shared" si="134"/>
        <v>1352.875</v>
      </c>
      <c r="N161" s="66">
        <f t="shared" si="127"/>
        <v>-2.2916666666667425</v>
      </c>
      <c r="O161" s="66">
        <f t="shared" si="128"/>
        <v>1348.2916666666665</v>
      </c>
      <c r="P161" s="66">
        <f t="shared" si="129"/>
        <v>1352.875</v>
      </c>
      <c r="Q161" s="67">
        <f t="shared" si="135"/>
        <v>27.75</v>
      </c>
      <c r="R161" s="67">
        <f t="shared" si="136"/>
        <v>5</v>
      </c>
      <c r="S161" s="67">
        <f t="shared" si="137"/>
        <v>-22.75</v>
      </c>
      <c r="T161" s="68" cm="1">
        <f t="array" ref="T161">LARGE(ABS(Q161:S161),1)</f>
        <v>27.75</v>
      </c>
      <c r="U161" s="12">
        <f t="shared" si="106"/>
        <v>-15</v>
      </c>
      <c r="V161" s="21">
        <f t="shared" si="107"/>
        <v>2</v>
      </c>
      <c r="W161" s="12">
        <f t="shared" si="138"/>
        <v>13</v>
      </c>
      <c r="X161" s="61">
        <f t="shared" si="108"/>
        <v>5.75</v>
      </c>
      <c r="Y161" s="17" t="b">
        <f t="shared" si="109"/>
        <v>1</v>
      </c>
      <c r="Z161" s="17">
        <f t="shared" si="110"/>
        <v>0</v>
      </c>
      <c r="AA161" s="56">
        <f t="shared" si="111"/>
        <v>27.75</v>
      </c>
      <c r="AB161" s="18">
        <f t="shared" si="112"/>
        <v>0.2072072072072072</v>
      </c>
      <c r="AC161" s="19">
        <f t="shared" si="113"/>
        <v>0.2072072072072072</v>
      </c>
      <c r="AD161" s="142">
        <f t="shared" si="114"/>
        <v>1380.75</v>
      </c>
      <c r="AE161" s="142">
        <f t="shared" si="115"/>
        <v>1339</v>
      </c>
      <c r="AF161" s="80">
        <f t="shared" si="116"/>
        <v>1380.75</v>
      </c>
      <c r="AG161" s="80">
        <f t="shared" si="117"/>
        <v>1297.5</v>
      </c>
      <c r="AH161" s="81">
        <f t="shared" si="118"/>
        <v>1398</v>
      </c>
      <c r="AI161" s="81">
        <f t="shared" si="119"/>
        <v>1282.25</v>
      </c>
      <c r="AJ161" s="82">
        <f t="shared" si="120"/>
        <v>1435</v>
      </c>
      <c r="AK161" s="82">
        <f t="shared" si="121"/>
        <v>1256.75</v>
      </c>
      <c r="AL161" s="145">
        <f t="shared" si="122"/>
        <v>1360.5</v>
      </c>
      <c r="AM161" s="145">
        <f t="shared" si="130"/>
        <v>1359.875</v>
      </c>
      <c r="AN161" s="145">
        <f t="shared" si="131"/>
        <v>0.625</v>
      </c>
      <c r="AO161" s="145">
        <f t="shared" si="132"/>
        <v>1361.125</v>
      </c>
      <c r="AP161" s="145">
        <f t="shared" si="133"/>
        <v>1359.875</v>
      </c>
      <c r="AQ161" s="147">
        <f t="shared" si="123"/>
        <v>1326.422619047619</v>
      </c>
      <c r="AR161" s="149">
        <f t="shared" si="124"/>
        <v>1355.5277777777776</v>
      </c>
      <c r="AS161" s="151">
        <f t="shared" si="125"/>
        <v>1351.8149999999996</v>
      </c>
    </row>
    <row r="162" spans="1:45" x14ac:dyDescent="0.3">
      <c r="A162" s="5">
        <v>45161</v>
      </c>
      <c r="B162" s="6" t="s">
        <v>44</v>
      </c>
      <c r="C162" s="6" t="s">
        <v>36</v>
      </c>
      <c r="D162" s="64">
        <v>1341</v>
      </c>
      <c r="E162" s="64">
        <v>1364.25</v>
      </c>
      <c r="F162" s="64">
        <v>1340.75</v>
      </c>
      <c r="G162" s="64">
        <v>1360.5</v>
      </c>
      <c r="H162" s="60">
        <v>1348</v>
      </c>
      <c r="I162" s="60">
        <v>1340.75</v>
      </c>
      <c r="J162" s="21">
        <v>2</v>
      </c>
      <c r="K162" s="13" t="s">
        <v>31</v>
      </c>
      <c r="L162" s="65">
        <f t="shared" si="126"/>
        <v>1355.1666666666667</v>
      </c>
      <c r="M162" s="66">
        <f t="shared" si="134"/>
        <v>1352.5</v>
      </c>
      <c r="N162" s="66">
        <f t="shared" si="127"/>
        <v>2.6666666666667425</v>
      </c>
      <c r="O162" s="66">
        <f t="shared" si="128"/>
        <v>1357.8333333333335</v>
      </c>
      <c r="P162" s="66">
        <f t="shared" si="129"/>
        <v>1352.5</v>
      </c>
      <c r="Q162" s="67">
        <f t="shared" si="135"/>
        <v>23.5</v>
      </c>
      <c r="R162" s="67">
        <f t="shared" si="136"/>
        <v>18.25</v>
      </c>
      <c r="S162" s="67">
        <f t="shared" si="137"/>
        <v>-5.25</v>
      </c>
      <c r="T162" s="68" cm="1">
        <f t="array" ref="T162">LARGE(ABS(Q162:S162),1)</f>
        <v>23.5</v>
      </c>
      <c r="U162" s="12">
        <f t="shared" si="106"/>
        <v>-13</v>
      </c>
      <c r="V162" s="21">
        <f t="shared" si="107"/>
        <v>0</v>
      </c>
      <c r="W162" s="12">
        <f t="shared" si="138"/>
        <v>11</v>
      </c>
      <c r="X162" s="61">
        <f t="shared" si="108"/>
        <v>7.25</v>
      </c>
      <c r="Y162" s="17">
        <f t="shared" si="109"/>
        <v>0</v>
      </c>
      <c r="Z162" s="17" t="b">
        <f t="shared" si="110"/>
        <v>1</v>
      </c>
      <c r="AA162" s="56">
        <f t="shared" si="111"/>
        <v>23.5</v>
      </c>
      <c r="AB162" s="18">
        <f t="shared" si="112"/>
        <v>0.30851063829787234</v>
      </c>
      <c r="AC162" s="19">
        <f t="shared" si="113"/>
        <v>0.30851063829787234</v>
      </c>
      <c r="AD162" s="142">
        <f t="shared" si="114"/>
        <v>1380.75</v>
      </c>
      <c r="AE162" s="142">
        <f t="shared" si="115"/>
        <v>1339</v>
      </c>
      <c r="AF162" s="80">
        <f t="shared" si="116"/>
        <v>1380.75</v>
      </c>
      <c r="AG162" s="80">
        <f t="shared" si="117"/>
        <v>1303</v>
      </c>
      <c r="AH162" s="81">
        <f t="shared" si="118"/>
        <v>1380.75</v>
      </c>
      <c r="AI162" s="81">
        <f t="shared" si="119"/>
        <v>1282.25</v>
      </c>
      <c r="AJ162" s="82">
        <f t="shared" si="120"/>
        <v>1435</v>
      </c>
      <c r="AK162" s="82">
        <f t="shared" si="121"/>
        <v>1256.75</v>
      </c>
      <c r="AL162" s="145">
        <f t="shared" si="122"/>
        <v>1355.25</v>
      </c>
      <c r="AM162" s="145">
        <f t="shared" si="130"/>
        <v>1359.875</v>
      </c>
      <c r="AN162" s="145">
        <f t="shared" si="131"/>
        <v>-4.625</v>
      </c>
      <c r="AO162" s="145">
        <f t="shared" si="132"/>
        <v>1350.625</v>
      </c>
      <c r="AP162" s="145">
        <f t="shared" si="133"/>
        <v>1359.875</v>
      </c>
      <c r="AQ162" s="147">
        <f t="shared" si="123"/>
        <v>1327.7916666666667</v>
      </c>
      <c r="AR162" s="149">
        <f t="shared" si="124"/>
        <v>1355.2944444444443</v>
      </c>
      <c r="AS162" s="151">
        <f t="shared" si="125"/>
        <v>1350.91</v>
      </c>
    </row>
    <row r="163" spans="1:45" x14ac:dyDescent="0.3">
      <c r="A163" s="5">
        <v>45162</v>
      </c>
      <c r="B163" s="6" t="s">
        <v>44</v>
      </c>
      <c r="C163" s="6" t="s">
        <v>36</v>
      </c>
      <c r="D163" s="64">
        <v>1363</v>
      </c>
      <c r="E163" s="64">
        <v>1373</v>
      </c>
      <c r="F163" s="64">
        <v>1356.5</v>
      </c>
      <c r="G163" s="64">
        <v>1371.75</v>
      </c>
      <c r="H163" s="60">
        <v>1365.75</v>
      </c>
      <c r="I163" s="60">
        <v>1362</v>
      </c>
      <c r="J163" s="21">
        <v>4</v>
      </c>
      <c r="K163" s="13">
        <v>0</v>
      </c>
      <c r="L163" s="65">
        <f t="shared" si="126"/>
        <v>1367.0833333333333</v>
      </c>
      <c r="M163" s="66">
        <f t="shared" si="134"/>
        <v>1364.75</v>
      </c>
      <c r="N163" s="66">
        <f t="shared" si="127"/>
        <v>2.3333333333332575</v>
      </c>
      <c r="O163" s="66">
        <f t="shared" si="128"/>
        <v>1369.4166666666665</v>
      </c>
      <c r="P163" s="66">
        <f t="shared" si="129"/>
        <v>1364.75</v>
      </c>
      <c r="Q163" s="67">
        <f t="shared" si="135"/>
        <v>16.5</v>
      </c>
      <c r="R163" s="67">
        <f t="shared" si="136"/>
        <v>12.5</v>
      </c>
      <c r="S163" s="67">
        <f t="shared" si="137"/>
        <v>-4</v>
      </c>
      <c r="T163" s="68" cm="1">
        <f t="array" ref="T163">LARGE(ABS(Q163:S163),1)</f>
        <v>16.5</v>
      </c>
      <c r="U163" s="12">
        <f t="shared" si="106"/>
        <v>-11</v>
      </c>
      <c r="V163" s="21">
        <f t="shared" si="107"/>
        <v>0</v>
      </c>
      <c r="W163" s="12">
        <f t="shared" si="138"/>
        <v>9</v>
      </c>
      <c r="X163" s="61">
        <f t="shared" si="108"/>
        <v>3.75</v>
      </c>
      <c r="Y163" s="17">
        <f t="shared" si="109"/>
        <v>0</v>
      </c>
      <c r="Z163" s="17">
        <f t="shared" si="110"/>
        <v>0</v>
      </c>
      <c r="AA163" s="56">
        <f t="shared" si="111"/>
        <v>16.5</v>
      </c>
      <c r="AB163" s="18">
        <f t="shared" si="112"/>
        <v>0.22727272727272727</v>
      </c>
      <c r="AC163" s="19">
        <f t="shared" si="113"/>
        <v>0.22727272727272727</v>
      </c>
      <c r="AD163" s="142">
        <f t="shared" si="114"/>
        <v>1373</v>
      </c>
      <c r="AE163" s="142">
        <f t="shared" si="115"/>
        <v>1339</v>
      </c>
      <c r="AF163" s="80">
        <f t="shared" si="116"/>
        <v>1380.75</v>
      </c>
      <c r="AG163" s="80">
        <f t="shared" si="117"/>
        <v>1303</v>
      </c>
      <c r="AH163" s="81">
        <f t="shared" si="118"/>
        <v>1380.75</v>
      </c>
      <c r="AI163" s="81">
        <f t="shared" si="119"/>
        <v>1282.25</v>
      </c>
      <c r="AJ163" s="82">
        <f t="shared" si="120"/>
        <v>1435</v>
      </c>
      <c r="AK163" s="82">
        <f t="shared" si="121"/>
        <v>1256.75</v>
      </c>
      <c r="AL163" s="145">
        <f t="shared" si="122"/>
        <v>1357.5</v>
      </c>
      <c r="AM163" s="145">
        <f t="shared" si="130"/>
        <v>1356</v>
      </c>
      <c r="AN163" s="145">
        <f t="shared" si="131"/>
        <v>1.5</v>
      </c>
      <c r="AO163" s="145">
        <f t="shared" si="132"/>
        <v>1359</v>
      </c>
      <c r="AP163" s="145">
        <f t="shared" si="133"/>
        <v>1356</v>
      </c>
      <c r="AQ163" s="147">
        <f t="shared" si="123"/>
        <v>1332.5714285714287</v>
      </c>
      <c r="AR163" s="149">
        <f t="shared" si="124"/>
        <v>1355.2027777777778</v>
      </c>
      <c r="AS163" s="151">
        <f t="shared" si="125"/>
        <v>1350.4866666666667</v>
      </c>
    </row>
    <row r="164" spans="1:45" x14ac:dyDescent="0.3">
      <c r="A164" s="5">
        <v>45163</v>
      </c>
      <c r="B164" s="6" t="s">
        <v>44</v>
      </c>
      <c r="C164" s="6" t="s">
        <v>36</v>
      </c>
      <c r="D164" s="64">
        <v>1370</v>
      </c>
      <c r="E164" s="64">
        <v>1390.5</v>
      </c>
      <c r="F164" s="64">
        <v>1378</v>
      </c>
      <c r="G164" s="64">
        <v>1387.75</v>
      </c>
      <c r="H164" s="60">
        <v>1389.75</v>
      </c>
      <c r="I164" s="60">
        <v>1380.75</v>
      </c>
      <c r="J164" s="21">
        <v>1</v>
      </c>
      <c r="K164" s="13">
        <v>0</v>
      </c>
      <c r="L164" s="65">
        <f t="shared" si="126"/>
        <v>1385.4166666666667</v>
      </c>
      <c r="M164" s="66">
        <f t="shared" si="134"/>
        <v>1384.25</v>
      </c>
      <c r="N164" s="66">
        <f t="shared" si="127"/>
        <v>1.1666666666667425</v>
      </c>
      <c r="O164" s="66">
        <f t="shared" si="128"/>
        <v>1386.5833333333335</v>
      </c>
      <c r="P164" s="66">
        <f t="shared" si="129"/>
        <v>1384.25</v>
      </c>
      <c r="Q164" s="67">
        <f t="shared" si="135"/>
        <v>12.5</v>
      </c>
      <c r="R164" s="67">
        <f t="shared" si="136"/>
        <v>18.75</v>
      </c>
      <c r="S164" s="67">
        <f t="shared" si="137"/>
        <v>6.25</v>
      </c>
      <c r="T164" s="68" cm="1">
        <f t="array" ref="T164">LARGE(ABS(Q164:S164),1)</f>
        <v>18.75</v>
      </c>
      <c r="U164" s="12">
        <f t="shared" si="106"/>
        <v>-9</v>
      </c>
      <c r="V164" s="21">
        <f t="shared" si="107"/>
        <v>2</v>
      </c>
      <c r="W164" s="12">
        <f t="shared" si="138"/>
        <v>9</v>
      </c>
      <c r="X164" s="61">
        <f t="shared" si="108"/>
        <v>9</v>
      </c>
      <c r="Y164" s="17">
        <f t="shared" si="109"/>
        <v>0</v>
      </c>
      <c r="Z164" s="17">
        <f t="shared" si="110"/>
        <v>0</v>
      </c>
      <c r="AA164" s="56">
        <f t="shared" si="111"/>
        <v>12.5</v>
      </c>
      <c r="AB164" s="18">
        <f t="shared" si="112"/>
        <v>0.72</v>
      </c>
      <c r="AC164" s="19">
        <f t="shared" si="113"/>
        <v>0.48</v>
      </c>
      <c r="AD164" s="142">
        <f t="shared" si="114"/>
        <v>1390.5</v>
      </c>
      <c r="AE164" s="142">
        <f t="shared" si="115"/>
        <v>1340.75</v>
      </c>
      <c r="AF164" s="80">
        <f t="shared" si="116"/>
        <v>1390.5</v>
      </c>
      <c r="AG164" s="80">
        <f t="shared" si="117"/>
        <v>1315.5</v>
      </c>
      <c r="AH164" s="81">
        <f t="shared" si="118"/>
        <v>1390.5</v>
      </c>
      <c r="AI164" s="81">
        <f t="shared" si="119"/>
        <v>1282.25</v>
      </c>
      <c r="AJ164" s="82">
        <f t="shared" si="120"/>
        <v>1435</v>
      </c>
      <c r="AK164" s="82">
        <f t="shared" si="121"/>
        <v>1256.75</v>
      </c>
      <c r="AL164" s="145">
        <f t="shared" si="122"/>
        <v>1367.6666666666667</v>
      </c>
      <c r="AM164" s="145">
        <f t="shared" si="130"/>
        <v>1365.625</v>
      </c>
      <c r="AN164" s="145">
        <f t="shared" si="131"/>
        <v>2.0416666666667425</v>
      </c>
      <c r="AO164" s="145">
        <f t="shared" si="132"/>
        <v>1369.7083333333335</v>
      </c>
      <c r="AP164" s="145">
        <f t="shared" si="133"/>
        <v>1365.625</v>
      </c>
      <c r="AQ164" s="147">
        <f t="shared" si="123"/>
        <v>1338.6904761904764</v>
      </c>
      <c r="AR164" s="149">
        <f t="shared" si="124"/>
        <v>1355.4666666666667</v>
      </c>
      <c r="AS164" s="151">
        <f t="shared" si="125"/>
        <v>1349.7566666666669</v>
      </c>
    </row>
    <row r="165" spans="1:45" x14ac:dyDescent="0.3">
      <c r="A165" s="5">
        <v>45166</v>
      </c>
      <c r="B165" s="6" t="s">
        <v>44</v>
      </c>
      <c r="C165" s="6" t="s">
        <v>36</v>
      </c>
      <c r="D165" s="64">
        <v>1399.5</v>
      </c>
      <c r="E165" s="64">
        <v>1407.25</v>
      </c>
      <c r="F165" s="64">
        <v>1394.75</v>
      </c>
      <c r="G165" s="64">
        <v>1405.75</v>
      </c>
      <c r="H165" s="60">
        <v>1403.25</v>
      </c>
      <c r="I165" s="60">
        <v>1394.75</v>
      </c>
      <c r="J165" s="21">
        <v>2</v>
      </c>
      <c r="K165" s="13">
        <v>0</v>
      </c>
      <c r="L165" s="65">
        <f t="shared" si="126"/>
        <v>1402.5833333333333</v>
      </c>
      <c r="M165" s="66">
        <f t="shared" si="134"/>
        <v>1401</v>
      </c>
      <c r="N165" s="66">
        <f t="shared" si="127"/>
        <v>1.5833333333332575</v>
      </c>
      <c r="O165" s="66">
        <f t="shared" si="128"/>
        <v>1404.1666666666665</v>
      </c>
      <c r="P165" s="66">
        <f t="shared" si="129"/>
        <v>1401</v>
      </c>
      <c r="Q165" s="67">
        <f t="shared" si="135"/>
        <v>12.5</v>
      </c>
      <c r="R165" s="67">
        <f t="shared" si="136"/>
        <v>19.5</v>
      </c>
      <c r="S165" s="67">
        <f t="shared" si="137"/>
        <v>7</v>
      </c>
      <c r="T165" s="68" cm="1">
        <f t="array" ref="T165">LARGE(ABS(Q165:S165),1)</f>
        <v>19.5</v>
      </c>
      <c r="U165" s="12">
        <f t="shared" si="106"/>
        <v>-5</v>
      </c>
      <c r="V165" s="21">
        <f t="shared" si="107"/>
        <v>-2</v>
      </c>
      <c r="W165" s="12">
        <f t="shared" si="138"/>
        <v>9</v>
      </c>
      <c r="X165" s="61">
        <f t="shared" si="108"/>
        <v>8.5</v>
      </c>
      <c r="Y165" s="17">
        <f t="shared" si="109"/>
        <v>0</v>
      </c>
      <c r="Z165" s="17" t="b">
        <f t="shared" si="110"/>
        <v>1</v>
      </c>
      <c r="AA165" s="56">
        <f t="shared" si="111"/>
        <v>12.5</v>
      </c>
      <c r="AB165" s="18">
        <f t="shared" si="112"/>
        <v>0.68</v>
      </c>
      <c r="AC165" s="19">
        <f t="shared" si="113"/>
        <v>0.4358974358974359</v>
      </c>
      <c r="AD165" s="142">
        <f t="shared" si="114"/>
        <v>1407.25</v>
      </c>
      <c r="AE165" s="142">
        <f t="shared" si="115"/>
        <v>1356.5</v>
      </c>
      <c r="AF165" s="80">
        <f t="shared" si="116"/>
        <v>1407.25</v>
      </c>
      <c r="AG165" s="80">
        <f t="shared" si="117"/>
        <v>1322</v>
      </c>
      <c r="AH165" s="81">
        <f t="shared" si="118"/>
        <v>1407.25</v>
      </c>
      <c r="AI165" s="81">
        <f t="shared" si="119"/>
        <v>1282.25</v>
      </c>
      <c r="AJ165" s="82">
        <f t="shared" si="120"/>
        <v>1435</v>
      </c>
      <c r="AK165" s="82">
        <f t="shared" si="121"/>
        <v>1256.75</v>
      </c>
      <c r="AL165" s="145">
        <f t="shared" si="122"/>
        <v>1383.8333333333333</v>
      </c>
      <c r="AM165" s="145">
        <f t="shared" si="130"/>
        <v>1381.875</v>
      </c>
      <c r="AN165" s="145">
        <f t="shared" si="131"/>
        <v>1.9583333333332575</v>
      </c>
      <c r="AO165" s="145">
        <f t="shared" si="132"/>
        <v>1385.7916666666665</v>
      </c>
      <c r="AP165" s="145">
        <f t="shared" si="133"/>
        <v>1381.875</v>
      </c>
      <c r="AQ165" s="147">
        <f t="shared" si="123"/>
        <v>1345.2202380952381</v>
      </c>
      <c r="AR165" s="149">
        <f t="shared" si="124"/>
        <v>1355.7027777777778</v>
      </c>
      <c r="AS165" s="151">
        <f t="shared" si="125"/>
        <v>1348.6116666666669</v>
      </c>
    </row>
    <row r="166" spans="1:45" x14ac:dyDescent="0.3">
      <c r="A166" s="5">
        <v>45167</v>
      </c>
      <c r="B166" s="6" t="s">
        <v>44</v>
      </c>
      <c r="C166" s="6" t="s">
        <v>36</v>
      </c>
      <c r="D166" s="64">
        <v>1395.25</v>
      </c>
      <c r="E166" s="64">
        <v>1405</v>
      </c>
      <c r="F166" s="64">
        <v>1392</v>
      </c>
      <c r="G166" s="64">
        <v>1392.5</v>
      </c>
      <c r="H166" s="60">
        <v>1402.75</v>
      </c>
      <c r="I166" s="60">
        <v>1395</v>
      </c>
      <c r="J166" s="21">
        <v>-4</v>
      </c>
      <c r="K166" s="13">
        <v>0</v>
      </c>
      <c r="L166" s="65">
        <f t="shared" si="126"/>
        <v>1396.5</v>
      </c>
      <c r="M166" s="66">
        <f t="shared" si="134"/>
        <v>1398.5</v>
      </c>
      <c r="N166" s="66">
        <f t="shared" si="127"/>
        <v>-2</v>
      </c>
      <c r="O166" s="66">
        <f t="shared" si="128"/>
        <v>1394.5</v>
      </c>
      <c r="P166" s="66">
        <f t="shared" si="129"/>
        <v>1398.5</v>
      </c>
      <c r="Q166" s="67">
        <f t="shared" si="135"/>
        <v>13</v>
      </c>
      <c r="R166" s="67">
        <f t="shared" si="136"/>
        <v>-0.75</v>
      </c>
      <c r="S166" s="67">
        <f t="shared" si="137"/>
        <v>-13.75</v>
      </c>
      <c r="T166" s="68" cm="1">
        <f t="array" ref="T166">LARGE(ABS(Q166:S166),1)</f>
        <v>13.75</v>
      </c>
      <c r="U166" s="12">
        <f t="shared" si="106"/>
        <v>-1</v>
      </c>
      <c r="V166" s="21">
        <f t="shared" si="107"/>
        <v>0</v>
      </c>
      <c r="W166" s="12">
        <f t="shared" si="138"/>
        <v>9</v>
      </c>
      <c r="X166" s="61">
        <f t="shared" si="108"/>
        <v>7.75</v>
      </c>
      <c r="Y166" s="17">
        <f t="shared" si="109"/>
        <v>0</v>
      </c>
      <c r="Z166" s="17">
        <f t="shared" si="110"/>
        <v>0</v>
      </c>
      <c r="AA166" s="56">
        <f t="shared" si="111"/>
        <v>13</v>
      </c>
      <c r="AB166" s="18">
        <f t="shared" si="112"/>
        <v>0.59615384615384615</v>
      </c>
      <c r="AC166" s="19">
        <f t="shared" si="113"/>
        <v>0.5636363636363636</v>
      </c>
      <c r="AD166" s="142">
        <f t="shared" si="114"/>
        <v>1407.25</v>
      </c>
      <c r="AE166" s="142">
        <f t="shared" si="115"/>
        <v>1378</v>
      </c>
      <c r="AF166" s="80">
        <f t="shared" si="116"/>
        <v>1407.25</v>
      </c>
      <c r="AG166" s="80">
        <f t="shared" si="117"/>
        <v>1322</v>
      </c>
      <c r="AH166" s="81">
        <f t="shared" si="118"/>
        <v>1407.25</v>
      </c>
      <c r="AI166" s="81">
        <f t="shared" si="119"/>
        <v>1282.25</v>
      </c>
      <c r="AJ166" s="82">
        <f t="shared" si="120"/>
        <v>1435</v>
      </c>
      <c r="AK166" s="82">
        <f t="shared" si="121"/>
        <v>1260.5</v>
      </c>
      <c r="AL166" s="145">
        <f t="shared" si="122"/>
        <v>1397</v>
      </c>
      <c r="AM166" s="145">
        <f t="shared" si="130"/>
        <v>1392.625</v>
      </c>
      <c r="AN166" s="145">
        <f t="shared" si="131"/>
        <v>4.375</v>
      </c>
      <c r="AO166" s="145">
        <f t="shared" si="132"/>
        <v>1401.375</v>
      </c>
      <c r="AP166" s="145">
        <f t="shared" si="133"/>
        <v>1392.625</v>
      </c>
      <c r="AQ166" s="147">
        <f t="shared" si="123"/>
        <v>1350.6666666666665</v>
      </c>
      <c r="AR166" s="149">
        <f t="shared" si="124"/>
        <v>1355.163888888889</v>
      </c>
      <c r="AS166" s="151">
        <f t="shared" si="125"/>
        <v>1349.7733333333335</v>
      </c>
    </row>
    <row r="167" spans="1:45" x14ac:dyDescent="0.3">
      <c r="A167" s="5">
        <v>45168</v>
      </c>
      <c r="B167" s="6" t="s">
        <v>44</v>
      </c>
      <c r="C167" s="6" t="s">
        <v>36</v>
      </c>
      <c r="D167" s="64">
        <v>1400</v>
      </c>
      <c r="E167" s="64">
        <v>1400</v>
      </c>
      <c r="F167" s="64">
        <v>1380.5</v>
      </c>
      <c r="G167" s="64">
        <v>1386.75</v>
      </c>
      <c r="H167" s="60">
        <v>1400</v>
      </c>
      <c r="I167" s="60">
        <v>1395</v>
      </c>
      <c r="J167" s="21">
        <v>-2</v>
      </c>
      <c r="K167" s="13">
        <v>0</v>
      </c>
      <c r="L167" s="65">
        <f t="shared" si="126"/>
        <v>1389.0833333333333</v>
      </c>
      <c r="M167" s="66">
        <f t="shared" si="134"/>
        <v>1390.25</v>
      </c>
      <c r="N167" s="66">
        <f t="shared" si="127"/>
        <v>-1.1666666666667425</v>
      </c>
      <c r="O167" s="66">
        <f t="shared" si="128"/>
        <v>1387.9166666666665</v>
      </c>
      <c r="P167" s="66">
        <f t="shared" si="129"/>
        <v>1390.25</v>
      </c>
      <c r="Q167" s="67">
        <f t="shared" si="135"/>
        <v>19.5</v>
      </c>
      <c r="R167" s="67">
        <f t="shared" si="136"/>
        <v>7.5</v>
      </c>
      <c r="S167" s="67">
        <f t="shared" si="137"/>
        <v>-12</v>
      </c>
      <c r="T167" s="68" cm="1">
        <f t="array" ref="T167">LARGE(ABS(Q167:S167),1)</f>
        <v>19.5</v>
      </c>
      <c r="U167" s="12">
        <f t="shared" si="106"/>
        <v>2</v>
      </c>
      <c r="V167" s="21">
        <f t="shared" si="107"/>
        <v>2</v>
      </c>
      <c r="W167" s="12">
        <f t="shared" si="138"/>
        <v>9</v>
      </c>
      <c r="X167" s="61">
        <f t="shared" si="108"/>
        <v>5</v>
      </c>
      <c r="Y167" s="17" t="b">
        <f t="shared" si="109"/>
        <v>1</v>
      </c>
      <c r="Z167" s="17">
        <f t="shared" si="110"/>
        <v>0</v>
      </c>
      <c r="AA167" s="56">
        <f t="shared" si="111"/>
        <v>19.5</v>
      </c>
      <c r="AB167" s="18">
        <f t="shared" si="112"/>
        <v>0.25641025641025639</v>
      </c>
      <c r="AC167" s="19">
        <f t="shared" si="113"/>
        <v>0.25641025641025639</v>
      </c>
      <c r="AD167" s="142">
        <f t="shared" si="114"/>
        <v>1407.25</v>
      </c>
      <c r="AE167" s="142">
        <f t="shared" si="115"/>
        <v>1380.5</v>
      </c>
      <c r="AF167" s="80">
        <f t="shared" si="116"/>
        <v>1407.25</v>
      </c>
      <c r="AG167" s="80">
        <f t="shared" si="117"/>
        <v>1339</v>
      </c>
      <c r="AH167" s="81">
        <f t="shared" si="118"/>
        <v>1407.25</v>
      </c>
      <c r="AI167" s="81">
        <f t="shared" si="119"/>
        <v>1282.25</v>
      </c>
      <c r="AJ167" s="82">
        <f t="shared" si="120"/>
        <v>1435</v>
      </c>
      <c r="AK167" s="82">
        <f t="shared" si="121"/>
        <v>1279.75</v>
      </c>
      <c r="AL167" s="145">
        <f t="shared" si="122"/>
        <v>1393.4166666666667</v>
      </c>
      <c r="AM167" s="145">
        <f t="shared" si="130"/>
        <v>1393.875</v>
      </c>
      <c r="AN167" s="145">
        <f t="shared" si="131"/>
        <v>-0.45833333333325754</v>
      </c>
      <c r="AO167" s="145">
        <f t="shared" si="132"/>
        <v>1392.9583333333335</v>
      </c>
      <c r="AP167" s="145">
        <f t="shared" si="133"/>
        <v>1393.875</v>
      </c>
      <c r="AQ167" s="147">
        <f t="shared" si="123"/>
        <v>1356.0059523809523</v>
      </c>
      <c r="AR167" s="149">
        <f t="shared" si="124"/>
        <v>1354.6000000000001</v>
      </c>
      <c r="AS167" s="151">
        <f t="shared" si="125"/>
        <v>1350.1466666666665</v>
      </c>
    </row>
    <row r="168" spans="1:45" x14ac:dyDescent="0.3">
      <c r="A168" s="5">
        <v>45169</v>
      </c>
      <c r="B168" s="6" t="s">
        <v>44</v>
      </c>
      <c r="C168" s="6" t="s">
        <v>36</v>
      </c>
      <c r="D168" s="64">
        <v>1385</v>
      </c>
      <c r="E168" s="64">
        <v>1385.25</v>
      </c>
      <c r="F168" s="64">
        <v>1367.25</v>
      </c>
      <c r="G168" s="64">
        <v>1368.75</v>
      </c>
      <c r="H168" s="60">
        <v>1385.25</v>
      </c>
      <c r="I168" s="60">
        <v>1378.5</v>
      </c>
      <c r="J168" s="21">
        <v>-2</v>
      </c>
      <c r="K168" s="13">
        <v>0</v>
      </c>
      <c r="L168" s="65">
        <f t="shared" si="126"/>
        <v>1373.75</v>
      </c>
      <c r="M168" s="66">
        <f t="shared" si="134"/>
        <v>1376.25</v>
      </c>
      <c r="N168" s="66">
        <f t="shared" si="127"/>
        <v>-2.5</v>
      </c>
      <c r="O168" s="66">
        <f t="shared" si="128"/>
        <v>1371.25</v>
      </c>
      <c r="P168" s="66">
        <f t="shared" si="129"/>
        <v>1376.25</v>
      </c>
      <c r="Q168" s="67">
        <f t="shared" si="135"/>
        <v>18</v>
      </c>
      <c r="R168" s="67">
        <f t="shared" si="136"/>
        <v>-1.5</v>
      </c>
      <c r="S168" s="67">
        <f t="shared" si="137"/>
        <v>-19.5</v>
      </c>
      <c r="T168" s="68" cm="1">
        <f t="array" ref="T168">LARGE(ABS(Q168:S168),1)</f>
        <v>19.5</v>
      </c>
      <c r="U168" s="12">
        <f t="shared" si="106"/>
        <v>4</v>
      </c>
      <c r="V168" s="21">
        <f t="shared" si="107"/>
        <v>2</v>
      </c>
      <c r="W168" s="12">
        <f t="shared" si="138"/>
        <v>11</v>
      </c>
      <c r="X168" s="61">
        <f t="shared" si="108"/>
        <v>6.75</v>
      </c>
      <c r="Y168" s="17" t="b">
        <f t="shared" si="109"/>
        <v>1</v>
      </c>
      <c r="Z168" s="17">
        <f t="shared" si="110"/>
        <v>0</v>
      </c>
      <c r="AA168" s="56">
        <f t="shared" si="111"/>
        <v>18</v>
      </c>
      <c r="AB168" s="18">
        <f t="shared" si="112"/>
        <v>0.375</v>
      </c>
      <c r="AC168" s="19">
        <f t="shared" si="113"/>
        <v>0.34615384615384615</v>
      </c>
      <c r="AD168" s="142">
        <f t="shared" si="114"/>
        <v>1405</v>
      </c>
      <c r="AE168" s="142">
        <f t="shared" si="115"/>
        <v>1367.25</v>
      </c>
      <c r="AF168" s="80">
        <f t="shared" si="116"/>
        <v>1407.25</v>
      </c>
      <c r="AG168" s="80">
        <f t="shared" si="117"/>
        <v>1339</v>
      </c>
      <c r="AH168" s="81">
        <f t="shared" si="118"/>
        <v>1407.25</v>
      </c>
      <c r="AI168" s="81">
        <f t="shared" si="119"/>
        <v>1282.25</v>
      </c>
      <c r="AJ168" s="82">
        <f t="shared" si="120"/>
        <v>1435</v>
      </c>
      <c r="AK168" s="82">
        <f t="shared" si="121"/>
        <v>1282.25</v>
      </c>
      <c r="AL168" s="145">
        <f t="shared" si="122"/>
        <v>1386.3333333333333</v>
      </c>
      <c r="AM168" s="145">
        <f t="shared" si="130"/>
        <v>1386.125</v>
      </c>
      <c r="AN168" s="145">
        <f t="shared" si="131"/>
        <v>0.20833333333325754</v>
      </c>
      <c r="AO168" s="145">
        <f t="shared" si="132"/>
        <v>1386.5416666666665</v>
      </c>
      <c r="AP168" s="145">
        <f t="shared" si="133"/>
        <v>1386.125</v>
      </c>
      <c r="AQ168" s="147">
        <f t="shared" si="123"/>
        <v>1359.547619047619</v>
      </c>
      <c r="AR168" s="149">
        <f t="shared" si="124"/>
        <v>1353.7944444444445</v>
      </c>
      <c r="AS168" s="151">
        <f t="shared" si="125"/>
        <v>1350.8866666666668</v>
      </c>
    </row>
    <row r="169" spans="1:45" x14ac:dyDescent="0.3">
      <c r="A169" s="5">
        <v>45170</v>
      </c>
      <c r="B169" s="6" t="s">
        <v>44</v>
      </c>
      <c r="C169" s="6" t="s">
        <v>36</v>
      </c>
      <c r="D169" s="64">
        <v>1381.5</v>
      </c>
      <c r="E169" s="64">
        <v>1385</v>
      </c>
      <c r="F169" s="64">
        <v>1366</v>
      </c>
      <c r="G169" s="64">
        <v>1369.25</v>
      </c>
      <c r="H169" s="60">
        <v>1385</v>
      </c>
      <c r="I169" s="60">
        <v>1376.5</v>
      </c>
      <c r="J169" s="21">
        <v>-2</v>
      </c>
      <c r="K169" s="13" t="s">
        <v>32</v>
      </c>
      <c r="L169" s="65">
        <f t="shared" si="126"/>
        <v>1373.4166666666667</v>
      </c>
      <c r="M169" s="66">
        <f t="shared" si="134"/>
        <v>1375.5</v>
      </c>
      <c r="N169" s="66">
        <f t="shared" si="127"/>
        <v>-2.0833333333332575</v>
      </c>
      <c r="O169" s="66">
        <f t="shared" si="128"/>
        <v>1371.3333333333335</v>
      </c>
      <c r="P169" s="66">
        <f t="shared" si="129"/>
        <v>1375.5</v>
      </c>
      <c r="Q169" s="67">
        <f t="shared" si="135"/>
        <v>19</v>
      </c>
      <c r="R169" s="67">
        <f t="shared" si="136"/>
        <v>16.25</v>
      </c>
      <c r="S169" s="67">
        <f t="shared" si="137"/>
        <v>-2.75</v>
      </c>
      <c r="T169" s="68" cm="1">
        <f t="array" ref="T169">LARGE(ABS(Q169:S169),1)</f>
        <v>19</v>
      </c>
      <c r="U169" s="12">
        <f t="shared" si="106"/>
        <v>-2</v>
      </c>
      <c r="V169" s="21">
        <f t="shared" si="107"/>
        <v>4</v>
      </c>
      <c r="W169" s="12">
        <f t="shared" si="138"/>
        <v>13</v>
      </c>
      <c r="X169" s="61">
        <f t="shared" si="108"/>
        <v>8.5</v>
      </c>
      <c r="Y169" s="17" t="b">
        <f t="shared" si="109"/>
        <v>1</v>
      </c>
      <c r="Z169" s="17">
        <f t="shared" si="110"/>
        <v>0</v>
      </c>
      <c r="AA169" s="56">
        <f t="shared" si="111"/>
        <v>19</v>
      </c>
      <c r="AB169" s="18">
        <f t="shared" si="112"/>
        <v>0.44736842105263158</v>
      </c>
      <c r="AC169" s="19">
        <f t="shared" si="113"/>
        <v>0.44736842105263158</v>
      </c>
      <c r="AD169" s="142">
        <f t="shared" si="114"/>
        <v>1400</v>
      </c>
      <c r="AE169" s="142">
        <f t="shared" si="115"/>
        <v>1366</v>
      </c>
      <c r="AF169" s="80">
        <f t="shared" si="116"/>
        <v>1407.25</v>
      </c>
      <c r="AG169" s="80">
        <f t="shared" si="117"/>
        <v>1339</v>
      </c>
      <c r="AH169" s="81">
        <f t="shared" si="118"/>
        <v>1407.25</v>
      </c>
      <c r="AI169" s="81">
        <f t="shared" si="119"/>
        <v>1297.5</v>
      </c>
      <c r="AJ169" s="82">
        <f t="shared" si="120"/>
        <v>1435</v>
      </c>
      <c r="AK169" s="82">
        <f t="shared" si="121"/>
        <v>1282.25</v>
      </c>
      <c r="AL169" s="145">
        <f t="shared" si="122"/>
        <v>1378.25</v>
      </c>
      <c r="AM169" s="145">
        <f t="shared" si="130"/>
        <v>1383</v>
      </c>
      <c r="AN169" s="145">
        <f t="shared" si="131"/>
        <v>-4.75</v>
      </c>
      <c r="AO169" s="145">
        <f t="shared" si="132"/>
        <v>1373.5</v>
      </c>
      <c r="AP169" s="145">
        <f t="shared" si="133"/>
        <v>1383</v>
      </c>
      <c r="AQ169" s="147">
        <f t="shared" si="123"/>
        <v>1363.9821428571431</v>
      </c>
      <c r="AR169" s="149">
        <f t="shared" si="124"/>
        <v>1352.2083333333333</v>
      </c>
      <c r="AS169" s="151">
        <f t="shared" si="125"/>
        <v>1352.2616666666668</v>
      </c>
    </row>
    <row r="170" spans="1:45" x14ac:dyDescent="0.3">
      <c r="A170" s="5">
        <v>45174</v>
      </c>
      <c r="B170" s="6" t="s">
        <v>44</v>
      </c>
      <c r="C170" s="6" t="s">
        <v>36</v>
      </c>
      <c r="D170" s="64">
        <v>1366</v>
      </c>
      <c r="E170" s="64">
        <v>1372</v>
      </c>
      <c r="F170" s="64">
        <v>1358</v>
      </c>
      <c r="G170" s="64">
        <v>1365</v>
      </c>
      <c r="H170" s="60">
        <v>1369</v>
      </c>
      <c r="I170" s="60">
        <v>1361.5</v>
      </c>
      <c r="J170" s="21">
        <v>0</v>
      </c>
      <c r="K170" s="13">
        <v>0</v>
      </c>
      <c r="L170" s="65">
        <f t="shared" si="126"/>
        <v>1365</v>
      </c>
      <c r="M170" s="66">
        <f t="shared" si="134"/>
        <v>1365</v>
      </c>
      <c r="N170" s="66">
        <f t="shared" si="127"/>
        <v>0</v>
      </c>
      <c r="O170" s="66">
        <f t="shared" si="128"/>
        <v>1365</v>
      </c>
      <c r="P170" s="66">
        <f t="shared" si="129"/>
        <v>1365</v>
      </c>
      <c r="Q170" s="67">
        <f t="shared" si="135"/>
        <v>14</v>
      </c>
      <c r="R170" s="67">
        <f t="shared" si="136"/>
        <v>2.75</v>
      </c>
      <c r="S170" s="67">
        <f t="shared" si="137"/>
        <v>-11.25</v>
      </c>
      <c r="T170" s="68" cm="1">
        <f t="array" ref="T170">LARGE(ABS(Q170:S170),1)</f>
        <v>14</v>
      </c>
      <c r="U170" s="12">
        <f t="shared" si="106"/>
        <v>-2</v>
      </c>
      <c r="V170" s="21">
        <f t="shared" si="107"/>
        <v>0</v>
      </c>
      <c r="W170" s="12">
        <f t="shared" si="138"/>
        <v>15</v>
      </c>
      <c r="X170" s="61">
        <f t="shared" si="108"/>
        <v>7.5</v>
      </c>
      <c r="Y170" s="17">
        <f t="shared" si="109"/>
        <v>0</v>
      </c>
      <c r="Z170" s="17">
        <f t="shared" si="110"/>
        <v>0</v>
      </c>
      <c r="AA170" s="56">
        <f t="shared" si="111"/>
        <v>14</v>
      </c>
      <c r="AB170" s="18">
        <f t="shared" si="112"/>
        <v>0.5357142857142857</v>
      </c>
      <c r="AC170" s="19">
        <f t="shared" si="113"/>
        <v>0.5357142857142857</v>
      </c>
      <c r="AD170" s="142">
        <f t="shared" si="114"/>
        <v>1385.25</v>
      </c>
      <c r="AE170" s="142">
        <f t="shared" si="115"/>
        <v>1358</v>
      </c>
      <c r="AF170" s="80">
        <f t="shared" si="116"/>
        <v>1407.25</v>
      </c>
      <c r="AG170" s="80">
        <f t="shared" si="117"/>
        <v>1340.75</v>
      </c>
      <c r="AH170" s="81">
        <f t="shared" si="118"/>
        <v>1407.25</v>
      </c>
      <c r="AI170" s="81">
        <f t="shared" si="119"/>
        <v>1297.5</v>
      </c>
      <c r="AJ170" s="82">
        <f t="shared" si="120"/>
        <v>1435</v>
      </c>
      <c r="AK170" s="82">
        <f t="shared" si="121"/>
        <v>1282.25</v>
      </c>
      <c r="AL170" s="145">
        <f t="shared" si="122"/>
        <v>1370.8333333333333</v>
      </c>
      <c r="AM170" s="145">
        <f t="shared" si="130"/>
        <v>1371.625</v>
      </c>
      <c r="AN170" s="145">
        <f t="shared" si="131"/>
        <v>-0.79166666666674246</v>
      </c>
      <c r="AO170" s="145">
        <f t="shared" si="132"/>
        <v>1370.0416666666665</v>
      </c>
      <c r="AP170" s="145">
        <f t="shared" si="133"/>
        <v>1371.625</v>
      </c>
      <c r="AQ170" s="147">
        <f t="shared" si="123"/>
        <v>1366.9464285714289</v>
      </c>
      <c r="AR170" s="149">
        <f t="shared" si="124"/>
        <v>1350.5166666666667</v>
      </c>
      <c r="AS170" s="151">
        <f t="shared" si="125"/>
        <v>1353.0983333333334</v>
      </c>
    </row>
    <row r="171" spans="1:45" x14ac:dyDescent="0.3">
      <c r="A171" s="5">
        <v>45175</v>
      </c>
      <c r="B171" s="6" t="s">
        <v>44</v>
      </c>
      <c r="C171" s="6" t="s">
        <v>36</v>
      </c>
      <c r="D171" s="64">
        <v>1376.5</v>
      </c>
      <c r="E171" s="64">
        <v>1384.75</v>
      </c>
      <c r="F171" s="64">
        <v>1370.75</v>
      </c>
      <c r="G171" s="64">
        <v>1376.25</v>
      </c>
      <c r="H171" s="60">
        <v>1383.75</v>
      </c>
      <c r="I171" s="60">
        <v>1374.75</v>
      </c>
      <c r="J171" s="21">
        <v>-1</v>
      </c>
      <c r="K171" s="13">
        <v>0</v>
      </c>
      <c r="L171" s="65">
        <f t="shared" si="126"/>
        <v>1377.25</v>
      </c>
      <c r="M171" s="66">
        <f t="shared" si="134"/>
        <v>1377.75</v>
      </c>
      <c r="N171" s="66">
        <f t="shared" si="127"/>
        <v>-0.5</v>
      </c>
      <c r="O171" s="66">
        <f t="shared" si="128"/>
        <v>1376.75</v>
      </c>
      <c r="P171" s="66">
        <f t="shared" si="129"/>
        <v>1377.75</v>
      </c>
      <c r="Q171" s="67">
        <f t="shared" si="135"/>
        <v>14</v>
      </c>
      <c r="R171" s="67">
        <f t="shared" si="136"/>
        <v>19.75</v>
      </c>
      <c r="S171" s="67">
        <f t="shared" si="137"/>
        <v>5.75</v>
      </c>
      <c r="T171" s="68" cm="1">
        <f t="array" ref="T171">LARGE(ABS(Q171:S171),1)</f>
        <v>19.75</v>
      </c>
      <c r="U171" s="12">
        <f t="shared" si="106"/>
        <v>0</v>
      </c>
      <c r="V171" s="21">
        <f t="shared" si="107"/>
        <v>-2</v>
      </c>
      <c r="W171" s="12">
        <f t="shared" si="138"/>
        <v>11</v>
      </c>
      <c r="X171" s="61">
        <f t="shared" si="108"/>
        <v>9</v>
      </c>
      <c r="Y171" s="17">
        <f t="shared" si="109"/>
        <v>0</v>
      </c>
      <c r="Z171" s="17">
        <f t="shared" si="110"/>
        <v>0</v>
      </c>
      <c r="AA171" s="56">
        <f t="shared" si="111"/>
        <v>14</v>
      </c>
      <c r="AB171" s="18">
        <f t="shared" si="112"/>
        <v>0.6428571428571429</v>
      </c>
      <c r="AC171" s="19">
        <f t="shared" si="113"/>
        <v>0.45569620253164556</v>
      </c>
      <c r="AD171" s="142">
        <f t="shared" si="114"/>
        <v>1385</v>
      </c>
      <c r="AE171" s="142">
        <f t="shared" si="115"/>
        <v>1358</v>
      </c>
      <c r="AF171" s="80">
        <f t="shared" si="116"/>
        <v>1407.25</v>
      </c>
      <c r="AG171" s="80">
        <f t="shared" si="117"/>
        <v>1356.5</v>
      </c>
      <c r="AH171" s="81">
        <f t="shared" si="118"/>
        <v>1407.25</v>
      </c>
      <c r="AI171" s="81">
        <f t="shared" si="119"/>
        <v>1297.5</v>
      </c>
      <c r="AJ171" s="82">
        <f t="shared" si="120"/>
        <v>1435</v>
      </c>
      <c r="AK171" s="82">
        <f t="shared" si="121"/>
        <v>1282.25</v>
      </c>
      <c r="AL171" s="145">
        <f t="shared" si="122"/>
        <v>1369.3333333333333</v>
      </c>
      <c r="AM171" s="145">
        <f t="shared" si="130"/>
        <v>1371.5</v>
      </c>
      <c r="AN171" s="145">
        <f t="shared" si="131"/>
        <v>-2.1666666666667425</v>
      </c>
      <c r="AO171" s="145">
        <f t="shared" si="132"/>
        <v>1367.1666666666665</v>
      </c>
      <c r="AP171" s="145">
        <f t="shared" si="133"/>
        <v>1371.5</v>
      </c>
      <c r="AQ171" s="147">
        <f t="shared" si="123"/>
        <v>1370.25</v>
      </c>
      <c r="AR171" s="149">
        <f t="shared" si="124"/>
        <v>1349.1361111111109</v>
      </c>
      <c r="AS171" s="151">
        <f t="shared" si="125"/>
        <v>1354.7783333333332</v>
      </c>
    </row>
    <row r="172" spans="1:45" x14ac:dyDescent="0.3">
      <c r="A172" s="5">
        <v>45176</v>
      </c>
      <c r="B172" s="6" t="s">
        <v>44</v>
      </c>
      <c r="C172" s="6" t="s">
        <v>36</v>
      </c>
      <c r="D172" s="64">
        <v>1370.5</v>
      </c>
      <c r="E172" s="64">
        <v>1371</v>
      </c>
      <c r="F172" s="64">
        <v>1357</v>
      </c>
      <c r="G172" s="64">
        <v>1359.5</v>
      </c>
      <c r="H172" s="60">
        <v>1371</v>
      </c>
      <c r="I172" s="60">
        <v>1363.75</v>
      </c>
      <c r="J172" s="21">
        <v>-2</v>
      </c>
      <c r="K172" s="13">
        <v>0</v>
      </c>
      <c r="L172" s="65">
        <f t="shared" si="126"/>
        <v>1362.5</v>
      </c>
      <c r="M172" s="66">
        <f t="shared" si="134"/>
        <v>1364</v>
      </c>
      <c r="N172" s="66">
        <f t="shared" si="127"/>
        <v>-1.5</v>
      </c>
      <c r="O172" s="66">
        <f t="shared" si="128"/>
        <v>1361</v>
      </c>
      <c r="P172" s="66">
        <f t="shared" si="129"/>
        <v>1364</v>
      </c>
      <c r="Q172" s="67">
        <f t="shared" si="135"/>
        <v>14</v>
      </c>
      <c r="R172" s="67">
        <f t="shared" si="136"/>
        <v>-5.25</v>
      </c>
      <c r="S172" s="67">
        <f t="shared" si="137"/>
        <v>-19.25</v>
      </c>
      <c r="T172" s="68" cm="1">
        <f t="array" ref="T172">LARGE(ABS(Q172:S172),1)</f>
        <v>19.25</v>
      </c>
      <c r="U172" s="12">
        <f t="shared" si="106"/>
        <v>-2</v>
      </c>
      <c r="V172" s="21">
        <f t="shared" si="107"/>
        <v>0</v>
      </c>
      <c r="W172" s="12">
        <f t="shared" si="138"/>
        <v>11</v>
      </c>
      <c r="X172" s="61">
        <f t="shared" si="108"/>
        <v>7.25</v>
      </c>
      <c r="Y172" s="17" t="b">
        <f t="shared" si="109"/>
        <v>1</v>
      </c>
      <c r="Z172" s="17">
        <f t="shared" si="110"/>
        <v>0</v>
      </c>
      <c r="AA172" s="56">
        <f t="shared" si="111"/>
        <v>14</v>
      </c>
      <c r="AB172" s="18">
        <f t="shared" si="112"/>
        <v>0.5178571428571429</v>
      </c>
      <c r="AC172" s="19">
        <f t="shared" si="113"/>
        <v>0.37662337662337664</v>
      </c>
      <c r="AD172" s="142">
        <f t="shared" si="114"/>
        <v>1384.75</v>
      </c>
      <c r="AE172" s="142">
        <f t="shared" si="115"/>
        <v>1357</v>
      </c>
      <c r="AF172" s="80">
        <f t="shared" si="116"/>
        <v>1407.25</v>
      </c>
      <c r="AG172" s="80">
        <f t="shared" si="117"/>
        <v>1357</v>
      </c>
      <c r="AH172" s="81">
        <f t="shared" si="118"/>
        <v>1407.25</v>
      </c>
      <c r="AI172" s="81">
        <f t="shared" si="119"/>
        <v>1303</v>
      </c>
      <c r="AJ172" s="82">
        <f t="shared" si="120"/>
        <v>1435</v>
      </c>
      <c r="AK172" s="82">
        <f t="shared" si="121"/>
        <v>1282.25</v>
      </c>
      <c r="AL172" s="145">
        <f t="shared" si="122"/>
        <v>1372.6666666666667</v>
      </c>
      <c r="AM172" s="145">
        <f t="shared" si="130"/>
        <v>1370.875</v>
      </c>
      <c r="AN172" s="145">
        <f t="shared" si="131"/>
        <v>1.7916666666667425</v>
      </c>
      <c r="AO172" s="145">
        <f t="shared" si="132"/>
        <v>1374.4583333333335</v>
      </c>
      <c r="AP172" s="145">
        <f t="shared" si="133"/>
        <v>1370.875</v>
      </c>
      <c r="AQ172" s="147">
        <f t="shared" si="123"/>
        <v>1372.5</v>
      </c>
      <c r="AR172" s="149">
        <f t="shared" si="124"/>
        <v>1347.6027777777776</v>
      </c>
      <c r="AS172" s="151">
        <f t="shared" si="125"/>
        <v>1356.7233333333331</v>
      </c>
    </row>
    <row r="173" spans="1:45" x14ac:dyDescent="0.3">
      <c r="A173" s="5">
        <v>45177</v>
      </c>
      <c r="B173" s="6" t="s">
        <v>44</v>
      </c>
      <c r="C173" s="6" t="s">
        <v>36</v>
      </c>
      <c r="D173" s="64">
        <v>1361.25</v>
      </c>
      <c r="E173" s="64">
        <v>1365</v>
      </c>
      <c r="F173" s="64">
        <v>1352.5</v>
      </c>
      <c r="G173" s="64">
        <v>1363</v>
      </c>
      <c r="H173" s="60">
        <v>1362</v>
      </c>
      <c r="I173" s="60">
        <v>1352.5</v>
      </c>
      <c r="J173" s="21">
        <v>2</v>
      </c>
      <c r="K173" s="13">
        <v>0</v>
      </c>
      <c r="L173" s="65">
        <f t="shared" si="126"/>
        <v>1360.1666666666667</v>
      </c>
      <c r="M173" s="66">
        <f t="shared" si="134"/>
        <v>1358.75</v>
      </c>
      <c r="N173" s="66">
        <f t="shared" si="127"/>
        <v>1.4166666666667425</v>
      </c>
      <c r="O173" s="66">
        <f t="shared" si="128"/>
        <v>1361.5833333333335</v>
      </c>
      <c r="P173" s="66">
        <f t="shared" si="129"/>
        <v>1358.75</v>
      </c>
      <c r="Q173" s="67">
        <f t="shared" si="135"/>
        <v>12.5</v>
      </c>
      <c r="R173" s="67">
        <f t="shared" si="136"/>
        <v>5.5</v>
      </c>
      <c r="S173" s="67">
        <f t="shared" si="137"/>
        <v>-7</v>
      </c>
      <c r="T173" s="68" cm="1">
        <f t="array" ref="T173">LARGE(ABS(Q173:S173),1)</f>
        <v>12.5</v>
      </c>
      <c r="U173" s="12">
        <f t="shared" si="106"/>
        <v>-2</v>
      </c>
      <c r="V173" s="21">
        <f t="shared" si="107"/>
        <v>-2</v>
      </c>
      <c r="W173" s="12">
        <f t="shared" si="138"/>
        <v>7</v>
      </c>
      <c r="X173" s="61">
        <f t="shared" si="108"/>
        <v>9.5</v>
      </c>
      <c r="Y173" s="17">
        <f t="shared" si="109"/>
        <v>0</v>
      </c>
      <c r="Z173" s="17" t="b">
        <f t="shared" si="110"/>
        <v>1</v>
      </c>
      <c r="AA173" s="56">
        <f t="shared" si="111"/>
        <v>12.5</v>
      </c>
      <c r="AB173" s="18">
        <f t="shared" si="112"/>
        <v>0.76</v>
      </c>
      <c r="AC173" s="19">
        <f t="shared" si="113"/>
        <v>0.76</v>
      </c>
      <c r="AD173" s="142">
        <f t="shared" si="114"/>
        <v>1384.75</v>
      </c>
      <c r="AE173" s="142">
        <f t="shared" si="115"/>
        <v>1352.5</v>
      </c>
      <c r="AF173" s="80">
        <f t="shared" si="116"/>
        <v>1407.25</v>
      </c>
      <c r="AG173" s="80">
        <f t="shared" si="117"/>
        <v>1352.5</v>
      </c>
      <c r="AH173" s="81">
        <f t="shared" si="118"/>
        <v>1407.25</v>
      </c>
      <c r="AI173" s="81">
        <f t="shared" si="119"/>
        <v>1303</v>
      </c>
      <c r="AJ173" s="82">
        <f t="shared" si="120"/>
        <v>1435</v>
      </c>
      <c r="AK173" s="82">
        <f t="shared" si="121"/>
        <v>1282.25</v>
      </c>
      <c r="AL173" s="145">
        <f t="shared" si="122"/>
        <v>1365.5833333333333</v>
      </c>
      <c r="AM173" s="145">
        <f t="shared" si="130"/>
        <v>1368.625</v>
      </c>
      <c r="AN173" s="145">
        <f t="shared" si="131"/>
        <v>-3.0416666666667425</v>
      </c>
      <c r="AO173" s="145">
        <f t="shared" si="132"/>
        <v>1362.5416666666665</v>
      </c>
      <c r="AP173" s="145">
        <f t="shared" si="133"/>
        <v>1368.625</v>
      </c>
      <c r="AQ173" s="147">
        <f t="shared" si="123"/>
        <v>1373.1785714285718</v>
      </c>
      <c r="AR173" s="149">
        <f t="shared" si="124"/>
        <v>1346.7249999999997</v>
      </c>
      <c r="AS173" s="151">
        <f t="shared" si="125"/>
        <v>1358.5900000000004</v>
      </c>
    </row>
    <row r="174" spans="1:45" x14ac:dyDescent="0.3">
      <c r="A174" s="5">
        <v>45180</v>
      </c>
      <c r="B174" s="6" t="s">
        <v>44</v>
      </c>
      <c r="C174" s="6" t="s">
        <v>36</v>
      </c>
      <c r="D174" s="64">
        <v>1370</v>
      </c>
      <c r="E174" s="64">
        <v>1373.25</v>
      </c>
      <c r="F174" s="64">
        <v>1365.75</v>
      </c>
      <c r="G174" s="64">
        <v>1369</v>
      </c>
      <c r="H174" s="60">
        <v>1373</v>
      </c>
      <c r="I174" s="60">
        <v>1365.75</v>
      </c>
      <c r="J174" s="21">
        <v>0</v>
      </c>
      <c r="K174" s="13">
        <v>0</v>
      </c>
      <c r="L174" s="65">
        <f t="shared" si="126"/>
        <v>1369.3333333333333</v>
      </c>
      <c r="M174" s="66">
        <f t="shared" si="134"/>
        <v>1369.5</v>
      </c>
      <c r="N174" s="66">
        <f t="shared" si="127"/>
        <v>-0.16666666666674246</v>
      </c>
      <c r="O174" s="66">
        <f t="shared" si="128"/>
        <v>1369.1666666666665</v>
      </c>
      <c r="P174" s="66">
        <f t="shared" si="129"/>
        <v>1369.5</v>
      </c>
      <c r="Q174" s="67">
        <f t="shared" si="135"/>
        <v>7.5</v>
      </c>
      <c r="R174" s="67">
        <f t="shared" si="136"/>
        <v>10.25</v>
      </c>
      <c r="S174" s="67">
        <f t="shared" si="137"/>
        <v>2.75</v>
      </c>
      <c r="T174" s="68" cm="1">
        <f t="array" ref="T174">LARGE(ABS(Q174:S174),1)</f>
        <v>10.25</v>
      </c>
      <c r="U174" s="12">
        <f t="shared" si="106"/>
        <v>-4</v>
      </c>
      <c r="V174" s="21">
        <f t="shared" si="107"/>
        <v>2</v>
      </c>
      <c r="W174" s="12">
        <f t="shared" si="138"/>
        <v>7</v>
      </c>
      <c r="X174" s="61">
        <f t="shared" si="108"/>
        <v>7.25</v>
      </c>
      <c r="Y174" s="17">
        <f t="shared" si="109"/>
        <v>0</v>
      </c>
      <c r="Z174" s="17" t="b">
        <f t="shared" si="110"/>
        <v>1</v>
      </c>
      <c r="AA174" s="56">
        <f t="shared" si="111"/>
        <v>7.5</v>
      </c>
      <c r="AB174" s="18">
        <f t="shared" si="112"/>
        <v>0.96666666666666667</v>
      </c>
      <c r="AC174" s="19">
        <f t="shared" si="113"/>
        <v>0.70731707317073167</v>
      </c>
      <c r="AD174" s="142">
        <f t="shared" si="114"/>
        <v>1373.25</v>
      </c>
      <c r="AE174" s="142">
        <f t="shared" si="115"/>
        <v>1352.5</v>
      </c>
      <c r="AF174" s="80">
        <f t="shared" si="116"/>
        <v>1405</v>
      </c>
      <c r="AG174" s="80">
        <f t="shared" si="117"/>
        <v>1352.5</v>
      </c>
      <c r="AH174" s="81">
        <f t="shared" si="118"/>
        <v>1407.25</v>
      </c>
      <c r="AI174" s="81">
        <f t="shared" si="119"/>
        <v>1315.5</v>
      </c>
      <c r="AJ174" s="82">
        <f t="shared" si="120"/>
        <v>1435</v>
      </c>
      <c r="AK174" s="82">
        <f t="shared" si="121"/>
        <v>1282.25</v>
      </c>
      <c r="AL174" s="145">
        <f t="shared" si="122"/>
        <v>1362.9166666666667</v>
      </c>
      <c r="AM174" s="145">
        <f t="shared" si="130"/>
        <v>1362.875</v>
      </c>
      <c r="AN174" s="145">
        <f t="shared" si="131"/>
        <v>4.1666666666742458E-2</v>
      </c>
      <c r="AO174" s="145">
        <f t="shared" si="132"/>
        <v>1362.9583333333335</v>
      </c>
      <c r="AP174" s="145">
        <f t="shared" si="133"/>
        <v>1362.875</v>
      </c>
      <c r="AQ174" s="147">
        <f t="shared" si="123"/>
        <v>1373.4166666666665</v>
      </c>
      <c r="AR174" s="149">
        <f t="shared" si="124"/>
        <v>1347.8166666666666</v>
      </c>
      <c r="AS174" s="151">
        <f t="shared" si="125"/>
        <v>1359.4783333333332</v>
      </c>
    </row>
    <row r="175" spans="1:45" x14ac:dyDescent="0.3">
      <c r="A175" s="5">
        <v>45181</v>
      </c>
      <c r="B175" s="6" t="s">
        <v>44</v>
      </c>
      <c r="C175" s="6" t="s">
        <v>36</v>
      </c>
      <c r="D175" s="64">
        <v>1363</v>
      </c>
      <c r="E175" s="64">
        <v>1363.25</v>
      </c>
      <c r="F175" s="64">
        <v>1340.75</v>
      </c>
      <c r="G175" s="64">
        <v>1346.5</v>
      </c>
      <c r="H175" s="60">
        <v>1363.25</v>
      </c>
      <c r="I175" s="60">
        <v>1357.5</v>
      </c>
      <c r="J175" s="21">
        <v>-2</v>
      </c>
      <c r="K175" s="13">
        <v>0</v>
      </c>
      <c r="L175" s="65">
        <f t="shared" si="126"/>
        <v>1350.1666666666667</v>
      </c>
      <c r="M175" s="66">
        <f t="shared" si="134"/>
        <v>1352</v>
      </c>
      <c r="N175" s="66">
        <f t="shared" si="127"/>
        <v>-1.8333333333332575</v>
      </c>
      <c r="O175" s="66">
        <f t="shared" si="128"/>
        <v>1348.3333333333335</v>
      </c>
      <c r="P175" s="66">
        <f t="shared" si="129"/>
        <v>1352</v>
      </c>
      <c r="Q175" s="67">
        <f t="shared" si="135"/>
        <v>22.5</v>
      </c>
      <c r="R175" s="67">
        <f t="shared" si="136"/>
        <v>-5.75</v>
      </c>
      <c r="S175" s="67">
        <f t="shared" si="137"/>
        <v>-28.25</v>
      </c>
      <c r="T175" s="68" cm="1">
        <f t="array" ref="T175">LARGE(ABS(Q175:S175),1)</f>
        <v>28.25</v>
      </c>
      <c r="U175" s="12">
        <f t="shared" si="106"/>
        <v>0</v>
      </c>
      <c r="V175" s="21">
        <f t="shared" si="107"/>
        <v>0</v>
      </c>
      <c r="W175" s="12">
        <f t="shared" si="138"/>
        <v>7</v>
      </c>
      <c r="X175" s="61">
        <f t="shared" si="108"/>
        <v>5.75</v>
      </c>
      <c r="Y175" s="17" t="b">
        <f t="shared" si="109"/>
        <v>1</v>
      </c>
      <c r="Z175" s="17">
        <f t="shared" si="110"/>
        <v>0</v>
      </c>
      <c r="AA175" s="56">
        <f t="shared" si="111"/>
        <v>22.5</v>
      </c>
      <c r="AB175" s="18">
        <f t="shared" si="112"/>
        <v>0.25555555555555554</v>
      </c>
      <c r="AC175" s="19">
        <f t="shared" si="113"/>
        <v>0.20353982300884957</v>
      </c>
      <c r="AD175" s="142">
        <f t="shared" si="114"/>
        <v>1373.25</v>
      </c>
      <c r="AE175" s="142">
        <f t="shared" si="115"/>
        <v>1340.75</v>
      </c>
      <c r="AF175" s="80">
        <f t="shared" si="116"/>
        <v>1400</v>
      </c>
      <c r="AG175" s="80">
        <f t="shared" si="117"/>
        <v>1340.75</v>
      </c>
      <c r="AH175" s="81">
        <f t="shared" si="118"/>
        <v>1407.25</v>
      </c>
      <c r="AI175" s="81">
        <f t="shared" si="119"/>
        <v>1322</v>
      </c>
      <c r="AJ175" s="82">
        <f t="shared" si="120"/>
        <v>1435</v>
      </c>
      <c r="AK175" s="82">
        <f t="shared" si="121"/>
        <v>1282.25</v>
      </c>
      <c r="AL175" s="145">
        <f t="shared" si="122"/>
        <v>1361</v>
      </c>
      <c r="AM175" s="145">
        <f t="shared" si="130"/>
        <v>1357</v>
      </c>
      <c r="AN175" s="145">
        <f t="shared" si="131"/>
        <v>4</v>
      </c>
      <c r="AO175" s="145">
        <f t="shared" si="132"/>
        <v>1365</v>
      </c>
      <c r="AP175" s="145">
        <f t="shared" si="133"/>
        <v>1357</v>
      </c>
      <c r="AQ175" s="147">
        <f t="shared" si="123"/>
        <v>1373.3869047619048</v>
      </c>
      <c r="AR175" s="149">
        <f t="shared" si="124"/>
        <v>1348.2444444444445</v>
      </c>
      <c r="AS175" s="151">
        <f t="shared" si="125"/>
        <v>1359.2066666666665</v>
      </c>
    </row>
    <row r="176" spans="1:45" x14ac:dyDescent="0.3">
      <c r="A176" s="5">
        <v>45182</v>
      </c>
      <c r="B176" s="6" t="s">
        <v>44</v>
      </c>
      <c r="C176" s="6" t="s">
        <v>36</v>
      </c>
      <c r="D176" s="64">
        <v>1345</v>
      </c>
      <c r="E176" s="64">
        <v>1351.25</v>
      </c>
      <c r="F176" s="64">
        <v>1333.75</v>
      </c>
      <c r="G176" s="64">
        <v>1349.75</v>
      </c>
      <c r="H176" s="60">
        <v>1349.25</v>
      </c>
      <c r="I176" s="60">
        <v>1338.25</v>
      </c>
      <c r="J176" s="21">
        <v>4</v>
      </c>
      <c r="K176" s="13">
        <v>0</v>
      </c>
      <c r="L176" s="65">
        <f t="shared" si="126"/>
        <v>1344.9166666666667</v>
      </c>
      <c r="M176" s="66">
        <f t="shared" si="134"/>
        <v>1342.5</v>
      </c>
      <c r="N176" s="66">
        <f t="shared" si="127"/>
        <v>2.4166666666667425</v>
      </c>
      <c r="O176" s="66">
        <f t="shared" si="128"/>
        <v>1347.3333333333335</v>
      </c>
      <c r="P176" s="66">
        <f t="shared" si="129"/>
        <v>1342.5</v>
      </c>
      <c r="Q176" s="67">
        <f t="shared" si="135"/>
        <v>17.5</v>
      </c>
      <c r="R176" s="67">
        <f t="shared" si="136"/>
        <v>4.75</v>
      </c>
      <c r="S176" s="67">
        <f t="shared" si="137"/>
        <v>-12.75</v>
      </c>
      <c r="T176" s="68" cm="1">
        <f t="array" ref="T176">LARGE(ABS(Q176:S176),1)</f>
        <v>17.5</v>
      </c>
      <c r="U176" s="12">
        <f t="shared" si="106"/>
        <v>0</v>
      </c>
      <c r="V176" s="21">
        <f t="shared" si="107"/>
        <v>0</v>
      </c>
      <c r="W176" s="12">
        <f t="shared" si="138"/>
        <v>5</v>
      </c>
      <c r="X176" s="61">
        <f t="shared" si="108"/>
        <v>11</v>
      </c>
      <c r="Y176" s="17">
        <f t="shared" si="109"/>
        <v>0</v>
      </c>
      <c r="Z176" s="17">
        <f t="shared" si="110"/>
        <v>0</v>
      </c>
      <c r="AA176" s="56">
        <f t="shared" si="111"/>
        <v>17.5</v>
      </c>
      <c r="AB176" s="18">
        <f t="shared" si="112"/>
        <v>0.62857142857142856</v>
      </c>
      <c r="AC176" s="19">
        <f t="shared" si="113"/>
        <v>0.62857142857142856</v>
      </c>
      <c r="AD176" s="142">
        <f t="shared" si="114"/>
        <v>1373.25</v>
      </c>
      <c r="AE176" s="142">
        <f t="shared" si="115"/>
        <v>1333.75</v>
      </c>
      <c r="AF176" s="80">
        <f t="shared" si="116"/>
        <v>1385.25</v>
      </c>
      <c r="AG176" s="80">
        <f t="shared" si="117"/>
        <v>1333.75</v>
      </c>
      <c r="AH176" s="81">
        <f t="shared" si="118"/>
        <v>1407.25</v>
      </c>
      <c r="AI176" s="81">
        <f t="shared" si="119"/>
        <v>1322</v>
      </c>
      <c r="AJ176" s="82">
        <f t="shared" si="120"/>
        <v>1435</v>
      </c>
      <c r="AK176" s="82">
        <f t="shared" si="121"/>
        <v>1282.25</v>
      </c>
      <c r="AL176" s="145">
        <f t="shared" si="122"/>
        <v>1351.1666666666667</v>
      </c>
      <c r="AM176" s="145">
        <f t="shared" si="130"/>
        <v>1353.5</v>
      </c>
      <c r="AN176" s="145">
        <f t="shared" si="131"/>
        <v>-2.3333333333332575</v>
      </c>
      <c r="AO176" s="145">
        <f t="shared" si="132"/>
        <v>1348.8333333333335</v>
      </c>
      <c r="AP176" s="145">
        <f t="shared" si="133"/>
        <v>1353.5</v>
      </c>
      <c r="AQ176" s="147">
        <f t="shared" si="123"/>
        <v>1372.6547619047619</v>
      </c>
      <c r="AR176" s="149">
        <f t="shared" si="124"/>
        <v>1349.0027777777775</v>
      </c>
      <c r="AS176" s="151">
        <f t="shared" si="125"/>
        <v>1358.9600000000003</v>
      </c>
    </row>
    <row r="177" spans="1:45" x14ac:dyDescent="0.3">
      <c r="A177" s="5">
        <v>45183</v>
      </c>
      <c r="B177" s="6" t="s">
        <v>44</v>
      </c>
      <c r="C177" s="6" t="s">
        <v>36</v>
      </c>
      <c r="D177" s="64">
        <v>1349.25</v>
      </c>
      <c r="E177" s="64">
        <v>1364.5</v>
      </c>
      <c r="F177" s="64">
        <v>1346.25</v>
      </c>
      <c r="G177" s="64">
        <v>1360.5</v>
      </c>
      <c r="H177" s="60">
        <v>1352.75</v>
      </c>
      <c r="I177" s="60">
        <v>1347.5</v>
      </c>
      <c r="J177" s="21">
        <v>2</v>
      </c>
      <c r="K177" s="13">
        <v>0</v>
      </c>
      <c r="L177" s="65">
        <f t="shared" si="126"/>
        <v>1357.0833333333333</v>
      </c>
      <c r="M177" s="66">
        <f t="shared" si="134"/>
        <v>1355.375</v>
      </c>
      <c r="N177" s="66">
        <f t="shared" si="127"/>
        <v>1.7083333333332575</v>
      </c>
      <c r="O177" s="66">
        <f t="shared" si="128"/>
        <v>1358.7916666666665</v>
      </c>
      <c r="P177" s="66">
        <f t="shared" si="129"/>
        <v>1355.375</v>
      </c>
      <c r="Q177" s="67">
        <f t="shared" si="135"/>
        <v>18.25</v>
      </c>
      <c r="R177" s="67">
        <f t="shared" si="136"/>
        <v>14.75</v>
      </c>
      <c r="S177" s="67">
        <f t="shared" si="137"/>
        <v>-3.5</v>
      </c>
      <c r="T177" s="68" cm="1">
        <f t="array" ref="T177">LARGE(ABS(Q177:S177),1)</f>
        <v>18.25</v>
      </c>
      <c r="U177" s="12">
        <f t="shared" si="106"/>
        <v>2</v>
      </c>
      <c r="V177" s="21">
        <f t="shared" si="107"/>
        <v>-2</v>
      </c>
      <c r="W177" s="12">
        <f t="shared" si="138"/>
        <v>3</v>
      </c>
      <c r="X177" s="61">
        <f t="shared" si="108"/>
        <v>5.25</v>
      </c>
      <c r="Y177" s="17">
        <f t="shared" si="109"/>
        <v>0</v>
      </c>
      <c r="Z177" s="17">
        <f t="shared" si="110"/>
        <v>0</v>
      </c>
      <c r="AA177" s="56">
        <f t="shared" si="111"/>
        <v>18.25</v>
      </c>
      <c r="AB177" s="18">
        <f t="shared" si="112"/>
        <v>0.28767123287671231</v>
      </c>
      <c r="AC177" s="19">
        <f t="shared" si="113"/>
        <v>0.28767123287671231</v>
      </c>
      <c r="AD177" s="142">
        <f t="shared" si="114"/>
        <v>1364.5</v>
      </c>
      <c r="AE177" s="142">
        <f t="shared" si="115"/>
        <v>1333.75</v>
      </c>
      <c r="AF177" s="80">
        <f t="shared" si="116"/>
        <v>1385</v>
      </c>
      <c r="AG177" s="80">
        <f t="shared" si="117"/>
        <v>1333.75</v>
      </c>
      <c r="AH177" s="81">
        <f t="shared" si="118"/>
        <v>1407.25</v>
      </c>
      <c r="AI177" s="81">
        <f t="shared" si="119"/>
        <v>1333.75</v>
      </c>
      <c r="AJ177" s="82">
        <f t="shared" si="120"/>
        <v>1435</v>
      </c>
      <c r="AK177" s="82">
        <f t="shared" si="121"/>
        <v>1282.25</v>
      </c>
      <c r="AL177" s="145">
        <f t="shared" si="122"/>
        <v>1349.3333333333333</v>
      </c>
      <c r="AM177" s="145">
        <f t="shared" si="130"/>
        <v>1349.125</v>
      </c>
      <c r="AN177" s="145">
        <f t="shared" si="131"/>
        <v>0.20833333333325754</v>
      </c>
      <c r="AO177" s="145">
        <f t="shared" si="132"/>
        <v>1349.5416666666665</v>
      </c>
      <c r="AP177" s="145">
        <f t="shared" si="133"/>
        <v>1349.125</v>
      </c>
      <c r="AQ177" s="147">
        <f t="shared" si="123"/>
        <v>1371.9404761904764</v>
      </c>
      <c r="AR177" s="149">
        <f t="shared" si="124"/>
        <v>1349.9777777777779</v>
      </c>
      <c r="AS177" s="151">
        <f t="shared" si="125"/>
        <v>1359.2983333333334</v>
      </c>
    </row>
    <row r="178" spans="1:45" x14ac:dyDescent="0.3">
      <c r="A178" s="5">
        <v>45184</v>
      </c>
      <c r="B178" s="6" t="s">
        <v>44</v>
      </c>
      <c r="C178" s="6" t="s">
        <v>36</v>
      </c>
      <c r="D178" s="64">
        <v>1354</v>
      </c>
      <c r="E178" s="64">
        <v>1354.75</v>
      </c>
      <c r="F178" s="64">
        <v>1338.25</v>
      </c>
      <c r="G178" s="64">
        <v>1340.25</v>
      </c>
      <c r="H178" s="60">
        <v>1354.25</v>
      </c>
      <c r="I178" s="60">
        <v>1348.5</v>
      </c>
      <c r="J178" s="21">
        <v>-2</v>
      </c>
      <c r="K178" s="13">
        <v>0</v>
      </c>
      <c r="L178" s="65">
        <f t="shared" si="126"/>
        <v>1344.4166666666667</v>
      </c>
      <c r="M178" s="66">
        <f t="shared" si="134"/>
        <v>1346.5</v>
      </c>
      <c r="N178" s="66">
        <f t="shared" si="127"/>
        <v>-2.0833333333332575</v>
      </c>
      <c r="O178" s="66">
        <f t="shared" si="128"/>
        <v>1342.3333333333335</v>
      </c>
      <c r="P178" s="66">
        <f t="shared" si="129"/>
        <v>1346.5</v>
      </c>
      <c r="Q178" s="67">
        <f t="shared" si="135"/>
        <v>16.5</v>
      </c>
      <c r="R178" s="67">
        <f t="shared" si="136"/>
        <v>-5.75</v>
      </c>
      <c r="S178" s="67">
        <f t="shared" si="137"/>
        <v>-22.25</v>
      </c>
      <c r="T178" s="68" cm="1">
        <f t="array" ref="T178">LARGE(ABS(Q178:S178),1)</f>
        <v>22.25</v>
      </c>
      <c r="U178" s="12">
        <f t="shared" si="106"/>
        <v>0</v>
      </c>
      <c r="V178" s="21">
        <f t="shared" si="107"/>
        <v>0</v>
      </c>
      <c r="W178" s="12">
        <f t="shared" si="138"/>
        <v>3</v>
      </c>
      <c r="X178" s="61">
        <f t="shared" si="108"/>
        <v>5.75</v>
      </c>
      <c r="Y178" s="17">
        <f t="shared" si="109"/>
        <v>0</v>
      </c>
      <c r="Z178" s="17">
        <f t="shared" si="110"/>
        <v>0</v>
      </c>
      <c r="AA178" s="56">
        <f t="shared" si="111"/>
        <v>16.5</v>
      </c>
      <c r="AB178" s="18">
        <f t="shared" si="112"/>
        <v>0.34848484848484851</v>
      </c>
      <c r="AC178" s="19">
        <f t="shared" si="113"/>
        <v>0.25842696629213485</v>
      </c>
      <c r="AD178" s="142">
        <f t="shared" si="114"/>
        <v>1364.5</v>
      </c>
      <c r="AE178" s="142">
        <f t="shared" si="115"/>
        <v>1333.75</v>
      </c>
      <c r="AF178" s="80">
        <f t="shared" si="116"/>
        <v>1384.75</v>
      </c>
      <c r="AG178" s="80">
        <f t="shared" si="117"/>
        <v>1333.75</v>
      </c>
      <c r="AH178" s="81">
        <f t="shared" si="118"/>
        <v>1407.25</v>
      </c>
      <c r="AI178" s="81">
        <f t="shared" si="119"/>
        <v>1333.75</v>
      </c>
      <c r="AJ178" s="82">
        <f t="shared" si="120"/>
        <v>1435</v>
      </c>
      <c r="AK178" s="82">
        <f t="shared" si="121"/>
        <v>1282.25</v>
      </c>
      <c r="AL178" s="145">
        <f t="shared" si="122"/>
        <v>1352.9166666666667</v>
      </c>
      <c r="AM178" s="145">
        <f t="shared" si="130"/>
        <v>1349.125</v>
      </c>
      <c r="AN178" s="145">
        <f t="shared" si="131"/>
        <v>3.7916666666667425</v>
      </c>
      <c r="AO178" s="145">
        <f t="shared" si="132"/>
        <v>1356.7083333333335</v>
      </c>
      <c r="AP178" s="145">
        <f t="shared" si="133"/>
        <v>1349.125</v>
      </c>
      <c r="AQ178" s="147">
        <f t="shared" si="123"/>
        <v>1369.0119047619046</v>
      </c>
      <c r="AR178" s="149">
        <f t="shared" si="124"/>
        <v>1350.2583333333334</v>
      </c>
      <c r="AS178" s="151">
        <f t="shared" si="125"/>
        <v>1359.7349999999999</v>
      </c>
    </row>
    <row r="179" spans="1:45" x14ac:dyDescent="0.3">
      <c r="A179" s="5">
        <v>45187</v>
      </c>
      <c r="B179" s="6" t="s">
        <v>44</v>
      </c>
      <c r="C179" s="6" t="s">
        <v>36</v>
      </c>
      <c r="D179" s="64">
        <v>1337.5</v>
      </c>
      <c r="E179" s="64">
        <v>1337.5</v>
      </c>
      <c r="F179" s="64">
        <v>1315.5</v>
      </c>
      <c r="G179" s="64">
        <v>1316.75</v>
      </c>
      <c r="H179" s="60">
        <v>1337.5</v>
      </c>
      <c r="I179" s="60">
        <v>1327.25</v>
      </c>
      <c r="J179" s="21">
        <v>-2</v>
      </c>
      <c r="K179" s="13">
        <v>0</v>
      </c>
      <c r="L179" s="65">
        <f t="shared" si="126"/>
        <v>1323.25</v>
      </c>
      <c r="M179" s="66">
        <f t="shared" si="134"/>
        <v>1326.5</v>
      </c>
      <c r="N179" s="66">
        <f t="shared" si="127"/>
        <v>-3.25</v>
      </c>
      <c r="O179" s="66">
        <f t="shared" si="128"/>
        <v>1320</v>
      </c>
      <c r="P179" s="66">
        <f t="shared" si="129"/>
        <v>1326.5</v>
      </c>
      <c r="Q179" s="67">
        <f t="shared" si="135"/>
        <v>22</v>
      </c>
      <c r="R179" s="67">
        <f t="shared" si="136"/>
        <v>-2.75</v>
      </c>
      <c r="S179" s="67">
        <f t="shared" si="137"/>
        <v>-24.75</v>
      </c>
      <c r="T179" s="68" cm="1">
        <f t="array" ref="T179">LARGE(ABS(Q179:S179),1)</f>
        <v>24.75</v>
      </c>
      <c r="U179" s="12">
        <f t="shared" si="106"/>
        <v>4</v>
      </c>
      <c r="V179" s="21">
        <f t="shared" si="107"/>
        <v>2</v>
      </c>
      <c r="W179" s="12">
        <f t="shared" si="138"/>
        <v>5</v>
      </c>
      <c r="X179" s="61">
        <f t="shared" si="108"/>
        <v>10.25</v>
      </c>
      <c r="Y179" s="17" t="b">
        <f t="shared" si="109"/>
        <v>1</v>
      </c>
      <c r="Z179" s="17">
        <f t="shared" si="110"/>
        <v>0</v>
      </c>
      <c r="AA179" s="56">
        <f t="shared" si="111"/>
        <v>22</v>
      </c>
      <c r="AB179" s="18">
        <f t="shared" si="112"/>
        <v>0.46590909090909088</v>
      </c>
      <c r="AC179" s="19">
        <f t="shared" si="113"/>
        <v>0.41414141414141414</v>
      </c>
      <c r="AD179" s="142">
        <f t="shared" si="114"/>
        <v>1364.5</v>
      </c>
      <c r="AE179" s="142">
        <f t="shared" si="115"/>
        <v>1315.5</v>
      </c>
      <c r="AF179" s="80">
        <f t="shared" si="116"/>
        <v>1384.75</v>
      </c>
      <c r="AG179" s="80">
        <f t="shared" si="117"/>
        <v>1315.5</v>
      </c>
      <c r="AH179" s="81">
        <f t="shared" si="118"/>
        <v>1407.25</v>
      </c>
      <c r="AI179" s="81">
        <f t="shared" si="119"/>
        <v>1315.5</v>
      </c>
      <c r="AJ179" s="82">
        <f t="shared" si="120"/>
        <v>1435</v>
      </c>
      <c r="AK179" s="82">
        <f t="shared" si="121"/>
        <v>1282.25</v>
      </c>
      <c r="AL179" s="145">
        <f t="shared" si="122"/>
        <v>1340.0833333333333</v>
      </c>
      <c r="AM179" s="145">
        <f t="shared" si="130"/>
        <v>1340</v>
      </c>
      <c r="AN179" s="145">
        <f t="shared" si="131"/>
        <v>8.3333333333257542E-2</v>
      </c>
      <c r="AO179" s="145">
        <f t="shared" si="132"/>
        <v>1340.1666666666665</v>
      </c>
      <c r="AP179" s="145">
        <f t="shared" si="133"/>
        <v>1340</v>
      </c>
      <c r="AQ179" s="147">
        <f t="shared" si="123"/>
        <v>1363.3452380952381</v>
      </c>
      <c r="AR179" s="149">
        <f t="shared" si="124"/>
        <v>1351.0277777777776</v>
      </c>
      <c r="AS179" s="151">
        <f t="shared" si="125"/>
        <v>1359.2966666666666</v>
      </c>
    </row>
    <row r="180" spans="1:45" x14ac:dyDescent="0.3">
      <c r="A180" s="5">
        <v>45188</v>
      </c>
      <c r="B180" s="6" t="s">
        <v>44</v>
      </c>
      <c r="C180" s="6" t="s">
        <v>36</v>
      </c>
      <c r="D180" s="64">
        <v>1313.5</v>
      </c>
      <c r="E180" s="64">
        <v>1319.75</v>
      </c>
      <c r="F180" s="64">
        <v>1315.25</v>
      </c>
      <c r="G180" s="64">
        <v>1315.5</v>
      </c>
      <c r="H180" s="60">
        <v>1316</v>
      </c>
      <c r="I180" s="60">
        <v>1309.5</v>
      </c>
      <c r="J180" s="21">
        <v>0</v>
      </c>
      <c r="K180" s="13">
        <v>0</v>
      </c>
      <c r="L180" s="65">
        <f t="shared" si="126"/>
        <v>1316.8333333333333</v>
      </c>
      <c r="M180" s="66">
        <f t="shared" si="134"/>
        <v>1317.5</v>
      </c>
      <c r="N180" s="66">
        <f t="shared" si="127"/>
        <v>-0.66666666666674246</v>
      </c>
      <c r="O180" s="66">
        <f t="shared" si="128"/>
        <v>1316.1666666666665</v>
      </c>
      <c r="P180" s="66">
        <f t="shared" si="129"/>
        <v>1317.5</v>
      </c>
      <c r="Q180" s="67">
        <f t="shared" si="135"/>
        <v>4.5</v>
      </c>
      <c r="R180" s="67">
        <f t="shared" si="136"/>
        <v>3</v>
      </c>
      <c r="S180" s="67">
        <f t="shared" si="137"/>
        <v>-1.5</v>
      </c>
      <c r="T180" s="68" cm="1">
        <f t="array" ref="T180">LARGE(ABS(Q180:S180),1)</f>
        <v>4.5</v>
      </c>
      <c r="U180" s="12">
        <f t="shared" ref="U180:U241" si="139">W151</f>
        <v>6</v>
      </c>
      <c r="V180" s="21">
        <f t="shared" ref="V180:V241" si="140">J151</f>
        <v>-2</v>
      </c>
      <c r="W180" s="12">
        <f t="shared" si="138"/>
        <v>1</v>
      </c>
      <c r="X180" s="61">
        <f t="shared" ref="X180:X241" si="141">H180-I180</f>
        <v>6.5</v>
      </c>
      <c r="Y180" s="17">
        <f t="shared" ref="Y180:Y241" si="142">IF((E180=H180),TRUE,0)</f>
        <v>0</v>
      </c>
      <c r="Z180" s="17">
        <f t="shared" ref="Z180:Z241" si="143">IF((F180=I180),TRUE,0)</f>
        <v>0</v>
      </c>
      <c r="AA180" s="56">
        <f t="shared" ref="AA180:AA241" si="144">E180-F180</f>
        <v>4.5</v>
      </c>
      <c r="AB180" s="18">
        <f t="shared" ref="AB180:AB241" si="145">X180/AA180</f>
        <v>1.4444444444444444</v>
      </c>
      <c r="AC180" s="19">
        <f t="shared" ref="AC180:AC241" si="146">X180/T180</f>
        <v>1.4444444444444444</v>
      </c>
      <c r="AD180" s="142">
        <f t="shared" ref="AD180:AD241" si="147">MAX(E178:E180)</f>
        <v>1354.75</v>
      </c>
      <c r="AE180" s="142">
        <f t="shared" ref="AE180:AE241" si="148">MIN(F178:F180)</f>
        <v>1315.25</v>
      </c>
      <c r="AF180" s="80">
        <f t="shared" ref="AF180:AF241" si="149">MAX(E172:E180)</f>
        <v>1373.25</v>
      </c>
      <c r="AG180" s="80">
        <f t="shared" ref="AG180:AG241" si="150">MIN(F172:F180)</f>
        <v>1315.25</v>
      </c>
      <c r="AH180" s="81">
        <f t="shared" ref="AH180:AH241" si="151">MAX(E162:E180)</f>
        <v>1407.25</v>
      </c>
      <c r="AI180" s="81">
        <f t="shared" ref="AI180:AI241" si="152">MIN(F162:F180)</f>
        <v>1315.25</v>
      </c>
      <c r="AJ180" s="82">
        <f t="shared" ref="AJ180:AJ241" si="153">MAX(E137:E180)</f>
        <v>1435</v>
      </c>
      <c r="AK180" s="82">
        <f t="shared" ref="AK180:AK241" si="154">MIN(F137:F180)</f>
        <v>1282.25</v>
      </c>
      <c r="AL180" s="145">
        <f t="shared" ref="AL180:AL241" si="155">(AD180+AE180+G179)/3</f>
        <v>1328.9166666666667</v>
      </c>
      <c r="AM180" s="145">
        <f t="shared" si="130"/>
        <v>1335</v>
      </c>
      <c r="AN180" s="145">
        <f t="shared" si="131"/>
        <v>-6.0833333333332575</v>
      </c>
      <c r="AO180" s="145">
        <f t="shared" si="132"/>
        <v>1322.8333333333335</v>
      </c>
      <c r="AP180" s="145">
        <f t="shared" si="133"/>
        <v>1335</v>
      </c>
      <c r="AQ180" s="147">
        <f t="shared" ref="AQ180:AQ241" si="156">AVERAGE(L167:L180)</f>
        <v>1357.6547619047617</v>
      </c>
      <c r="AR180" s="149">
        <f t="shared" ref="AR180:AR241" si="157">AVERAGE(L151:L180)</f>
        <v>1351.5972222222222</v>
      </c>
      <c r="AS180" s="151">
        <f t="shared" ref="AS180:AS241" si="158">AVERAGE(L131:L180)</f>
        <v>1358.4599999999998</v>
      </c>
    </row>
    <row r="181" spans="1:45" x14ac:dyDescent="0.3">
      <c r="A181" s="5">
        <v>45189</v>
      </c>
      <c r="B181" s="6" t="s">
        <v>44</v>
      </c>
      <c r="C181" s="6" t="s">
        <v>36</v>
      </c>
      <c r="D181" s="64">
        <v>1318</v>
      </c>
      <c r="E181" s="64">
        <v>1322.75</v>
      </c>
      <c r="F181" s="64">
        <v>1310.25</v>
      </c>
      <c r="G181" s="64">
        <v>1320</v>
      </c>
      <c r="H181" s="60">
        <v>1318.5</v>
      </c>
      <c r="I181" s="60">
        <v>1310.25</v>
      </c>
      <c r="J181" s="21">
        <v>2</v>
      </c>
      <c r="K181" s="13">
        <v>0</v>
      </c>
      <c r="L181" s="65">
        <f t="shared" si="126"/>
        <v>1317.6666666666667</v>
      </c>
      <c r="M181" s="66">
        <f t="shared" si="134"/>
        <v>1316.5</v>
      </c>
      <c r="N181" s="66">
        <f t="shared" si="127"/>
        <v>1.1666666666667425</v>
      </c>
      <c r="O181" s="66">
        <f t="shared" si="128"/>
        <v>1318.8333333333335</v>
      </c>
      <c r="P181" s="66">
        <f t="shared" si="129"/>
        <v>1316.5</v>
      </c>
      <c r="Q181" s="67">
        <f t="shared" si="135"/>
        <v>12.5</v>
      </c>
      <c r="R181" s="67">
        <f t="shared" si="136"/>
        <v>7.25</v>
      </c>
      <c r="S181" s="67">
        <f t="shared" si="137"/>
        <v>-5.25</v>
      </c>
      <c r="T181" s="68" cm="1">
        <f t="array" ref="T181">LARGE(ABS(Q181:S181),1)</f>
        <v>12.5</v>
      </c>
      <c r="U181" s="12">
        <f t="shared" si="139"/>
        <v>8</v>
      </c>
      <c r="V181" s="21">
        <f t="shared" si="140"/>
        <v>0</v>
      </c>
      <c r="W181" s="12">
        <f t="shared" si="138"/>
        <v>1</v>
      </c>
      <c r="X181" s="61">
        <f t="shared" si="141"/>
        <v>8.25</v>
      </c>
      <c r="Y181" s="17">
        <f t="shared" si="142"/>
        <v>0</v>
      </c>
      <c r="Z181" s="17" t="b">
        <f t="shared" si="143"/>
        <v>1</v>
      </c>
      <c r="AA181" s="56">
        <f t="shared" si="144"/>
        <v>12.5</v>
      </c>
      <c r="AB181" s="18">
        <f t="shared" si="145"/>
        <v>0.66</v>
      </c>
      <c r="AC181" s="19">
        <f t="shared" si="146"/>
        <v>0.66</v>
      </c>
      <c r="AD181" s="142">
        <f t="shared" si="147"/>
        <v>1337.5</v>
      </c>
      <c r="AE181" s="142">
        <f t="shared" si="148"/>
        <v>1310.25</v>
      </c>
      <c r="AF181" s="80">
        <f t="shared" si="149"/>
        <v>1373.25</v>
      </c>
      <c r="AG181" s="80">
        <f t="shared" si="150"/>
        <v>1310.25</v>
      </c>
      <c r="AH181" s="81">
        <f t="shared" si="151"/>
        <v>1407.25</v>
      </c>
      <c r="AI181" s="81">
        <f t="shared" si="152"/>
        <v>1310.25</v>
      </c>
      <c r="AJ181" s="82">
        <f t="shared" si="153"/>
        <v>1435</v>
      </c>
      <c r="AK181" s="82">
        <f t="shared" si="154"/>
        <v>1282.25</v>
      </c>
      <c r="AL181" s="145">
        <f t="shared" si="155"/>
        <v>1321.0833333333333</v>
      </c>
      <c r="AM181" s="145">
        <f t="shared" si="130"/>
        <v>1323.875</v>
      </c>
      <c r="AN181" s="145">
        <f t="shared" si="131"/>
        <v>-2.7916666666667425</v>
      </c>
      <c r="AO181" s="145">
        <f t="shared" si="132"/>
        <v>1318.2916666666665</v>
      </c>
      <c r="AP181" s="145">
        <f t="shared" si="133"/>
        <v>1323.875</v>
      </c>
      <c r="AQ181" s="147">
        <f t="shared" si="156"/>
        <v>1352.5535714285713</v>
      </c>
      <c r="AR181" s="149">
        <f t="shared" si="157"/>
        <v>1351.8138888888889</v>
      </c>
      <c r="AS181" s="151">
        <f t="shared" si="158"/>
        <v>1357.948333333333</v>
      </c>
    </row>
    <row r="182" spans="1:45" x14ac:dyDescent="0.3">
      <c r="A182" s="5">
        <v>45190</v>
      </c>
      <c r="B182" s="6" t="s">
        <v>44</v>
      </c>
      <c r="C182" s="6" t="s">
        <v>36</v>
      </c>
      <c r="D182" s="64">
        <v>1302.5</v>
      </c>
      <c r="E182" s="64">
        <v>1304.75</v>
      </c>
      <c r="F182" s="64">
        <v>1293</v>
      </c>
      <c r="G182" s="64">
        <v>1293.75</v>
      </c>
      <c r="H182" s="60">
        <v>1304.25</v>
      </c>
      <c r="I182" s="60">
        <v>1300.25</v>
      </c>
      <c r="J182" s="21">
        <v>-2</v>
      </c>
      <c r="K182" s="13">
        <v>0</v>
      </c>
      <c r="L182" s="65">
        <f t="shared" si="126"/>
        <v>1297.1666666666667</v>
      </c>
      <c r="M182" s="66">
        <f t="shared" si="134"/>
        <v>1298.875</v>
      </c>
      <c r="N182" s="66">
        <f t="shared" si="127"/>
        <v>-1.7083333333332575</v>
      </c>
      <c r="O182" s="66">
        <f t="shared" si="128"/>
        <v>1295.4583333333335</v>
      </c>
      <c r="P182" s="66">
        <f t="shared" si="129"/>
        <v>1298.875</v>
      </c>
      <c r="Q182" s="67">
        <f t="shared" si="135"/>
        <v>11.75</v>
      </c>
      <c r="R182" s="67">
        <f t="shared" si="136"/>
        <v>-15.25</v>
      </c>
      <c r="S182" s="67">
        <f t="shared" si="137"/>
        <v>-27</v>
      </c>
      <c r="T182" s="68" cm="1">
        <f t="array" ref="T182">LARGE(ABS(Q182:S182),1)</f>
        <v>27</v>
      </c>
      <c r="U182" s="12">
        <f t="shared" si="139"/>
        <v>12</v>
      </c>
      <c r="V182" s="21">
        <f t="shared" si="140"/>
        <v>0</v>
      </c>
      <c r="W182" s="12">
        <f t="shared" si="138"/>
        <v>1</v>
      </c>
      <c r="X182" s="61">
        <f t="shared" si="141"/>
        <v>4</v>
      </c>
      <c r="Y182" s="17">
        <f t="shared" si="142"/>
        <v>0</v>
      </c>
      <c r="Z182" s="17">
        <f t="shared" si="143"/>
        <v>0</v>
      </c>
      <c r="AA182" s="56">
        <f t="shared" si="144"/>
        <v>11.75</v>
      </c>
      <c r="AB182" s="18">
        <f t="shared" si="145"/>
        <v>0.34042553191489361</v>
      </c>
      <c r="AC182" s="19">
        <f t="shared" si="146"/>
        <v>0.14814814814814814</v>
      </c>
      <c r="AD182" s="142">
        <f t="shared" si="147"/>
        <v>1322.75</v>
      </c>
      <c r="AE182" s="142">
        <f t="shared" si="148"/>
        <v>1293</v>
      </c>
      <c r="AF182" s="80">
        <f t="shared" si="149"/>
        <v>1373.25</v>
      </c>
      <c r="AG182" s="80">
        <f t="shared" si="150"/>
        <v>1293</v>
      </c>
      <c r="AH182" s="81">
        <f t="shared" si="151"/>
        <v>1407.25</v>
      </c>
      <c r="AI182" s="81">
        <f t="shared" si="152"/>
        <v>1293</v>
      </c>
      <c r="AJ182" s="82">
        <f t="shared" si="153"/>
        <v>1435</v>
      </c>
      <c r="AK182" s="82">
        <f t="shared" si="154"/>
        <v>1282.25</v>
      </c>
      <c r="AL182" s="145">
        <f t="shared" si="155"/>
        <v>1311.9166666666667</v>
      </c>
      <c r="AM182" s="145">
        <f t="shared" si="130"/>
        <v>1307.875</v>
      </c>
      <c r="AN182" s="145">
        <f t="shared" si="131"/>
        <v>4.0416666666667425</v>
      </c>
      <c r="AO182" s="145">
        <f t="shared" si="132"/>
        <v>1315.9583333333335</v>
      </c>
      <c r="AP182" s="145">
        <f t="shared" si="133"/>
        <v>1307.875</v>
      </c>
      <c r="AQ182" s="147">
        <f t="shared" si="156"/>
        <v>1347.0833333333335</v>
      </c>
      <c r="AR182" s="149">
        <f t="shared" si="157"/>
        <v>1351.0444444444443</v>
      </c>
      <c r="AS182" s="151">
        <f t="shared" si="158"/>
        <v>1356.6483333333335</v>
      </c>
    </row>
    <row r="183" spans="1:45" x14ac:dyDescent="0.3">
      <c r="A183" s="5">
        <v>45191</v>
      </c>
      <c r="B183" s="6" t="s">
        <v>44</v>
      </c>
      <c r="C183" s="6" t="s">
        <v>36</v>
      </c>
      <c r="D183" s="64">
        <v>1301</v>
      </c>
      <c r="E183" s="64">
        <v>1302</v>
      </c>
      <c r="F183" s="64">
        <v>1293.75</v>
      </c>
      <c r="G183" s="64">
        <v>1296.25</v>
      </c>
      <c r="H183" s="60">
        <v>1301.5</v>
      </c>
      <c r="I183" s="60">
        <v>1297.75</v>
      </c>
      <c r="J183" s="21">
        <v>-2</v>
      </c>
      <c r="K183" s="13" t="s">
        <v>32</v>
      </c>
      <c r="L183" s="65">
        <f t="shared" si="126"/>
        <v>1297.3333333333333</v>
      </c>
      <c r="M183" s="66">
        <f t="shared" si="134"/>
        <v>1297.875</v>
      </c>
      <c r="N183" s="66">
        <f t="shared" si="127"/>
        <v>-0.54166666666674246</v>
      </c>
      <c r="O183" s="66">
        <f t="shared" si="128"/>
        <v>1296.7916666666665</v>
      </c>
      <c r="P183" s="66">
        <f t="shared" si="129"/>
        <v>1297.875</v>
      </c>
      <c r="Q183" s="67">
        <f t="shared" si="135"/>
        <v>8.25</v>
      </c>
      <c r="R183" s="67">
        <f t="shared" si="136"/>
        <v>8.25</v>
      </c>
      <c r="S183" s="67">
        <f t="shared" si="137"/>
        <v>0</v>
      </c>
      <c r="T183" s="68" cm="1">
        <f t="array" ref="T183">LARGE(ABS(Q183:S183),1)</f>
        <v>8.25</v>
      </c>
      <c r="U183" s="12">
        <f t="shared" si="139"/>
        <v>10</v>
      </c>
      <c r="V183" s="21">
        <f t="shared" si="140"/>
        <v>0</v>
      </c>
      <c r="W183" s="12">
        <f t="shared" si="138"/>
        <v>-1</v>
      </c>
      <c r="X183" s="61">
        <f t="shared" si="141"/>
        <v>3.75</v>
      </c>
      <c r="Y183" s="17">
        <f t="shared" si="142"/>
        <v>0</v>
      </c>
      <c r="Z183" s="17">
        <f t="shared" si="143"/>
        <v>0</v>
      </c>
      <c r="AA183" s="56">
        <f t="shared" si="144"/>
        <v>8.25</v>
      </c>
      <c r="AB183" s="18">
        <f t="shared" si="145"/>
        <v>0.45454545454545453</v>
      </c>
      <c r="AC183" s="19">
        <f t="shared" si="146"/>
        <v>0.45454545454545453</v>
      </c>
      <c r="AD183" s="142">
        <f t="shared" si="147"/>
        <v>1322.75</v>
      </c>
      <c r="AE183" s="142">
        <f t="shared" si="148"/>
        <v>1293</v>
      </c>
      <c r="AF183" s="80">
        <f t="shared" si="149"/>
        <v>1364.5</v>
      </c>
      <c r="AG183" s="80">
        <f t="shared" si="150"/>
        <v>1293</v>
      </c>
      <c r="AH183" s="81">
        <f t="shared" si="151"/>
        <v>1407.25</v>
      </c>
      <c r="AI183" s="81">
        <f t="shared" si="152"/>
        <v>1293</v>
      </c>
      <c r="AJ183" s="82">
        <f t="shared" si="153"/>
        <v>1432</v>
      </c>
      <c r="AK183" s="82">
        <f t="shared" si="154"/>
        <v>1282.25</v>
      </c>
      <c r="AL183" s="145">
        <f t="shared" si="155"/>
        <v>1303.1666666666667</v>
      </c>
      <c r="AM183" s="145">
        <f t="shared" si="130"/>
        <v>1307.875</v>
      </c>
      <c r="AN183" s="145">
        <f t="shared" si="131"/>
        <v>-4.7083333333332575</v>
      </c>
      <c r="AO183" s="145">
        <f t="shared" si="132"/>
        <v>1298.4583333333335</v>
      </c>
      <c r="AP183" s="145">
        <f t="shared" si="133"/>
        <v>1307.875</v>
      </c>
      <c r="AQ183" s="147">
        <f t="shared" si="156"/>
        <v>1341.6488095238094</v>
      </c>
      <c r="AR183" s="149">
        <f t="shared" si="157"/>
        <v>1350.4777777777779</v>
      </c>
      <c r="AS183" s="151">
        <f t="shared" si="158"/>
        <v>1355.198333333333</v>
      </c>
    </row>
    <row r="184" spans="1:45" x14ac:dyDescent="0.3">
      <c r="A184" s="5">
        <v>45194</v>
      </c>
      <c r="B184" s="6" t="s">
        <v>44</v>
      </c>
      <c r="C184" s="6" t="s">
        <v>36</v>
      </c>
      <c r="D184" s="64">
        <v>1294.75</v>
      </c>
      <c r="E184" s="64">
        <v>1300</v>
      </c>
      <c r="F184" s="64">
        <v>1284.5</v>
      </c>
      <c r="G184" s="64">
        <v>1297.75</v>
      </c>
      <c r="H184" s="60">
        <v>1295.75</v>
      </c>
      <c r="I184" s="60">
        <v>1289</v>
      </c>
      <c r="J184" s="21">
        <v>4</v>
      </c>
      <c r="K184" s="13" t="s">
        <v>31</v>
      </c>
      <c r="L184" s="65">
        <f t="shared" si="126"/>
        <v>1294.0833333333333</v>
      </c>
      <c r="M184" s="66">
        <f t="shared" si="134"/>
        <v>1292.25</v>
      </c>
      <c r="N184" s="66">
        <f t="shared" si="127"/>
        <v>1.8333333333332575</v>
      </c>
      <c r="O184" s="66">
        <f t="shared" si="128"/>
        <v>1295.9166666666665</v>
      </c>
      <c r="P184" s="66">
        <f t="shared" si="129"/>
        <v>1292.25</v>
      </c>
      <c r="Q184" s="67">
        <f t="shared" si="135"/>
        <v>15.5</v>
      </c>
      <c r="R184" s="67">
        <f t="shared" si="136"/>
        <v>3.75</v>
      </c>
      <c r="S184" s="67">
        <f t="shared" si="137"/>
        <v>-11.75</v>
      </c>
      <c r="T184" s="68" cm="1">
        <f t="array" ref="T184">LARGE(ABS(Q184:S184),1)</f>
        <v>15.5</v>
      </c>
      <c r="U184" s="12">
        <f t="shared" si="139"/>
        <v>12</v>
      </c>
      <c r="V184" s="21">
        <f t="shared" si="140"/>
        <v>-2</v>
      </c>
      <c r="W184" s="12">
        <f t="shared" si="138"/>
        <v>-1</v>
      </c>
      <c r="X184" s="61">
        <f t="shared" si="141"/>
        <v>6.75</v>
      </c>
      <c r="Y184" s="17">
        <f t="shared" si="142"/>
        <v>0</v>
      </c>
      <c r="Z184" s="17">
        <f t="shared" si="143"/>
        <v>0</v>
      </c>
      <c r="AA184" s="56">
        <f t="shared" si="144"/>
        <v>15.5</v>
      </c>
      <c r="AB184" s="18">
        <f t="shared" si="145"/>
        <v>0.43548387096774194</v>
      </c>
      <c r="AC184" s="19">
        <f t="shared" si="146"/>
        <v>0.43548387096774194</v>
      </c>
      <c r="AD184" s="142">
        <f t="shared" si="147"/>
        <v>1304.75</v>
      </c>
      <c r="AE184" s="142">
        <f t="shared" si="148"/>
        <v>1284.5</v>
      </c>
      <c r="AF184" s="80">
        <f t="shared" si="149"/>
        <v>1364.5</v>
      </c>
      <c r="AG184" s="80">
        <f t="shared" si="150"/>
        <v>1284.5</v>
      </c>
      <c r="AH184" s="81">
        <f t="shared" si="151"/>
        <v>1405</v>
      </c>
      <c r="AI184" s="81">
        <f t="shared" si="152"/>
        <v>1284.5</v>
      </c>
      <c r="AJ184" s="82">
        <f t="shared" si="153"/>
        <v>1432</v>
      </c>
      <c r="AK184" s="82">
        <f t="shared" si="154"/>
        <v>1282.25</v>
      </c>
      <c r="AL184" s="145">
        <f t="shared" si="155"/>
        <v>1295.1666666666667</v>
      </c>
      <c r="AM184" s="145">
        <f t="shared" si="130"/>
        <v>1294.625</v>
      </c>
      <c r="AN184" s="145">
        <f t="shared" si="131"/>
        <v>0.54166666666674246</v>
      </c>
      <c r="AO184" s="145">
        <f t="shared" si="132"/>
        <v>1295.7083333333335</v>
      </c>
      <c r="AP184" s="145">
        <f t="shared" si="133"/>
        <v>1294.625</v>
      </c>
      <c r="AQ184" s="147">
        <f t="shared" si="156"/>
        <v>1336.5833333333333</v>
      </c>
      <c r="AR184" s="149">
        <f t="shared" si="157"/>
        <v>1349.4750000000001</v>
      </c>
      <c r="AS184" s="151">
        <f t="shared" si="158"/>
        <v>1353.5299999999997</v>
      </c>
    </row>
    <row r="185" spans="1:45" x14ac:dyDescent="0.3">
      <c r="A185" s="5">
        <v>45195</v>
      </c>
      <c r="B185" s="6" t="s">
        <v>44</v>
      </c>
      <c r="C185" s="6" t="s">
        <v>36</v>
      </c>
      <c r="D185" s="64">
        <v>1300.25</v>
      </c>
      <c r="E185" s="64">
        <v>1304.25</v>
      </c>
      <c r="F185" s="64">
        <v>1289</v>
      </c>
      <c r="G185" s="64">
        <v>1302.75</v>
      </c>
      <c r="H185" s="60">
        <v>1300.5</v>
      </c>
      <c r="I185" s="60">
        <v>1295</v>
      </c>
      <c r="J185" s="21">
        <v>4</v>
      </c>
      <c r="K185" s="13">
        <v>0</v>
      </c>
      <c r="L185" s="65">
        <f t="shared" si="126"/>
        <v>1298.6666666666667</v>
      </c>
      <c r="M185" s="66">
        <f t="shared" si="134"/>
        <v>1296.625</v>
      </c>
      <c r="N185" s="66">
        <f t="shared" si="127"/>
        <v>2.0416666666667425</v>
      </c>
      <c r="O185" s="66">
        <f t="shared" si="128"/>
        <v>1300.7083333333335</v>
      </c>
      <c r="P185" s="66">
        <f t="shared" si="129"/>
        <v>1296.625</v>
      </c>
      <c r="Q185" s="67">
        <f t="shared" si="135"/>
        <v>15.25</v>
      </c>
      <c r="R185" s="67">
        <f t="shared" si="136"/>
        <v>6.5</v>
      </c>
      <c r="S185" s="67">
        <f t="shared" si="137"/>
        <v>-8.75</v>
      </c>
      <c r="T185" s="68" cm="1">
        <f t="array" ref="T185">LARGE(ABS(Q185:S185),1)</f>
        <v>15.25</v>
      </c>
      <c r="U185" s="12">
        <f t="shared" si="139"/>
        <v>8</v>
      </c>
      <c r="V185" s="21">
        <f t="shared" si="140"/>
        <v>0</v>
      </c>
      <c r="W185" s="12">
        <f t="shared" si="138"/>
        <v>1</v>
      </c>
      <c r="X185" s="61">
        <f t="shared" si="141"/>
        <v>5.5</v>
      </c>
      <c r="Y185" s="17">
        <f t="shared" si="142"/>
        <v>0</v>
      </c>
      <c r="Z185" s="17">
        <f t="shared" si="143"/>
        <v>0</v>
      </c>
      <c r="AA185" s="56">
        <f t="shared" si="144"/>
        <v>15.25</v>
      </c>
      <c r="AB185" s="18">
        <f t="shared" si="145"/>
        <v>0.36065573770491804</v>
      </c>
      <c r="AC185" s="19">
        <f t="shared" si="146"/>
        <v>0.36065573770491804</v>
      </c>
      <c r="AD185" s="142">
        <f t="shared" si="147"/>
        <v>1304.25</v>
      </c>
      <c r="AE185" s="142">
        <f t="shared" si="148"/>
        <v>1284.5</v>
      </c>
      <c r="AF185" s="80">
        <f t="shared" si="149"/>
        <v>1364.5</v>
      </c>
      <c r="AG185" s="80">
        <f t="shared" si="150"/>
        <v>1284.5</v>
      </c>
      <c r="AH185" s="81">
        <f t="shared" si="151"/>
        <v>1400</v>
      </c>
      <c r="AI185" s="81">
        <f t="shared" si="152"/>
        <v>1284.5</v>
      </c>
      <c r="AJ185" s="82">
        <f t="shared" si="153"/>
        <v>1432</v>
      </c>
      <c r="AK185" s="82">
        <f t="shared" si="154"/>
        <v>1282.25</v>
      </c>
      <c r="AL185" s="145">
        <f t="shared" si="155"/>
        <v>1295.5</v>
      </c>
      <c r="AM185" s="145">
        <f t="shared" si="130"/>
        <v>1294.375</v>
      </c>
      <c r="AN185" s="145">
        <f t="shared" si="131"/>
        <v>1.125</v>
      </c>
      <c r="AO185" s="145">
        <f t="shared" si="132"/>
        <v>1296.625</v>
      </c>
      <c r="AP185" s="145">
        <f t="shared" si="133"/>
        <v>1294.375</v>
      </c>
      <c r="AQ185" s="147">
        <f t="shared" si="156"/>
        <v>1330.9702380952383</v>
      </c>
      <c r="AR185" s="149">
        <f t="shared" si="157"/>
        <v>1349.0527777777779</v>
      </c>
      <c r="AS185" s="151">
        <f t="shared" si="158"/>
        <v>1351.5933333333335</v>
      </c>
    </row>
    <row r="186" spans="1:45" x14ac:dyDescent="0.3">
      <c r="A186" s="5">
        <v>45196</v>
      </c>
      <c r="B186" s="6" t="s">
        <v>44</v>
      </c>
      <c r="C186" s="6" t="s">
        <v>36</v>
      </c>
      <c r="D186" s="64">
        <v>1306.75</v>
      </c>
      <c r="E186" s="64">
        <v>1317</v>
      </c>
      <c r="F186" s="64">
        <v>1300.25</v>
      </c>
      <c r="G186" s="64">
        <v>1303.25</v>
      </c>
      <c r="H186" s="60">
        <v>1309.75</v>
      </c>
      <c r="I186" s="60">
        <v>1306</v>
      </c>
      <c r="J186" s="21">
        <v>-4</v>
      </c>
      <c r="K186" s="13">
        <v>0</v>
      </c>
      <c r="L186" s="65">
        <f t="shared" si="126"/>
        <v>1306.8333333333333</v>
      </c>
      <c r="M186" s="66">
        <f t="shared" si="134"/>
        <v>1308.625</v>
      </c>
      <c r="N186" s="66">
        <f t="shared" si="127"/>
        <v>-1.7916666666667425</v>
      </c>
      <c r="O186" s="66">
        <f t="shared" si="128"/>
        <v>1305.0416666666665</v>
      </c>
      <c r="P186" s="66">
        <f t="shared" si="129"/>
        <v>1308.625</v>
      </c>
      <c r="Q186" s="67">
        <f t="shared" si="135"/>
        <v>16.75</v>
      </c>
      <c r="R186" s="67">
        <f t="shared" si="136"/>
        <v>14.25</v>
      </c>
      <c r="S186" s="67">
        <f t="shared" si="137"/>
        <v>-2.5</v>
      </c>
      <c r="T186" s="68" cm="1">
        <f t="array" ref="T186">LARGE(ABS(Q186:S186),1)</f>
        <v>16.75</v>
      </c>
      <c r="U186" s="12">
        <f t="shared" si="139"/>
        <v>8</v>
      </c>
      <c r="V186" s="21">
        <f t="shared" si="140"/>
        <v>2</v>
      </c>
      <c r="W186" s="12">
        <f t="shared" si="138"/>
        <v>5</v>
      </c>
      <c r="X186" s="61">
        <f t="shared" si="141"/>
        <v>3.75</v>
      </c>
      <c r="Y186" s="17">
        <f t="shared" si="142"/>
        <v>0</v>
      </c>
      <c r="Z186" s="17">
        <f t="shared" si="143"/>
        <v>0</v>
      </c>
      <c r="AA186" s="56">
        <f t="shared" si="144"/>
        <v>16.75</v>
      </c>
      <c r="AB186" s="18">
        <f t="shared" si="145"/>
        <v>0.22388059701492538</v>
      </c>
      <c r="AC186" s="19">
        <f t="shared" si="146"/>
        <v>0.22388059701492538</v>
      </c>
      <c r="AD186" s="142">
        <f t="shared" si="147"/>
        <v>1317</v>
      </c>
      <c r="AE186" s="142">
        <f t="shared" si="148"/>
        <v>1284.5</v>
      </c>
      <c r="AF186" s="80">
        <f t="shared" si="149"/>
        <v>1354.75</v>
      </c>
      <c r="AG186" s="80">
        <f t="shared" si="150"/>
        <v>1284.5</v>
      </c>
      <c r="AH186" s="81">
        <f t="shared" si="151"/>
        <v>1385.25</v>
      </c>
      <c r="AI186" s="81">
        <f t="shared" si="152"/>
        <v>1284.5</v>
      </c>
      <c r="AJ186" s="82">
        <f t="shared" si="153"/>
        <v>1407.25</v>
      </c>
      <c r="AK186" s="82">
        <f t="shared" si="154"/>
        <v>1282.25</v>
      </c>
      <c r="AL186" s="145">
        <f t="shared" si="155"/>
        <v>1301.4166666666667</v>
      </c>
      <c r="AM186" s="145">
        <f t="shared" si="130"/>
        <v>1300.75</v>
      </c>
      <c r="AN186" s="145">
        <f t="shared" si="131"/>
        <v>0.66666666666674246</v>
      </c>
      <c r="AO186" s="145">
        <f t="shared" si="132"/>
        <v>1302.0833333333335</v>
      </c>
      <c r="AP186" s="145">
        <f t="shared" si="133"/>
        <v>1300.75</v>
      </c>
      <c r="AQ186" s="147">
        <f t="shared" si="156"/>
        <v>1326.9940476190477</v>
      </c>
      <c r="AR186" s="149">
        <f t="shared" si="157"/>
        <v>1348.4972222222225</v>
      </c>
      <c r="AS186" s="151">
        <f t="shared" si="158"/>
        <v>1349.4766666666665</v>
      </c>
    </row>
    <row r="187" spans="1:45" x14ac:dyDescent="0.3">
      <c r="A187" s="5">
        <v>45197</v>
      </c>
      <c r="B187" s="6" t="s">
        <v>44</v>
      </c>
      <c r="C187" s="6" t="s">
        <v>36</v>
      </c>
      <c r="D187" s="64">
        <v>1295</v>
      </c>
      <c r="E187" s="64">
        <v>1303.25</v>
      </c>
      <c r="F187" s="64">
        <v>1287</v>
      </c>
      <c r="G187" s="64">
        <v>1300.5</v>
      </c>
      <c r="H187" s="60">
        <v>1295</v>
      </c>
      <c r="I187" s="60">
        <v>1287</v>
      </c>
      <c r="J187" s="21">
        <v>2</v>
      </c>
      <c r="K187" s="13">
        <v>0</v>
      </c>
      <c r="L187" s="65">
        <f t="shared" si="126"/>
        <v>1296.9166666666667</v>
      </c>
      <c r="M187" s="66">
        <f t="shared" si="134"/>
        <v>1295.125</v>
      </c>
      <c r="N187" s="66">
        <f t="shared" si="127"/>
        <v>1.7916666666667425</v>
      </c>
      <c r="O187" s="66">
        <f t="shared" si="128"/>
        <v>1298.7083333333335</v>
      </c>
      <c r="P187" s="66">
        <f t="shared" si="129"/>
        <v>1295.125</v>
      </c>
      <c r="Q187" s="67">
        <f t="shared" si="135"/>
        <v>16.25</v>
      </c>
      <c r="R187" s="67">
        <f t="shared" si="136"/>
        <v>0</v>
      </c>
      <c r="S187" s="67">
        <f t="shared" si="137"/>
        <v>-16.25</v>
      </c>
      <c r="T187" s="68" cm="1">
        <f t="array" ref="T187">LARGE(ABS(Q187:S187),1)</f>
        <v>16.25</v>
      </c>
      <c r="U187" s="12">
        <f t="shared" si="139"/>
        <v>11</v>
      </c>
      <c r="V187" s="21">
        <f t="shared" si="140"/>
        <v>2</v>
      </c>
      <c r="W187" s="12">
        <f t="shared" si="138"/>
        <v>9</v>
      </c>
      <c r="X187" s="61">
        <f t="shared" si="141"/>
        <v>8</v>
      </c>
      <c r="Y187" s="17">
        <f t="shared" si="142"/>
        <v>0</v>
      </c>
      <c r="Z187" s="17" t="b">
        <f t="shared" si="143"/>
        <v>1</v>
      </c>
      <c r="AA187" s="56">
        <f t="shared" si="144"/>
        <v>16.25</v>
      </c>
      <c r="AB187" s="18">
        <f t="shared" si="145"/>
        <v>0.49230769230769234</v>
      </c>
      <c r="AC187" s="19">
        <f t="shared" si="146"/>
        <v>0.49230769230769234</v>
      </c>
      <c r="AD187" s="142">
        <f t="shared" si="147"/>
        <v>1317</v>
      </c>
      <c r="AE187" s="142">
        <f t="shared" si="148"/>
        <v>1287</v>
      </c>
      <c r="AF187" s="80">
        <f t="shared" si="149"/>
        <v>1337.5</v>
      </c>
      <c r="AG187" s="80">
        <f t="shared" si="150"/>
        <v>1284.5</v>
      </c>
      <c r="AH187" s="81">
        <f t="shared" si="151"/>
        <v>1385</v>
      </c>
      <c r="AI187" s="81">
        <f t="shared" si="152"/>
        <v>1284.5</v>
      </c>
      <c r="AJ187" s="82">
        <f t="shared" si="153"/>
        <v>1407.25</v>
      </c>
      <c r="AK187" s="82">
        <f t="shared" si="154"/>
        <v>1282.25</v>
      </c>
      <c r="AL187" s="145">
        <f t="shared" si="155"/>
        <v>1302.4166666666667</v>
      </c>
      <c r="AM187" s="145">
        <f t="shared" si="130"/>
        <v>1302</v>
      </c>
      <c r="AN187" s="145">
        <f t="shared" si="131"/>
        <v>0.41666666666674246</v>
      </c>
      <c r="AO187" s="145">
        <f t="shared" si="132"/>
        <v>1302.8333333333335</v>
      </c>
      <c r="AP187" s="145">
        <f t="shared" si="133"/>
        <v>1302</v>
      </c>
      <c r="AQ187" s="147">
        <f t="shared" si="156"/>
        <v>1322.4761904761906</v>
      </c>
      <c r="AR187" s="149">
        <f t="shared" si="157"/>
        <v>1347.3611111111111</v>
      </c>
      <c r="AS187" s="151">
        <f t="shared" si="158"/>
        <v>1347.2950000000001</v>
      </c>
    </row>
    <row r="188" spans="1:45" x14ac:dyDescent="0.3">
      <c r="A188" s="5">
        <v>45198</v>
      </c>
      <c r="B188" s="6" t="s">
        <v>44</v>
      </c>
      <c r="C188" s="6" t="s">
        <v>36</v>
      </c>
      <c r="D188" s="64">
        <v>1300.25</v>
      </c>
      <c r="E188" s="64">
        <v>1303.25</v>
      </c>
      <c r="F188" s="64">
        <v>1272.5</v>
      </c>
      <c r="G188" s="64">
        <v>1275</v>
      </c>
      <c r="H188" s="60">
        <v>1300.5</v>
      </c>
      <c r="I188" s="60">
        <v>1296.25</v>
      </c>
      <c r="J188" s="21">
        <v>-3</v>
      </c>
      <c r="K188" s="13" t="s">
        <v>32</v>
      </c>
      <c r="L188" s="65">
        <f t="shared" si="126"/>
        <v>1283.5833333333333</v>
      </c>
      <c r="M188" s="66">
        <f t="shared" si="134"/>
        <v>1287.875</v>
      </c>
      <c r="N188" s="66">
        <f t="shared" si="127"/>
        <v>-4.2916666666667425</v>
      </c>
      <c r="O188" s="66">
        <f t="shared" si="128"/>
        <v>1279.2916666666665</v>
      </c>
      <c r="P188" s="66">
        <f t="shared" si="129"/>
        <v>1287.875</v>
      </c>
      <c r="Q188" s="67">
        <f t="shared" si="135"/>
        <v>30.75</v>
      </c>
      <c r="R188" s="67">
        <f t="shared" si="136"/>
        <v>2.75</v>
      </c>
      <c r="S188" s="67">
        <f t="shared" si="137"/>
        <v>-28</v>
      </c>
      <c r="T188" s="68" cm="1">
        <f t="array" ref="T188">LARGE(ABS(Q188:S188),1)</f>
        <v>30.75</v>
      </c>
      <c r="U188" s="12">
        <f t="shared" si="139"/>
        <v>11</v>
      </c>
      <c r="V188" s="21">
        <f t="shared" si="140"/>
        <v>2</v>
      </c>
      <c r="W188" s="12">
        <f t="shared" si="138"/>
        <v>8</v>
      </c>
      <c r="X188" s="61">
        <f t="shared" si="141"/>
        <v>4.25</v>
      </c>
      <c r="Y188" s="17">
        <f t="shared" si="142"/>
        <v>0</v>
      </c>
      <c r="Z188" s="17">
        <f t="shared" si="143"/>
        <v>0</v>
      </c>
      <c r="AA188" s="56">
        <f t="shared" si="144"/>
        <v>30.75</v>
      </c>
      <c r="AB188" s="18">
        <f t="shared" si="145"/>
        <v>0.13821138211382114</v>
      </c>
      <c r="AC188" s="19">
        <f t="shared" si="146"/>
        <v>0.13821138211382114</v>
      </c>
      <c r="AD188" s="142">
        <f t="shared" si="147"/>
        <v>1317</v>
      </c>
      <c r="AE188" s="142">
        <f t="shared" si="148"/>
        <v>1272.5</v>
      </c>
      <c r="AF188" s="80">
        <f t="shared" si="149"/>
        <v>1322.75</v>
      </c>
      <c r="AG188" s="80">
        <f t="shared" si="150"/>
        <v>1272.5</v>
      </c>
      <c r="AH188" s="81">
        <f t="shared" si="151"/>
        <v>1384.75</v>
      </c>
      <c r="AI188" s="81">
        <f t="shared" si="152"/>
        <v>1272.5</v>
      </c>
      <c r="AJ188" s="82">
        <f t="shared" si="153"/>
        <v>1407.25</v>
      </c>
      <c r="AK188" s="82">
        <f t="shared" si="154"/>
        <v>1272.5</v>
      </c>
      <c r="AL188" s="145">
        <f t="shared" si="155"/>
        <v>1296.6666666666667</v>
      </c>
      <c r="AM188" s="145">
        <f t="shared" si="130"/>
        <v>1294.75</v>
      </c>
      <c r="AN188" s="145">
        <f t="shared" si="131"/>
        <v>1.9166666666667425</v>
      </c>
      <c r="AO188" s="145">
        <f t="shared" si="132"/>
        <v>1298.5833333333335</v>
      </c>
      <c r="AP188" s="145">
        <f t="shared" si="133"/>
        <v>1294.75</v>
      </c>
      <c r="AQ188" s="147">
        <f t="shared" si="156"/>
        <v>1316.3511904761906</v>
      </c>
      <c r="AR188" s="149">
        <f t="shared" si="157"/>
        <v>1345.7805555555558</v>
      </c>
      <c r="AS188" s="151">
        <f t="shared" si="158"/>
        <v>1345.0083333333332</v>
      </c>
    </row>
    <row r="189" spans="1:45" x14ac:dyDescent="0.3">
      <c r="A189" s="5">
        <v>45201</v>
      </c>
      <c r="B189" s="6" t="s">
        <v>44</v>
      </c>
      <c r="C189" s="6" t="s">
        <v>36</v>
      </c>
      <c r="D189" s="64">
        <v>1270.75</v>
      </c>
      <c r="E189" s="64">
        <v>1279.5</v>
      </c>
      <c r="F189" s="64">
        <v>1266.75</v>
      </c>
      <c r="G189" s="64">
        <v>1277</v>
      </c>
      <c r="H189" s="60">
        <v>1275.75</v>
      </c>
      <c r="I189" s="60">
        <v>1266.7539999999999</v>
      </c>
      <c r="J189" s="21">
        <v>2</v>
      </c>
      <c r="K189" s="13">
        <v>0</v>
      </c>
      <c r="L189" s="65">
        <f t="shared" si="126"/>
        <v>1274.4166666666667</v>
      </c>
      <c r="M189" s="66">
        <f t="shared" si="134"/>
        <v>1273.125</v>
      </c>
      <c r="N189" s="66">
        <f t="shared" si="127"/>
        <v>1.2916666666667425</v>
      </c>
      <c r="O189" s="66">
        <f t="shared" si="128"/>
        <v>1275.7083333333335</v>
      </c>
      <c r="P189" s="66">
        <f t="shared" si="129"/>
        <v>1273.125</v>
      </c>
      <c r="Q189" s="67">
        <f t="shared" si="135"/>
        <v>12.75</v>
      </c>
      <c r="R189" s="67">
        <f t="shared" si="136"/>
        <v>4.5</v>
      </c>
      <c r="S189" s="67">
        <f t="shared" si="137"/>
        <v>-8.25</v>
      </c>
      <c r="T189" s="68" cm="1">
        <f t="array" ref="T189">LARGE(ABS(Q189:S189),1)</f>
        <v>12.75</v>
      </c>
      <c r="U189" s="12">
        <f t="shared" si="139"/>
        <v>9</v>
      </c>
      <c r="V189" s="21">
        <f t="shared" si="140"/>
        <v>-2</v>
      </c>
      <c r="W189" s="12">
        <f t="shared" si="138"/>
        <v>6</v>
      </c>
      <c r="X189" s="61">
        <f t="shared" si="141"/>
        <v>8.9960000000000946</v>
      </c>
      <c r="Y189" s="17">
        <f t="shared" si="142"/>
        <v>0</v>
      </c>
      <c r="Z189" s="17">
        <f t="shared" si="143"/>
        <v>0</v>
      </c>
      <c r="AA189" s="56">
        <f t="shared" si="144"/>
        <v>12.75</v>
      </c>
      <c r="AB189" s="18">
        <f t="shared" si="145"/>
        <v>0.70556862745098781</v>
      </c>
      <c r="AC189" s="19">
        <f t="shared" si="146"/>
        <v>0.70556862745098781</v>
      </c>
      <c r="AD189" s="142">
        <f t="shared" si="147"/>
        <v>1303.25</v>
      </c>
      <c r="AE189" s="142">
        <f t="shared" si="148"/>
        <v>1266.75</v>
      </c>
      <c r="AF189" s="80">
        <f t="shared" si="149"/>
        <v>1322.75</v>
      </c>
      <c r="AG189" s="80">
        <f t="shared" si="150"/>
        <v>1266.75</v>
      </c>
      <c r="AH189" s="81">
        <f t="shared" si="151"/>
        <v>1384.75</v>
      </c>
      <c r="AI189" s="81">
        <f t="shared" si="152"/>
        <v>1266.75</v>
      </c>
      <c r="AJ189" s="82">
        <f t="shared" si="153"/>
        <v>1407.25</v>
      </c>
      <c r="AK189" s="82">
        <f t="shared" si="154"/>
        <v>1266.75</v>
      </c>
      <c r="AL189" s="145">
        <f t="shared" si="155"/>
        <v>1281.6666666666667</v>
      </c>
      <c r="AM189" s="145">
        <f t="shared" si="130"/>
        <v>1285</v>
      </c>
      <c r="AN189" s="145">
        <f t="shared" si="131"/>
        <v>-3.3333333333332575</v>
      </c>
      <c r="AO189" s="145">
        <f t="shared" si="132"/>
        <v>1278.3333333333335</v>
      </c>
      <c r="AP189" s="145">
        <f t="shared" si="133"/>
        <v>1285</v>
      </c>
      <c r="AQ189" s="147">
        <f t="shared" si="156"/>
        <v>1310.9404761904764</v>
      </c>
      <c r="AR189" s="149">
        <f t="shared" si="157"/>
        <v>1343.2388888888891</v>
      </c>
      <c r="AS189" s="151">
        <f t="shared" si="158"/>
        <v>1342.0766666666666</v>
      </c>
    </row>
    <row r="190" spans="1:45" x14ac:dyDescent="0.3">
      <c r="A190" s="5">
        <v>45202</v>
      </c>
      <c r="B190" s="6" t="s">
        <v>44</v>
      </c>
      <c r="C190" s="6" t="s">
        <v>36</v>
      </c>
      <c r="D190" s="64">
        <v>1268.75</v>
      </c>
      <c r="E190" s="64">
        <v>1274.75</v>
      </c>
      <c r="F190" s="64">
        <v>1256.75</v>
      </c>
      <c r="G190" s="64">
        <v>1272.75</v>
      </c>
      <c r="H190" s="60">
        <v>1269.75</v>
      </c>
      <c r="I190" s="60">
        <v>1263.5</v>
      </c>
      <c r="J190" s="21">
        <v>4</v>
      </c>
      <c r="K190" s="13">
        <v>0</v>
      </c>
      <c r="L190" s="65">
        <f t="shared" si="126"/>
        <v>1268.0833333333333</v>
      </c>
      <c r="M190" s="66">
        <f t="shared" si="134"/>
        <v>1265.75</v>
      </c>
      <c r="N190" s="66">
        <f t="shared" si="127"/>
        <v>2.3333333333332575</v>
      </c>
      <c r="O190" s="66">
        <f t="shared" si="128"/>
        <v>1270.4166666666665</v>
      </c>
      <c r="P190" s="66">
        <f t="shared" si="129"/>
        <v>1265.75</v>
      </c>
      <c r="Q190" s="67">
        <f t="shared" si="135"/>
        <v>18</v>
      </c>
      <c r="R190" s="67">
        <f t="shared" si="136"/>
        <v>-2.25</v>
      </c>
      <c r="S190" s="67">
        <f t="shared" si="137"/>
        <v>-20.25</v>
      </c>
      <c r="T190" s="68" cm="1">
        <f t="array" ref="T190">LARGE(ABS(Q190:S190),1)</f>
        <v>20.25</v>
      </c>
      <c r="U190" s="12">
        <f t="shared" si="139"/>
        <v>13</v>
      </c>
      <c r="V190" s="21">
        <f t="shared" si="140"/>
        <v>-2</v>
      </c>
      <c r="W190" s="12">
        <f t="shared" si="138"/>
        <v>6</v>
      </c>
      <c r="X190" s="61">
        <f t="shared" si="141"/>
        <v>6.25</v>
      </c>
      <c r="Y190" s="17">
        <f t="shared" si="142"/>
        <v>0</v>
      </c>
      <c r="Z190" s="17">
        <f t="shared" si="143"/>
        <v>0</v>
      </c>
      <c r="AA190" s="56">
        <f t="shared" si="144"/>
        <v>18</v>
      </c>
      <c r="AB190" s="18">
        <f t="shared" si="145"/>
        <v>0.34722222222222221</v>
      </c>
      <c r="AC190" s="19">
        <f t="shared" si="146"/>
        <v>0.30864197530864196</v>
      </c>
      <c r="AD190" s="142">
        <f t="shared" si="147"/>
        <v>1303.25</v>
      </c>
      <c r="AE190" s="142">
        <f t="shared" si="148"/>
        <v>1256.75</v>
      </c>
      <c r="AF190" s="80">
        <f t="shared" si="149"/>
        <v>1317</v>
      </c>
      <c r="AG190" s="80">
        <f t="shared" si="150"/>
        <v>1256.75</v>
      </c>
      <c r="AH190" s="81">
        <f t="shared" si="151"/>
        <v>1373.25</v>
      </c>
      <c r="AI190" s="81">
        <f t="shared" si="152"/>
        <v>1256.75</v>
      </c>
      <c r="AJ190" s="82">
        <f t="shared" si="153"/>
        <v>1407.25</v>
      </c>
      <c r="AK190" s="82">
        <f t="shared" si="154"/>
        <v>1256.75</v>
      </c>
      <c r="AL190" s="145">
        <f t="shared" si="155"/>
        <v>1279</v>
      </c>
      <c r="AM190" s="145">
        <f t="shared" si="130"/>
        <v>1280</v>
      </c>
      <c r="AN190" s="145">
        <f t="shared" si="131"/>
        <v>-1</v>
      </c>
      <c r="AO190" s="145">
        <f t="shared" si="132"/>
        <v>1278</v>
      </c>
      <c r="AP190" s="145">
        <f t="shared" si="133"/>
        <v>1280</v>
      </c>
      <c r="AQ190" s="147">
        <f t="shared" si="156"/>
        <v>1305.452380952381</v>
      </c>
      <c r="AR190" s="149">
        <f t="shared" si="157"/>
        <v>1339.9749999999999</v>
      </c>
      <c r="AS190" s="151">
        <f t="shared" si="158"/>
        <v>1339.1233333333332</v>
      </c>
    </row>
    <row r="191" spans="1:45" x14ac:dyDescent="0.3">
      <c r="A191" s="5">
        <v>45203</v>
      </c>
      <c r="B191" s="6" t="s">
        <v>44</v>
      </c>
      <c r="C191" s="6" t="s">
        <v>36</v>
      </c>
      <c r="D191" s="64">
        <v>1274</v>
      </c>
      <c r="E191" s="64">
        <v>1279.5</v>
      </c>
      <c r="F191" s="64">
        <v>1268.75</v>
      </c>
      <c r="G191" s="64">
        <v>1273</v>
      </c>
      <c r="H191" s="60">
        <v>1274.5</v>
      </c>
      <c r="I191" s="60">
        <v>1270</v>
      </c>
      <c r="J191" s="21">
        <v>0</v>
      </c>
      <c r="K191" s="13">
        <v>0</v>
      </c>
      <c r="L191" s="65">
        <f t="shared" si="126"/>
        <v>1273.75</v>
      </c>
      <c r="M191" s="66">
        <f t="shared" si="134"/>
        <v>1274.125</v>
      </c>
      <c r="N191" s="66">
        <f t="shared" si="127"/>
        <v>-0.375</v>
      </c>
      <c r="O191" s="66">
        <f t="shared" si="128"/>
        <v>1273.375</v>
      </c>
      <c r="P191" s="66">
        <f t="shared" si="129"/>
        <v>1274.125</v>
      </c>
      <c r="Q191" s="67">
        <f t="shared" si="135"/>
        <v>10.75</v>
      </c>
      <c r="R191" s="67">
        <f t="shared" si="136"/>
        <v>6.75</v>
      </c>
      <c r="S191" s="67">
        <f t="shared" si="137"/>
        <v>-4</v>
      </c>
      <c r="T191" s="68" cm="1">
        <f t="array" ref="T191">LARGE(ABS(Q191:S191),1)</f>
        <v>10.75</v>
      </c>
      <c r="U191" s="12">
        <f t="shared" si="139"/>
        <v>11</v>
      </c>
      <c r="V191" s="21">
        <f t="shared" si="140"/>
        <v>2</v>
      </c>
      <c r="W191" s="12">
        <f t="shared" si="138"/>
        <v>6</v>
      </c>
      <c r="X191" s="61">
        <f t="shared" si="141"/>
        <v>4.5</v>
      </c>
      <c r="Y191" s="17">
        <f t="shared" si="142"/>
        <v>0</v>
      </c>
      <c r="Z191" s="17">
        <f t="shared" si="143"/>
        <v>0</v>
      </c>
      <c r="AA191" s="56">
        <f t="shared" si="144"/>
        <v>10.75</v>
      </c>
      <c r="AB191" s="18">
        <f t="shared" si="145"/>
        <v>0.41860465116279072</v>
      </c>
      <c r="AC191" s="19">
        <f t="shared" si="146"/>
        <v>0.41860465116279072</v>
      </c>
      <c r="AD191" s="142">
        <f t="shared" si="147"/>
        <v>1279.5</v>
      </c>
      <c r="AE191" s="142">
        <f t="shared" si="148"/>
        <v>1256.75</v>
      </c>
      <c r="AF191" s="80">
        <f t="shared" si="149"/>
        <v>1317</v>
      </c>
      <c r="AG191" s="80">
        <f t="shared" si="150"/>
        <v>1256.75</v>
      </c>
      <c r="AH191" s="81">
        <f t="shared" si="151"/>
        <v>1373.25</v>
      </c>
      <c r="AI191" s="81">
        <f t="shared" si="152"/>
        <v>1256.75</v>
      </c>
      <c r="AJ191" s="82">
        <f t="shared" si="153"/>
        <v>1407.25</v>
      </c>
      <c r="AK191" s="82">
        <f t="shared" si="154"/>
        <v>1256.75</v>
      </c>
      <c r="AL191" s="145">
        <f t="shared" si="155"/>
        <v>1269.6666666666667</v>
      </c>
      <c r="AM191" s="145">
        <f t="shared" si="130"/>
        <v>1268.125</v>
      </c>
      <c r="AN191" s="145">
        <f t="shared" si="131"/>
        <v>1.5416666666667425</v>
      </c>
      <c r="AO191" s="145">
        <f t="shared" si="132"/>
        <v>1271.2083333333335</v>
      </c>
      <c r="AP191" s="145">
        <f t="shared" si="133"/>
        <v>1268.125</v>
      </c>
      <c r="AQ191" s="147">
        <f t="shared" si="156"/>
        <v>1299.5</v>
      </c>
      <c r="AR191" s="149">
        <f t="shared" si="157"/>
        <v>1337.413888888889</v>
      </c>
      <c r="AS191" s="151">
        <f t="shared" si="158"/>
        <v>1336.2249999999997</v>
      </c>
    </row>
    <row r="192" spans="1:45" x14ac:dyDescent="0.3">
      <c r="A192" s="5">
        <v>45204</v>
      </c>
      <c r="B192" s="6" t="s">
        <v>44</v>
      </c>
      <c r="C192" s="6" t="s">
        <v>36</v>
      </c>
      <c r="D192" s="64">
        <v>1266.25</v>
      </c>
      <c r="E192" s="64">
        <v>1283.75</v>
      </c>
      <c r="F192" s="64">
        <v>1262.75</v>
      </c>
      <c r="G192" s="64">
        <v>1280.75</v>
      </c>
      <c r="H192" s="60">
        <v>1269</v>
      </c>
      <c r="I192" s="60">
        <v>1262.25</v>
      </c>
      <c r="J192" s="21">
        <v>2</v>
      </c>
      <c r="K192" s="13" t="s">
        <v>31</v>
      </c>
      <c r="L192" s="65">
        <f t="shared" si="126"/>
        <v>1275.75</v>
      </c>
      <c r="M192" s="66">
        <f t="shared" si="134"/>
        <v>1273.25</v>
      </c>
      <c r="N192" s="66">
        <f t="shared" si="127"/>
        <v>2.5</v>
      </c>
      <c r="O192" s="66">
        <f t="shared" si="128"/>
        <v>1278.25</v>
      </c>
      <c r="P192" s="66">
        <f t="shared" si="129"/>
        <v>1273.25</v>
      </c>
      <c r="Q192" s="67">
        <f t="shared" si="135"/>
        <v>21</v>
      </c>
      <c r="R192" s="67">
        <f t="shared" si="136"/>
        <v>10.75</v>
      </c>
      <c r="S192" s="67">
        <f t="shared" si="137"/>
        <v>-10.25</v>
      </c>
      <c r="T192" s="68" cm="1">
        <f t="array" ref="T192">LARGE(ABS(Q192:S192),1)</f>
        <v>21</v>
      </c>
      <c r="U192" s="12">
        <f t="shared" si="139"/>
        <v>9</v>
      </c>
      <c r="V192" s="21">
        <f t="shared" si="140"/>
        <v>4</v>
      </c>
      <c r="W192" s="12">
        <f t="shared" si="138"/>
        <v>10</v>
      </c>
      <c r="X192" s="61">
        <f t="shared" si="141"/>
        <v>6.75</v>
      </c>
      <c r="Y192" s="17">
        <f t="shared" si="142"/>
        <v>0</v>
      </c>
      <c r="Z192" s="17">
        <f t="shared" si="143"/>
        <v>0</v>
      </c>
      <c r="AA192" s="56">
        <f t="shared" si="144"/>
        <v>21</v>
      </c>
      <c r="AB192" s="18">
        <f t="shared" si="145"/>
        <v>0.32142857142857145</v>
      </c>
      <c r="AC192" s="19">
        <f t="shared" si="146"/>
        <v>0.32142857142857145</v>
      </c>
      <c r="AD192" s="142">
        <f t="shared" si="147"/>
        <v>1283.75</v>
      </c>
      <c r="AE192" s="142">
        <f t="shared" si="148"/>
        <v>1256.75</v>
      </c>
      <c r="AF192" s="80">
        <f t="shared" si="149"/>
        <v>1317</v>
      </c>
      <c r="AG192" s="80">
        <f t="shared" si="150"/>
        <v>1256.75</v>
      </c>
      <c r="AH192" s="81">
        <f t="shared" si="151"/>
        <v>1373.25</v>
      </c>
      <c r="AI192" s="81">
        <f t="shared" si="152"/>
        <v>1256.75</v>
      </c>
      <c r="AJ192" s="82">
        <f t="shared" si="153"/>
        <v>1407.25</v>
      </c>
      <c r="AK192" s="82">
        <f t="shared" si="154"/>
        <v>1256.75</v>
      </c>
      <c r="AL192" s="145">
        <f t="shared" si="155"/>
        <v>1271.1666666666667</v>
      </c>
      <c r="AM192" s="145">
        <f t="shared" si="130"/>
        <v>1270.25</v>
      </c>
      <c r="AN192" s="145">
        <f t="shared" si="131"/>
        <v>0.91666666666674246</v>
      </c>
      <c r="AO192" s="145">
        <f t="shared" si="132"/>
        <v>1272.0833333333335</v>
      </c>
      <c r="AP192" s="145">
        <f t="shared" si="133"/>
        <v>1270.25</v>
      </c>
      <c r="AQ192" s="147">
        <f t="shared" si="156"/>
        <v>1294.5952380952383</v>
      </c>
      <c r="AR192" s="149">
        <f t="shared" si="157"/>
        <v>1334.7666666666667</v>
      </c>
      <c r="AS192" s="151">
        <f t="shared" si="158"/>
        <v>1333.57</v>
      </c>
    </row>
    <row r="193" spans="1:45" x14ac:dyDescent="0.3">
      <c r="A193" s="5">
        <v>45205</v>
      </c>
      <c r="B193" s="6" t="s">
        <v>44</v>
      </c>
      <c r="C193" s="6" t="s">
        <v>36</v>
      </c>
      <c r="D193" s="64">
        <v>1282</v>
      </c>
      <c r="E193" s="64">
        <v>1283.5</v>
      </c>
      <c r="F193" s="64">
        <v>1263.5</v>
      </c>
      <c r="G193" s="64">
        <v>1266</v>
      </c>
      <c r="H193" s="60">
        <v>1283.5</v>
      </c>
      <c r="I193" s="60">
        <v>1275.25</v>
      </c>
      <c r="J193" s="21">
        <v>-2</v>
      </c>
      <c r="K193" s="13" t="s">
        <v>32</v>
      </c>
      <c r="L193" s="65">
        <f t="shared" si="126"/>
        <v>1271</v>
      </c>
      <c r="M193" s="66">
        <f t="shared" si="134"/>
        <v>1273.5</v>
      </c>
      <c r="N193" s="66">
        <f t="shared" si="127"/>
        <v>-2.5</v>
      </c>
      <c r="O193" s="66">
        <f t="shared" si="128"/>
        <v>1268.5</v>
      </c>
      <c r="P193" s="66">
        <f t="shared" si="129"/>
        <v>1273.5</v>
      </c>
      <c r="Q193" s="67">
        <f t="shared" si="135"/>
        <v>20</v>
      </c>
      <c r="R193" s="67">
        <f t="shared" si="136"/>
        <v>2.75</v>
      </c>
      <c r="S193" s="67">
        <f t="shared" si="137"/>
        <v>-17.25</v>
      </c>
      <c r="T193" s="68" cm="1">
        <f t="array" ref="T193">LARGE(ABS(Q193:S193),1)</f>
        <v>20</v>
      </c>
      <c r="U193" s="12">
        <f t="shared" si="139"/>
        <v>9</v>
      </c>
      <c r="V193" s="21">
        <f t="shared" si="140"/>
        <v>1</v>
      </c>
      <c r="W193" s="12">
        <f t="shared" si="138"/>
        <v>11</v>
      </c>
      <c r="X193" s="61">
        <f t="shared" si="141"/>
        <v>8.25</v>
      </c>
      <c r="Y193" s="17" t="b">
        <f t="shared" si="142"/>
        <v>1</v>
      </c>
      <c r="Z193" s="17">
        <f t="shared" si="143"/>
        <v>0</v>
      </c>
      <c r="AA193" s="56">
        <f t="shared" si="144"/>
        <v>20</v>
      </c>
      <c r="AB193" s="18">
        <f t="shared" si="145"/>
        <v>0.41249999999999998</v>
      </c>
      <c r="AC193" s="19">
        <f t="shared" si="146"/>
        <v>0.41249999999999998</v>
      </c>
      <c r="AD193" s="142">
        <f t="shared" si="147"/>
        <v>1283.75</v>
      </c>
      <c r="AE193" s="142">
        <f t="shared" si="148"/>
        <v>1262.75</v>
      </c>
      <c r="AF193" s="80">
        <f t="shared" si="149"/>
        <v>1317</v>
      </c>
      <c r="AG193" s="80">
        <f t="shared" si="150"/>
        <v>1256.75</v>
      </c>
      <c r="AH193" s="81">
        <f t="shared" si="151"/>
        <v>1364.5</v>
      </c>
      <c r="AI193" s="81">
        <f t="shared" si="152"/>
        <v>1256.75</v>
      </c>
      <c r="AJ193" s="82">
        <f t="shared" si="153"/>
        <v>1407.25</v>
      </c>
      <c r="AK193" s="82">
        <f t="shared" si="154"/>
        <v>1256.75</v>
      </c>
      <c r="AL193" s="145">
        <f t="shared" si="155"/>
        <v>1275.75</v>
      </c>
      <c r="AM193" s="145">
        <f t="shared" si="130"/>
        <v>1273.25</v>
      </c>
      <c r="AN193" s="145">
        <f t="shared" si="131"/>
        <v>2.5</v>
      </c>
      <c r="AO193" s="145">
        <f t="shared" si="132"/>
        <v>1278.25</v>
      </c>
      <c r="AP193" s="145">
        <f t="shared" si="133"/>
        <v>1273.25</v>
      </c>
      <c r="AQ193" s="147">
        <f t="shared" si="156"/>
        <v>1290.8630952380954</v>
      </c>
      <c r="AR193" s="149">
        <f t="shared" si="157"/>
        <v>1331.5638888888891</v>
      </c>
      <c r="AS193" s="151">
        <f t="shared" si="158"/>
        <v>1331.26</v>
      </c>
    </row>
    <row r="194" spans="1:45" x14ac:dyDescent="0.3">
      <c r="A194" s="5">
        <v>45208</v>
      </c>
      <c r="B194" s="6" t="s">
        <v>44</v>
      </c>
      <c r="C194" s="6" t="s">
        <v>36</v>
      </c>
      <c r="D194" s="64">
        <v>1270</v>
      </c>
      <c r="E194" s="64">
        <v>1271.28</v>
      </c>
      <c r="F194" s="64">
        <v>1258.25</v>
      </c>
      <c r="G194" s="64">
        <v>1264.25</v>
      </c>
      <c r="H194" s="60">
        <v>1271.25</v>
      </c>
      <c r="I194" s="60">
        <v>1262.75</v>
      </c>
      <c r="J194" s="21">
        <v>0</v>
      </c>
      <c r="K194" s="13">
        <v>0</v>
      </c>
      <c r="L194" s="65">
        <f t="shared" ref="L194:L241" si="159">(E194+G194+F194)/3</f>
        <v>1264.5933333333332</v>
      </c>
      <c r="M194" s="66">
        <f t="shared" si="134"/>
        <v>1264.7649999999999</v>
      </c>
      <c r="N194" s="66">
        <f t="shared" ref="N194:N241" si="160">L194-M194</f>
        <v>-0.17166666666662422</v>
      </c>
      <c r="O194" s="66">
        <f t="shared" ref="O194:O241" si="161">L194+N194</f>
        <v>1264.4216666666666</v>
      </c>
      <c r="P194" s="66">
        <f t="shared" ref="P194:P241" si="162">L194-N194</f>
        <v>1264.7649999999999</v>
      </c>
      <c r="Q194" s="67">
        <f t="shared" si="135"/>
        <v>13.029999999999973</v>
      </c>
      <c r="R194" s="67">
        <f t="shared" si="136"/>
        <v>5.2799999999999727</v>
      </c>
      <c r="S194" s="67">
        <f t="shared" si="137"/>
        <v>-7.75</v>
      </c>
      <c r="T194" s="68" cm="1">
        <f t="array" ref="T194">LARGE(ABS(Q194:S194),1)</f>
        <v>13.029999999999973</v>
      </c>
      <c r="U194" s="12">
        <f t="shared" si="139"/>
        <v>9</v>
      </c>
      <c r="V194" s="21">
        <f t="shared" si="140"/>
        <v>2</v>
      </c>
      <c r="W194" s="12">
        <f t="shared" si="138"/>
        <v>11</v>
      </c>
      <c r="X194" s="61">
        <f t="shared" si="141"/>
        <v>8.5</v>
      </c>
      <c r="Y194" s="17">
        <f t="shared" si="142"/>
        <v>0</v>
      </c>
      <c r="Z194" s="17">
        <f t="shared" si="143"/>
        <v>0</v>
      </c>
      <c r="AA194" s="56">
        <f t="shared" si="144"/>
        <v>13.029999999999973</v>
      </c>
      <c r="AB194" s="18">
        <f t="shared" si="145"/>
        <v>0.65234075211051556</v>
      </c>
      <c r="AC194" s="19">
        <f t="shared" si="146"/>
        <v>0.65234075211051556</v>
      </c>
      <c r="AD194" s="142">
        <f t="shared" si="147"/>
        <v>1283.75</v>
      </c>
      <c r="AE194" s="142">
        <f t="shared" si="148"/>
        <v>1258.25</v>
      </c>
      <c r="AF194" s="80">
        <f t="shared" si="149"/>
        <v>1317</v>
      </c>
      <c r="AG194" s="80">
        <f t="shared" si="150"/>
        <v>1256.75</v>
      </c>
      <c r="AH194" s="81">
        <f t="shared" si="151"/>
        <v>1364.5</v>
      </c>
      <c r="AI194" s="81">
        <f t="shared" si="152"/>
        <v>1256.75</v>
      </c>
      <c r="AJ194" s="82">
        <f t="shared" si="153"/>
        <v>1407.25</v>
      </c>
      <c r="AK194" s="82">
        <f t="shared" si="154"/>
        <v>1256.75</v>
      </c>
      <c r="AL194" s="145">
        <f t="shared" si="155"/>
        <v>1269.3333333333333</v>
      </c>
      <c r="AM194" s="145">
        <f t="shared" ref="AM194:AM241" si="163">(AD194+AE194)/2</f>
        <v>1271</v>
      </c>
      <c r="AN194" s="145">
        <f t="shared" ref="AN194:AN241" si="164">AL194-AM194</f>
        <v>-1.6666666666667425</v>
      </c>
      <c r="AO194" s="145">
        <f t="shared" ref="AO194:AO241" si="165">AL194+AN194</f>
        <v>1267.6666666666665</v>
      </c>
      <c r="AP194" s="145">
        <f t="shared" ref="AP194:AP241" si="166">AL194-AN194</f>
        <v>1271</v>
      </c>
      <c r="AQ194" s="147">
        <f t="shared" si="156"/>
        <v>1287.1316666666667</v>
      </c>
      <c r="AR194" s="149">
        <f t="shared" si="157"/>
        <v>1327.5364444444444</v>
      </c>
      <c r="AS194" s="151">
        <f t="shared" si="158"/>
        <v>1329.8201999999999</v>
      </c>
    </row>
    <row r="195" spans="1:45" x14ac:dyDescent="0.3">
      <c r="A195" s="5">
        <v>45209</v>
      </c>
      <c r="B195" s="6" t="s">
        <v>44</v>
      </c>
      <c r="C195" s="6" t="s">
        <v>36</v>
      </c>
      <c r="D195" s="64">
        <v>1261</v>
      </c>
      <c r="E195" s="64">
        <v>1273.25</v>
      </c>
      <c r="F195" s="64">
        <v>1257.75</v>
      </c>
      <c r="G195" s="64">
        <v>1271.5</v>
      </c>
      <c r="H195" s="60">
        <v>1267</v>
      </c>
      <c r="I195" s="60">
        <v>1257.75</v>
      </c>
      <c r="J195" s="21">
        <v>2</v>
      </c>
      <c r="K195" s="13" t="s">
        <v>31</v>
      </c>
      <c r="L195" s="65">
        <f t="shared" si="159"/>
        <v>1267.5</v>
      </c>
      <c r="M195" s="66">
        <f t="shared" ref="M195:M241" si="167">(E195+F195)/2</f>
        <v>1265.5</v>
      </c>
      <c r="N195" s="66">
        <f t="shared" si="160"/>
        <v>2</v>
      </c>
      <c r="O195" s="66">
        <f t="shared" si="161"/>
        <v>1269.5</v>
      </c>
      <c r="P195" s="66">
        <f t="shared" si="162"/>
        <v>1265.5</v>
      </c>
      <c r="Q195" s="67">
        <f t="shared" ref="Q195:Q241" si="168">E195-F195</f>
        <v>15.5</v>
      </c>
      <c r="R195" s="67">
        <f t="shared" ref="R195:R241" si="169">E195-G194</f>
        <v>9</v>
      </c>
      <c r="S195" s="67">
        <f t="shared" ref="S195:S241" si="170">F195-G194</f>
        <v>-6.5</v>
      </c>
      <c r="T195" s="68" cm="1">
        <f t="array" ref="T195">LARGE(ABS(Q195:S195),1)</f>
        <v>15.5</v>
      </c>
      <c r="U195" s="12">
        <f t="shared" si="139"/>
        <v>9</v>
      </c>
      <c r="V195" s="21">
        <f t="shared" si="140"/>
        <v>-4</v>
      </c>
      <c r="W195" s="12">
        <f t="shared" si="138"/>
        <v>9</v>
      </c>
      <c r="X195" s="61">
        <f t="shared" si="141"/>
        <v>9.25</v>
      </c>
      <c r="Y195" s="17">
        <f t="shared" si="142"/>
        <v>0</v>
      </c>
      <c r="Z195" s="17" t="b">
        <f t="shared" si="143"/>
        <v>1</v>
      </c>
      <c r="AA195" s="56">
        <f t="shared" si="144"/>
        <v>15.5</v>
      </c>
      <c r="AB195" s="18">
        <f t="shared" si="145"/>
        <v>0.59677419354838712</v>
      </c>
      <c r="AC195" s="19">
        <f t="shared" si="146"/>
        <v>0.59677419354838712</v>
      </c>
      <c r="AD195" s="142">
        <f t="shared" si="147"/>
        <v>1283.5</v>
      </c>
      <c r="AE195" s="142">
        <f t="shared" si="148"/>
        <v>1257.75</v>
      </c>
      <c r="AF195" s="80">
        <f t="shared" si="149"/>
        <v>1303.25</v>
      </c>
      <c r="AG195" s="80">
        <f t="shared" si="150"/>
        <v>1256.75</v>
      </c>
      <c r="AH195" s="81">
        <f t="shared" si="151"/>
        <v>1364.5</v>
      </c>
      <c r="AI195" s="81">
        <f t="shared" si="152"/>
        <v>1256.75</v>
      </c>
      <c r="AJ195" s="82">
        <f t="shared" si="153"/>
        <v>1407.25</v>
      </c>
      <c r="AK195" s="82">
        <f t="shared" si="154"/>
        <v>1256.75</v>
      </c>
      <c r="AL195" s="145">
        <f t="shared" si="155"/>
        <v>1268.5</v>
      </c>
      <c r="AM195" s="145">
        <f t="shared" si="163"/>
        <v>1270.625</v>
      </c>
      <c r="AN195" s="145">
        <f t="shared" si="164"/>
        <v>-2.125</v>
      </c>
      <c r="AO195" s="145">
        <f t="shared" si="165"/>
        <v>1266.375</v>
      </c>
      <c r="AP195" s="145">
        <f t="shared" si="166"/>
        <v>1270.625</v>
      </c>
      <c r="AQ195" s="147">
        <f t="shared" si="156"/>
        <v>1283.5483333333334</v>
      </c>
      <c r="AR195" s="149">
        <f t="shared" si="157"/>
        <v>1323.0336666666665</v>
      </c>
      <c r="AS195" s="151">
        <f t="shared" si="158"/>
        <v>1328.4235333333334</v>
      </c>
    </row>
    <row r="196" spans="1:45" x14ac:dyDescent="0.3">
      <c r="A196" s="5">
        <v>45210</v>
      </c>
      <c r="B196" s="6" t="s">
        <v>44</v>
      </c>
      <c r="C196" s="6" t="s">
        <v>36</v>
      </c>
      <c r="D196" s="64">
        <v>1267</v>
      </c>
      <c r="E196" s="64">
        <v>1269.75</v>
      </c>
      <c r="F196" s="64">
        <v>1251</v>
      </c>
      <c r="G196" s="64">
        <v>1252.5</v>
      </c>
      <c r="H196" s="60">
        <v>1269.75</v>
      </c>
      <c r="I196" s="60">
        <v>1262.5</v>
      </c>
      <c r="J196" s="21">
        <v>-2</v>
      </c>
      <c r="K196" s="13">
        <v>0</v>
      </c>
      <c r="L196" s="65">
        <f t="shared" si="159"/>
        <v>1257.75</v>
      </c>
      <c r="M196" s="66">
        <f t="shared" si="167"/>
        <v>1260.375</v>
      </c>
      <c r="N196" s="66">
        <f t="shared" si="160"/>
        <v>-2.625</v>
      </c>
      <c r="O196" s="66">
        <f t="shared" si="161"/>
        <v>1255.125</v>
      </c>
      <c r="P196" s="66">
        <f t="shared" si="162"/>
        <v>1260.375</v>
      </c>
      <c r="Q196" s="67">
        <f t="shared" si="168"/>
        <v>18.75</v>
      </c>
      <c r="R196" s="67">
        <f t="shared" si="169"/>
        <v>-1.75</v>
      </c>
      <c r="S196" s="67">
        <f t="shared" si="170"/>
        <v>-20.5</v>
      </c>
      <c r="T196" s="68" cm="1">
        <f t="array" ref="T196">LARGE(ABS(Q196:S196),1)</f>
        <v>20.5</v>
      </c>
      <c r="U196" s="12">
        <f t="shared" si="139"/>
        <v>9</v>
      </c>
      <c r="V196" s="21">
        <f t="shared" si="140"/>
        <v>-2</v>
      </c>
      <c r="W196" s="12">
        <f t="shared" si="138"/>
        <v>7</v>
      </c>
      <c r="X196" s="61">
        <f t="shared" si="141"/>
        <v>7.25</v>
      </c>
      <c r="Y196" s="17" t="b">
        <f t="shared" si="142"/>
        <v>1</v>
      </c>
      <c r="Z196" s="17">
        <f t="shared" si="143"/>
        <v>0</v>
      </c>
      <c r="AA196" s="56">
        <f t="shared" si="144"/>
        <v>18.75</v>
      </c>
      <c r="AB196" s="18">
        <f t="shared" si="145"/>
        <v>0.38666666666666666</v>
      </c>
      <c r="AC196" s="19">
        <f t="shared" si="146"/>
        <v>0.35365853658536583</v>
      </c>
      <c r="AD196" s="142">
        <f t="shared" si="147"/>
        <v>1273.25</v>
      </c>
      <c r="AE196" s="142">
        <f t="shared" si="148"/>
        <v>1251</v>
      </c>
      <c r="AF196" s="80">
        <f t="shared" si="149"/>
        <v>1303.25</v>
      </c>
      <c r="AG196" s="80">
        <f t="shared" si="150"/>
        <v>1251</v>
      </c>
      <c r="AH196" s="81">
        <f t="shared" si="151"/>
        <v>1354.75</v>
      </c>
      <c r="AI196" s="81">
        <f t="shared" si="152"/>
        <v>1251</v>
      </c>
      <c r="AJ196" s="82">
        <f t="shared" si="153"/>
        <v>1407.25</v>
      </c>
      <c r="AK196" s="82">
        <f t="shared" si="154"/>
        <v>1251</v>
      </c>
      <c r="AL196" s="145">
        <f t="shared" si="155"/>
        <v>1265.25</v>
      </c>
      <c r="AM196" s="145">
        <f t="shared" si="163"/>
        <v>1262.125</v>
      </c>
      <c r="AN196" s="145">
        <f t="shared" si="164"/>
        <v>3.125</v>
      </c>
      <c r="AO196" s="145">
        <f t="shared" si="165"/>
        <v>1268.375</v>
      </c>
      <c r="AP196" s="145">
        <f t="shared" si="166"/>
        <v>1262.125</v>
      </c>
      <c r="AQ196" s="147">
        <f t="shared" si="156"/>
        <v>1280.732857142857</v>
      </c>
      <c r="AR196" s="149">
        <f t="shared" si="157"/>
        <v>1318.4086666666665</v>
      </c>
      <c r="AS196" s="151">
        <f t="shared" si="158"/>
        <v>1327.1351999999999</v>
      </c>
    </row>
    <row r="197" spans="1:45" x14ac:dyDescent="0.3">
      <c r="A197" s="5">
        <v>45211</v>
      </c>
      <c r="B197" s="6" t="s">
        <v>44</v>
      </c>
      <c r="C197" s="6" t="s">
        <v>36</v>
      </c>
      <c r="D197" s="64">
        <v>1258</v>
      </c>
      <c r="E197" s="64">
        <v>1299.75</v>
      </c>
      <c r="F197" s="64">
        <v>1253</v>
      </c>
      <c r="G197" s="64">
        <v>1290</v>
      </c>
      <c r="H197" s="60">
        <v>1261.25</v>
      </c>
      <c r="I197" s="60">
        <v>1256.25</v>
      </c>
      <c r="J197" s="21">
        <v>4</v>
      </c>
      <c r="K197" s="13">
        <v>0</v>
      </c>
      <c r="L197" s="65">
        <f t="shared" si="159"/>
        <v>1280.9166666666667</v>
      </c>
      <c r="M197" s="66">
        <f t="shared" si="167"/>
        <v>1276.375</v>
      </c>
      <c r="N197" s="66">
        <f t="shared" si="160"/>
        <v>4.5416666666667425</v>
      </c>
      <c r="O197" s="66">
        <f t="shared" si="161"/>
        <v>1285.4583333333335</v>
      </c>
      <c r="P197" s="66">
        <f t="shared" si="162"/>
        <v>1276.375</v>
      </c>
      <c r="Q197" s="67">
        <f t="shared" si="168"/>
        <v>46.75</v>
      </c>
      <c r="R197" s="67">
        <f t="shared" si="169"/>
        <v>47.25</v>
      </c>
      <c r="S197" s="67">
        <f t="shared" si="170"/>
        <v>0.5</v>
      </c>
      <c r="T197" s="68" cm="1">
        <f t="array" ref="T197">LARGE(ABS(Q197:S197),1)</f>
        <v>47.25</v>
      </c>
      <c r="U197" s="12">
        <f t="shared" si="139"/>
        <v>11</v>
      </c>
      <c r="V197" s="21">
        <f t="shared" si="140"/>
        <v>-2</v>
      </c>
      <c r="W197" s="12">
        <f t="shared" si="138"/>
        <v>3</v>
      </c>
      <c r="X197" s="61">
        <f t="shared" si="141"/>
        <v>5</v>
      </c>
      <c r="Y197" s="17">
        <f t="shared" si="142"/>
        <v>0</v>
      </c>
      <c r="Z197" s="17">
        <f t="shared" si="143"/>
        <v>0</v>
      </c>
      <c r="AA197" s="56">
        <f t="shared" si="144"/>
        <v>46.75</v>
      </c>
      <c r="AB197" s="18">
        <f t="shared" si="145"/>
        <v>0.10695187165775401</v>
      </c>
      <c r="AC197" s="19">
        <f t="shared" si="146"/>
        <v>0.10582010582010581</v>
      </c>
      <c r="AD197" s="142">
        <f t="shared" si="147"/>
        <v>1299.75</v>
      </c>
      <c r="AE197" s="142">
        <f t="shared" si="148"/>
        <v>1251</v>
      </c>
      <c r="AF197" s="80">
        <f t="shared" si="149"/>
        <v>1299.75</v>
      </c>
      <c r="AG197" s="80">
        <f t="shared" si="150"/>
        <v>1251</v>
      </c>
      <c r="AH197" s="81">
        <f t="shared" si="151"/>
        <v>1337.5</v>
      </c>
      <c r="AI197" s="81">
        <f t="shared" si="152"/>
        <v>1251</v>
      </c>
      <c r="AJ197" s="82">
        <f t="shared" si="153"/>
        <v>1407.25</v>
      </c>
      <c r="AK197" s="82">
        <f t="shared" si="154"/>
        <v>1251</v>
      </c>
      <c r="AL197" s="145">
        <f t="shared" si="155"/>
        <v>1267.75</v>
      </c>
      <c r="AM197" s="145">
        <f t="shared" si="163"/>
        <v>1275.375</v>
      </c>
      <c r="AN197" s="145">
        <f t="shared" si="164"/>
        <v>-7.625</v>
      </c>
      <c r="AO197" s="145">
        <f t="shared" si="165"/>
        <v>1260.125</v>
      </c>
      <c r="AP197" s="145">
        <f t="shared" si="166"/>
        <v>1275.375</v>
      </c>
      <c r="AQ197" s="147">
        <f t="shared" si="156"/>
        <v>1279.5602380952382</v>
      </c>
      <c r="AR197" s="149">
        <f t="shared" si="157"/>
        <v>1314.8031111111109</v>
      </c>
      <c r="AS197" s="151">
        <f t="shared" si="158"/>
        <v>1326.1968666666667</v>
      </c>
    </row>
    <row r="198" spans="1:45" x14ac:dyDescent="0.3">
      <c r="A198" s="5">
        <v>45212</v>
      </c>
      <c r="B198" s="6" t="s">
        <v>44</v>
      </c>
      <c r="C198" s="6" t="s">
        <v>36</v>
      </c>
      <c r="D198" s="64">
        <v>1294.25</v>
      </c>
      <c r="E198" s="64">
        <v>1296.25</v>
      </c>
      <c r="F198" s="64">
        <v>1273.5</v>
      </c>
      <c r="G198" s="64">
        <v>1280.25</v>
      </c>
      <c r="H198" s="60">
        <v>1296.25</v>
      </c>
      <c r="I198" s="60">
        <v>1291.75</v>
      </c>
      <c r="J198" s="21">
        <v>-2</v>
      </c>
      <c r="K198" s="13">
        <v>0</v>
      </c>
      <c r="L198" s="65">
        <f t="shared" si="159"/>
        <v>1283.3333333333333</v>
      </c>
      <c r="M198" s="66">
        <f t="shared" si="167"/>
        <v>1284.875</v>
      </c>
      <c r="N198" s="66">
        <f t="shared" si="160"/>
        <v>-1.5416666666667425</v>
      </c>
      <c r="O198" s="66">
        <f t="shared" si="161"/>
        <v>1281.7916666666665</v>
      </c>
      <c r="P198" s="66">
        <f t="shared" si="162"/>
        <v>1284.875</v>
      </c>
      <c r="Q198" s="67">
        <f t="shared" si="168"/>
        <v>22.75</v>
      </c>
      <c r="R198" s="67">
        <f t="shared" si="169"/>
        <v>6.25</v>
      </c>
      <c r="S198" s="67">
        <f t="shared" si="170"/>
        <v>-16.5</v>
      </c>
      <c r="T198" s="68" cm="1">
        <f t="array" ref="T198">LARGE(ABS(Q198:S198),1)</f>
        <v>22.75</v>
      </c>
      <c r="U198" s="12">
        <f t="shared" si="139"/>
        <v>13</v>
      </c>
      <c r="V198" s="21">
        <f t="shared" si="140"/>
        <v>-2</v>
      </c>
      <c r="W198" s="12">
        <f t="shared" si="138"/>
        <v>-1</v>
      </c>
      <c r="X198" s="61">
        <f t="shared" si="141"/>
        <v>4.5</v>
      </c>
      <c r="Y198" s="17" t="b">
        <f t="shared" si="142"/>
        <v>1</v>
      </c>
      <c r="Z198" s="17">
        <f t="shared" si="143"/>
        <v>0</v>
      </c>
      <c r="AA198" s="56">
        <f t="shared" si="144"/>
        <v>22.75</v>
      </c>
      <c r="AB198" s="18">
        <f t="shared" si="145"/>
        <v>0.19780219780219779</v>
      </c>
      <c r="AC198" s="19">
        <f t="shared" si="146"/>
        <v>0.19780219780219779</v>
      </c>
      <c r="AD198" s="142">
        <f t="shared" si="147"/>
        <v>1299.75</v>
      </c>
      <c r="AE198" s="142">
        <f t="shared" si="148"/>
        <v>1251</v>
      </c>
      <c r="AF198" s="80">
        <f t="shared" si="149"/>
        <v>1299.75</v>
      </c>
      <c r="AG198" s="80">
        <f t="shared" si="150"/>
        <v>1251</v>
      </c>
      <c r="AH198" s="81">
        <f t="shared" si="151"/>
        <v>1322.75</v>
      </c>
      <c r="AI198" s="81">
        <f t="shared" si="152"/>
        <v>1251</v>
      </c>
      <c r="AJ198" s="82">
        <f t="shared" si="153"/>
        <v>1407.25</v>
      </c>
      <c r="AK198" s="82">
        <f t="shared" si="154"/>
        <v>1251</v>
      </c>
      <c r="AL198" s="145">
        <f t="shared" si="155"/>
        <v>1280.25</v>
      </c>
      <c r="AM198" s="145">
        <f t="shared" si="163"/>
        <v>1275.375</v>
      </c>
      <c r="AN198" s="145">
        <f t="shared" si="164"/>
        <v>4.875</v>
      </c>
      <c r="AO198" s="145">
        <f t="shared" si="165"/>
        <v>1285.125</v>
      </c>
      <c r="AP198" s="145">
        <f t="shared" si="166"/>
        <v>1275.375</v>
      </c>
      <c r="AQ198" s="147">
        <f t="shared" si="156"/>
        <v>1278.7923809523811</v>
      </c>
      <c r="AR198" s="149">
        <f t="shared" si="157"/>
        <v>1311.789222222222</v>
      </c>
      <c r="AS198" s="151">
        <f t="shared" si="158"/>
        <v>1325.1435333333334</v>
      </c>
    </row>
    <row r="199" spans="1:45" x14ac:dyDescent="0.3">
      <c r="A199" s="5">
        <v>45215</v>
      </c>
      <c r="B199" s="6" t="s">
        <v>44</v>
      </c>
      <c r="C199" s="6" t="s">
        <v>36</v>
      </c>
      <c r="D199" s="64">
        <v>1280.5</v>
      </c>
      <c r="E199" s="64">
        <v>1287.75</v>
      </c>
      <c r="F199" s="64">
        <v>1279.5</v>
      </c>
      <c r="G199" s="64">
        <v>1286.25</v>
      </c>
      <c r="H199" s="60">
        <v>1285.5</v>
      </c>
      <c r="I199" s="60">
        <v>1280.25</v>
      </c>
      <c r="J199" s="21">
        <v>2</v>
      </c>
      <c r="K199" s="13" t="s">
        <v>31</v>
      </c>
      <c r="L199" s="65">
        <f t="shared" si="159"/>
        <v>1284.5</v>
      </c>
      <c r="M199" s="66">
        <f t="shared" si="167"/>
        <v>1283.625</v>
      </c>
      <c r="N199" s="66">
        <f t="shared" si="160"/>
        <v>0.875</v>
      </c>
      <c r="O199" s="66">
        <f t="shared" si="161"/>
        <v>1285.375</v>
      </c>
      <c r="P199" s="66">
        <f t="shared" si="162"/>
        <v>1283.625</v>
      </c>
      <c r="Q199" s="67">
        <f t="shared" si="168"/>
        <v>8.25</v>
      </c>
      <c r="R199" s="67">
        <f t="shared" si="169"/>
        <v>7.5</v>
      </c>
      <c r="S199" s="67">
        <f t="shared" si="170"/>
        <v>-0.75</v>
      </c>
      <c r="T199" s="68" cm="1">
        <f t="array" ref="T199">LARGE(ABS(Q199:S199),1)</f>
        <v>8.25</v>
      </c>
      <c r="U199" s="12">
        <f t="shared" si="139"/>
        <v>15</v>
      </c>
      <c r="V199" s="21">
        <f t="shared" si="140"/>
        <v>0</v>
      </c>
      <c r="W199" s="12">
        <f t="shared" si="138"/>
        <v>-5</v>
      </c>
      <c r="X199" s="61">
        <f t="shared" si="141"/>
        <v>5.25</v>
      </c>
      <c r="Y199" s="17">
        <f t="shared" si="142"/>
        <v>0</v>
      </c>
      <c r="Z199" s="17">
        <f t="shared" si="143"/>
        <v>0</v>
      </c>
      <c r="AA199" s="56">
        <f t="shared" si="144"/>
        <v>8.25</v>
      </c>
      <c r="AB199" s="18">
        <f t="shared" si="145"/>
        <v>0.63636363636363635</v>
      </c>
      <c r="AC199" s="19">
        <f t="shared" si="146"/>
        <v>0.63636363636363635</v>
      </c>
      <c r="AD199" s="142">
        <f t="shared" si="147"/>
        <v>1299.75</v>
      </c>
      <c r="AE199" s="142">
        <f t="shared" si="148"/>
        <v>1253</v>
      </c>
      <c r="AF199" s="80">
        <f t="shared" si="149"/>
        <v>1299.75</v>
      </c>
      <c r="AG199" s="80">
        <f t="shared" si="150"/>
        <v>1251</v>
      </c>
      <c r="AH199" s="81">
        <f t="shared" si="151"/>
        <v>1322.75</v>
      </c>
      <c r="AI199" s="81">
        <f t="shared" si="152"/>
        <v>1251</v>
      </c>
      <c r="AJ199" s="82">
        <f t="shared" si="153"/>
        <v>1407.25</v>
      </c>
      <c r="AK199" s="82">
        <f t="shared" si="154"/>
        <v>1251</v>
      </c>
      <c r="AL199" s="145">
        <f t="shared" si="155"/>
        <v>1277.6666666666667</v>
      </c>
      <c r="AM199" s="145">
        <f t="shared" si="163"/>
        <v>1276.375</v>
      </c>
      <c r="AN199" s="145">
        <f t="shared" si="164"/>
        <v>1.2916666666667425</v>
      </c>
      <c r="AO199" s="145">
        <f t="shared" si="165"/>
        <v>1278.9583333333335</v>
      </c>
      <c r="AP199" s="145">
        <f t="shared" si="166"/>
        <v>1276.375</v>
      </c>
      <c r="AQ199" s="147">
        <f t="shared" si="156"/>
        <v>1277.7804761904761</v>
      </c>
      <c r="AR199" s="149">
        <f t="shared" si="157"/>
        <v>1308.8253333333332</v>
      </c>
      <c r="AS199" s="151">
        <f t="shared" si="158"/>
        <v>1324.8301999999999</v>
      </c>
    </row>
    <row r="200" spans="1:45" x14ac:dyDescent="0.3">
      <c r="A200" s="5">
        <v>45216</v>
      </c>
      <c r="B200" s="6" t="s">
        <v>44</v>
      </c>
      <c r="C200" s="6" t="s">
        <v>36</v>
      </c>
      <c r="D200" s="64">
        <v>1291.5</v>
      </c>
      <c r="E200" s="64">
        <v>1303.5</v>
      </c>
      <c r="F200" s="64">
        <v>1290.5</v>
      </c>
      <c r="G200" s="64">
        <v>1296.75</v>
      </c>
      <c r="H200" s="60">
        <v>1297</v>
      </c>
      <c r="I200" s="60">
        <v>1290.5</v>
      </c>
      <c r="J200" s="21">
        <v>0</v>
      </c>
      <c r="K200" s="13">
        <v>0</v>
      </c>
      <c r="L200" s="65">
        <f t="shared" si="159"/>
        <v>1296.9166666666667</v>
      </c>
      <c r="M200" s="66">
        <f t="shared" si="167"/>
        <v>1297</v>
      </c>
      <c r="N200" s="66">
        <f t="shared" si="160"/>
        <v>-8.3333333333257542E-2</v>
      </c>
      <c r="O200" s="66">
        <f t="shared" si="161"/>
        <v>1296.8333333333335</v>
      </c>
      <c r="P200" s="66">
        <f t="shared" si="162"/>
        <v>1297</v>
      </c>
      <c r="Q200" s="67">
        <f t="shared" si="168"/>
        <v>13</v>
      </c>
      <c r="R200" s="67">
        <f t="shared" si="169"/>
        <v>17.25</v>
      </c>
      <c r="S200" s="67">
        <f t="shared" si="170"/>
        <v>4.25</v>
      </c>
      <c r="T200" s="68" cm="1">
        <f t="array" ref="T200">LARGE(ABS(Q200:S200),1)</f>
        <v>17.25</v>
      </c>
      <c r="U200" s="12">
        <f t="shared" si="139"/>
        <v>11</v>
      </c>
      <c r="V200" s="21">
        <f t="shared" si="140"/>
        <v>-1</v>
      </c>
      <c r="W200" s="12">
        <f t="shared" si="138"/>
        <v>-6</v>
      </c>
      <c r="X200" s="61">
        <f t="shared" si="141"/>
        <v>6.5</v>
      </c>
      <c r="Y200" s="17">
        <f t="shared" si="142"/>
        <v>0</v>
      </c>
      <c r="Z200" s="17" t="b">
        <f t="shared" si="143"/>
        <v>1</v>
      </c>
      <c r="AA200" s="56">
        <f t="shared" si="144"/>
        <v>13</v>
      </c>
      <c r="AB200" s="18">
        <f t="shared" si="145"/>
        <v>0.5</v>
      </c>
      <c r="AC200" s="19">
        <f t="shared" si="146"/>
        <v>0.37681159420289856</v>
      </c>
      <c r="AD200" s="142">
        <f t="shared" si="147"/>
        <v>1303.5</v>
      </c>
      <c r="AE200" s="142">
        <f t="shared" si="148"/>
        <v>1273.5</v>
      </c>
      <c r="AF200" s="80">
        <f t="shared" si="149"/>
        <v>1303.5</v>
      </c>
      <c r="AG200" s="80">
        <f t="shared" si="150"/>
        <v>1251</v>
      </c>
      <c r="AH200" s="81">
        <f t="shared" si="151"/>
        <v>1317</v>
      </c>
      <c r="AI200" s="81">
        <f t="shared" si="152"/>
        <v>1251</v>
      </c>
      <c r="AJ200" s="82">
        <f t="shared" si="153"/>
        <v>1407.25</v>
      </c>
      <c r="AK200" s="82">
        <f t="shared" si="154"/>
        <v>1251</v>
      </c>
      <c r="AL200" s="145">
        <f t="shared" si="155"/>
        <v>1287.75</v>
      </c>
      <c r="AM200" s="145">
        <f t="shared" si="163"/>
        <v>1288.5</v>
      </c>
      <c r="AN200" s="145">
        <f t="shared" si="164"/>
        <v>-0.75</v>
      </c>
      <c r="AO200" s="145">
        <f t="shared" si="165"/>
        <v>1287</v>
      </c>
      <c r="AP200" s="145">
        <f t="shared" si="166"/>
        <v>1288.5</v>
      </c>
      <c r="AQ200" s="147">
        <f t="shared" si="156"/>
        <v>1277.072142857143</v>
      </c>
      <c r="AR200" s="149">
        <f t="shared" si="157"/>
        <v>1306.5558888888886</v>
      </c>
      <c r="AS200" s="151">
        <f t="shared" si="158"/>
        <v>1324.7735333333333</v>
      </c>
    </row>
    <row r="201" spans="1:45" x14ac:dyDescent="0.3">
      <c r="A201" s="5">
        <v>45217</v>
      </c>
      <c r="B201" s="6" t="s">
        <v>44</v>
      </c>
      <c r="C201" s="6" t="s">
        <v>36</v>
      </c>
      <c r="D201" s="64">
        <v>1304.5</v>
      </c>
      <c r="E201" s="64">
        <v>1313</v>
      </c>
      <c r="F201" s="64">
        <v>1293.25</v>
      </c>
      <c r="G201" s="64">
        <v>1311</v>
      </c>
      <c r="H201" s="60">
        <v>1305.5</v>
      </c>
      <c r="I201" s="60">
        <v>1300.5</v>
      </c>
      <c r="J201" s="21">
        <v>4</v>
      </c>
      <c r="K201" s="13">
        <v>0</v>
      </c>
      <c r="L201" s="65">
        <f t="shared" si="159"/>
        <v>1305.75</v>
      </c>
      <c r="M201" s="66">
        <f t="shared" si="167"/>
        <v>1303.125</v>
      </c>
      <c r="N201" s="66">
        <f t="shared" si="160"/>
        <v>2.625</v>
      </c>
      <c r="O201" s="66">
        <f t="shared" si="161"/>
        <v>1308.375</v>
      </c>
      <c r="P201" s="66">
        <f t="shared" si="162"/>
        <v>1303.125</v>
      </c>
      <c r="Q201" s="67">
        <f t="shared" si="168"/>
        <v>19.75</v>
      </c>
      <c r="R201" s="67">
        <f t="shared" si="169"/>
        <v>16.25</v>
      </c>
      <c r="S201" s="67">
        <f t="shared" si="170"/>
        <v>-3.5</v>
      </c>
      <c r="T201" s="68" cm="1">
        <f t="array" ref="T201">LARGE(ABS(Q201:S201),1)</f>
        <v>19.75</v>
      </c>
      <c r="U201" s="12">
        <f t="shared" si="139"/>
        <v>11</v>
      </c>
      <c r="V201" s="21">
        <f t="shared" si="140"/>
        <v>-2</v>
      </c>
      <c r="W201" s="12">
        <f t="shared" si="138"/>
        <v>-6</v>
      </c>
      <c r="X201" s="61">
        <f t="shared" si="141"/>
        <v>5</v>
      </c>
      <c r="Y201" s="17">
        <f t="shared" si="142"/>
        <v>0</v>
      </c>
      <c r="Z201" s="17">
        <f t="shared" si="143"/>
        <v>0</v>
      </c>
      <c r="AA201" s="56">
        <f t="shared" si="144"/>
        <v>19.75</v>
      </c>
      <c r="AB201" s="18">
        <f t="shared" si="145"/>
        <v>0.25316455696202533</v>
      </c>
      <c r="AC201" s="19">
        <f t="shared" si="146"/>
        <v>0.25316455696202533</v>
      </c>
      <c r="AD201" s="142">
        <f t="shared" si="147"/>
        <v>1313</v>
      </c>
      <c r="AE201" s="142">
        <f t="shared" si="148"/>
        <v>1279.5</v>
      </c>
      <c r="AF201" s="80">
        <f t="shared" si="149"/>
        <v>1313</v>
      </c>
      <c r="AG201" s="80">
        <f t="shared" si="150"/>
        <v>1251</v>
      </c>
      <c r="AH201" s="81">
        <f t="shared" si="151"/>
        <v>1317</v>
      </c>
      <c r="AI201" s="81">
        <f t="shared" si="152"/>
        <v>1251</v>
      </c>
      <c r="AJ201" s="82">
        <f t="shared" si="153"/>
        <v>1407.25</v>
      </c>
      <c r="AK201" s="82">
        <f t="shared" si="154"/>
        <v>1251</v>
      </c>
      <c r="AL201" s="145">
        <f t="shared" si="155"/>
        <v>1296.4166666666667</v>
      </c>
      <c r="AM201" s="145">
        <f t="shared" si="163"/>
        <v>1296.25</v>
      </c>
      <c r="AN201" s="145">
        <f t="shared" si="164"/>
        <v>0.16666666666674246</v>
      </c>
      <c r="AO201" s="145">
        <f t="shared" si="165"/>
        <v>1296.5833333333335</v>
      </c>
      <c r="AP201" s="145">
        <f t="shared" si="166"/>
        <v>1296.25</v>
      </c>
      <c r="AQ201" s="147">
        <f t="shared" si="156"/>
        <v>1277.7030952380953</v>
      </c>
      <c r="AR201" s="149">
        <f t="shared" si="157"/>
        <v>1304.1725555555556</v>
      </c>
      <c r="AS201" s="151">
        <f t="shared" si="158"/>
        <v>1324.6651999999999</v>
      </c>
    </row>
    <row r="202" spans="1:45" x14ac:dyDescent="0.3">
      <c r="A202" s="5">
        <v>45218</v>
      </c>
      <c r="B202" s="6" t="s">
        <v>44</v>
      </c>
      <c r="C202" s="6" t="s">
        <v>36</v>
      </c>
      <c r="D202" s="64">
        <v>1311.75</v>
      </c>
      <c r="E202" s="64">
        <v>1317.5</v>
      </c>
      <c r="F202" s="64">
        <v>1300.25</v>
      </c>
      <c r="G202" s="64">
        <v>1315.5</v>
      </c>
      <c r="H202" s="60">
        <v>1313.75</v>
      </c>
      <c r="I202" s="60">
        <v>1308</v>
      </c>
      <c r="J202" s="21">
        <v>4</v>
      </c>
      <c r="K202" s="13">
        <v>0</v>
      </c>
      <c r="L202" s="65">
        <f t="shared" si="159"/>
        <v>1311.0833333333333</v>
      </c>
      <c r="M202" s="66">
        <f t="shared" si="167"/>
        <v>1308.875</v>
      </c>
      <c r="N202" s="66">
        <f t="shared" si="160"/>
        <v>2.2083333333332575</v>
      </c>
      <c r="O202" s="66">
        <f t="shared" si="161"/>
        <v>1313.2916666666665</v>
      </c>
      <c r="P202" s="66">
        <f t="shared" si="162"/>
        <v>1308.875</v>
      </c>
      <c r="Q202" s="67">
        <f t="shared" si="168"/>
        <v>17.25</v>
      </c>
      <c r="R202" s="67">
        <f t="shared" si="169"/>
        <v>6.5</v>
      </c>
      <c r="S202" s="67">
        <f t="shared" si="170"/>
        <v>-10.75</v>
      </c>
      <c r="T202" s="68" cm="1">
        <f t="array" ref="T202">LARGE(ABS(Q202:S202),1)</f>
        <v>17.25</v>
      </c>
      <c r="U202" s="12">
        <f t="shared" si="139"/>
        <v>7</v>
      </c>
      <c r="V202" s="21">
        <f t="shared" si="140"/>
        <v>2</v>
      </c>
      <c r="W202" s="12">
        <f t="shared" si="138"/>
        <v>-4</v>
      </c>
      <c r="X202" s="61">
        <f t="shared" si="141"/>
        <v>5.75</v>
      </c>
      <c r="Y202" s="17">
        <f t="shared" si="142"/>
        <v>0</v>
      </c>
      <c r="Z202" s="17">
        <f t="shared" si="143"/>
        <v>0</v>
      </c>
      <c r="AA202" s="56">
        <f t="shared" si="144"/>
        <v>17.25</v>
      </c>
      <c r="AB202" s="18">
        <f t="shared" si="145"/>
        <v>0.33333333333333331</v>
      </c>
      <c r="AC202" s="19">
        <f t="shared" si="146"/>
        <v>0.33333333333333331</v>
      </c>
      <c r="AD202" s="142">
        <f t="shared" si="147"/>
        <v>1317.5</v>
      </c>
      <c r="AE202" s="142">
        <f t="shared" si="148"/>
        <v>1290.5</v>
      </c>
      <c r="AF202" s="80">
        <f t="shared" si="149"/>
        <v>1317.5</v>
      </c>
      <c r="AG202" s="80">
        <f t="shared" si="150"/>
        <v>1251</v>
      </c>
      <c r="AH202" s="81">
        <f t="shared" si="151"/>
        <v>1317.5</v>
      </c>
      <c r="AI202" s="81">
        <f t="shared" si="152"/>
        <v>1251</v>
      </c>
      <c r="AJ202" s="82">
        <f t="shared" si="153"/>
        <v>1407.25</v>
      </c>
      <c r="AK202" s="82">
        <f t="shared" si="154"/>
        <v>1251</v>
      </c>
      <c r="AL202" s="145">
        <f t="shared" si="155"/>
        <v>1306.3333333333333</v>
      </c>
      <c r="AM202" s="145">
        <f t="shared" si="163"/>
        <v>1304</v>
      </c>
      <c r="AN202" s="145">
        <f t="shared" si="164"/>
        <v>2.3333333333332575</v>
      </c>
      <c r="AO202" s="145">
        <f t="shared" si="165"/>
        <v>1308.6666666666665</v>
      </c>
      <c r="AP202" s="145">
        <f t="shared" si="166"/>
        <v>1304</v>
      </c>
      <c r="AQ202" s="147">
        <f t="shared" si="156"/>
        <v>1279.6673809523811</v>
      </c>
      <c r="AR202" s="149">
        <f t="shared" si="157"/>
        <v>1302.4586666666667</v>
      </c>
      <c r="AS202" s="151">
        <f t="shared" si="158"/>
        <v>1324.4818666666665</v>
      </c>
    </row>
    <row r="203" spans="1:45" x14ac:dyDescent="0.3">
      <c r="A203" s="5">
        <v>45219</v>
      </c>
      <c r="B203" s="6" t="s">
        <v>44</v>
      </c>
      <c r="C203" s="6" t="s">
        <v>36</v>
      </c>
      <c r="D203" s="64">
        <v>1311.5</v>
      </c>
      <c r="E203" s="64">
        <v>1314.25</v>
      </c>
      <c r="F203" s="64">
        <v>1301</v>
      </c>
      <c r="G203" s="64">
        <v>1302.25</v>
      </c>
      <c r="H203" s="60">
        <v>1313</v>
      </c>
      <c r="I203" s="60">
        <v>1304</v>
      </c>
      <c r="J203" s="21">
        <v>-2</v>
      </c>
      <c r="K203" s="13">
        <v>0</v>
      </c>
      <c r="L203" s="65">
        <f t="shared" si="159"/>
        <v>1305.8333333333333</v>
      </c>
      <c r="M203" s="66">
        <f t="shared" si="167"/>
        <v>1307.625</v>
      </c>
      <c r="N203" s="66">
        <f t="shared" si="160"/>
        <v>-1.7916666666667425</v>
      </c>
      <c r="O203" s="66">
        <f t="shared" si="161"/>
        <v>1304.0416666666665</v>
      </c>
      <c r="P203" s="66">
        <f t="shared" si="162"/>
        <v>1307.625</v>
      </c>
      <c r="Q203" s="67">
        <f t="shared" si="168"/>
        <v>13.25</v>
      </c>
      <c r="R203" s="67">
        <f t="shared" si="169"/>
        <v>-1.25</v>
      </c>
      <c r="S203" s="67">
        <f t="shared" si="170"/>
        <v>-14.5</v>
      </c>
      <c r="T203" s="68" cm="1">
        <f t="array" ref="T203">LARGE(ABS(Q203:S203),1)</f>
        <v>14.5</v>
      </c>
      <c r="U203" s="12">
        <f t="shared" si="139"/>
        <v>7</v>
      </c>
      <c r="V203" s="21">
        <f t="shared" si="140"/>
        <v>0</v>
      </c>
      <c r="W203" s="12">
        <f t="shared" si="138"/>
        <v>-2</v>
      </c>
      <c r="X203" s="61">
        <f t="shared" si="141"/>
        <v>9</v>
      </c>
      <c r="Y203" s="17">
        <f t="shared" si="142"/>
        <v>0</v>
      </c>
      <c r="Z203" s="17">
        <f t="shared" si="143"/>
        <v>0</v>
      </c>
      <c r="AA203" s="56">
        <f t="shared" si="144"/>
        <v>13.25</v>
      </c>
      <c r="AB203" s="18">
        <f t="shared" si="145"/>
        <v>0.67924528301886788</v>
      </c>
      <c r="AC203" s="19">
        <f t="shared" si="146"/>
        <v>0.62068965517241381</v>
      </c>
      <c r="AD203" s="142">
        <f t="shared" si="147"/>
        <v>1317.5</v>
      </c>
      <c r="AE203" s="142">
        <f t="shared" si="148"/>
        <v>1293.25</v>
      </c>
      <c r="AF203" s="80">
        <f t="shared" si="149"/>
        <v>1317.5</v>
      </c>
      <c r="AG203" s="80">
        <f t="shared" si="150"/>
        <v>1251</v>
      </c>
      <c r="AH203" s="81">
        <f t="shared" si="151"/>
        <v>1317.5</v>
      </c>
      <c r="AI203" s="81">
        <f t="shared" si="152"/>
        <v>1251</v>
      </c>
      <c r="AJ203" s="82">
        <f t="shared" si="153"/>
        <v>1407.25</v>
      </c>
      <c r="AK203" s="82">
        <f t="shared" si="154"/>
        <v>1251</v>
      </c>
      <c r="AL203" s="145">
        <f t="shared" si="155"/>
        <v>1308.75</v>
      </c>
      <c r="AM203" s="145">
        <f t="shared" si="163"/>
        <v>1305.375</v>
      </c>
      <c r="AN203" s="145">
        <f t="shared" si="164"/>
        <v>3.375</v>
      </c>
      <c r="AO203" s="145">
        <f t="shared" si="165"/>
        <v>1312.125</v>
      </c>
      <c r="AP203" s="145">
        <f t="shared" si="166"/>
        <v>1305.375</v>
      </c>
      <c r="AQ203" s="147">
        <f t="shared" si="156"/>
        <v>1281.9114285714284</v>
      </c>
      <c r="AR203" s="149">
        <f t="shared" si="157"/>
        <v>1300.6475555555558</v>
      </c>
      <c r="AS203" s="151">
        <f t="shared" si="158"/>
        <v>1324.3118666666667</v>
      </c>
    </row>
    <row r="204" spans="1:45" x14ac:dyDescent="0.3">
      <c r="A204" s="5">
        <v>45222</v>
      </c>
      <c r="B204" s="6" t="s">
        <v>44</v>
      </c>
      <c r="C204" s="6" t="s">
        <v>36</v>
      </c>
      <c r="D204" s="64">
        <v>1293</v>
      </c>
      <c r="E204" s="64">
        <v>1300.25</v>
      </c>
      <c r="F204" s="64">
        <v>1286</v>
      </c>
      <c r="G204" s="64">
        <v>1286.75</v>
      </c>
      <c r="H204" s="60">
        <v>1294</v>
      </c>
      <c r="I204" s="60">
        <v>1289.5</v>
      </c>
      <c r="J204" s="21">
        <v>-4</v>
      </c>
      <c r="K204" s="13">
        <v>0</v>
      </c>
      <c r="L204" s="65">
        <f t="shared" si="159"/>
        <v>1291</v>
      </c>
      <c r="M204" s="66">
        <f t="shared" si="167"/>
        <v>1293.125</v>
      </c>
      <c r="N204" s="66">
        <f t="shared" si="160"/>
        <v>-2.125</v>
      </c>
      <c r="O204" s="66">
        <f t="shared" si="161"/>
        <v>1288.875</v>
      </c>
      <c r="P204" s="66">
        <f t="shared" si="162"/>
        <v>1293.125</v>
      </c>
      <c r="Q204" s="67">
        <f t="shared" si="168"/>
        <v>14.25</v>
      </c>
      <c r="R204" s="67">
        <f t="shared" si="169"/>
        <v>-2</v>
      </c>
      <c r="S204" s="67">
        <f t="shared" si="170"/>
        <v>-16.25</v>
      </c>
      <c r="T204" s="68" cm="1">
        <f t="array" ref="T204">LARGE(ABS(Q204:S204),1)</f>
        <v>16.25</v>
      </c>
      <c r="U204" s="12">
        <f t="shared" si="139"/>
        <v>7</v>
      </c>
      <c r="V204" s="21">
        <f t="shared" si="140"/>
        <v>-2</v>
      </c>
      <c r="W204" s="12">
        <f t="shared" si="138"/>
        <v>-6</v>
      </c>
      <c r="X204" s="61">
        <f t="shared" si="141"/>
        <v>4.5</v>
      </c>
      <c r="Y204" s="17">
        <f t="shared" si="142"/>
        <v>0</v>
      </c>
      <c r="Z204" s="17">
        <f t="shared" si="143"/>
        <v>0</v>
      </c>
      <c r="AA204" s="56">
        <f t="shared" si="144"/>
        <v>14.25</v>
      </c>
      <c r="AB204" s="18">
        <f t="shared" si="145"/>
        <v>0.31578947368421051</v>
      </c>
      <c r="AC204" s="19">
        <f t="shared" si="146"/>
        <v>0.27692307692307694</v>
      </c>
      <c r="AD204" s="142">
        <f t="shared" si="147"/>
        <v>1317.5</v>
      </c>
      <c r="AE204" s="142">
        <f t="shared" si="148"/>
        <v>1286</v>
      </c>
      <c r="AF204" s="80">
        <f t="shared" si="149"/>
        <v>1317.5</v>
      </c>
      <c r="AG204" s="80">
        <f t="shared" si="150"/>
        <v>1251</v>
      </c>
      <c r="AH204" s="81">
        <f t="shared" si="151"/>
        <v>1317.5</v>
      </c>
      <c r="AI204" s="81">
        <f t="shared" si="152"/>
        <v>1251</v>
      </c>
      <c r="AJ204" s="82">
        <f t="shared" si="153"/>
        <v>1407.25</v>
      </c>
      <c r="AK204" s="82">
        <f t="shared" si="154"/>
        <v>1251</v>
      </c>
      <c r="AL204" s="145">
        <f t="shared" si="155"/>
        <v>1301.9166666666667</v>
      </c>
      <c r="AM204" s="145">
        <f t="shared" si="163"/>
        <v>1301.75</v>
      </c>
      <c r="AN204" s="145">
        <f t="shared" si="164"/>
        <v>0.16666666666674246</v>
      </c>
      <c r="AO204" s="145">
        <f t="shared" si="165"/>
        <v>1302.0833333333335</v>
      </c>
      <c r="AP204" s="145">
        <f t="shared" si="166"/>
        <v>1301.75</v>
      </c>
      <c r="AQ204" s="147">
        <f t="shared" si="156"/>
        <v>1283.5483333333334</v>
      </c>
      <c r="AR204" s="149">
        <f t="shared" si="157"/>
        <v>1298.0364444444447</v>
      </c>
      <c r="AS204" s="151">
        <f t="shared" si="158"/>
        <v>1323.6485333333333</v>
      </c>
    </row>
    <row r="205" spans="1:45" x14ac:dyDescent="0.3">
      <c r="A205" s="5">
        <v>45223</v>
      </c>
      <c r="B205" s="6" t="s">
        <v>44</v>
      </c>
      <c r="C205" s="6" t="s">
        <v>38</v>
      </c>
      <c r="D205" s="64">
        <v>1308</v>
      </c>
      <c r="E205" s="64">
        <v>1317</v>
      </c>
      <c r="F205" s="64">
        <v>1303.25</v>
      </c>
      <c r="G205" s="64">
        <v>1314.5</v>
      </c>
      <c r="H205" s="60">
        <v>1308.25</v>
      </c>
      <c r="I205" s="60">
        <v>1303.5</v>
      </c>
      <c r="J205" s="21">
        <v>2</v>
      </c>
      <c r="K205" s="13">
        <v>0</v>
      </c>
      <c r="L205" s="65">
        <f t="shared" si="159"/>
        <v>1311.5833333333333</v>
      </c>
      <c r="M205" s="66">
        <f t="shared" si="167"/>
        <v>1310.125</v>
      </c>
      <c r="N205" s="66">
        <f t="shared" si="160"/>
        <v>1.4583333333332575</v>
      </c>
      <c r="O205" s="66">
        <f t="shared" si="161"/>
        <v>1313.0416666666665</v>
      </c>
      <c r="P205" s="66">
        <f t="shared" si="162"/>
        <v>1310.125</v>
      </c>
      <c r="Q205" s="67">
        <f t="shared" si="168"/>
        <v>13.75</v>
      </c>
      <c r="R205" s="67">
        <f t="shared" si="169"/>
        <v>30.25</v>
      </c>
      <c r="S205" s="67">
        <f t="shared" si="170"/>
        <v>16.5</v>
      </c>
      <c r="T205" s="68" cm="1">
        <f t="array" ref="T205">LARGE(ABS(Q205:S205),1)</f>
        <v>30.25</v>
      </c>
      <c r="U205" s="12">
        <f t="shared" si="139"/>
        <v>5</v>
      </c>
      <c r="V205" s="21">
        <f t="shared" si="140"/>
        <v>4</v>
      </c>
      <c r="W205" s="12">
        <f t="shared" si="138"/>
        <v>-2</v>
      </c>
      <c r="X205" s="61">
        <f t="shared" si="141"/>
        <v>4.75</v>
      </c>
      <c r="Y205" s="17">
        <f t="shared" si="142"/>
        <v>0</v>
      </c>
      <c r="Z205" s="17">
        <f t="shared" si="143"/>
        <v>0</v>
      </c>
      <c r="AA205" s="56">
        <f t="shared" si="144"/>
        <v>13.75</v>
      </c>
      <c r="AB205" s="18">
        <f t="shared" si="145"/>
        <v>0.34545454545454546</v>
      </c>
      <c r="AC205" s="19">
        <f t="shared" si="146"/>
        <v>0.15702479338842976</v>
      </c>
      <c r="AD205" s="142">
        <f t="shared" si="147"/>
        <v>1317</v>
      </c>
      <c r="AE205" s="142">
        <f t="shared" si="148"/>
        <v>1286</v>
      </c>
      <c r="AF205" s="80">
        <f t="shared" si="149"/>
        <v>1317.5</v>
      </c>
      <c r="AG205" s="80">
        <f t="shared" si="150"/>
        <v>1253</v>
      </c>
      <c r="AH205" s="81">
        <f t="shared" si="151"/>
        <v>1317.5</v>
      </c>
      <c r="AI205" s="81">
        <f t="shared" si="152"/>
        <v>1251</v>
      </c>
      <c r="AJ205" s="82">
        <f t="shared" si="153"/>
        <v>1407.25</v>
      </c>
      <c r="AK205" s="82">
        <f t="shared" si="154"/>
        <v>1251</v>
      </c>
      <c r="AL205" s="145">
        <f t="shared" si="155"/>
        <v>1296.5833333333333</v>
      </c>
      <c r="AM205" s="145">
        <f t="shared" si="163"/>
        <v>1301.5</v>
      </c>
      <c r="AN205" s="145">
        <f t="shared" si="164"/>
        <v>-4.9166666666667425</v>
      </c>
      <c r="AO205" s="145">
        <f t="shared" si="165"/>
        <v>1291.6666666666665</v>
      </c>
      <c r="AP205" s="145">
        <f t="shared" si="166"/>
        <v>1301.5</v>
      </c>
      <c r="AQ205" s="147">
        <f t="shared" si="156"/>
        <v>1286.2507142857141</v>
      </c>
      <c r="AR205" s="149">
        <f t="shared" si="157"/>
        <v>1296.7503333333336</v>
      </c>
      <c r="AS205" s="151">
        <f t="shared" si="158"/>
        <v>1323.6535333333334</v>
      </c>
    </row>
    <row r="206" spans="1:45" x14ac:dyDescent="0.3">
      <c r="A206" s="5">
        <v>45224</v>
      </c>
      <c r="B206" s="6" t="s">
        <v>44</v>
      </c>
      <c r="C206" s="6" t="s">
        <v>38</v>
      </c>
      <c r="D206" s="64">
        <v>1309</v>
      </c>
      <c r="E206" s="64">
        <v>1311.25</v>
      </c>
      <c r="F206" s="64">
        <v>1297.5</v>
      </c>
      <c r="G206" s="64">
        <v>1308.5</v>
      </c>
      <c r="H206" s="60">
        <v>1310.25</v>
      </c>
      <c r="I206" s="60">
        <v>1305</v>
      </c>
      <c r="J206" s="21">
        <v>0</v>
      </c>
      <c r="K206" s="13">
        <v>0</v>
      </c>
      <c r="L206" s="65">
        <f t="shared" si="159"/>
        <v>1305.75</v>
      </c>
      <c r="M206" s="66">
        <f t="shared" si="167"/>
        <v>1304.375</v>
      </c>
      <c r="N206" s="66">
        <f t="shared" si="160"/>
        <v>1.375</v>
      </c>
      <c r="O206" s="66">
        <f t="shared" si="161"/>
        <v>1307.125</v>
      </c>
      <c r="P206" s="66">
        <f t="shared" si="162"/>
        <v>1304.375</v>
      </c>
      <c r="Q206" s="67">
        <f t="shared" si="168"/>
        <v>13.75</v>
      </c>
      <c r="R206" s="67">
        <f t="shared" si="169"/>
        <v>-3.25</v>
      </c>
      <c r="S206" s="67">
        <f t="shared" si="170"/>
        <v>-17</v>
      </c>
      <c r="T206" s="68" cm="1">
        <f t="array" ref="T206">LARGE(ABS(Q206:S206),1)</f>
        <v>17</v>
      </c>
      <c r="U206" s="12">
        <f t="shared" si="139"/>
        <v>3</v>
      </c>
      <c r="V206" s="21">
        <f t="shared" si="140"/>
        <v>2</v>
      </c>
      <c r="W206" s="12">
        <f t="shared" si="138"/>
        <v>0</v>
      </c>
      <c r="X206" s="61">
        <f t="shared" si="141"/>
        <v>5.25</v>
      </c>
      <c r="Y206" s="17">
        <f t="shared" si="142"/>
        <v>0</v>
      </c>
      <c r="Z206" s="17">
        <f t="shared" si="143"/>
        <v>0</v>
      </c>
      <c r="AA206" s="56">
        <f t="shared" si="144"/>
        <v>13.75</v>
      </c>
      <c r="AB206" s="18">
        <f t="shared" si="145"/>
        <v>0.38181818181818183</v>
      </c>
      <c r="AC206" s="19">
        <f t="shared" si="146"/>
        <v>0.30882352941176472</v>
      </c>
      <c r="AD206" s="142">
        <f t="shared" si="147"/>
        <v>1317</v>
      </c>
      <c r="AE206" s="142">
        <f t="shared" si="148"/>
        <v>1286</v>
      </c>
      <c r="AF206" s="80">
        <f t="shared" si="149"/>
        <v>1317.5</v>
      </c>
      <c r="AG206" s="80">
        <f t="shared" si="150"/>
        <v>1273.5</v>
      </c>
      <c r="AH206" s="81">
        <f t="shared" si="151"/>
        <v>1317.5</v>
      </c>
      <c r="AI206" s="81">
        <f t="shared" si="152"/>
        <v>1251</v>
      </c>
      <c r="AJ206" s="82">
        <f t="shared" si="153"/>
        <v>1407.25</v>
      </c>
      <c r="AK206" s="82">
        <f t="shared" si="154"/>
        <v>1251</v>
      </c>
      <c r="AL206" s="145">
        <f t="shared" si="155"/>
        <v>1305.8333333333333</v>
      </c>
      <c r="AM206" s="145">
        <f t="shared" si="163"/>
        <v>1301.5</v>
      </c>
      <c r="AN206" s="145">
        <f t="shared" si="164"/>
        <v>4.3333333333332575</v>
      </c>
      <c r="AO206" s="145">
        <f t="shared" si="165"/>
        <v>1310.1666666666665</v>
      </c>
      <c r="AP206" s="145">
        <f t="shared" si="166"/>
        <v>1301.5</v>
      </c>
      <c r="AQ206" s="147">
        <f t="shared" si="156"/>
        <v>1288.3935714285715</v>
      </c>
      <c r="AR206" s="149">
        <f t="shared" si="157"/>
        <v>1295.444777777778</v>
      </c>
      <c r="AS206" s="151">
        <f t="shared" si="158"/>
        <v>1323.2985333333334</v>
      </c>
    </row>
    <row r="207" spans="1:45" x14ac:dyDescent="0.3">
      <c r="A207" s="5">
        <v>45225</v>
      </c>
      <c r="B207" s="6" t="s">
        <v>44</v>
      </c>
      <c r="C207" s="6" t="s">
        <v>38</v>
      </c>
      <c r="D207" s="64">
        <v>1313</v>
      </c>
      <c r="E207" s="64">
        <v>1318.5</v>
      </c>
      <c r="F207" s="64">
        <v>1298</v>
      </c>
      <c r="G207" s="64">
        <v>1300.25</v>
      </c>
      <c r="H207" s="60">
        <v>1318.5</v>
      </c>
      <c r="I207" s="60">
        <v>1311.75</v>
      </c>
      <c r="J207" s="21">
        <v>-2</v>
      </c>
      <c r="K207" s="13">
        <v>0</v>
      </c>
      <c r="L207" s="65">
        <f t="shared" si="159"/>
        <v>1305.5833333333333</v>
      </c>
      <c r="M207" s="66">
        <f t="shared" si="167"/>
        <v>1308.25</v>
      </c>
      <c r="N207" s="66">
        <f t="shared" si="160"/>
        <v>-2.6666666666667425</v>
      </c>
      <c r="O207" s="66">
        <f t="shared" si="161"/>
        <v>1302.9166666666665</v>
      </c>
      <c r="P207" s="66">
        <f t="shared" si="162"/>
        <v>1308.25</v>
      </c>
      <c r="Q207" s="67">
        <f t="shared" si="168"/>
        <v>20.5</v>
      </c>
      <c r="R207" s="67">
        <f t="shared" si="169"/>
        <v>10</v>
      </c>
      <c r="S207" s="67">
        <f t="shared" si="170"/>
        <v>-10.5</v>
      </c>
      <c r="T207" s="68" cm="1">
        <f t="array" ref="T207">LARGE(ABS(Q207:S207),1)</f>
        <v>20.5</v>
      </c>
      <c r="U207" s="12">
        <f t="shared" si="139"/>
        <v>3</v>
      </c>
      <c r="V207" s="21">
        <f t="shared" si="140"/>
        <v>-2</v>
      </c>
      <c r="W207" s="12">
        <f t="shared" si="138"/>
        <v>0</v>
      </c>
      <c r="X207" s="61">
        <f t="shared" si="141"/>
        <v>6.75</v>
      </c>
      <c r="Y207" s="17" t="b">
        <f t="shared" si="142"/>
        <v>1</v>
      </c>
      <c r="Z207" s="17">
        <f t="shared" si="143"/>
        <v>0</v>
      </c>
      <c r="AA207" s="56">
        <f t="shared" si="144"/>
        <v>20.5</v>
      </c>
      <c r="AB207" s="18">
        <f t="shared" si="145"/>
        <v>0.32926829268292684</v>
      </c>
      <c r="AC207" s="19">
        <f t="shared" si="146"/>
        <v>0.32926829268292684</v>
      </c>
      <c r="AD207" s="142">
        <f t="shared" si="147"/>
        <v>1318.5</v>
      </c>
      <c r="AE207" s="142">
        <f t="shared" si="148"/>
        <v>1297.5</v>
      </c>
      <c r="AF207" s="80">
        <f t="shared" si="149"/>
        <v>1318.5</v>
      </c>
      <c r="AG207" s="80">
        <f t="shared" si="150"/>
        <v>1279.5</v>
      </c>
      <c r="AH207" s="81">
        <f t="shared" si="151"/>
        <v>1318.5</v>
      </c>
      <c r="AI207" s="81">
        <f t="shared" si="152"/>
        <v>1251</v>
      </c>
      <c r="AJ207" s="82">
        <f t="shared" si="153"/>
        <v>1407.25</v>
      </c>
      <c r="AK207" s="82">
        <f t="shared" si="154"/>
        <v>1251</v>
      </c>
      <c r="AL207" s="145">
        <f t="shared" si="155"/>
        <v>1308.1666666666667</v>
      </c>
      <c r="AM207" s="145">
        <f t="shared" si="163"/>
        <v>1308</v>
      </c>
      <c r="AN207" s="145">
        <f t="shared" si="164"/>
        <v>0.16666666666674246</v>
      </c>
      <c r="AO207" s="145">
        <f t="shared" si="165"/>
        <v>1308.3333333333335</v>
      </c>
      <c r="AP207" s="145">
        <f t="shared" si="166"/>
        <v>1308</v>
      </c>
      <c r="AQ207" s="147">
        <f t="shared" si="156"/>
        <v>1290.8638095238096</v>
      </c>
      <c r="AR207" s="149">
        <f t="shared" si="157"/>
        <v>1293.7281111111113</v>
      </c>
      <c r="AS207" s="151">
        <f t="shared" si="158"/>
        <v>1322.7902000000001</v>
      </c>
    </row>
    <row r="208" spans="1:45" x14ac:dyDescent="0.3">
      <c r="A208" s="5">
        <v>45226</v>
      </c>
      <c r="B208" s="6" t="s">
        <v>44</v>
      </c>
      <c r="C208" s="6" t="s">
        <v>38</v>
      </c>
      <c r="D208" s="64">
        <v>1313</v>
      </c>
      <c r="E208" s="64">
        <v>1325.25</v>
      </c>
      <c r="F208" s="64">
        <v>1312.25</v>
      </c>
      <c r="G208" s="64">
        <v>1319.5</v>
      </c>
      <c r="H208" s="60">
        <v>1316.75</v>
      </c>
      <c r="I208" s="60">
        <v>1312.25</v>
      </c>
      <c r="J208" s="21">
        <v>2</v>
      </c>
      <c r="K208" s="13">
        <v>0</v>
      </c>
      <c r="L208" s="65">
        <f t="shared" si="159"/>
        <v>1319</v>
      </c>
      <c r="M208" s="66">
        <f t="shared" si="167"/>
        <v>1318.75</v>
      </c>
      <c r="N208" s="66">
        <f t="shared" si="160"/>
        <v>0.25</v>
      </c>
      <c r="O208" s="66">
        <f t="shared" si="161"/>
        <v>1319.25</v>
      </c>
      <c r="P208" s="66">
        <f t="shared" si="162"/>
        <v>1318.75</v>
      </c>
      <c r="Q208" s="67">
        <f t="shared" si="168"/>
        <v>13</v>
      </c>
      <c r="R208" s="67">
        <f t="shared" si="169"/>
        <v>25</v>
      </c>
      <c r="S208" s="67">
        <f t="shared" si="170"/>
        <v>12</v>
      </c>
      <c r="T208" s="68" cm="1">
        <f t="array" ref="T208">LARGE(ABS(Q208:S208),1)</f>
        <v>25</v>
      </c>
      <c r="U208" s="12">
        <f t="shared" si="139"/>
        <v>5</v>
      </c>
      <c r="V208" s="21">
        <f t="shared" si="140"/>
        <v>-2</v>
      </c>
      <c r="W208" s="12">
        <f t="shared" si="138"/>
        <v>-2</v>
      </c>
      <c r="X208" s="61">
        <f t="shared" si="141"/>
        <v>4.5</v>
      </c>
      <c r="Y208" s="17">
        <f t="shared" si="142"/>
        <v>0</v>
      </c>
      <c r="Z208" s="17" t="b">
        <f t="shared" si="143"/>
        <v>1</v>
      </c>
      <c r="AA208" s="56">
        <f t="shared" si="144"/>
        <v>13</v>
      </c>
      <c r="AB208" s="18">
        <f t="shared" si="145"/>
        <v>0.34615384615384615</v>
      </c>
      <c r="AC208" s="19">
        <f t="shared" si="146"/>
        <v>0.18</v>
      </c>
      <c r="AD208" s="142">
        <f t="shared" si="147"/>
        <v>1325.25</v>
      </c>
      <c r="AE208" s="142">
        <f t="shared" si="148"/>
        <v>1297.5</v>
      </c>
      <c r="AF208" s="80">
        <f t="shared" si="149"/>
        <v>1325.25</v>
      </c>
      <c r="AG208" s="80">
        <f t="shared" si="150"/>
        <v>1286</v>
      </c>
      <c r="AH208" s="81">
        <f t="shared" si="151"/>
        <v>1325.25</v>
      </c>
      <c r="AI208" s="81">
        <f t="shared" si="152"/>
        <v>1251</v>
      </c>
      <c r="AJ208" s="82">
        <f t="shared" si="153"/>
        <v>1407.25</v>
      </c>
      <c r="AK208" s="82">
        <f t="shared" si="154"/>
        <v>1251</v>
      </c>
      <c r="AL208" s="145">
        <f t="shared" si="155"/>
        <v>1307.6666666666667</v>
      </c>
      <c r="AM208" s="145">
        <f t="shared" si="163"/>
        <v>1311.375</v>
      </c>
      <c r="AN208" s="145">
        <f t="shared" si="164"/>
        <v>-3.7083333333332575</v>
      </c>
      <c r="AO208" s="145">
        <f t="shared" si="165"/>
        <v>1303.9583333333335</v>
      </c>
      <c r="AP208" s="145">
        <f t="shared" si="166"/>
        <v>1311.375</v>
      </c>
      <c r="AQ208" s="147">
        <f t="shared" si="156"/>
        <v>1294.7500000000002</v>
      </c>
      <c r="AR208" s="149">
        <f t="shared" si="157"/>
        <v>1292.8808888888891</v>
      </c>
      <c r="AS208" s="151">
        <f t="shared" si="158"/>
        <v>1322.5502000000001</v>
      </c>
    </row>
    <row r="209" spans="1:45" x14ac:dyDescent="0.3">
      <c r="A209" s="5">
        <v>45229</v>
      </c>
      <c r="B209" s="6" t="s">
        <v>44</v>
      </c>
      <c r="C209" s="6" t="s">
        <v>38</v>
      </c>
      <c r="D209" s="64">
        <v>1320</v>
      </c>
      <c r="E209" s="64">
        <v>1320.25</v>
      </c>
      <c r="F209" s="64">
        <v>1305.5</v>
      </c>
      <c r="G209" s="64">
        <v>1307.25</v>
      </c>
      <c r="H209" s="60">
        <v>1320.25</v>
      </c>
      <c r="I209" s="60">
        <v>1314.25</v>
      </c>
      <c r="J209" s="21">
        <v>-2</v>
      </c>
      <c r="K209" s="13" t="s">
        <v>32</v>
      </c>
      <c r="L209" s="65">
        <f t="shared" si="159"/>
        <v>1311</v>
      </c>
      <c r="M209" s="66">
        <f t="shared" si="167"/>
        <v>1312.875</v>
      </c>
      <c r="N209" s="66">
        <f t="shared" si="160"/>
        <v>-1.875</v>
      </c>
      <c r="O209" s="66">
        <f t="shared" si="161"/>
        <v>1309.125</v>
      </c>
      <c r="P209" s="66">
        <f t="shared" si="162"/>
        <v>1312.875</v>
      </c>
      <c r="Q209" s="67">
        <f t="shared" si="168"/>
        <v>14.75</v>
      </c>
      <c r="R209" s="67">
        <f t="shared" si="169"/>
        <v>0.75</v>
      </c>
      <c r="S209" s="67">
        <f t="shared" si="170"/>
        <v>-14</v>
      </c>
      <c r="T209" s="68" cm="1">
        <f t="array" ref="T209">LARGE(ABS(Q209:S209),1)</f>
        <v>14.75</v>
      </c>
      <c r="U209" s="12">
        <f t="shared" si="139"/>
        <v>1</v>
      </c>
      <c r="V209" s="21">
        <f t="shared" si="140"/>
        <v>0</v>
      </c>
      <c r="W209" s="12">
        <f t="shared" si="138"/>
        <v>-4</v>
      </c>
      <c r="X209" s="61">
        <f t="shared" si="141"/>
        <v>6</v>
      </c>
      <c r="Y209" s="17" t="b">
        <f t="shared" si="142"/>
        <v>1</v>
      </c>
      <c r="Z209" s="17">
        <f t="shared" si="143"/>
        <v>0</v>
      </c>
      <c r="AA209" s="56">
        <f t="shared" si="144"/>
        <v>14.75</v>
      </c>
      <c r="AB209" s="18">
        <f t="shared" si="145"/>
        <v>0.40677966101694918</v>
      </c>
      <c r="AC209" s="19">
        <f t="shared" si="146"/>
        <v>0.40677966101694918</v>
      </c>
      <c r="AD209" s="142">
        <f t="shared" si="147"/>
        <v>1325.25</v>
      </c>
      <c r="AE209" s="142">
        <f t="shared" si="148"/>
        <v>1298</v>
      </c>
      <c r="AF209" s="80">
        <f t="shared" si="149"/>
        <v>1325.25</v>
      </c>
      <c r="AG209" s="80">
        <f t="shared" si="150"/>
        <v>1286</v>
      </c>
      <c r="AH209" s="81">
        <f t="shared" si="151"/>
        <v>1325.25</v>
      </c>
      <c r="AI209" s="81">
        <f t="shared" si="152"/>
        <v>1251</v>
      </c>
      <c r="AJ209" s="82">
        <f t="shared" si="153"/>
        <v>1405</v>
      </c>
      <c r="AK209" s="82">
        <f t="shared" si="154"/>
        <v>1251</v>
      </c>
      <c r="AL209" s="145">
        <f t="shared" si="155"/>
        <v>1314.25</v>
      </c>
      <c r="AM209" s="145">
        <f t="shared" si="163"/>
        <v>1311.625</v>
      </c>
      <c r="AN209" s="145">
        <f t="shared" si="164"/>
        <v>2.625</v>
      </c>
      <c r="AO209" s="145">
        <f t="shared" si="165"/>
        <v>1316.875</v>
      </c>
      <c r="AP209" s="145">
        <f t="shared" si="166"/>
        <v>1311.625</v>
      </c>
      <c r="AQ209" s="147">
        <f t="shared" si="156"/>
        <v>1297.8571428571429</v>
      </c>
      <c r="AR209" s="149">
        <f t="shared" si="157"/>
        <v>1292.4725555555558</v>
      </c>
      <c r="AS209" s="151">
        <f t="shared" si="158"/>
        <v>1321.7568666666671</v>
      </c>
    </row>
    <row r="210" spans="1:45" x14ac:dyDescent="0.3">
      <c r="A210" s="5">
        <v>45230</v>
      </c>
      <c r="B210" s="6" t="s">
        <v>44</v>
      </c>
      <c r="C210" s="6" t="s">
        <v>38</v>
      </c>
      <c r="D210" s="64">
        <v>1307.75</v>
      </c>
      <c r="E210" s="64">
        <v>1321.5</v>
      </c>
      <c r="F210" s="64">
        <v>1306</v>
      </c>
      <c r="G210" s="64">
        <v>1310.5</v>
      </c>
      <c r="H210" s="60">
        <v>1313.75</v>
      </c>
      <c r="I210" s="60">
        <v>1307.25</v>
      </c>
      <c r="J210" s="21">
        <v>0</v>
      </c>
      <c r="K210" s="13">
        <v>0</v>
      </c>
      <c r="L210" s="65">
        <f t="shared" si="159"/>
        <v>1312.6666666666667</v>
      </c>
      <c r="M210" s="66">
        <f t="shared" si="167"/>
        <v>1313.75</v>
      </c>
      <c r="N210" s="66">
        <f t="shared" si="160"/>
        <v>-1.0833333333332575</v>
      </c>
      <c r="O210" s="66">
        <f t="shared" si="161"/>
        <v>1311.5833333333335</v>
      </c>
      <c r="P210" s="66">
        <f t="shared" si="162"/>
        <v>1313.75</v>
      </c>
      <c r="Q210" s="67">
        <f t="shared" si="168"/>
        <v>15.5</v>
      </c>
      <c r="R210" s="67">
        <f t="shared" si="169"/>
        <v>14.25</v>
      </c>
      <c r="S210" s="67">
        <f t="shared" si="170"/>
        <v>-1.25</v>
      </c>
      <c r="T210" s="68" cm="1">
        <f t="array" ref="T210">LARGE(ABS(Q210:S210),1)</f>
        <v>15.5</v>
      </c>
      <c r="U210" s="12">
        <f t="shared" si="139"/>
        <v>1</v>
      </c>
      <c r="V210" s="21">
        <f t="shared" si="140"/>
        <v>2</v>
      </c>
      <c r="W210" s="12">
        <f t="shared" si="138"/>
        <v>0</v>
      </c>
      <c r="X210" s="61">
        <f t="shared" si="141"/>
        <v>6.5</v>
      </c>
      <c r="Y210" s="17">
        <f t="shared" si="142"/>
        <v>0</v>
      </c>
      <c r="Z210" s="17">
        <f t="shared" si="143"/>
        <v>0</v>
      </c>
      <c r="AA210" s="56">
        <f t="shared" si="144"/>
        <v>15.5</v>
      </c>
      <c r="AB210" s="18">
        <f t="shared" si="145"/>
        <v>0.41935483870967744</v>
      </c>
      <c r="AC210" s="19">
        <f t="shared" si="146"/>
        <v>0.41935483870967744</v>
      </c>
      <c r="AD210" s="142">
        <f t="shared" si="147"/>
        <v>1325.25</v>
      </c>
      <c r="AE210" s="142">
        <f t="shared" si="148"/>
        <v>1305.5</v>
      </c>
      <c r="AF210" s="80">
        <f t="shared" si="149"/>
        <v>1325.25</v>
      </c>
      <c r="AG210" s="80">
        <f t="shared" si="150"/>
        <v>1286</v>
      </c>
      <c r="AH210" s="81">
        <f t="shared" si="151"/>
        <v>1325.25</v>
      </c>
      <c r="AI210" s="81">
        <f t="shared" si="152"/>
        <v>1251</v>
      </c>
      <c r="AJ210" s="82">
        <f t="shared" si="153"/>
        <v>1400</v>
      </c>
      <c r="AK210" s="82">
        <f t="shared" si="154"/>
        <v>1251</v>
      </c>
      <c r="AL210" s="145">
        <f t="shared" si="155"/>
        <v>1312.6666666666667</v>
      </c>
      <c r="AM210" s="145">
        <f t="shared" si="163"/>
        <v>1315.375</v>
      </c>
      <c r="AN210" s="145">
        <f t="shared" si="164"/>
        <v>-2.7083333333332575</v>
      </c>
      <c r="AO210" s="145">
        <f t="shared" si="165"/>
        <v>1309.9583333333335</v>
      </c>
      <c r="AP210" s="145">
        <f t="shared" si="166"/>
        <v>1315.375</v>
      </c>
      <c r="AQ210" s="147">
        <f t="shared" si="156"/>
        <v>1301.7797619047619</v>
      </c>
      <c r="AR210" s="149">
        <f t="shared" si="157"/>
        <v>1292.3336666666664</v>
      </c>
      <c r="AS210" s="151">
        <f t="shared" si="158"/>
        <v>1320.6902000000002</v>
      </c>
    </row>
    <row r="211" spans="1:45" x14ac:dyDescent="0.3">
      <c r="A211" s="5">
        <v>45231</v>
      </c>
      <c r="B211" s="6" t="s">
        <v>44</v>
      </c>
      <c r="C211" s="6" t="s">
        <v>38</v>
      </c>
      <c r="D211" s="64">
        <v>1308</v>
      </c>
      <c r="E211" s="64">
        <v>1319.25</v>
      </c>
      <c r="F211" s="64">
        <v>1306</v>
      </c>
      <c r="G211" s="64">
        <v>1315</v>
      </c>
      <c r="H211" s="60">
        <v>1311.75</v>
      </c>
      <c r="I211" s="60">
        <v>1306</v>
      </c>
      <c r="J211" s="21">
        <v>2</v>
      </c>
      <c r="K211" s="13" t="s">
        <v>32</v>
      </c>
      <c r="L211" s="65">
        <f t="shared" si="159"/>
        <v>1313.4166666666667</v>
      </c>
      <c r="M211" s="66">
        <f t="shared" si="167"/>
        <v>1312.625</v>
      </c>
      <c r="N211" s="66">
        <f t="shared" si="160"/>
        <v>0.79166666666674246</v>
      </c>
      <c r="O211" s="66">
        <f t="shared" si="161"/>
        <v>1314.2083333333335</v>
      </c>
      <c r="P211" s="66">
        <f t="shared" si="162"/>
        <v>1312.625</v>
      </c>
      <c r="Q211" s="67">
        <f t="shared" si="168"/>
        <v>13.25</v>
      </c>
      <c r="R211" s="67">
        <f t="shared" si="169"/>
        <v>8.75</v>
      </c>
      <c r="S211" s="67">
        <f t="shared" si="170"/>
        <v>-4.5</v>
      </c>
      <c r="T211" s="68" cm="1">
        <f t="array" ref="T211">LARGE(ABS(Q211:S211),1)</f>
        <v>13.25</v>
      </c>
      <c r="U211" s="12">
        <f t="shared" si="139"/>
        <v>1</v>
      </c>
      <c r="V211" s="21">
        <f t="shared" si="140"/>
        <v>-2</v>
      </c>
      <c r="W211" s="12">
        <f t="shared" si="138"/>
        <v>-2</v>
      </c>
      <c r="X211" s="61">
        <f t="shared" si="141"/>
        <v>5.75</v>
      </c>
      <c r="Y211" s="17">
        <f t="shared" si="142"/>
        <v>0</v>
      </c>
      <c r="Z211" s="17" t="b">
        <f t="shared" si="143"/>
        <v>1</v>
      </c>
      <c r="AA211" s="56">
        <f t="shared" si="144"/>
        <v>13.25</v>
      </c>
      <c r="AB211" s="18">
        <f t="shared" si="145"/>
        <v>0.43396226415094341</v>
      </c>
      <c r="AC211" s="19">
        <f t="shared" si="146"/>
        <v>0.43396226415094341</v>
      </c>
      <c r="AD211" s="142">
        <f t="shared" si="147"/>
        <v>1321.5</v>
      </c>
      <c r="AE211" s="142">
        <f t="shared" si="148"/>
        <v>1305.5</v>
      </c>
      <c r="AF211" s="80">
        <f t="shared" si="149"/>
        <v>1325.25</v>
      </c>
      <c r="AG211" s="80">
        <f t="shared" si="150"/>
        <v>1286</v>
      </c>
      <c r="AH211" s="81">
        <f t="shared" si="151"/>
        <v>1325.25</v>
      </c>
      <c r="AI211" s="81">
        <f t="shared" si="152"/>
        <v>1251</v>
      </c>
      <c r="AJ211" s="82">
        <f t="shared" si="153"/>
        <v>1385.25</v>
      </c>
      <c r="AK211" s="82">
        <f t="shared" si="154"/>
        <v>1251</v>
      </c>
      <c r="AL211" s="145">
        <f t="shared" si="155"/>
        <v>1312.5</v>
      </c>
      <c r="AM211" s="145">
        <f t="shared" si="163"/>
        <v>1313.5</v>
      </c>
      <c r="AN211" s="145">
        <f t="shared" si="164"/>
        <v>-1</v>
      </c>
      <c r="AO211" s="145">
        <f t="shared" si="165"/>
        <v>1311.5</v>
      </c>
      <c r="AP211" s="145">
        <f t="shared" si="166"/>
        <v>1313.5</v>
      </c>
      <c r="AQ211" s="147">
        <f t="shared" si="156"/>
        <v>1304.1011904761906</v>
      </c>
      <c r="AR211" s="149">
        <f t="shared" si="157"/>
        <v>1292.1919999999998</v>
      </c>
      <c r="AS211" s="151">
        <f t="shared" si="158"/>
        <v>1319.9468666666667</v>
      </c>
    </row>
    <row r="212" spans="1:45" x14ac:dyDescent="0.3">
      <c r="A212" s="5">
        <v>45232</v>
      </c>
      <c r="B212" s="6" t="s">
        <v>44</v>
      </c>
      <c r="C212" s="6" t="s">
        <v>38</v>
      </c>
      <c r="D212" s="64">
        <v>1323</v>
      </c>
      <c r="E212" s="64">
        <v>1330</v>
      </c>
      <c r="F212" s="64">
        <v>1320.5</v>
      </c>
      <c r="G212" s="64">
        <v>1328.25</v>
      </c>
      <c r="H212" s="60">
        <v>1328.5</v>
      </c>
      <c r="I212" s="60">
        <v>1322.5</v>
      </c>
      <c r="J212" s="21">
        <v>1</v>
      </c>
      <c r="K212" s="13">
        <v>0</v>
      </c>
      <c r="L212" s="65">
        <f t="shared" si="159"/>
        <v>1326.25</v>
      </c>
      <c r="M212" s="66">
        <f t="shared" si="167"/>
        <v>1325.25</v>
      </c>
      <c r="N212" s="66">
        <f t="shared" si="160"/>
        <v>1</v>
      </c>
      <c r="O212" s="66">
        <f t="shared" si="161"/>
        <v>1327.25</v>
      </c>
      <c r="P212" s="66">
        <f t="shared" si="162"/>
        <v>1325.25</v>
      </c>
      <c r="Q212" s="67">
        <f t="shared" si="168"/>
        <v>9.5</v>
      </c>
      <c r="R212" s="67">
        <f t="shared" si="169"/>
        <v>15</v>
      </c>
      <c r="S212" s="67">
        <f t="shared" si="170"/>
        <v>5.5</v>
      </c>
      <c r="T212" s="68" cm="1">
        <f t="array" ref="T212">LARGE(ABS(Q212:S212),1)</f>
        <v>15</v>
      </c>
      <c r="U212" s="12">
        <f t="shared" si="139"/>
        <v>-1</v>
      </c>
      <c r="V212" s="21">
        <f t="shared" si="140"/>
        <v>-2</v>
      </c>
      <c r="W212" s="12">
        <f t="shared" si="138"/>
        <v>-4</v>
      </c>
      <c r="X212" s="61">
        <f t="shared" si="141"/>
        <v>6</v>
      </c>
      <c r="Y212" s="17">
        <f t="shared" si="142"/>
        <v>0</v>
      </c>
      <c r="Z212" s="17">
        <f t="shared" si="143"/>
        <v>0</v>
      </c>
      <c r="AA212" s="56">
        <f t="shared" si="144"/>
        <v>9.5</v>
      </c>
      <c r="AB212" s="18">
        <f t="shared" si="145"/>
        <v>0.63157894736842102</v>
      </c>
      <c r="AC212" s="19">
        <f t="shared" si="146"/>
        <v>0.4</v>
      </c>
      <c r="AD212" s="142">
        <f t="shared" si="147"/>
        <v>1330</v>
      </c>
      <c r="AE212" s="142">
        <f t="shared" si="148"/>
        <v>1306</v>
      </c>
      <c r="AF212" s="80">
        <f t="shared" si="149"/>
        <v>1330</v>
      </c>
      <c r="AG212" s="80">
        <f t="shared" si="150"/>
        <v>1286</v>
      </c>
      <c r="AH212" s="81">
        <f t="shared" si="151"/>
        <v>1330</v>
      </c>
      <c r="AI212" s="81">
        <f t="shared" si="152"/>
        <v>1251</v>
      </c>
      <c r="AJ212" s="82">
        <f t="shared" si="153"/>
        <v>1385</v>
      </c>
      <c r="AK212" s="82">
        <f t="shared" si="154"/>
        <v>1251</v>
      </c>
      <c r="AL212" s="145">
        <f t="shared" si="155"/>
        <v>1317</v>
      </c>
      <c r="AM212" s="145">
        <f t="shared" si="163"/>
        <v>1318</v>
      </c>
      <c r="AN212" s="145">
        <f t="shared" si="164"/>
        <v>-1</v>
      </c>
      <c r="AO212" s="145">
        <f t="shared" si="165"/>
        <v>1316</v>
      </c>
      <c r="AP212" s="145">
        <f t="shared" si="166"/>
        <v>1318</v>
      </c>
      <c r="AQ212" s="147">
        <f t="shared" si="156"/>
        <v>1307.1666666666665</v>
      </c>
      <c r="AR212" s="149">
        <f t="shared" si="157"/>
        <v>1293.1614444444442</v>
      </c>
      <c r="AS212" s="151">
        <f t="shared" si="158"/>
        <v>1319.3685333333333</v>
      </c>
    </row>
    <row r="213" spans="1:45" x14ac:dyDescent="0.3">
      <c r="A213" s="5">
        <v>45233</v>
      </c>
      <c r="B213" s="6" t="s">
        <v>44</v>
      </c>
      <c r="C213" s="6" t="s">
        <v>38</v>
      </c>
      <c r="D213" s="64">
        <v>1337.25</v>
      </c>
      <c r="E213" s="64">
        <v>1355</v>
      </c>
      <c r="F213" s="64">
        <v>1337.25</v>
      </c>
      <c r="G213" s="64">
        <v>1351.75</v>
      </c>
      <c r="H213" s="60">
        <v>1346.5</v>
      </c>
      <c r="I213" s="60">
        <v>1337.25</v>
      </c>
      <c r="J213" s="21">
        <v>2</v>
      </c>
      <c r="K213" s="13">
        <v>0</v>
      </c>
      <c r="L213" s="65">
        <f t="shared" si="159"/>
        <v>1348</v>
      </c>
      <c r="M213" s="66">
        <f t="shared" si="167"/>
        <v>1346.125</v>
      </c>
      <c r="N213" s="66">
        <f t="shared" si="160"/>
        <v>1.875</v>
      </c>
      <c r="O213" s="66">
        <f t="shared" si="161"/>
        <v>1349.875</v>
      </c>
      <c r="P213" s="66">
        <f t="shared" si="162"/>
        <v>1346.125</v>
      </c>
      <c r="Q213" s="67">
        <f t="shared" si="168"/>
        <v>17.75</v>
      </c>
      <c r="R213" s="67">
        <f t="shared" si="169"/>
        <v>26.75</v>
      </c>
      <c r="S213" s="67">
        <f t="shared" si="170"/>
        <v>9</v>
      </c>
      <c r="T213" s="68" cm="1">
        <f t="array" ref="T213">LARGE(ABS(Q213:S213),1)</f>
        <v>26.75</v>
      </c>
      <c r="U213" s="12">
        <f t="shared" si="139"/>
        <v>-1</v>
      </c>
      <c r="V213" s="21">
        <f t="shared" si="140"/>
        <v>4</v>
      </c>
      <c r="W213" s="12">
        <f t="shared" si="138"/>
        <v>0</v>
      </c>
      <c r="X213" s="61">
        <f t="shared" si="141"/>
        <v>9.25</v>
      </c>
      <c r="Y213" s="17">
        <f t="shared" si="142"/>
        <v>0</v>
      </c>
      <c r="Z213" s="17" t="b">
        <f t="shared" si="143"/>
        <v>1</v>
      </c>
      <c r="AA213" s="56">
        <f t="shared" si="144"/>
        <v>17.75</v>
      </c>
      <c r="AB213" s="18">
        <f t="shared" si="145"/>
        <v>0.52112676056338025</v>
      </c>
      <c r="AC213" s="19">
        <f t="shared" si="146"/>
        <v>0.34579439252336447</v>
      </c>
      <c r="AD213" s="142">
        <f t="shared" si="147"/>
        <v>1355</v>
      </c>
      <c r="AE213" s="142">
        <f t="shared" si="148"/>
        <v>1306</v>
      </c>
      <c r="AF213" s="80">
        <f t="shared" si="149"/>
        <v>1355</v>
      </c>
      <c r="AG213" s="80">
        <f t="shared" si="150"/>
        <v>1297.5</v>
      </c>
      <c r="AH213" s="81">
        <f t="shared" si="151"/>
        <v>1355</v>
      </c>
      <c r="AI213" s="81">
        <f t="shared" si="152"/>
        <v>1251</v>
      </c>
      <c r="AJ213" s="82">
        <f t="shared" si="153"/>
        <v>1384.75</v>
      </c>
      <c r="AK213" s="82">
        <f t="shared" si="154"/>
        <v>1251</v>
      </c>
      <c r="AL213" s="145">
        <f t="shared" si="155"/>
        <v>1329.75</v>
      </c>
      <c r="AM213" s="145">
        <f t="shared" si="163"/>
        <v>1330.5</v>
      </c>
      <c r="AN213" s="145">
        <f t="shared" si="164"/>
        <v>-0.75</v>
      </c>
      <c r="AO213" s="145">
        <f t="shared" si="165"/>
        <v>1329</v>
      </c>
      <c r="AP213" s="145">
        <f t="shared" si="166"/>
        <v>1330.5</v>
      </c>
      <c r="AQ213" s="147">
        <f t="shared" si="156"/>
        <v>1311.702380952381</v>
      </c>
      <c r="AR213" s="149">
        <f t="shared" si="157"/>
        <v>1294.8503333333331</v>
      </c>
      <c r="AS213" s="151">
        <f t="shared" si="158"/>
        <v>1318.9868666666669</v>
      </c>
    </row>
    <row r="214" spans="1:45" x14ac:dyDescent="0.3">
      <c r="A214" s="5">
        <v>45236</v>
      </c>
      <c r="B214" s="6" t="s">
        <v>44</v>
      </c>
      <c r="C214" s="6" t="s">
        <v>38</v>
      </c>
      <c r="D214" s="64">
        <v>1365</v>
      </c>
      <c r="E214" s="64">
        <v>1369.5</v>
      </c>
      <c r="F214" s="64">
        <v>1358.5</v>
      </c>
      <c r="G214" s="64">
        <v>1364</v>
      </c>
      <c r="H214" s="60">
        <v>1369.5</v>
      </c>
      <c r="I214" s="60">
        <v>1362</v>
      </c>
      <c r="J214" s="21">
        <v>0</v>
      </c>
      <c r="K214" s="13">
        <v>0</v>
      </c>
      <c r="L214" s="65">
        <f t="shared" si="159"/>
        <v>1364</v>
      </c>
      <c r="M214" s="66">
        <f t="shared" si="167"/>
        <v>1364</v>
      </c>
      <c r="N214" s="66">
        <f t="shared" si="160"/>
        <v>0</v>
      </c>
      <c r="O214" s="66">
        <f t="shared" si="161"/>
        <v>1364</v>
      </c>
      <c r="P214" s="66">
        <f t="shared" si="162"/>
        <v>1364</v>
      </c>
      <c r="Q214" s="67">
        <f t="shared" si="168"/>
        <v>11</v>
      </c>
      <c r="R214" s="67">
        <f t="shared" si="169"/>
        <v>17.75</v>
      </c>
      <c r="S214" s="67">
        <f t="shared" si="170"/>
        <v>6.75</v>
      </c>
      <c r="T214" s="68" cm="1">
        <f t="array" ref="T214">LARGE(ABS(Q214:S214),1)</f>
        <v>17.75</v>
      </c>
      <c r="U214" s="12">
        <f t="shared" si="139"/>
        <v>1</v>
      </c>
      <c r="V214" s="21">
        <f t="shared" si="140"/>
        <v>4</v>
      </c>
      <c r="W214" s="12">
        <f t="shared" si="138"/>
        <v>6</v>
      </c>
      <c r="X214" s="61">
        <f t="shared" si="141"/>
        <v>7.5</v>
      </c>
      <c r="Y214" s="17" t="b">
        <f t="shared" si="142"/>
        <v>1</v>
      </c>
      <c r="Z214" s="17">
        <f t="shared" si="143"/>
        <v>0</v>
      </c>
      <c r="AA214" s="56">
        <f t="shared" si="144"/>
        <v>11</v>
      </c>
      <c r="AB214" s="18">
        <f t="shared" si="145"/>
        <v>0.68181818181818177</v>
      </c>
      <c r="AC214" s="19">
        <f t="shared" si="146"/>
        <v>0.42253521126760563</v>
      </c>
      <c r="AD214" s="142">
        <f t="shared" si="147"/>
        <v>1369.5</v>
      </c>
      <c r="AE214" s="142">
        <f t="shared" si="148"/>
        <v>1320.5</v>
      </c>
      <c r="AF214" s="80">
        <f t="shared" si="149"/>
        <v>1369.5</v>
      </c>
      <c r="AG214" s="80">
        <f t="shared" si="150"/>
        <v>1297.5</v>
      </c>
      <c r="AH214" s="81">
        <f t="shared" si="151"/>
        <v>1369.5</v>
      </c>
      <c r="AI214" s="81">
        <f t="shared" si="152"/>
        <v>1251</v>
      </c>
      <c r="AJ214" s="82">
        <f t="shared" si="153"/>
        <v>1384.75</v>
      </c>
      <c r="AK214" s="82">
        <f t="shared" si="154"/>
        <v>1251</v>
      </c>
      <c r="AL214" s="145">
        <f t="shared" si="155"/>
        <v>1347.25</v>
      </c>
      <c r="AM214" s="145">
        <f t="shared" si="163"/>
        <v>1345</v>
      </c>
      <c r="AN214" s="145">
        <f t="shared" si="164"/>
        <v>2.25</v>
      </c>
      <c r="AO214" s="145">
        <f t="shared" si="165"/>
        <v>1349.5</v>
      </c>
      <c r="AP214" s="145">
        <f t="shared" si="166"/>
        <v>1345</v>
      </c>
      <c r="AQ214" s="147">
        <f t="shared" si="156"/>
        <v>1316.4940476190475</v>
      </c>
      <c r="AR214" s="149">
        <f t="shared" si="157"/>
        <v>1297.1808888888886</v>
      </c>
      <c r="AS214" s="151">
        <f t="shared" si="158"/>
        <v>1318.5585333333333</v>
      </c>
    </row>
    <row r="215" spans="1:45" x14ac:dyDescent="0.3">
      <c r="A215" s="5">
        <v>45237</v>
      </c>
      <c r="B215" s="6" t="s">
        <v>44</v>
      </c>
      <c r="C215" s="6" t="s">
        <v>38</v>
      </c>
      <c r="D215" s="64">
        <v>1366.25</v>
      </c>
      <c r="E215" s="64">
        <v>1380</v>
      </c>
      <c r="F215" s="64">
        <v>1356.75</v>
      </c>
      <c r="G215" s="64">
        <v>1362</v>
      </c>
      <c r="H215" s="60">
        <v>1372.5</v>
      </c>
      <c r="I215" s="60">
        <v>1366.2</v>
      </c>
      <c r="J215" s="21">
        <v>-4</v>
      </c>
      <c r="K215" s="13" t="s">
        <v>32</v>
      </c>
      <c r="L215" s="65">
        <f t="shared" si="159"/>
        <v>1366.25</v>
      </c>
      <c r="M215" s="66">
        <f t="shared" si="167"/>
        <v>1368.375</v>
      </c>
      <c r="N215" s="66">
        <f t="shared" si="160"/>
        <v>-2.125</v>
      </c>
      <c r="O215" s="66">
        <f t="shared" si="161"/>
        <v>1364.125</v>
      </c>
      <c r="P215" s="66">
        <f t="shared" si="162"/>
        <v>1368.375</v>
      </c>
      <c r="Q215" s="67">
        <f t="shared" si="168"/>
        <v>23.25</v>
      </c>
      <c r="R215" s="67">
        <f t="shared" si="169"/>
        <v>16</v>
      </c>
      <c r="S215" s="67">
        <f t="shared" si="170"/>
        <v>-7.25</v>
      </c>
      <c r="T215" s="68" cm="1">
        <f t="array" ref="T215">LARGE(ABS(Q215:S215),1)</f>
        <v>23.25</v>
      </c>
      <c r="U215" s="12">
        <f t="shared" si="139"/>
        <v>5</v>
      </c>
      <c r="V215" s="21">
        <f t="shared" si="140"/>
        <v>-4</v>
      </c>
      <c r="W215" s="12">
        <f t="shared" si="138"/>
        <v>2</v>
      </c>
      <c r="X215" s="61">
        <f t="shared" si="141"/>
        <v>6.2999999999999545</v>
      </c>
      <c r="Y215" s="17">
        <f t="shared" si="142"/>
        <v>0</v>
      </c>
      <c r="Z215" s="17">
        <f t="shared" si="143"/>
        <v>0</v>
      </c>
      <c r="AA215" s="56">
        <f t="shared" si="144"/>
        <v>23.25</v>
      </c>
      <c r="AB215" s="18">
        <f t="shared" si="145"/>
        <v>0.2709677419354819</v>
      </c>
      <c r="AC215" s="19">
        <f t="shared" si="146"/>
        <v>0.2709677419354819</v>
      </c>
      <c r="AD215" s="142">
        <f t="shared" si="147"/>
        <v>1380</v>
      </c>
      <c r="AE215" s="142">
        <f t="shared" si="148"/>
        <v>1337.25</v>
      </c>
      <c r="AF215" s="80">
        <f t="shared" si="149"/>
        <v>1380</v>
      </c>
      <c r="AG215" s="80">
        <f t="shared" si="150"/>
        <v>1298</v>
      </c>
      <c r="AH215" s="81">
        <f t="shared" si="151"/>
        <v>1380</v>
      </c>
      <c r="AI215" s="81">
        <f t="shared" si="152"/>
        <v>1253</v>
      </c>
      <c r="AJ215" s="82">
        <f t="shared" si="153"/>
        <v>1380</v>
      </c>
      <c r="AK215" s="82">
        <f t="shared" si="154"/>
        <v>1251</v>
      </c>
      <c r="AL215" s="145">
        <f t="shared" si="155"/>
        <v>1360.4166666666667</v>
      </c>
      <c r="AM215" s="145">
        <f t="shared" si="163"/>
        <v>1358.625</v>
      </c>
      <c r="AN215" s="145">
        <f t="shared" si="164"/>
        <v>1.7916666666667425</v>
      </c>
      <c r="AO215" s="145">
        <f t="shared" si="165"/>
        <v>1362.2083333333335</v>
      </c>
      <c r="AP215" s="145">
        <f t="shared" si="166"/>
        <v>1358.625</v>
      </c>
      <c r="AQ215" s="147">
        <f t="shared" si="156"/>
        <v>1320.8154761904759</v>
      </c>
      <c r="AR215" s="149">
        <f t="shared" si="157"/>
        <v>1299.4336666666666</v>
      </c>
      <c r="AS215" s="151">
        <f t="shared" si="158"/>
        <v>1317.8318666666664</v>
      </c>
    </row>
    <row r="216" spans="1:45" x14ac:dyDescent="0.3">
      <c r="A216" s="5">
        <v>45238</v>
      </c>
      <c r="B216" s="6" t="s">
        <v>44</v>
      </c>
      <c r="C216" s="6" t="s">
        <v>38</v>
      </c>
      <c r="D216" s="64">
        <v>1380</v>
      </c>
      <c r="E216" s="64">
        <v>1384.5</v>
      </c>
      <c r="F216" s="64">
        <v>1363.5</v>
      </c>
      <c r="G216" s="64">
        <v>1365.75</v>
      </c>
      <c r="H216" s="60">
        <v>1384.5</v>
      </c>
      <c r="I216" s="60">
        <v>1379.6</v>
      </c>
      <c r="J216" s="21">
        <v>-2</v>
      </c>
      <c r="K216" s="13">
        <v>0</v>
      </c>
      <c r="L216" s="65">
        <f t="shared" si="159"/>
        <v>1371.25</v>
      </c>
      <c r="M216" s="66">
        <f t="shared" si="167"/>
        <v>1374</v>
      </c>
      <c r="N216" s="66">
        <f t="shared" si="160"/>
        <v>-2.75</v>
      </c>
      <c r="O216" s="66">
        <f t="shared" si="161"/>
        <v>1368.5</v>
      </c>
      <c r="P216" s="66">
        <f t="shared" si="162"/>
        <v>1374</v>
      </c>
      <c r="Q216" s="67">
        <f t="shared" si="168"/>
        <v>21</v>
      </c>
      <c r="R216" s="67">
        <f t="shared" si="169"/>
        <v>22.5</v>
      </c>
      <c r="S216" s="67">
        <f t="shared" si="170"/>
        <v>1.5</v>
      </c>
      <c r="T216" s="68" cm="1">
        <f t="array" ref="T216">LARGE(ABS(Q216:S216),1)</f>
        <v>22.5</v>
      </c>
      <c r="U216" s="12">
        <f t="shared" si="139"/>
        <v>9</v>
      </c>
      <c r="V216" s="21">
        <f t="shared" si="140"/>
        <v>2</v>
      </c>
      <c r="W216" s="12">
        <f t="shared" si="138"/>
        <v>2</v>
      </c>
      <c r="X216" s="61">
        <f t="shared" si="141"/>
        <v>4.9000000000000909</v>
      </c>
      <c r="Y216" s="17" t="b">
        <f t="shared" si="142"/>
        <v>1</v>
      </c>
      <c r="Z216" s="17">
        <f t="shared" si="143"/>
        <v>0</v>
      </c>
      <c r="AA216" s="56">
        <f t="shared" si="144"/>
        <v>21</v>
      </c>
      <c r="AB216" s="18">
        <f t="shared" si="145"/>
        <v>0.23333333333333767</v>
      </c>
      <c r="AC216" s="19">
        <f t="shared" si="146"/>
        <v>0.21777777777778182</v>
      </c>
      <c r="AD216" s="142">
        <f t="shared" si="147"/>
        <v>1384.5</v>
      </c>
      <c r="AE216" s="142">
        <f t="shared" si="148"/>
        <v>1356.75</v>
      </c>
      <c r="AF216" s="80">
        <f t="shared" si="149"/>
        <v>1384.5</v>
      </c>
      <c r="AG216" s="80">
        <f t="shared" si="150"/>
        <v>1305.5</v>
      </c>
      <c r="AH216" s="81">
        <f t="shared" si="151"/>
        <v>1384.5</v>
      </c>
      <c r="AI216" s="81">
        <f t="shared" si="152"/>
        <v>1273.5</v>
      </c>
      <c r="AJ216" s="82">
        <f t="shared" si="153"/>
        <v>1384.5</v>
      </c>
      <c r="AK216" s="82">
        <f t="shared" si="154"/>
        <v>1251</v>
      </c>
      <c r="AL216" s="145">
        <f t="shared" si="155"/>
        <v>1367.75</v>
      </c>
      <c r="AM216" s="145">
        <f t="shared" si="163"/>
        <v>1370.625</v>
      </c>
      <c r="AN216" s="145">
        <f t="shared" si="164"/>
        <v>-2.875</v>
      </c>
      <c r="AO216" s="145">
        <f t="shared" si="165"/>
        <v>1364.875</v>
      </c>
      <c r="AP216" s="145">
        <f t="shared" si="166"/>
        <v>1370.625</v>
      </c>
      <c r="AQ216" s="147">
        <f t="shared" si="156"/>
        <v>1325.1130952380952</v>
      </c>
      <c r="AR216" s="149">
        <f t="shared" si="157"/>
        <v>1301.5808888888889</v>
      </c>
      <c r="AS216" s="151">
        <f t="shared" si="158"/>
        <v>1317.3268666666665</v>
      </c>
    </row>
    <row r="217" spans="1:45" x14ac:dyDescent="0.3">
      <c r="A217" s="5">
        <v>45239</v>
      </c>
      <c r="B217" s="6" t="s">
        <v>44</v>
      </c>
      <c r="C217" s="6" t="s">
        <v>38</v>
      </c>
      <c r="D217" s="64">
        <v>1367</v>
      </c>
      <c r="E217" s="64">
        <v>1368.5</v>
      </c>
      <c r="F217" s="64">
        <v>1336</v>
      </c>
      <c r="G217" s="64">
        <v>1343.5</v>
      </c>
      <c r="H217" s="60">
        <v>1368.5</v>
      </c>
      <c r="I217" s="60">
        <v>1362.8</v>
      </c>
      <c r="J217" s="21">
        <v>-2</v>
      </c>
      <c r="K217" s="13">
        <v>0</v>
      </c>
      <c r="L217" s="65">
        <f t="shared" si="159"/>
        <v>1349.3333333333333</v>
      </c>
      <c r="M217" s="66">
        <f t="shared" si="167"/>
        <v>1352.25</v>
      </c>
      <c r="N217" s="66">
        <f t="shared" si="160"/>
        <v>-2.9166666666667425</v>
      </c>
      <c r="O217" s="66">
        <f t="shared" si="161"/>
        <v>1346.4166666666665</v>
      </c>
      <c r="P217" s="66">
        <f t="shared" si="162"/>
        <v>1352.25</v>
      </c>
      <c r="Q217" s="67">
        <f t="shared" si="168"/>
        <v>32.5</v>
      </c>
      <c r="R217" s="67">
        <f t="shared" si="169"/>
        <v>2.75</v>
      </c>
      <c r="S217" s="67">
        <f t="shared" si="170"/>
        <v>-29.75</v>
      </c>
      <c r="T217" s="68" cm="1">
        <f t="array" ref="T217">LARGE(ABS(Q217:S217),1)</f>
        <v>32.5</v>
      </c>
      <c r="U217" s="12">
        <f t="shared" si="139"/>
        <v>8</v>
      </c>
      <c r="V217" s="21">
        <f t="shared" si="140"/>
        <v>-3</v>
      </c>
      <c r="W217" s="12">
        <f t="shared" si="138"/>
        <v>-3</v>
      </c>
      <c r="X217" s="61">
        <f t="shared" si="141"/>
        <v>5.7000000000000455</v>
      </c>
      <c r="Y217" s="17" t="b">
        <f t="shared" si="142"/>
        <v>1</v>
      </c>
      <c r="Z217" s="17">
        <f t="shared" si="143"/>
        <v>0</v>
      </c>
      <c r="AA217" s="56">
        <f t="shared" si="144"/>
        <v>32.5</v>
      </c>
      <c r="AB217" s="18">
        <f t="shared" si="145"/>
        <v>0.17538461538461678</v>
      </c>
      <c r="AC217" s="19">
        <f t="shared" si="146"/>
        <v>0.17538461538461678</v>
      </c>
      <c r="AD217" s="142">
        <f t="shared" si="147"/>
        <v>1384.5</v>
      </c>
      <c r="AE217" s="142">
        <f t="shared" si="148"/>
        <v>1336</v>
      </c>
      <c r="AF217" s="80">
        <f t="shared" si="149"/>
        <v>1384.5</v>
      </c>
      <c r="AG217" s="80">
        <f t="shared" si="150"/>
        <v>1305.5</v>
      </c>
      <c r="AH217" s="81">
        <f t="shared" si="151"/>
        <v>1384.5</v>
      </c>
      <c r="AI217" s="81">
        <f t="shared" si="152"/>
        <v>1279.5</v>
      </c>
      <c r="AJ217" s="82">
        <f t="shared" si="153"/>
        <v>1384.5</v>
      </c>
      <c r="AK217" s="82">
        <f t="shared" si="154"/>
        <v>1251</v>
      </c>
      <c r="AL217" s="145">
        <f t="shared" si="155"/>
        <v>1362.0833333333333</v>
      </c>
      <c r="AM217" s="145">
        <f t="shared" si="163"/>
        <v>1360.25</v>
      </c>
      <c r="AN217" s="145">
        <f t="shared" si="164"/>
        <v>1.8333333333332575</v>
      </c>
      <c r="AO217" s="145">
        <f t="shared" si="165"/>
        <v>1363.9166666666665</v>
      </c>
      <c r="AP217" s="145">
        <f t="shared" si="166"/>
        <v>1360.25</v>
      </c>
      <c r="AQ217" s="147">
        <f t="shared" si="156"/>
        <v>1328.2202380952381</v>
      </c>
      <c r="AR217" s="149">
        <f t="shared" si="157"/>
        <v>1303.328111111111</v>
      </c>
      <c r="AS217" s="151">
        <f t="shared" si="158"/>
        <v>1316.5318666666665</v>
      </c>
    </row>
    <row r="218" spans="1:45" x14ac:dyDescent="0.3">
      <c r="A218" s="5">
        <v>45240</v>
      </c>
      <c r="B218" s="6" t="s">
        <v>44</v>
      </c>
      <c r="C218" s="6" t="s">
        <v>38</v>
      </c>
      <c r="D218" s="64">
        <v>1343.5</v>
      </c>
      <c r="E218" s="64">
        <v>1349.75</v>
      </c>
      <c r="F218" s="64">
        <v>1339</v>
      </c>
      <c r="G218" s="64">
        <v>1347.5</v>
      </c>
      <c r="H218" s="60">
        <v>1347.75</v>
      </c>
      <c r="I218" s="60">
        <v>1341.2</v>
      </c>
      <c r="J218" s="21">
        <v>-3</v>
      </c>
      <c r="K218" s="13">
        <v>0</v>
      </c>
      <c r="L218" s="65">
        <f t="shared" si="159"/>
        <v>1345.4166666666667</v>
      </c>
      <c r="M218" s="66">
        <f t="shared" si="167"/>
        <v>1344.375</v>
      </c>
      <c r="N218" s="66">
        <f t="shared" si="160"/>
        <v>1.0416666666667425</v>
      </c>
      <c r="O218" s="66">
        <f t="shared" si="161"/>
        <v>1346.4583333333335</v>
      </c>
      <c r="P218" s="66">
        <f t="shared" si="162"/>
        <v>1344.375</v>
      </c>
      <c r="Q218" s="67">
        <f t="shared" si="168"/>
        <v>10.75</v>
      </c>
      <c r="R218" s="67">
        <f t="shared" si="169"/>
        <v>6.25</v>
      </c>
      <c r="S218" s="67">
        <f t="shared" si="170"/>
        <v>-4.5</v>
      </c>
      <c r="T218" s="68" cm="1">
        <f t="array" ref="T218">LARGE(ABS(Q218:S218),1)</f>
        <v>10.75</v>
      </c>
      <c r="U218" s="12">
        <f t="shared" si="139"/>
        <v>6</v>
      </c>
      <c r="V218" s="21">
        <f t="shared" si="140"/>
        <v>2</v>
      </c>
      <c r="W218" s="12">
        <f t="shared" si="138"/>
        <v>-3</v>
      </c>
      <c r="X218" s="61">
        <f t="shared" si="141"/>
        <v>6.5499999999999545</v>
      </c>
      <c r="Y218" s="17">
        <f t="shared" si="142"/>
        <v>0</v>
      </c>
      <c r="Z218" s="17">
        <f t="shared" si="143"/>
        <v>0</v>
      </c>
      <c r="AA218" s="56">
        <f t="shared" si="144"/>
        <v>10.75</v>
      </c>
      <c r="AB218" s="18">
        <f t="shared" si="145"/>
        <v>0.60930232558139108</v>
      </c>
      <c r="AC218" s="19">
        <f t="shared" si="146"/>
        <v>0.60930232558139108</v>
      </c>
      <c r="AD218" s="142">
        <f t="shared" si="147"/>
        <v>1384.5</v>
      </c>
      <c r="AE218" s="142">
        <f t="shared" si="148"/>
        <v>1336</v>
      </c>
      <c r="AF218" s="80">
        <f t="shared" si="149"/>
        <v>1384.5</v>
      </c>
      <c r="AG218" s="80">
        <f t="shared" si="150"/>
        <v>1306</v>
      </c>
      <c r="AH218" s="81">
        <f t="shared" si="151"/>
        <v>1384.5</v>
      </c>
      <c r="AI218" s="81">
        <f t="shared" si="152"/>
        <v>1286</v>
      </c>
      <c r="AJ218" s="82">
        <f t="shared" si="153"/>
        <v>1384.5</v>
      </c>
      <c r="AK218" s="82">
        <f t="shared" si="154"/>
        <v>1251</v>
      </c>
      <c r="AL218" s="145">
        <f t="shared" si="155"/>
        <v>1354.6666666666667</v>
      </c>
      <c r="AM218" s="145">
        <f t="shared" si="163"/>
        <v>1360.25</v>
      </c>
      <c r="AN218" s="145">
        <f t="shared" si="164"/>
        <v>-5.5833333333332575</v>
      </c>
      <c r="AO218" s="145">
        <f t="shared" si="165"/>
        <v>1349.0833333333335</v>
      </c>
      <c r="AP218" s="145">
        <f t="shared" si="166"/>
        <v>1360.25</v>
      </c>
      <c r="AQ218" s="147">
        <f t="shared" si="156"/>
        <v>1332.1071428571429</v>
      </c>
      <c r="AR218" s="149">
        <f t="shared" si="157"/>
        <v>1305.3892222222223</v>
      </c>
      <c r="AS218" s="151">
        <f t="shared" si="158"/>
        <v>1315.9651999999999</v>
      </c>
    </row>
    <row r="219" spans="1:45" x14ac:dyDescent="0.3">
      <c r="A219" s="5">
        <v>45243</v>
      </c>
      <c r="B219" s="6" t="s">
        <v>44</v>
      </c>
      <c r="C219" s="6" t="s">
        <v>38</v>
      </c>
      <c r="D219" s="64">
        <v>1355.75</v>
      </c>
      <c r="E219" s="64">
        <v>1386</v>
      </c>
      <c r="F219" s="64">
        <v>1352.5</v>
      </c>
      <c r="G219" s="64">
        <v>1382.5</v>
      </c>
      <c r="H219" s="60">
        <v>1359.25</v>
      </c>
      <c r="I219" s="60">
        <v>1352.5</v>
      </c>
      <c r="J219" s="21">
        <v>2</v>
      </c>
      <c r="K219" s="13">
        <v>0</v>
      </c>
      <c r="L219" s="65">
        <f t="shared" si="159"/>
        <v>1373.6666666666667</v>
      </c>
      <c r="M219" s="66">
        <f t="shared" si="167"/>
        <v>1369.25</v>
      </c>
      <c r="N219" s="66">
        <f t="shared" si="160"/>
        <v>4.4166666666667425</v>
      </c>
      <c r="O219" s="66">
        <f t="shared" si="161"/>
        <v>1378.0833333333335</v>
      </c>
      <c r="P219" s="66">
        <f t="shared" si="162"/>
        <v>1369.25</v>
      </c>
      <c r="Q219" s="67">
        <f t="shared" si="168"/>
        <v>33.5</v>
      </c>
      <c r="R219" s="67">
        <f t="shared" si="169"/>
        <v>38.5</v>
      </c>
      <c r="S219" s="67">
        <f t="shared" si="170"/>
        <v>5</v>
      </c>
      <c r="T219" s="68" cm="1">
        <f t="array" ref="T219">LARGE(ABS(Q219:S219),1)</f>
        <v>38.5</v>
      </c>
      <c r="U219" s="12">
        <f t="shared" si="139"/>
        <v>6</v>
      </c>
      <c r="V219" s="21">
        <f t="shared" si="140"/>
        <v>4</v>
      </c>
      <c r="W219" s="12">
        <f t="shared" si="138"/>
        <v>3</v>
      </c>
      <c r="X219" s="61">
        <f t="shared" si="141"/>
        <v>6.75</v>
      </c>
      <c r="Y219" s="17">
        <f t="shared" si="142"/>
        <v>0</v>
      </c>
      <c r="Z219" s="17" t="b">
        <f t="shared" si="143"/>
        <v>1</v>
      </c>
      <c r="AA219" s="56">
        <f t="shared" si="144"/>
        <v>33.5</v>
      </c>
      <c r="AB219" s="18">
        <f t="shared" si="145"/>
        <v>0.20149253731343283</v>
      </c>
      <c r="AC219" s="19">
        <f t="shared" si="146"/>
        <v>0.17532467532467533</v>
      </c>
      <c r="AD219" s="142">
        <f t="shared" si="147"/>
        <v>1386</v>
      </c>
      <c r="AE219" s="142">
        <f t="shared" si="148"/>
        <v>1336</v>
      </c>
      <c r="AF219" s="80">
        <f t="shared" si="149"/>
        <v>1386</v>
      </c>
      <c r="AG219" s="80">
        <f t="shared" si="150"/>
        <v>1306</v>
      </c>
      <c r="AH219" s="81">
        <f t="shared" si="151"/>
        <v>1386</v>
      </c>
      <c r="AI219" s="81">
        <f t="shared" si="152"/>
        <v>1286</v>
      </c>
      <c r="AJ219" s="82">
        <f t="shared" si="153"/>
        <v>1386</v>
      </c>
      <c r="AK219" s="82">
        <f t="shared" si="154"/>
        <v>1251</v>
      </c>
      <c r="AL219" s="145">
        <f t="shared" si="155"/>
        <v>1356.5</v>
      </c>
      <c r="AM219" s="145">
        <f t="shared" si="163"/>
        <v>1361</v>
      </c>
      <c r="AN219" s="145">
        <f t="shared" si="164"/>
        <v>-4.5</v>
      </c>
      <c r="AO219" s="145">
        <f t="shared" si="165"/>
        <v>1352</v>
      </c>
      <c r="AP219" s="145">
        <f t="shared" si="166"/>
        <v>1361</v>
      </c>
      <c r="AQ219" s="147">
        <f t="shared" si="156"/>
        <v>1336.5416666666667</v>
      </c>
      <c r="AR219" s="149">
        <f t="shared" si="157"/>
        <v>1308.6975555555553</v>
      </c>
      <c r="AS219" s="151">
        <f t="shared" si="158"/>
        <v>1315.9702</v>
      </c>
    </row>
    <row r="220" spans="1:45" x14ac:dyDescent="0.3">
      <c r="A220" s="5">
        <v>45244</v>
      </c>
      <c r="B220" s="6" t="s">
        <v>44</v>
      </c>
      <c r="C220" s="6" t="s">
        <v>38</v>
      </c>
      <c r="D220" s="64">
        <v>1380</v>
      </c>
      <c r="E220" s="64">
        <v>1391.5</v>
      </c>
      <c r="F220" s="64">
        <v>1372.5</v>
      </c>
      <c r="G220" s="64">
        <v>1389.75</v>
      </c>
      <c r="H220" s="60">
        <v>1385</v>
      </c>
      <c r="I220" s="60">
        <v>1376</v>
      </c>
      <c r="J220" s="21">
        <v>4</v>
      </c>
      <c r="K220" s="13">
        <v>0</v>
      </c>
      <c r="L220" s="65">
        <f t="shared" si="159"/>
        <v>1384.5833333333333</v>
      </c>
      <c r="M220" s="66">
        <f t="shared" si="167"/>
        <v>1382</v>
      </c>
      <c r="N220" s="66">
        <f t="shared" si="160"/>
        <v>2.5833333333332575</v>
      </c>
      <c r="O220" s="66">
        <f t="shared" si="161"/>
        <v>1387.1666666666665</v>
      </c>
      <c r="P220" s="66">
        <f t="shared" si="162"/>
        <v>1382</v>
      </c>
      <c r="Q220" s="67">
        <f t="shared" si="168"/>
        <v>19</v>
      </c>
      <c r="R220" s="67">
        <f t="shared" si="169"/>
        <v>9</v>
      </c>
      <c r="S220" s="67">
        <f t="shared" si="170"/>
        <v>-10</v>
      </c>
      <c r="T220" s="68" cm="1">
        <f t="array" ref="T220">LARGE(ABS(Q220:S220),1)</f>
        <v>19</v>
      </c>
      <c r="U220" s="12">
        <f t="shared" si="139"/>
        <v>6</v>
      </c>
      <c r="V220" s="21">
        <f t="shared" si="140"/>
        <v>0</v>
      </c>
      <c r="W220" s="12">
        <f t="shared" si="138"/>
        <v>5</v>
      </c>
      <c r="X220" s="61">
        <f t="shared" si="141"/>
        <v>9</v>
      </c>
      <c r="Y220" s="17">
        <f t="shared" si="142"/>
        <v>0</v>
      </c>
      <c r="Z220" s="17">
        <f t="shared" si="143"/>
        <v>0</v>
      </c>
      <c r="AA220" s="56">
        <f t="shared" si="144"/>
        <v>19</v>
      </c>
      <c r="AB220" s="18">
        <f t="shared" si="145"/>
        <v>0.47368421052631576</v>
      </c>
      <c r="AC220" s="19">
        <f t="shared" si="146"/>
        <v>0.47368421052631576</v>
      </c>
      <c r="AD220" s="142">
        <f t="shared" si="147"/>
        <v>1391.5</v>
      </c>
      <c r="AE220" s="142">
        <f t="shared" si="148"/>
        <v>1339</v>
      </c>
      <c r="AF220" s="80">
        <f t="shared" si="149"/>
        <v>1391.5</v>
      </c>
      <c r="AG220" s="80">
        <f t="shared" si="150"/>
        <v>1320.5</v>
      </c>
      <c r="AH220" s="81">
        <f t="shared" si="151"/>
        <v>1391.5</v>
      </c>
      <c r="AI220" s="81">
        <f t="shared" si="152"/>
        <v>1286</v>
      </c>
      <c r="AJ220" s="82">
        <f t="shared" si="153"/>
        <v>1391.5</v>
      </c>
      <c r="AK220" s="82">
        <f t="shared" si="154"/>
        <v>1251</v>
      </c>
      <c r="AL220" s="145">
        <f t="shared" si="155"/>
        <v>1371</v>
      </c>
      <c r="AM220" s="145">
        <f t="shared" si="163"/>
        <v>1365.25</v>
      </c>
      <c r="AN220" s="145">
        <f t="shared" si="164"/>
        <v>5.75</v>
      </c>
      <c r="AO220" s="145">
        <f t="shared" si="165"/>
        <v>1376.75</v>
      </c>
      <c r="AP220" s="145">
        <f t="shared" si="166"/>
        <v>1365.25</v>
      </c>
      <c r="AQ220" s="147">
        <f t="shared" si="156"/>
        <v>1342.172619047619</v>
      </c>
      <c r="AR220" s="149">
        <f t="shared" si="157"/>
        <v>1312.5808888888889</v>
      </c>
      <c r="AS220" s="151">
        <f t="shared" si="158"/>
        <v>1316.3618666666664</v>
      </c>
    </row>
    <row r="221" spans="1:45" x14ac:dyDescent="0.3">
      <c r="A221" s="5">
        <v>45245</v>
      </c>
      <c r="B221" s="6" t="s">
        <v>44</v>
      </c>
      <c r="C221" s="6" t="s">
        <v>38</v>
      </c>
      <c r="D221" s="64">
        <v>1387.25</v>
      </c>
      <c r="E221" s="64">
        <v>1394.25</v>
      </c>
      <c r="F221" s="64">
        <v>1379.5</v>
      </c>
      <c r="G221" s="64">
        <v>1385</v>
      </c>
      <c r="H221" s="60">
        <v>1394.25</v>
      </c>
      <c r="I221" s="60">
        <v>1387.25</v>
      </c>
      <c r="J221" s="21">
        <v>-2</v>
      </c>
      <c r="K221" s="13">
        <v>0</v>
      </c>
      <c r="L221" s="65">
        <f t="shared" si="159"/>
        <v>1386.25</v>
      </c>
      <c r="M221" s="66">
        <f t="shared" si="167"/>
        <v>1386.875</v>
      </c>
      <c r="N221" s="66">
        <f t="shared" si="160"/>
        <v>-0.625</v>
      </c>
      <c r="O221" s="66">
        <f t="shared" si="161"/>
        <v>1385.625</v>
      </c>
      <c r="P221" s="66">
        <f t="shared" si="162"/>
        <v>1386.875</v>
      </c>
      <c r="Q221" s="67">
        <f t="shared" si="168"/>
        <v>14.75</v>
      </c>
      <c r="R221" s="67">
        <f t="shared" si="169"/>
        <v>4.5</v>
      </c>
      <c r="S221" s="67">
        <f t="shared" si="170"/>
        <v>-10.25</v>
      </c>
      <c r="T221" s="68" cm="1">
        <f t="array" ref="T221">LARGE(ABS(Q221:S221),1)</f>
        <v>14.75</v>
      </c>
      <c r="U221" s="12">
        <f t="shared" si="139"/>
        <v>10</v>
      </c>
      <c r="V221" s="21">
        <f t="shared" si="140"/>
        <v>2</v>
      </c>
      <c r="W221" s="12">
        <f t="shared" ref="W221:W242" si="171">SUM(V192:V221)</f>
        <v>5</v>
      </c>
      <c r="X221" s="61">
        <f t="shared" si="141"/>
        <v>7</v>
      </c>
      <c r="Y221" s="17" t="b">
        <f t="shared" si="142"/>
        <v>1</v>
      </c>
      <c r="Z221" s="17">
        <f t="shared" si="143"/>
        <v>0</v>
      </c>
      <c r="AA221" s="56">
        <f t="shared" si="144"/>
        <v>14.75</v>
      </c>
      <c r="AB221" s="18">
        <f t="shared" si="145"/>
        <v>0.47457627118644069</v>
      </c>
      <c r="AC221" s="19">
        <f t="shared" si="146"/>
        <v>0.47457627118644069</v>
      </c>
      <c r="AD221" s="142">
        <f t="shared" si="147"/>
        <v>1394.25</v>
      </c>
      <c r="AE221" s="142">
        <f t="shared" si="148"/>
        <v>1352.5</v>
      </c>
      <c r="AF221" s="80">
        <f t="shared" si="149"/>
        <v>1394.25</v>
      </c>
      <c r="AG221" s="80">
        <f t="shared" si="150"/>
        <v>1336</v>
      </c>
      <c r="AH221" s="81">
        <f t="shared" si="151"/>
        <v>1394.25</v>
      </c>
      <c r="AI221" s="81">
        <f t="shared" si="152"/>
        <v>1286</v>
      </c>
      <c r="AJ221" s="82">
        <f t="shared" si="153"/>
        <v>1394.25</v>
      </c>
      <c r="AK221" s="82">
        <f t="shared" si="154"/>
        <v>1251</v>
      </c>
      <c r="AL221" s="145">
        <f t="shared" si="155"/>
        <v>1378.8333333333333</v>
      </c>
      <c r="AM221" s="145">
        <f t="shared" si="163"/>
        <v>1373.375</v>
      </c>
      <c r="AN221" s="145">
        <f t="shared" si="164"/>
        <v>5.4583333333332575</v>
      </c>
      <c r="AO221" s="145">
        <f t="shared" si="165"/>
        <v>1384.2916666666665</v>
      </c>
      <c r="AP221" s="145">
        <f t="shared" si="166"/>
        <v>1373.375</v>
      </c>
      <c r="AQ221" s="147">
        <f t="shared" si="156"/>
        <v>1347.9345238095236</v>
      </c>
      <c r="AR221" s="149">
        <f t="shared" si="157"/>
        <v>1316.3308888888889</v>
      </c>
      <c r="AS221" s="151">
        <f t="shared" si="158"/>
        <v>1316.5418666666667</v>
      </c>
    </row>
    <row r="222" spans="1:45" x14ac:dyDescent="0.3">
      <c r="A222" s="5">
        <v>45246</v>
      </c>
      <c r="B222" s="6" t="s">
        <v>44</v>
      </c>
      <c r="C222" s="6" t="s">
        <v>38</v>
      </c>
      <c r="D222" s="64">
        <v>1378</v>
      </c>
      <c r="E222" s="64">
        <v>1378</v>
      </c>
      <c r="F222" s="64">
        <v>1353.75</v>
      </c>
      <c r="G222" s="64">
        <v>1360.25</v>
      </c>
      <c r="H222" s="60">
        <v>1378</v>
      </c>
      <c r="I222" s="60">
        <v>1370.5</v>
      </c>
      <c r="J222" s="21">
        <v>-2</v>
      </c>
      <c r="K222" s="13">
        <v>0</v>
      </c>
      <c r="L222" s="65">
        <f t="shared" si="159"/>
        <v>1364</v>
      </c>
      <c r="M222" s="66">
        <f t="shared" si="167"/>
        <v>1365.875</v>
      </c>
      <c r="N222" s="66">
        <f t="shared" si="160"/>
        <v>-1.875</v>
      </c>
      <c r="O222" s="66">
        <f t="shared" si="161"/>
        <v>1362.125</v>
      </c>
      <c r="P222" s="66">
        <f t="shared" si="162"/>
        <v>1365.875</v>
      </c>
      <c r="Q222" s="67">
        <f t="shared" si="168"/>
        <v>24.25</v>
      </c>
      <c r="R222" s="67">
        <f t="shared" si="169"/>
        <v>-7</v>
      </c>
      <c r="S222" s="67">
        <f t="shared" si="170"/>
        <v>-31.25</v>
      </c>
      <c r="T222" s="68" cm="1">
        <f t="array" ref="T222">LARGE(ABS(Q222:S222),1)</f>
        <v>31.25</v>
      </c>
      <c r="U222" s="12">
        <f t="shared" si="139"/>
        <v>11</v>
      </c>
      <c r="V222" s="21">
        <f t="shared" si="140"/>
        <v>-2</v>
      </c>
      <c r="W222" s="12">
        <f t="shared" si="171"/>
        <v>-1</v>
      </c>
      <c r="X222" s="61">
        <f t="shared" si="141"/>
        <v>7.5</v>
      </c>
      <c r="Y222" s="17" t="b">
        <f t="shared" si="142"/>
        <v>1</v>
      </c>
      <c r="Z222" s="17">
        <f t="shared" si="143"/>
        <v>0</v>
      </c>
      <c r="AA222" s="56">
        <f t="shared" si="144"/>
        <v>24.25</v>
      </c>
      <c r="AB222" s="18">
        <f t="shared" si="145"/>
        <v>0.30927835051546393</v>
      </c>
      <c r="AC222" s="19">
        <f t="shared" si="146"/>
        <v>0.24</v>
      </c>
      <c r="AD222" s="142">
        <f t="shared" si="147"/>
        <v>1394.25</v>
      </c>
      <c r="AE222" s="142">
        <f t="shared" si="148"/>
        <v>1353.75</v>
      </c>
      <c r="AF222" s="80">
        <f t="shared" si="149"/>
        <v>1394.25</v>
      </c>
      <c r="AG222" s="80">
        <f t="shared" si="150"/>
        <v>1336</v>
      </c>
      <c r="AH222" s="81">
        <f t="shared" si="151"/>
        <v>1394.25</v>
      </c>
      <c r="AI222" s="81">
        <f t="shared" si="152"/>
        <v>1286</v>
      </c>
      <c r="AJ222" s="82">
        <f t="shared" si="153"/>
        <v>1394.25</v>
      </c>
      <c r="AK222" s="82">
        <f t="shared" si="154"/>
        <v>1251</v>
      </c>
      <c r="AL222" s="145">
        <f t="shared" si="155"/>
        <v>1377.6666666666667</v>
      </c>
      <c r="AM222" s="145">
        <f t="shared" si="163"/>
        <v>1374</v>
      </c>
      <c r="AN222" s="145">
        <f t="shared" si="164"/>
        <v>3.6666666666667425</v>
      </c>
      <c r="AO222" s="145">
        <f t="shared" si="165"/>
        <v>1381.3333333333335</v>
      </c>
      <c r="AP222" s="145">
        <f t="shared" si="166"/>
        <v>1374</v>
      </c>
      <c r="AQ222" s="147">
        <f t="shared" si="156"/>
        <v>1351.1488095238096</v>
      </c>
      <c r="AR222" s="149">
        <f t="shared" si="157"/>
        <v>1319.2725555555555</v>
      </c>
      <c r="AS222" s="151">
        <f t="shared" si="158"/>
        <v>1316.5718666666667</v>
      </c>
    </row>
    <row r="223" spans="1:45" x14ac:dyDescent="0.3">
      <c r="A223" s="5">
        <v>45247</v>
      </c>
      <c r="B223" s="6" t="s">
        <v>44</v>
      </c>
      <c r="C223" s="6" t="s">
        <v>38</v>
      </c>
      <c r="D223" s="64">
        <v>1352.5</v>
      </c>
      <c r="E223" s="64">
        <v>1353.25</v>
      </c>
      <c r="F223" s="64">
        <v>1336.75</v>
      </c>
      <c r="G223" s="64">
        <v>1340.25</v>
      </c>
      <c r="H223" s="60">
        <v>1353.25</v>
      </c>
      <c r="I223" s="60">
        <v>1347.75</v>
      </c>
      <c r="J223" s="21">
        <v>-2</v>
      </c>
      <c r="K223" s="13">
        <v>0</v>
      </c>
      <c r="L223" s="65">
        <f t="shared" si="159"/>
        <v>1343.4166666666667</v>
      </c>
      <c r="M223" s="66">
        <f t="shared" si="167"/>
        <v>1345</v>
      </c>
      <c r="N223" s="66">
        <f t="shared" si="160"/>
        <v>-1.5833333333332575</v>
      </c>
      <c r="O223" s="66">
        <f t="shared" si="161"/>
        <v>1341.8333333333335</v>
      </c>
      <c r="P223" s="66">
        <f t="shared" si="162"/>
        <v>1345</v>
      </c>
      <c r="Q223" s="67">
        <f t="shared" si="168"/>
        <v>16.5</v>
      </c>
      <c r="R223" s="67">
        <f t="shared" si="169"/>
        <v>-7</v>
      </c>
      <c r="S223" s="67">
        <f t="shared" si="170"/>
        <v>-23.5</v>
      </c>
      <c r="T223" s="68" cm="1">
        <f t="array" ref="T223">LARGE(ABS(Q223:S223),1)</f>
        <v>23.5</v>
      </c>
      <c r="U223" s="12">
        <f t="shared" si="139"/>
        <v>11</v>
      </c>
      <c r="V223" s="21">
        <f t="shared" si="140"/>
        <v>0</v>
      </c>
      <c r="W223" s="12">
        <f t="shared" si="171"/>
        <v>-2</v>
      </c>
      <c r="X223" s="61">
        <f t="shared" si="141"/>
        <v>5.5</v>
      </c>
      <c r="Y223" s="17" t="b">
        <f t="shared" si="142"/>
        <v>1</v>
      </c>
      <c r="Z223" s="17">
        <f t="shared" si="143"/>
        <v>0</v>
      </c>
      <c r="AA223" s="56">
        <f t="shared" si="144"/>
        <v>16.5</v>
      </c>
      <c r="AB223" s="18">
        <f t="shared" si="145"/>
        <v>0.33333333333333331</v>
      </c>
      <c r="AC223" s="19">
        <f t="shared" si="146"/>
        <v>0.23404255319148937</v>
      </c>
      <c r="AD223" s="142">
        <f t="shared" si="147"/>
        <v>1394.25</v>
      </c>
      <c r="AE223" s="142">
        <f t="shared" si="148"/>
        <v>1336.75</v>
      </c>
      <c r="AF223" s="80">
        <f t="shared" si="149"/>
        <v>1394.25</v>
      </c>
      <c r="AG223" s="80">
        <f t="shared" si="150"/>
        <v>1336</v>
      </c>
      <c r="AH223" s="81">
        <f t="shared" si="151"/>
        <v>1394.25</v>
      </c>
      <c r="AI223" s="81">
        <f t="shared" si="152"/>
        <v>1297.5</v>
      </c>
      <c r="AJ223" s="82">
        <f t="shared" si="153"/>
        <v>1394.25</v>
      </c>
      <c r="AK223" s="82">
        <f t="shared" si="154"/>
        <v>1251</v>
      </c>
      <c r="AL223" s="145">
        <f t="shared" si="155"/>
        <v>1363.75</v>
      </c>
      <c r="AM223" s="145">
        <f t="shared" si="163"/>
        <v>1365.5</v>
      </c>
      <c r="AN223" s="145">
        <f t="shared" si="164"/>
        <v>-1.75</v>
      </c>
      <c r="AO223" s="145">
        <f t="shared" si="165"/>
        <v>1362</v>
      </c>
      <c r="AP223" s="145">
        <f t="shared" si="166"/>
        <v>1365.5</v>
      </c>
      <c r="AQ223" s="147">
        <f t="shared" si="156"/>
        <v>1353.464285714286</v>
      </c>
      <c r="AR223" s="149">
        <f t="shared" si="157"/>
        <v>1321.6864444444443</v>
      </c>
      <c r="AS223" s="151">
        <f t="shared" si="158"/>
        <v>1316.2368666666669</v>
      </c>
    </row>
    <row r="224" spans="1:45" x14ac:dyDescent="0.3">
      <c r="A224" s="5">
        <v>45250</v>
      </c>
      <c r="B224" s="6" t="s">
        <v>44</v>
      </c>
      <c r="C224" s="6" t="s">
        <v>38</v>
      </c>
      <c r="D224" s="64">
        <v>1353</v>
      </c>
      <c r="E224" s="64">
        <v>1368</v>
      </c>
      <c r="F224" s="64">
        <v>1346.25</v>
      </c>
      <c r="G224" s="64">
        <v>1367.25</v>
      </c>
      <c r="H224" s="60">
        <v>1357</v>
      </c>
      <c r="I224" s="60">
        <v>1350.25</v>
      </c>
      <c r="J224" s="21">
        <v>4</v>
      </c>
      <c r="K224" s="13">
        <v>0</v>
      </c>
      <c r="L224" s="65">
        <f t="shared" si="159"/>
        <v>1360.5</v>
      </c>
      <c r="M224" s="66">
        <f t="shared" si="167"/>
        <v>1357.125</v>
      </c>
      <c r="N224" s="66">
        <f t="shared" si="160"/>
        <v>3.375</v>
      </c>
      <c r="O224" s="66">
        <f t="shared" si="161"/>
        <v>1363.875</v>
      </c>
      <c r="P224" s="66">
        <f t="shared" si="162"/>
        <v>1357.125</v>
      </c>
      <c r="Q224" s="67">
        <f t="shared" si="168"/>
        <v>21.75</v>
      </c>
      <c r="R224" s="67">
        <f t="shared" si="169"/>
        <v>27.75</v>
      </c>
      <c r="S224" s="67">
        <f t="shared" si="170"/>
        <v>6</v>
      </c>
      <c r="T224" s="68" cm="1">
        <f t="array" ref="T224">LARGE(ABS(Q224:S224),1)</f>
        <v>27.75</v>
      </c>
      <c r="U224" s="12">
        <f t="shared" si="139"/>
        <v>9</v>
      </c>
      <c r="V224" s="21">
        <f t="shared" si="140"/>
        <v>2</v>
      </c>
      <c r="W224" s="12">
        <f t="shared" si="171"/>
        <v>-2</v>
      </c>
      <c r="X224" s="61">
        <f t="shared" si="141"/>
        <v>6.75</v>
      </c>
      <c r="Y224" s="17">
        <f t="shared" si="142"/>
        <v>0</v>
      </c>
      <c r="Z224" s="17">
        <f t="shared" si="143"/>
        <v>0</v>
      </c>
      <c r="AA224" s="56">
        <f t="shared" si="144"/>
        <v>21.75</v>
      </c>
      <c r="AB224" s="18">
        <f t="shared" si="145"/>
        <v>0.31034482758620691</v>
      </c>
      <c r="AC224" s="19">
        <f t="shared" si="146"/>
        <v>0.24324324324324326</v>
      </c>
      <c r="AD224" s="142">
        <f t="shared" si="147"/>
        <v>1378</v>
      </c>
      <c r="AE224" s="142">
        <f t="shared" si="148"/>
        <v>1336.75</v>
      </c>
      <c r="AF224" s="80">
        <f t="shared" si="149"/>
        <v>1394.25</v>
      </c>
      <c r="AG224" s="80">
        <f t="shared" si="150"/>
        <v>1336</v>
      </c>
      <c r="AH224" s="81">
        <f t="shared" si="151"/>
        <v>1394.25</v>
      </c>
      <c r="AI224" s="81">
        <f t="shared" si="152"/>
        <v>1297.5</v>
      </c>
      <c r="AJ224" s="82">
        <f t="shared" si="153"/>
        <v>1394.25</v>
      </c>
      <c r="AK224" s="82">
        <f t="shared" si="154"/>
        <v>1251</v>
      </c>
      <c r="AL224" s="145">
        <f t="shared" si="155"/>
        <v>1351.6666666666667</v>
      </c>
      <c r="AM224" s="145">
        <f t="shared" si="163"/>
        <v>1357.375</v>
      </c>
      <c r="AN224" s="145">
        <f t="shared" si="164"/>
        <v>-5.7083333333332575</v>
      </c>
      <c r="AO224" s="145">
        <f t="shared" si="165"/>
        <v>1345.9583333333335</v>
      </c>
      <c r="AP224" s="145">
        <f t="shared" si="166"/>
        <v>1357.375</v>
      </c>
      <c r="AQ224" s="147">
        <f t="shared" si="156"/>
        <v>1356.8809523809523</v>
      </c>
      <c r="AR224" s="149">
        <f t="shared" si="157"/>
        <v>1324.8833333333337</v>
      </c>
      <c r="AS224" s="151">
        <f t="shared" si="158"/>
        <v>1316.0602000000001</v>
      </c>
    </row>
    <row r="225" spans="1:45" x14ac:dyDescent="0.3">
      <c r="A225" s="5">
        <v>45251</v>
      </c>
      <c r="B225" s="6" t="s">
        <v>44</v>
      </c>
      <c r="C225" s="6" t="s">
        <v>38</v>
      </c>
      <c r="D225" s="64">
        <v>1379.5</v>
      </c>
      <c r="E225" s="64">
        <v>1389.25</v>
      </c>
      <c r="F225" s="64">
        <v>1364.75</v>
      </c>
      <c r="G225" s="64">
        <v>1377.25</v>
      </c>
      <c r="H225" s="60">
        <v>1383</v>
      </c>
      <c r="I225" s="60">
        <v>1378.5</v>
      </c>
      <c r="J225" s="21">
        <v>-4</v>
      </c>
      <c r="K225" s="13">
        <v>0</v>
      </c>
      <c r="L225" s="65">
        <f t="shared" si="159"/>
        <v>1377.0833333333333</v>
      </c>
      <c r="M225" s="66">
        <f t="shared" si="167"/>
        <v>1377</v>
      </c>
      <c r="N225" s="66">
        <f t="shared" si="160"/>
        <v>8.3333333333257542E-2</v>
      </c>
      <c r="O225" s="66">
        <f t="shared" si="161"/>
        <v>1377.1666666666665</v>
      </c>
      <c r="P225" s="66">
        <f t="shared" si="162"/>
        <v>1377</v>
      </c>
      <c r="Q225" s="67">
        <f t="shared" si="168"/>
        <v>24.5</v>
      </c>
      <c r="R225" s="67">
        <f t="shared" si="169"/>
        <v>22</v>
      </c>
      <c r="S225" s="67">
        <f t="shared" si="170"/>
        <v>-2.5</v>
      </c>
      <c r="T225" s="68" cm="1">
        <f t="array" ref="T225">LARGE(ABS(Q225:S225),1)</f>
        <v>24.5</v>
      </c>
      <c r="U225" s="12">
        <f t="shared" si="139"/>
        <v>7</v>
      </c>
      <c r="V225" s="21">
        <f t="shared" si="140"/>
        <v>-2</v>
      </c>
      <c r="W225" s="12">
        <f t="shared" si="171"/>
        <v>0</v>
      </c>
      <c r="X225" s="61">
        <f t="shared" si="141"/>
        <v>4.5</v>
      </c>
      <c r="Y225" s="17">
        <f t="shared" si="142"/>
        <v>0</v>
      </c>
      <c r="Z225" s="17">
        <f t="shared" si="143"/>
        <v>0</v>
      </c>
      <c r="AA225" s="56">
        <f t="shared" si="144"/>
        <v>24.5</v>
      </c>
      <c r="AB225" s="18">
        <f t="shared" si="145"/>
        <v>0.18367346938775511</v>
      </c>
      <c r="AC225" s="19">
        <f t="shared" si="146"/>
        <v>0.18367346938775511</v>
      </c>
      <c r="AD225" s="142">
        <f t="shared" si="147"/>
        <v>1389.25</v>
      </c>
      <c r="AE225" s="142">
        <f t="shared" si="148"/>
        <v>1336.75</v>
      </c>
      <c r="AF225" s="80">
        <f t="shared" si="149"/>
        <v>1394.25</v>
      </c>
      <c r="AG225" s="80">
        <f t="shared" si="150"/>
        <v>1336</v>
      </c>
      <c r="AH225" s="81">
        <f t="shared" si="151"/>
        <v>1394.25</v>
      </c>
      <c r="AI225" s="81">
        <f t="shared" si="152"/>
        <v>1298</v>
      </c>
      <c r="AJ225" s="82">
        <f t="shared" si="153"/>
        <v>1394.25</v>
      </c>
      <c r="AK225" s="82">
        <f t="shared" si="154"/>
        <v>1251</v>
      </c>
      <c r="AL225" s="145">
        <f t="shared" si="155"/>
        <v>1364.4166666666667</v>
      </c>
      <c r="AM225" s="145">
        <f t="shared" si="163"/>
        <v>1363</v>
      </c>
      <c r="AN225" s="145">
        <f t="shared" si="164"/>
        <v>1.4166666666667425</v>
      </c>
      <c r="AO225" s="145">
        <f t="shared" si="165"/>
        <v>1365.8333333333335</v>
      </c>
      <c r="AP225" s="145">
        <f t="shared" si="166"/>
        <v>1363</v>
      </c>
      <c r="AQ225" s="147">
        <f t="shared" si="156"/>
        <v>1361.4285714285711</v>
      </c>
      <c r="AR225" s="149">
        <f t="shared" si="157"/>
        <v>1328.5361111111113</v>
      </c>
      <c r="AS225" s="151">
        <f t="shared" si="158"/>
        <v>1316.5985333333333</v>
      </c>
    </row>
    <row r="226" spans="1:45" x14ac:dyDescent="0.3">
      <c r="A226" s="5">
        <v>45252</v>
      </c>
      <c r="B226" s="6" t="s">
        <v>44</v>
      </c>
      <c r="C226" s="6" t="s">
        <v>38</v>
      </c>
      <c r="D226" s="64">
        <v>1369.25</v>
      </c>
      <c r="E226" s="64">
        <v>1372.5</v>
      </c>
      <c r="F226" s="64">
        <v>1354.25</v>
      </c>
      <c r="G226" s="64">
        <v>1356.5</v>
      </c>
      <c r="H226" s="60">
        <v>1371.25</v>
      </c>
      <c r="I226" s="60">
        <v>1366.25</v>
      </c>
      <c r="J226" s="21">
        <v>-4</v>
      </c>
      <c r="K226" s="13">
        <v>0</v>
      </c>
      <c r="L226" s="65">
        <f t="shared" si="159"/>
        <v>1361.0833333333333</v>
      </c>
      <c r="M226" s="66">
        <f t="shared" si="167"/>
        <v>1363.375</v>
      </c>
      <c r="N226" s="66">
        <f t="shared" si="160"/>
        <v>-2.2916666666667425</v>
      </c>
      <c r="O226" s="66">
        <f t="shared" si="161"/>
        <v>1358.7916666666665</v>
      </c>
      <c r="P226" s="66">
        <f t="shared" si="162"/>
        <v>1363.375</v>
      </c>
      <c r="Q226" s="67">
        <f t="shared" si="168"/>
        <v>18.25</v>
      </c>
      <c r="R226" s="67">
        <f t="shared" si="169"/>
        <v>-4.75</v>
      </c>
      <c r="S226" s="67">
        <f t="shared" si="170"/>
        <v>-23</v>
      </c>
      <c r="T226" s="68" cm="1">
        <f t="array" ref="T226">LARGE(ABS(Q226:S226),1)</f>
        <v>23</v>
      </c>
      <c r="U226" s="12">
        <f t="shared" si="139"/>
        <v>3</v>
      </c>
      <c r="V226" s="21">
        <f t="shared" si="140"/>
        <v>4</v>
      </c>
      <c r="W226" s="12">
        <f t="shared" si="171"/>
        <v>6</v>
      </c>
      <c r="X226" s="61">
        <f t="shared" si="141"/>
        <v>5</v>
      </c>
      <c r="Y226" s="17">
        <f t="shared" si="142"/>
        <v>0</v>
      </c>
      <c r="Z226" s="17">
        <f t="shared" si="143"/>
        <v>0</v>
      </c>
      <c r="AA226" s="56">
        <f t="shared" si="144"/>
        <v>18.25</v>
      </c>
      <c r="AB226" s="18">
        <f t="shared" si="145"/>
        <v>0.27397260273972601</v>
      </c>
      <c r="AC226" s="19">
        <f t="shared" si="146"/>
        <v>0.21739130434782608</v>
      </c>
      <c r="AD226" s="142">
        <f t="shared" si="147"/>
        <v>1389.25</v>
      </c>
      <c r="AE226" s="142">
        <f t="shared" si="148"/>
        <v>1346.25</v>
      </c>
      <c r="AF226" s="80">
        <f t="shared" si="149"/>
        <v>1394.25</v>
      </c>
      <c r="AG226" s="80">
        <f t="shared" si="150"/>
        <v>1336.75</v>
      </c>
      <c r="AH226" s="81">
        <f t="shared" si="151"/>
        <v>1394.25</v>
      </c>
      <c r="AI226" s="81">
        <f t="shared" si="152"/>
        <v>1305.5</v>
      </c>
      <c r="AJ226" s="82">
        <f t="shared" si="153"/>
        <v>1394.25</v>
      </c>
      <c r="AK226" s="82">
        <f t="shared" si="154"/>
        <v>1251</v>
      </c>
      <c r="AL226" s="145">
        <f t="shared" si="155"/>
        <v>1370.9166666666667</v>
      </c>
      <c r="AM226" s="145">
        <f t="shared" si="163"/>
        <v>1367.75</v>
      </c>
      <c r="AN226" s="145">
        <f t="shared" si="164"/>
        <v>3.1666666666667425</v>
      </c>
      <c r="AO226" s="145">
        <f t="shared" si="165"/>
        <v>1374.0833333333335</v>
      </c>
      <c r="AP226" s="145">
        <f t="shared" si="166"/>
        <v>1367.75</v>
      </c>
      <c r="AQ226" s="147">
        <f t="shared" si="156"/>
        <v>1363.9166666666665</v>
      </c>
      <c r="AR226" s="149">
        <f t="shared" si="157"/>
        <v>1331.9805555555556</v>
      </c>
      <c r="AS226" s="151">
        <f t="shared" si="158"/>
        <v>1316.9218666666668</v>
      </c>
    </row>
    <row r="227" spans="1:45" x14ac:dyDescent="0.3">
      <c r="A227" s="5">
        <v>45254</v>
      </c>
      <c r="B227" s="6" t="s">
        <v>44</v>
      </c>
      <c r="C227" s="6" t="s">
        <v>38</v>
      </c>
      <c r="D227" s="64">
        <v>1354.5</v>
      </c>
      <c r="E227" s="64">
        <v>1355</v>
      </c>
      <c r="F227" s="64">
        <v>1329.5</v>
      </c>
      <c r="G227" s="64">
        <v>1330.75</v>
      </c>
      <c r="H227" s="60">
        <v>1355</v>
      </c>
      <c r="I227" s="60">
        <v>1346.25</v>
      </c>
      <c r="J227" s="21"/>
      <c r="K227" s="13"/>
      <c r="L227" s="65">
        <f t="shared" si="159"/>
        <v>1338.4166666666667</v>
      </c>
      <c r="M227" s="66">
        <f t="shared" si="167"/>
        <v>1342.25</v>
      </c>
      <c r="N227" s="66">
        <f t="shared" si="160"/>
        <v>-3.8333333333332575</v>
      </c>
      <c r="O227" s="66">
        <f t="shared" si="161"/>
        <v>1334.5833333333335</v>
      </c>
      <c r="P227" s="66">
        <f t="shared" si="162"/>
        <v>1342.25</v>
      </c>
      <c r="Q227" s="67">
        <f t="shared" si="168"/>
        <v>25.5</v>
      </c>
      <c r="R227" s="67">
        <f t="shared" si="169"/>
        <v>-1.5</v>
      </c>
      <c r="S227" s="67">
        <f t="shared" si="170"/>
        <v>-27</v>
      </c>
      <c r="T227" s="68" cm="1">
        <f t="array" ref="T227">LARGE(ABS(Q227:S227),1)</f>
        <v>27</v>
      </c>
      <c r="U227" s="12">
        <f t="shared" si="139"/>
        <v>-1</v>
      </c>
      <c r="V227" s="21">
        <f t="shared" si="140"/>
        <v>-2</v>
      </c>
      <c r="W227" s="12">
        <f t="shared" si="171"/>
        <v>6</v>
      </c>
      <c r="X227" s="61">
        <f t="shared" si="141"/>
        <v>8.75</v>
      </c>
      <c r="Y227" s="17" t="b">
        <f t="shared" si="142"/>
        <v>1</v>
      </c>
      <c r="Z227" s="17">
        <f t="shared" si="143"/>
        <v>0</v>
      </c>
      <c r="AA227" s="56">
        <f t="shared" si="144"/>
        <v>25.5</v>
      </c>
      <c r="AB227" s="18">
        <f t="shared" si="145"/>
        <v>0.34313725490196079</v>
      </c>
      <c r="AC227" s="19">
        <f t="shared" si="146"/>
        <v>0.32407407407407407</v>
      </c>
      <c r="AD227" s="142">
        <f t="shared" si="147"/>
        <v>1389.25</v>
      </c>
      <c r="AE227" s="142">
        <f t="shared" si="148"/>
        <v>1329.5</v>
      </c>
      <c r="AF227" s="80">
        <f t="shared" si="149"/>
        <v>1394.25</v>
      </c>
      <c r="AG227" s="80">
        <f t="shared" si="150"/>
        <v>1329.5</v>
      </c>
      <c r="AH227" s="81">
        <f t="shared" si="151"/>
        <v>1394.25</v>
      </c>
      <c r="AI227" s="81">
        <f t="shared" si="152"/>
        <v>1305.5</v>
      </c>
      <c r="AJ227" s="82">
        <f t="shared" si="153"/>
        <v>1394.25</v>
      </c>
      <c r="AK227" s="82">
        <f t="shared" si="154"/>
        <v>1251</v>
      </c>
      <c r="AL227" s="145">
        <f t="shared" si="155"/>
        <v>1358.4166666666667</v>
      </c>
      <c r="AM227" s="145">
        <f t="shared" si="163"/>
        <v>1359.375</v>
      </c>
      <c r="AN227" s="145">
        <f t="shared" si="164"/>
        <v>-0.95833333333325754</v>
      </c>
      <c r="AO227" s="145">
        <f t="shared" si="165"/>
        <v>1357.4583333333335</v>
      </c>
      <c r="AP227" s="145">
        <f t="shared" si="166"/>
        <v>1359.375</v>
      </c>
      <c r="AQ227" s="147">
        <f t="shared" si="156"/>
        <v>1363.2321428571429</v>
      </c>
      <c r="AR227" s="149">
        <f t="shared" si="157"/>
        <v>1333.8972222222224</v>
      </c>
      <c r="AS227" s="151">
        <f t="shared" si="158"/>
        <v>1316.5485333333334</v>
      </c>
    </row>
    <row r="228" spans="1:45" x14ac:dyDescent="0.3">
      <c r="A228" s="5">
        <v>45257</v>
      </c>
      <c r="B228" s="6" t="s">
        <v>44</v>
      </c>
      <c r="C228" s="6" t="s">
        <v>38</v>
      </c>
      <c r="D228" s="64">
        <v>1334</v>
      </c>
      <c r="E228" s="64">
        <v>1335.25</v>
      </c>
      <c r="F228" s="64">
        <v>1325</v>
      </c>
      <c r="G228" s="64">
        <v>1329.75</v>
      </c>
      <c r="H228" s="60">
        <v>1334</v>
      </c>
      <c r="I228" s="60">
        <v>1328.75</v>
      </c>
      <c r="J228" s="21">
        <v>0</v>
      </c>
      <c r="K228" s="13">
        <v>0</v>
      </c>
      <c r="L228" s="65">
        <f t="shared" si="159"/>
        <v>1330</v>
      </c>
      <c r="M228" s="66">
        <f t="shared" si="167"/>
        <v>1330.125</v>
      </c>
      <c r="N228" s="66">
        <f t="shared" si="160"/>
        <v>-0.125</v>
      </c>
      <c r="O228" s="66">
        <f t="shared" si="161"/>
        <v>1329.875</v>
      </c>
      <c r="P228" s="66">
        <f t="shared" si="162"/>
        <v>1330.125</v>
      </c>
      <c r="Q228" s="67">
        <f t="shared" si="168"/>
        <v>10.25</v>
      </c>
      <c r="R228" s="67">
        <f t="shared" si="169"/>
        <v>4.5</v>
      </c>
      <c r="S228" s="67">
        <f t="shared" si="170"/>
        <v>-5.75</v>
      </c>
      <c r="T228" s="68" cm="1">
        <f t="array" ref="T228">LARGE(ABS(Q228:S228),1)</f>
        <v>10.25</v>
      </c>
      <c r="U228" s="12">
        <f t="shared" si="139"/>
        <v>-5</v>
      </c>
      <c r="V228" s="21">
        <f t="shared" si="140"/>
        <v>2</v>
      </c>
      <c r="W228" s="12">
        <f t="shared" si="171"/>
        <v>10</v>
      </c>
      <c r="X228" s="61">
        <f t="shared" si="141"/>
        <v>5.25</v>
      </c>
      <c r="Y228" s="17">
        <f t="shared" si="142"/>
        <v>0</v>
      </c>
      <c r="Z228" s="17">
        <f t="shared" si="143"/>
        <v>0</v>
      </c>
      <c r="AA228" s="56">
        <f t="shared" si="144"/>
        <v>10.25</v>
      </c>
      <c r="AB228" s="18">
        <f t="shared" si="145"/>
        <v>0.51219512195121952</v>
      </c>
      <c r="AC228" s="19">
        <f t="shared" si="146"/>
        <v>0.51219512195121952</v>
      </c>
      <c r="AD228" s="142">
        <f t="shared" si="147"/>
        <v>1372.5</v>
      </c>
      <c r="AE228" s="142">
        <f t="shared" si="148"/>
        <v>1325</v>
      </c>
      <c r="AF228" s="80">
        <f t="shared" si="149"/>
        <v>1394.25</v>
      </c>
      <c r="AG228" s="80">
        <f t="shared" si="150"/>
        <v>1325</v>
      </c>
      <c r="AH228" s="81">
        <f t="shared" si="151"/>
        <v>1394.25</v>
      </c>
      <c r="AI228" s="81">
        <f t="shared" si="152"/>
        <v>1306</v>
      </c>
      <c r="AJ228" s="82">
        <f t="shared" si="153"/>
        <v>1394.25</v>
      </c>
      <c r="AK228" s="82">
        <f t="shared" si="154"/>
        <v>1251</v>
      </c>
      <c r="AL228" s="145">
        <f t="shared" si="155"/>
        <v>1342.75</v>
      </c>
      <c r="AM228" s="145">
        <f t="shared" si="163"/>
        <v>1348.75</v>
      </c>
      <c r="AN228" s="145">
        <f t="shared" si="164"/>
        <v>-6</v>
      </c>
      <c r="AO228" s="145">
        <f t="shared" si="165"/>
        <v>1336.75</v>
      </c>
      <c r="AP228" s="145">
        <f t="shared" si="166"/>
        <v>1348.75</v>
      </c>
      <c r="AQ228" s="147">
        <f t="shared" si="156"/>
        <v>1360.8035714285713</v>
      </c>
      <c r="AR228" s="149">
        <f t="shared" si="157"/>
        <v>1335.4527777777778</v>
      </c>
      <c r="AS228" s="151">
        <f t="shared" si="158"/>
        <v>1316.2602000000002</v>
      </c>
    </row>
    <row r="229" spans="1:45" x14ac:dyDescent="0.3">
      <c r="A229" s="5">
        <v>45258</v>
      </c>
      <c r="B229" s="6" t="s">
        <v>44</v>
      </c>
      <c r="C229" s="6" t="s">
        <v>38</v>
      </c>
      <c r="D229" s="64">
        <v>1335.25</v>
      </c>
      <c r="E229" s="64">
        <v>1350</v>
      </c>
      <c r="F229" s="64">
        <v>1333.5</v>
      </c>
      <c r="G229" s="64">
        <v>1346.5</v>
      </c>
      <c r="H229" s="60">
        <v>1337</v>
      </c>
      <c r="I229" s="60">
        <v>1333.5</v>
      </c>
      <c r="J229" s="21">
        <v>2</v>
      </c>
      <c r="K229" s="13">
        <v>0</v>
      </c>
      <c r="L229" s="65">
        <f t="shared" si="159"/>
        <v>1343.3333333333333</v>
      </c>
      <c r="M229" s="66">
        <f t="shared" si="167"/>
        <v>1341.75</v>
      </c>
      <c r="N229" s="66">
        <f t="shared" si="160"/>
        <v>1.5833333333332575</v>
      </c>
      <c r="O229" s="66">
        <f t="shared" si="161"/>
        <v>1344.9166666666665</v>
      </c>
      <c r="P229" s="66">
        <f t="shared" si="162"/>
        <v>1341.75</v>
      </c>
      <c r="Q229" s="67">
        <f t="shared" si="168"/>
        <v>16.5</v>
      </c>
      <c r="R229" s="67">
        <f t="shared" si="169"/>
        <v>20.25</v>
      </c>
      <c r="S229" s="67">
        <f t="shared" si="170"/>
        <v>3.75</v>
      </c>
      <c r="T229" s="68" cm="1">
        <f t="array" ref="T229">LARGE(ABS(Q229:S229),1)</f>
        <v>20.25</v>
      </c>
      <c r="U229" s="12">
        <f t="shared" si="139"/>
        <v>-6</v>
      </c>
      <c r="V229" s="21">
        <f t="shared" si="140"/>
        <v>0</v>
      </c>
      <c r="W229" s="12">
        <f t="shared" si="171"/>
        <v>10</v>
      </c>
      <c r="X229" s="61">
        <f t="shared" si="141"/>
        <v>3.5</v>
      </c>
      <c r="Y229" s="17">
        <f t="shared" si="142"/>
        <v>0</v>
      </c>
      <c r="Z229" s="17" t="b">
        <f t="shared" si="143"/>
        <v>1</v>
      </c>
      <c r="AA229" s="56">
        <f t="shared" si="144"/>
        <v>16.5</v>
      </c>
      <c r="AB229" s="18">
        <f t="shared" si="145"/>
        <v>0.21212121212121213</v>
      </c>
      <c r="AC229" s="19">
        <f t="shared" si="146"/>
        <v>0.1728395061728395</v>
      </c>
      <c r="AD229" s="142">
        <f t="shared" si="147"/>
        <v>1355</v>
      </c>
      <c r="AE229" s="142">
        <f t="shared" si="148"/>
        <v>1325</v>
      </c>
      <c r="AF229" s="80">
        <f t="shared" si="149"/>
        <v>1394.25</v>
      </c>
      <c r="AG229" s="80">
        <f t="shared" si="150"/>
        <v>1325</v>
      </c>
      <c r="AH229" s="81">
        <f t="shared" si="151"/>
        <v>1394.25</v>
      </c>
      <c r="AI229" s="81">
        <f t="shared" si="152"/>
        <v>1306</v>
      </c>
      <c r="AJ229" s="82">
        <f t="shared" si="153"/>
        <v>1394.25</v>
      </c>
      <c r="AK229" s="82">
        <f t="shared" si="154"/>
        <v>1251</v>
      </c>
      <c r="AL229" s="145">
        <f t="shared" si="155"/>
        <v>1336.5833333333333</v>
      </c>
      <c r="AM229" s="145">
        <f t="shared" si="163"/>
        <v>1340</v>
      </c>
      <c r="AN229" s="145">
        <f t="shared" si="164"/>
        <v>-3.4166666666667425</v>
      </c>
      <c r="AO229" s="145">
        <f t="shared" si="165"/>
        <v>1333.1666666666665</v>
      </c>
      <c r="AP229" s="145">
        <f t="shared" si="166"/>
        <v>1340</v>
      </c>
      <c r="AQ229" s="147">
        <f t="shared" si="156"/>
        <v>1359.1666666666665</v>
      </c>
      <c r="AR229" s="149">
        <f t="shared" si="157"/>
        <v>1337.413888888889</v>
      </c>
      <c r="AS229" s="151">
        <f t="shared" si="158"/>
        <v>1316.6618666666668</v>
      </c>
    </row>
    <row r="230" spans="1:45" x14ac:dyDescent="0.3">
      <c r="A230" s="5">
        <v>45259</v>
      </c>
      <c r="B230" s="6" t="s">
        <v>44</v>
      </c>
      <c r="C230" s="6" t="s">
        <v>38</v>
      </c>
      <c r="D230" s="64">
        <v>1349.5</v>
      </c>
      <c r="E230" s="64">
        <v>1350.75</v>
      </c>
      <c r="F230" s="64">
        <v>1337</v>
      </c>
      <c r="G230" s="64">
        <v>1347</v>
      </c>
      <c r="H230" s="60">
        <v>1350</v>
      </c>
      <c r="I230" s="60">
        <v>1344.75</v>
      </c>
      <c r="J230" s="21">
        <v>0</v>
      </c>
      <c r="K230" s="13">
        <v>0</v>
      </c>
      <c r="L230" s="65">
        <f t="shared" si="159"/>
        <v>1344.9166666666667</v>
      </c>
      <c r="M230" s="66">
        <f t="shared" si="167"/>
        <v>1343.875</v>
      </c>
      <c r="N230" s="66">
        <f t="shared" si="160"/>
        <v>1.0416666666667425</v>
      </c>
      <c r="O230" s="66">
        <f t="shared" si="161"/>
        <v>1345.9583333333335</v>
      </c>
      <c r="P230" s="66">
        <f t="shared" si="162"/>
        <v>1343.875</v>
      </c>
      <c r="Q230" s="67">
        <f t="shared" si="168"/>
        <v>13.75</v>
      </c>
      <c r="R230" s="67">
        <f t="shared" si="169"/>
        <v>4.25</v>
      </c>
      <c r="S230" s="67">
        <f t="shared" si="170"/>
        <v>-9.5</v>
      </c>
      <c r="T230" s="68" cm="1">
        <f t="array" ref="T230">LARGE(ABS(Q230:S230),1)</f>
        <v>13.75</v>
      </c>
      <c r="U230" s="12">
        <f t="shared" si="139"/>
        <v>-6</v>
      </c>
      <c r="V230" s="21">
        <f t="shared" si="140"/>
        <v>4</v>
      </c>
      <c r="W230" s="12">
        <f t="shared" si="171"/>
        <v>15</v>
      </c>
      <c r="X230" s="61">
        <f t="shared" si="141"/>
        <v>5.25</v>
      </c>
      <c r="Y230" s="17">
        <f t="shared" si="142"/>
        <v>0</v>
      </c>
      <c r="Z230" s="17">
        <f t="shared" si="143"/>
        <v>0</v>
      </c>
      <c r="AA230" s="56">
        <f t="shared" si="144"/>
        <v>13.75</v>
      </c>
      <c r="AB230" s="18">
        <f t="shared" si="145"/>
        <v>0.38181818181818183</v>
      </c>
      <c r="AC230" s="19">
        <f t="shared" si="146"/>
        <v>0.38181818181818183</v>
      </c>
      <c r="AD230" s="142">
        <f t="shared" si="147"/>
        <v>1350.75</v>
      </c>
      <c r="AE230" s="142">
        <f t="shared" si="148"/>
        <v>1325</v>
      </c>
      <c r="AF230" s="80">
        <f t="shared" si="149"/>
        <v>1389.25</v>
      </c>
      <c r="AG230" s="80">
        <f t="shared" si="150"/>
        <v>1325</v>
      </c>
      <c r="AH230" s="81">
        <f t="shared" si="151"/>
        <v>1394.25</v>
      </c>
      <c r="AI230" s="81">
        <f t="shared" si="152"/>
        <v>1320.5</v>
      </c>
      <c r="AJ230" s="82">
        <f t="shared" si="153"/>
        <v>1394.25</v>
      </c>
      <c r="AK230" s="82">
        <f t="shared" si="154"/>
        <v>1251</v>
      </c>
      <c r="AL230" s="145">
        <f t="shared" si="155"/>
        <v>1340.75</v>
      </c>
      <c r="AM230" s="145">
        <f t="shared" si="163"/>
        <v>1337.875</v>
      </c>
      <c r="AN230" s="145">
        <f t="shared" si="164"/>
        <v>2.875</v>
      </c>
      <c r="AO230" s="145">
        <f t="shared" si="165"/>
        <v>1343.625</v>
      </c>
      <c r="AP230" s="145">
        <f t="shared" si="166"/>
        <v>1337.875</v>
      </c>
      <c r="AQ230" s="147">
        <f t="shared" si="156"/>
        <v>1357.2857142857142</v>
      </c>
      <c r="AR230" s="149">
        <f t="shared" si="157"/>
        <v>1339.0138888888889</v>
      </c>
      <c r="AS230" s="151">
        <f t="shared" si="158"/>
        <v>1317.2235333333333</v>
      </c>
    </row>
    <row r="231" spans="1:45" x14ac:dyDescent="0.3">
      <c r="A231" s="5">
        <v>45260</v>
      </c>
      <c r="B231" s="6" t="s">
        <v>44</v>
      </c>
      <c r="C231" s="6" t="s">
        <v>38</v>
      </c>
      <c r="D231" s="64">
        <v>1345.25</v>
      </c>
      <c r="E231" s="64">
        <v>1349</v>
      </c>
      <c r="F231" s="64">
        <v>1339.25</v>
      </c>
      <c r="G231" s="64">
        <v>1342.75</v>
      </c>
      <c r="H231" s="60">
        <v>1346</v>
      </c>
      <c r="I231" s="60">
        <v>1339.25</v>
      </c>
      <c r="J231" s="21">
        <v>0</v>
      </c>
      <c r="K231" s="13">
        <v>0</v>
      </c>
      <c r="L231" s="65">
        <f t="shared" si="159"/>
        <v>1343.6666666666667</v>
      </c>
      <c r="M231" s="66">
        <f t="shared" si="167"/>
        <v>1344.125</v>
      </c>
      <c r="N231" s="66">
        <f t="shared" si="160"/>
        <v>-0.45833333333325754</v>
      </c>
      <c r="O231" s="66">
        <f t="shared" si="161"/>
        <v>1343.2083333333335</v>
      </c>
      <c r="P231" s="66">
        <f t="shared" si="162"/>
        <v>1344.125</v>
      </c>
      <c r="Q231" s="67">
        <f t="shared" si="168"/>
        <v>9.75</v>
      </c>
      <c r="R231" s="67">
        <f t="shared" si="169"/>
        <v>2</v>
      </c>
      <c r="S231" s="67">
        <f t="shared" si="170"/>
        <v>-7.75</v>
      </c>
      <c r="T231" s="68" cm="1">
        <f t="array" ref="T231">LARGE(ABS(Q231:S231),1)</f>
        <v>9.75</v>
      </c>
      <c r="U231" s="12">
        <f t="shared" si="139"/>
        <v>-4</v>
      </c>
      <c r="V231" s="21">
        <f t="shared" si="140"/>
        <v>4</v>
      </c>
      <c r="W231" s="12">
        <f t="shared" si="171"/>
        <v>21</v>
      </c>
      <c r="X231" s="61">
        <f t="shared" si="141"/>
        <v>6.75</v>
      </c>
      <c r="Y231" s="17">
        <f t="shared" si="142"/>
        <v>0</v>
      </c>
      <c r="Z231" s="17" t="b">
        <f t="shared" si="143"/>
        <v>1</v>
      </c>
      <c r="AA231" s="56">
        <f t="shared" si="144"/>
        <v>9.75</v>
      </c>
      <c r="AB231" s="18">
        <f t="shared" si="145"/>
        <v>0.69230769230769229</v>
      </c>
      <c r="AC231" s="19">
        <f t="shared" si="146"/>
        <v>0.69230769230769229</v>
      </c>
      <c r="AD231" s="142">
        <f t="shared" si="147"/>
        <v>1350.75</v>
      </c>
      <c r="AE231" s="142">
        <f t="shared" si="148"/>
        <v>1333.5</v>
      </c>
      <c r="AF231" s="80">
        <f t="shared" si="149"/>
        <v>1389.25</v>
      </c>
      <c r="AG231" s="80">
        <f t="shared" si="150"/>
        <v>1325</v>
      </c>
      <c r="AH231" s="81">
        <f t="shared" si="151"/>
        <v>1394.25</v>
      </c>
      <c r="AI231" s="81">
        <f t="shared" si="152"/>
        <v>1325</v>
      </c>
      <c r="AJ231" s="82">
        <f t="shared" si="153"/>
        <v>1394.25</v>
      </c>
      <c r="AK231" s="82">
        <f t="shared" si="154"/>
        <v>1251</v>
      </c>
      <c r="AL231" s="145">
        <f t="shared" si="155"/>
        <v>1343.75</v>
      </c>
      <c r="AM231" s="145">
        <f t="shared" si="163"/>
        <v>1342.125</v>
      </c>
      <c r="AN231" s="145">
        <f t="shared" si="164"/>
        <v>1.625</v>
      </c>
      <c r="AO231" s="145">
        <f t="shared" si="165"/>
        <v>1345.375</v>
      </c>
      <c r="AP231" s="145">
        <f t="shared" si="166"/>
        <v>1342.125</v>
      </c>
      <c r="AQ231" s="147">
        <f t="shared" si="156"/>
        <v>1356.8809523809525</v>
      </c>
      <c r="AR231" s="149">
        <f t="shared" si="157"/>
        <v>1340.2777777777776</v>
      </c>
      <c r="AS231" s="151">
        <f t="shared" si="158"/>
        <v>1317.7435333333333</v>
      </c>
    </row>
    <row r="232" spans="1:45" x14ac:dyDescent="0.3">
      <c r="A232" s="5">
        <v>45261</v>
      </c>
      <c r="B232" s="6" t="s">
        <v>44</v>
      </c>
      <c r="C232" s="6" t="s">
        <v>38</v>
      </c>
      <c r="D232" s="64">
        <v>1330.5</v>
      </c>
      <c r="E232" s="64">
        <v>1336.5</v>
      </c>
      <c r="F232" s="64">
        <v>1323.5</v>
      </c>
      <c r="G232" s="64">
        <v>1325</v>
      </c>
      <c r="H232" s="60">
        <v>1331.25</v>
      </c>
      <c r="I232" s="60">
        <v>1327</v>
      </c>
      <c r="J232" s="21">
        <v>-4</v>
      </c>
      <c r="K232" s="13">
        <v>0</v>
      </c>
      <c r="L232" s="65">
        <f t="shared" si="159"/>
        <v>1328.3333333333333</v>
      </c>
      <c r="M232" s="66">
        <f t="shared" si="167"/>
        <v>1330</v>
      </c>
      <c r="N232" s="66">
        <f t="shared" si="160"/>
        <v>-1.6666666666667425</v>
      </c>
      <c r="O232" s="66">
        <f t="shared" si="161"/>
        <v>1326.6666666666665</v>
      </c>
      <c r="P232" s="66">
        <f t="shared" si="162"/>
        <v>1330</v>
      </c>
      <c r="Q232" s="67">
        <f t="shared" si="168"/>
        <v>13</v>
      </c>
      <c r="R232" s="67">
        <f t="shared" si="169"/>
        <v>-6.25</v>
      </c>
      <c r="S232" s="67">
        <f t="shared" si="170"/>
        <v>-19.25</v>
      </c>
      <c r="T232" s="68" cm="1">
        <f t="array" ref="T232">LARGE(ABS(Q232:S232),1)</f>
        <v>19.25</v>
      </c>
      <c r="U232" s="12">
        <f t="shared" si="139"/>
        <v>-2</v>
      </c>
      <c r="V232" s="21">
        <f t="shared" si="140"/>
        <v>-2</v>
      </c>
      <c r="W232" s="12">
        <f t="shared" si="171"/>
        <v>17</v>
      </c>
      <c r="X232" s="61">
        <f t="shared" si="141"/>
        <v>4.25</v>
      </c>
      <c r="Y232" s="17">
        <f t="shared" si="142"/>
        <v>0</v>
      </c>
      <c r="Z232" s="17">
        <f t="shared" si="143"/>
        <v>0</v>
      </c>
      <c r="AA232" s="56">
        <f t="shared" si="144"/>
        <v>13</v>
      </c>
      <c r="AB232" s="18">
        <f t="shared" si="145"/>
        <v>0.32692307692307693</v>
      </c>
      <c r="AC232" s="19">
        <f t="shared" si="146"/>
        <v>0.22077922077922077</v>
      </c>
      <c r="AD232" s="142">
        <f t="shared" si="147"/>
        <v>1350.75</v>
      </c>
      <c r="AE232" s="142">
        <f t="shared" si="148"/>
        <v>1323.5</v>
      </c>
      <c r="AF232" s="80">
        <f t="shared" si="149"/>
        <v>1389.25</v>
      </c>
      <c r="AG232" s="80">
        <f t="shared" si="150"/>
        <v>1323.5</v>
      </c>
      <c r="AH232" s="81">
        <f t="shared" si="151"/>
        <v>1394.25</v>
      </c>
      <c r="AI232" s="81">
        <f t="shared" si="152"/>
        <v>1323.5</v>
      </c>
      <c r="AJ232" s="82">
        <f t="shared" si="153"/>
        <v>1394.25</v>
      </c>
      <c r="AK232" s="82">
        <f t="shared" si="154"/>
        <v>1251</v>
      </c>
      <c r="AL232" s="145">
        <f t="shared" si="155"/>
        <v>1339</v>
      </c>
      <c r="AM232" s="145">
        <f t="shared" si="163"/>
        <v>1337.125</v>
      </c>
      <c r="AN232" s="145">
        <f t="shared" si="164"/>
        <v>1.875</v>
      </c>
      <c r="AO232" s="145">
        <f t="shared" si="165"/>
        <v>1340.875</v>
      </c>
      <c r="AP232" s="145">
        <f t="shared" si="166"/>
        <v>1337.125</v>
      </c>
      <c r="AQ232" s="147">
        <f t="shared" si="156"/>
        <v>1355.6607142857142</v>
      </c>
      <c r="AR232" s="149">
        <f t="shared" si="157"/>
        <v>1340.8527777777776</v>
      </c>
      <c r="AS232" s="151">
        <f t="shared" si="158"/>
        <v>1318.3668666666665</v>
      </c>
    </row>
    <row r="233" spans="1:45" x14ac:dyDescent="0.3">
      <c r="A233" s="5">
        <v>45264</v>
      </c>
      <c r="B233" s="6" t="s">
        <v>44</v>
      </c>
      <c r="C233" s="6" t="s">
        <v>38</v>
      </c>
      <c r="D233" s="64">
        <v>1322</v>
      </c>
      <c r="E233" s="64">
        <v>1329.25</v>
      </c>
      <c r="F233" s="64">
        <v>1303.5</v>
      </c>
      <c r="G233" s="64">
        <v>1306.25</v>
      </c>
      <c r="H233" s="60">
        <v>1323.75</v>
      </c>
      <c r="I233" s="60">
        <v>1318.5</v>
      </c>
      <c r="J233" s="21">
        <v>-4</v>
      </c>
      <c r="K233" s="13"/>
      <c r="L233" s="65">
        <f t="shared" si="159"/>
        <v>1313</v>
      </c>
      <c r="M233" s="66">
        <f t="shared" si="167"/>
        <v>1316.375</v>
      </c>
      <c r="N233" s="66">
        <f t="shared" si="160"/>
        <v>-3.375</v>
      </c>
      <c r="O233" s="66">
        <f t="shared" si="161"/>
        <v>1309.625</v>
      </c>
      <c r="P233" s="66">
        <f t="shared" si="162"/>
        <v>1316.375</v>
      </c>
      <c r="Q233" s="67">
        <f t="shared" si="168"/>
        <v>25.75</v>
      </c>
      <c r="R233" s="67">
        <f t="shared" si="169"/>
        <v>4.25</v>
      </c>
      <c r="S233" s="67">
        <f t="shared" si="170"/>
        <v>-21.5</v>
      </c>
      <c r="T233" s="68" cm="1">
        <f t="array" ref="T233">LARGE(ABS(Q233:S233),1)</f>
        <v>25.75</v>
      </c>
      <c r="U233" s="12">
        <f t="shared" si="139"/>
        <v>-6</v>
      </c>
      <c r="V233" s="21">
        <f t="shared" si="140"/>
        <v>-4</v>
      </c>
      <c r="W233" s="12">
        <f t="shared" si="171"/>
        <v>13</v>
      </c>
      <c r="X233" s="61">
        <f t="shared" si="141"/>
        <v>5.25</v>
      </c>
      <c r="Y233" s="17">
        <f t="shared" si="142"/>
        <v>0</v>
      </c>
      <c r="Z233" s="17">
        <f t="shared" si="143"/>
        <v>0</v>
      </c>
      <c r="AA233" s="56">
        <f t="shared" si="144"/>
        <v>25.75</v>
      </c>
      <c r="AB233" s="18">
        <f t="shared" si="145"/>
        <v>0.20388349514563106</v>
      </c>
      <c r="AC233" s="19">
        <f t="shared" si="146"/>
        <v>0.20388349514563106</v>
      </c>
      <c r="AD233" s="142">
        <f t="shared" si="147"/>
        <v>1349</v>
      </c>
      <c r="AE233" s="142">
        <f t="shared" si="148"/>
        <v>1303.5</v>
      </c>
      <c r="AF233" s="80">
        <f t="shared" si="149"/>
        <v>1389.25</v>
      </c>
      <c r="AG233" s="80">
        <f t="shared" si="150"/>
        <v>1303.5</v>
      </c>
      <c r="AH233" s="81">
        <f t="shared" si="151"/>
        <v>1394.25</v>
      </c>
      <c r="AI233" s="81">
        <f t="shared" si="152"/>
        <v>1303.5</v>
      </c>
      <c r="AJ233" s="82">
        <f t="shared" si="153"/>
        <v>1394.25</v>
      </c>
      <c r="AK233" s="82">
        <f t="shared" si="154"/>
        <v>1251</v>
      </c>
      <c r="AL233" s="145">
        <f t="shared" si="155"/>
        <v>1325.8333333333333</v>
      </c>
      <c r="AM233" s="145">
        <f t="shared" si="163"/>
        <v>1326.25</v>
      </c>
      <c r="AN233" s="145">
        <f t="shared" si="164"/>
        <v>-0.41666666666674246</v>
      </c>
      <c r="AO233" s="145">
        <f t="shared" si="165"/>
        <v>1325.4166666666665</v>
      </c>
      <c r="AP233" s="145">
        <f t="shared" si="166"/>
        <v>1326.25</v>
      </c>
      <c r="AQ233" s="147">
        <f t="shared" si="156"/>
        <v>1351.327380952381</v>
      </c>
      <c r="AR233" s="149">
        <f t="shared" si="157"/>
        <v>1341.0916666666667</v>
      </c>
      <c r="AS233" s="151">
        <f t="shared" si="158"/>
        <v>1318.6801999999998</v>
      </c>
    </row>
    <row r="234" spans="1:45" x14ac:dyDescent="0.3">
      <c r="A234" s="5">
        <v>45265</v>
      </c>
      <c r="B234" s="6" t="s">
        <v>44</v>
      </c>
      <c r="C234" s="6" t="s">
        <v>38</v>
      </c>
      <c r="D234" s="64">
        <v>1314</v>
      </c>
      <c r="E234" s="64">
        <v>1314.25</v>
      </c>
      <c r="F234" s="64">
        <v>1294</v>
      </c>
      <c r="G234" s="64">
        <v>1305.5</v>
      </c>
      <c r="H234" s="60">
        <v>1314.25</v>
      </c>
      <c r="I234" s="60">
        <v>1309.25</v>
      </c>
      <c r="J234" s="21">
        <v>-2</v>
      </c>
      <c r="K234" s="13"/>
      <c r="L234" s="65">
        <f t="shared" si="159"/>
        <v>1304.5833333333333</v>
      </c>
      <c r="M234" s="66">
        <f t="shared" si="167"/>
        <v>1304.125</v>
      </c>
      <c r="N234" s="66">
        <f t="shared" si="160"/>
        <v>0.45833333333325754</v>
      </c>
      <c r="O234" s="66">
        <f t="shared" si="161"/>
        <v>1305.0416666666665</v>
      </c>
      <c r="P234" s="66">
        <f t="shared" si="162"/>
        <v>1304.125</v>
      </c>
      <c r="Q234" s="67">
        <f t="shared" si="168"/>
        <v>20.25</v>
      </c>
      <c r="R234" s="67">
        <f t="shared" si="169"/>
        <v>8</v>
      </c>
      <c r="S234" s="67">
        <f t="shared" si="170"/>
        <v>-12.25</v>
      </c>
      <c r="T234" s="68" cm="1">
        <f t="array" ref="T234">LARGE(ABS(Q234:S234),1)</f>
        <v>20.25</v>
      </c>
      <c r="U234" s="12">
        <f t="shared" si="139"/>
        <v>-2</v>
      </c>
      <c r="V234" s="21">
        <f t="shared" si="140"/>
        <v>2</v>
      </c>
      <c r="W234" s="12">
        <f t="shared" si="171"/>
        <v>17</v>
      </c>
      <c r="X234" s="61">
        <f t="shared" si="141"/>
        <v>5</v>
      </c>
      <c r="Y234" s="17" t="b">
        <f t="shared" si="142"/>
        <v>1</v>
      </c>
      <c r="Z234" s="17">
        <f t="shared" si="143"/>
        <v>0</v>
      </c>
      <c r="AA234" s="56">
        <f t="shared" si="144"/>
        <v>20.25</v>
      </c>
      <c r="AB234" s="18">
        <f t="shared" si="145"/>
        <v>0.24691358024691357</v>
      </c>
      <c r="AC234" s="19">
        <f t="shared" si="146"/>
        <v>0.24691358024691357</v>
      </c>
      <c r="AD234" s="142">
        <f t="shared" si="147"/>
        <v>1336.5</v>
      </c>
      <c r="AE234" s="142">
        <f t="shared" si="148"/>
        <v>1294</v>
      </c>
      <c r="AF234" s="80">
        <f t="shared" si="149"/>
        <v>1372.5</v>
      </c>
      <c r="AG234" s="80">
        <f t="shared" si="150"/>
        <v>1294</v>
      </c>
      <c r="AH234" s="81">
        <f t="shared" si="151"/>
        <v>1394.25</v>
      </c>
      <c r="AI234" s="81">
        <f t="shared" si="152"/>
        <v>1294</v>
      </c>
      <c r="AJ234" s="82">
        <f t="shared" si="153"/>
        <v>1394.25</v>
      </c>
      <c r="AK234" s="82">
        <f t="shared" si="154"/>
        <v>1251</v>
      </c>
      <c r="AL234" s="145">
        <f t="shared" si="155"/>
        <v>1312.25</v>
      </c>
      <c r="AM234" s="145">
        <f t="shared" si="163"/>
        <v>1315.25</v>
      </c>
      <c r="AN234" s="145">
        <f t="shared" si="164"/>
        <v>-3</v>
      </c>
      <c r="AO234" s="145">
        <f t="shared" si="165"/>
        <v>1309.25</v>
      </c>
      <c r="AP234" s="145">
        <f t="shared" si="166"/>
        <v>1315.25</v>
      </c>
      <c r="AQ234" s="147">
        <f t="shared" si="156"/>
        <v>1345.6130952380952</v>
      </c>
      <c r="AR234" s="149">
        <f t="shared" si="157"/>
        <v>1341.5444444444445</v>
      </c>
      <c r="AS234" s="151">
        <f t="shared" si="158"/>
        <v>1318.8901999999998</v>
      </c>
    </row>
    <row r="235" spans="1:45" x14ac:dyDescent="0.3">
      <c r="A235" s="5">
        <v>45266</v>
      </c>
      <c r="B235" s="6" t="s">
        <v>44</v>
      </c>
      <c r="C235" s="6" t="s">
        <v>38</v>
      </c>
      <c r="D235" s="64">
        <v>1307</v>
      </c>
      <c r="E235" s="64">
        <v>1307.25</v>
      </c>
      <c r="F235" s="64">
        <v>1293.75</v>
      </c>
      <c r="G235" s="64">
        <v>1295.5</v>
      </c>
      <c r="H235" s="60">
        <v>1307.25</v>
      </c>
      <c r="I235" s="60">
        <v>1301.5</v>
      </c>
      <c r="J235" s="21">
        <v>-2</v>
      </c>
      <c r="K235" s="13"/>
      <c r="L235" s="65">
        <f t="shared" si="159"/>
        <v>1298.8333333333333</v>
      </c>
      <c r="M235" s="66">
        <f t="shared" si="167"/>
        <v>1300.5</v>
      </c>
      <c r="N235" s="66">
        <f t="shared" si="160"/>
        <v>-1.6666666666667425</v>
      </c>
      <c r="O235" s="66">
        <f t="shared" si="161"/>
        <v>1297.1666666666665</v>
      </c>
      <c r="P235" s="66">
        <f t="shared" si="162"/>
        <v>1300.5</v>
      </c>
      <c r="Q235" s="67">
        <f t="shared" si="168"/>
        <v>13.5</v>
      </c>
      <c r="R235" s="67">
        <f t="shared" si="169"/>
        <v>1.75</v>
      </c>
      <c r="S235" s="67">
        <f t="shared" si="170"/>
        <v>-11.75</v>
      </c>
      <c r="T235" s="68" cm="1">
        <f t="array" ref="T235">LARGE(ABS(Q235:S235),1)</f>
        <v>13.5</v>
      </c>
      <c r="U235" s="12">
        <f t="shared" si="139"/>
        <v>0</v>
      </c>
      <c r="V235" s="21">
        <f t="shared" si="140"/>
        <v>0</v>
      </c>
      <c r="W235" s="12">
        <f t="shared" si="171"/>
        <v>13</v>
      </c>
      <c r="X235" s="61">
        <f t="shared" si="141"/>
        <v>5.75</v>
      </c>
      <c r="Y235" s="17" t="b">
        <f t="shared" si="142"/>
        <v>1</v>
      </c>
      <c r="Z235" s="17">
        <f t="shared" si="143"/>
        <v>0</v>
      </c>
      <c r="AA235" s="56">
        <f t="shared" si="144"/>
        <v>13.5</v>
      </c>
      <c r="AB235" s="18">
        <f t="shared" si="145"/>
        <v>0.42592592592592593</v>
      </c>
      <c r="AC235" s="19">
        <f t="shared" si="146"/>
        <v>0.42592592592592593</v>
      </c>
      <c r="AD235" s="142">
        <f t="shared" si="147"/>
        <v>1329.25</v>
      </c>
      <c r="AE235" s="142">
        <f t="shared" si="148"/>
        <v>1293.75</v>
      </c>
      <c r="AF235" s="80">
        <f t="shared" si="149"/>
        <v>1355</v>
      </c>
      <c r="AG235" s="80">
        <f t="shared" si="150"/>
        <v>1293.75</v>
      </c>
      <c r="AH235" s="81">
        <f t="shared" si="151"/>
        <v>1394.25</v>
      </c>
      <c r="AI235" s="81">
        <f t="shared" si="152"/>
        <v>1293.75</v>
      </c>
      <c r="AJ235" s="82">
        <f t="shared" si="153"/>
        <v>1394.25</v>
      </c>
      <c r="AK235" s="82">
        <f t="shared" si="154"/>
        <v>1251</v>
      </c>
      <c r="AL235" s="145">
        <f t="shared" si="155"/>
        <v>1309.5</v>
      </c>
      <c r="AM235" s="145">
        <f t="shared" si="163"/>
        <v>1311.5</v>
      </c>
      <c r="AN235" s="145">
        <f t="shared" si="164"/>
        <v>-2</v>
      </c>
      <c r="AO235" s="145">
        <f t="shared" si="165"/>
        <v>1307.5</v>
      </c>
      <c r="AP235" s="145">
        <f t="shared" si="166"/>
        <v>1311.5</v>
      </c>
      <c r="AQ235" s="147">
        <f t="shared" si="156"/>
        <v>1339.3690476190475</v>
      </c>
      <c r="AR235" s="149">
        <f t="shared" si="157"/>
        <v>1341.1194444444445</v>
      </c>
      <c r="AS235" s="151">
        <f t="shared" si="158"/>
        <v>1318.8935333333334</v>
      </c>
    </row>
    <row r="236" spans="1:45" x14ac:dyDescent="0.3">
      <c r="A236" s="5">
        <v>45267</v>
      </c>
      <c r="B236" s="6" t="s">
        <v>44</v>
      </c>
      <c r="C236" s="6" t="s">
        <v>38</v>
      </c>
      <c r="D236" s="64">
        <v>1302</v>
      </c>
      <c r="E236" s="64">
        <v>1318.25</v>
      </c>
      <c r="F236" s="64">
        <v>1298.75</v>
      </c>
      <c r="G236" s="64">
        <v>1311.75</v>
      </c>
      <c r="H236" s="60">
        <v>1307</v>
      </c>
      <c r="I236" s="60">
        <v>1301.75</v>
      </c>
      <c r="J236" s="21">
        <v>4</v>
      </c>
      <c r="K236" s="13"/>
      <c r="L236" s="65">
        <f t="shared" si="159"/>
        <v>1309.5833333333333</v>
      </c>
      <c r="M236" s="66">
        <f t="shared" si="167"/>
        <v>1308.5</v>
      </c>
      <c r="N236" s="66">
        <f t="shared" si="160"/>
        <v>1.0833333333332575</v>
      </c>
      <c r="O236" s="66">
        <f t="shared" si="161"/>
        <v>1310.6666666666665</v>
      </c>
      <c r="P236" s="66">
        <f t="shared" si="162"/>
        <v>1308.5</v>
      </c>
      <c r="Q236" s="67">
        <f t="shared" si="168"/>
        <v>19.5</v>
      </c>
      <c r="R236" s="67">
        <f t="shared" si="169"/>
        <v>22.75</v>
      </c>
      <c r="S236" s="67">
        <f t="shared" si="170"/>
        <v>3.25</v>
      </c>
      <c r="T236" s="68" cm="1">
        <f t="array" ref="T236">LARGE(ABS(Q236:S236),1)</f>
        <v>22.75</v>
      </c>
      <c r="U236" s="12">
        <f t="shared" si="139"/>
        <v>0</v>
      </c>
      <c r="V236" s="21">
        <f t="shared" si="140"/>
        <v>-2</v>
      </c>
      <c r="W236" s="12">
        <f t="shared" si="171"/>
        <v>9</v>
      </c>
      <c r="X236" s="61">
        <f t="shared" si="141"/>
        <v>5.25</v>
      </c>
      <c r="Y236" s="17">
        <f t="shared" si="142"/>
        <v>0</v>
      </c>
      <c r="Z236" s="17">
        <f t="shared" si="143"/>
        <v>0</v>
      </c>
      <c r="AA236" s="56">
        <f t="shared" si="144"/>
        <v>19.5</v>
      </c>
      <c r="AB236" s="18">
        <f t="shared" si="145"/>
        <v>0.26923076923076922</v>
      </c>
      <c r="AC236" s="19">
        <f t="shared" si="146"/>
        <v>0.23076923076923078</v>
      </c>
      <c r="AD236" s="142">
        <f t="shared" si="147"/>
        <v>1318.25</v>
      </c>
      <c r="AE236" s="142">
        <f t="shared" si="148"/>
        <v>1293.75</v>
      </c>
      <c r="AF236" s="80">
        <f t="shared" si="149"/>
        <v>1350.75</v>
      </c>
      <c r="AG236" s="80">
        <f t="shared" si="150"/>
        <v>1293.75</v>
      </c>
      <c r="AH236" s="81">
        <f t="shared" si="151"/>
        <v>1394.25</v>
      </c>
      <c r="AI236" s="81">
        <f t="shared" si="152"/>
        <v>1293.75</v>
      </c>
      <c r="AJ236" s="82">
        <f t="shared" si="153"/>
        <v>1394.25</v>
      </c>
      <c r="AK236" s="82">
        <f t="shared" si="154"/>
        <v>1251</v>
      </c>
      <c r="AL236" s="145">
        <f t="shared" si="155"/>
        <v>1302.5</v>
      </c>
      <c r="AM236" s="145">
        <f t="shared" si="163"/>
        <v>1306</v>
      </c>
      <c r="AN236" s="145">
        <f t="shared" si="164"/>
        <v>-3.5</v>
      </c>
      <c r="AO236" s="145">
        <f t="shared" si="165"/>
        <v>1299</v>
      </c>
      <c r="AP236" s="145">
        <f t="shared" si="166"/>
        <v>1306</v>
      </c>
      <c r="AQ236" s="147">
        <f t="shared" si="156"/>
        <v>1335.4821428571429</v>
      </c>
      <c r="AR236" s="149">
        <f t="shared" si="157"/>
        <v>1341.2472222222227</v>
      </c>
      <c r="AS236" s="151">
        <f t="shared" si="158"/>
        <v>1318.9485333333332</v>
      </c>
    </row>
    <row r="237" spans="1:45" x14ac:dyDescent="0.3">
      <c r="A237" s="5">
        <v>45268</v>
      </c>
      <c r="B237" s="6" t="s">
        <v>44</v>
      </c>
      <c r="C237" s="6" t="s">
        <v>38</v>
      </c>
      <c r="D237" s="64">
        <v>1322.25</v>
      </c>
      <c r="E237" s="64">
        <v>1330.75</v>
      </c>
      <c r="F237" s="64">
        <v>1299</v>
      </c>
      <c r="G237" s="64">
        <v>1323</v>
      </c>
      <c r="H237" s="60">
        <v>1327.25</v>
      </c>
      <c r="I237" s="60">
        <v>1321.75</v>
      </c>
      <c r="J237" s="21">
        <v>-2</v>
      </c>
      <c r="K237" s="13" t="s">
        <v>32</v>
      </c>
      <c r="L237" s="65">
        <f t="shared" si="159"/>
        <v>1317.5833333333333</v>
      </c>
      <c r="M237" s="66">
        <f t="shared" si="167"/>
        <v>1314.875</v>
      </c>
      <c r="N237" s="66">
        <f t="shared" si="160"/>
        <v>2.7083333333332575</v>
      </c>
      <c r="O237" s="66">
        <f t="shared" si="161"/>
        <v>1320.2916666666665</v>
      </c>
      <c r="P237" s="66">
        <f t="shared" si="162"/>
        <v>1314.875</v>
      </c>
      <c r="Q237" s="67">
        <f t="shared" si="168"/>
        <v>31.75</v>
      </c>
      <c r="R237" s="67">
        <f t="shared" si="169"/>
        <v>19</v>
      </c>
      <c r="S237" s="67">
        <f t="shared" si="170"/>
        <v>-12.75</v>
      </c>
      <c r="T237" s="68" cm="1">
        <f t="array" ref="T237">LARGE(ABS(Q237:S237),1)</f>
        <v>31.75</v>
      </c>
      <c r="U237" s="12">
        <f t="shared" si="139"/>
        <v>-2</v>
      </c>
      <c r="V237" s="21">
        <f t="shared" si="140"/>
        <v>2</v>
      </c>
      <c r="W237" s="12">
        <f t="shared" si="171"/>
        <v>13</v>
      </c>
      <c r="X237" s="61">
        <f t="shared" si="141"/>
        <v>5.5</v>
      </c>
      <c r="Y237" s="17">
        <f t="shared" si="142"/>
        <v>0</v>
      </c>
      <c r="Z237" s="17">
        <f t="shared" si="143"/>
        <v>0</v>
      </c>
      <c r="AA237" s="56">
        <f t="shared" si="144"/>
        <v>31.75</v>
      </c>
      <c r="AB237" s="18">
        <f t="shared" si="145"/>
        <v>0.17322834645669291</v>
      </c>
      <c r="AC237" s="19">
        <f t="shared" si="146"/>
        <v>0.17322834645669291</v>
      </c>
      <c r="AD237" s="142">
        <f t="shared" si="147"/>
        <v>1330.75</v>
      </c>
      <c r="AE237" s="142">
        <f t="shared" si="148"/>
        <v>1293.75</v>
      </c>
      <c r="AF237" s="80">
        <f t="shared" si="149"/>
        <v>1350.75</v>
      </c>
      <c r="AG237" s="80">
        <f t="shared" si="150"/>
        <v>1293.75</v>
      </c>
      <c r="AH237" s="81">
        <f t="shared" si="151"/>
        <v>1394.25</v>
      </c>
      <c r="AI237" s="81">
        <f t="shared" si="152"/>
        <v>1293.75</v>
      </c>
      <c r="AJ237" s="82">
        <f t="shared" si="153"/>
        <v>1394.25</v>
      </c>
      <c r="AK237" s="82">
        <f t="shared" si="154"/>
        <v>1251</v>
      </c>
      <c r="AL237" s="145">
        <f t="shared" si="155"/>
        <v>1312.0833333333333</v>
      </c>
      <c r="AM237" s="145">
        <f t="shared" si="163"/>
        <v>1312.25</v>
      </c>
      <c r="AN237" s="145">
        <f t="shared" si="164"/>
        <v>-0.16666666666674246</v>
      </c>
      <c r="AO237" s="145">
        <f t="shared" si="165"/>
        <v>1311.9166666666665</v>
      </c>
      <c r="AP237" s="145">
        <f t="shared" si="166"/>
        <v>1312.25</v>
      </c>
      <c r="AQ237" s="147">
        <f t="shared" si="156"/>
        <v>1333.6369047619046</v>
      </c>
      <c r="AR237" s="149">
        <f t="shared" si="157"/>
        <v>1341.6472222222226</v>
      </c>
      <c r="AS237" s="151">
        <f t="shared" si="158"/>
        <v>1319.3618666666669</v>
      </c>
    </row>
    <row r="238" spans="1:45" x14ac:dyDescent="0.3">
      <c r="A238" s="5">
        <v>45271</v>
      </c>
      <c r="B238" s="6" t="s">
        <v>44</v>
      </c>
      <c r="C238" s="6" t="s">
        <v>38</v>
      </c>
      <c r="D238" s="64">
        <v>1317.25</v>
      </c>
      <c r="E238" s="64">
        <v>1338.5</v>
      </c>
      <c r="F238" s="64">
        <v>1316.5</v>
      </c>
      <c r="G238" s="64">
        <v>1336</v>
      </c>
      <c r="H238" s="60">
        <v>1323.5</v>
      </c>
      <c r="I238" s="60">
        <v>1316.5</v>
      </c>
      <c r="J238" s="21">
        <v>2</v>
      </c>
      <c r="K238" s="13"/>
      <c r="L238" s="65">
        <f t="shared" si="159"/>
        <v>1330.3333333333333</v>
      </c>
      <c r="M238" s="66">
        <f t="shared" si="167"/>
        <v>1327.5</v>
      </c>
      <c r="N238" s="66">
        <f t="shared" si="160"/>
        <v>2.8333333333332575</v>
      </c>
      <c r="O238" s="66">
        <f t="shared" si="161"/>
        <v>1333.1666666666665</v>
      </c>
      <c r="P238" s="66">
        <f t="shared" si="162"/>
        <v>1327.5</v>
      </c>
      <c r="Q238" s="67">
        <f t="shared" si="168"/>
        <v>22</v>
      </c>
      <c r="R238" s="67">
        <f t="shared" si="169"/>
        <v>15.5</v>
      </c>
      <c r="S238" s="67">
        <f t="shared" si="170"/>
        <v>-6.5</v>
      </c>
      <c r="T238" s="68" cm="1">
        <f t="array" ref="T238">LARGE(ABS(Q238:S238),1)</f>
        <v>22</v>
      </c>
      <c r="U238" s="12">
        <f t="shared" si="139"/>
        <v>-4</v>
      </c>
      <c r="V238" s="21">
        <f t="shared" si="140"/>
        <v>-2</v>
      </c>
      <c r="W238" s="12">
        <f t="shared" si="171"/>
        <v>13</v>
      </c>
      <c r="X238" s="61">
        <f t="shared" si="141"/>
        <v>7</v>
      </c>
      <c r="Y238" s="17">
        <f t="shared" si="142"/>
        <v>0</v>
      </c>
      <c r="Z238" s="17" t="b">
        <f t="shared" si="143"/>
        <v>1</v>
      </c>
      <c r="AA238" s="56">
        <f t="shared" si="144"/>
        <v>22</v>
      </c>
      <c r="AB238" s="18">
        <f t="shared" si="145"/>
        <v>0.31818181818181818</v>
      </c>
      <c r="AC238" s="19">
        <f t="shared" si="146"/>
        <v>0.31818181818181818</v>
      </c>
      <c r="AD238" s="142">
        <f t="shared" si="147"/>
        <v>1338.5</v>
      </c>
      <c r="AE238" s="142">
        <f t="shared" si="148"/>
        <v>1298.75</v>
      </c>
      <c r="AF238" s="80">
        <f t="shared" si="149"/>
        <v>1350.75</v>
      </c>
      <c r="AG238" s="80">
        <f t="shared" si="150"/>
        <v>1293.75</v>
      </c>
      <c r="AH238" s="81">
        <f t="shared" si="151"/>
        <v>1394.25</v>
      </c>
      <c r="AI238" s="81">
        <f t="shared" si="152"/>
        <v>1293.75</v>
      </c>
      <c r="AJ238" s="82">
        <f t="shared" si="153"/>
        <v>1394.25</v>
      </c>
      <c r="AK238" s="82">
        <f t="shared" si="154"/>
        <v>1251</v>
      </c>
      <c r="AL238" s="145">
        <f t="shared" si="155"/>
        <v>1320.0833333333333</v>
      </c>
      <c r="AM238" s="145">
        <f t="shared" si="163"/>
        <v>1318.625</v>
      </c>
      <c r="AN238" s="145">
        <f t="shared" si="164"/>
        <v>1.4583333333332575</v>
      </c>
      <c r="AO238" s="145">
        <f t="shared" si="165"/>
        <v>1321.5416666666665</v>
      </c>
      <c r="AP238" s="145">
        <f t="shared" si="166"/>
        <v>1318.625</v>
      </c>
      <c r="AQ238" s="147">
        <f t="shared" si="156"/>
        <v>1331.4821428571429</v>
      </c>
      <c r="AR238" s="149">
        <f t="shared" si="157"/>
        <v>1342.0250000000005</v>
      </c>
      <c r="AS238" s="151">
        <f t="shared" si="158"/>
        <v>1320.2968666666668</v>
      </c>
    </row>
    <row r="239" spans="1:45" x14ac:dyDescent="0.3">
      <c r="A239" s="5">
        <v>45272</v>
      </c>
      <c r="B239" s="6" t="s">
        <v>44</v>
      </c>
      <c r="C239" s="6" t="s">
        <v>38</v>
      </c>
      <c r="D239" s="64">
        <v>1333.5</v>
      </c>
      <c r="E239" s="64">
        <v>1336</v>
      </c>
      <c r="F239" s="64">
        <v>1320.5</v>
      </c>
      <c r="G239" s="64">
        <v>1323.75</v>
      </c>
      <c r="H239" s="60">
        <v>1334.25</v>
      </c>
      <c r="I239" s="60">
        <v>1328.75</v>
      </c>
      <c r="J239" s="21">
        <v>-3</v>
      </c>
      <c r="K239" s="13"/>
      <c r="L239" s="65">
        <f t="shared" si="159"/>
        <v>1326.75</v>
      </c>
      <c r="M239" s="66">
        <f t="shared" si="167"/>
        <v>1328.25</v>
      </c>
      <c r="N239" s="66">
        <f t="shared" si="160"/>
        <v>-1.5</v>
      </c>
      <c r="O239" s="66">
        <f t="shared" si="161"/>
        <v>1325.25</v>
      </c>
      <c r="P239" s="66">
        <f t="shared" si="162"/>
        <v>1328.25</v>
      </c>
      <c r="Q239" s="67">
        <f t="shared" si="168"/>
        <v>15.5</v>
      </c>
      <c r="R239" s="67">
        <f t="shared" si="169"/>
        <v>0</v>
      </c>
      <c r="S239" s="67">
        <f t="shared" si="170"/>
        <v>-15.5</v>
      </c>
      <c r="T239" s="68" cm="1">
        <f t="array" ref="T239">LARGE(ABS(Q239:S239),1)</f>
        <v>15.5</v>
      </c>
      <c r="U239" s="12">
        <f t="shared" si="139"/>
        <v>0</v>
      </c>
      <c r="V239" s="21">
        <f t="shared" si="140"/>
        <v>0</v>
      </c>
      <c r="W239" s="12">
        <f t="shared" si="171"/>
        <v>13</v>
      </c>
      <c r="X239" s="61">
        <f t="shared" si="141"/>
        <v>5.5</v>
      </c>
      <c r="Y239" s="17">
        <f t="shared" si="142"/>
        <v>0</v>
      </c>
      <c r="Z239" s="17">
        <f t="shared" si="143"/>
        <v>0</v>
      </c>
      <c r="AA239" s="56">
        <f t="shared" si="144"/>
        <v>15.5</v>
      </c>
      <c r="AB239" s="18">
        <f t="shared" si="145"/>
        <v>0.35483870967741937</v>
      </c>
      <c r="AC239" s="19">
        <f t="shared" si="146"/>
        <v>0.35483870967741937</v>
      </c>
      <c r="AD239" s="142">
        <f t="shared" si="147"/>
        <v>1338.5</v>
      </c>
      <c r="AE239" s="142">
        <f t="shared" si="148"/>
        <v>1299</v>
      </c>
      <c r="AF239" s="80">
        <f t="shared" si="149"/>
        <v>1349</v>
      </c>
      <c r="AG239" s="80">
        <f t="shared" si="150"/>
        <v>1293.75</v>
      </c>
      <c r="AH239" s="81">
        <f t="shared" si="151"/>
        <v>1394.25</v>
      </c>
      <c r="AI239" s="81">
        <f t="shared" si="152"/>
        <v>1293.75</v>
      </c>
      <c r="AJ239" s="82">
        <f t="shared" si="153"/>
        <v>1394.25</v>
      </c>
      <c r="AK239" s="82">
        <f t="shared" si="154"/>
        <v>1251</v>
      </c>
      <c r="AL239" s="145">
        <f t="shared" si="155"/>
        <v>1324.5</v>
      </c>
      <c r="AM239" s="145">
        <f t="shared" si="163"/>
        <v>1318.75</v>
      </c>
      <c r="AN239" s="145">
        <f t="shared" si="164"/>
        <v>5.75</v>
      </c>
      <c r="AO239" s="145">
        <f t="shared" si="165"/>
        <v>1330.25</v>
      </c>
      <c r="AP239" s="145">
        <f t="shared" si="166"/>
        <v>1318.75</v>
      </c>
      <c r="AQ239" s="147">
        <f t="shared" si="156"/>
        <v>1327.8869047619048</v>
      </c>
      <c r="AR239" s="149">
        <f t="shared" si="157"/>
        <v>1342.5500000000004</v>
      </c>
      <c r="AS239" s="151">
        <f t="shared" si="158"/>
        <v>1321.3435333333334</v>
      </c>
    </row>
    <row r="240" spans="1:45" x14ac:dyDescent="0.3">
      <c r="A240" s="5">
        <v>45273</v>
      </c>
      <c r="B240" s="6" t="s">
        <v>44</v>
      </c>
      <c r="C240" s="6" t="s">
        <v>38</v>
      </c>
      <c r="D240" s="64">
        <v>1315.5</v>
      </c>
      <c r="E240" s="64">
        <v>1315.75</v>
      </c>
      <c r="F240" s="64">
        <v>1302.5</v>
      </c>
      <c r="G240" s="64">
        <v>1307.5</v>
      </c>
      <c r="H240" s="60">
        <v>1315.75</v>
      </c>
      <c r="I240" s="60">
        <v>1304</v>
      </c>
      <c r="J240" s="21">
        <v>0</v>
      </c>
      <c r="K240" s="13">
        <v>0</v>
      </c>
      <c r="L240" s="65">
        <f t="shared" si="159"/>
        <v>1308.5833333333333</v>
      </c>
      <c r="M240" s="66">
        <f t="shared" si="167"/>
        <v>1309.125</v>
      </c>
      <c r="N240" s="66">
        <f t="shared" si="160"/>
        <v>-0.54166666666674246</v>
      </c>
      <c r="O240" s="66">
        <f t="shared" si="161"/>
        <v>1308.0416666666665</v>
      </c>
      <c r="P240" s="66">
        <f t="shared" si="162"/>
        <v>1309.125</v>
      </c>
      <c r="Q240" s="67">
        <f t="shared" si="168"/>
        <v>13.25</v>
      </c>
      <c r="R240" s="67">
        <f t="shared" si="169"/>
        <v>-8</v>
      </c>
      <c r="S240" s="67">
        <f t="shared" si="170"/>
        <v>-21.25</v>
      </c>
      <c r="T240" s="68" cm="1">
        <f t="array" ref="T240">LARGE(ABS(Q240:S240),1)</f>
        <v>21.25</v>
      </c>
      <c r="U240" s="12">
        <f t="shared" si="139"/>
        <v>-2</v>
      </c>
      <c r="V240" s="21">
        <f t="shared" si="140"/>
        <v>2</v>
      </c>
      <c r="W240" s="12">
        <f t="shared" si="171"/>
        <v>13</v>
      </c>
      <c r="X240" s="61">
        <f t="shared" si="141"/>
        <v>11.75</v>
      </c>
      <c r="Y240" s="17" t="b">
        <f t="shared" si="142"/>
        <v>1</v>
      </c>
      <c r="Z240" s="17">
        <f t="shared" si="143"/>
        <v>0</v>
      </c>
      <c r="AA240" s="56">
        <f t="shared" si="144"/>
        <v>13.25</v>
      </c>
      <c r="AB240" s="18">
        <f t="shared" si="145"/>
        <v>0.8867924528301887</v>
      </c>
      <c r="AC240" s="19">
        <f t="shared" si="146"/>
        <v>0.55294117647058827</v>
      </c>
      <c r="AD240" s="142">
        <f t="shared" si="147"/>
        <v>1338.5</v>
      </c>
      <c r="AE240" s="142">
        <f t="shared" si="148"/>
        <v>1302.5</v>
      </c>
      <c r="AF240" s="80">
        <f t="shared" si="149"/>
        <v>1338.5</v>
      </c>
      <c r="AG240" s="80">
        <f t="shared" si="150"/>
        <v>1293.75</v>
      </c>
      <c r="AH240" s="81">
        <f t="shared" si="151"/>
        <v>1389.25</v>
      </c>
      <c r="AI240" s="81">
        <f t="shared" si="152"/>
        <v>1293.75</v>
      </c>
      <c r="AJ240" s="82">
        <f t="shared" si="153"/>
        <v>1394.25</v>
      </c>
      <c r="AK240" s="82">
        <f t="shared" si="154"/>
        <v>1253</v>
      </c>
      <c r="AL240" s="145">
        <f t="shared" si="155"/>
        <v>1321.5833333333333</v>
      </c>
      <c r="AM240" s="145">
        <f t="shared" si="163"/>
        <v>1320.5</v>
      </c>
      <c r="AN240" s="145">
        <f t="shared" si="164"/>
        <v>1.0833333333332575</v>
      </c>
      <c r="AO240" s="145">
        <f t="shared" si="165"/>
        <v>1322.6666666666665</v>
      </c>
      <c r="AP240" s="145">
        <f t="shared" si="166"/>
        <v>1320.5</v>
      </c>
      <c r="AQ240" s="147">
        <f t="shared" si="156"/>
        <v>1324.1369047619048</v>
      </c>
      <c r="AR240" s="149">
        <f t="shared" si="157"/>
        <v>1342.413888888889</v>
      </c>
      <c r="AS240" s="151">
        <f t="shared" si="158"/>
        <v>1322.1535333333336</v>
      </c>
    </row>
    <row r="241" spans="1:45" x14ac:dyDescent="0.3">
      <c r="A241" s="5">
        <v>45274</v>
      </c>
      <c r="B241" s="6" t="s">
        <v>44</v>
      </c>
      <c r="C241" s="6" t="s">
        <v>38</v>
      </c>
      <c r="D241" s="64">
        <v>1313</v>
      </c>
      <c r="E241" s="64">
        <v>1319.25</v>
      </c>
      <c r="F241" s="64">
        <v>1308.5</v>
      </c>
      <c r="G241" s="64">
        <v>1314</v>
      </c>
      <c r="H241" s="60">
        <v>1319.25</v>
      </c>
      <c r="I241" s="60">
        <v>1313</v>
      </c>
      <c r="J241" s="21">
        <v>0</v>
      </c>
      <c r="K241" s="13"/>
      <c r="L241" s="65">
        <f t="shared" si="159"/>
        <v>1313.9166666666667</v>
      </c>
      <c r="M241" s="66">
        <f t="shared" si="167"/>
        <v>1313.875</v>
      </c>
      <c r="N241" s="66">
        <f t="shared" si="160"/>
        <v>4.1666666666742458E-2</v>
      </c>
      <c r="O241" s="66">
        <f t="shared" si="161"/>
        <v>1313.9583333333335</v>
      </c>
      <c r="P241" s="66">
        <f t="shared" si="162"/>
        <v>1313.875</v>
      </c>
      <c r="Q241" s="67">
        <f t="shared" si="168"/>
        <v>10.75</v>
      </c>
      <c r="R241" s="67">
        <f t="shared" si="169"/>
        <v>11.75</v>
      </c>
      <c r="S241" s="67">
        <f t="shared" si="170"/>
        <v>1</v>
      </c>
      <c r="T241" s="68" cm="1">
        <f t="array" ref="T241">LARGE(ABS(Q241:S241),1)</f>
        <v>11.75</v>
      </c>
      <c r="U241" s="12">
        <f t="shared" si="139"/>
        <v>-4</v>
      </c>
      <c r="V241" s="21">
        <f t="shared" si="140"/>
        <v>1</v>
      </c>
      <c r="W241" s="12">
        <f t="shared" si="171"/>
        <v>16</v>
      </c>
      <c r="X241" s="61">
        <f t="shared" si="141"/>
        <v>6.25</v>
      </c>
      <c r="Y241" s="17" t="b">
        <f t="shared" si="142"/>
        <v>1</v>
      </c>
      <c r="Z241" s="17">
        <f t="shared" si="143"/>
        <v>0</v>
      </c>
      <c r="AA241" s="56">
        <f t="shared" si="144"/>
        <v>10.75</v>
      </c>
      <c r="AB241" s="18">
        <f t="shared" si="145"/>
        <v>0.58139534883720934</v>
      </c>
      <c r="AC241" s="19">
        <f t="shared" si="146"/>
        <v>0.53191489361702127</v>
      </c>
      <c r="AD241" s="142">
        <f t="shared" si="147"/>
        <v>1336</v>
      </c>
      <c r="AE241" s="142">
        <f t="shared" si="148"/>
        <v>1302.5</v>
      </c>
      <c r="AF241" s="80">
        <f t="shared" si="149"/>
        <v>1338.5</v>
      </c>
      <c r="AG241" s="80">
        <f t="shared" si="150"/>
        <v>1293.75</v>
      </c>
      <c r="AH241" s="81">
        <f t="shared" si="151"/>
        <v>1389.25</v>
      </c>
      <c r="AI241" s="81">
        <f t="shared" si="152"/>
        <v>1293.75</v>
      </c>
      <c r="AJ241" s="82">
        <f t="shared" si="153"/>
        <v>1394.25</v>
      </c>
      <c r="AK241" s="82">
        <f t="shared" si="154"/>
        <v>1273.5</v>
      </c>
      <c r="AL241" s="145">
        <f t="shared" si="155"/>
        <v>1315.3333333333333</v>
      </c>
      <c r="AM241" s="145">
        <f t="shared" si="163"/>
        <v>1319.25</v>
      </c>
      <c r="AN241" s="145">
        <f t="shared" si="164"/>
        <v>-3.9166666666667425</v>
      </c>
      <c r="AO241" s="145">
        <f t="shared" si="165"/>
        <v>1311.4166666666665</v>
      </c>
      <c r="AP241" s="145">
        <f t="shared" si="166"/>
        <v>1319.25</v>
      </c>
      <c r="AQ241" s="147">
        <f t="shared" si="156"/>
        <v>1322.386904761905</v>
      </c>
      <c r="AR241" s="149">
        <f t="shared" si="157"/>
        <v>1342.4305555555554</v>
      </c>
      <c r="AS241" s="151">
        <f t="shared" si="158"/>
        <v>1322.9568666666671</v>
      </c>
    </row>
    <row r="242" spans="1:45" x14ac:dyDescent="0.3">
      <c r="A242" s="5">
        <v>45275</v>
      </c>
      <c r="B242" s="6" t="s">
        <v>44</v>
      </c>
      <c r="C242" s="6" t="s">
        <v>38</v>
      </c>
      <c r="D242" s="154">
        <v>1318.25</v>
      </c>
      <c r="E242" s="154">
        <v>1320.25</v>
      </c>
      <c r="F242" s="154">
        <v>1304</v>
      </c>
      <c r="G242" s="154">
        <v>1315.75</v>
      </c>
      <c r="H242" s="155">
        <v>1320.25</v>
      </c>
      <c r="I242" s="155">
        <v>1316</v>
      </c>
      <c r="J242" s="152">
        <v>0</v>
      </c>
      <c r="K242" s="153"/>
      <c r="L242" s="65">
        <f>(E242+G242+F242)/3</f>
        <v>1313.3333333333333</v>
      </c>
      <c r="M242" s="66">
        <f>(E242+F242)/2</f>
        <v>1312.125</v>
      </c>
      <c r="N242" s="66">
        <f t="shared" ref="N242" si="172">L242-M242</f>
        <v>1.2083333333332575</v>
      </c>
      <c r="O242" s="66">
        <f t="shared" ref="O242" si="173">L242+N242</f>
        <v>1314.5416666666665</v>
      </c>
      <c r="P242" s="66">
        <f t="shared" ref="P242" si="174">L242-N242</f>
        <v>1312.125</v>
      </c>
      <c r="Q242" s="67">
        <f>E242-F242</f>
        <v>16.25</v>
      </c>
      <c r="R242" s="67">
        <f>E242-G241</f>
        <v>6.25</v>
      </c>
      <c r="S242" s="67">
        <f>F242-G241</f>
        <v>-10</v>
      </c>
      <c r="T242" s="68" cm="1">
        <f t="array" ref="T242">LARGE(ABS(Q242:S242),1)</f>
        <v>16.25</v>
      </c>
      <c r="U242" s="12">
        <f t="shared" ref="U242" si="175">W213</f>
        <v>0</v>
      </c>
      <c r="V242" s="21">
        <f>J213</f>
        <v>2</v>
      </c>
      <c r="W242" s="12">
        <f t="shared" si="171"/>
        <v>20</v>
      </c>
      <c r="X242" s="61">
        <f>H242-I242</f>
        <v>4.25</v>
      </c>
      <c r="Y242" s="17" t="b">
        <f>IF((E242=H242),TRUE,0)</f>
        <v>1</v>
      </c>
      <c r="Z242" s="17">
        <f>IF((F242=I242),TRUE,0)</f>
        <v>0</v>
      </c>
      <c r="AA242" s="56">
        <f>E242-F242</f>
        <v>16.25</v>
      </c>
      <c r="AB242" s="18">
        <f>X242/AA242</f>
        <v>0.26153846153846155</v>
      </c>
      <c r="AC242" s="19">
        <f>X242/T242</f>
        <v>0.26153846153846155</v>
      </c>
      <c r="AD242" s="142">
        <f>MAX(E240:E242)</f>
        <v>1320.25</v>
      </c>
      <c r="AE242" s="142">
        <f>MIN(F240:F242)</f>
        <v>1302.5</v>
      </c>
      <c r="AF242" s="80">
        <f>MAX(E234:E242)</f>
        <v>1338.5</v>
      </c>
      <c r="AG242" s="80">
        <f>MIN(F234:F242)</f>
        <v>1293.75</v>
      </c>
      <c r="AH242" s="81">
        <f>MAX(E224:E242)</f>
        <v>1389.25</v>
      </c>
      <c r="AI242" s="81">
        <f>MIN(F224:F242)</f>
        <v>1293.75</v>
      </c>
      <c r="AJ242" s="82">
        <f>MAX(E199:E242)</f>
        <v>1394.25</v>
      </c>
      <c r="AK242" s="82">
        <f>MIN(F199:F242)</f>
        <v>1279.5</v>
      </c>
      <c r="AL242" s="145">
        <f>(AD242+AE242+G241)/3</f>
        <v>1312.25</v>
      </c>
      <c r="AM242" s="145">
        <f>(AD242+AE242)/2</f>
        <v>1311.375</v>
      </c>
      <c r="AN242" s="145">
        <f>AL242-AM242</f>
        <v>0.875</v>
      </c>
      <c r="AO242" s="145">
        <f>AL242+AN242</f>
        <v>1313.125</v>
      </c>
      <c r="AP242" s="145">
        <f>AL242-AN242</f>
        <v>1311.375</v>
      </c>
      <c r="AQ242" s="147">
        <f>AVERAGE(L229:L242)</f>
        <v>1321.1964285714287</v>
      </c>
      <c r="AR242" s="149">
        <f>AVERAGE(L213:L242)</f>
        <v>1342</v>
      </c>
      <c r="AS242" s="151">
        <f>AVERAGE(L193:L242)</f>
        <v>1323.7085333333337</v>
      </c>
    </row>
    <row r="243" spans="1:45" x14ac:dyDescent="0.3">
      <c r="J243" s="23"/>
      <c r="K243" s="23"/>
    </row>
  </sheetData>
  <phoneticPr fontId="8" type="noConversion"/>
  <pageMargins left="0.7" right="0.7" top="0.75" bottom="0.75" header="0.3" footer="0.3"/>
  <pageSetup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E95D5-7E6C-4141-9C4A-1304EAB4DC3D}">
  <dimension ref="A1:AS242"/>
  <sheetViews>
    <sheetView zoomScale="90" zoomScaleNormal="90" workbookViewId="0">
      <pane xSplit="3" ySplit="1" topLeftCell="D123" activePane="bottomRight" state="frozen"/>
      <selection pane="topRight" activeCell="D1" sqref="D1"/>
      <selection pane="bottomLeft" activeCell="A2" sqref="A2"/>
      <selection pane="bottomRight" activeCell="T138" sqref="T138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36" bestFit="1" customWidth="1"/>
    <col min="6" max="6" width="9.33203125" style="36" bestFit="1" customWidth="1"/>
    <col min="7" max="7" width="12.109375" style="36" bestFit="1" customWidth="1"/>
    <col min="8" max="9" width="9.33203125" style="36" bestFit="1" customWidth="1"/>
    <col min="10" max="10" width="9.109375" style="20" customWidth="1"/>
    <col min="11" max="11" width="8.77734375" style="20" customWidth="1"/>
    <col min="12" max="12" width="10.44140625" style="37" bestFit="1" customWidth="1"/>
    <col min="13" max="13" width="14.5546875" style="36" bestFit="1" customWidth="1"/>
    <col min="14" max="14" width="16" style="36" bestFit="1" customWidth="1"/>
    <col min="15" max="15" width="13.21875" style="36" bestFit="1" customWidth="1"/>
    <col min="16" max="16" width="12.44140625" style="36" customWidth="1"/>
    <col min="17" max="19" width="9.33203125" style="36" bestFit="1" customWidth="1"/>
    <col min="20" max="20" width="11" style="36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37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131" customWidth="1"/>
    <col min="32" max="32" width="8.88671875" style="22" customWidth="1"/>
    <col min="33" max="33" width="9.109375" style="22"/>
    <col min="34" max="34" width="10" style="22" bestFit="1" customWidth="1"/>
    <col min="35" max="35" width="10.109375" style="22" bestFit="1" customWidth="1"/>
    <col min="36" max="36" width="10" style="22" bestFit="1" customWidth="1"/>
    <col min="37" max="37" width="9.44140625" style="22" bestFit="1" customWidth="1"/>
    <col min="38" max="38" width="10.77734375" style="134" bestFit="1" customWidth="1"/>
    <col min="39" max="39" width="20" style="134" bestFit="1" customWidth="1"/>
    <col min="40" max="40" width="21" style="134" bestFit="1" customWidth="1"/>
    <col min="41" max="41" width="18.21875" style="134" bestFit="1" customWidth="1"/>
    <col min="42" max="42" width="18.33203125" style="134" bestFit="1" customWidth="1"/>
    <col min="43" max="43" width="24.33203125" style="136" bestFit="1" customWidth="1"/>
    <col min="44" max="44" width="24.5546875" style="138" bestFit="1" customWidth="1"/>
    <col min="45" max="45" width="24.5546875" style="140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19</v>
      </c>
      <c r="I1" s="3" t="s">
        <v>20</v>
      </c>
      <c r="J1" s="3" t="s">
        <v>16</v>
      </c>
      <c r="K1" s="4" t="s">
        <v>18</v>
      </c>
      <c r="L1" s="3" t="s">
        <v>7</v>
      </c>
      <c r="M1" s="3" t="s">
        <v>8</v>
      </c>
      <c r="N1" s="3" t="s">
        <v>9</v>
      </c>
      <c r="O1" s="3" t="s">
        <v>10</v>
      </c>
      <c r="P1" s="3" t="s">
        <v>11</v>
      </c>
      <c r="Q1" s="3" t="s">
        <v>12</v>
      </c>
      <c r="R1" s="3" t="s">
        <v>13</v>
      </c>
      <c r="S1" s="3" t="s">
        <v>14</v>
      </c>
      <c r="T1" s="3" t="s">
        <v>15</v>
      </c>
      <c r="U1" s="3" t="s">
        <v>57</v>
      </c>
      <c r="V1" s="3" t="s">
        <v>60</v>
      </c>
      <c r="W1" s="3" t="s">
        <v>17</v>
      </c>
      <c r="X1" s="3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129" t="s">
        <v>58</v>
      </c>
      <c r="AE1" s="129" t="s">
        <v>59</v>
      </c>
      <c r="AF1" s="132" t="s">
        <v>51</v>
      </c>
      <c r="AG1" s="132" t="s">
        <v>52</v>
      </c>
      <c r="AH1" s="132" t="s">
        <v>53</v>
      </c>
      <c r="AI1" s="132" t="s">
        <v>54</v>
      </c>
      <c r="AJ1" s="132" t="s">
        <v>55</v>
      </c>
      <c r="AK1" s="132" t="s">
        <v>56</v>
      </c>
      <c r="AL1" s="133" t="s">
        <v>61</v>
      </c>
      <c r="AM1" s="133" t="s">
        <v>62</v>
      </c>
      <c r="AN1" s="133" t="s">
        <v>63</v>
      </c>
      <c r="AO1" s="133" t="s">
        <v>67</v>
      </c>
      <c r="AP1" s="133" t="s">
        <v>68</v>
      </c>
      <c r="AQ1" s="135" t="s">
        <v>64</v>
      </c>
      <c r="AR1" s="137" t="s">
        <v>66</v>
      </c>
      <c r="AS1" s="139" t="s">
        <v>65</v>
      </c>
    </row>
    <row r="2" spans="1:45" x14ac:dyDescent="0.3">
      <c r="A2" s="5"/>
      <c r="B2" s="6"/>
      <c r="C2" s="6"/>
      <c r="D2" s="7"/>
      <c r="E2" s="7"/>
      <c r="F2" s="7"/>
      <c r="G2" s="7"/>
      <c r="H2" s="15"/>
      <c r="I2" s="15"/>
      <c r="J2" s="21"/>
      <c r="K2" s="13"/>
      <c r="L2" s="8"/>
      <c r="M2" s="9"/>
      <c r="N2" s="9"/>
      <c r="O2" s="9"/>
      <c r="P2" s="9"/>
      <c r="Q2" s="10"/>
      <c r="R2" s="10"/>
      <c r="S2" s="10"/>
      <c r="T2" s="11"/>
      <c r="U2" s="12"/>
      <c r="V2" s="21"/>
      <c r="W2" s="12"/>
      <c r="X2" s="16"/>
      <c r="Y2" s="17"/>
      <c r="Z2" s="17"/>
      <c r="AA2" s="56"/>
      <c r="AB2" s="18"/>
      <c r="AC2" s="19"/>
      <c r="AD2" s="130"/>
      <c r="AE2" s="130"/>
      <c r="AF2" s="69"/>
      <c r="AG2" s="69"/>
      <c r="AH2" s="14"/>
      <c r="AI2" s="14"/>
      <c r="AJ2" s="70"/>
      <c r="AK2" s="70"/>
    </row>
    <row r="3" spans="1:45" x14ac:dyDescent="0.3">
      <c r="A3" s="5"/>
      <c r="B3" s="6"/>
      <c r="C3" s="6"/>
      <c r="D3" s="7"/>
      <c r="E3" s="7"/>
      <c r="F3" s="7"/>
      <c r="G3" s="7"/>
      <c r="H3" s="15"/>
      <c r="I3" s="15"/>
      <c r="J3" s="21"/>
      <c r="K3" s="13"/>
      <c r="L3" s="8"/>
      <c r="M3" s="9"/>
      <c r="N3" s="9"/>
      <c r="O3" s="9"/>
      <c r="P3" s="9"/>
      <c r="Q3" s="10"/>
      <c r="R3" s="10"/>
      <c r="S3" s="10"/>
      <c r="T3" s="11"/>
      <c r="U3" s="12"/>
      <c r="V3" s="21"/>
      <c r="W3" s="12"/>
      <c r="X3" s="16"/>
      <c r="Y3" s="17"/>
      <c r="Z3" s="17"/>
      <c r="AA3" s="56"/>
      <c r="AB3" s="18"/>
      <c r="AC3" s="19"/>
      <c r="AD3" s="130"/>
      <c r="AE3" s="130"/>
      <c r="AF3" s="69"/>
      <c r="AG3" s="69"/>
      <c r="AH3" s="14"/>
      <c r="AI3" s="14"/>
      <c r="AJ3" s="70"/>
      <c r="AK3" s="70"/>
    </row>
    <row r="4" spans="1:45" x14ac:dyDescent="0.3">
      <c r="A4" s="5"/>
      <c r="B4" s="6"/>
      <c r="C4" s="6"/>
      <c r="D4" s="7"/>
      <c r="E4" s="7"/>
      <c r="F4" s="7"/>
      <c r="G4" s="7"/>
      <c r="H4" s="15"/>
      <c r="I4" s="15"/>
      <c r="J4" s="21"/>
      <c r="K4" s="13"/>
      <c r="L4" s="8"/>
      <c r="M4" s="9"/>
      <c r="N4" s="9"/>
      <c r="O4" s="9"/>
      <c r="P4" s="9"/>
      <c r="Q4" s="10"/>
      <c r="R4" s="10"/>
      <c r="S4" s="10"/>
      <c r="T4" s="11"/>
      <c r="U4" s="12"/>
      <c r="V4" s="21"/>
      <c r="W4" s="12"/>
      <c r="X4" s="16"/>
      <c r="Y4" s="17"/>
      <c r="Z4" s="17"/>
      <c r="AA4" s="56"/>
      <c r="AB4" s="18"/>
      <c r="AC4" s="19"/>
      <c r="AD4" s="130"/>
      <c r="AE4" s="130"/>
      <c r="AF4" s="69"/>
      <c r="AG4" s="69"/>
      <c r="AH4" s="14"/>
      <c r="AI4" s="14"/>
      <c r="AJ4" s="70"/>
      <c r="AK4" s="70"/>
    </row>
    <row r="5" spans="1:45" x14ac:dyDescent="0.3">
      <c r="A5" s="5"/>
      <c r="B5" s="6"/>
      <c r="C5" s="6"/>
      <c r="D5" s="7"/>
      <c r="E5" s="7"/>
      <c r="F5" s="7"/>
      <c r="G5" s="7"/>
      <c r="H5" s="15"/>
      <c r="I5" s="15"/>
      <c r="J5" s="21"/>
      <c r="K5" s="13"/>
      <c r="L5" s="8"/>
      <c r="M5" s="9"/>
      <c r="N5" s="9"/>
      <c r="O5" s="9"/>
      <c r="P5" s="9"/>
      <c r="Q5" s="10"/>
      <c r="R5" s="10"/>
      <c r="S5" s="10"/>
      <c r="T5" s="11"/>
      <c r="U5" s="12"/>
      <c r="V5" s="21"/>
      <c r="W5" s="12"/>
      <c r="X5" s="16"/>
      <c r="Y5" s="17"/>
      <c r="Z5" s="17"/>
      <c r="AA5" s="56"/>
      <c r="AB5" s="18"/>
      <c r="AC5" s="19"/>
      <c r="AD5" s="130"/>
      <c r="AE5" s="130"/>
      <c r="AF5" s="69"/>
      <c r="AG5" s="69"/>
      <c r="AH5" s="14"/>
      <c r="AI5" s="14"/>
      <c r="AJ5" s="70"/>
      <c r="AK5" s="70"/>
    </row>
    <row r="6" spans="1:45" x14ac:dyDescent="0.3">
      <c r="A6" s="5"/>
      <c r="B6" s="6"/>
      <c r="C6" s="6"/>
      <c r="D6" s="7"/>
      <c r="E6" s="7"/>
      <c r="F6" s="7"/>
      <c r="G6" s="7"/>
      <c r="H6" s="15"/>
      <c r="I6" s="15"/>
      <c r="J6" s="21"/>
      <c r="K6" s="13"/>
      <c r="L6" s="8"/>
      <c r="M6" s="9"/>
      <c r="N6" s="9"/>
      <c r="O6" s="9"/>
      <c r="P6" s="9"/>
      <c r="Q6" s="10"/>
      <c r="R6" s="10"/>
      <c r="S6" s="10"/>
      <c r="T6" s="11"/>
      <c r="U6" s="12"/>
      <c r="V6" s="21"/>
      <c r="W6" s="12"/>
      <c r="X6" s="16"/>
      <c r="Y6" s="17"/>
      <c r="Z6" s="17"/>
      <c r="AA6" s="56"/>
      <c r="AB6" s="18"/>
      <c r="AC6" s="19"/>
      <c r="AD6" s="130"/>
      <c r="AE6" s="130"/>
      <c r="AF6" s="69"/>
      <c r="AG6" s="69"/>
      <c r="AH6" s="14"/>
      <c r="AI6" s="14"/>
      <c r="AJ6" s="70"/>
      <c r="AK6" s="70"/>
    </row>
    <row r="7" spans="1:45" x14ac:dyDescent="0.3">
      <c r="A7" s="5"/>
      <c r="B7" s="6"/>
      <c r="C7" s="6"/>
      <c r="D7" s="7"/>
      <c r="E7" s="7"/>
      <c r="F7" s="7"/>
      <c r="G7" s="7"/>
      <c r="H7" s="15"/>
      <c r="I7" s="15"/>
      <c r="J7" s="21"/>
      <c r="K7" s="13"/>
      <c r="L7" s="8"/>
      <c r="M7" s="9"/>
      <c r="N7" s="9"/>
      <c r="O7" s="9"/>
      <c r="P7" s="9"/>
      <c r="Q7" s="10"/>
      <c r="R7" s="10"/>
      <c r="S7" s="10"/>
      <c r="T7" s="11"/>
      <c r="U7" s="12"/>
      <c r="V7" s="21"/>
      <c r="W7" s="12"/>
      <c r="X7" s="16"/>
      <c r="Y7" s="17"/>
      <c r="Z7" s="17"/>
      <c r="AA7" s="56"/>
      <c r="AB7" s="18"/>
      <c r="AC7" s="19"/>
      <c r="AD7" s="130"/>
      <c r="AE7" s="130"/>
      <c r="AF7" s="69"/>
      <c r="AG7" s="69"/>
      <c r="AH7" s="14"/>
      <c r="AI7" s="14"/>
      <c r="AJ7" s="70"/>
      <c r="AK7" s="70"/>
    </row>
    <row r="8" spans="1:45" x14ac:dyDescent="0.3">
      <c r="A8" s="5"/>
      <c r="B8" s="6"/>
      <c r="C8" s="6"/>
      <c r="D8" s="7"/>
      <c r="E8" s="7"/>
      <c r="F8" s="7"/>
      <c r="G8" s="7"/>
      <c r="H8" s="15"/>
      <c r="I8" s="15"/>
      <c r="J8" s="21"/>
      <c r="K8" s="13"/>
      <c r="L8" s="8"/>
      <c r="M8" s="9"/>
      <c r="N8" s="9"/>
      <c r="O8" s="9"/>
      <c r="P8" s="9"/>
      <c r="Q8" s="10"/>
      <c r="R8" s="10"/>
      <c r="S8" s="10"/>
      <c r="T8" s="11"/>
      <c r="U8" s="12"/>
      <c r="V8" s="21"/>
      <c r="W8" s="12"/>
      <c r="X8" s="16"/>
      <c r="Y8" s="17"/>
      <c r="Z8" s="17"/>
      <c r="AA8" s="56"/>
      <c r="AB8" s="18"/>
      <c r="AC8" s="19"/>
      <c r="AD8" s="130"/>
      <c r="AE8" s="130"/>
      <c r="AF8" s="69"/>
      <c r="AG8" s="69"/>
      <c r="AH8" s="14"/>
      <c r="AI8" s="14"/>
      <c r="AJ8" s="70"/>
      <c r="AK8" s="70"/>
    </row>
    <row r="9" spans="1:45" x14ac:dyDescent="0.3">
      <c r="A9" s="5"/>
      <c r="B9" s="6"/>
      <c r="C9" s="6"/>
      <c r="D9" s="7"/>
      <c r="E9" s="7"/>
      <c r="F9" s="7"/>
      <c r="G9" s="7"/>
      <c r="H9" s="15"/>
      <c r="I9" s="15"/>
      <c r="J9" s="21"/>
      <c r="K9" s="13"/>
      <c r="L9" s="8"/>
      <c r="M9" s="9"/>
      <c r="N9" s="9"/>
      <c r="O9" s="9"/>
      <c r="P9" s="9"/>
      <c r="Q9" s="10"/>
      <c r="R9" s="10"/>
      <c r="S9" s="10"/>
      <c r="T9" s="11"/>
      <c r="U9" s="12"/>
      <c r="V9" s="21"/>
      <c r="W9" s="12"/>
      <c r="X9" s="16"/>
      <c r="Y9" s="17"/>
      <c r="Z9" s="17"/>
      <c r="AA9" s="56"/>
      <c r="AB9" s="18"/>
      <c r="AC9" s="19"/>
      <c r="AD9" s="130"/>
      <c r="AE9" s="130"/>
      <c r="AF9" s="69"/>
      <c r="AG9" s="69"/>
      <c r="AH9" s="14"/>
      <c r="AI9" s="14"/>
      <c r="AJ9" s="70"/>
      <c r="AK9" s="70"/>
    </row>
    <row r="10" spans="1:45" x14ac:dyDescent="0.3">
      <c r="A10" s="5"/>
      <c r="B10" s="6"/>
      <c r="C10" s="6"/>
      <c r="D10" s="7"/>
      <c r="E10" s="7"/>
      <c r="F10" s="7"/>
      <c r="G10" s="7"/>
      <c r="H10" s="15"/>
      <c r="I10" s="15"/>
      <c r="J10" s="21"/>
      <c r="K10" s="13"/>
      <c r="L10" s="8"/>
      <c r="M10" s="9"/>
      <c r="N10" s="9"/>
      <c r="O10" s="9"/>
      <c r="P10" s="9"/>
      <c r="Q10" s="10"/>
      <c r="R10" s="10"/>
      <c r="S10" s="10"/>
      <c r="T10" s="11"/>
      <c r="U10" s="12"/>
      <c r="V10" s="21"/>
      <c r="W10" s="12"/>
      <c r="X10" s="16"/>
      <c r="Y10" s="17"/>
      <c r="Z10" s="17"/>
      <c r="AA10" s="56"/>
      <c r="AB10" s="18"/>
      <c r="AC10" s="19"/>
      <c r="AD10" s="130"/>
      <c r="AE10" s="130"/>
      <c r="AF10" s="69"/>
      <c r="AG10" s="69"/>
      <c r="AH10" s="14"/>
      <c r="AI10" s="14"/>
      <c r="AJ10" s="70"/>
      <c r="AK10" s="70"/>
    </row>
    <row r="11" spans="1:45" x14ac:dyDescent="0.3">
      <c r="A11" s="5"/>
      <c r="B11" s="6"/>
      <c r="C11" s="6"/>
      <c r="D11" s="7"/>
      <c r="E11" s="7"/>
      <c r="F11" s="7"/>
      <c r="G11" s="7"/>
      <c r="H11" s="15"/>
      <c r="I11" s="15"/>
      <c r="J11" s="21"/>
      <c r="K11" s="13"/>
      <c r="L11" s="8"/>
      <c r="M11" s="9"/>
      <c r="N11" s="9"/>
      <c r="O11" s="9"/>
      <c r="P11" s="9"/>
      <c r="Q11" s="10"/>
      <c r="R11" s="10"/>
      <c r="S11" s="10"/>
      <c r="T11" s="11"/>
      <c r="U11" s="12"/>
      <c r="V11" s="21"/>
      <c r="W11" s="12"/>
      <c r="X11" s="16"/>
      <c r="Y11" s="17"/>
      <c r="Z11" s="17"/>
      <c r="AA11" s="56"/>
      <c r="AB11" s="18"/>
      <c r="AC11" s="19"/>
      <c r="AD11" s="130"/>
      <c r="AE11" s="130"/>
      <c r="AF11" s="69"/>
      <c r="AG11" s="69"/>
      <c r="AH11" s="14"/>
      <c r="AI11" s="14"/>
      <c r="AJ11" s="70"/>
      <c r="AK11" s="70"/>
    </row>
    <row r="12" spans="1:45" x14ac:dyDescent="0.3">
      <c r="A12" s="5"/>
      <c r="B12" s="6"/>
      <c r="C12" s="6"/>
      <c r="D12" s="7"/>
      <c r="E12" s="7"/>
      <c r="F12" s="7"/>
      <c r="G12" s="7"/>
      <c r="H12" s="15"/>
      <c r="I12" s="15"/>
      <c r="J12" s="21"/>
      <c r="K12" s="13"/>
      <c r="L12" s="8"/>
      <c r="M12" s="9"/>
      <c r="N12" s="9"/>
      <c r="O12" s="9"/>
      <c r="P12" s="9"/>
      <c r="Q12" s="10"/>
      <c r="R12" s="10"/>
      <c r="S12" s="10"/>
      <c r="T12" s="11"/>
      <c r="U12" s="12"/>
      <c r="V12" s="21"/>
      <c r="W12" s="12"/>
      <c r="X12" s="16"/>
      <c r="Y12" s="17"/>
      <c r="Z12" s="17"/>
      <c r="AA12" s="56"/>
      <c r="AB12" s="18"/>
      <c r="AC12" s="19"/>
      <c r="AD12" s="130"/>
      <c r="AE12" s="130"/>
      <c r="AF12" s="69"/>
      <c r="AG12" s="69"/>
      <c r="AH12" s="14"/>
      <c r="AI12" s="14"/>
      <c r="AJ12" s="70"/>
      <c r="AK12" s="70"/>
    </row>
    <row r="13" spans="1:45" x14ac:dyDescent="0.3">
      <c r="A13" s="5"/>
      <c r="B13" s="6"/>
      <c r="C13" s="6"/>
      <c r="D13" s="7"/>
      <c r="E13" s="7"/>
      <c r="F13" s="7"/>
      <c r="G13" s="7"/>
      <c r="H13" s="15"/>
      <c r="I13" s="15"/>
      <c r="J13" s="21"/>
      <c r="K13" s="13"/>
      <c r="L13" s="8"/>
      <c r="M13" s="9"/>
      <c r="N13" s="9"/>
      <c r="O13" s="9"/>
      <c r="P13" s="9"/>
      <c r="Q13" s="10"/>
      <c r="R13" s="10"/>
      <c r="S13" s="10"/>
      <c r="T13" s="11"/>
      <c r="U13" s="12"/>
      <c r="V13" s="21"/>
      <c r="W13" s="12"/>
      <c r="X13" s="16"/>
      <c r="Y13" s="17"/>
      <c r="Z13" s="17"/>
      <c r="AA13" s="56"/>
      <c r="AB13" s="18"/>
      <c r="AC13" s="19"/>
      <c r="AD13" s="130"/>
      <c r="AE13" s="130"/>
      <c r="AF13" s="69"/>
      <c r="AG13" s="69"/>
      <c r="AH13" s="14"/>
      <c r="AI13" s="14"/>
      <c r="AJ13" s="70"/>
      <c r="AK13" s="70"/>
    </row>
    <row r="14" spans="1:45" x14ac:dyDescent="0.3">
      <c r="A14" s="5"/>
      <c r="B14" s="6"/>
      <c r="C14" s="6"/>
      <c r="D14" s="7"/>
      <c r="E14" s="7"/>
      <c r="F14" s="7"/>
      <c r="G14" s="7"/>
      <c r="H14" s="15"/>
      <c r="I14" s="15"/>
      <c r="J14" s="21"/>
      <c r="K14" s="13"/>
      <c r="L14" s="8"/>
      <c r="M14" s="9"/>
      <c r="N14" s="9"/>
      <c r="O14" s="9"/>
      <c r="P14" s="9"/>
      <c r="Q14" s="10"/>
      <c r="R14" s="10"/>
      <c r="S14" s="10"/>
      <c r="T14" s="11"/>
      <c r="U14" s="12"/>
      <c r="V14" s="21"/>
      <c r="W14" s="12"/>
      <c r="X14" s="16"/>
      <c r="Y14" s="17"/>
      <c r="Z14" s="17"/>
      <c r="AA14" s="56"/>
      <c r="AB14" s="18"/>
      <c r="AC14" s="19"/>
      <c r="AD14" s="130"/>
      <c r="AE14" s="130"/>
      <c r="AF14" s="69"/>
      <c r="AG14" s="69"/>
      <c r="AH14" s="14"/>
      <c r="AI14" s="14"/>
      <c r="AJ14" s="70"/>
      <c r="AK14" s="70"/>
    </row>
    <row r="15" spans="1:45" x14ac:dyDescent="0.3">
      <c r="A15" s="5"/>
      <c r="B15" s="6"/>
      <c r="C15" s="6"/>
      <c r="D15" s="7"/>
      <c r="E15" s="7"/>
      <c r="F15" s="7"/>
      <c r="G15" s="7"/>
      <c r="H15" s="15"/>
      <c r="I15" s="15"/>
      <c r="J15" s="21"/>
      <c r="K15" s="13"/>
      <c r="L15" s="8"/>
      <c r="M15" s="9"/>
      <c r="N15" s="9"/>
      <c r="O15" s="9"/>
      <c r="P15" s="9"/>
      <c r="Q15" s="10"/>
      <c r="R15" s="10"/>
      <c r="S15" s="10"/>
      <c r="T15" s="11"/>
      <c r="U15" s="12"/>
      <c r="V15" s="21"/>
      <c r="W15" s="12"/>
      <c r="X15" s="16"/>
      <c r="Y15" s="17"/>
      <c r="Z15" s="17"/>
      <c r="AA15" s="56"/>
      <c r="AB15" s="18"/>
      <c r="AC15" s="19"/>
      <c r="AD15" s="130"/>
      <c r="AE15" s="130"/>
      <c r="AF15" s="69"/>
      <c r="AG15" s="69"/>
      <c r="AH15" s="14"/>
      <c r="AI15" s="14"/>
      <c r="AJ15" s="70"/>
      <c r="AK15" s="70"/>
    </row>
    <row r="16" spans="1:45" x14ac:dyDescent="0.3">
      <c r="A16" s="5"/>
      <c r="B16" s="6"/>
      <c r="C16" s="6"/>
      <c r="D16" s="7"/>
      <c r="E16" s="7"/>
      <c r="F16" s="7"/>
      <c r="G16" s="7"/>
      <c r="H16" s="15"/>
      <c r="I16" s="15"/>
      <c r="J16" s="21"/>
      <c r="K16" s="13"/>
      <c r="L16" s="8"/>
      <c r="M16" s="9"/>
      <c r="N16" s="9"/>
      <c r="O16" s="9"/>
      <c r="P16" s="9"/>
      <c r="Q16" s="10"/>
      <c r="R16" s="10"/>
      <c r="S16" s="10"/>
      <c r="T16" s="11"/>
      <c r="U16" s="12"/>
      <c r="V16" s="21"/>
      <c r="W16" s="12"/>
      <c r="X16" s="16"/>
      <c r="Y16" s="17"/>
      <c r="Z16" s="17"/>
      <c r="AA16" s="56"/>
      <c r="AB16" s="18"/>
      <c r="AC16" s="19"/>
      <c r="AD16" s="130"/>
      <c r="AE16" s="130"/>
      <c r="AF16" s="69"/>
      <c r="AG16" s="69"/>
      <c r="AH16" s="14"/>
      <c r="AI16" s="14"/>
      <c r="AJ16" s="70"/>
      <c r="AK16" s="70"/>
    </row>
    <row r="17" spans="1:37" x14ac:dyDescent="0.3">
      <c r="A17" s="5"/>
      <c r="B17" s="6"/>
      <c r="C17" s="6"/>
      <c r="D17" s="7"/>
      <c r="E17" s="7"/>
      <c r="F17" s="7"/>
      <c r="G17" s="7"/>
      <c r="H17" s="15"/>
      <c r="I17" s="15"/>
      <c r="J17" s="21"/>
      <c r="K17" s="13"/>
      <c r="L17" s="8"/>
      <c r="M17" s="9"/>
      <c r="N17" s="9"/>
      <c r="O17" s="9"/>
      <c r="P17" s="9"/>
      <c r="Q17" s="10"/>
      <c r="R17" s="10"/>
      <c r="S17" s="10"/>
      <c r="T17" s="11"/>
      <c r="U17" s="12"/>
      <c r="V17" s="21"/>
      <c r="W17" s="12"/>
      <c r="X17" s="16"/>
      <c r="Y17" s="17"/>
      <c r="Z17" s="17"/>
      <c r="AA17" s="56"/>
      <c r="AB17" s="18"/>
      <c r="AC17" s="19"/>
      <c r="AD17" s="130"/>
      <c r="AE17" s="130"/>
      <c r="AF17" s="69"/>
      <c r="AG17" s="69"/>
      <c r="AH17" s="14"/>
      <c r="AI17" s="14"/>
      <c r="AJ17" s="70"/>
      <c r="AK17" s="70"/>
    </row>
    <row r="18" spans="1:37" x14ac:dyDescent="0.3">
      <c r="A18" s="5"/>
      <c r="B18" s="6"/>
      <c r="C18" s="6"/>
      <c r="D18" s="7"/>
      <c r="E18" s="7"/>
      <c r="F18" s="7"/>
      <c r="G18" s="7"/>
      <c r="H18" s="15"/>
      <c r="I18" s="15"/>
      <c r="J18" s="21"/>
      <c r="K18" s="13"/>
      <c r="L18" s="8"/>
      <c r="M18" s="9"/>
      <c r="N18" s="9"/>
      <c r="O18" s="9"/>
      <c r="P18" s="9"/>
      <c r="Q18" s="10"/>
      <c r="R18" s="10"/>
      <c r="S18" s="10"/>
      <c r="T18" s="11"/>
      <c r="U18" s="12"/>
      <c r="V18" s="21"/>
      <c r="W18" s="12"/>
      <c r="X18" s="16"/>
      <c r="Y18" s="17"/>
      <c r="Z18" s="17"/>
      <c r="AA18" s="56"/>
      <c r="AB18" s="18"/>
      <c r="AC18" s="19"/>
      <c r="AD18" s="130"/>
      <c r="AE18" s="130"/>
      <c r="AF18" s="69"/>
      <c r="AG18" s="69"/>
      <c r="AH18" s="14"/>
      <c r="AI18" s="14"/>
      <c r="AJ18" s="70"/>
      <c r="AK18" s="70"/>
    </row>
    <row r="19" spans="1:37" x14ac:dyDescent="0.3">
      <c r="A19" s="5"/>
      <c r="B19" s="6"/>
      <c r="C19" s="6"/>
      <c r="D19" s="7"/>
      <c r="E19" s="7"/>
      <c r="F19" s="7"/>
      <c r="G19" s="7"/>
      <c r="H19" s="15"/>
      <c r="I19" s="15"/>
      <c r="J19" s="21"/>
      <c r="K19" s="13"/>
      <c r="L19" s="8"/>
      <c r="M19" s="9"/>
      <c r="N19" s="9"/>
      <c r="O19" s="9"/>
      <c r="P19" s="9"/>
      <c r="Q19" s="10"/>
      <c r="R19" s="10"/>
      <c r="S19" s="10"/>
      <c r="T19" s="11"/>
      <c r="U19" s="12"/>
      <c r="V19" s="21"/>
      <c r="W19" s="12"/>
      <c r="X19" s="16"/>
      <c r="Y19" s="17"/>
      <c r="Z19" s="17"/>
      <c r="AA19" s="56"/>
      <c r="AB19" s="18"/>
      <c r="AC19" s="19"/>
      <c r="AD19" s="130"/>
      <c r="AE19" s="130"/>
      <c r="AF19" s="69"/>
      <c r="AG19" s="69"/>
      <c r="AH19" s="14"/>
      <c r="AI19" s="14"/>
      <c r="AJ19" s="70"/>
      <c r="AK19" s="70"/>
    </row>
    <row r="20" spans="1:37" x14ac:dyDescent="0.3">
      <c r="A20" s="5"/>
      <c r="B20" s="6"/>
      <c r="C20" s="6"/>
      <c r="D20" s="7"/>
      <c r="E20" s="7"/>
      <c r="F20" s="7"/>
      <c r="G20" s="7"/>
      <c r="H20" s="15"/>
      <c r="I20" s="15"/>
      <c r="J20" s="21"/>
      <c r="K20" s="13"/>
      <c r="L20" s="8"/>
      <c r="M20" s="9"/>
      <c r="N20" s="9"/>
      <c r="O20" s="9"/>
      <c r="P20" s="9"/>
      <c r="Q20" s="10"/>
      <c r="R20" s="10"/>
      <c r="S20" s="10"/>
      <c r="T20" s="11"/>
      <c r="U20" s="12"/>
      <c r="V20" s="21"/>
      <c r="W20" s="12"/>
      <c r="X20" s="16"/>
      <c r="Y20" s="17"/>
      <c r="Z20" s="17"/>
      <c r="AA20" s="56"/>
      <c r="AB20" s="18"/>
      <c r="AC20" s="19"/>
      <c r="AD20" s="130"/>
      <c r="AE20" s="130"/>
      <c r="AF20" s="69"/>
      <c r="AG20" s="69"/>
      <c r="AH20" s="14"/>
      <c r="AI20" s="14"/>
      <c r="AJ20" s="70"/>
      <c r="AK20" s="70"/>
    </row>
    <row r="21" spans="1:37" x14ac:dyDescent="0.3">
      <c r="A21" s="5"/>
      <c r="B21" s="6"/>
      <c r="C21" s="6"/>
      <c r="D21" s="7"/>
      <c r="E21" s="7"/>
      <c r="F21" s="7"/>
      <c r="G21" s="7"/>
      <c r="H21" s="15"/>
      <c r="I21" s="15"/>
      <c r="J21" s="21"/>
      <c r="K21" s="13"/>
      <c r="L21" s="8"/>
      <c r="M21" s="9"/>
      <c r="N21" s="9"/>
      <c r="O21" s="9"/>
      <c r="P21" s="9"/>
      <c r="Q21" s="10"/>
      <c r="R21" s="10"/>
      <c r="S21" s="10"/>
      <c r="T21" s="11"/>
      <c r="U21" s="12"/>
      <c r="V21" s="21"/>
      <c r="W21" s="12"/>
      <c r="X21" s="16"/>
      <c r="Y21" s="17"/>
      <c r="Z21" s="17"/>
      <c r="AA21" s="56"/>
      <c r="AB21" s="18"/>
      <c r="AC21" s="19"/>
      <c r="AD21" s="130"/>
      <c r="AE21" s="130"/>
      <c r="AF21" s="69"/>
      <c r="AG21" s="69"/>
      <c r="AH21" s="14"/>
      <c r="AI21" s="14"/>
      <c r="AJ21" s="70"/>
      <c r="AK21" s="70"/>
    </row>
    <row r="22" spans="1:37" x14ac:dyDescent="0.3">
      <c r="A22" s="5"/>
      <c r="B22" s="6"/>
      <c r="C22" s="6"/>
      <c r="D22" s="7"/>
      <c r="E22" s="7"/>
      <c r="F22" s="7"/>
      <c r="G22" s="7"/>
      <c r="H22" s="15"/>
      <c r="I22" s="15"/>
      <c r="J22" s="21"/>
      <c r="K22" s="13"/>
      <c r="L22" s="8"/>
      <c r="M22" s="9"/>
      <c r="N22" s="9"/>
      <c r="O22" s="9"/>
      <c r="P22" s="9"/>
      <c r="Q22" s="10"/>
      <c r="R22" s="10"/>
      <c r="S22" s="10"/>
      <c r="T22" s="11"/>
      <c r="U22" s="12"/>
      <c r="V22" s="21"/>
      <c r="W22" s="12"/>
      <c r="X22" s="16"/>
      <c r="Y22" s="17"/>
      <c r="Z22" s="17"/>
      <c r="AA22" s="56"/>
      <c r="AB22" s="18"/>
      <c r="AC22" s="19"/>
      <c r="AD22" s="130"/>
      <c r="AE22" s="130"/>
      <c r="AF22" s="69"/>
      <c r="AG22" s="69"/>
      <c r="AH22" s="14"/>
      <c r="AI22" s="14"/>
      <c r="AJ22" s="70"/>
      <c r="AK22" s="70"/>
    </row>
    <row r="23" spans="1:37" x14ac:dyDescent="0.3">
      <c r="A23" s="5"/>
      <c r="B23" s="6"/>
      <c r="C23" s="6"/>
      <c r="D23" s="7"/>
      <c r="E23" s="7"/>
      <c r="F23" s="7"/>
      <c r="G23" s="7"/>
      <c r="H23" s="15"/>
      <c r="I23" s="15"/>
      <c r="J23" s="21"/>
      <c r="K23" s="13"/>
      <c r="L23" s="8"/>
      <c r="M23" s="9"/>
      <c r="N23" s="9"/>
      <c r="O23" s="9"/>
      <c r="P23" s="9"/>
      <c r="Q23" s="10"/>
      <c r="R23" s="10"/>
      <c r="S23" s="10"/>
      <c r="T23" s="11"/>
      <c r="U23" s="12"/>
      <c r="V23" s="21"/>
      <c r="W23" s="12"/>
      <c r="X23" s="16"/>
      <c r="Y23" s="17"/>
      <c r="Z23" s="17"/>
      <c r="AA23" s="56"/>
      <c r="AB23" s="18"/>
      <c r="AC23" s="19"/>
      <c r="AD23" s="130"/>
      <c r="AE23" s="130"/>
      <c r="AF23" s="69"/>
      <c r="AG23" s="69"/>
      <c r="AH23" s="14"/>
      <c r="AI23" s="14"/>
      <c r="AJ23" s="70"/>
      <c r="AK23" s="70"/>
    </row>
    <row r="24" spans="1:37" x14ac:dyDescent="0.3">
      <c r="A24" s="5"/>
      <c r="B24" s="6"/>
      <c r="C24" s="6"/>
      <c r="D24" s="7"/>
      <c r="E24" s="7"/>
      <c r="F24" s="7"/>
      <c r="G24" s="7"/>
      <c r="H24" s="15"/>
      <c r="I24" s="15"/>
      <c r="J24" s="21"/>
      <c r="K24" s="13"/>
      <c r="L24" s="8"/>
      <c r="M24" s="9"/>
      <c r="N24" s="9"/>
      <c r="O24" s="9"/>
      <c r="P24" s="9"/>
      <c r="Q24" s="10"/>
      <c r="R24" s="10"/>
      <c r="S24" s="10"/>
      <c r="T24" s="11"/>
      <c r="U24" s="12"/>
      <c r="V24" s="21"/>
      <c r="W24" s="12"/>
      <c r="X24" s="16"/>
      <c r="Y24" s="17"/>
      <c r="Z24" s="17"/>
      <c r="AA24" s="56"/>
      <c r="AB24" s="18"/>
      <c r="AC24" s="19"/>
      <c r="AD24" s="130"/>
      <c r="AE24" s="130"/>
      <c r="AF24" s="69"/>
      <c r="AG24" s="69"/>
      <c r="AH24" s="14"/>
      <c r="AI24" s="14"/>
      <c r="AJ24" s="70"/>
      <c r="AK24" s="70"/>
    </row>
    <row r="25" spans="1:37" x14ac:dyDescent="0.3">
      <c r="A25" s="5"/>
      <c r="B25" s="6"/>
      <c r="C25" s="6"/>
      <c r="D25" s="7"/>
      <c r="E25" s="7"/>
      <c r="F25" s="7"/>
      <c r="G25" s="7"/>
      <c r="H25" s="15"/>
      <c r="I25" s="15"/>
      <c r="J25" s="21"/>
      <c r="K25" s="13"/>
      <c r="L25" s="8"/>
      <c r="M25" s="9"/>
      <c r="N25" s="9"/>
      <c r="O25" s="9"/>
      <c r="P25" s="9"/>
      <c r="Q25" s="10"/>
      <c r="R25" s="10"/>
      <c r="S25" s="10"/>
      <c r="T25" s="11"/>
      <c r="U25" s="12"/>
      <c r="V25" s="21"/>
      <c r="W25" s="12"/>
      <c r="X25" s="16"/>
      <c r="Y25" s="17"/>
      <c r="Z25" s="17"/>
      <c r="AA25" s="56"/>
      <c r="AB25" s="18"/>
      <c r="AC25" s="19"/>
      <c r="AD25" s="130"/>
      <c r="AE25" s="130"/>
      <c r="AF25" s="69"/>
      <c r="AG25" s="69"/>
      <c r="AH25" s="14"/>
      <c r="AI25" s="14"/>
      <c r="AJ25" s="70"/>
      <c r="AK25" s="70"/>
    </row>
    <row r="26" spans="1:37" x14ac:dyDescent="0.3">
      <c r="A26" s="5"/>
      <c r="B26" s="6"/>
      <c r="C26" s="6"/>
      <c r="D26" s="7"/>
      <c r="E26" s="7"/>
      <c r="F26" s="7"/>
      <c r="G26" s="7"/>
      <c r="H26" s="15"/>
      <c r="I26" s="15"/>
      <c r="J26" s="21"/>
      <c r="K26" s="13"/>
      <c r="L26" s="8"/>
      <c r="M26" s="9"/>
      <c r="N26" s="9"/>
      <c r="O26" s="9"/>
      <c r="P26" s="9"/>
      <c r="Q26" s="10"/>
      <c r="R26" s="10"/>
      <c r="S26" s="10"/>
      <c r="T26" s="11"/>
      <c r="U26" s="12"/>
      <c r="V26" s="21"/>
      <c r="W26" s="12"/>
      <c r="X26" s="16"/>
      <c r="Y26" s="17"/>
      <c r="Z26" s="17"/>
      <c r="AA26" s="56"/>
      <c r="AB26" s="18"/>
      <c r="AC26" s="19"/>
      <c r="AD26" s="130"/>
      <c r="AE26" s="130"/>
      <c r="AF26" s="69"/>
      <c r="AG26" s="69"/>
      <c r="AH26" s="14"/>
      <c r="AI26" s="14"/>
      <c r="AJ26" s="70"/>
      <c r="AK26" s="70"/>
    </row>
    <row r="27" spans="1:37" x14ac:dyDescent="0.3">
      <c r="A27" s="5"/>
      <c r="B27" s="6"/>
      <c r="C27" s="6"/>
      <c r="D27" s="7"/>
      <c r="E27" s="7"/>
      <c r="F27" s="7"/>
      <c r="G27" s="7"/>
      <c r="H27" s="15"/>
      <c r="I27" s="15"/>
      <c r="J27" s="21"/>
      <c r="K27" s="13"/>
      <c r="L27" s="8"/>
      <c r="M27" s="9"/>
      <c r="N27" s="9"/>
      <c r="O27" s="9"/>
      <c r="P27" s="9"/>
      <c r="Q27" s="10"/>
      <c r="R27" s="10"/>
      <c r="S27" s="10"/>
      <c r="T27" s="11"/>
      <c r="U27" s="12"/>
      <c r="V27" s="21"/>
      <c r="W27" s="12"/>
      <c r="X27" s="16"/>
      <c r="Y27" s="17"/>
      <c r="Z27" s="17"/>
      <c r="AA27" s="56"/>
      <c r="AB27" s="18"/>
      <c r="AC27" s="19"/>
      <c r="AD27" s="130"/>
      <c r="AE27" s="130"/>
      <c r="AF27" s="69"/>
      <c r="AG27" s="69"/>
      <c r="AH27" s="14"/>
      <c r="AI27" s="14"/>
      <c r="AJ27" s="70"/>
      <c r="AK27" s="70"/>
    </row>
    <row r="28" spans="1:37" x14ac:dyDescent="0.3">
      <c r="A28" s="5"/>
      <c r="B28" s="6"/>
      <c r="C28" s="6"/>
      <c r="D28" s="7"/>
      <c r="E28" s="7"/>
      <c r="F28" s="7"/>
      <c r="G28" s="7"/>
      <c r="H28" s="15"/>
      <c r="I28" s="15"/>
      <c r="J28" s="21"/>
      <c r="K28" s="13"/>
      <c r="L28" s="8"/>
      <c r="M28" s="9"/>
      <c r="N28" s="9"/>
      <c r="O28" s="9"/>
      <c r="P28" s="9"/>
      <c r="Q28" s="10"/>
      <c r="R28" s="10"/>
      <c r="S28" s="10"/>
      <c r="T28" s="11"/>
      <c r="U28" s="12"/>
      <c r="V28" s="21"/>
      <c r="W28" s="12"/>
      <c r="X28" s="16"/>
      <c r="Y28" s="17"/>
      <c r="Z28" s="17"/>
      <c r="AA28" s="56"/>
      <c r="AB28" s="18"/>
      <c r="AC28" s="19"/>
      <c r="AD28" s="130"/>
      <c r="AE28" s="130"/>
      <c r="AF28" s="69"/>
      <c r="AG28" s="69"/>
      <c r="AH28" s="14"/>
      <c r="AI28" s="14"/>
      <c r="AJ28" s="70"/>
      <c r="AK28" s="70"/>
    </row>
    <row r="29" spans="1:37" x14ac:dyDescent="0.3">
      <c r="A29" s="5"/>
      <c r="B29" s="6"/>
      <c r="C29" s="6"/>
      <c r="D29" s="7"/>
      <c r="E29" s="7"/>
      <c r="F29" s="7"/>
      <c r="G29" s="7"/>
      <c r="H29" s="15"/>
      <c r="I29" s="15"/>
      <c r="J29" s="21"/>
      <c r="K29" s="13"/>
      <c r="L29" s="8"/>
      <c r="M29" s="9"/>
      <c r="N29" s="9"/>
      <c r="O29" s="9"/>
      <c r="P29" s="9"/>
      <c r="Q29" s="10"/>
      <c r="R29" s="10"/>
      <c r="S29" s="10"/>
      <c r="T29" s="11"/>
      <c r="U29" s="12"/>
      <c r="V29" s="21"/>
      <c r="W29" s="12"/>
      <c r="X29" s="16"/>
      <c r="Y29" s="17"/>
      <c r="Z29" s="17"/>
      <c r="AA29" s="56"/>
      <c r="AB29" s="18"/>
      <c r="AC29" s="19"/>
      <c r="AD29" s="130"/>
      <c r="AE29" s="130"/>
      <c r="AF29" s="69"/>
      <c r="AG29" s="69"/>
      <c r="AH29" s="14"/>
      <c r="AI29" s="14"/>
      <c r="AJ29" s="70"/>
      <c r="AK29" s="70"/>
    </row>
    <row r="30" spans="1:37" x14ac:dyDescent="0.3">
      <c r="A30" s="5"/>
      <c r="B30" s="6"/>
      <c r="C30" s="6"/>
      <c r="D30" s="7"/>
      <c r="E30" s="7"/>
      <c r="F30" s="7"/>
      <c r="G30" s="7"/>
      <c r="H30" s="15"/>
      <c r="I30" s="15"/>
      <c r="J30" s="21"/>
      <c r="K30" s="13"/>
      <c r="L30" s="8"/>
      <c r="M30" s="9"/>
      <c r="N30" s="9"/>
      <c r="O30" s="9"/>
      <c r="P30" s="9"/>
      <c r="Q30" s="10"/>
      <c r="R30" s="10"/>
      <c r="S30" s="10"/>
      <c r="T30" s="11"/>
      <c r="U30" s="12"/>
      <c r="V30" s="21"/>
      <c r="W30" s="12"/>
      <c r="X30" s="16"/>
      <c r="Y30" s="17"/>
      <c r="Z30" s="17"/>
      <c r="AA30" s="56"/>
      <c r="AB30" s="18"/>
      <c r="AC30" s="19"/>
      <c r="AD30" s="130"/>
      <c r="AE30" s="130"/>
      <c r="AF30" s="69"/>
      <c r="AG30" s="69"/>
      <c r="AH30" s="14"/>
      <c r="AI30" s="14"/>
      <c r="AJ30" s="70"/>
      <c r="AK30" s="70"/>
    </row>
    <row r="31" spans="1:37" x14ac:dyDescent="0.3">
      <c r="A31" s="5"/>
      <c r="B31" s="6"/>
      <c r="C31" s="6"/>
      <c r="D31" s="7"/>
      <c r="E31" s="7"/>
      <c r="F31" s="7"/>
      <c r="G31" s="7"/>
      <c r="H31" s="15"/>
      <c r="I31" s="15"/>
      <c r="J31" s="21"/>
      <c r="K31" s="13"/>
      <c r="L31" s="8"/>
      <c r="M31" s="9"/>
      <c r="N31" s="9"/>
      <c r="O31" s="9"/>
      <c r="P31" s="9"/>
      <c r="Q31" s="10"/>
      <c r="R31" s="10"/>
      <c r="S31" s="10"/>
      <c r="T31" s="11"/>
      <c r="U31" s="12"/>
      <c r="V31" s="21"/>
      <c r="W31" s="12"/>
      <c r="X31" s="16"/>
      <c r="Y31" s="17"/>
      <c r="Z31" s="17"/>
      <c r="AA31" s="56"/>
      <c r="AB31" s="18"/>
      <c r="AC31" s="19"/>
      <c r="AD31" s="130"/>
      <c r="AE31" s="130"/>
      <c r="AF31" s="69"/>
      <c r="AG31" s="69"/>
      <c r="AH31" s="14"/>
      <c r="AI31" s="14"/>
      <c r="AJ31" s="70"/>
      <c r="AK31" s="70"/>
    </row>
    <row r="32" spans="1:37" x14ac:dyDescent="0.3">
      <c r="A32" s="5"/>
      <c r="B32" s="6"/>
      <c r="C32" s="6"/>
      <c r="D32" s="7"/>
      <c r="E32" s="7"/>
      <c r="F32" s="7"/>
      <c r="G32" s="7"/>
      <c r="H32" s="15"/>
      <c r="I32" s="15"/>
      <c r="J32" s="21"/>
      <c r="K32" s="13"/>
      <c r="L32" s="8"/>
      <c r="M32" s="9"/>
      <c r="N32" s="9"/>
      <c r="O32" s="9"/>
      <c r="P32" s="9"/>
      <c r="Q32" s="10"/>
      <c r="R32" s="10"/>
      <c r="S32" s="10"/>
      <c r="T32" s="11"/>
      <c r="U32" s="12"/>
      <c r="V32" s="21"/>
      <c r="W32" s="12"/>
      <c r="X32" s="16"/>
      <c r="Y32" s="17"/>
      <c r="Z32" s="17"/>
      <c r="AA32" s="56"/>
      <c r="AB32" s="18"/>
      <c r="AC32" s="19"/>
      <c r="AD32" s="130"/>
      <c r="AE32" s="130"/>
      <c r="AF32" s="69"/>
      <c r="AG32" s="69"/>
      <c r="AH32" s="14"/>
      <c r="AI32" s="14"/>
      <c r="AJ32" s="70"/>
      <c r="AK32" s="70"/>
    </row>
    <row r="33" spans="1:44" x14ac:dyDescent="0.3">
      <c r="A33" s="5"/>
      <c r="B33" s="6"/>
      <c r="C33" s="6"/>
      <c r="D33" s="7"/>
      <c r="E33" s="7"/>
      <c r="F33" s="7"/>
      <c r="G33" s="7"/>
      <c r="H33" s="15"/>
      <c r="I33" s="15"/>
      <c r="J33" s="21"/>
      <c r="K33" s="13"/>
      <c r="L33" s="8"/>
      <c r="M33" s="9"/>
      <c r="N33" s="9"/>
      <c r="O33" s="9"/>
      <c r="P33" s="9"/>
      <c r="Q33" s="10"/>
      <c r="R33" s="10"/>
      <c r="S33" s="10"/>
      <c r="T33" s="11"/>
      <c r="U33" s="12"/>
      <c r="V33" s="21"/>
      <c r="W33" s="12"/>
      <c r="X33" s="16"/>
      <c r="Y33" s="17"/>
      <c r="Z33" s="17"/>
      <c r="AA33" s="56"/>
      <c r="AB33" s="18"/>
      <c r="AC33" s="19"/>
      <c r="AD33" s="130"/>
      <c r="AE33" s="130"/>
      <c r="AF33" s="69"/>
      <c r="AG33" s="69"/>
      <c r="AH33" s="14"/>
      <c r="AI33" s="14"/>
      <c r="AJ33" s="70"/>
      <c r="AK33" s="70"/>
    </row>
    <row r="34" spans="1:44" x14ac:dyDescent="0.3">
      <c r="A34" s="5"/>
      <c r="B34" s="6"/>
      <c r="C34" s="6"/>
      <c r="D34" s="7"/>
      <c r="E34" s="7"/>
      <c r="F34" s="7"/>
      <c r="G34" s="7"/>
      <c r="H34" s="15"/>
      <c r="I34" s="15"/>
      <c r="J34" s="21"/>
      <c r="K34" s="13"/>
      <c r="L34" s="8"/>
      <c r="M34" s="9"/>
      <c r="N34" s="9"/>
      <c r="O34" s="9"/>
      <c r="P34" s="9"/>
      <c r="Q34" s="10"/>
      <c r="R34" s="10"/>
      <c r="S34" s="10"/>
      <c r="T34" s="11"/>
      <c r="U34" s="12"/>
      <c r="V34" s="21"/>
      <c r="W34" s="12"/>
      <c r="X34" s="16"/>
      <c r="Y34" s="17"/>
      <c r="Z34" s="17"/>
      <c r="AA34" s="56"/>
      <c r="AB34" s="18"/>
      <c r="AC34" s="19"/>
      <c r="AD34" s="130"/>
      <c r="AE34" s="130"/>
      <c r="AF34" s="69"/>
      <c r="AG34" s="69"/>
      <c r="AH34" s="14"/>
      <c r="AI34" s="14"/>
      <c r="AJ34" s="70"/>
      <c r="AK34" s="70"/>
    </row>
    <row r="35" spans="1:44" x14ac:dyDescent="0.3">
      <c r="A35" s="5"/>
      <c r="B35" s="6"/>
      <c r="C35" s="6"/>
      <c r="D35" s="7"/>
      <c r="E35" s="7"/>
      <c r="F35" s="7"/>
      <c r="G35" s="7"/>
      <c r="H35" s="15"/>
      <c r="I35" s="15"/>
      <c r="J35" s="21"/>
      <c r="K35" s="13"/>
      <c r="L35" s="8"/>
      <c r="M35" s="9"/>
      <c r="N35" s="9"/>
      <c r="O35" s="9"/>
      <c r="P35" s="9"/>
      <c r="Q35" s="10"/>
      <c r="R35" s="10"/>
      <c r="S35" s="10"/>
      <c r="T35" s="11"/>
      <c r="U35" s="12"/>
      <c r="V35" s="21"/>
      <c r="W35" s="12"/>
      <c r="X35" s="16"/>
      <c r="Y35" s="17"/>
      <c r="Z35" s="17"/>
      <c r="AA35" s="56"/>
      <c r="AB35" s="18"/>
      <c r="AC35" s="19"/>
      <c r="AD35" s="130"/>
      <c r="AE35" s="130"/>
      <c r="AF35" s="69"/>
      <c r="AG35" s="69"/>
      <c r="AH35" s="14"/>
      <c r="AI35" s="14"/>
      <c r="AJ35" s="70"/>
      <c r="AK35" s="70"/>
    </row>
    <row r="36" spans="1:44" x14ac:dyDescent="0.3">
      <c r="A36" s="5"/>
      <c r="B36" s="6"/>
      <c r="C36" s="6"/>
      <c r="D36" s="7"/>
      <c r="E36" s="7"/>
      <c r="F36" s="7"/>
      <c r="G36" s="7"/>
      <c r="H36" s="15"/>
      <c r="I36" s="15"/>
      <c r="J36" s="21"/>
      <c r="K36" s="13"/>
      <c r="L36" s="8"/>
      <c r="M36" s="9"/>
      <c r="N36" s="9"/>
      <c r="O36" s="9"/>
      <c r="P36" s="9"/>
      <c r="Q36" s="10"/>
      <c r="R36" s="10"/>
      <c r="S36" s="10"/>
      <c r="T36" s="11"/>
      <c r="U36" s="12"/>
      <c r="V36" s="21"/>
      <c r="W36" s="12"/>
      <c r="X36" s="16"/>
      <c r="Y36" s="17"/>
      <c r="Z36" s="17"/>
      <c r="AA36" s="56"/>
      <c r="AB36" s="18"/>
      <c r="AC36" s="19"/>
      <c r="AD36" s="130"/>
      <c r="AE36" s="130"/>
      <c r="AF36" s="69"/>
      <c r="AG36" s="69"/>
      <c r="AH36" s="14"/>
      <c r="AI36" s="14"/>
      <c r="AJ36" s="70"/>
      <c r="AK36" s="70"/>
    </row>
    <row r="37" spans="1:44" x14ac:dyDescent="0.3">
      <c r="A37" s="5"/>
      <c r="B37" s="6"/>
      <c r="C37" s="6"/>
      <c r="D37" s="7"/>
      <c r="E37" s="7"/>
      <c r="F37" s="7"/>
      <c r="G37" s="7"/>
      <c r="H37" s="15"/>
      <c r="I37" s="15"/>
      <c r="J37" s="21"/>
      <c r="K37" s="13"/>
      <c r="L37" s="8"/>
      <c r="M37" s="9"/>
      <c r="N37" s="9"/>
      <c r="O37" s="9"/>
      <c r="P37" s="9"/>
      <c r="Q37" s="10"/>
      <c r="R37" s="10"/>
      <c r="S37" s="10"/>
      <c r="T37" s="11"/>
      <c r="U37" s="12"/>
      <c r="V37" s="21"/>
      <c r="W37" s="12"/>
      <c r="X37" s="16"/>
      <c r="Y37" s="17"/>
      <c r="Z37" s="17"/>
      <c r="AA37" s="56"/>
      <c r="AB37" s="18"/>
      <c r="AC37" s="19"/>
      <c r="AD37" s="130"/>
      <c r="AE37" s="130"/>
      <c r="AF37" s="69"/>
      <c r="AG37" s="69"/>
      <c r="AH37" s="14"/>
      <c r="AI37" s="14"/>
      <c r="AJ37" s="70"/>
      <c r="AK37" s="70"/>
    </row>
    <row r="38" spans="1:44" x14ac:dyDescent="0.3">
      <c r="A38" s="5"/>
      <c r="B38" s="6"/>
      <c r="C38" s="6"/>
      <c r="D38" s="7"/>
      <c r="E38" s="7"/>
      <c r="F38" s="7"/>
      <c r="G38" s="7"/>
      <c r="H38" s="15"/>
      <c r="I38" s="15"/>
      <c r="J38" s="21"/>
      <c r="K38" s="13"/>
      <c r="L38" s="8"/>
      <c r="M38" s="9"/>
      <c r="N38" s="9"/>
      <c r="O38" s="9"/>
      <c r="P38" s="9"/>
      <c r="Q38" s="10"/>
      <c r="R38" s="10"/>
      <c r="S38" s="10"/>
      <c r="T38" s="11"/>
      <c r="U38" s="12"/>
      <c r="V38" s="21"/>
      <c r="W38" s="12"/>
      <c r="X38" s="16"/>
      <c r="Y38" s="17"/>
      <c r="Z38" s="17"/>
      <c r="AA38" s="56"/>
      <c r="AB38" s="18"/>
      <c r="AC38" s="19"/>
      <c r="AD38" s="130"/>
      <c r="AE38" s="130"/>
      <c r="AF38" s="69"/>
      <c r="AG38" s="69"/>
      <c r="AH38" s="14"/>
      <c r="AI38" s="14"/>
      <c r="AJ38" s="70"/>
      <c r="AK38" s="70"/>
    </row>
    <row r="39" spans="1:44" x14ac:dyDescent="0.3">
      <c r="A39" s="5"/>
      <c r="B39" s="6"/>
      <c r="C39" s="6"/>
      <c r="D39" s="7"/>
      <c r="E39" s="7"/>
      <c r="F39" s="7"/>
      <c r="G39" s="7"/>
      <c r="H39" s="15"/>
      <c r="I39" s="15"/>
      <c r="J39" s="21"/>
      <c r="K39" s="13"/>
      <c r="L39" s="8"/>
      <c r="M39" s="9"/>
      <c r="N39" s="9"/>
      <c r="O39" s="9"/>
      <c r="P39" s="9"/>
      <c r="Q39" s="10"/>
      <c r="R39" s="10"/>
      <c r="S39" s="10"/>
      <c r="T39" s="11"/>
      <c r="U39" s="12"/>
      <c r="V39" s="21"/>
      <c r="W39" s="12"/>
      <c r="X39" s="16"/>
      <c r="Y39" s="17"/>
      <c r="Z39" s="17"/>
      <c r="AA39" s="56"/>
      <c r="AB39" s="18"/>
      <c r="AC39" s="19"/>
      <c r="AD39" s="130"/>
      <c r="AE39" s="130"/>
      <c r="AF39" s="69"/>
      <c r="AG39" s="69"/>
      <c r="AH39" s="14"/>
      <c r="AI39" s="14"/>
      <c r="AJ39" s="70"/>
      <c r="AK39" s="70"/>
    </row>
    <row r="40" spans="1:44" x14ac:dyDescent="0.3">
      <c r="A40" s="5">
        <v>44985</v>
      </c>
      <c r="B40" s="6" t="s">
        <v>45</v>
      </c>
      <c r="C40" s="6" t="s">
        <v>28</v>
      </c>
      <c r="D40" s="7">
        <v>60.55</v>
      </c>
      <c r="E40" s="7">
        <v>60.94</v>
      </c>
      <c r="F40" s="7">
        <v>59.86</v>
      </c>
      <c r="G40" s="7">
        <v>60.82</v>
      </c>
      <c r="H40" s="15">
        <v>60.63</v>
      </c>
      <c r="I40" s="15">
        <v>60.23</v>
      </c>
      <c r="J40" s="21"/>
      <c r="K40" s="13"/>
      <c r="L40" s="8">
        <f t="shared" ref="L40:L65" si="0">(E40+G40+F40)/3</f>
        <v>60.54</v>
      </c>
      <c r="M40" s="9">
        <f t="shared" ref="M40:M65" si="1">(E40+F40)/2</f>
        <v>60.4</v>
      </c>
      <c r="N40" s="9">
        <f t="shared" ref="N40:N65" si="2">L40-M40</f>
        <v>0.14000000000000057</v>
      </c>
      <c r="O40" s="9">
        <f t="shared" ref="O40:O65" si="3">L40+N40</f>
        <v>60.68</v>
      </c>
      <c r="P40" s="9">
        <f t="shared" ref="P40:P65" si="4">L40-N40</f>
        <v>60.4</v>
      </c>
      <c r="Q40" s="10">
        <f t="shared" ref="Q40:Q65" si="5">E40-F40</f>
        <v>1.0799999999999983</v>
      </c>
      <c r="R40" s="10"/>
      <c r="S40" s="10"/>
      <c r="T40" s="11"/>
      <c r="U40" s="12"/>
      <c r="V40" s="21"/>
      <c r="W40" s="12"/>
      <c r="X40" s="16">
        <f t="shared" ref="X40:X103" si="6">H40-I40</f>
        <v>0.40000000000000568</v>
      </c>
      <c r="Y40" s="17">
        <f t="shared" ref="Y40:Y103" si="7">IF((E40=H40),TRUE,0)</f>
        <v>0</v>
      </c>
      <c r="Z40" s="17">
        <f t="shared" ref="Z40:Z103" si="8">IF((F40=I40),TRUE,0)</f>
        <v>0</v>
      </c>
      <c r="AA40" s="56">
        <f t="shared" ref="AA40:AA103" si="9">E40-F40</f>
        <v>1.0799999999999983</v>
      </c>
      <c r="AB40" s="18">
        <f t="shared" ref="AB40:AB103" si="10">X40/AA40</f>
        <v>0.37037037037037623</v>
      </c>
      <c r="AC40" s="19" t="e">
        <f t="shared" ref="AC40:AC103" si="11">X40/T40</f>
        <v>#DIV/0!</v>
      </c>
      <c r="AD40" s="130">
        <f t="shared" ref="AD40:AD71" si="12">MAX(E38:E40)</f>
        <v>60.94</v>
      </c>
      <c r="AE40" s="130">
        <f t="shared" ref="AE40:AE71" si="13">MIN(F38:F40)</f>
        <v>59.86</v>
      </c>
      <c r="AF40" s="69">
        <f t="shared" ref="AF40:AF71" si="14">MAX(E32:E40)</f>
        <v>60.94</v>
      </c>
      <c r="AG40" s="69">
        <f t="shared" ref="AG40:AG71" si="15">MIN(F32:F40)</f>
        <v>59.86</v>
      </c>
      <c r="AH40" s="14">
        <f t="shared" ref="AH40:AH71" si="16">MAX(E21:E40)</f>
        <v>60.94</v>
      </c>
      <c r="AI40" s="14">
        <f t="shared" ref="AI40:AI71" si="17">MIN(F21:F40)</f>
        <v>59.86</v>
      </c>
      <c r="AJ40" s="70">
        <f>MAX(E2:E40)</f>
        <v>60.94</v>
      </c>
      <c r="AK40" s="70">
        <f>MIN(F2:F40)</f>
        <v>59.86</v>
      </c>
      <c r="AL40" s="134">
        <f t="shared" ref="AL40:AL103" si="18">(AD40+AE40+G40)/3</f>
        <v>60.54</v>
      </c>
      <c r="AM40" s="134">
        <f t="shared" ref="AM40:AM65" si="19">(AD40+AE40)/2</f>
        <v>60.4</v>
      </c>
      <c r="AN40" s="134">
        <f t="shared" ref="AN40:AN65" si="20">AL40-AM40</f>
        <v>0.14000000000000057</v>
      </c>
      <c r="AO40" s="134">
        <f t="shared" ref="AO40:AO65" si="21">AL40+AN40</f>
        <v>60.68</v>
      </c>
      <c r="AP40" s="134">
        <f t="shared" ref="AP40:AP65" si="22">AL40-AN40</f>
        <v>60.4</v>
      </c>
      <c r="AQ40" s="136">
        <f t="shared" ref="AQ40:AQ71" si="23">AVERAGE(L27:L40)</f>
        <v>60.54</v>
      </c>
      <c r="AR40" s="138">
        <f t="shared" ref="AR40:AR71" si="24">AVERAGE(L11:L40)</f>
        <v>60.54</v>
      </c>
    </row>
    <row r="41" spans="1:44" x14ac:dyDescent="0.3">
      <c r="A41" s="5">
        <v>44986</v>
      </c>
      <c r="B41" s="6" t="s">
        <v>45</v>
      </c>
      <c r="C41" s="6" t="s">
        <v>28</v>
      </c>
      <c r="D41" s="7">
        <v>60.5</v>
      </c>
      <c r="E41" s="7">
        <v>62.09</v>
      </c>
      <c r="F41" s="7">
        <v>60.16</v>
      </c>
      <c r="G41" s="7">
        <v>61.77</v>
      </c>
      <c r="H41" s="15">
        <v>60.54</v>
      </c>
      <c r="I41" s="15">
        <v>60.11</v>
      </c>
      <c r="J41" s="21"/>
      <c r="K41" s="13">
        <v>0</v>
      </c>
      <c r="L41" s="8">
        <f t="shared" si="0"/>
        <v>61.34</v>
      </c>
      <c r="M41" s="9">
        <f t="shared" si="1"/>
        <v>61.125</v>
      </c>
      <c r="N41" s="9">
        <f t="shared" si="2"/>
        <v>0.21500000000000341</v>
      </c>
      <c r="O41" s="9">
        <f t="shared" si="3"/>
        <v>61.555000000000007</v>
      </c>
      <c r="P41" s="9">
        <f t="shared" si="4"/>
        <v>61.125</v>
      </c>
      <c r="Q41" s="10">
        <f t="shared" si="5"/>
        <v>1.9300000000000068</v>
      </c>
      <c r="R41" s="10">
        <f t="shared" ref="R41:R66" si="25">E41-G40</f>
        <v>1.2700000000000031</v>
      </c>
      <c r="S41" s="10">
        <f t="shared" ref="S41:S66" si="26">F41-G40</f>
        <v>-0.66000000000000369</v>
      </c>
      <c r="T41" s="11" cm="1">
        <f t="array" ref="T41">LARGE(ABS(Q41:S41),1)</f>
        <v>1.9300000000000068</v>
      </c>
      <c r="U41" s="12"/>
      <c r="V41" s="21"/>
      <c r="W41" s="12"/>
      <c r="X41" s="16">
        <f t="shared" si="6"/>
        <v>0.42999999999999972</v>
      </c>
      <c r="Y41" s="17">
        <f t="shared" si="7"/>
        <v>0</v>
      </c>
      <c r="Z41" s="17">
        <f t="shared" si="8"/>
        <v>0</v>
      </c>
      <c r="AA41" s="56">
        <f t="shared" si="9"/>
        <v>1.9300000000000068</v>
      </c>
      <c r="AB41" s="18">
        <f t="shared" si="10"/>
        <v>0.22279792746113897</v>
      </c>
      <c r="AC41" s="19">
        <f t="shared" si="11"/>
        <v>0.22279792746113897</v>
      </c>
      <c r="AD41" s="130">
        <f t="shared" si="12"/>
        <v>62.09</v>
      </c>
      <c r="AE41" s="130">
        <f t="shared" si="13"/>
        <v>59.86</v>
      </c>
      <c r="AF41" s="69">
        <f t="shared" si="14"/>
        <v>62.09</v>
      </c>
      <c r="AG41" s="69">
        <f t="shared" si="15"/>
        <v>59.86</v>
      </c>
      <c r="AH41" s="14">
        <f t="shared" si="16"/>
        <v>62.09</v>
      </c>
      <c r="AI41" s="14">
        <f t="shared" si="17"/>
        <v>59.86</v>
      </c>
      <c r="AJ41" s="70">
        <f>MAX(E2:E41)</f>
        <v>62.09</v>
      </c>
      <c r="AK41" s="70">
        <f>MIN(F2:F41)</f>
        <v>59.86</v>
      </c>
      <c r="AL41" s="134">
        <f t="shared" si="18"/>
        <v>61.24</v>
      </c>
      <c r="AM41" s="134">
        <f t="shared" si="19"/>
        <v>60.975000000000001</v>
      </c>
      <c r="AN41" s="134">
        <f t="shared" si="20"/>
        <v>0.26500000000000057</v>
      </c>
      <c r="AO41" s="134">
        <f t="shared" si="21"/>
        <v>61.505000000000003</v>
      </c>
      <c r="AP41" s="134">
        <f t="shared" si="22"/>
        <v>60.975000000000001</v>
      </c>
      <c r="AQ41" s="136">
        <f t="shared" si="23"/>
        <v>60.94</v>
      </c>
      <c r="AR41" s="138">
        <f t="shared" si="24"/>
        <v>60.94</v>
      </c>
    </row>
    <row r="42" spans="1:44" x14ac:dyDescent="0.3">
      <c r="A42" s="5">
        <v>44987</v>
      </c>
      <c r="B42" s="6" t="s">
        <v>45</v>
      </c>
      <c r="C42" s="6" t="s">
        <v>28</v>
      </c>
      <c r="D42" s="7">
        <v>61.4</v>
      </c>
      <c r="E42" s="7">
        <v>61.96</v>
      </c>
      <c r="F42" s="7">
        <v>61</v>
      </c>
      <c r="G42" s="7">
        <v>61.05</v>
      </c>
      <c r="H42" s="15">
        <v>61.44</v>
      </c>
      <c r="I42" s="15">
        <v>61.2</v>
      </c>
      <c r="J42" s="21"/>
      <c r="K42" s="13">
        <v>0</v>
      </c>
      <c r="L42" s="8">
        <f t="shared" si="0"/>
        <v>61.336666666666666</v>
      </c>
      <c r="M42" s="9">
        <f t="shared" si="1"/>
        <v>61.480000000000004</v>
      </c>
      <c r="N42" s="9">
        <f t="shared" si="2"/>
        <v>-0.14333333333333798</v>
      </c>
      <c r="O42" s="9">
        <f t="shared" si="3"/>
        <v>61.193333333333328</v>
      </c>
      <c r="P42" s="9">
        <f t="shared" si="4"/>
        <v>61.480000000000004</v>
      </c>
      <c r="Q42" s="10">
        <f t="shared" si="5"/>
        <v>0.96000000000000085</v>
      </c>
      <c r="R42" s="10">
        <f t="shared" si="25"/>
        <v>0.18999999999999773</v>
      </c>
      <c r="S42" s="10">
        <f t="shared" si="26"/>
        <v>-0.77000000000000313</v>
      </c>
      <c r="T42" s="11" cm="1">
        <f t="array" ref="T42">LARGE(ABS(Q42:S42),1)</f>
        <v>0.96000000000000085</v>
      </c>
      <c r="U42" s="12"/>
      <c r="V42" s="21"/>
      <c r="W42" s="12"/>
      <c r="X42" s="16">
        <f t="shared" si="6"/>
        <v>0.23999999999999488</v>
      </c>
      <c r="Y42" s="17">
        <f t="shared" si="7"/>
        <v>0</v>
      </c>
      <c r="Z42" s="17">
        <f t="shared" si="8"/>
        <v>0</v>
      </c>
      <c r="AA42" s="56">
        <f t="shared" si="9"/>
        <v>0.96000000000000085</v>
      </c>
      <c r="AB42" s="18">
        <f t="shared" si="10"/>
        <v>0.24999999999999445</v>
      </c>
      <c r="AC42" s="19">
        <f t="shared" si="11"/>
        <v>0.24999999999999445</v>
      </c>
      <c r="AD42" s="130">
        <f t="shared" si="12"/>
        <v>62.09</v>
      </c>
      <c r="AE42" s="130">
        <f t="shared" si="13"/>
        <v>59.86</v>
      </c>
      <c r="AF42" s="69">
        <f t="shared" si="14"/>
        <v>62.09</v>
      </c>
      <c r="AG42" s="69">
        <f t="shared" si="15"/>
        <v>59.86</v>
      </c>
      <c r="AH42" s="14">
        <f t="shared" si="16"/>
        <v>62.09</v>
      </c>
      <c r="AI42" s="14">
        <f t="shared" si="17"/>
        <v>59.86</v>
      </c>
      <c r="AJ42" s="70">
        <f>MAX(E2:E42)</f>
        <v>62.09</v>
      </c>
      <c r="AK42" s="70">
        <f>MIN(F2:F42)</f>
        <v>59.86</v>
      </c>
      <c r="AL42" s="134">
        <f t="shared" si="18"/>
        <v>61</v>
      </c>
      <c r="AM42" s="134">
        <f t="shared" si="19"/>
        <v>60.975000000000001</v>
      </c>
      <c r="AN42" s="134">
        <f t="shared" si="20"/>
        <v>2.4999999999998579E-2</v>
      </c>
      <c r="AO42" s="134">
        <f t="shared" si="21"/>
        <v>61.024999999999999</v>
      </c>
      <c r="AP42" s="134">
        <f t="shared" si="22"/>
        <v>60.975000000000001</v>
      </c>
      <c r="AQ42" s="136">
        <f t="shared" si="23"/>
        <v>61.072222222222223</v>
      </c>
      <c r="AR42" s="138">
        <f t="shared" si="24"/>
        <v>61.072222222222223</v>
      </c>
    </row>
    <row r="43" spans="1:44" x14ac:dyDescent="0.3">
      <c r="A43" s="5">
        <v>44988</v>
      </c>
      <c r="B43" s="6" t="s">
        <v>45</v>
      </c>
      <c r="C43" s="6" t="s">
        <v>28</v>
      </c>
      <c r="D43" s="7">
        <v>60.5</v>
      </c>
      <c r="E43" s="7">
        <v>61.29</v>
      </c>
      <c r="F43" s="7">
        <v>60.31</v>
      </c>
      <c r="G43" s="7">
        <v>60.45</v>
      </c>
      <c r="H43" s="15">
        <v>60.69</v>
      </c>
      <c r="I43" s="15">
        <v>60.36</v>
      </c>
      <c r="J43" s="21"/>
      <c r="K43" s="13">
        <v>0</v>
      </c>
      <c r="L43" s="8">
        <f t="shared" si="0"/>
        <v>60.683333333333337</v>
      </c>
      <c r="M43" s="9">
        <f t="shared" si="1"/>
        <v>60.8</v>
      </c>
      <c r="N43" s="9">
        <f t="shared" si="2"/>
        <v>-0.11666666666666003</v>
      </c>
      <c r="O43" s="9">
        <f t="shared" si="3"/>
        <v>60.566666666666677</v>
      </c>
      <c r="P43" s="9">
        <f t="shared" si="4"/>
        <v>60.8</v>
      </c>
      <c r="Q43" s="10">
        <f t="shared" si="5"/>
        <v>0.97999999999999687</v>
      </c>
      <c r="R43" s="10">
        <f t="shared" si="25"/>
        <v>0.24000000000000199</v>
      </c>
      <c r="S43" s="10">
        <f t="shared" si="26"/>
        <v>-0.73999999999999488</v>
      </c>
      <c r="T43" s="11" cm="1">
        <f t="array" ref="T43">LARGE(ABS(Q43:S43),1)</f>
        <v>0.97999999999999687</v>
      </c>
      <c r="U43" s="12"/>
      <c r="V43" s="21"/>
      <c r="W43" s="12"/>
      <c r="X43" s="16">
        <f t="shared" si="6"/>
        <v>0.32999999999999829</v>
      </c>
      <c r="Y43" s="17">
        <f t="shared" si="7"/>
        <v>0</v>
      </c>
      <c r="Z43" s="17">
        <f t="shared" si="8"/>
        <v>0</v>
      </c>
      <c r="AA43" s="56">
        <f t="shared" si="9"/>
        <v>0.97999999999999687</v>
      </c>
      <c r="AB43" s="18">
        <f t="shared" si="10"/>
        <v>0.33673469387755034</v>
      </c>
      <c r="AC43" s="19">
        <f t="shared" si="11"/>
        <v>0.33673469387755034</v>
      </c>
      <c r="AD43" s="130">
        <f t="shared" si="12"/>
        <v>62.09</v>
      </c>
      <c r="AE43" s="130">
        <f t="shared" si="13"/>
        <v>60.16</v>
      </c>
      <c r="AF43" s="69">
        <f t="shared" si="14"/>
        <v>62.09</v>
      </c>
      <c r="AG43" s="69">
        <f t="shared" si="15"/>
        <v>59.86</v>
      </c>
      <c r="AH43" s="14">
        <f t="shared" si="16"/>
        <v>62.09</v>
      </c>
      <c r="AI43" s="14">
        <f t="shared" si="17"/>
        <v>59.86</v>
      </c>
      <c r="AJ43" s="70">
        <f>MAX(E2:E43)</f>
        <v>62.09</v>
      </c>
      <c r="AK43" s="70">
        <f>MIN(F2:F43)</f>
        <v>59.86</v>
      </c>
      <c r="AL43" s="134">
        <f t="shared" si="18"/>
        <v>60.9</v>
      </c>
      <c r="AM43" s="134">
        <f t="shared" si="19"/>
        <v>61.125</v>
      </c>
      <c r="AN43" s="134">
        <f t="shared" si="20"/>
        <v>-0.22500000000000142</v>
      </c>
      <c r="AO43" s="134">
        <f t="shared" si="21"/>
        <v>60.674999999999997</v>
      </c>
      <c r="AP43" s="134">
        <f t="shared" si="22"/>
        <v>61.125</v>
      </c>
      <c r="AQ43" s="136">
        <f t="shared" si="23"/>
        <v>60.975000000000001</v>
      </c>
      <c r="AR43" s="138">
        <f t="shared" si="24"/>
        <v>60.975000000000001</v>
      </c>
    </row>
    <row r="44" spans="1:44" x14ac:dyDescent="0.3">
      <c r="A44" s="5">
        <v>44991</v>
      </c>
      <c r="B44" s="6" t="s">
        <v>45</v>
      </c>
      <c r="C44" s="6" t="s">
        <v>28</v>
      </c>
      <c r="D44" s="7">
        <v>59.87</v>
      </c>
      <c r="E44" s="7">
        <v>59.91</v>
      </c>
      <c r="F44" s="7">
        <v>58.31</v>
      </c>
      <c r="G44" s="7">
        <v>58.66</v>
      </c>
      <c r="H44" s="15">
        <v>59.91</v>
      </c>
      <c r="I44" s="15">
        <v>59.27</v>
      </c>
      <c r="J44" s="21"/>
      <c r="K44" s="13">
        <v>0</v>
      </c>
      <c r="L44" s="8">
        <f t="shared" si="0"/>
        <v>58.96</v>
      </c>
      <c r="M44" s="9">
        <f t="shared" si="1"/>
        <v>59.11</v>
      </c>
      <c r="N44" s="9">
        <f t="shared" si="2"/>
        <v>-0.14999999999999858</v>
      </c>
      <c r="O44" s="9">
        <f t="shared" si="3"/>
        <v>58.81</v>
      </c>
      <c r="P44" s="9">
        <f t="shared" si="4"/>
        <v>59.11</v>
      </c>
      <c r="Q44" s="10">
        <f t="shared" si="5"/>
        <v>1.5999999999999943</v>
      </c>
      <c r="R44" s="10">
        <f t="shared" si="25"/>
        <v>-0.54000000000000625</v>
      </c>
      <c r="S44" s="10">
        <f t="shared" si="26"/>
        <v>-2.1400000000000006</v>
      </c>
      <c r="T44" s="11" cm="1">
        <f t="array" ref="T44">LARGE(ABS(Q44:S44),1)</f>
        <v>2.1400000000000006</v>
      </c>
      <c r="U44" s="12"/>
      <c r="V44" s="21"/>
      <c r="W44" s="12"/>
      <c r="X44" s="16">
        <f t="shared" si="6"/>
        <v>0.63999999999999346</v>
      </c>
      <c r="Y44" s="17" t="b">
        <f t="shared" si="7"/>
        <v>1</v>
      </c>
      <c r="Z44" s="17">
        <f t="shared" si="8"/>
        <v>0</v>
      </c>
      <c r="AA44" s="56">
        <f t="shared" si="9"/>
        <v>1.5999999999999943</v>
      </c>
      <c r="AB44" s="18">
        <f t="shared" si="10"/>
        <v>0.39999999999999736</v>
      </c>
      <c r="AC44" s="19">
        <f t="shared" si="11"/>
        <v>0.29906542056074453</v>
      </c>
      <c r="AD44" s="130">
        <f t="shared" si="12"/>
        <v>61.96</v>
      </c>
      <c r="AE44" s="130">
        <f t="shared" si="13"/>
        <v>58.31</v>
      </c>
      <c r="AF44" s="69">
        <f t="shared" si="14"/>
        <v>62.09</v>
      </c>
      <c r="AG44" s="69">
        <f t="shared" si="15"/>
        <v>58.31</v>
      </c>
      <c r="AH44" s="14">
        <f t="shared" si="16"/>
        <v>62.09</v>
      </c>
      <c r="AI44" s="14">
        <f t="shared" si="17"/>
        <v>58.31</v>
      </c>
      <c r="AJ44" s="70">
        <f>MAX(E2:E44)</f>
        <v>62.09</v>
      </c>
      <c r="AK44" s="70">
        <f>MIN(F2:F44)</f>
        <v>58.31</v>
      </c>
      <c r="AL44" s="134">
        <f t="shared" si="18"/>
        <v>59.643333333333338</v>
      </c>
      <c r="AM44" s="134">
        <f t="shared" si="19"/>
        <v>60.135000000000005</v>
      </c>
      <c r="AN44" s="134">
        <f t="shared" si="20"/>
        <v>-0.49166666666666714</v>
      </c>
      <c r="AO44" s="134">
        <f t="shared" si="21"/>
        <v>59.151666666666671</v>
      </c>
      <c r="AP44" s="134">
        <f t="shared" si="22"/>
        <v>60.135000000000005</v>
      </c>
      <c r="AQ44" s="136">
        <f t="shared" si="23"/>
        <v>60.572000000000003</v>
      </c>
      <c r="AR44" s="138">
        <f t="shared" si="24"/>
        <v>60.572000000000003</v>
      </c>
    </row>
    <row r="45" spans="1:44" x14ac:dyDescent="0.3">
      <c r="A45" s="5">
        <v>44992</v>
      </c>
      <c r="B45" s="6" t="s">
        <v>45</v>
      </c>
      <c r="C45" s="6" t="s">
        <v>28</v>
      </c>
      <c r="D45" s="7">
        <v>58.82</v>
      </c>
      <c r="E45" s="7">
        <v>59.77</v>
      </c>
      <c r="F45" s="7">
        <v>58.7</v>
      </c>
      <c r="G45" s="7">
        <v>59.08</v>
      </c>
      <c r="H45" s="15">
        <v>59.27</v>
      </c>
      <c r="I45" s="15">
        <v>58.7</v>
      </c>
      <c r="J45" s="21"/>
      <c r="K45" s="13">
        <v>0</v>
      </c>
      <c r="L45" s="8">
        <f t="shared" si="0"/>
        <v>59.183333333333337</v>
      </c>
      <c r="M45" s="9">
        <f t="shared" si="1"/>
        <v>59.234999999999999</v>
      </c>
      <c r="N45" s="9">
        <f t="shared" si="2"/>
        <v>-5.1666666666662309E-2</v>
      </c>
      <c r="O45" s="9">
        <f t="shared" si="3"/>
        <v>59.131666666666675</v>
      </c>
      <c r="P45" s="9">
        <f t="shared" si="4"/>
        <v>59.234999999999999</v>
      </c>
      <c r="Q45" s="10">
        <f t="shared" si="5"/>
        <v>1.0700000000000003</v>
      </c>
      <c r="R45" s="10">
        <f t="shared" si="25"/>
        <v>1.1100000000000065</v>
      </c>
      <c r="S45" s="10">
        <f t="shared" si="26"/>
        <v>4.0000000000006253E-2</v>
      </c>
      <c r="T45" s="11" cm="1">
        <f t="array" ref="T45">LARGE(ABS(Q45:S45),1)</f>
        <v>1.1100000000000065</v>
      </c>
      <c r="U45" s="12"/>
      <c r="V45" s="21"/>
      <c r="W45" s="12"/>
      <c r="X45" s="16">
        <f t="shared" si="6"/>
        <v>0.57000000000000028</v>
      </c>
      <c r="Y45" s="17">
        <f t="shared" si="7"/>
        <v>0</v>
      </c>
      <c r="Z45" s="17" t="b">
        <f t="shared" si="8"/>
        <v>1</v>
      </c>
      <c r="AA45" s="56">
        <f t="shared" si="9"/>
        <v>1.0700000000000003</v>
      </c>
      <c r="AB45" s="18">
        <f t="shared" si="10"/>
        <v>0.53271028037383195</v>
      </c>
      <c r="AC45" s="19">
        <f t="shared" si="11"/>
        <v>0.51351351351351071</v>
      </c>
      <c r="AD45" s="130">
        <f t="shared" si="12"/>
        <v>61.29</v>
      </c>
      <c r="AE45" s="130">
        <f t="shared" si="13"/>
        <v>58.31</v>
      </c>
      <c r="AF45" s="69">
        <f t="shared" si="14"/>
        <v>62.09</v>
      </c>
      <c r="AG45" s="69">
        <f t="shared" si="15"/>
        <v>58.31</v>
      </c>
      <c r="AH45" s="14">
        <f t="shared" si="16"/>
        <v>62.09</v>
      </c>
      <c r="AI45" s="14">
        <f t="shared" si="17"/>
        <v>58.31</v>
      </c>
      <c r="AJ45" s="70">
        <f>MAX(E2:E45)</f>
        <v>62.09</v>
      </c>
      <c r="AK45" s="70">
        <f>MIN(F2:F45)</f>
        <v>58.31</v>
      </c>
      <c r="AL45" s="134">
        <f t="shared" si="18"/>
        <v>59.56</v>
      </c>
      <c r="AM45" s="134">
        <f t="shared" si="19"/>
        <v>59.8</v>
      </c>
      <c r="AN45" s="134">
        <f t="shared" si="20"/>
        <v>-0.23999999999999488</v>
      </c>
      <c r="AO45" s="134">
        <f t="shared" si="21"/>
        <v>59.320000000000007</v>
      </c>
      <c r="AP45" s="134">
        <f t="shared" si="22"/>
        <v>59.8</v>
      </c>
      <c r="AQ45" s="136">
        <f t="shared" si="23"/>
        <v>60.340555555555561</v>
      </c>
      <c r="AR45" s="138">
        <f t="shared" si="24"/>
        <v>60.340555555555561</v>
      </c>
    </row>
    <row r="46" spans="1:44" x14ac:dyDescent="0.3">
      <c r="A46" s="5">
        <v>44993</v>
      </c>
      <c r="B46" s="6" t="s">
        <v>45</v>
      </c>
      <c r="C46" s="6" t="s">
        <v>28</v>
      </c>
      <c r="D46" s="7">
        <v>59.63</v>
      </c>
      <c r="E46" s="7">
        <v>59.65</v>
      </c>
      <c r="F46" s="7">
        <v>57.01</v>
      </c>
      <c r="G46" s="7">
        <v>57.06</v>
      </c>
      <c r="H46" s="15">
        <v>59.65</v>
      </c>
      <c r="I46" s="15">
        <v>59.12</v>
      </c>
      <c r="J46" s="21"/>
      <c r="K46" s="13" t="s">
        <v>32</v>
      </c>
      <c r="L46" s="8">
        <f t="shared" si="0"/>
        <v>57.906666666666666</v>
      </c>
      <c r="M46" s="9">
        <f t="shared" si="1"/>
        <v>58.33</v>
      </c>
      <c r="N46" s="9">
        <f t="shared" si="2"/>
        <v>-0.42333333333333201</v>
      </c>
      <c r="O46" s="9">
        <f t="shared" si="3"/>
        <v>57.483333333333334</v>
      </c>
      <c r="P46" s="9">
        <f t="shared" si="4"/>
        <v>58.33</v>
      </c>
      <c r="Q46" s="10">
        <f t="shared" si="5"/>
        <v>2.6400000000000006</v>
      </c>
      <c r="R46" s="10">
        <f t="shared" si="25"/>
        <v>0.57000000000000028</v>
      </c>
      <c r="S46" s="10">
        <f t="shared" si="26"/>
        <v>-2.0700000000000003</v>
      </c>
      <c r="T46" s="11" cm="1">
        <f t="array" ref="T46">LARGE(ABS(Q46:S46),1)</f>
        <v>2.6400000000000006</v>
      </c>
      <c r="U46" s="12"/>
      <c r="V46" s="21"/>
      <c r="W46" s="12"/>
      <c r="X46" s="16">
        <f t="shared" si="6"/>
        <v>0.53000000000000114</v>
      </c>
      <c r="Y46" s="17" t="b">
        <f t="shared" si="7"/>
        <v>1</v>
      </c>
      <c r="Z46" s="17">
        <f t="shared" si="8"/>
        <v>0</v>
      </c>
      <c r="AA46" s="56">
        <f t="shared" si="9"/>
        <v>2.6400000000000006</v>
      </c>
      <c r="AB46" s="18">
        <f t="shared" si="10"/>
        <v>0.20075757575757613</v>
      </c>
      <c r="AC46" s="19">
        <f t="shared" si="11"/>
        <v>0.20075757575757613</v>
      </c>
      <c r="AD46" s="130">
        <f t="shared" si="12"/>
        <v>59.91</v>
      </c>
      <c r="AE46" s="130">
        <f t="shared" si="13"/>
        <v>57.01</v>
      </c>
      <c r="AF46" s="69">
        <f t="shared" si="14"/>
        <v>62.09</v>
      </c>
      <c r="AG46" s="69">
        <f t="shared" si="15"/>
        <v>57.01</v>
      </c>
      <c r="AH46" s="14">
        <f t="shared" si="16"/>
        <v>62.09</v>
      </c>
      <c r="AI46" s="14">
        <f t="shared" si="17"/>
        <v>57.01</v>
      </c>
      <c r="AJ46" s="70">
        <f t="shared" ref="AJ46:AJ77" si="27">MAX(E2:E46)</f>
        <v>62.09</v>
      </c>
      <c r="AK46" s="70">
        <f t="shared" ref="AK46:AK77" si="28">MIN(F2:F46)</f>
        <v>57.01</v>
      </c>
      <c r="AL46" s="134">
        <f t="shared" si="18"/>
        <v>57.993333333333332</v>
      </c>
      <c r="AM46" s="134">
        <f t="shared" si="19"/>
        <v>58.459999999999994</v>
      </c>
      <c r="AN46" s="134">
        <f t="shared" si="20"/>
        <v>-0.46666666666666146</v>
      </c>
      <c r="AO46" s="134">
        <f t="shared" si="21"/>
        <v>57.526666666666671</v>
      </c>
      <c r="AP46" s="134">
        <f t="shared" si="22"/>
        <v>58.459999999999994</v>
      </c>
      <c r="AQ46" s="136">
        <f t="shared" si="23"/>
        <v>59.992857142857147</v>
      </c>
      <c r="AR46" s="138">
        <f t="shared" si="24"/>
        <v>59.992857142857147</v>
      </c>
    </row>
    <row r="47" spans="1:44" x14ac:dyDescent="0.3">
      <c r="A47" s="5">
        <v>44994</v>
      </c>
      <c r="B47" s="6" t="s">
        <v>45</v>
      </c>
      <c r="C47" s="6" t="s">
        <v>28</v>
      </c>
      <c r="D47" s="7">
        <v>57.17</v>
      </c>
      <c r="E47" s="7">
        <v>57.28</v>
      </c>
      <c r="F47" s="7">
        <v>56.1</v>
      </c>
      <c r="G47" s="7">
        <v>56.61</v>
      </c>
      <c r="H47" s="15">
        <v>57.28</v>
      </c>
      <c r="I47" s="15">
        <v>56.8</v>
      </c>
      <c r="J47" s="21"/>
      <c r="K47" s="13">
        <v>0</v>
      </c>
      <c r="L47" s="8">
        <f t="shared" si="0"/>
        <v>56.663333333333334</v>
      </c>
      <c r="M47" s="9">
        <f t="shared" si="1"/>
        <v>56.69</v>
      </c>
      <c r="N47" s="9">
        <f t="shared" si="2"/>
        <v>-2.666666666666373E-2</v>
      </c>
      <c r="O47" s="9">
        <f t="shared" si="3"/>
        <v>56.63666666666667</v>
      </c>
      <c r="P47" s="9">
        <f t="shared" si="4"/>
        <v>56.69</v>
      </c>
      <c r="Q47" s="10">
        <f t="shared" si="5"/>
        <v>1.1799999999999997</v>
      </c>
      <c r="R47" s="10">
        <f t="shared" si="25"/>
        <v>0.21999999999999886</v>
      </c>
      <c r="S47" s="10">
        <f t="shared" si="26"/>
        <v>-0.96000000000000085</v>
      </c>
      <c r="T47" s="11" cm="1">
        <f t="array" ref="T47">LARGE(ABS(Q47:S47),1)</f>
        <v>1.1799999999999997</v>
      </c>
      <c r="U47" s="12"/>
      <c r="V47" s="21"/>
      <c r="W47" s="12"/>
      <c r="X47" s="16">
        <f t="shared" si="6"/>
        <v>0.48000000000000398</v>
      </c>
      <c r="Y47" s="17" t="b">
        <f t="shared" si="7"/>
        <v>1</v>
      </c>
      <c r="Z47" s="17">
        <f t="shared" si="8"/>
        <v>0</v>
      </c>
      <c r="AA47" s="56">
        <f t="shared" si="9"/>
        <v>1.1799999999999997</v>
      </c>
      <c r="AB47" s="18">
        <f t="shared" si="10"/>
        <v>0.40677966101695262</v>
      </c>
      <c r="AC47" s="19">
        <f t="shared" si="11"/>
        <v>0.40677966101695262</v>
      </c>
      <c r="AD47" s="130">
        <f t="shared" si="12"/>
        <v>59.77</v>
      </c>
      <c r="AE47" s="130">
        <f t="shared" si="13"/>
        <v>56.1</v>
      </c>
      <c r="AF47" s="69">
        <f t="shared" si="14"/>
        <v>62.09</v>
      </c>
      <c r="AG47" s="69">
        <f t="shared" si="15"/>
        <v>56.1</v>
      </c>
      <c r="AH47" s="14">
        <f t="shared" si="16"/>
        <v>62.09</v>
      </c>
      <c r="AI47" s="14">
        <f t="shared" si="17"/>
        <v>56.1</v>
      </c>
      <c r="AJ47" s="70">
        <f t="shared" si="27"/>
        <v>62.09</v>
      </c>
      <c r="AK47" s="70">
        <f t="shared" si="28"/>
        <v>56.1</v>
      </c>
      <c r="AL47" s="134">
        <f t="shared" si="18"/>
        <v>57.493333333333339</v>
      </c>
      <c r="AM47" s="134">
        <f t="shared" si="19"/>
        <v>57.935000000000002</v>
      </c>
      <c r="AN47" s="134">
        <f t="shared" si="20"/>
        <v>-0.44166666666666288</v>
      </c>
      <c r="AO47" s="134">
        <f t="shared" si="21"/>
        <v>57.051666666666677</v>
      </c>
      <c r="AP47" s="134">
        <f t="shared" si="22"/>
        <v>57.935000000000002</v>
      </c>
      <c r="AQ47" s="136">
        <f t="shared" si="23"/>
        <v>59.576666666666675</v>
      </c>
      <c r="AR47" s="138">
        <f t="shared" si="24"/>
        <v>59.576666666666675</v>
      </c>
    </row>
    <row r="48" spans="1:44" x14ac:dyDescent="0.3">
      <c r="A48" s="5">
        <v>44995</v>
      </c>
      <c r="B48" s="6" t="s">
        <v>45</v>
      </c>
      <c r="C48" s="6" t="s">
        <v>28</v>
      </c>
      <c r="D48" s="7">
        <v>55.51</v>
      </c>
      <c r="E48" s="7">
        <v>56.84</v>
      </c>
      <c r="F48" s="7">
        <v>55.51</v>
      </c>
      <c r="G48" s="7">
        <v>55.86</v>
      </c>
      <c r="H48" s="15">
        <v>56.2</v>
      </c>
      <c r="I48" s="15">
        <v>55.51</v>
      </c>
      <c r="J48" s="21"/>
      <c r="K48" s="13">
        <v>0</v>
      </c>
      <c r="L48" s="8">
        <f t="shared" si="0"/>
        <v>56.07</v>
      </c>
      <c r="M48" s="9">
        <f t="shared" si="1"/>
        <v>56.174999999999997</v>
      </c>
      <c r="N48" s="9">
        <f t="shared" si="2"/>
        <v>-0.10499999999999687</v>
      </c>
      <c r="O48" s="9">
        <f t="shared" si="3"/>
        <v>55.965000000000003</v>
      </c>
      <c r="P48" s="9">
        <f t="shared" si="4"/>
        <v>56.174999999999997</v>
      </c>
      <c r="Q48" s="10">
        <f t="shared" si="5"/>
        <v>1.3300000000000054</v>
      </c>
      <c r="R48" s="10">
        <f t="shared" si="25"/>
        <v>0.23000000000000398</v>
      </c>
      <c r="S48" s="10">
        <f t="shared" si="26"/>
        <v>-1.1000000000000014</v>
      </c>
      <c r="T48" s="11" cm="1">
        <f t="array" ref="T48">LARGE(ABS(Q48:S48),1)</f>
        <v>1.3300000000000054</v>
      </c>
      <c r="U48" s="12"/>
      <c r="V48" s="21"/>
      <c r="W48" s="12"/>
      <c r="X48" s="16">
        <f t="shared" si="6"/>
        <v>0.69000000000000483</v>
      </c>
      <c r="Y48" s="17">
        <f t="shared" si="7"/>
        <v>0</v>
      </c>
      <c r="Z48" s="17" t="b">
        <f t="shared" si="8"/>
        <v>1</v>
      </c>
      <c r="AA48" s="56">
        <f t="shared" si="9"/>
        <v>1.3300000000000054</v>
      </c>
      <c r="AB48" s="18">
        <f t="shared" si="10"/>
        <v>0.51879699248120459</v>
      </c>
      <c r="AC48" s="19">
        <f t="shared" si="11"/>
        <v>0.51879699248120459</v>
      </c>
      <c r="AD48" s="130">
        <f t="shared" si="12"/>
        <v>59.65</v>
      </c>
      <c r="AE48" s="130">
        <f t="shared" si="13"/>
        <v>55.51</v>
      </c>
      <c r="AF48" s="69">
        <f t="shared" si="14"/>
        <v>62.09</v>
      </c>
      <c r="AG48" s="69">
        <f t="shared" si="15"/>
        <v>55.51</v>
      </c>
      <c r="AH48" s="14">
        <f t="shared" si="16"/>
        <v>62.09</v>
      </c>
      <c r="AI48" s="14">
        <f t="shared" si="17"/>
        <v>55.51</v>
      </c>
      <c r="AJ48" s="70">
        <f t="shared" si="27"/>
        <v>62.09</v>
      </c>
      <c r="AK48" s="70">
        <f t="shared" si="28"/>
        <v>55.51</v>
      </c>
      <c r="AL48" s="134">
        <f t="shared" si="18"/>
        <v>57.006666666666661</v>
      </c>
      <c r="AM48" s="134">
        <f t="shared" si="19"/>
        <v>57.58</v>
      </c>
      <c r="AN48" s="134">
        <f t="shared" si="20"/>
        <v>-0.57333333333333769</v>
      </c>
      <c r="AO48" s="134">
        <f t="shared" si="21"/>
        <v>56.433333333333323</v>
      </c>
      <c r="AP48" s="134">
        <f t="shared" si="22"/>
        <v>57.58</v>
      </c>
      <c r="AQ48" s="136">
        <f t="shared" si="23"/>
        <v>59.187037037037044</v>
      </c>
      <c r="AR48" s="138">
        <f t="shared" si="24"/>
        <v>59.187037037037044</v>
      </c>
    </row>
    <row r="49" spans="1:45" x14ac:dyDescent="0.3">
      <c r="A49" s="5">
        <v>44998</v>
      </c>
      <c r="B49" s="6" t="s">
        <v>45</v>
      </c>
      <c r="C49" s="6" t="s">
        <v>28</v>
      </c>
      <c r="D49" s="7">
        <v>56.2</v>
      </c>
      <c r="E49" s="7">
        <v>57.08</v>
      </c>
      <c r="F49" s="7">
        <v>55.94</v>
      </c>
      <c r="G49" s="7">
        <v>56.18</v>
      </c>
      <c r="H49" s="15">
        <v>56.27</v>
      </c>
      <c r="I49" s="15">
        <v>55.94</v>
      </c>
      <c r="J49" s="21"/>
      <c r="K49" s="13">
        <v>0</v>
      </c>
      <c r="L49" s="8">
        <f t="shared" si="0"/>
        <v>56.4</v>
      </c>
      <c r="M49" s="9">
        <f t="shared" si="1"/>
        <v>56.51</v>
      </c>
      <c r="N49" s="9">
        <f t="shared" si="2"/>
        <v>-0.10999999999999943</v>
      </c>
      <c r="O49" s="9">
        <f t="shared" si="3"/>
        <v>56.29</v>
      </c>
      <c r="P49" s="9">
        <f t="shared" si="4"/>
        <v>56.51</v>
      </c>
      <c r="Q49" s="10">
        <f t="shared" si="5"/>
        <v>1.1400000000000006</v>
      </c>
      <c r="R49" s="10">
        <f t="shared" si="25"/>
        <v>1.2199999999999989</v>
      </c>
      <c r="S49" s="10">
        <f t="shared" si="26"/>
        <v>7.9999999999998295E-2</v>
      </c>
      <c r="T49" s="11" cm="1">
        <f t="array" ref="T49">LARGE(ABS(Q49:S49),1)</f>
        <v>1.2199999999999989</v>
      </c>
      <c r="U49" s="12"/>
      <c r="V49" s="21"/>
      <c r="W49" s="12"/>
      <c r="X49" s="16">
        <f t="shared" si="6"/>
        <v>0.3300000000000054</v>
      </c>
      <c r="Y49" s="17">
        <f t="shared" si="7"/>
        <v>0</v>
      </c>
      <c r="Z49" s="17" t="b">
        <f t="shared" si="8"/>
        <v>1</v>
      </c>
      <c r="AA49" s="56">
        <f t="shared" si="9"/>
        <v>1.1400000000000006</v>
      </c>
      <c r="AB49" s="18">
        <f t="shared" si="10"/>
        <v>0.28947368421053093</v>
      </c>
      <c r="AC49" s="19">
        <f t="shared" si="11"/>
        <v>0.27049180327869321</v>
      </c>
      <c r="AD49" s="130">
        <f t="shared" si="12"/>
        <v>57.28</v>
      </c>
      <c r="AE49" s="130">
        <f t="shared" si="13"/>
        <v>55.51</v>
      </c>
      <c r="AF49" s="69">
        <f t="shared" si="14"/>
        <v>62.09</v>
      </c>
      <c r="AG49" s="69">
        <f t="shared" si="15"/>
        <v>55.51</v>
      </c>
      <c r="AH49" s="14">
        <f t="shared" si="16"/>
        <v>62.09</v>
      </c>
      <c r="AI49" s="14">
        <f t="shared" si="17"/>
        <v>55.51</v>
      </c>
      <c r="AJ49" s="70">
        <f t="shared" si="27"/>
        <v>62.09</v>
      </c>
      <c r="AK49" s="70">
        <f t="shared" si="28"/>
        <v>55.51</v>
      </c>
      <c r="AL49" s="134">
        <f t="shared" si="18"/>
        <v>56.323333333333331</v>
      </c>
      <c r="AM49" s="134">
        <f t="shared" si="19"/>
        <v>56.394999999999996</v>
      </c>
      <c r="AN49" s="134">
        <f t="shared" si="20"/>
        <v>-7.1666666666665435E-2</v>
      </c>
      <c r="AO49" s="134">
        <f t="shared" si="21"/>
        <v>56.251666666666665</v>
      </c>
      <c r="AP49" s="134">
        <f t="shared" si="22"/>
        <v>56.394999999999996</v>
      </c>
      <c r="AQ49" s="136">
        <f t="shared" si="23"/>
        <v>58.908333333333339</v>
      </c>
      <c r="AR49" s="138">
        <f t="shared" si="24"/>
        <v>58.908333333333339</v>
      </c>
    </row>
    <row r="50" spans="1:45" x14ac:dyDescent="0.3">
      <c r="A50" s="5">
        <v>44999</v>
      </c>
      <c r="B50" s="6" t="s">
        <v>45</v>
      </c>
      <c r="C50" s="6" t="s">
        <v>28</v>
      </c>
      <c r="D50" s="7">
        <v>56.18</v>
      </c>
      <c r="E50" s="7">
        <v>56.5</v>
      </c>
      <c r="F50" s="7">
        <v>54.99</v>
      </c>
      <c r="G50" s="7">
        <v>56.34</v>
      </c>
      <c r="H50" s="15">
        <v>55.45</v>
      </c>
      <c r="I50" s="15">
        <v>54.99</v>
      </c>
      <c r="J50" s="21"/>
      <c r="K50" s="13">
        <v>0</v>
      </c>
      <c r="L50" s="8">
        <f t="shared" si="0"/>
        <v>55.943333333333335</v>
      </c>
      <c r="M50" s="9">
        <f t="shared" si="1"/>
        <v>55.745000000000005</v>
      </c>
      <c r="N50" s="9">
        <f t="shared" si="2"/>
        <v>0.19833333333333059</v>
      </c>
      <c r="O50" s="9">
        <f t="shared" si="3"/>
        <v>56.141666666666666</v>
      </c>
      <c r="P50" s="9">
        <f t="shared" si="4"/>
        <v>55.745000000000005</v>
      </c>
      <c r="Q50" s="10">
        <f t="shared" si="5"/>
        <v>1.509999999999998</v>
      </c>
      <c r="R50" s="10">
        <f t="shared" si="25"/>
        <v>0.32000000000000028</v>
      </c>
      <c r="S50" s="10">
        <f t="shared" si="26"/>
        <v>-1.1899999999999977</v>
      </c>
      <c r="T50" s="11" cm="1">
        <f t="array" ref="T50">LARGE(ABS(Q50:S50),1)</f>
        <v>1.509999999999998</v>
      </c>
      <c r="U50" s="12"/>
      <c r="V50" s="21"/>
      <c r="W50" s="12"/>
      <c r="X50" s="16">
        <f t="shared" si="6"/>
        <v>0.46000000000000085</v>
      </c>
      <c r="Y50" s="17">
        <f t="shared" si="7"/>
        <v>0</v>
      </c>
      <c r="Z50" s="17" t="b">
        <f t="shared" si="8"/>
        <v>1</v>
      </c>
      <c r="AA50" s="56">
        <f t="shared" si="9"/>
        <v>1.509999999999998</v>
      </c>
      <c r="AB50" s="18">
        <f t="shared" si="10"/>
        <v>0.30463576158940492</v>
      </c>
      <c r="AC50" s="19">
        <f t="shared" si="11"/>
        <v>0.30463576158940492</v>
      </c>
      <c r="AD50" s="130">
        <f t="shared" si="12"/>
        <v>57.08</v>
      </c>
      <c r="AE50" s="130">
        <f t="shared" si="13"/>
        <v>54.99</v>
      </c>
      <c r="AF50" s="69">
        <f t="shared" si="14"/>
        <v>61.96</v>
      </c>
      <c r="AG50" s="69">
        <f t="shared" si="15"/>
        <v>54.99</v>
      </c>
      <c r="AH50" s="14">
        <f t="shared" si="16"/>
        <v>62.09</v>
      </c>
      <c r="AI50" s="14">
        <f t="shared" si="17"/>
        <v>54.99</v>
      </c>
      <c r="AJ50" s="70">
        <f t="shared" si="27"/>
        <v>62.09</v>
      </c>
      <c r="AK50" s="70">
        <f t="shared" si="28"/>
        <v>54.99</v>
      </c>
      <c r="AL50" s="134">
        <f t="shared" si="18"/>
        <v>56.136666666666663</v>
      </c>
      <c r="AM50" s="134">
        <f t="shared" si="19"/>
        <v>56.034999999999997</v>
      </c>
      <c r="AN50" s="134">
        <f t="shared" si="20"/>
        <v>0.10166666666666657</v>
      </c>
      <c r="AO50" s="134">
        <f t="shared" si="21"/>
        <v>56.23833333333333</v>
      </c>
      <c r="AP50" s="134">
        <f t="shared" si="22"/>
        <v>56.034999999999997</v>
      </c>
      <c r="AQ50" s="136">
        <f t="shared" si="23"/>
        <v>58.638787878787888</v>
      </c>
      <c r="AR50" s="138">
        <f t="shared" si="24"/>
        <v>58.638787878787888</v>
      </c>
    </row>
    <row r="51" spans="1:45" x14ac:dyDescent="0.3">
      <c r="A51" s="5">
        <v>45000</v>
      </c>
      <c r="B51" s="6" t="s">
        <v>45</v>
      </c>
      <c r="C51" s="6" t="s">
        <v>28</v>
      </c>
      <c r="D51" s="7">
        <v>56.44</v>
      </c>
      <c r="E51" s="7">
        <v>57.91</v>
      </c>
      <c r="F51" s="7">
        <v>56.18</v>
      </c>
      <c r="G51" s="7">
        <v>57.73</v>
      </c>
      <c r="H51" s="15">
        <v>56.65</v>
      </c>
      <c r="I51" s="15">
        <v>56.3</v>
      </c>
      <c r="J51" s="21"/>
      <c r="K51" s="13">
        <v>0</v>
      </c>
      <c r="L51" s="8">
        <f t="shared" si="0"/>
        <v>57.273333333333333</v>
      </c>
      <c r="M51" s="9">
        <f t="shared" si="1"/>
        <v>57.045000000000002</v>
      </c>
      <c r="N51" s="9">
        <f t="shared" si="2"/>
        <v>0.22833333333333172</v>
      </c>
      <c r="O51" s="9">
        <f t="shared" si="3"/>
        <v>57.501666666666665</v>
      </c>
      <c r="P51" s="9">
        <f t="shared" si="4"/>
        <v>57.045000000000002</v>
      </c>
      <c r="Q51" s="10">
        <f t="shared" si="5"/>
        <v>1.7299999999999969</v>
      </c>
      <c r="R51" s="10">
        <f t="shared" si="25"/>
        <v>1.5699999999999932</v>
      </c>
      <c r="S51" s="10">
        <f t="shared" si="26"/>
        <v>-0.16000000000000369</v>
      </c>
      <c r="T51" s="11" cm="1">
        <f t="array" ref="T51">LARGE(ABS(Q51:S51),1)</f>
        <v>1.7299999999999969</v>
      </c>
      <c r="U51" s="12"/>
      <c r="V51" s="21"/>
      <c r="W51" s="12"/>
      <c r="X51" s="16">
        <f t="shared" si="6"/>
        <v>0.35000000000000142</v>
      </c>
      <c r="Y51" s="17">
        <f t="shared" si="7"/>
        <v>0</v>
      </c>
      <c r="Z51" s="17">
        <f t="shared" si="8"/>
        <v>0</v>
      </c>
      <c r="AA51" s="56">
        <f t="shared" si="9"/>
        <v>1.7299999999999969</v>
      </c>
      <c r="AB51" s="18">
        <f t="shared" si="10"/>
        <v>0.20231213872832488</v>
      </c>
      <c r="AC51" s="19">
        <f t="shared" si="11"/>
        <v>0.20231213872832488</v>
      </c>
      <c r="AD51" s="130">
        <f t="shared" si="12"/>
        <v>57.91</v>
      </c>
      <c r="AE51" s="130">
        <f t="shared" si="13"/>
        <v>54.99</v>
      </c>
      <c r="AF51" s="69">
        <f t="shared" si="14"/>
        <v>61.29</v>
      </c>
      <c r="AG51" s="69">
        <f t="shared" si="15"/>
        <v>54.99</v>
      </c>
      <c r="AH51" s="14">
        <f t="shared" si="16"/>
        <v>62.09</v>
      </c>
      <c r="AI51" s="14">
        <f t="shared" si="17"/>
        <v>54.99</v>
      </c>
      <c r="AJ51" s="70">
        <f t="shared" si="27"/>
        <v>62.09</v>
      </c>
      <c r="AK51" s="70">
        <f t="shared" si="28"/>
        <v>54.99</v>
      </c>
      <c r="AL51" s="134">
        <f t="shared" si="18"/>
        <v>56.876666666666665</v>
      </c>
      <c r="AM51" s="134">
        <f t="shared" si="19"/>
        <v>56.45</v>
      </c>
      <c r="AN51" s="134">
        <f t="shared" si="20"/>
        <v>0.42666666666666231</v>
      </c>
      <c r="AO51" s="134">
        <f t="shared" si="21"/>
        <v>57.303333333333327</v>
      </c>
      <c r="AP51" s="134">
        <f t="shared" si="22"/>
        <v>56.45</v>
      </c>
      <c r="AQ51" s="136">
        <f t="shared" si="23"/>
        <v>58.525000000000006</v>
      </c>
      <c r="AR51" s="138">
        <f t="shared" si="24"/>
        <v>58.525000000000006</v>
      </c>
      <c r="AS51" s="140">
        <f t="shared" ref="AS51:AS82" si="29">AVERAGE(L2:L51)</f>
        <v>58.525000000000006</v>
      </c>
    </row>
    <row r="52" spans="1:45" x14ac:dyDescent="0.3">
      <c r="A52" s="5">
        <v>45001</v>
      </c>
      <c r="B52" s="6" t="s">
        <v>45</v>
      </c>
      <c r="C52" s="6" t="s">
        <v>28</v>
      </c>
      <c r="D52" s="7">
        <v>57.05</v>
      </c>
      <c r="E52" s="7">
        <v>57.53</v>
      </c>
      <c r="F52" s="7">
        <v>56.83</v>
      </c>
      <c r="G52" s="7">
        <v>57.46</v>
      </c>
      <c r="H52" s="15">
        <v>57.38</v>
      </c>
      <c r="I52" s="15">
        <v>56.89</v>
      </c>
      <c r="J52" s="21"/>
      <c r="K52" s="13">
        <v>0</v>
      </c>
      <c r="L52" s="8">
        <f t="shared" si="0"/>
        <v>57.273333333333333</v>
      </c>
      <c r="M52" s="9">
        <f t="shared" si="1"/>
        <v>57.18</v>
      </c>
      <c r="N52" s="9">
        <f t="shared" si="2"/>
        <v>9.3333333333333712E-2</v>
      </c>
      <c r="O52" s="9">
        <f t="shared" si="3"/>
        <v>57.366666666666667</v>
      </c>
      <c r="P52" s="9">
        <f t="shared" si="4"/>
        <v>57.18</v>
      </c>
      <c r="Q52" s="10">
        <f t="shared" si="5"/>
        <v>0.70000000000000284</v>
      </c>
      <c r="R52" s="10">
        <f t="shared" si="25"/>
        <v>-0.19999999999999574</v>
      </c>
      <c r="S52" s="10">
        <f t="shared" si="26"/>
        <v>-0.89999999999999858</v>
      </c>
      <c r="T52" s="11" cm="1">
        <f t="array" ref="T52">LARGE(ABS(Q52:S52),1)</f>
        <v>0.89999999999999858</v>
      </c>
      <c r="U52" s="12"/>
      <c r="V52" s="21"/>
      <c r="W52" s="12"/>
      <c r="X52" s="16">
        <f t="shared" si="6"/>
        <v>0.49000000000000199</v>
      </c>
      <c r="Y52" s="17">
        <f t="shared" si="7"/>
        <v>0</v>
      </c>
      <c r="Z52" s="17">
        <f t="shared" si="8"/>
        <v>0</v>
      </c>
      <c r="AA52" s="56">
        <f t="shared" si="9"/>
        <v>0.70000000000000284</v>
      </c>
      <c r="AB52" s="18">
        <f t="shared" si="10"/>
        <v>0.7</v>
      </c>
      <c r="AC52" s="19">
        <f t="shared" si="11"/>
        <v>0.54444444444444751</v>
      </c>
      <c r="AD52" s="130">
        <f t="shared" si="12"/>
        <v>57.91</v>
      </c>
      <c r="AE52" s="130">
        <f t="shared" si="13"/>
        <v>54.99</v>
      </c>
      <c r="AF52" s="69">
        <f t="shared" si="14"/>
        <v>59.91</v>
      </c>
      <c r="AG52" s="69">
        <f t="shared" si="15"/>
        <v>54.99</v>
      </c>
      <c r="AH52" s="14">
        <f t="shared" si="16"/>
        <v>62.09</v>
      </c>
      <c r="AI52" s="14">
        <f t="shared" si="17"/>
        <v>54.99</v>
      </c>
      <c r="AJ52" s="70">
        <f t="shared" si="27"/>
        <v>62.09</v>
      </c>
      <c r="AK52" s="70">
        <f t="shared" si="28"/>
        <v>54.99</v>
      </c>
      <c r="AL52" s="134">
        <f t="shared" si="18"/>
        <v>56.786666666666669</v>
      </c>
      <c r="AM52" s="134">
        <f t="shared" si="19"/>
        <v>56.45</v>
      </c>
      <c r="AN52" s="134">
        <f t="shared" si="20"/>
        <v>0.336666666666666</v>
      </c>
      <c r="AO52" s="134">
        <f t="shared" si="21"/>
        <v>57.123333333333335</v>
      </c>
      <c r="AP52" s="134">
        <f t="shared" si="22"/>
        <v>56.45</v>
      </c>
      <c r="AQ52" s="136">
        <f t="shared" si="23"/>
        <v>58.428717948717953</v>
      </c>
      <c r="AR52" s="138">
        <f t="shared" si="24"/>
        <v>58.428717948717953</v>
      </c>
      <c r="AS52" s="140">
        <f t="shared" si="29"/>
        <v>58.428717948717953</v>
      </c>
    </row>
    <row r="53" spans="1:45" x14ac:dyDescent="0.3">
      <c r="A53" s="5">
        <v>45002</v>
      </c>
      <c r="B53" s="6" t="s">
        <v>45</v>
      </c>
      <c r="C53" s="6" t="s">
        <v>28</v>
      </c>
      <c r="D53" s="7">
        <v>56.99</v>
      </c>
      <c r="E53" s="7">
        <v>58.39</v>
      </c>
      <c r="F53" s="7">
        <v>56.92</v>
      </c>
      <c r="G53" s="7">
        <v>57.99</v>
      </c>
      <c r="H53" s="15">
        <v>57.48</v>
      </c>
      <c r="I53" s="15">
        <v>56.92</v>
      </c>
      <c r="J53" s="21"/>
      <c r="K53" s="13" t="s">
        <v>31</v>
      </c>
      <c r="L53" s="8">
        <f t="shared" si="0"/>
        <v>57.766666666666673</v>
      </c>
      <c r="M53" s="9">
        <f t="shared" si="1"/>
        <v>57.655000000000001</v>
      </c>
      <c r="N53" s="9">
        <f t="shared" si="2"/>
        <v>0.11166666666667169</v>
      </c>
      <c r="O53" s="9">
        <f t="shared" si="3"/>
        <v>57.878333333333345</v>
      </c>
      <c r="P53" s="9">
        <f t="shared" si="4"/>
        <v>57.655000000000001</v>
      </c>
      <c r="Q53" s="10">
        <f t="shared" si="5"/>
        <v>1.4699999999999989</v>
      </c>
      <c r="R53" s="10">
        <f t="shared" si="25"/>
        <v>0.92999999999999972</v>
      </c>
      <c r="S53" s="10">
        <f t="shared" si="26"/>
        <v>-0.53999999999999915</v>
      </c>
      <c r="T53" s="11" cm="1">
        <f t="array" ref="T53">LARGE(ABS(Q53:S53),1)</f>
        <v>1.4699999999999989</v>
      </c>
      <c r="U53" s="12"/>
      <c r="V53" s="21"/>
      <c r="W53" s="12"/>
      <c r="X53" s="16">
        <f t="shared" si="6"/>
        <v>0.55999999999999517</v>
      </c>
      <c r="Y53" s="17">
        <f t="shared" si="7"/>
        <v>0</v>
      </c>
      <c r="Z53" s="17" t="b">
        <f t="shared" si="8"/>
        <v>1</v>
      </c>
      <c r="AA53" s="56">
        <f t="shared" si="9"/>
        <v>1.4699999999999989</v>
      </c>
      <c r="AB53" s="18">
        <f t="shared" si="10"/>
        <v>0.38095238095237793</v>
      </c>
      <c r="AC53" s="19">
        <f t="shared" si="11"/>
        <v>0.38095238095237793</v>
      </c>
      <c r="AD53" s="130">
        <f t="shared" si="12"/>
        <v>58.39</v>
      </c>
      <c r="AE53" s="130">
        <f t="shared" si="13"/>
        <v>56.18</v>
      </c>
      <c r="AF53" s="69">
        <f t="shared" si="14"/>
        <v>59.77</v>
      </c>
      <c r="AG53" s="69">
        <f t="shared" si="15"/>
        <v>54.99</v>
      </c>
      <c r="AH53" s="14">
        <f t="shared" si="16"/>
        <v>62.09</v>
      </c>
      <c r="AI53" s="14">
        <f t="shared" si="17"/>
        <v>54.99</v>
      </c>
      <c r="AJ53" s="70">
        <f t="shared" si="27"/>
        <v>62.09</v>
      </c>
      <c r="AK53" s="70">
        <f t="shared" si="28"/>
        <v>54.99</v>
      </c>
      <c r="AL53" s="134">
        <f t="shared" si="18"/>
        <v>57.52</v>
      </c>
      <c r="AM53" s="134">
        <f t="shared" si="19"/>
        <v>57.284999999999997</v>
      </c>
      <c r="AN53" s="134">
        <f t="shared" si="20"/>
        <v>0.23500000000000654</v>
      </c>
      <c r="AO53" s="134">
        <f t="shared" si="21"/>
        <v>57.75500000000001</v>
      </c>
      <c r="AP53" s="134">
        <f t="shared" si="22"/>
        <v>57.284999999999997</v>
      </c>
      <c r="AQ53" s="136">
        <f t="shared" si="23"/>
        <v>58.381428571428572</v>
      </c>
      <c r="AR53" s="138">
        <f t="shared" si="24"/>
        <v>58.381428571428572</v>
      </c>
      <c r="AS53" s="140">
        <f t="shared" si="29"/>
        <v>58.381428571428572</v>
      </c>
    </row>
    <row r="54" spans="1:45" x14ac:dyDescent="0.3">
      <c r="A54" s="5">
        <v>45005</v>
      </c>
      <c r="B54" s="6" t="s">
        <v>45</v>
      </c>
      <c r="C54" s="6" t="s">
        <v>28</v>
      </c>
      <c r="D54" s="7">
        <v>58.06</v>
      </c>
      <c r="E54" s="7">
        <v>58.22</v>
      </c>
      <c r="F54" s="7">
        <v>56.08</v>
      </c>
      <c r="G54" s="7">
        <v>56.24</v>
      </c>
      <c r="H54" s="15">
        <v>58.22</v>
      </c>
      <c r="I54" s="15">
        <v>57.82</v>
      </c>
      <c r="J54" s="21"/>
      <c r="K54" s="13" t="s">
        <v>32</v>
      </c>
      <c r="L54" s="8">
        <f t="shared" si="0"/>
        <v>56.846666666666671</v>
      </c>
      <c r="M54" s="9">
        <f t="shared" si="1"/>
        <v>57.15</v>
      </c>
      <c r="N54" s="9">
        <f t="shared" si="2"/>
        <v>-0.30333333333332746</v>
      </c>
      <c r="O54" s="9">
        <f t="shared" si="3"/>
        <v>56.543333333333344</v>
      </c>
      <c r="P54" s="9">
        <f t="shared" si="4"/>
        <v>57.15</v>
      </c>
      <c r="Q54" s="10">
        <f t="shared" si="5"/>
        <v>2.1400000000000006</v>
      </c>
      <c r="R54" s="10">
        <f t="shared" si="25"/>
        <v>0.22999999999999687</v>
      </c>
      <c r="S54" s="10">
        <f t="shared" si="26"/>
        <v>-1.9100000000000037</v>
      </c>
      <c r="T54" s="11" cm="1">
        <f t="array" ref="T54">LARGE(ABS(Q54:S54),1)</f>
        <v>2.1400000000000006</v>
      </c>
      <c r="U54" s="12"/>
      <c r="V54" s="21"/>
      <c r="W54" s="12"/>
      <c r="X54" s="16">
        <f t="shared" si="6"/>
        <v>0.39999999999999858</v>
      </c>
      <c r="Y54" s="17" t="b">
        <f t="shared" si="7"/>
        <v>1</v>
      </c>
      <c r="Z54" s="17">
        <f t="shared" si="8"/>
        <v>0</v>
      </c>
      <c r="AA54" s="56">
        <f t="shared" si="9"/>
        <v>2.1400000000000006</v>
      </c>
      <c r="AB54" s="18">
        <f t="shared" si="10"/>
        <v>0.18691588785046659</v>
      </c>
      <c r="AC54" s="19">
        <f t="shared" si="11"/>
        <v>0.18691588785046659</v>
      </c>
      <c r="AD54" s="130">
        <f t="shared" si="12"/>
        <v>58.39</v>
      </c>
      <c r="AE54" s="130">
        <f t="shared" si="13"/>
        <v>56.08</v>
      </c>
      <c r="AF54" s="69">
        <f t="shared" si="14"/>
        <v>59.65</v>
      </c>
      <c r="AG54" s="69">
        <f t="shared" si="15"/>
        <v>54.99</v>
      </c>
      <c r="AH54" s="14">
        <f t="shared" si="16"/>
        <v>62.09</v>
      </c>
      <c r="AI54" s="14">
        <f t="shared" si="17"/>
        <v>54.99</v>
      </c>
      <c r="AJ54" s="70">
        <f t="shared" si="27"/>
        <v>62.09</v>
      </c>
      <c r="AK54" s="70">
        <f t="shared" si="28"/>
        <v>54.99</v>
      </c>
      <c r="AL54" s="134">
        <f t="shared" si="18"/>
        <v>56.903333333333336</v>
      </c>
      <c r="AM54" s="134">
        <f t="shared" si="19"/>
        <v>57.234999999999999</v>
      </c>
      <c r="AN54" s="134">
        <f t="shared" si="20"/>
        <v>-0.33166666666666345</v>
      </c>
      <c r="AO54" s="134">
        <f t="shared" si="21"/>
        <v>56.571666666666673</v>
      </c>
      <c r="AP54" s="134">
        <f t="shared" si="22"/>
        <v>57.234999999999999</v>
      </c>
      <c r="AQ54" s="136">
        <f t="shared" si="23"/>
        <v>58.117619047619044</v>
      </c>
      <c r="AR54" s="138">
        <f t="shared" si="24"/>
        <v>58.279111111111114</v>
      </c>
      <c r="AS54" s="140">
        <f t="shared" si="29"/>
        <v>58.279111111111114</v>
      </c>
    </row>
    <row r="55" spans="1:45" x14ac:dyDescent="0.3">
      <c r="A55" s="5">
        <v>45006</v>
      </c>
      <c r="B55" s="6" t="s">
        <v>45</v>
      </c>
      <c r="C55" s="6" t="s">
        <v>28</v>
      </c>
      <c r="D55" s="7">
        <v>56.17</v>
      </c>
      <c r="E55" s="7">
        <v>56.23</v>
      </c>
      <c r="F55" s="7">
        <v>54.45</v>
      </c>
      <c r="G55" s="7">
        <v>54.64</v>
      </c>
      <c r="H55" s="15">
        <v>56.23</v>
      </c>
      <c r="I55" s="15">
        <v>55.97</v>
      </c>
      <c r="J55" s="21"/>
      <c r="K55" s="13">
        <v>0</v>
      </c>
      <c r="L55" s="8">
        <f t="shared" si="0"/>
        <v>55.106666666666662</v>
      </c>
      <c r="M55" s="9">
        <f t="shared" si="1"/>
        <v>55.34</v>
      </c>
      <c r="N55" s="9">
        <f t="shared" si="2"/>
        <v>-0.23333333333334139</v>
      </c>
      <c r="O55" s="9">
        <f t="shared" si="3"/>
        <v>54.873333333333321</v>
      </c>
      <c r="P55" s="9">
        <f t="shared" si="4"/>
        <v>55.34</v>
      </c>
      <c r="Q55" s="10">
        <f t="shared" si="5"/>
        <v>1.779999999999994</v>
      </c>
      <c r="R55" s="10">
        <f t="shared" si="25"/>
        <v>-1.0000000000005116E-2</v>
      </c>
      <c r="S55" s="10">
        <f t="shared" si="26"/>
        <v>-1.7899999999999991</v>
      </c>
      <c r="T55" s="11" cm="1">
        <f t="array" ref="T55">LARGE(ABS(Q55:S55),1)</f>
        <v>1.7899999999999991</v>
      </c>
      <c r="U55" s="12"/>
      <c r="V55" s="21"/>
      <c r="W55" s="12"/>
      <c r="X55" s="16">
        <f t="shared" si="6"/>
        <v>0.25999999999999801</v>
      </c>
      <c r="Y55" s="17" t="b">
        <f t="shared" si="7"/>
        <v>1</v>
      </c>
      <c r="Z55" s="17">
        <f t="shared" si="8"/>
        <v>0</v>
      </c>
      <c r="AA55" s="56">
        <f t="shared" si="9"/>
        <v>1.779999999999994</v>
      </c>
      <c r="AB55" s="18">
        <f t="shared" si="10"/>
        <v>0.14606741573033646</v>
      </c>
      <c r="AC55" s="19">
        <f t="shared" si="11"/>
        <v>0.14525139664804365</v>
      </c>
      <c r="AD55" s="130">
        <f t="shared" si="12"/>
        <v>58.39</v>
      </c>
      <c r="AE55" s="130">
        <f t="shared" si="13"/>
        <v>54.45</v>
      </c>
      <c r="AF55" s="69">
        <f t="shared" si="14"/>
        <v>58.39</v>
      </c>
      <c r="AG55" s="69">
        <f t="shared" si="15"/>
        <v>54.45</v>
      </c>
      <c r="AH55" s="14">
        <f t="shared" si="16"/>
        <v>62.09</v>
      </c>
      <c r="AI55" s="14">
        <f t="shared" si="17"/>
        <v>54.45</v>
      </c>
      <c r="AJ55" s="70">
        <f t="shared" si="27"/>
        <v>62.09</v>
      </c>
      <c r="AK55" s="70">
        <f t="shared" si="28"/>
        <v>54.45</v>
      </c>
      <c r="AL55" s="134">
        <f t="shared" si="18"/>
        <v>55.826666666666675</v>
      </c>
      <c r="AM55" s="134">
        <f t="shared" si="19"/>
        <v>56.42</v>
      </c>
      <c r="AN55" s="134">
        <f t="shared" si="20"/>
        <v>-0.59333333333332661</v>
      </c>
      <c r="AO55" s="134">
        <f t="shared" si="21"/>
        <v>55.233333333333348</v>
      </c>
      <c r="AP55" s="134">
        <f t="shared" si="22"/>
        <v>56.42</v>
      </c>
      <c r="AQ55" s="136">
        <f t="shared" si="23"/>
        <v>57.672380952380955</v>
      </c>
      <c r="AR55" s="138">
        <f t="shared" si="24"/>
        <v>58.080833333333338</v>
      </c>
      <c r="AS55" s="140">
        <f t="shared" si="29"/>
        <v>58.080833333333338</v>
      </c>
    </row>
    <row r="56" spans="1:45" x14ac:dyDescent="0.3">
      <c r="A56" s="5">
        <v>45007</v>
      </c>
      <c r="B56" s="6" t="s">
        <v>45</v>
      </c>
      <c r="C56" s="6" t="s">
        <v>28</v>
      </c>
      <c r="D56" s="7">
        <v>54.01</v>
      </c>
      <c r="E56" s="7">
        <v>54.09</v>
      </c>
      <c r="F56" s="7">
        <v>51.28</v>
      </c>
      <c r="G56" s="7">
        <v>52.17</v>
      </c>
      <c r="H56" s="15">
        <v>54.09</v>
      </c>
      <c r="I56" s="15">
        <v>53.26</v>
      </c>
      <c r="J56" s="21"/>
      <c r="K56" s="13">
        <v>0</v>
      </c>
      <c r="L56" s="8">
        <f t="shared" si="0"/>
        <v>52.513333333333343</v>
      </c>
      <c r="M56" s="9">
        <f t="shared" si="1"/>
        <v>52.685000000000002</v>
      </c>
      <c r="N56" s="9">
        <f t="shared" si="2"/>
        <v>-0.17166666666665975</v>
      </c>
      <c r="O56" s="9">
        <f t="shared" si="3"/>
        <v>52.341666666666683</v>
      </c>
      <c r="P56" s="9">
        <f t="shared" si="4"/>
        <v>52.685000000000002</v>
      </c>
      <c r="Q56" s="10">
        <f t="shared" si="5"/>
        <v>2.8100000000000023</v>
      </c>
      <c r="R56" s="10">
        <f t="shared" si="25"/>
        <v>-0.54999999999999716</v>
      </c>
      <c r="S56" s="10">
        <f t="shared" si="26"/>
        <v>-3.3599999999999994</v>
      </c>
      <c r="T56" s="11" cm="1">
        <f t="array" ref="T56">LARGE(ABS(Q56:S56),1)</f>
        <v>3.3599999999999994</v>
      </c>
      <c r="U56" s="12"/>
      <c r="V56" s="21"/>
      <c r="W56" s="12"/>
      <c r="X56" s="16">
        <f t="shared" si="6"/>
        <v>0.8300000000000054</v>
      </c>
      <c r="Y56" s="17" t="b">
        <f t="shared" si="7"/>
        <v>1</v>
      </c>
      <c r="Z56" s="17">
        <f t="shared" si="8"/>
        <v>0</v>
      </c>
      <c r="AA56" s="56">
        <f t="shared" si="9"/>
        <v>2.8100000000000023</v>
      </c>
      <c r="AB56" s="18">
        <f t="shared" si="10"/>
        <v>0.2953736654804287</v>
      </c>
      <c r="AC56" s="19">
        <f t="shared" si="11"/>
        <v>0.24702380952381117</v>
      </c>
      <c r="AD56" s="130">
        <f t="shared" si="12"/>
        <v>58.22</v>
      </c>
      <c r="AE56" s="130">
        <f t="shared" si="13"/>
        <v>51.28</v>
      </c>
      <c r="AF56" s="69">
        <f t="shared" si="14"/>
        <v>58.39</v>
      </c>
      <c r="AG56" s="69">
        <f t="shared" si="15"/>
        <v>51.28</v>
      </c>
      <c r="AH56" s="14">
        <f t="shared" si="16"/>
        <v>62.09</v>
      </c>
      <c r="AI56" s="14">
        <f t="shared" si="17"/>
        <v>51.28</v>
      </c>
      <c r="AJ56" s="70">
        <f t="shared" si="27"/>
        <v>62.09</v>
      </c>
      <c r="AK56" s="70">
        <f t="shared" si="28"/>
        <v>51.28</v>
      </c>
      <c r="AL56" s="134">
        <f t="shared" si="18"/>
        <v>53.890000000000008</v>
      </c>
      <c r="AM56" s="134">
        <f t="shared" si="19"/>
        <v>54.75</v>
      </c>
      <c r="AN56" s="134">
        <f t="shared" si="20"/>
        <v>-0.85999999999999233</v>
      </c>
      <c r="AO56" s="134">
        <f t="shared" si="21"/>
        <v>53.030000000000015</v>
      </c>
      <c r="AP56" s="134">
        <f t="shared" si="22"/>
        <v>54.75</v>
      </c>
      <c r="AQ56" s="136">
        <f t="shared" si="23"/>
        <v>57.042142857142856</v>
      </c>
      <c r="AR56" s="138">
        <f t="shared" si="24"/>
        <v>57.753333333333337</v>
      </c>
      <c r="AS56" s="140">
        <f t="shared" si="29"/>
        <v>57.753333333333337</v>
      </c>
    </row>
    <row r="57" spans="1:45" x14ac:dyDescent="0.3">
      <c r="A57" s="5">
        <v>45008</v>
      </c>
      <c r="B57" s="6" t="s">
        <v>45</v>
      </c>
      <c r="C57" s="6" t="s">
        <v>28</v>
      </c>
      <c r="D57" s="7">
        <v>52.52</v>
      </c>
      <c r="E57" s="7">
        <v>53.88</v>
      </c>
      <c r="F57" s="7">
        <v>52.4</v>
      </c>
      <c r="G57" s="7">
        <v>53.27</v>
      </c>
      <c r="H57" s="15">
        <v>53.04</v>
      </c>
      <c r="I57" s="15">
        <v>52.4</v>
      </c>
      <c r="J57" s="21"/>
      <c r="K57" s="13">
        <v>0</v>
      </c>
      <c r="L57" s="8">
        <f t="shared" si="0"/>
        <v>53.183333333333337</v>
      </c>
      <c r="M57" s="9">
        <f t="shared" si="1"/>
        <v>53.14</v>
      </c>
      <c r="N57" s="9">
        <f t="shared" si="2"/>
        <v>4.3333333333336554E-2</v>
      </c>
      <c r="O57" s="9">
        <f t="shared" si="3"/>
        <v>53.226666666666674</v>
      </c>
      <c r="P57" s="9">
        <f t="shared" si="4"/>
        <v>53.14</v>
      </c>
      <c r="Q57" s="10">
        <f t="shared" si="5"/>
        <v>1.480000000000004</v>
      </c>
      <c r="R57" s="10">
        <f t="shared" si="25"/>
        <v>1.7100000000000009</v>
      </c>
      <c r="S57" s="10">
        <f t="shared" si="26"/>
        <v>0.22999999999999687</v>
      </c>
      <c r="T57" s="11" cm="1">
        <f t="array" ref="T57">LARGE(ABS(Q57:S57),1)</f>
        <v>1.7100000000000009</v>
      </c>
      <c r="U57" s="12"/>
      <c r="V57" s="21"/>
      <c r="W57" s="12"/>
      <c r="X57" s="16">
        <f t="shared" si="6"/>
        <v>0.64000000000000057</v>
      </c>
      <c r="Y57" s="17">
        <f t="shared" si="7"/>
        <v>0</v>
      </c>
      <c r="Z57" s="17" t="b">
        <f t="shared" si="8"/>
        <v>1</v>
      </c>
      <c r="AA57" s="56">
        <f t="shared" si="9"/>
        <v>1.480000000000004</v>
      </c>
      <c r="AB57" s="18">
        <f t="shared" si="10"/>
        <v>0.43243243243243168</v>
      </c>
      <c r="AC57" s="19">
        <f t="shared" si="11"/>
        <v>0.37426900584795336</v>
      </c>
      <c r="AD57" s="130">
        <f t="shared" si="12"/>
        <v>56.23</v>
      </c>
      <c r="AE57" s="130">
        <f t="shared" si="13"/>
        <v>51.28</v>
      </c>
      <c r="AF57" s="69">
        <f t="shared" si="14"/>
        <v>58.39</v>
      </c>
      <c r="AG57" s="69">
        <f t="shared" si="15"/>
        <v>51.28</v>
      </c>
      <c r="AH57" s="14">
        <f t="shared" si="16"/>
        <v>62.09</v>
      </c>
      <c r="AI57" s="14">
        <f t="shared" si="17"/>
        <v>51.28</v>
      </c>
      <c r="AJ57" s="70">
        <f t="shared" si="27"/>
        <v>62.09</v>
      </c>
      <c r="AK57" s="70">
        <f t="shared" si="28"/>
        <v>51.28</v>
      </c>
      <c r="AL57" s="134">
        <f t="shared" si="18"/>
        <v>53.593333333333334</v>
      </c>
      <c r="AM57" s="134">
        <f t="shared" si="19"/>
        <v>53.754999999999995</v>
      </c>
      <c r="AN57" s="134">
        <f t="shared" si="20"/>
        <v>-0.16166666666666174</v>
      </c>
      <c r="AO57" s="134">
        <f t="shared" si="21"/>
        <v>53.431666666666672</v>
      </c>
      <c r="AP57" s="134">
        <f t="shared" si="22"/>
        <v>53.754999999999995</v>
      </c>
      <c r="AQ57" s="136">
        <f t="shared" si="23"/>
        <v>56.506428571428565</v>
      </c>
      <c r="AR57" s="138">
        <f t="shared" si="24"/>
        <v>57.499444444444443</v>
      </c>
      <c r="AS57" s="140">
        <f t="shared" si="29"/>
        <v>57.499444444444443</v>
      </c>
    </row>
    <row r="58" spans="1:45" x14ac:dyDescent="0.3">
      <c r="A58" s="5">
        <v>45009</v>
      </c>
      <c r="B58" s="6" t="s">
        <v>45</v>
      </c>
      <c r="C58" s="6" t="s">
        <v>28</v>
      </c>
      <c r="D58" s="7">
        <v>53.56</v>
      </c>
      <c r="E58" s="7">
        <v>54.74</v>
      </c>
      <c r="F58" s="7">
        <v>53.11</v>
      </c>
      <c r="G58" s="7">
        <v>54.55</v>
      </c>
      <c r="H58" s="15">
        <v>53.6</v>
      </c>
      <c r="I58" s="15">
        <v>53.11</v>
      </c>
      <c r="J58" s="21"/>
      <c r="K58" s="13">
        <v>0</v>
      </c>
      <c r="L58" s="8">
        <f t="shared" si="0"/>
        <v>54.133333333333326</v>
      </c>
      <c r="M58" s="9">
        <f t="shared" si="1"/>
        <v>53.924999999999997</v>
      </c>
      <c r="N58" s="9">
        <f t="shared" si="2"/>
        <v>0.2083333333333286</v>
      </c>
      <c r="O58" s="9">
        <f t="shared" si="3"/>
        <v>54.341666666666654</v>
      </c>
      <c r="P58" s="9">
        <f t="shared" si="4"/>
        <v>53.924999999999997</v>
      </c>
      <c r="Q58" s="10">
        <f t="shared" si="5"/>
        <v>1.6300000000000026</v>
      </c>
      <c r="R58" s="10">
        <f t="shared" si="25"/>
        <v>1.4699999999999989</v>
      </c>
      <c r="S58" s="10">
        <f t="shared" si="26"/>
        <v>-0.16000000000000369</v>
      </c>
      <c r="T58" s="11" cm="1">
        <f t="array" ref="T58">LARGE(ABS(Q58:S58),1)</f>
        <v>1.6300000000000026</v>
      </c>
      <c r="U58" s="12"/>
      <c r="V58" s="21"/>
      <c r="W58" s="12"/>
      <c r="X58" s="16">
        <f t="shared" si="6"/>
        <v>0.49000000000000199</v>
      </c>
      <c r="Y58" s="17">
        <f t="shared" si="7"/>
        <v>0</v>
      </c>
      <c r="Z58" s="17" t="b">
        <f t="shared" si="8"/>
        <v>1</v>
      </c>
      <c r="AA58" s="56">
        <f t="shared" si="9"/>
        <v>1.6300000000000026</v>
      </c>
      <c r="AB58" s="18">
        <f t="shared" si="10"/>
        <v>0.3006134969325161</v>
      </c>
      <c r="AC58" s="19">
        <f t="shared" si="11"/>
        <v>0.3006134969325161</v>
      </c>
      <c r="AD58" s="130">
        <f t="shared" si="12"/>
        <v>54.74</v>
      </c>
      <c r="AE58" s="130">
        <f t="shared" si="13"/>
        <v>51.28</v>
      </c>
      <c r="AF58" s="69">
        <f t="shared" si="14"/>
        <v>58.39</v>
      </c>
      <c r="AG58" s="69">
        <f t="shared" si="15"/>
        <v>51.28</v>
      </c>
      <c r="AH58" s="14">
        <f t="shared" si="16"/>
        <v>62.09</v>
      </c>
      <c r="AI58" s="14">
        <f t="shared" si="17"/>
        <v>51.28</v>
      </c>
      <c r="AJ58" s="70">
        <f t="shared" si="27"/>
        <v>62.09</v>
      </c>
      <c r="AK58" s="70">
        <f t="shared" si="28"/>
        <v>51.28</v>
      </c>
      <c r="AL58" s="134">
        <f t="shared" si="18"/>
        <v>53.523333333333333</v>
      </c>
      <c r="AM58" s="134">
        <f t="shared" si="19"/>
        <v>53.010000000000005</v>
      </c>
      <c r="AN58" s="134">
        <f t="shared" si="20"/>
        <v>0.51333333333332831</v>
      </c>
      <c r="AO58" s="134">
        <f t="shared" si="21"/>
        <v>54.036666666666662</v>
      </c>
      <c r="AP58" s="134">
        <f t="shared" si="22"/>
        <v>53.010000000000005</v>
      </c>
      <c r="AQ58" s="136">
        <f t="shared" si="23"/>
        <v>56.161666666666655</v>
      </c>
      <c r="AR58" s="138">
        <f t="shared" si="24"/>
        <v>57.322280701754394</v>
      </c>
      <c r="AS58" s="140">
        <f t="shared" si="29"/>
        <v>57.322280701754394</v>
      </c>
    </row>
    <row r="59" spans="1:45" x14ac:dyDescent="0.3">
      <c r="A59" s="5">
        <v>45012</v>
      </c>
      <c r="B59" s="6" t="s">
        <v>45</v>
      </c>
      <c r="C59" s="6" t="s">
        <v>28</v>
      </c>
      <c r="D59" s="7">
        <v>54.39</v>
      </c>
      <c r="E59" s="7">
        <v>55.22</v>
      </c>
      <c r="F59" s="7">
        <v>54.16</v>
      </c>
      <c r="G59" s="7">
        <v>55.05</v>
      </c>
      <c r="H59" s="15">
        <v>54.58</v>
      </c>
      <c r="I59" s="15">
        <v>54.16</v>
      </c>
      <c r="J59" s="21"/>
      <c r="K59" s="13">
        <v>0</v>
      </c>
      <c r="L59" s="8">
        <f t="shared" si="0"/>
        <v>54.81</v>
      </c>
      <c r="M59" s="9">
        <f t="shared" si="1"/>
        <v>54.69</v>
      </c>
      <c r="N59" s="9">
        <f t="shared" si="2"/>
        <v>0.12000000000000455</v>
      </c>
      <c r="O59" s="9">
        <f t="shared" si="3"/>
        <v>54.930000000000007</v>
      </c>
      <c r="P59" s="9">
        <f t="shared" si="4"/>
        <v>54.69</v>
      </c>
      <c r="Q59" s="10">
        <f t="shared" si="5"/>
        <v>1.0600000000000023</v>
      </c>
      <c r="R59" s="10">
        <f t="shared" si="25"/>
        <v>0.67000000000000171</v>
      </c>
      <c r="S59" s="10">
        <f t="shared" si="26"/>
        <v>-0.39000000000000057</v>
      </c>
      <c r="T59" s="11" cm="1">
        <f t="array" ref="T59">LARGE(ABS(Q59:S59),1)</f>
        <v>1.0600000000000023</v>
      </c>
      <c r="U59" s="12"/>
      <c r="V59" s="21"/>
      <c r="W59" s="12"/>
      <c r="X59" s="16">
        <f t="shared" si="6"/>
        <v>0.42000000000000171</v>
      </c>
      <c r="Y59" s="17">
        <f t="shared" si="7"/>
        <v>0</v>
      </c>
      <c r="Z59" s="17" t="b">
        <f t="shared" si="8"/>
        <v>1</v>
      </c>
      <c r="AA59" s="56">
        <f t="shared" si="9"/>
        <v>1.0600000000000023</v>
      </c>
      <c r="AB59" s="18">
        <f t="shared" si="10"/>
        <v>0.39622641509434037</v>
      </c>
      <c r="AC59" s="19">
        <f t="shared" si="11"/>
        <v>0.39622641509434037</v>
      </c>
      <c r="AD59" s="130">
        <f t="shared" si="12"/>
        <v>55.22</v>
      </c>
      <c r="AE59" s="130">
        <f t="shared" si="13"/>
        <v>52.4</v>
      </c>
      <c r="AF59" s="69">
        <f t="shared" si="14"/>
        <v>58.39</v>
      </c>
      <c r="AG59" s="69">
        <f t="shared" si="15"/>
        <v>51.28</v>
      </c>
      <c r="AH59" s="14">
        <f t="shared" si="16"/>
        <v>62.09</v>
      </c>
      <c r="AI59" s="14">
        <f t="shared" si="17"/>
        <v>51.28</v>
      </c>
      <c r="AJ59" s="70">
        <f t="shared" si="27"/>
        <v>62.09</v>
      </c>
      <c r="AK59" s="70">
        <f t="shared" si="28"/>
        <v>51.28</v>
      </c>
      <c r="AL59" s="134">
        <f t="shared" si="18"/>
        <v>54.223333333333336</v>
      </c>
      <c r="AM59" s="134">
        <f t="shared" si="19"/>
        <v>53.81</v>
      </c>
      <c r="AN59" s="134">
        <f t="shared" si="20"/>
        <v>0.413333333333334</v>
      </c>
      <c r="AO59" s="134">
        <f t="shared" si="21"/>
        <v>54.63666666666667</v>
      </c>
      <c r="AP59" s="134">
        <f t="shared" si="22"/>
        <v>53.81</v>
      </c>
      <c r="AQ59" s="136">
        <f t="shared" si="23"/>
        <v>55.84928571428572</v>
      </c>
      <c r="AR59" s="138">
        <f t="shared" si="24"/>
        <v>57.196666666666673</v>
      </c>
      <c r="AS59" s="140">
        <f t="shared" si="29"/>
        <v>57.196666666666673</v>
      </c>
    </row>
    <row r="60" spans="1:45" x14ac:dyDescent="0.3">
      <c r="A60" s="5">
        <v>45013</v>
      </c>
      <c r="B60" s="6" t="s">
        <v>45</v>
      </c>
      <c r="C60" s="6" t="s">
        <v>28</v>
      </c>
      <c r="D60" s="7">
        <v>54.9</v>
      </c>
      <c r="E60" s="7">
        <v>55.56</v>
      </c>
      <c r="F60" s="7">
        <v>54.5</v>
      </c>
      <c r="G60" s="7">
        <v>55.38</v>
      </c>
      <c r="H60" s="15">
        <v>54.95</v>
      </c>
      <c r="I60" s="15">
        <v>54.57</v>
      </c>
      <c r="J60" s="21"/>
      <c r="K60" s="13">
        <v>0</v>
      </c>
      <c r="L60" s="8">
        <f t="shared" si="0"/>
        <v>55.146666666666668</v>
      </c>
      <c r="M60" s="9">
        <f t="shared" si="1"/>
        <v>55.03</v>
      </c>
      <c r="N60" s="9">
        <f t="shared" si="2"/>
        <v>0.11666666666666714</v>
      </c>
      <c r="O60" s="9">
        <f t="shared" si="3"/>
        <v>55.263333333333335</v>
      </c>
      <c r="P60" s="9">
        <f t="shared" si="4"/>
        <v>55.03</v>
      </c>
      <c r="Q60" s="10">
        <f t="shared" si="5"/>
        <v>1.0600000000000023</v>
      </c>
      <c r="R60" s="10">
        <f t="shared" si="25"/>
        <v>0.51000000000000512</v>
      </c>
      <c r="S60" s="10">
        <f t="shared" si="26"/>
        <v>-0.54999999999999716</v>
      </c>
      <c r="T60" s="11" cm="1">
        <f t="array" ref="T60">LARGE(ABS(Q60:S60),1)</f>
        <v>1.0600000000000023</v>
      </c>
      <c r="U60" s="12"/>
      <c r="V60" s="21"/>
      <c r="W60" s="12"/>
      <c r="X60" s="16">
        <f t="shared" si="6"/>
        <v>0.38000000000000256</v>
      </c>
      <c r="Y60" s="17">
        <f t="shared" si="7"/>
        <v>0</v>
      </c>
      <c r="Z60" s="17">
        <f t="shared" si="8"/>
        <v>0</v>
      </c>
      <c r="AA60" s="56">
        <f t="shared" si="9"/>
        <v>1.0600000000000023</v>
      </c>
      <c r="AB60" s="18">
        <f t="shared" si="10"/>
        <v>0.35849056603773749</v>
      </c>
      <c r="AC60" s="19">
        <f t="shared" si="11"/>
        <v>0.35849056603773749</v>
      </c>
      <c r="AD60" s="130">
        <f t="shared" si="12"/>
        <v>55.56</v>
      </c>
      <c r="AE60" s="130">
        <f t="shared" si="13"/>
        <v>53.11</v>
      </c>
      <c r="AF60" s="69">
        <f t="shared" si="14"/>
        <v>58.39</v>
      </c>
      <c r="AG60" s="69">
        <f t="shared" si="15"/>
        <v>51.28</v>
      </c>
      <c r="AH60" s="14">
        <f t="shared" si="16"/>
        <v>62.09</v>
      </c>
      <c r="AI60" s="14">
        <f t="shared" si="17"/>
        <v>51.28</v>
      </c>
      <c r="AJ60" s="70">
        <f t="shared" si="27"/>
        <v>62.09</v>
      </c>
      <c r="AK60" s="70">
        <f t="shared" si="28"/>
        <v>51.28</v>
      </c>
      <c r="AL60" s="134">
        <f t="shared" si="18"/>
        <v>54.683333333333337</v>
      </c>
      <c r="AM60" s="134">
        <f t="shared" si="19"/>
        <v>54.335000000000001</v>
      </c>
      <c r="AN60" s="134">
        <f t="shared" si="20"/>
        <v>0.34833333333333627</v>
      </c>
      <c r="AO60" s="134">
        <f t="shared" si="21"/>
        <v>55.031666666666673</v>
      </c>
      <c r="AP60" s="134">
        <f t="shared" si="22"/>
        <v>54.335000000000001</v>
      </c>
      <c r="AQ60" s="136">
        <f t="shared" si="23"/>
        <v>55.652142857142856</v>
      </c>
      <c r="AR60" s="138">
        <f t="shared" si="24"/>
        <v>57.099047619047624</v>
      </c>
      <c r="AS60" s="140">
        <f t="shared" si="29"/>
        <v>57.099047619047624</v>
      </c>
    </row>
    <row r="61" spans="1:45" x14ac:dyDescent="0.3">
      <c r="A61" s="5">
        <v>45014</v>
      </c>
      <c r="B61" s="6" t="s">
        <v>45</v>
      </c>
      <c r="C61" s="6" t="s">
        <v>28</v>
      </c>
      <c r="D61" s="7">
        <v>55.53</v>
      </c>
      <c r="E61" s="7">
        <v>55.57</v>
      </c>
      <c r="F61" s="7">
        <v>54.2</v>
      </c>
      <c r="G61" s="7">
        <v>54.37</v>
      </c>
      <c r="H61" s="15">
        <v>55.57</v>
      </c>
      <c r="I61" s="15">
        <v>55.11</v>
      </c>
      <c r="J61" s="21"/>
      <c r="K61" s="13" t="s">
        <v>32</v>
      </c>
      <c r="L61" s="8">
        <f t="shared" si="0"/>
        <v>54.713333333333331</v>
      </c>
      <c r="M61" s="9">
        <f t="shared" si="1"/>
        <v>54.885000000000005</v>
      </c>
      <c r="N61" s="9">
        <f t="shared" si="2"/>
        <v>-0.17166666666667396</v>
      </c>
      <c r="O61" s="9">
        <f t="shared" si="3"/>
        <v>54.541666666666657</v>
      </c>
      <c r="P61" s="9">
        <f t="shared" si="4"/>
        <v>54.885000000000005</v>
      </c>
      <c r="Q61" s="10">
        <f t="shared" si="5"/>
        <v>1.3699999999999974</v>
      </c>
      <c r="R61" s="10">
        <f t="shared" si="25"/>
        <v>0.18999999999999773</v>
      </c>
      <c r="S61" s="10">
        <f t="shared" si="26"/>
        <v>-1.1799999999999997</v>
      </c>
      <c r="T61" s="11" cm="1">
        <f t="array" ref="T61">LARGE(ABS(Q61:S61),1)</f>
        <v>1.3699999999999974</v>
      </c>
      <c r="U61" s="12"/>
      <c r="V61" s="21"/>
      <c r="W61" s="12"/>
      <c r="X61" s="16">
        <f t="shared" si="6"/>
        <v>0.46000000000000085</v>
      </c>
      <c r="Y61" s="17" t="b">
        <f t="shared" si="7"/>
        <v>1</v>
      </c>
      <c r="Z61" s="17">
        <f t="shared" si="8"/>
        <v>0</v>
      </c>
      <c r="AA61" s="56">
        <f t="shared" si="9"/>
        <v>1.3699999999999974</v>
      </c>
      <c r="AB61" s="18">
        <f t="shared" si="10"/>
        <v>0.33576642335766549</v>
      </c>
      <c r="AC61" s="19">
        <f t="shared" si="11"/>
        <v>0.33576642335766549</v>
      </c>
      <c r="AD61" s="130">
        <f t="shared" si="12"/>
        <v>55.57</v>
      </c>
      <c r="AE61" s="130">
        <f t="shared" si="13"/>
        <v>54.16</v>
      </c>
      <c r="AF61" s="69">
        <f t="shared" si="14"/>
        <v>58.39</v>
      </c>
      <c r="AG61" s="69">
        <f t="shared" si="15"/>
        <v>51.28</v>
      </c>
      <c r="AH61" s="14">
        <f t="shared" si="16"/>
        <v>61.96</v>
      </c>
      <c r="AI61" s="14">
        <f t="shared" si="17"/>
        <v>51.28</v>
      </c>
      <c r="AJ61" s="70">
        <f t="shared" si="27"/>
        <v>62.09</v>
      </c>
      <c r="AK61" s="70">
        <f t="shared" si="28"/>
        <v>51.28</v>
      </c>
      <c r="AL61" s="134">
        <f t="shared" si="18"/>
        <v>54.699999999999996</v>
      </c>
      <c r="AM61" s="134">
        <f t="shared" si="19"/>
        <v>54.864999999999995</v>
      </c>
      <c r="AN61" s="134">
        <f t="shared" si="20"/>
        <v>-0.16499999999999915</v>
      </c>
      <c r="AO61" s="134">
        <f t="shared" si="21"/>
        <v>54.534999999999997</v>
      </c>
      <c r="AP61" s="134">
        <f t="shared" si="22"/>
        <v>54.864999999999995</v>
      </c>
      <c r="AQ61" s="136">
        <f t="shared" si="23"/>
        <v>55.512857142857136</v>
      </c>
      <c r="AR61" s="138">
        <f t="shared" si="24"/>
        <v>56.990606060606069</v>
      </c>
      <c r="AS61" s="140">
        <f t="shared" si="29"/>
        <v>56.990606060606069</v>
      </c>
    </row>
    <row r="62" spans="1:45" x14ac:dyDescent="0.3">
      <c r="A62" s="5">
        <v>45015</v>
      </c>
      <c r="B62" s="6" t="s">
        <v>45</v>
      </c>
      <c r="C62" s="6" t="s">
        <v>28</v>
      </c>
      <c r="D62" s="7">
        <v>54.52</v>
      </c>
      <c r="E62" s="7">
        <v>56.2</v>
      </c>
      <c r="F62" s="7">
        <v>54.47</v>
      </c>
      <c r="G62" s="7">
        <v>55.49</v>
      </c>
      <c r="H62" s="15">
        <v>55.27</v>
      </c>
      <c r="I62" s="15">
        <v>54.47</v>
      </c>
      <c r="J62" s="21"/>
      <c r="K62" s="13">
        <v>0</v>
      </c>
      <c r="L62" s="8">
        <f t="shared" si="0"/>
        <v>55.386666666666663</v>
      </c>
      <c r="M62" s="9">
        <f t="shared" si="1"/>
        <v>55.335000000000001</v>
      </c>
      <c r="N62" s="9">
        <f t="shared" si="2"/>
        <v>5.1666666666662309E-2</v>
      </c>
      <c r="O62" s="9">
        <f t="shared" si="3"/>
        <v>55.438333333333325</v>
      </c>
      <c r="P62" s="9">
        <f t="shared" si="4"/>
        <v>55.335000000000001</v>
      </c>
      <c r="Q62" s="10">
        <f t="shared" si="5"/>
        <v>1.730000000000004</v>
      </c>
      <c r="R62" s="10">
        <f t="shared" si="25"/>
        <v>1.8300000000000054</v>
      </c>
      <c r="S62" s="10">
        <f t="shared" si="26"/>
        <v>0.10000000000000142</v>
      </c>
      <c r="T62" s="11" cm="1">
        <f t="array" ref="T62">LARGE(ABS(Q62:S62),1)</f>
        <v>1.8300000000000054</v>
      </c>
      <c r="U62" s="12"/>
      <c r="V62" s="21"/>
      <c r="W62" s="12"/>
      <c r="X62" s="16">
        <f t="shared" si="6"/>
        <v>0.80000000000000426</v>
      </c>
      <c r="Y62" s="17">
        <f t="shared" si="7"/>
        <v>0</v>
      </c>
      <c r="Z62" s="17" t="b">
        <f t="shared" si="8"/>
        <v>1</v>
      </c>
      <c r="AA62" s="56">
        <f t="shared" si="9"/>
        <v>1.730000000000004</v>
      </c>
      <c r="AB62" s="18">
        <f t="shared" si="10"/>
        <v>0.46242774566474126</v>
      </c>
      <c r="AC62" s="19">
        <f t="shared" si="11"/>
        <v>0.43715846994535623</v>
      </c>
      <c r="AD62" s="130">
        <f t="shared" si="12"/>
        <v>56.2</v>
      </c>
      <c r="AE62" s="130">
        <f t="shared" si="13"/>
        <v>54.2</v>
      </c>
      <c r="AF62" s="69">
        <f t="shared" si="14"/>
        <v>58.22</v>
      </c>
      <c r="AG62" s="69">
        <f t="shared" si="15"/>
        <v>51.28</v>
      </c>
      <c r="AH62" s="14">
        <f t="shared" si="16"/>
        <v>61.29</v>
      </c>
      <c r="AI62" s="14">
        <f t="shared" si="17"/>
        <v>51.28</v>
      </c>
      <c r="AJ62" s="70">
        <f t="shared" si="27"/>
        <v>62.09</v>
      </c>
      <c r="AK62" s="70">
        <f t="shared" si="28"/>
        <v>51.28</v>
      </c>
      <c r="AL62" s="134">
        <f t="shared" si="18"/>
        <v>55.296666666666674</v>
      </c>
      <c r="AM62" s="134">
        <f t="shared" si="19"/>
        <v>55.2</v>
      </c>
      <c r="AN62" s="134">
        <f t="shared" si="20"/>
        <v>9.6666666666671119E-2</v>
      </c>
      <c r="AO62" s="134">
        <f t="shared" si="21"/>
        <v>55.393333333333345</v>
      </c>
      <c r="AP62" s="134">
        <f t="shared" si="22"/>
        <v>55.2</v>
      </c>
      <c r="AQ62" s="136">
        <f t="shared" si="23"/>
        <v>55.464047619047619</v>
      </c>
      <c r="AR62" s="138">
        <f t="shared" si="24"/>
        <v>56.920869565217401</v>
      </c>
      <c r="AS62" s="140">
        <f t="shared" si="29"/>
        <v>56.920869565217401</v>
      </c>
    </row>
    <row r="63" spans="1:45" x14ac:dyDescent="0.3">
      <c r="A63" s="5">
        <v>45016</v>
      </c>
      <c r="B63" s="6" t="s">
        <v>45</v>
      </c>
      <c r="C63" s="6" t="s">
        <v>28</v>
      </c>
      <c r="D63" s="7">
        <v>56.66</v>
      </c>
      <c r="E63" s="7">
        <v>57.4</v>
      </c>
      <c r="F63" s="7">
        <v>56.05</v>
      </c>
      <c r="G63" s="7">
        <v>56.68</v>
      </c>
      <c r="H63" s="15">
        <v>56.85</v>
      </c>
      <c r="I63" s="15">
        <v>56.52</v>
      </c>
      <c r="J63" s="21"/>
      <c r="K63" s="13">
        <v>0</v>
      </c>
      <c r="L63" s="8">
        <f t="shared" si="0"/>
        <v>56.71</v>
      </c>
      <c r="M63" s="9">
        <f t="shared" si="1"/>
        <v>56.724999999999994</v>
      </c>
      <c r="N63" s="9">
        <f t="shared" si="2"/>
        <v>-1.4999999999993463E-2</v>
      </c>
      <c r="O63" s="9">
        <f t="shared" si="3"/>
        <v>56.695000000000007</v>
      </c>
      <c r="P63" s="9">
        <f t="shared" si="4"/>
        <v>56.724999999999994</v>
      </c>
      <c r="Q63" s="10">
        <f t="shared" si="5"/>
        <v>1.3500000000000014</v>
      </c>
      <c r="R63" s="10">
        <f t="shared" si="25"/>
        <v>1.9099999999999966</v>
      </c>
      <c r="S63" s="10">
        <f t="shared" si="26"/>
        <v>0.55999999999999517</v>
      </c>
      <c r="T63" s="11" cm="1">
        <f t="array" ref="T63">LARGE(ABS(Q63:S63),1)</f>
        <v>1.9099999999999966</v>
      </c>
      <c r="U63" s="12"/>
      <c r="V63" s="21"/>
      <c r="W63" s="12"/>
      <c r="X63" s="16">
        <f t="shared" si="6"/>
        <v>0.32999999999999829</v>
      </c>
      <c r="Y63" s="17">
        <f t="shared" si="7"/>
        <v>0</v>
      </c>
      <c r="Z63" s="17">
        <f t="shared" si="8"/>
        <v>0</v>
      </c>
      <c r="AA63" s="56">
        <f t="shared" si="9"/>
        <v>1.3500000000000014</v>
      </c>
      <c r="AB63" s="18">
        <f t="shared" si="10"/>
        <v>0.24444444444444294</v>
      </c>
      <c r="AC63" s="19">
        <f t="shared" si="11"/>
        <v>0.17277486910994705</v>
      </c>
      <c r="AD63" s="130">
        <f t="shared" si="12"/>
        <v>57.4</v>
      </c>
      <c r="AE63" s="130">
        <f t="shared" si="13"/>
        <v>54.2</v>
      </c>
      <c r="AF63" s="69">
        <f t="shared" si="14"/>
        <v>57.4</v>
      </c>
      <c r="AG63" s="69">
        <f t="shared" si="15"/>
        <v>51.28</v>
      </c>
      <c r="AH63" s="14">
        <f t="shared" si="16"/>
        <v>59.91</v>
      </c>
      <c r="AI63" s="14">
        <f t="shared" si="17"/>
        <v>51.28</v>
      </c>
      <c r="AJ63" s="70">
        <f t="shared" si="27"/>
        <v>62.09</v>
      </c>
      <c r="AK63" s="70">
        <f t="shared" si="28"/>
        <v>51.28</v>
      </c>
      <c r="AL63" s="134">
        <f t="shared" si="18"/>
        <v>56.093333333333334</v>
      </c>
      <c r="AM63" s="134">
        <f t="shared" si="19"/>
        <v>55.8</v>
      </c>
      <c r="AN63" s="134">
        <f t="shared" si="20"/>
        <v>0.29333333333333655</v>
      </c>
      <c r="AO63" s="134">
        <f t="shared" si="21"/>
        <v>56.38666666666667</v>
      </c>
      <c r="AP63" s="134">
        <f t="shared" si="22"/>
        <v>55.8</v>
      </c>
      <c r="AQ63" s="136">
        <f t="shared" si="23"/>
        <v>55.48619047619048</v>
      </c>
      <c r="AR63" s="138">
        <f t="shared" si="24"/>
        <v>56.912083333333349</v>
      </c>
      <c r="AS63" s="140">
        <f t="shared" si="29"/>
        <v>56.912083333333349</v>
      </c>
    </row>
    <row r="64" spans="1:45" x14ac:dyDescent="0.3">
      <c r="A64" s="5">
        <v>45019</v>
      </c>
      <c r="B64" s="6" t="s">
        <v>45</v>
      </c>
      <c r="C64" s="6" t="s">
        <v>28</v>
      </c>
      <c r="D64" s="7">
        <v>56.7</v>
      </c>
      <c r="E64" s="7">
        <v>56.8</v>
      </c>
      <c r="F64" s="7">
        <v>54.95</v>
      </c>
      <c r="G64" s="7">
        <v>55.74</v>
      </c>
      <c r="H64" s="15">
        <v>56.8</v>
      </c>
      <c r="I64" s="15">
        <v>56.45</v>
      </c>
      <c r="J64" s="21"/>
      <c r="K64" s="13">
        <v>0</v>
      </c>
      <c r="L64" s="8">
        <f t="shared" si="0"/>
        <v>55.830000000000005</v>
      </c>
      <c r="M64" s="9">
        <f t="shared" si="1"/>
        <v>55.875</v>
      </c>
      <c r="N64" s="9">
        <f t="shared" si="2"/>
        <v>-4.49999999999946E-2</v>
      </c>
      <c r="O64" s="9">
        <f t="shared" si="3"/>
        <v>55.785000000000011</v>
      </c>
      <c r="P64" s="9">
        <f t="shared" si="4"/>
        <v>55.875</v>
      </c>
      <c r="Q64" s="10">
        <f t="shared" si="5"/>
        <v>1.8499999999999943</v>
      </c>
      <c r="R64" s="10">
        <f t="shared" si="25"/>
        <v>0.11999999999999744</v>
      </c>
      <c r="S64" s="10">
        <f t="shared" si="26"/>
        <v>-1.7299999999999969</v>
      </c>
      <c r="T64" s="11" cm="1">
        <f t="array" ref="T64">LARGE(ABS(Q64:S64),1)</f>
        <v>1.8499999999999943</v>
      </c>
      <c r="U64" s="12"/>
      <c r="V64" s="21"/>
      <c r="W64" s="12"/>
      <c r="X64" s="16">
        <f t="shared" si="6"/>
        <v>0.34999999999999432</v>
      </c>
      <c r="Y64" s="17" t="b">
        <f t="shared" si="7"/>
        <v>1</v>
      </c>
      <c r="Z64" s="17">
        <f t="shared" si="8"/>
        <v>0</v>
      </c>
      <c r="AA64" s="56">
        <f t="shared" si="9"/>
        <v>1.8499999999999943</v>
      </c>
      <c r="AB64" s="18">
        <f t="shared" si="10"/>
        <v>0.1891891891891867</v>
      </c>
      <c r="AC64" s="19">
        <f t="shared" si="11"/>
        <v>0.1891891891891867</v>
      </c>
      <c r="AD64" s="130">
        <f t="shared" si="12"/>
        <v>57.4</v>
      </c>
      <c r="AE64" s="130">
        <f t="shared" si="13"/>
        <v>54.47</v>
      </c>
      <c r="AF64" s="69">
        <f t="shared" si="14"/>
        <v>57.4</v>
      </c>
      <c r="AG64" s="69">
        <f t="shared" si="15"/>
        <v>51.28</v>
      </c>
      <c r="AH64" s="14">
        <f t="shared" si="16"/>
        <v>59.77</v>
      </c>
      <c r="AI64" s="14">
        <f t="shared" si="17"/>
        <v>51.28</v>
      </c>
      <c r="AJ64" s="70">
        <f t="shared" si="27"/>
        <v>62.09</v>
      </c>
      <c r="AK64" s="70">
        <f t="shared" si="28"/>
        <v>51.28</v>
      </c>
      <c r="AL64" s="134">
        <f t="shared" si="18"/>
        <v>55.870000000000005</v>
      </c>
      <c r="AM64" s="134">
        <f t="shared" si="19"/>
        <v>55.935000000000002</v>
      </c>
      <c r="AN64" s="134">
        <f t="shared" si="20"/>
        <v>-6.4999999999997726E-2</v>
      </c>
      <c r="AO64" s="134">
        <f t="shared" si="21"/>
        <v>55.805000000000007</v>
      </c>
      <c r="AP64" s="134">
        <f t="shared" si="22"/>
        <v>55.935000000000002</v>
      </c>
      <c r="AQ64" s="136">
        <f t="shared" si="23"/>
        <v>55.478095238095243</v>
      </c>
      <c r="AR64" s="138">
        <f t="shared" si="24"/>
        <v>56.868800000000007</v>
      </c>
      <c r="AS64" s="140">
        <f t="shared" si="29"/>
        <v>56.868800000000007</v>
      </c>
    </row>
    <row r="65" spans="1:45" x14ac:dyDescent="0.3">
      <c r="A65" s="5">
        <v>45020</v>
      </c>
      <c r="B65" s="6" t="s">
        <v>45</v>
      </c>
      <c r="C65" s="6" t="s">
        <v>28</v>
      </c>
      <c r="D65" s="7">
        <v>55.29</v>
      </c>
      <c r="E65" s="7">
        <v>56.3</v>
      </c>
      <c r="F65" s="7">
        <v>55.1</v>
      </c>
      <c r="G65" s="7">
        <v>55.22</v>
      </c>
      <c r="H65" s="15">
        <v>55.7</v>
      </c>
      <c r="I65" s="15">
        <v>55.25</v>
      </c>
      <c r="J65" s="21"/>
      <c r="K65" s="13">
        <v>0</v>
      </c>
      <c r="L65" s="8">
        <f t="shared" si="0"/>
        <v>55.54</v>
      </c>
      <c r="M65" s="9">
        <f t="shared" si="1"/>
        <v>55.7</v>
      </c>
      <c r="N65" s="9">
        <f t="shared" si="2"/>
        <v>-0.16000000000000369</v>
      </c>
      <c r="O65" s="9">
        <f t="shared" si="3"/>
        <v>55.379999999999995</v>
      </c>
      <c r="P65" s="9">
        <f t="shared" si="4"/>
        <v>55.7</v>
      </c>
      <c r="Q65" s="10">
        <f t="shared" si="5"/>
        <v>1.1999999999999957</v>
      </c>
      <c r="R65" s="10">
        <f t="shared" si="25"/>
        <v>0.55999999999999517</v>
      </c>
      <c r="S65" s="10">
        <f t="shared" si="26"/>
        <v>-0.64000000000000057</v>
      </c>
      <c r="T65" s="11" cm="1">
        <f t="array" ref="T65">LARGE(ABS(Q65:S65),1)</f>
        <v>1.1999999999999957</v>
      </c>
      <c r="U65" s="12"/>
      <c r="V65" s="21"/>
      <c r="W65" s="12"/>
      <c r="X65" s="16">
        <f t="shared" si="6"/>
        <v>0.45000000000000284</v>
      </c>
      <c r="Y65" s="17">
        <f t="shared" si="7"/>
        <v>0</v>
      </c>
      <c r="Z65" s="17">
        <f t="shared" si="8"/>
        <v>0</v>
      </c>
      <c r="AA65" s="56">
        <f t="shared" si="9"/>
        <v>1.1999999999999957</v>
      </c>
      <c r="AB65" s="18">
        <f t="shared" si="10"/>
        <v>0.37500000000000372</v>
      </c>
      <c r="AC65" s="19">
        <f t="shared" si="11"/>
        <v>0.37500000000000372</v>
      </c>
      <c r="AD65" s="130">
        <f t="shared" si="12"/>
        <v>57.4</v>
      </c>
      <c r="AE65" s="130">
        <f t="shared" si="13"/>
        <v>54.95</v>
      </c>
      <c r="AF65" s="69">
        <f t="shared" si="14"/>
        <v>57.4</v>
      </c>
      <c r="AG65" s="69">
        <f t="shared" si="15"/>
        <v>52.4</v>
      </c>
      <c r="AH65" s="14">
        <f t="shared" si="16"/>
        <v>59.65</v>
      </c>
      <c r="AI65" s="14">
        <f t="shared" si="17"/>
        <v>51.28</v>
      </c>
      <c r="AJ65" s="70">
        <f t="shared" si="27"/>
        <v>62.09</v>
      </c>
      <c r="AK65" s="70">
        <f t="shared" si="28"/>
        <v>51.28</v>
      </c>
      <c r="AL65" s="134">
        <f t="shared" si="18"/>
        <v>55.856666666666662</v>
      </c>
      <c r="AM65" s="134">
        <f t="shared" si="19"/>
        <v>56.174999999999997</v>
      </c>
      <c r="AN65" s="134">
        <f t="shared" si="20"/>
        <v>-0.31833333333333513</v>
      </c>
      <c r="AO65" s="134">
        <f t="shared" si="21"/>
        <v>55.538333333333327</v>
      </c>
      <c r="AP65" s="134">
        <f t="shared" si="22"/>
        <v>56.174999999999997</v>
      </c>
      <c r="AQ65" s="136">
        <f t="shared" si="23"/>
        <v>55.354285714285716</v>
      </c>
      <c r="AR65" s="138">
        <f t="shared" si="24"/>
        <v>56.817692307692319</v>
      </c>
      <c r="AS65" s="140">
        <f t="shared" si="29"/>
        <v>56.817692307692319</v>
      </c>
    </row>
    <row r="66" spans="1:45" x14ac:dyDescent="0.3">
      <c r="A66" s="5">
        <v>45021</v>
      </c>
      <c r="B66" s="6" t="s">
        <v>45</v>
      </c>
      <c r="C66" s="6" t="s">
        <v>28</v>
      </c>
      <c r="D66" s="7">
        <v>54.6</v>
      </c>
      <c r="E66" s="7">
        <v>54.87</v>
      </c>
      <c r="F66" s="7">
        <v>54.04</v>
      </c>
      <c r="G66" s="7">
        <v>54.53</v>
      </c>
      <c r="H66" s="15">
        <v>54.63</v>
      </c>
      <c r="I66" s="15">
        <v>54.04</v>
      </c>
      <c r="J66" s="21"/>
      <c r="K66" s="13">
        <v>0</v>
      </c>
      <c r="L66" s="8">
        <f t="shared" ref="L66:L129" si="30">(E66+G66+F66)/3</f>
        <v>54.48</v>
      </c>
      <c r="M66" s="9">
        <f t="shared" ref="M66:M129" si="31">(E66+F66)/2</f>
        <v>54.454999999999998</v>
      </c>
      <c r="N66" s="9">
        <f t="shared" ref="N66:N129" si="32">L66-M66</f>
        <v>2.4999999999998579E-2</v>
      </c>
      <c r="O66" s="9">
        <f t="shared" ref="O66:O129" si="33">L66+N66</f>
        <v>54.504999999999995</v>
      </c>
      <c r="P66" s="9">
        <f t="shared" ref="P66:P129" si="34">L66-N66</f>
        <v>54.454999999999998</v>
      </c>
      <c r="Q66" s="10">
        <f t="shared" ref="Q66:Q129" si="35">E66-F66</f>
        <v>0.82999999999999829</v>
      </c>
      <c r="R66" s="10">
        <f t="shared" si="25"/>
        <v>-0.35000000000000142</v>
      </c>
      <c r="S66" s="10">
        <f t="shared" si="26"/>
        <v>-1.1799999999999997</v>
      </c>
      <c r="T66" s="11" cm="1">
        <f t="array" ref="T66">LARGE(ABS(Q66:S66),1)</f>
        <v>1.1799999999999997</v>
      </c>
      <c r="U66" s="12"/>
      <c r="V66" s="21"/>
      <c r="W66" s="12"/>
      <c r="X66" s="16">
        <f t="shared" si="6"/>
        <v>0.59000000000000341</v>
      </c>
      <c r="Y66" s="17">
        <f t="shared" si="7"/>
        <v>0</v>
      </c>
      <c r="Z66" s="17" t="b">
        <f t="shared" si="8"/>
        <v>1</v>
      </c>
      <c r="AA66" s="56">
        <f t="shared" si="9"/>
        <v>0.82999999999999829</v>
      </c>
      <c r="AB66" s="18">
        <f t="shared" si="10"/>
        <v>0.71084337349398152</v>
      </c>
      <c r="AC66" s="19">
        <f t="shared" si="11"/>
        <v>0.500000000000003</v>
      </c>
      <c r="AD66" s="130">
        <f t="shared" si="12"/>
        <v>56.8</v>
      </c>
      <c r="AE66" s="130">
        <f t="shared" si="13"/>
        <v>54.04</v>
      </c>
      <c r="AF66" s="69">
        <f t="shared" si="14"/>
        <v>57.4</v>
      </c>
      <c r="AG66" s="69">
        <f t="shared" si="15"/>
        <v>53.11</v>
      </c>
      <c r="AH66" s="14">
        <f t="shared" si="16"/>
        <v>58.39</v>
      </c>
      <c r="AI66" s="14">
        <f t="shared" si="17"/>
        <v>51.28</v>
      </c>
      <c r="AJ66" s="70">
        <f t="shared" si="27"/>
        <v>62.09</v>
      </c>
      <c r="AK66" s="70">
        <f t="shared" si="28"/>
        <v>51.28</v>
      </c>
      <c r="AL66" s="134">
        <f t="shared" si="18"/>
        <v>55.123333333333335</v>
      </c>
      <c r="AM66" s="134">
        <f t="shared" ref="AM66:AM129" si="36">(AD66+AE66)/2</f>
        <v>55.42</v>
      </c>
      <c r="AN66" s="134">
        <f t="shared" ref="AN66:AN129" si="37">AL66-AM66</f>
        <v>-0.29666666666666686</v>
      </c>
      <c r="AO66" s="134">
        <f t="shared" ref="AO66:AO129" si="38">AL66+AN66</f>
        <v>54.826666666666668</v>
      </c>
      <c r="AP66" s="134">
        <f t="shared" ref="AP66:AP129" si="39">AL66-AN66</f>
        <v>55.42</v>
      </c>
      <c r="AQ66" s="136">
        <f t="shared" si="23"/>
        <v>55.154761904761912</v>
      </c>
      <c r="AR66" s="138">
        <f t="shared" si="24"/>
        <v>56.731111111111119</v>
      </c>
      <c r="AS66" s="140">
        <f t="shared" si="29"/>
        <v>56.731111111111119</v>
      </c>
    </row>
    <row r="67" spans="1:45" x14ac:dyDescent="0.3">
      <c r="A67" s="5">
        <v>45022</v>
      </c>
      <c r="B67" s="6" t="s">
        <v>45</v>
      </c>
      <c r="C67" s="6" t="s">
        <v>28</v>
      </c>
      <c r="D67" s="7">
        <v>54.78</v>
      </c>
      <c r="E67" s="7">
        <v>55.17</v>
      </c>
      <c r="F67" s="7">
        <v>54.11</v>
      </c>
      <c r="G67" s="7">
        <v>54.48</v>
      </c>
      <c r="H67" s="15">
        <v>54.85</v>
      </c>
      <c r="I67" s="15">
        <v>54.46</v>
      </c>
      <c r="J67" s="21"/>
      <c r="K67" s="13">
        <v>0</v>
      </c>
      <c r="L67" s="8">
        <f t="shared" si="30"/>
        <v>54.586666666666666</v>
      </c>
      <c r="M67" s="9">
        <f t="shared" si="31"/>
        <v>54.64</v>
      </c>
      <c r="N67" s="9">
        <f t="shared" si="32"/>
        <v>-5.3333333333334565E-2</v>
      </c>
      <c r="O67" s="9">
        <f t="shared" si="33"/>
        <v>54.533333333333331</v>
      </c>
      <c r="P67" s="9">
        <f t="shared" si="34"/>
        <v>54.64</v>
      </c>
      <c r="Q67" s="10">
        <f t="shared" si="35"/>
        <v>1.0600000000000023</v>
      </c>
      <c r="R67" s="10">
        <f t="shared" ref="R67:R130" si="40">E67-G66</f>
        <v>0.64000000000000057</v>
      </c>
      <c r="S67" s="10">
        <f t="shared" ref="S67:S130" si="41">F67-G66</f>
        <v>-0.42000000000000171</v>
      </c>
      <c r="T67" s="11" cm="1">
        <f t="array" ref="T67">LARGE(ABS(Q67:S67),1)</f>
        <v>1.0600000000000023</v>
      </c>
      <c r="U67" s="12"/>
      <c r="V67" s="21"/>
      <c r="W67" s="12"/>
      <c r="X67" s="16">
        <f t="shared" si="6"/>
        <v>0.39000000000000057</v>
      </c>
      <c r="Y67" s="17">
        <f t="shared" si="7"/>
        <v>0</v>
      </c>
      <c r="Z67" s="17">
        <f t="shared" si="8"/>
        <v>0</v>
      </c>
      <c r="AA67" s="56">
        <f t="shared" si="9"/>
        <v>1.0600000000000023</v>
      </c>
      <c r="AB67" s="18">
        <f t="shared" si="10"/>
        <v>0.36792452830188654</v>
      </c>
      <c r="AC67" s="19">
        <f t="shared" si="11"/>
        <v>0.36792452830188654</v>
      </c>
      <c r="AD67" s="130">
        <f t="shared" si="12"/>
        <v>56.3</v>
      </c>
      <c r="AE67" s="130">
        <f t="shared" si="13"/>
        <v>54.04</v>
      </c>
      <c r="AF67" s="69">
        <f t="shared" si="14"/>
        <v>57.4</v>
      </c>
      <c r="AG67" s="69">
        <f t="shared" si="15"/>
        <v>54.04</v>
      </c>
      <c r="AH67" s="14">
        <f t="shared" si="16"/>
        <v>58.39</v>
      </c>
      <c r="AI67" s="14">
        <f t="shared" si="17"/>
        <v>51.28</v>
      </c>
      <c r="AJ67" s="70">
        <f t="shared" si="27"/>
        <v>62.09</v>
      </c>
      <c r="AK67" s="70">
        <f t="shared" si="28"/>
        <v>51.28</v>
      </c>
      <c r="AL67" s="134">
        <f t="shared" si="18"/>
        <v>54.94</v>
      </c>
      <c r="AM67" s="134">
        <f t="shared" si="36"/>
        <v>55.17</v>
      </c>
      <c r="AN67" s="134">
        <f t="shared" si="37"/>
        <v>-0.23000000000000398</v>
      </c>
      <c r="AO67" s="134">
        <f t="shared" si="38"/>
        <v>54.709999999999994</v>
      </c>
      <c r="AP67" s="134">
        <f t="shared" si="39"/>
        <v>55.17</v>
      </c>
      <c r="AQ67" s="136">
        <f t="shared" si="23"/>
        <v>54.927619047619046</v>
      </c>
      <c r="AR67" s="138">
        <f t="shared" si="24"/>
        <v>56.654523809523816</v>
      </c>
      <c r="AS67" s="140">
        <f t="shared" si="29"/>
        <v>56.654523809523816</v>
      </c>
    </row>
    <row r="68" spans="1:45" x14ac:dyDescent="0.3">
      <c r="A68" s="5">
        <v>45026</v>
      </c>
      <c r="B68" s="6" t="s">
        <v>45</v>
      </c>
      <c r="C68" s="6" t="s">
        <v>28</v>
      </c>
      <c r="D68" s="7">
        <v>54.4</v>
      </c>
      <c r="E68" s="7">
        <v>55.45</v>
      </c>
      <c r="F68" s="7">
        <v>54.34</v>
      </c>
      <c r="G68" s="7">
        <v>54.89</v>
      </c>
      <c r="H68" s="15">
        <v>55.09</v>
      </c>
      <c r="I68" s="15">
        <v>54.34</v>
      </c>
      <c r="J68" s="21"/>
      <c r="K68" s="13" t="s">
        <v>31</v>
      </c>
      <c r="L68" s="8">
        <f t="shared" si="30"/>
        <v>54.893333333333338</v>
      </c>
      <c r="M68" s="9">
        <f t="shared" si="31"/>
        <v>54.895000000000003</v>
      </c>
      <c r="N68" s="9">
        <f t="shared" si="32"/>
        <v>-1.6666666666651508E-3</v>
      </c>
      <c r="O68" s="9">
        <f t="shared" si="33"/>
        <v>54.891666666666673</v>
      </c>
      <c r="P68" s="9">
        <f t="shared" si="34"/>
        <v>54.895000000000003</v>
      </c>
      <c r="Q68" s="10">
        <f t="shared" si="35"/>
        <v>1.1099999999999994</v>
      </c>
      <c r="R68" s="10">
        <f t="shared" si="40"/>
        <v>0.97000000000000597</v>
      </c>
      <c r="S68" s="10">
        <f t="shared" si="41"/>
        <v>-0.13999999999999346</v>
      </c>
      <c r="T68" s="11" cm="1">
        <f t="array" ref="T68">LARGE(ABS(Q68:S68),1)</f>
        <v>1.1099999999999994</v>
      </c>
      <c r="U68" s="12"/>
      <c r="V68" s="21"/>
      <c r="W68" s="12"/>
      <c r="X68" s="16">
        <f t="shared" si="6"/>
        <v>0.75</v>
      </c>
      <c r="Y68" s="17">
        <f t="shared" si="7"/>
        <v>0</v>
      </c>
      <c r="Z68" s="17" t="b">
        <f t="shared" si="8"/>
        <v>1</v>
      </c>
      <c r="AA68" s="56">
        <f t="shared" si="9"/>
        <v>1.1099999999999994</v>
      </c>
      <c r="AB68" s="18">
        <f t="shared" si="10"/>
        <v>0.67567567567567599</v>
      </c>
      <c r="AC68" s="19">
        <f t="shared" si="11"/>
        <v>0.67567567567567599</v>
      </c>
      <c r="AD68" s="130">
        <f t="shared" si="12"/>
        <v>55.45</v>
      </c>
      <c r="AE68" s="130">
        <f t="shared" si="13"/>
        <v>54.04</v>
      </c>
      <c r="AF68" s="69">
        <f t="shared" si="14"/>
        <v>57.4</v>
      </c>
      <c r="AG68" s="69">
        <f t="shared" si="15"/>
        <v>54.04</v>
      </c>
      <c r="AH68" s="14">
        <f t="shared" si="16"/>
        <v>58.39</v>
      </c>
      <c r="AI68" s="14">
        <f t="shared" si="17"/>
        <v>51.28</v>
      </c>
      <c r="AJ68" s="70">
        <f t="shared" si="27"/>
        <v>62.09</v>
      </c>
      <c r="AK68" s="70">
        <f t="shared" si="28"/>
        <v>51.28</v>
      </c>
      <c r="AL68" s="134">
        <f t="shared" si="18"/>
        <v>54.793333333333329</v>
      </c>
      <c r="AM68" s="134">
        <f t="shared" si="36"/>
        <v>54.745000000000005</v>
      </c>
      <c r="AN68" s="134">
        <f t="shared" si="37"/>
        <v>4.8333333333324902E-2</v>
      </c>
      <c r="AO68" s="134">
        <f t="shared" si="38"/>
        <v>54.841666666666654</v>
      </c>
      <c r="AP68" s="134">
        <f t="shared" si="39"/>
        <v>54.745000000000005</v>
      </c>
      <c r="AQ68" s="136">
        <f t="shared" si="23"/>
        <v>54.788095238095238</v>
      </c>
      <c r="AR68" s="138">
        <f t="shared" si="24"/>
        <v>56.593793103448284</v>
      </c>
      <c r="AS68" s="140">
        <f t="shared" si="29"/>
        <v>56.593793103448284</v>
      </c>
    </row>
    <row r="69" spans="1:45" x14ac:dyDescent="0.3">
      <c r="A69" s="5">
        <v>45027</v>
      </c>
      <c r="B69" s="6" t="s">
        <v>45</v>
      </c>
      <c r="C69" s="6" t="s">
        <v>28</v>
      </c>
      <c r="D69" s="7">
        <v>54.35</v>
      </c>
      <c r="E69" s="7">
        <v>54.49</v>
      </c>
      <c r="F69" s="7">
        <v>53.5</v>
      </c>
      <c r="G69" s="7">
        <v>54</v>
      </c>
      <c r="H69" s="15">
        <v>54.38</v>
      </c>
      <c r="I69" s="15">
        <v>53.66</v>
      </c>
      <c r="J69" s="21"/>
      <c r="K69" s="13">
        <v>0</v>
      </c>
      <c r="L69" s="8">
        <f t="shared" si="30"/>
        <v>53.99666666666667</v>
      </c>
      <c r="M69" s="9">
        <f t="shared" si="31"/>
        <v>53.995000000000005</v>
      </c>
      <c r="N69" s="9">
        <f t="shared" si="32"/>
        <v>1.6666666666651508E-3</v>
      </c>
      <c r="O69" s="9">
        <f t="shared" si="33"/>
        <v>53.998333333333335</v>
      </c>
      <c r="P69" s="9">
        <f t="shared" si="34"/>
        <v>53.995000000000005</v>
      </c>
      <c r="Q69" s="10">
        <f t="shared" si="35"/>
        <v>0.99000000000000199</v>
      </c>
      <c r="R69" s="10">
        <f t="shared" si="40"/>
        <v>-0.39999999999999858</v>
      </c>
      <c r="S69" s="10">
        <f t="shared" si="41"/>
        <v>-1.3900000000000006</v>
      </c>
      <c r="T69" s="11" cm="1">
        <f t="array" ref="T69">LARGE(ABS(Q69:S69),1)</f>
        <v>1.3900000000000006</v>
      </c>
      <c r="U69" s="12"/>
      <c r="V69" s="21"/>
      <c r="W69" s="12"/>
      <c r="X69" s="16">
        <f t="shared" si="6"/>
        <v>0.72000000000000597</v>
      </c>
      <c r="Y69" s="17">
        <f t="shared" si="7"/>
        <v>0</v>
      </c>
      <c r="Z69" s="17">
        <f t="shared" si="8"/>
        <v>0</v>
      </c>
      <c r="AA69" s="56">
        <f t="shared" si="9"/>
        <v>0.99000000000000199</v>
      </c>
      <c r="AB69" s="18">
        <f t="shared" si="10"/>
        <v>0.72727272727273184</v>
      </c>
      <c r="AC69" s="19">
        <f t="shared" si="11"/>
        <v>0.51798561151079547</v>
      </c>
      <c r="AD69" s="130">
        <f t="shared" si="12"/>
        <v>55.45</v>
      </c>
      <c r="AE69" s="130">
        <f t="shared" si="13"/>
        <v>53.5</v>
      </c>
      <c r="AF69" s="69">
        <f t="shared" si="14"/>
        <v>57.4</v>
      </c>
      <c r="AG69" s="69">
        <f t="shared" si="15"/>
        <v>53.5</v>
      </c>
      <c r="AH69" s="14">
        <f t="shared" si="16"/>
        <v>58.39</v>
      </c>
      <c r="AI69" s="14">
        <f t="shared" si="17"/>
        <v>51.28</v>
      </c>
      <c r="AJ69" s="70">
        <f t="shared" si="27"/>
        <v>62.09</v>
      </c>
      <c r="AK69" s="70">
        <f t="shared" si="28"/>
        <v>51.28</v>
      </c>
      <c r="AL69" s="134">
        <f t="shared" si="18"/>
        <v>54.316666666666663</v>
      </c>
      <c r="AM69" s="134">
        <f t="shared" si="36"/>
        <v>54.475000000000001</v>
      </c>
      <c r="AN69" s="134">
        <f t="shared" si="37"/>
        <v>-0.15833333333333854</v>
      </c>
      <c r="AO69" s="134">
        <f t="shared" si="38"/>
        <v>54.158333333333324</v>
      </c>
      <c r="AP69" s="134">
        <f t="shared" si="39"/>
        <v>54.475000000000001</v>
      </c>
      <c r="AQ69" s="136">
        <f t="shared" si="23"/>
        <v>54.708809523809521</v>
      </c>
      <c r="AR69" s="138">
        <f t="shared" si="24"/>
        <v>56.507222222222232</v>
      </c>
      <c r="AS69" s="140">
        <f t="shared" si="29"/>
        <v>56.507222222222232</v>
      </c>
    </row>
    <row r="70" spans="1:45" x14ac:dyDescent="0.3">
      <c r="A70" s="5">
        <v>45028</v>
      </c>
      <c r="B70" s="6" t="s">
        <v>45</v>
      </c>
      <c r="C70" s="6" t="s">
        <v>28</v>
      </c>
      <c r="D70" s="7">
        <v>53.72</v>
      </c>
      <c r="E70" s="7">
        <v>54.16</v>
      </c>
      <c r="F70" s="7">
        <v>53.58</v>
      </c>
      <c r="G70" s="7">
        <v>53.72</v>
      </c>
      <c r="H70" s="15">
        <v>54.16</v>
      </c>
      <c r="I70" s="15">
        <v>53.58</v>
      </c>
      <c r="J70" s="21"/>
      <c r="K70" s="13">
        <v>0</v>
      </c>
      <c r="L70" s="8">
        <f t="shared" si="30"/>
        <v>53.819999999999993</v>
      </c>
      <c r="M70" s="9">
        <f t="shared" si="31"/>
        <v>53.87</v>
      </c>
      <c r="N70" s="9">
        <f t="shared" si="32"/>
        <v>-5.0000000000004263E-2</v>
      </c>
      <c r="O70" s="9">
        <f t="shared" si="33"/>
        <v>53.769999999999989</v>
      </c>
      <c r="P70" s="9">
        <f t="shared" si="34"/>
        <v>53.87</v>
      </c>
      <c r="Q70" s="10">
        <f t="shared" si="35"/>
        <v>0.57999999999999829</v>
      </c>
      <c r="R70" s="10">
        <f t="shared" si="40"/>
        <v>0.15999999999999659</v>
      </c>
      <c r="S70" s="10">
        <f t="shared" si="41"/>
        <v>-0.42000000000000171</v>
      </c>
      <c r="T70" s="11" cm="1">
        <f t="array" ref="T70">LARGE(ABS(Q70:S70),1)</f>
        <v>0.57999999999999829</v>
      </c>
      <c r="U70" s="12"/>
      <c r="V70" s="21"/>
      <c r="W70" s="12"/>
      <c r="X70" s="16">
        <f t="shared" si="6"/>
        <v>0.57999999999999829</v>
      </c>
      <c r="Y70" s="17" t="b">
        <f t="shared" si="7"/>
        <v>1</v>
      </c>
      <c r="Z70" s="17" t="b">
        <f t="shared" si="8"/>
        <v>1</v>
      </c>
      <c r="AA70" s="56">
        <f t="shared" si="9"/>
        <v>0.57999999999999829</v>
      </c>
      <c r="AB70" s="18">
        <f t="shared" si="10"/>
        <v>1</v>
      </c>
      <c r="AC70" s="19">
        <f t="shared" si="11"/>
        <v>1</v>
      </c>
      <c r="AD70" s="130">
        <f t="shared" si="12"/>
        <v>55.45</v>
      </c>
      <c r="AE70" s="130">
        <f t="shared" si="13"/>
        <v>53.5</v>
      </c>
      <c r="AF70" s="69">
        <f t="shared" si="14"/>
        <v>57.4</v>
      </c>
      <c r="AG70" s="69">
        <f t="shared" si="15"/>
        <v>53.5</v>
      </c>
      <c r="AH70" s="14">
        <f t="shared" si="16"/>
        <v>58.39</v>
      </c>
      <c r="AI70" s="14">
        <f t="shared" si="17"/>
        <v>51.28</v>
      </c>
      <c r="AJ70" s="70">
        <f t="shared" si="27"/>
        <v>62.09</v>
      </c>
      <c r="AK70" s="70">
        <f t="shared" si="28"/>
        <v>51.28</v>
      </c>
      <c r="AL70" s="134">
        <f t="shared" si="18"/>
        <v>54.223333333333336</v>
      </c>
      <c r="AM70" s="134">
        <f t="shared" si="36"/>
        <v>54.475000000000001</v>
      </c>
      <c r="AN70" s="134">
        <f t="shared" si="37"/>
        <v>-0.25166666666666515</v>
      </c>
      <c r="AO70" s="134">
        <f t="shared" si="38"/>
        <v>53.971666666666671</v>
      </c>
      <c r="AP70" s="134">
        <f t="shared" si="39"/>
        <v>54.475000000000001</v>
      </c>
      <c r="AQ70" s="136">
        <f t="shared" si="23"/>
        <v>54.802142857142861</v>
      </c>
      <c r="AR70" s="138">
        <f t="shared" si="24"/>
        <v>56.283222222222228</v>
      </c>
      <c r="AS70" s="140">
        <f t="shared" si="29"/>
        <v>56.42053763440861</v>
      </c>
    </row>
    <row r="71" spans="1:45" x14ac:dyDescent="0.3">
      <c r="A71" s="5">
        <v>45029</v>
      </c>
      <c r="B71" s="6" t="s">
        <v>45</v>
      </c>
      <c r="C71" s="6" t="s">
        <v>28</v>
      </c>
      <c r="D71" s="7">
        <v>53.46</v>
      </c>
      <c r="E71" s="7">
        <v>53.83</v>
      </c>
      <c r="F71" s="7">
        <v>52.63</v>
      </c>
      <c r="G71" s="7">
        <v>53.66</v>
      </c>
      <c r="H71" s="15">
        <v>53.64</v>
      </c>
      <c r="I71" s="15">
        <v>53.4</v>
      </c>
      <c r="J71" s="21"/>
      <c r="K71" s="13">
        <v>0</v>
      </c>
      <c r="L71" s="8">
        <f t="shared" si="30"/>
        <v>53.373333333333335</v>
      </c>
      <c r="M71" s="9">
        <f t="shared" si="31"/>
        <v>53.230000000000004</v>
      </c>
      <c r="N71" s="9">
        <f t="shared" si="32"/>
        <v>0.14333333333333087</v>
      </c>
      <c r="O71" s="9">
        <f t="shared" si="33"/>
        <v>53.516666666666666</v>
      </c>
      <c r="P71" s="9">
        <f t="shared" si="34"/>
        <v>53.230000000000004</v>
      </c>
      <c r="Q71" s="10">
        <f t="shared" si="35"/>
        <v>1.1999999999999957</v>
      </c>
      <c r="R71" s="10">
        <f t="shared" si="40"/>
        <v>0.10999999999999943</v>
      </c>
      <c r="S71" s="10">
        <f t="shared" si="41"/>
        <v>-1.0899999999999963</v>
      </c>
      <c r="T71" s="11" cm="1">
        <f t="array" ref="T71">LARGE(ABS(Q71:S71),1)</f>
        <v>1.1999999999999957</v>
      </c>
      <c r="U71" s="12"/>
      <c r="V71" s="21"/>
      <c r="W71" s="12"/>
      <c r="X71" s="16">
        <f t="shared" si="6"/>
        <v>0.24000000000000199</v>
      </c>
      <c r="Y71" s="17">
        <f t="shared" si="7"/>
        <v>0</v>
      </c>
      <c r="Z71" s="17">
        <f t="shared" si="8"/>
        <v>0</v>
      </c>
      <c r="AA71" s="56">
        <f t="shared" si="9"/>
        <v>1.1999999999999957</v>
      </c>
      <c r="AB71" s="18">
        <f t="shared" si="10"/>
        <v>0.20000000000000237</v>
      </c>
      <c r="AC71" s="19">
        <f t="shared" si="11"/>
        <v>0.20000000000000237</v>
      </c>
      <c r="AD71" s="130">
        <f t="shared" si="12"/>
        <v>54.49</v>
      </c>
      <c r="AE71" s="130">
        <f t="shared" si="13"/>
        <v>52.63</v>
      </c>
      <c r="AF71" s="69">
        <f t="shared" si="14"/>
        <v>57.4</v>
      </c>
      <c r="AG71" s="69">
        <f t="shared" si="15"/>
        <v>52.63</v>
      </c>
      <c r="AH71" s="14">
        <f t="shared" si="16"/>
        <v>58.39</v>
      </c>
      <c r="AI71" s="14">
        <f t="shared" si="17"/>
        <v>51.28</v>
      </c>
      <c r="AJ71" s="70">
        <f t="shared" si="27"/>
        <v>62.09</v>
      </c>
      <c r="AK71" s="70">
        <f t="shared" si="28"/>
        <v>51.28</v>
      </c>
      <c r="AL71" s="134">
        <f t="shared" si="18"/>
        <v>53.593333333333334</v>
      </c>
      <c r="AM71" s="134">
        <f t="shared" si="36"/>
        <v>53.56</v>
      </c>
      <c r="AN71" s="134">
        <f t="shared" si="37"/>
        <v>3.3333333333331439E-2</v>
      </c>
      <c r="AO71" s="134">
        <f t="shared" si="38"/>
        <v>53.626666666666665</v>
      </c>
      <c r="AP71" s="134">
        <f t="shared" si="39"/>
        <v>53.56</v>
      </c>
      <c r="AQ71" s="136">
        <f t="shared" si="23"/>
        <v>54.815714285714286</v>
      </c>
      <c r="AR71" s="138">
        <f t="shared" si="24"/>
        <v>56.01766666666667</v>
      </c>
      <c r="AS71" s="140">
        <f t="shared" si="29"/>
        <v>56.32531250000001</v>
      </c>
    </row>
    <row r="72" spans="1:45" x14ac:dyDescent="0.3">
      <c r="A72" s="5">
        <v>45030</v>
      </c>
      <c r="B72" s="6" t="s">
        <v>45</v>
      </c>
      <c r="C72" s="6" t="s">
        <v>28</v>
      </c>
      <c r="D72" s="7">
        <v>54.2</v>
      </c>
      <c r="E72" s="7">
        <v>54.7</v>
      </c>
      <c r="F72" s="7">
        <v>53.75</v>
      </c>
      <c r="G72" s="7">
        <v>54.57</v>
      </c>
      <c r="H72" s="15">
        <v>54.44</v>
      </c>
      <c r="I72" s="15">
        <v>54.18</v>
      </c>
      <c r="J72" s="21"/>
      <c r="K72" s="13">
        <v>0</v>
      </c>
      <c r="L72" s="8">
        <f t="shared" si="30"/>
        <v>54.34</v>
      </c>
      <c r="M72" s="9">
        <f t="shared" si="31"/>
        <v>54.225000000000001</v>
      </c>
      <c r="N72" s="9">
        <f t="shared" si="32"/>
        <v>0.11500000000000199</v>
      </c>
      <c r="O72" s="9">
        <f t="shared" si="33"/>
        <v>54.455000000000005</v>
      </c>
      <c r="P72" s="9">
        <f t="shared" si="34"/>
        <v>54.225000000000001</v>
      </c>
      <c r="Q72" s="10">
        <f t="shared" si="35"/>
        <v>0.95000000000000284</v>
      </c>
      <c r="R72" s="10">
        <f t="shared" si="40"/>
        <v>1.0400000000000063</v>
      </c>
      <c r="S72" s="10">
        <f t="shared" si="41"/>
        <v>9.0000000000003411E-2</v>
      </c>
      <c r="T72" s="11" cm="1">
        <f t="array" ref="T72">LARGE(ABS(Q72:S72),1)</f>
        <v>1.0400000000000063</v>
      </c>
      <c r="U72" s="12"/>
      <c r="V72" s="21"/>
      <c r="W72" s="12"/>
      <c r="X72" s="16">
        <f t="shared" si="6"/>
        <v>0.25999999999999801</v>
      </c>
      <c r="Y72" s="17">
        <f t="shared" si="7"/>
        <v>0</v>
      </c>
      <c r="Z72" s="17">
        <f t="shared" si="8"/>
        <v>0</v>
      </c>
      <c r="AA72" s="56">
        <f t="shared" si="9"/>
        <v>0.95000000000000284</v>
      </c>
      <c r="AB72" s="18">
        <f t="shared" si="10"/>
        <v>0.27368421052631287</v>
      </c>
      <c r="AC72" s="19">
        <f t="shared" si="11"/>
        <v>0.24999999999999659</v>
      </c>
      <c r="AD72" s="130">
        <f t="shared" ref="AD72:AD103" si="42">MAX(E70:E72)</f>
        <v>54.7</v>
      </c>
      <c r="AE72" s="130">
        <f t="shared" ref="AE72:AE103" si="43">MIN(F70:F72)</f>
        <v>52.63</v>
      </c>
      <c r="AF72" s="69">
        <f t="shared" ref="AF72:AF103" si="44">MAX(E64:E72)</f>
        <v>56.8</v>
      </c>
      <c r="AG72" s="69">
        <f t="shared" ref="AG72:AG103" si="45">MIN(F64:F72)</f>
        <v>52.63</v>
      </c>
      <c r="AH72" s="14">
        <f t="shared" ref="AH72:AH103" si="46">MAX(E53:E72)</f>
        <v>58.39</v>
      </c>
      <c r="AI72" s="14">
        <f t="shared" ref="AI72:AI103" si="47">MIN(F53:F72)</f>
        <v>51.28</v>
      </c>
      <c r="AJ72" s="70">
        <f t="shared" si="27"/>
        <v>62.09</v>
      </c>
      <c r="AK72" s="70">
        <f t="shared" si="28"/>
        <v>51.28</v>
      </c>
      <c r="AL72" s="134">
        <f t="shared" si="18"/>
        <v>53.966666666666669</v>
      </c>
      <c r="AM72" s="134">
        <f t="shared" si="36"/>
        <v>53.665000000000006</v>
      </c>
      <c r="AN72" s="134">
        <f t="shared" si="37"/>
        <v>0.30166666666666231</v>
      </c>
      <c r="AO72" s="134">
        <f t="shared" si="38"/>
        <v>54.268333333333331</v>
      </c>
      <c r="AP72" s="134">
        <f t="shared" si="39"/>
        <v>53.665000000000006</v>
      </c>
      <c r="AQ72" s="136">
        <f t="shared" ref="AQ72:AQ103" si="48">AVERAGE(L59:L72)</f>
        <v>54.830476190476197</v>
      </c>
      <c r="AR72" s="138">
        <f t="shared" ref="AR72:AR103" si="49">AVERAGE(L43:L72)</f>
        <v>55.784444444444439</v>
      </c>
      <c r="AS72" s="140">
        <f t="shared" si="29"/>
        <v>56.265151515151523</v>
      </c>
    </row>
    <row r="73" spans="1:45" x14ac:dyDescent="0.3">
      <c r="A73" s="5">
        <v>45033</v>
      </c>
      <c r="B73" s="6" t="s">
        <v>45</v>
      </c>
      <c r="C73" s="6" t="s">
        <v>28</v>
      </c>
      <c r="D73" s="7">
        <v>55.16</v>
      </c>
      <c r="E73" s="7">
        <v>56.05</v>
      </c>
      <c r="F73" s="7">
        <v>54.91</v>
      </c>
      <c r="G73" s="7">
        <v>55.36</v>
      </c>
      <c r="H73" s="15">
        <v>55.28</v>
      </c>
      <c r="I73" s="15">
        <v>54.91</v>
      </c>
      <c r="J73" s="21"/>
      <c r="K73" s="13">
        <v>0</v>
      </c>
      <c r="L73" s="8">
        <f t="shared" si="30"/>
        <v>55.44</v>
      </c>
      <c r="M73" s="9">
        <f t="shared" si="31"/>
        <v>55.48</v>
      </c>
      <c r="N73" s="9">
        <f t="shared" si="32"/>
        <v>-3.9999999999999147E-2</v>
      </c>
      <c r="O73" s="9">
        <f t="shared" si="33"/>
        <v>55.4</v>
      </c>
      <c r="P73" s="9">
        <f t="shared" si="34"/>
        <v>55.48</v>
      </c>
      <c r="Q73" s="10">
        <f t="shared" si="35"/>
        <v>1.1400000000000006</v>
      </c>
      <c r="R73" s="10">
        <f t="shared" si="40"/>
        <v>1.4799999999999969</v>
      </c>
      <c r="S73" s="10">
        <f t="shared" si="41"/>
        <v>0.33999999999999631</v>
      </c>
      <c r="T73" s="11" cm="1">
        <f t="array" ref="T73">LARGE(ABS(Q73:S73),1)</f>
        <v>1.4799999999999969</v>
      </c>
      <c r="U73" s="12"/>
      <c r="V73" s="21"/>
      <c r="W73" s="12"/>
      <c r="X73" s="16">
        <f t="shared" si="6"/>
        <v>0.37000000000000455</v>
      </c>
      <c r="Y73" s="17">
        <f t="shared" si="7"/>
        <v>0</v>
      </c>
      <c r="Z73" s="17" t="b">
        <f t="shared" si="8"/>
        <v>1</v>
      </c>
      <c r="AA73" s="56">
        <f t="shared" si="9"/>
        <v>1.1400000000000006</v>
      </c>
      <c r="AB73" s="18">
        <f t="shared" si="10"/>
        <v>0.32456140350877577</v>
      </c>
      <c r="AC73" s="19">
        <f t="shared" si="11"/>
        <v>0.25000000000000361</v>
      </c>
      <c r="AD73" s="130">
        <f t="shared" si="42"/>
        <v>56.05</v>
      </c>
      <c r="AE73" s="130">
        <f t="shared" si="43"/>
        <v>52.63</v>
      </c>
      <c r="AF73" s="69">
        <f t="shared" si="44"/>
        <v>56.3</v>
      </c>
      <c r="AG73" s="69">
        <f t="shared" si="45"/>
        <v>52.63</v>
      </c>
      <c r="AH73" s="14">
        <f t="shared" si="46"/>
        <v>58.22</v>
      </c>
      <c r="AI73" s="14">
        <f t="shared" si="47"/>
        <v>51.28</v>
      </c>
      <c r="AJ73" s="70">
        <f t="shared" si="27"/>
        <v>62.09</v>
      </c>
      <c r="AK73" s="70">
        <f t="shared" si="28"/>
        <v>51.28</v>
      </c>
      <c r="AL73" s="134">
        <f t="shared" si="18"/>
        <v>54.680000000000007</v>
      </c>
      <c r="AM73" s="134">
        <f t="shared" si="36"/>
        <v>54.34</v>
      </c>
      <c r="AN73" s="134">
        <f t="shared" si="37"/>
        <v>0.34000000000000341</v>
      </c>
      <c r="AO73" s="134">
        <f t="shared" si="38"/>
        <v>55.02000000000001</v>
      </c>
      <c r="AP73" s="134">
        <f t="shared" si="39"/>
        <v>54.34</v>
      </c>
      <c r="AQ73" s="136">
        <f t="shared" si="48"/>
        <v>54.875476190476192</v>
      </c>
      <c r="AR73" s="138">
        <f t="shared" si="49"/>
        <v>55.609666666666655</v>
      </c>
      <c r="AS73" s="140">
        <f t="shared" si="29"/>
        <v>56.240882352941185</v>
      </c>
    </row>
    <row r="74" spans="1:45" x14ac:dyDescent="0.3">
      <c r="A74" s="5">
        <v>45034</v>
      </c>
      <c r="B74" s="6" t="s">
        <v>45</v>
      </c>
      <c r="C74" s="6" t="s">
        <v>30</v>
      </c>
      <c r="D74" s="7">
        <v>55.03</v>
      </c>
      <c r="E74" s="7">
        <v>56.2</v>
      </c>
      <c r="F74" s="7">
        <v>54.94</v>
      </c>
      <c r="G74" s="7">
        <v>55.16</v>
      </c>
      <c r="H74" s="15">
        <v>55.19</v>
      </c>
      <c r="I74" s="15">
        <v>54.94</v>
      </c>
      <c r="J74" s="21"/>
      <c r="K74" s="13">
        <v>0</v>
      </c>
      <c r="L74" s="8">
        <f t="shared" si="30"/>
        <v>55.433333333333337</v>
      </c>
      <c r="M74" s="9">
        <f t="shared" si="31"/>
        <v>55.57</v>
      </c>
      <c r="N74" s="9">
        <f t="shared" si="32"/>
        <v>-0.13666666666666316</v>
      </c>
      <c r="O74" s="9">
        <f t="shared" si="33"/>
        <v>55.296666666666674</v>
      </c>
      <c r="P74" s="9">
        <f t="shared" si="34"/>
        <v>55.57</v>
      </c>
      <c r="Q74" s="10">
        <f t="shared" si="35"/>
        <v>1.2600000000000051</v>
      </c>
      <c r="R74" s="10">
        <f t="shared" si="40"/>
        <v>0.84000000000000341</v>
      </c>
      <c r="S74" s="10">
        <f t="shared" si="41"/>
        <v>-0.42000000000000171</v>
      </c>
      <c r="T74" s="11" cm="1">
        <f t="array" ref="T74">LARGE(ABS(Q74:S74),1)</f>
        <v>1.2600000000000051</v>
      </c>
      <c r="U74" s="12"/>
      <c r="V74" s="21"/>
      <c r="W74" s="12"/>
      <c r="X74" s="16">
        <f t="shared" si="6"/>
        <v>0.25</v>
      </c>
      <c r="Y74" s="17">
        <f t="shared" si="7"/>
        <v>0</v>
      </c>
      <c r="Z74" s="17" t="b">
        <f t="shared" si="8"/>
        <v>1</v>
      </c>
      <c r="AA74" s="56">
        <f t="shared" si="9"/>
        <v>1.2600000000000051</v>
      </c>
      <c r="AB74" s="18">
        <f t="shared" si="10"/>
        <v>0.1984126984126976</v>
      </c>
      <c r="AC74" s="19">
        <f t="shared" si="11"/>
        <v>0.1984126984126976</v>
      </c>
      <c r="AD74" s="130">
        <f t="shared" si="42"/>
        <v>56.2</v>
      </c>
      <c r="AE74" s="130">
        <f t="shared" si="43"/>
        <v>53.75</v>
      </c>
      <c r="AF74" s="69">
        <f t="shared" si="44"/>
        <v>56.2</v>
      </c>
      <c r="AG74" s="69">
        <f t="shared" si="45"/>
        <v>52.63</v>
      </c>
      <c r="AH74" s="14">
        <f t="shared" si="46"/>
        <v>57.4</v>
      </c>
      <c r="AI74" s="14">
        <f t="shared" si="47"/>
        <v>51.28</v>
      </c>
      <c r="AJ74" s="70">
        <f t="shared" si="27"/>
        <v>62.09</v>
      </c>
      <c r="AK74" s="70">
        <f t="shared" si="28"/>
        <v>51.28</v>
      </c>
      <c r="AL74" s="134">
        <f t="shared" si="18"/>
        <v>55.036666666666669</v>
      </c>
      <c r="AM74" s="134">
        <f t="shared" si="36"/>
        <v>54.975000000000001</v>
      </c>
      <c r="AN74" s="134">
        <f t="shared" si="37"/>
        <v>6.1666666666667425E-2</v>
      </c>
      <c r="AO74" s="134">
        <f t="shared" si="38"/>
        <v>55.098333333333336</v>
      </c>
      <c r="AP74" s="134">
        <f t="shared" si="39"/>
        <v>54.975000000000001</v>
      </c>
      <c r="AQ74" s="136">
        <f t="shared" si="48"/>
        <v>54.895952380952394</v>
      </c>
      <c r="AR74" s="138">
        <f t="shared" si="49"/>
        <v>55.4921111111111</v>
      </c>
      <c r="AS74" s="140">
        <f t="shared" si="29"/>
        <v>56.217809523809535</v>
      </c>
    </row>
    <row r="75" spans="1:45" x14ac:dyDescent="0.3">
      <c r="A75" s="5">
        <v>45035</v>
      </c>
      <c r="B75" s="6" t="s">
        <v>45</v>
      </c>
      <c r="C75" s="6" t="s">
        <v>30</v>
      </c>
      <c r="D75" s="7">
        <v>54.83</v>
      </c>
      <c r="E75" s="7">
        <v>55.49</v>
      </c>
      <c r="F75" s="7">
        <v>54.29</v>
      </c>
      <c r="G75" s="7">
        <v>54.61</v>
      </c>
      <c r="H75" s="15">
        <v>55.18</v>
      </c>
      <c r="I75" s="15">
        <v>54.72</v>
      </c>
      <c r="J75" s="21"/>
      <c r="K75" s="13">
        <v>0</v>
      </c>
      <c r="L75" s="8">
        <f t="shared" si="30"/>
        <v>54.79666666666666</v>
      </c>
      <c r="M75" s="9">
        <f t="shared" si="31"/>
        <v>54.89</v>
      </c>
      <c r="N75" s="9">
        <f t="shared" si="32"/>
        <v>-9.3333333333340818E-2</v>
      </c>
      <c r="O75" s="9">
        <f t="shared" si="33"/>
        <v>54.703333333333319</v>
      </c>
      <c r="P75" s="9">
        <f t="shared" si="34"/>
        <v>54.89</v>
      </c>
      <c r="Q75" s="10">
        <f t="shared" si="35"/>
        <v>1.2000000000000028</v>
      </c>
      <c r="R75" s="10">
        <f t="shared" si="40"/>
        <v>0.3300000000000054</v>
      </c>
      <c r="S75" s="10">
        <f t="shared" si="41"/>
        <v>-0.86999999999999744</v>
      </c>
      <c r="T75" s="11" cm="1">
        <f t="array" ref="T75">LARGE(ABS(Q75:S75),1)</f>
        <v>1.2000000000000028</v>
      </c>
      <c r="U75" s="12"/>
      <c r="V75" s="21"/>
      <c r="W75" s="12"/>
      <c r="X75" s="16">
        <f t="shared" si="6"/>
        <v>0.46000000000000085</v>
      </c>
      <c r="Y75" s="17">
        <f t="shared" si="7"/>
        <v>0</v>
      </c>
      <c r="Z75" s="17">
        <f t="shared" si="8"/>
        <v>0</v>
      </c>
      <c r="AA75" s="56">
        <f t="shared" si="9"/>
        <v>1.2000000000000028</v>
      </c>
      <c r="AB75" s="18">
        <f t="shared" si="10"/>
        <v>0.38333333333333314</v>
      </c>
      <c r="AC75" s="19">
        <f t="shared" si="11"/>
        <v>0.38333333333333314</v>
      </c>
      <c r="AD75" s="130">
        <f t="shared" si="42"/>
        <v>56.2</v>
      </c>
      <c r="AE75" s="130">
        <f t="shared" si="43"/>
        <v>54.29</v>
      </c>
      <c r="AF75" s="69">
        <f t="shared" si="44"/>
        <v>56.2</v>
      </c>
      <c r="AG75" s="69">
        <f t="shared" si="45"/>
        <v>52.63</v>
      </c>
      <c r="AH75" s="14">
        <f t="shared" si="46"/>
        <v>57.4</v>
      </c>
      <c r="AI75" s="14">
        <f t="shared" si="47"/>
        <v>51.28</v>
      </c>
      <c r="AJ75" s="70">
        <f t="shared" si="27"/>
        <v>62.09</v>
      </c>
      <c r="AK75" s="70">
        <f t="shared" si="28"/>
        <v>51.28</v>
      </c>
      <c r="AL75" s="134">
        <f t="shared" si="18"/>
        <v>55.033333333333339</v>
      </c>
      <c r="AM75" s="134">
        <f t="shared" si="36"/>
        <v>55.245000000000005</v>
      </c>
      <c r="AN75" s="134">
        <f t="shared" si="37"/>
        <v>-0.211666666666666</v>
      </c>
      <c r="AO75" s="134">
        <f t="shared" si="38"/>
        <v>54.821666666666673</v>
      </c>
      <c r="AP75" s="134">
        <f t="shared" si="39"/>
        <v>55.245000000000005</v>
      </c>
      <c r="AQ75" s="136">
        <f t="shared" si="48"/>
        <v>54.901904761904753</v>
      </c>
      <c r="AR75" s="138">
        <f t="shared" si="49"/>
        <v>55.345888888888894</v>
      </c>
      <c r="AS75" s="140">
        <f t="shared" si="29"/>
        <v>56.178333333333342</v>
      </c>
    </row>
    <row r="76" spans="1:45" x14ac:dyDescent="0.3">
      <c r="A76" s="5">
        <v>45036</v>
      </c>
      <c r="B76" s="6" t="s">
        <v>45</v>
      </c>
      <c r="C76" s="6" t="s">
        <v>30</v>
      </c>
      <c r="D76" s="7">
        <v>54.59</v>
      </c>
      <c r="E76" s="7">
        <v>55.03</v>
      </c>
      <c r="F76" s="7">
        <v>53.38</v>
      </c>
      <c r="G76" s="7">
        <v>53.57</v>
      </c>
      <c r="H76" s="15">
        <v>54.75</v>
      </c>
      <c r="I76" s="15">
        <v>54.53</v>
      </c>
      <c r="J76" s="21"/>
      <c r="K76" s="13">
        <v>0</v>
      </c>
      <c r="L76" s="8">
        <f t="shared" si="30"/>
        <v>53.993333333333332</v>
      </c>
      <c r="M76" s="9">
        <f t="shared" si="31"/>
        <v>54.204999999999998</v>
      </c>
      <c r="N76" s="9">
        <f t="shared" si="32"/>
        <v>-0.211666666666666</v>
      </c>
      <c r="O76" s="9">
        <f t="shared" si="33"/>
        <v>53.781666666666666</v>
      </c>
      <c r="P76" s="9">
        <f t="shared" si="34"/>
        <v>54.204999999999998</v>
      </c>
      <c r="Q76" s="10">
        <f t="shared" si="35"/>
        <v>1.6499999999999986</v>
      </c>
      <c r="R76" s="10">
        <f t="shared" si="40"/>
        <v>0.42000000000000171</v>
      </c>
      <c r="S76" s="10">
        <f t="shared" si="41"/>
        <v>-1.2299999999999969</v>
      </c>
      <c r="T76" s="11" cm="1">
        <f t="array" ref="T76">LARGE(ABS(Q76:S76),1)</f>
        <v>1.6499999999999986</v>
      </c>
      <c r="U76" s="12"/>
      <c r="V76" s="21"/>
      <c r="W76" s="12"/>
      <c r="X76" s="16">
        <f t="shared" si="6"/>
        <v>0.21999999999999886</v>
      </c>
      <c r="Y76" s="17">
        <f t="shared" si="7"/>
        <v>0</v>
      </c>
      <c r="Z76" s="17">
        <f t="shared" si="8"/>
        <v>0</v>
      </c>
      <c r="AA76" s="56">
        <f t="shared" si="9"/>
        <v>1.6499999999999986</v>
      </c>
      <c r="AB76" s="18">
        <f t="shared" si="10"/>
        <v>0.13333333333333275</v>
      </c>
      <c r="AC76" s="19">
        <f t="shared" si="11"/>
        <v>0.13333333333333275</v>
      </c>
      <c r="AD76" s="130">
        <f t="shared" si="42"/>
        <v>56.2</v>
      </c>
      <c r="AE76" s="130">
        <f t="shared" si="43"/>
        <v>53.38</v>
      </c>
      <c r="AF76" s="69">
        <f t="shared" si="44"/>
        <v>56.2</v>
      </c>
      <c r="AG76" s="69">
        <f t="shared" si="45"/>
        <v>52.63</v>
      </c>
      <c r="AH76" s="14">
        <f t="shared" si="46"/>
        <v>57.4</v>
      </c>
      <c r="AI76" s="14">
        <f t="shared" si="47"/>
        <v>52.4</v>
      </c>
      <c r="AJ76" s="70">
        <f t="shared" si="27"/>
        <v>62.09</v>
      </c>
      <c r="AK76" s="70">
        <f t="shared" si="28"/>
        <v>51.28</v>
      </c>
      <c r="AL76" s="134">
        <f t="shared" si="18"/>
        <v>54.383333333333333</v>
      </c>
      <c r="AM76" s="134">
        <f t="shared" si="36"/>
        <v>54.790000000000006</v>
      </c>
      <c r="AN76" s="134">
        <f t="shared" si="37"/>
        <v>-0.40666666666667339</v>
      </c>
      <c r="AO76" s="134">
        <f t="shared" si="38"/>
        <v>53.976666666666659</v>
      </c>
      <c r="AP76" s="134">
        <f t="shared" si="39"/>
        <v>54.790000000000006</v>
      </c>
      <c r="AQ76" s="136">
        <f t="shared" si="48"/>
        <v>54.80238095238095</v>
      </c>
      <c r="AR76" s="138">
        <f t="shared" si="49"/>
        <v>55.215444444444444</v>
      </c>
      <c r="AS76" s="140">
        <f t="shared" si="29"/>
        <v>56.119279279279283</v>
      </c>
    </row>
    <row r="77" spans="1:45" x14ac:dyDescent="0.3">
      <c r="A77" s="5">
        <v>45037</v>
      </c>
      <c r="B77" s="6" t="s">
        <v>45</v>
      </c>
      <c r="C77" s="6" t="s">
        <v>30</v>
      </c>
      <c r="D77" s="7">
        <v>53.5</v>
      </c>
      <c r="E77" s="7">
        <v>53.78</v>
      </c>
      <c r="F77" s="7">
        <v>52.64</v>
      </c>
      <c r="G77" s="7">
        <v>52.76</v>
      </c>
      <c r="H77" s="15">
        <v>53.71</v>
      </c>
      <c r="I77" s="15">
        <v>53.17</v>
      </c>
      <c r="J77" s="21">
        <v>-2</v>
      </c>
      <c r="K77" s="13">
        <v>0</v>
      </c>
      <c r="L77" s="8">
        <f t="shared" si="30"/>
        <v>53.06</v>
      </c>
      <c r="M77" s="9">
        <f t="shared" si="31"/>
        <v>53.21</v>
      </c>
      <c r="N77" s="9">
        <f t="shared" si="32"/>
        <v>-0.14999999999999858</v>
      </c>
      <c r="O77" s="9">
        <f t="shared" si="33"/>
        <v>52.910000000000004</v>
      </c>
      <c r="P77" s="9">
        <f t="shared" si="34"/>
        <v>53.21</v>
      </c>
      <c r="Q77" s="10">
        <f t="shared" si="35"/>
        <v>1.1400000000000006</v>
      </c>
      <c r="R77" s="10">
        <f t="shared" si="40"/>
        <v>0.21000000000000085</v>
      </c>
      <c r="S77" s="10">
        <f t="shared" si="41"/>
        <v>-0.92999999999999972</v>
      </c>
      <c r="T77" s="11" cm="1">
        <f t="array" ref="T77">LARGE(ABS(Q77:S77),1)</f>
        <v>1.1400000000000006</v>
      </c>
      <c r="U77" s="12"/>
      <c r="V77" s="21"/>
      <c r="W77" s="12"/>
      <c r="X77" s="16">
        <f t="shared" si="6"/>
        <v>0.53999999999999915</v>
      </c>
      <c r="Y77" s="17">
        <f t="shared" si="7"/>
        <v>0</v>
      </c>
      <c r="Z77" s="17">
        <f t="shared" si="8"/>
        <v>0</v>
      </c>
      <c r="AA77" s="56">
        <f t="shared" si="9"/>
        <v>1.1400000000000006</v>
      </c>
      <c r="AB77" s="18">
        <f t="shared" si="10"/>
        <v>0.47368421052631482</v>
      </c>
      <c r="AC77" s="19">
        <f t="shared" si="11"/>
        <v>0.47368421052631482</v>
      </c>
      <c r="AD77" s="130">
        <f t="shared" si="42"/>
        <v>55.49</v>
      </c>
      <c r="AE77" s="130">
        <f t="shared" si="43"/>
        <v>52.64</v>
      </c>
      <c r="AF77" s="69">
        <f t="shared" si="44"/>
        <v>56.2</v>
      </c>
      <c r="AG77" s="69">
        <f t="shared" si="45"/>
        <v>52.63</v>
      </c>
      <c r="AH77" s="14">
        <f t="shared" si="46"/>
        <v>57.4</v>
      </c>
      <c r="AI77" s="14">
        <f t="shared" si="47"/>
        <v>52.63</v>
      </c>
      <c r="AJ77" s="70">
        <f t="shared" si="27"/>
        <v>62.09</v>
      </c>
      <c r="AK77" s="70">
        <f t="shared" si="28"/>
        <v>51.28</v>
      </c>
      <c r="AL77" s="134">
        <f t="shared" si="18"/>
        <v>53.629999999999995</v>
      </c>
      <c r="AM77" s="134">
        <f t="shared" si="36"/>
        <v>54.064999999999998</v>
      </c>
      <c r="AN77" s="134">
        <f t="shared" si="37"/>
        <v>-0.43500000000000227</v>
      </c>
      <c r="AO77" s="134">
        <f t="shared" si="38"/>
        <v>53.194999999999993</v>
      </c>
      <c r="AP77" s="134">
        <f t="shared" si="39"/>
        <v>54.064999999999998</v>
      </c>
      <c r="AQ77" s="136">
        <f t="shared" si="48"/>
        <v>54.541666666666664</v>
      </c>
      <c r="AR77" s="138">
        <f t="shared" si="49"/>
        <v>55.095333333333329</v>
      </c>
      <c r="AS77" s="140">
        <f t="shared" si="29"/>
        <v>56.038771929824563</v>
      </c>
    </row>
    <row r="78" spans="1:45" x14ac:dyDescent="0.3">
      <c r="A78" s="5">
        <v>45040</v>
      </c>
      <c r="B78" s="6" t="s">
        <v>45</v>
      </c>
      <c r="C78" s="6" t="s">
        <v>30</v>
      </c>
      <c r="D78" s="7">
        <v>52.72</v>
      </c>
      <c r="E78" s="7">
        <v>52.77</v>
      </c>
      <c r="F78" s="7">
        <v>51.92</v>
      </c>
      <c r="G78" s="7">
        <v>52.14</v>
      </c>
      <c r="H78" s="15">
        <v>52.77</v>
      </c>
      <c r="I78" s="15">
        <v>52.4</v>
      </c>
      <c r="J78" s="21">
        <v>-2</v>
      </c>
      <c r="K78" s="13">
        <v>0</v>
      </c>
      <c r="L78" s="8">
        <f t="shared" si="30"/>
        <v>52.276666666666664</v>
      </c>
      <c r="M78" s="9">
        <f t="shared" si="31"/>
        <v>52.344999999999999</v>
      </c>
      <c r="N78" s="9">
        <f t="shared" si="32"/>
        <v>-6.8333333333335133E-2</v>
      </c>
      <c r="O78" s="9">
        <f t="shared" si="33"/>
        <v>52.208333333333329</v>
      </c>
      <c r="P78" s="9">
        <f t="shared" si="34"/>
        <v>52.344999999999999</v>
      </c>
      <c r="Q78" s="10">
        <f t="shared" si="35"/>
        <v>0.85000000000000142</v>
      </c>
      <c r="R78" s="10">
        <f t="shared" si="40"/>
        <v>1.0000000000005116E-2</v>
      </c>
      <c r="S78" s="10">
        <f t="shared" si="41"/>
        <v>-0.83999999999999631</v>
      </c>
      <c r="T78" s="11" cm="1">
        <f t="array" ref="T78">LARGE(ABS(Q78:S78),1)</f>
        <v>0.85000000000000142</v>
      </c>
      <c r="U78" s="12"/>
      <c r="V78" s="21"/>
      <c r="W78" s="12"/>
      <c r="X78" s="16">
        <f t="shared" si="6"/>
        <v>0.37000000000000455</v>
      </c>
      <c r="Y78" s="17" t="b">
        <f t="shared" si="7"/>
        <v>1</v>
      </c>
      <c r="Z78" s="17">
        <f t="shared" si="8"/>
        <v>0</v>
      </c>
      <c r="AA78" s="56">
        <f t="shared" si="9"/>
        <v>0.85000000000000142</v>
      </c>
      <c r="AB78" s="18">
        <f t="shared" si="10"/>
        <v>0.43529411764706344</v>
      </c>
      <c r="AC78" s="19">
        <f t="shared" si="11"/>
        <v>0.43529411764706344</v>
      </c>
      <c r="AD78" s="130">
        <f t="shared" si="42"/>
        <v>55.03</v>
      </c>
      <c r="AE78" s="130">
        <f t="shared" si="43"/>
        <v>51.92</v>
      </c>
      <c r="AF78" s="69">
        <f t="shared" si="44"/>
        <v>56.2</v>
      </c>
      <c r="AG78" s="69">
        <f t="shared" si="45"/>
        <v>51.92</v>
      </c>
      <c r="AH78" s="14">
        <f t="shared" si="46"/>
        <v>57.4</v>
      </c>
      <c r="AI78" s="14">
        <f t="shared" si="47"/>
        <v>51.92</v>
      </c>
      <c r="AJ78" s="70">
        <f t="shared" ref="AJ78:AJ109" si="50">MAX(E34:E78)</f>
        <v>62.09</v>
      </c>
      <c r="AK78" s="70">
        <f t="shared" ref="AK78:AK109" si="51">MIN(F34:F78)</f>
        <v>51.28</v>
      </c>
      <c r="AL78" s="134">
        <f t="shared" si="18"/>
        <v>53.03</v>
      </c>
      <c r="AM78" s="134">
        <f t="shared" si="36"/>
        <v>53.475000000000001</v>
      </c>
      <c r="AN78" s="134">
        <f t="shared" si="37"/>
        <v>-0.44500000000000028</v>
      </c>
      <c r="AO78" s="134">
        <f t="shared" si="38"/>
        <v>52.585000000000001</v>
      </c>
      <c r="AP78" s="134">
        <f t="shared" si="39"/>
        <v>53.475000000000001</v>
      </c>
      <c r="AQ78" s="136">
        <f t="shared" si="48"/>
        <v>54.287857142857142</v>
      </c>
      <c r="AR78" s="138">
        <f t="shared" si="49"/>
        <v>54.968888888888891</v>
      </c>
      <c r="AS78" s="140">
        <f t="shared" si="29"/>
        <v>55.942307692307693</v>
      </c>
    </row>
    <row r="79" spans="1:45" x14ac:dyDescent="0.3">
      <c r="A79" s="5">
        <v>45041</v>
      </c>
      <c r="B79" s="6" t="s">
        <v>45</v>
      </c>
      <c r="C79" s="6" t="s">
        <v>30</v>
      </c>
      <c r="D79" s="7">
        <v>52.09</v>
      </c>
      <c r="E79" s="7">
        <v>52.85</v>
      </c>
      <c r="F79" s="7">
        <v>51.85</v>
      </c>
      <c r="G79" s="7">
        <v>52.5</v>
      </c>
      <c r="H79" s="15">
        <v>52.26</v>
      </c>
      <c r="I79" s="15">
        <v>51.85</v>
      </c>
      <c r="J79" s="21">
        <v>2</v>
      </c>
      <c r="K79" s="13" t="s">
        <v>31</v>
      </c>
      <c r="L79" s="8">
        <f t="shared" si="30"/>
        <v>52.4</v>
      </c>
      <c r="M79" s="9">
        <f t="shared" si="31"/>
        <v>52.35</v>
      </c>
      <c r="N79" s="9">
        <f t="shared" si="32"/>
        <v>4.9999999999997158E-2</v>
      </c>
      <c r="O79" s="9">
        <f t="shared" si="33"/>
        <v>52.449999999999996</v>
      </c>
      <c r="P79" s="9">
        <f t="shared" si="34"/>
        <v>52.35</v>
      </c>
      <c r="Q79" s="10">
        <f t="shared" si="35"/>
        <v>1</v>
      </c>
      <c r="R79" s="10">
        <f t="shared" si="40"/>
        <v>0.71000000000000085</v>
      </c>
      <c r="S79" s="10">
        <f t="shared" si="41"/>
        <v>-0.28999999999999915</v>
      </c>
      <c r="T79" s="11" cm="1">
        <f t="array" ref="T79">LARGE(ABS(Q79:S79),1)</f>
        <v>1</v>
      </c>
      <c r="U79" s="12"/>
      <c r="V79" s="21"/>
      <c r="W79" s="12"/>
      <c r="X79" s="16">
        <f t="shared" si="6"/>
        <v>0.40999999999999659</v>
      </c>
      <c r="Y79" s="17">
        <f t="shared" si="7"/>
        <v>0</v>
      </c>
      <c r="Z79" s="17" t="b">
        <f t="shared" si="8"/>
        <v>1</v>
      </c>
      <c r="AA79" s="56">
        <f t="shared" si="9"/>
        <v>1</v>
      </c>
      <c r="AB79" s="18">
        <f t="shared" si="10"/>
        <v>0.40999999999999659</v>
      </c>
      <c r="AC79" s="19">
        <f t="shared" si="11"/>
        <v>0.40999999999999659</v>
      </c>
      <c r="AD79" s="130">
        <f t="shared" si="42"/>
        <v>53.78</v>
      </c>
      <c r="AE79" s="130">
        <f t="shared" si="43"/>
        <v>51.85</v>
      </c>
      <c r="AF79" s="69">
        <f t="shared" si="44"/>
        <v>56.2</v>
      </c>
      <c r="AG79" s="69">
        <f t="shared" si="45"/>
        <v>51.85</v>
      </c>
      <c r="AH79" s="14">
        <f t="shared" si="46"/>
        <v>57.4</v>
      </c>
      <c r="AI79" s="14">
        <f t="shared" si="47"/>
        <v>51.85</v>
      </c>
      <c r="AJ79" s="70">
        <f t="shared" si="50"/>
        <v>62.09</v>
      </c>
      <c r="AK79" s="70">
        <f t="shared" si="51"/>
        <v>51.28</v>
      </c>
      <c r="AL79" s="134">
        <f t="shared" si="18"/>
        <v>52.71</v>
      </c>
      <c r="AM79" s="134">
        <f t="shared" si="36"/>
        <v>52.814999999999998</v>
      </c>
      <c r="AN79" s="134">
        <f t="shared" si="37"/>
        <v>-0.10499999999999687</v>
      </c>
      <c r="AO79" s="134">
        <f t="shared" si="38"/>
        <v>52.605000000000004</v>
      </c>
      <c r="AP79" s="134">
        <f t="shared" si="39"/>
        <v>52.814999999999998</v>
      </c>
      <c r="AQ79" s="136">
        <f t="shared" si="48"/>
        <v>54.063571428571429</v>
      </c>
      <c r="AR79" s="138">
        <f t="shared" si="49"/>
        <v>54.835555555555558</v>
      </c>
      <c r="AS79" s="140">
        <f t="shared" si="29"/>
        <v>55.853750000000005</v>
      </c>
    </row>
    <row r="80" spans="1:45" x14ac:dyDescent="0.3">
      <c r="A80" s="5">
        <v>45042</v>
      </c>
      <c r="B80" s="6" t="s">
        <v>45</v>
      </c>
      <c r="C80" s="6" t="s">
        <v>30</v>
      </c>
      <c r="D80" s="7">
        <v>52.15</v>
      </c>
      <c r="E80" s="7">
        <v>52.25</v>
      </c>
      <c r="F80" s="7">
        <v>50.57</v>
      </c>
      <c r="G80" s="7">
        <v>50.83</v>
      </c>
      <c r="H80" s="15">
        <v>52.25</v>
      </c>
      <c r="I80" s="15">
        <v>51.84</v>
      </c>
      <c r="J80" s="21">
        <v>-2</v>
      </c>
      <c r="K80" s="13">
        <v>0</v>
      </c>
      <c r="L80" s="8">
        <f t="shared" si="30"/>
        <v>51.216666666666669</v>
      </c>
      <c r="M80" s="9">
        <f t="shared" si="31"/>
        <v>51.41</v>
      </c>
      <c r="N80" s="9">
        <f t="shared" si="32"/>
        <v>-0.19333333333332803</v>
      </c>
      <c r="O80" s="9">
        <f t="shared" si="33"/>
        <v>51.023333333333341</v>
      </c>
      <c r="P80" s="9">
        <f t="shared" si="34"/>
        <v>51.41</v>
      </c>
      <c r="Q80" s="10">
        <f t="shared" si="35"/>
        <v>1.6799999999999997</v>
      </c>
      <c r="R80" s="10">
        <f t="shared" si="40"/>
        <v>-0.25</v>
      </c>
      <c r="S80" s="10">
        <f t="shared" si="41"/>
        <v>-1.9299999999999997</v>
      </c>
      <c r="T80" s="11" cm="1">
        <f t="array" ref="T80">LARGE(ABS(Q80:S80),1)</f>
        <v>1.9299999999999997</v>
      </c>
      <c r="U80" s="12"/>
      <c r="V80" s="21"/>
      <c r="W80" s="12"/>
      <c r="X80" s="16">
        <f t="shared" si="6"/>
        <v>0.40999999999999659</v>
      </c>
      <c r="Y80" s="17" t="b">
        <f t="shared" si="7"/>
        <v>1</v>
      </c>
      <c r="Z80" s="17">
        <f t="shared" si="8"/>
        <v>0</v>
      </c>
      <c r="AA80" s="56">
        <f t="shared" si="9"/>
        <v>1.6799999999999997</v>
      </c>
      <c r="AB80" s="18">
        <f t="shared" si="10"/>
        <v>0.24404761904761707</v>
      </c>
      <c r="AC80" s="19">
        <f t="shared" si="11"/>
        <v>0.21243523316062002</v>
      </c>
      <c r="AD80" s="130">
        <f t="shared" si="42"/>
        <v>52.85</v>
      </c>
      <c r="AE80" s="130">
        <f t="shared" si="43"/>
        <v>50.57</v>
      </c>
      <c r="AF80" s="69">
        <f t="shared" si="44"/>
        <v>56.2</v>
      </c>
      <c r="AG80" s="69">
        <f t="shared" si="45"/>
        <v>50.57</v>
      </c>
      <c r="AH80" s="14">
        <f t="shared" si="46"/>
        <v>57.4</v>
      </c>
      <c r="AI80" s="14">
        <f t="shared" si="47"/>
        <v>50.57</v>
      </c>
      <c r="AJ80" s="70">
        <f t="shared" si="50"/>
        <v>62.09</v>
      </c>
      <c r="AK80" s="70">
        <f t="shared" si="51"/>
        <v>50.57</v>
      </c>
      <c r="AL80" s="134">
        <f t="shared" si="18"/>
        <v>51.416666666666664</v>
      </c>
      <c r="AM80" s="134">
        <f t="shared" si="36"/>
        <v>51.71</v>
      </c>
      <c r="AN80" s="134">
        <f t="shared" si="37"/>
        <v>-0.29333333333333655</v>
      </c>
      <c r="AO80" s="134">
        <f t="shared" si="38"/>
        <v>51.123333333333328</v>
      </c>
      <c r="AP80" s="134">
        <f t="shared" si="39"/>
        <v>51.71</v>
      </c>
      <c r="AQ80" s="136">
        <f t="shared" si="48"/>
        <v>53.83047619047619</v>
      </c>
      <c r="AR80" s="138">
        <f t="shared" si="49"/>
        <v>54.677999999999997</v>
      </c>
      <c r="AS80" s="140">
        <f t="shared" si="29"/>
        <v>55.740650406504066</v>
      </c>
    </row>
    <row r="81" spans="1:45" x14ac:dyDescent="0.3">
      <c r="A81" s="5">
        <v>45043</v>
      </c>
      <c r="B81" s="6" t="s">
        <v>45</v>
      </c>
      <c r="C81" s="6" t="s">
        <v>30</v>
      </c>
      <c r="D81" s="7">
        <v>50.75</v>
      </c>
      <c r="E81" s="7">
        <v>51.84</v>
      </c>
      <c r="F81" s="7">
        <v>50.61</v>
      </c>
      <c r="G81" s="7">
        <v>51.67</v>
      </c>
      <c r="H81" s="15">
        <v>51.16</v>
      </c>
      <c r="I81" s="15">
        <v>50.61</v>
      </c>
      <c r="J81" s="21">
        <v>2</v>
      </c>
      <c r="K81" s="13">
        <v>0</v>
      </c>
      <c r="L81" s="8">
        <f t="shared" si="30"/>
        <v>51.373333333333335</v>
      </c>
      <c r="M81" s="9">
        <f t="shared" si="31"/>
        <v>51.225000000000001</v>
      </c>
      <c r="N81" s="9">
        <f t="shared" si="32"/>
        <v>0.14833333333333343</v>
      </c>
      <c r="O81" s="9">
        <f t="shared" si="33"/>
        <v>51.521666666666668</v>
      </c>
      <c r="P81" s="9">
        <f t="shared" si="34"/>
        <v>51.225000000000001</v>
      </c>
      <c r="Q81" s="10">
        <f t="shared" si="35"/>
        <v>1.230000000000004</v>
      </c>
      <c r="R81" s="10">
        <f t="shared" si="40"/>
        <v>1.0100000000000051</v>
      </c>
      <c r="S81" s="10">
        <f t="shared" si="41"/>
        <v>-0.21999999999999886</v>
      </c>
      <c r="T81" s="11" cm="1">
        <f t="array" ref="T81">LARGE(ABS(Q81:S81),1)</f>
        <v>1.230000000000004</v>
      </c>
      <c r="U81" s="12"/>
      <c r="V81" s="21"/>
      <c r="W81" s="12"/>
      <c r="X81" s="16">
        <f t="shared" si="6"/>
        <v>0.54999999999999716</v>
      </c>
      <c r="Y81" s="17">
        <f t="shared" si="7"/>
        <v>0</v>
      </c>
      <c r="Z81" s="17" t="b">
        <f t="shared" si="8"/>
        <v>1</v>
      </c>
      <c r="AA81" s="56">
        <f t="shared" si="9"/>
        <v>1.230000000000004</v>
      </c>
      <c r="AB81" s="18">
        <f t="shared" si="10"/>
        <v>0.44715447154471166</v>
      </c>
      <c r="AC81" s="19">
        <f t="shared" si="11"/>
        <v>0.44715447154471166</v>
      </c>
      <c r="AD81" s="130">
        <f t="shared" si="42"/>
        <v>52.85</v>
      </c>
      <c r="AE81" s="130">
        <f t="shared" si="43"/>
        <v>50.57</v>
      </c>
      <c r="AF81" s="69">
        <f t="shared" si="44"/>
        <v>56.2</v>
      </c>
      <c r="AG81" s="69">
        <f t="shared" si="45"/>
        <v>50.57</v>
      </c>
      <c r="AH81" s="14">
        <f t="shared" si="46"/>
        <v>57.4</v>
      </c>
      <c r="AI81" s="14">
        <f t="shared" si="47"/>
        <v>50.57</v>
      </c>
      <c r="AJ81" s="70">
        <f t="shared" si="50"/>
        <v>62.09</v>
      </c>
      <c r="AK81" s="70">
        <f t="shared" si="51"/>
        <v>50.57</v>
      </c>
      <c r="AL81" s="134">
        <f t="shared" si="18"/>
        <v>51.696666666666665</v>
      </c>
      <c r="AM81" s="134">
        <f t="shared" si="36"/>
        <v>51.71</v>
      </c>
      <c r="AN81" s="134">
        <f t="shared" si="37"/>
        <v>-1.3333333333335418E-2</v>
      </c>
      <c r="AO81" s="134">
        <f t="shared" si="38"/>
        <v>51.68333333333333</v>
      </c>
      <c r="AP81" s="134">
        <f t="shared" si="39"/>
        <v>51.71</v>
      </c>
      <c r="AQ81" s="136">
        <f t="shared" si="48"/>
        <v>53.600952380952386</v>
      </c>
      <c r="AR81" s="138">
        <f t="shared" si="49"/>
        <v>54.481333333333332</v>
      </c>
      <c r="AS81" s="140">
        <f t="shared" si="29"/>
        <v>55.63666666666667</v>
      </c>
    </row>
    <row r="82" spans="1:45" x14ac:dyDescent="0.3">
      <c r="A82" s="5">
        <v>45044</v>
      </c>
      <c r="B82" s="6" t="s">
        <v>45</v>
      </c>
      <c r="C82" s="6" t="s">
        <v>30</v>
      </c>
      <c r="D82" s="7">
        <v>51.34</v>
      </c>
      <c r="E82" s="7">
        <v>52.09</v>
      </c>
      <c r="F82" s="7">
        <v>51</v>
      </c>
      <c r="G82" s="7">
        <v>51.81</v>
      </c>
      <c r="H82" s="15">
        <v>51.6</v>
      </c>
      <c r="I82" s="15">
        <v>51.01</v>
      </c>
      <c r="J82" s="21">
        <v>0</v>
      </c>
      <c r="K82" s="13">
        <v>0</v>
      </c>
      <c r="L82" s="8">
        <f t="shared" si="30"/>
        <v>51.633333333333333</v>
      </c>
      <c r="M82" s="9">
        <f t="shared" si="31"/>
        <v>51.545000000000002</v>
      </c>
      <c r="N82" s="9">
        <f t="shared" si="32"/>
        <v>8.8333333333331154E-2</v>
      </c>
      <c r="O82" s="9">
        <f t="shared" si="33"/>
        <v>51.721666666666664</v>
      </c>
      <c r="P82" s="9">
        <f t="shared" si="34"/>
        <v>51.545000000000002</v>
      </c>
      <c r="Q82" s="10">
        <f t="shared" si="35"/>
        <v>1.0900000000000034</v>
      </c>
      <c r="R82" s="10">
        <f t="shared" si="40"/>
        <v>0.42000000000000171</v>
      </c>
      <c r="S82" s="10">
        <f t="shared" si="41"/>
        <v>-0.67000000000000171</v>
      </c>
      <c r="T82" s="11" cm="1">
        <f t="array" ref="T82">LARGE(ABS(Q82:S82),1)</f>
        <v>1.0900000000000034</v>
      </c>
      <c r="U82" s="12"/>
      <c r="V82" s="21"/>
      <c r="W82" s="12"/>
      <c r="X82" s="16">
        <f t="shared" si="6"/>
        <v>0.59000000000000341</v>
      </c>
      <c r="Y82" s="17">
        <f t="shared" si="7"/>
        <v>0</v>
      </c>
      <c r="Z82" s="17">
        <f t="shared" si="8"/>
        <v>0</v>
      </c>
      <c r="AA82" s="56">
        <f t="shared" si="9"/>
        <v>1.0900000000000034</v>
      </c>
      <c r="AB82" s="18">
        <f t="shared" si="10"/>
        <v>0.54128440366972619</v>
      </c>
      <c r="AC82" s="19">
        <f t="shared" si="11"/>
        <v>0.54128440366972619</v>
      </c>
      <c r="AD82" s="130">
        <f t="shared" si="42"/>
        <v>52.25</v>
      </c>
      <c r="AE82" s="130">
        <f t="shared" si="43"/>
        <v>50.57</v>
      </c>
      <c r="AF82" s="69">
        <f t="shared" si="44"/>
        <v>56.2</v>
      </c>
      <c r="AG82" s="69">
        <f t="shared" si="45"/>
        <v>50.57</v>
      </c>
      <c r="AH82" s="14">
        <f t="shared" si="46"/>
        <v>57.4</v>
      </c>
      <c r="AI82" s="14">
        <f t="shared" si="47"/>
        <v>50.57</v>
      </c>
      <c r="AJ82" s="70">
        <f t="shared" si="50"/>
        <v>62.09</v>
      </c>
      <c r="AK82" s="70">
        <f t="shared" si="51"/>
        <v>50.57</v>
      </c>
      <c r="AL82" s="134">
        <f t="shared" si="18"/>
        <v>51.543333333333329</v>
      </c>
      <c r="AM82" s="134">
        <f t="shared" si="36"/>
        <v>51.41</v>
      </c>
      <c r="AN82" s="134">
        <f t="shared" si="37"/>
        <v>0.13333333333333286</v>
      </c>
      <c r="AO82" s="134">
        <f t="shared" si="38"/>
        <v>51.676666666666662</v>
      </c>
      <c r="AP82" s="134">
        <f t="shared" si="39"/>
        <v>51.41</v>
      </c>
      <c r="AQ82" s="136">
        <f t="shared" si="48"/>
        <v>53.368095238095243</v>
      </c>
      <c r="AR82" s="138">
        <f t="shared" si="49"/>
        <v>54.293333333333329</v>
      </c>
      <c r="AS82" s="140">
        <f t="shared" si="29"/>
        <v>55.543565891472873</v>
      </c>
    </row>
    <row r="83" spans="1:45" x14ac:dyDescent="0.3">
      <c r="A83" s="5">
        <v>45047</v>
      </c>
      <c r="B83" s="6" t="s">
        <v>45</v>
      </c>
      <c r="C83" s="6" t="s">
        <v>30</v>
      </c>
      <c r="D83" s="7">
        <v>52.31</v>
      </c>
      <c r="E83" s="7">
        <v>52.6</v>
      </c>
      <c r="F83" s="7">
        <v>51.67</v>
      </c>
      <c r="G83" s="7">
        <v>51.79</v>
      </c>
      <c r="H83" s="15">
        <v>52.6</v>
      </c>
      <c r="I83" s="15">
        <v>52.06</v>
      </c>
      <c r="J83" s="21">
        <v>-2</v>
      </c>
      <c r="K83" s="13">
        <v>0</v>
      </c>
      <c r="L83" s="8">
        <f t="shared" si="30"/>
        <v>52.02</v>
      </c>
      <c r="M83" s="9">
        <f t="shared" si="31"/>
        <v>52.135000000000005</v>
      </c>
      <c r="N83" s="9">
        <f t="shared" si="32"/>
        <v>-0.11500000000000199</v>
      </c>
      <c r="O83" s="9">
        <f t="shared" si="33"/>
        <v>51.905000000000001</v>
      </c>
      <c r="P83" s="9">
        <f t="shared" si="34"/>
        <v>52.135000000000005</v>
      </c>
      <c r="Q83" s="10">
        <f t="shared" si="35"/>
        <v>0.92999999999999972</v>
      </c>
      <c r="R83" s="10">
        <f t="shared" si="40"/>
        <v>0.78999999999999915</v>
      </c>
      <c r="S83" s="10">
        <f t="shared" si="41"/>
        <v>-0.14000000000000057</v>
      </c>
      <c r="T83" s="11" cm="1">
        <f t="array" ref="T83">LARGE(ABS(Q83:S83),1)</f>
        <v>0.92999999999999972</v>
      </c>
      <c r="U83" s="12"/>
      <c r="V83" s="21"/>
      <c r="W83" s="12"/>
      <c r="X83" s="16">
        <f t="shared" si="6"/>
        <v>0.53999999999999915</v>
      </c>
      <c r="Y83" s="17" t="b">
        <f t="shared" si="7"/>
        <v>1</v>
      </c>
      <c r="Z83" s="17">
        <f t="shared" si="8"/>
        <v>0</v>
      </c>
      <c r="AA83" s="56">
        <f t="shared" si="9"/>
        <v>0.92999999999999972</v>
      </c>
      <c r="AB83" s="18">
        <f t="shared" si="10"/>
        <v>0.58064516129032184</v>
      </c>
      <c r="AC83" s="19">
        <f t="shared" si="11"/>
        <v>0.58064516129032184</v>
      </c>
      <c r="AD83" s="130">
        <f t="shared" si="42"/>
        <v>52.6</v>
      </c>
      <c r="AE83" s="130">
        <f t="shared" si="43"/>
        <v>50.61</v>
      </c>
      <c r="AF83" s="69">
        <f t="shared" si="44"/>
        <v>55.49</v>
      </c>
      <c r="AG83" s="69">
        <f t="shared" si="45"/>
        <v>50.57</v>
      </c>
      <c r="AH83" s="14">
        <f t="shared" si="46"/>
        <v>56.8</v>
      </c>
      <c r="AI83" s="14">
        <f t="shared" si="47"/>
        <v>50.57</v>
      </c>
      <c r="AJ83" s="70">
        <f t="shared" si="50"/>
        <v>62.09</v>
      </c>
      <c r="AK83" s="70">
        <f t="shared" si="51"/>
        <v>50.57</v>
      </c>
      <c r="AL83" s="134">
        <f t="shared" si="18"/>
        <v>51.666666666666664</v>
      </c>
      <c r="AM83" s="134">
        <f t="shared" si="36"/>
        <v>51.605000000000004</v>
      </c>
      <c r="AN83" s="134">
        <f t="shared" si="37"/>
        <v>6.1666666666660319E-2</v>
      </c>
      <c r="AO83" s="134">
        <f t="shared" si="38"/>
        <v>51.728333333333325</v>
      </c>
      <c r="AP83" s="134">
        <f t="shared" si="39"/>
        <v>51.605000000000004</v>
      </c>
      <c r="AQ83" s="136">
        <f t="shared" si="48"/>
        <v>53.226904761904756</v>
      </c>
      <c r="AR83" s="138">
        <f t="shared" si="49"/>
        <v>54.101777777777784</v>
      </c>
      <c r="AS83" s="140">
        <f t="shared" ref="AS83:AS114" si="52">AVERAGE(L34:L83)</f>
        <v>55.463484848484853</v>
      </c>
    </row>
    <row r="84" spans="1:45" x14ac:dyDescent="0.3">
      <c r="A84" s="5">
        <v>45048</v>
      </c>
      <c r="B84" s="6" t="s">
        <v>45</v>
      </c>
      <c r="C84" s="6" t="s">
        <v>30</v>
      </c>
      <c r="D84" s="7">
        <v>51.7</v>
      </c>
      <c r="E84" s="7">
        <v>52.76</v>
      </c>
      <c r="F84" s="7">
        <v>50.93</v>
      </c>
      <c r="G84" s="7">
        <v>52.64</v>
      </c>
      <c r="H84" s="15">
        <v>51.7</v>
      </c>
      <c r="I84" s="15">
        <v>51.36</v>
      </c>
      <c r="J84" s="21">
        <v>4</v>
      </c>
      <c r="K84" s="13" t="s">
        <v>31</v>
      </c>
      <c r="L84" s="8">
        <f t="shared" si="30"/>
        <v>52.110000000000007</v>
      </c>
      <c r="M84" s="9">
        <f t="shared" si="31"/>
        <v>51.844999999999999</v>
      </c>
      <c r="N84" s="9">
        <f t="shared" si="32"/>
        <v>0.26500000000000767</v>
      </c>
      <c r="O84" s="9">
        <f t="shared" si="33"/>
        <v>52.375000000000014</v>
      </c>
      <c r="P84" s="9">
        <f t="shared" si="34"/>
        <v>51.844999999999999</v>
      </c>
      <c r="Q84" s="10">
        <f t="shared" si="35"/>
        <v>1.8299999999999983</v>
      </c>
      <c r="R84" s="10">
        <f t="shared" si="40"/>
        <v>0.96999999999999886</v>
      </c>
      <c r="S84" s="10">
        <f t="shared" si="41"/>
        <v>-0.85999999999999943</v>
      </c>
      <c r="T84" s="11" cm="1">
        <f t="array" ref="T84">LARGE(ABS(Q84:S84),1)</f>
        <v>1.8299999999999983</v>
      </c>
      <c r="U84" s="12"/>
      <c r="V84" s="21"/>
      <c r="W84" s="12"/>
      <c r="X84" s="16">
        <f t="shared" si="6"/>
        <v>0.34000000000000341</v>
      </c>
      <c r="Y84" s="17">
        <f t="shared" si="7"/>
        <v>0</v>
      </c>
      <c r="Z84" s="17">
        <f t="shared" si="8"/>
        <v>0</v>
      </c>
      <c r="AA84" s="56">
        <f t="shared" si="9"/>
        <v>1.8299999999999983</v>
      </c>
      <c r="AB84" s="18">
        <f t="shared" si="10"/>
        <v>0.18579234972677799</v>
      </c>
      <c r="AC84" s="19">
        <f t="shared" si="11"/>
        <v>0.18579234972677799</v>
      </c>
      <c r="AD84" s="130">
        <f t="shared" si="42"/>
        <v>52.76</v>
      </c>
      <c r="AE84" s="130">
        <f t="shared" si="43"/>
        <v>50.93</v>
      </c>
      <c r="AF84" s="69">
        <f t="shared" si="44"/>
        <v>55.03</v>
      </c>
      <c r="AG84" s="69">
        <f t="shared" si="45"/>
        <v>50.57</v>
      </c>
      <c r="AH84" s="14">
        <f t="shared" si="46"/>
        <v>56.3</v>
      </c>
      <c r="AI84" s="14">
        <f t="shared" si="47"/>
        <v>50.57</v>
      </c>
      <c r="AJ84" s="70">
        <f t="shared" si="50"/>
        <v>62.09</v>
      </c>
      <c r="AK84" s="70">
        <f t="shared" si="51"/>
        <v>50.57</v>
      </c>
      <c r="AL84" s="134">
        <f t="shared" si="18"/>
        <v>52.109999999999992</v>
      </c>
      <c r="AM84" s="134">
        <f t="shared" si="36"/>
        <v>51.844999999999999</v>
      </c>
      <c r="AN84" s="134">
        <f t="shared" si="37"/>
        <v>0.26499999999999346</v>
      </c>
      <c r="AO84" s="134">
        <f t="shared" si="38"/>
        <v>52.374999999999986</v>
      </c>
      <c r="AP84" s="134">
        <f t="shared" si="39"/>
        <v>51.844999999999999</v>
      </c>
      <c r="AQ84" s="136">
        <f t="shared" si="48"/>
        <v>53.104761904761901</v>
      </c>
      <c r="AR84" s="138">
        <f t="shared" si="49"/>
        <v>53.943888888888885</v>
      </c>
      <c r="AS84" s="140">
        <f t="shared" si="52"/>
        <v>55.388962962962971</v>
      </c>
    </row>
    <row r="85" spans="1:45" x14ac:dyDescent="0.3">
      <c r="A85" s="5">
        <v>45049</v>
      </c>
      <c r="B85" s="6" t="s">
        <v>45</v>
      </c>
      <c r="C85" s="6" t="s">
        <v>30</v>
      </c>
      <c r="D85" s="7">
        <v>53.02</v>
      </c>
      <c r="E85" s="7">
        <v>53.29</v>
      </c>
      <c r="F85" s="7">
        <v>52.32</v>
      </c>
      <c r="G85" s="7">
        <v>52.48</v>
      </c>
      <c r="H85" s="15">
        <v>53.23</v>
      </c>
      <c r="I85" s="15">
        <v>52.74</v>
      </c>
      <c r="J85" s="21">
        <v>-2</v>
      </c>
      <c r="K85" s="13">
        <v>0</v>
      </c>
      <c r="L85" s="8">
        <f t="shared" si="30"/>
        <v>52.696666666666665</v>
      </c>
      <c r="M85" s="9">
        <f t="shared" si="31"/>
        <v>52.805</v>
      </c>
      <c r="N85" s="9">
        <f t="shared" si="32"/>
        <v>-0.10833333333333428</v>
      </c>
      <c r="O85" s="9">
        <f t="shared" si="33"/>
        <v>52.588333333333331</v>
      </c>
      <c r="P85" s="9">
        <f t="shared" si="34"/>
        <v>52.805</v>
      </c>
      <c r="Q85" s="10">
        <f t="shared" si="35"/>
        <v>0.96999999999999886</v>
      </c>
      <c r="R85" s="10">
        <f t="shared" si="40"/>
        <v>0.64999999999999858</v>
      </c>
      <c r="S85" s="10">
        <f t="shared" si="41"/>
        <v>-0.32000000000000028</v>
      </c>
      <c r="T85" s="11" cm="1">
        <f t="array" ref="T85">LARGE(ABS(Q85:S85),1)</f>
        <v>0.96999999999999886</v>
      </c>
      <c r="U85" s="12"/>
      <c r="V85" s="21"/>
      <c r="W85" s="12"/>
      <c r="X85" s="16">
        <f t="shared" si="6"/>
        <v>0.48999999999999488</v>
      </c>
      <c r="Y85" s="17">
        <f t="shared" si="7"/>
        <v>0</v>
      </c>
      <c r="Z85" s="17">
        <f t="shared" si="8"/>
        <v>0</v>
      </c>
      <c r="AA85" s="56">
        <f t="shared" si="9"/>
        <v>0.96999999999999886</v>
      </c>
      <c r="AB85" s="18">
        <f t="shared" si="10"/>
        <v>0.50515463917525305</v>
      </c>
      <c r="AC85" s="19">
        <f t="shared" si="11"/>
        <v>0.50515463917525305</v>
      </c>
      <c r="AD85" s="130">
        <f t="shared" si="42"/>
        <v>53.29</v>
      </c>
      <c r="AE85" s="130">
        <f t="shared" si="43"/>
        <v>50.93</v>
      </c>
      <c r="AF85" s="69">
        <f t="shared" si="44"/>
        <v>53.78</v>
      </c>
      <c r="AG85" s="69">
        <f t="shared" si="45"/>
        <v>50.57</v>
      </c>
      <c r="AH85" s="14">
        <f t="shared" si="46"/>
        <v>56.2</v>
      </c>
      <c r="AI85" s="14">
        <f t="shared" si="47"/>
        <v>50.57</v>
      </c>
      <c r="AJ85" s="70">
        <f t="shared" si="50"/>
        <v>62.09</v>
      </c>
      <c r="AK85" s="70">
        <f t="shared" si="51"/>
        <v>50.57</v>
      </c>
      <c r="AL85" s="134">
        <f t="shared" si="18"/>
        <v>52.233333333333327</v>
      </c>
      <c r="AM85" s="134">
        <f t="shared" si="36"/>
        <v>52.11</v>
      </c>
      <c r="AN85" s="134">
        <f t="shared" si="37"/>
        <v>0.12333333333332774</v>
      </c>
      <c r="AO85" s="134">
        <f t="shared" si="38"/>
        <v>52.356666666666655</v>
      </c>
      <c r="AP85" s="134">
        <f t="shared" si="39"/>
        <v>52.11</v>
      </c>
      <c r="AQ85" s="136">
        <f t="shared" si="48"/>
        <v>53.056428571428569</v>
      </c>
      <c r="AR85" s="138">
        <f t="shared" si="49"/>
        <v>53.863555555555557</v>
      </c>
      <c r="AS85" s="140">
        <f t="shared" si="52"/>
        <v>55.330434782608698</v>
      </c>
    </row>
    <row r="86" spans="1:45" x14ac:dyDescent="0.3">
      <c r="A86" s="5">
        <v>45050</v>
      </c>
      <c r="B86" s="6" t="s">
        <v>45</v>
      </c>
      <c r="C86" s="6" t="s">
        <v>30</v>
      </c>
      <c r="D86" s="7">
        <v>53.42</v>
      </c>
      <c r="E86" s="7">
        <v>54.57</v>
      </c>
      <c r="F86" s="7">
        <v>53.36</v>
      </c>
      <c r="G86" s="7">
        <v>54.33</v>
      </c>
      <c r="H86" s="15">
        <v>53.9</v>
      </c>
      <c r="I86" s="15">
        <v>53.36</v>
      </c>
      <c r="J86" s="21">
        <v>2</v>
      </c>
      <c r="K86" s="13">
        <v>0</v>
      </c>
      <c r="L86" s="8">
        <f t="shared" si="30"/>
        <v>54.086666666666666</v>
      </c>
      <c r="M86" s="9">
        <f t="shared" si="31"/>
        <v>53.965000000000003</v>
      </c>
      <c r="N86" s="9">
        <f t="shared" si="32"/>
        <v>0.12166666666666259</v>
      </c>
      <c r="O86" s="9">
        <f t="shared" si="33"/>
        <v>54.208333333333329</v>
      </c>
      <c r="P86" s="9">
        <f t="shared" si="34"/>
        <v>53.965000000000003</v>
      </c>
      <c r="Q86" s="10">
        <f t="shared" si="35"/>
        <v>1.2100000000000009</v>
      </c>
      <c r="R86" s="10">
        <f t="shared" si="40"/>
        <v>2.0900000000000034</v>
      </c>
      <c r="S86" s="10">
        <f t="shared" si="41"/>
        <v>0.88000000000000256</v>
      </c>
      <c r="T86" s="11" cm="1">
        <f t="array" ref="T86">LARGE(ABS(Q86:S86),1)</f>
        <v>2.0900000000000034</v>
      </c>
      <c r="U86" s="12"/>
      <c r="V86" s="21"/>
      <c r="W86" s="12"/>
      <c r="X86" s="16">
        <f t="shared" si="6"/>
        <v>0.53999999999999915</v>
      </c>
      <c r="Y86" s="17">
        <f t="shared" si="7"/>
        <v>0</v>
      </c>
      <c r="Z86" s="17" t="b">
        <f t="shared" si="8"/>
        <v>1</v>
      </c>
      <c r="AA86" s="56">
        <f t="shared" si="9"/>
        <v>1.2100000000000009</v>
      </c>
      <c r="AB86" s="18">
        <f t="shared" si="10"/>
        <v>0.44628099173553615</v>
      </c>
      <c r="AC86" s="19">
        <f t="shared" si="11"/>
        <v>0.25837320574162598</v>
      </c>
      <c r="AD86" s="130">
        <f t="shared" si="42"/>
        <v>54.57</v>
      </c>
      <c r="AE86" s="130">
        <f t="shared" si="43"/>
        <v>50.93</v>
      </c>
      <c r="AF86" s="69">
        <f t="shared" si="44"/>
        <v>54.57</v>
      </c>
      <c r="AG86" s="69">
        <f t="shared" si="45"/>
        <v>50.57</v>
      </c>
      <c r="AH86" s="14">
        <f t="shared" si="46"/>
        <v>56.2</v>
      </c>
      <c r="AI86" s="14">
        <f t="shared" si="47"/>
        <v>50.57</v>
      </c>
      <c r="AJ86" s="70">
        <f t="shared" si="50"/>
        <v>61.96</v>
      </c>
      <c r="AK86" s="70">
        <f t="shared" si="51"/>
        <v>50.57</v>
      </c>
      <c r="AL86" s="134">
        <f t="shared" si="18"/>
        <v>53.276666666666664</v>
      </c>
      <c r="AM86" s="134">
        <f t="shared" si="36"/>
        <v>52.75</v>
      </c>
      <c r="AN86" s="134">
        <f t="shared" si="37"/>
        <v>0.52666666666666373</v>
      </c>
      <c r="AO86" s="134">
        <f t="shared" si="38"/>
        <v>53.803333333333327</v>
      </c>
      <c r="AP86" s="134">
        <f t="shared" si="39"/>
        <v>52.75</v>
      </c>
      <c r="AQ86" s="136">
        <f t="shared" si="48"/>
        <v>53.038333333333341</v>
      </c>
      <c r="AR86" s="138">
        <f t="shared" si="49"/>
        <v>53.916000000000004</v>
      </c>
      <c r="AS86" s="140">
        <f t="shared" si="52"/>
        <v>55.303971631205677</v>
      </c>
    </row>
    <row r="87" spans="1:45" x14ac:dyDescent="0.3">
      <c r="A87" s="5">
        <v>45051</v>
      </c>
      <c r="B87" s="6" t="s">
        <v>45</v>
      </c>
      <c r="C87" s="6" t="s">
        <v>30</v>
      </c>
      <c r="D87" s="7">
        <v>54.7</v>
      </c>
      <c r="E87" s="7">
        <v>54.7</v>
      </c>
      <c r="F87" s="7">
        <v>53.46</v>
      </c>
      <c r="G87" s="7">
        <v>53.65</v>
      </c>
      <c r="H87" s="15">
        <v>54.7</v>
      </c>
      <c r="I87" s="15">
        <v>54.35</v>
      </c>
      <c r="J87" s="21">
        <v>-2</v>
      </c>
      <c r="K87" s="13" t="s">
        <v>32</v>
      </c>
      <c r="L87" s="8">
        <f t="shared" si="30"/>
        <v>53.936666666666667</v>
      </c>
      <c r="M87" s="9">
        <f t="shared" si="31"/>
        <v>54.08</v>
      </c>
      <c r="N87" s="9">
        <f t="shared" si="32"/>
        <v>-0.14333333333333087</v>
      </c>
      <c r="O87" s="9">
        <f t="shared" si="33"/>
        <v>53.793333333333337</v>
      </c>
      <c r="P87" s="9">
        <f t="shared" si="34"/>
        <v>54.08</v>
      </c>
      <c r="Q87" s="10">
        <f t="shared" si="35"/>
        <v>1.240000000000002</v>
      </c>
      <c r="R87" s="10">
        <f t="shared" si="40"/>
        <v>0.37000000000000455</v>
      </c>
      <c r="S87" s="10">
        <f t="shared" si="41"/>
        <v>-0.86999999999999744</v>
      </c>
      <c r="T87" s="11" cm="1">
        <f t="array" ref="T87">LARGE(ABS(Q87:S87),1)</f>
        <v>1.240000000000002</v>
      </c>
      <c r="U87" s="12"/>
      <c r="V87" s="21"/>
      <c r="W87" s="12"/>
      <c r="X87" s="16">
        <f t="shared" si="6"/>
        <v>0.35000000000000142</v>
      </c>
      <c r="Y87" s="17" t="b">
        <f t="shared" si="7"/>
        <v>1</v>
      </c>
      <c r="Z87" s="17">
        <f t="shared" si="8"/>
        <v>0</v>
      </c>
      <c r="AA87" s="56">
        <f t="shared" si="9"/>
        <v>1.240000000000002</v>
      </c>
      <c r="AB87" s="18">
        <f t="shared" si="10"/>
        <v>0.28225806451612973</v>
      </c>
      <c r="AC87" s="19">
        <f t="shared" si="11"/>
        <v>0.28225806451612973</v>
      </c>
      <c r="AD87" s="130">
        <f t="shared" si="42"/>
        <v>54.7</v>
      </c>
      <c r="AE87" s="130">
        <f t="shared" si="43"/>
        <v>52.32</v>
      </c>
      <c r="AF87" s="69">
        <f t="shared" si="44"/>
        <v>54.7</v>
      </c>
      <c r="AG87" s="69">
        <f t="shared" si="45"/>
        <v>50.57</v>
      </c>
      <c r="AH87" s="14">
        <f t="shared" si="46"/>
        <v>56.2</v>
      </c>
      <c r="AI87" s="14">
        <f t="shared" si="47"/>
        <v>50.57</v>
      </c>
      <c r="AJ87" s="70">
        <f t="shared" si="50"/>
        <v>61.29</v>
      </c>
      <c r="AK87" s="70">
        <f t="shared" si="51"/>
        <v>50.57</v>
      </c>
      <c r="AL87" s="134">
        <f t="shared" si="18"/>
        <v>53.556666666666672</v>
      </c>
      <c r="AM87" s="134">
        <f t="shared" si="36"/>
        <v>53.510000000000005</v>
      </c>
      <c r="AN87" s="134">
        <f t="shared" si="37"/>
        <v>4.6666666666666856E-2</v>
      </c>
      <c r="AO87" s="134">
        <f t="shared" si="38"/>
        <v>53.603333333333339</v>
      </c>
      <c r="AP87" s="134">
        <f t="shared" si="39"/>
        <v>53.510000000000005</v>
      </c>
      <c r="AQ87" s="136">
        <f t="shared" si="48"/>
        <v>52.930952380952377</v>
      </c>
      <c r="AR87" s="138">
        <f t="shared" si="49"/>
        <v>53.941111111111113</v>
      </c>
      <c r="AS87" s="140">
        <f t="shared" si="52"/>
        <v>55.275486111111114</v>
      </c>
    </row>
    <row r="88" spans="1:45" x14ac:dyDescent="0.3">
      <c r="A88" s="5">
        <v>45054</v>
      </c>
      <c r="B88" s="6" t="s">
        <v>45</v>
      </c>
      <c r="C88" s="6" t="s">
        <v>30</v>
      </c>
      <c r="D88" s="7">
        <v>53.7</v>
      </c>
      <c r="E88" s="7">
        <v>53.7</v>
      </c>
      <c r="F88" s="7">
        <v>52.8</v>
      </c>
      <c r="G88" s="7">
        <v>53.04</v>
      </c>
      <c r="H88" s="15">
        <v>53.7</v>
      </c>
      <c r="I88" s="15">
        <v>52.96</v>
      </c>
      <c r="J88" s="21">
        <v>0</v>
      </c>
      <c r="K88" s="13">
        <v>0</v>
      </c>
      <c r="L88" s="8">
        <f t="shared" si="30"/>
        <v>53.180000000000007</v>
      </c>
      <c r="M88" s="9">
        <f t="shared" si="31"/>
        <v>53.25</v>
      </c>
      <c r="N88" s="9">
        <f t="shared" si="32"/>
        <v>-6.9999999999993179E-2</v>
      </c>
      <c r="O88" s="9">
        <f t="shared" si="33"/>
        <v>53.110000000000014</v>
      </c>
      <c r="P88" s="9">
        <f t="shared" si="34"/>
        <v>53.25</v>
      </c>
      <c r="Q88" s="10">
        <f t="shared" si="35"/>
        <v>0.90000000000000568</v>
      </c>
      <c r="R88" s="10">
        <f t="shared" si="40"/>
        <v>5.0000000000004263E-2</v>
      </c>
      <c r="S88" s="10">
        <f t="shared" si="41"/>
        <v>-0.85000000000000142</v>
      </c>
      <c r="T88" s="11" cm="1">
        <f t="array" ref="T88">LARGE(ABS(Q88:S88),1)</f>
        <v>0.90000000000000568</v>
      </c>
      <c r="U88" s="12"/>
      <c r="V88" s="21"/>
      <c r="W88" s="12"/>
      <c r="X88" s="16">
        <f t="shared" si="6"/>
        <v>0.74000000000000199</v>
      </c>
      <c r="Y88" s="17" t="b">
        <f t="shared" si="7"/>
        <v>1</v>
      </c>
      <c r="Z88" s="17">
        <f t="shared" si="8"/>
        <v>0</v>
      </c>
      <c r="AA88" s="56">
        <f t="shared" si="9"/>
        <v>0.90000000000000568</v>
      </c>
      <c r="AB88" s="18">
        <f t="shared" si="10"/>
        <v>0.82222222222221919</v>
      </c>
      <c r="AC88" s="19">
        <f t="shared" si="11"/>
        <v>0.82222222222221919</v>
      </c>
      <c r="AD88" s="130">
        <f t="shared" si="42"/>
        <v>54.7</v>
      </c>
      <c r="AE88" s="130">
        <f t="shared" si="43"/>
        <v>52.8</v>
      </c>
      <c r="AF88" s="69">
        <f t="shared" si="44"/>
        <v>54.7</v>
      </c>
      <c r="AG88" s="69">
        <f t="shared" si="45"/>
        <v>50.57</v>
      </c>
      <c r="AH88" s="14">
        <f t="shared" si="46"/>
        <v>56.2</v>
      </c>
      <c r="AI88" s="14">
        <f t="shared" si="47"/>
        <v>50.57</v>
      </c>
      <c r="AJ88" s="70">
        <f t="shared" si="50"/>
        <v>59.91</v>
      </c>
      <c r="AK88" s="70">
        <f t="shared" si="51"/>
        <v>50.57</v>
      </c>
      <c r="AL88" s="134">
        <f t="shared" si="18"/>
        <v>53.513333333333328</v>
      </c>
      <c r="AM88" s="134">
        <f t="shared" si="36"/>
        <v>53.75</v>
      </c>
      <c r="AN88" s="134">
        <f t="shared" si="37"/>
        <v>-0.23666666666667169</v>
      </c>
      <c r="AO88" s="134">
        <f t="shared" si="38"/>
        <v>53.276666666666657</v>
      </c>
      <c r="AP88" s="134">
        <f t="shared" si="39"/>
        <v>53.75</v>
      </c>
      <c r="AQ88" s="136">
        <f t="shared" si="48"/>
        <v>52.770000000000017</v>
      </c>
      <c r="AR88" s="138">
        <f t="shared" si="49"/>
        <v>53.909333333333343</v>
      </c>
      <c r="AS88" s="140">
        <f t="shared" si="52"/>
        <v>55.232721088435369</v>
      </c>
    </row>
    <row r="89" spans="1:45" x14ac:dyDescent="0.3">
      <c r="A89" s="5">
        <v>45055</v>
      </c>
      <c r="B89" s="6" t="s">
        <v>45</v>
      </c>
      <c r="C89" s="6" t="s">
        <v>30</v>
      </c>
      <c r="D89" s="7">
        <v>52.78</v>
      </c>
      <c r="E89" s="7">
        <v>53.09</v>
      </c>
      <c r="F89" s="7">
        <v>51.95</v>
      </c>
      <c r="G89" s="7">
        <v>52.05</v>
      </c>
      <c r="H89" s="15">
        <v>53.09</v>
      </c>
      <c r="I89" s="15">
        <v>52.69</v>
      </c>
      <c r="J89" s="21">
        <v>-2</v>
      </c>
      <c r="K89" s="13">
        <v>0</v>
      </c>
      <c r="L89" s="8">
        <f t="shared" si="30"/>
        <v>52.363333333333337</v>
      </c>
      <c r="M89" s="9">
        <f t="shared" si="31"/>
        <v>52.52</v>
      </c>
      <c r="N89" s="9">
        <f t="shared" si="32"/>
        <v>-0.15666666666666629</v>
      </c>
      <c r="O89" s="9">
        <f t="shared" si="33"/>
        <v>52.206666666666671</v>
      </c>
      <c r="P89" s="9">
        <f t="shared" si="34"/>
        <v>52.52</v>
      </c>
      <c r="Q89" s="10">
        <f t="shared" si="35"/>
        <v>1.1400000000000006</v>
      </c>
      <c r="R89" s="10">
        <f t="shared" si="40"/>
        <v>5.0000000000004263E-2</v>
      </c>
      <c r="S89" s="10">
        <f t="shared" si="41"/>
        <v>-1.0899999999999963</v>
      </c>
      <c r="T89" s="11" cm="1">
        <f t="array" ref="T89">LARGE(ABS(Q89:S89),1)</f>
        <v>1.1400000000000006</v>
      </c>
      <c r="U89" s="12"/>
      <c r="V89" s="21"/>
      <c r="W89" s="12"/>
      <c r="X89" s="16">
        <f t="shared" si="6"/>
        <v>0.40000000000000568</v>
      </c>
      <c r="Y89" s="17" t="b">
        <f t="shared" si="7"/>
        <v>1</v>
      </c>
      <c r="Z89" s="17">
        <f t="shared" si="8"/>
        <v>0</v>
      </c>
      <c r="AA89" s="56">
        <f t="shared" si="9"/>
        <v>1.1400000000000006</v>
      </c>
      <c r="AB89" s="18">
        <f t="shared" si="10"/>
        <v>0.35087719298246095</v>
      </c>
      <c r="AC89" s="19">
        <f t="shared" si="11"/>
        <v>0.35087719298246095</v>
      </c>
      <c r="AD89" s="130">
        <f t="shared" si="42"/>
        <v>54.7</v>
      </c>
      <c r="AE89" s="130">
        <f t="shared" si="43"/>
        <v>51.95</v>
      </c>
      <c r="AF89" s="69">
        <f t="shared" si="44"/>
        <v>54.7</v>
      </c>
      <c r="AG89" s="69">
        <f t="shared" si="45"/>
        <v>50.61</v>
      </c>
      <c r="AH89" s="14">
        <f t="shared" si="46"/>
        <v>56.2</v>
      </c>
      <c r="AI89" s="14">
        <f t="shared" si="47"/>
        <v>50.57</v>
      </c>
      <c r="AJ89" s="70">
        <f t="shared" si="50"/>
        <v>59.77</v>
      </c>
      <c r="AK89" s="70">
        <f t="shared" si="51"/>
        <v>50.57</v>
      </c>
      <c r="AL89" s="134">
        <f t="shared" si="18"/>
        <v>52.9</v>
      </c>
      <c r="AM89" s="134">
        <f t="shared" si="36"/>
        <v>53.325000000000003</v>
      </c>
      <c r="AN89" s="134">
        <f t="shared" si="37"/>
        <v>-0.42500000000000426</v>
      </c>
      <c r="AO89" s="134">
        <f t="shared" si="38"/>
        <v>52.474999999999994</v>
      </c>
      <c r="AP89" s="134">
        <f t="shared" si="39"/>
        <v>53.325000000000003</v>
      </c>
      <c r="AQ89" s="136">
        <f t="shared" si="48"/>
        <v>52.596190476190493</v>
      </c>
      <c r="AR89" s="138">
        <f t="shared" si="49"/>
        <v>53.827777777777783</v>
      </c>
      <c r="AS89" s="140">
        <f t="shared" si="52"/>
        <v>55.175333333333327</v>
      </c>
    </row>
    <row r="90" spans="1:45" x14ac:dyDescent="0.3">
      <c r="A90" s="5">
        <v>45056</v>
      </c>
      <c r="B90" s="6" t="s">
        <v>45</v>
      </c>
      <c r="C90" s="6" t="s">
        <v>30</v>
      </c>
      <c r="D90" s="7">
        <v>51.44</v>
      </c>
      <c r="E90" s="7">
        <v>52.17</v>
      </c>
      <c r="F90" s="7">
        <v>51.08</v>
      </c>
      <c r="G90" s="7">
        <v>51.15</v>
      </c>
      <c r="H90" s="15">
        <v>51.61</v>
      </c>
      <c r="I90" s="15">
        <v>51.3</v>
      </c>
      <c r="J90" s="21">
        <v>0</v>
      </c>
      <c r="K90" s="13">
        <v>0</v>
      </c>
      <c r="L90" s="8">
        <f t="shared" si="30"/>
        <v>51.466666666666661</v>
      </c>
      <c r="M90" s="9">
        <f t="shared" si="31"/>
        <v>51.625</v>
      </c>
      <c r="N90" s="9">
        <f t="shared" si="32"/>
        <v>-0.15833333333333854</v>
      </c>
      <c r="O90" s="9">
        <f t="shared" si="33"/>
        <v>51.308333333333323</v>
      </c>
      <c r="P90" s="9">
        <f t="shared" si="34"/>
        <v>51.625</v>
      </c>
      <c r="Q90" s="10">
        <f t="shared" si="35"/>
        <v>1.0900000000000034</v>
      </c>
      <c r="R90" s="10">
        <f t="shared" si="40"/>
        <v>0.12000000000000455</v>
      </c>
      <c r="S90" s="10">
        <f t="shared" si="41"/>
        <v>-0.96999999999999886</v>
      </c>
      <c r="T90" s="11" cm="1">
        <f t="array" ref="T90">LARGE(ABS(Q90:S90),1)</f>
        <v>1.0900000000000034</v>
      </c>
      <c r="U90" s="12"/>
      <c r="V90" s="21"/>
      <c r="W90" s="12"/>
      <c r="X90" s="16">
        <f t="shared" si="6"/>
        <v>0.31000000000000227</v>
      </c>
      <c r="Y90" s="17">
        <f t="shared" si="7"/>
        <v>0</v>
      </c>
      <c r="Z90" s="17">
        <f t="shared" si="8"/>
        <v>0</v>
      </c>
      <c r="AA90" s="56">
        <f t="shared" si="9"/>
        <v>1.0900000000000034</v>
      </c>
      <c r="AB90" s="18">
        <f t="shared" si="10"/>
        <v>0.28440366972477182</v>
      </c>
      <c r="AC90" s="19">
        <f t="shared" si="11"/>
        <v>0.28440366972477182</v>
      </c>
      <c r="AD90" s="130">
        <f t="shared" si="42"/>
        <v>53.7</v>
      </c>
      <c r="AE90" s="130">
        <f t="shared" si="43"/>
        <v>51.08</v>
      </c>
      <c r="AF90" s="69">
        <f t="shared" si="44"/>
        <v>54.7</v>
      </c>
      <c r="AG90" s="69">
        <f t="shared" si="45"/>
        <v>50.93</v>
      </c>
      <c r="AH90" s="14">
        <f t="shared" si="46"/>
        <v>56.2</v>
      </c>
      <c r="AI90" s="14">
        <f t="shared" si="47"/>
        <v>50.57</v>
      </c>
      <c r="AJ90" s="70">
        <f t="shared" si="50"/>
        <v>59.65</v>
      </c>
      <c r="AK90" s="70">
        <f t="shared" si="51"/>
        <v>50.57</v>
      </c>
      <c r="AL90" s="134">
        <f t="shared" si="18"/>
        <v>51.976666666666667</v>
      </c>
      <c r="AM90" s="134">
        <f t="shared" si="36"/>
        <v>52.39</v>
      </c>
      <c r="AN90" s="134">
        <f t="shared" si="37"/>
        <v>-0.413333333333334</v>
      </c>
      <c r="AO90" s="134">
        <f t="shared" si="38"/>
        <v>51.563333333333333</v>
      </c>
      <c r="AP90" s="134">
        <f t="shared" si="39"/>
        <v>52.39</v>
      </c>
      <c r="AQ90" s="136">
        <f t="shared" si="48"/>
        <v>52.415714285714287</v>
      </c>
      <c r="AR90" s="138">
        <f t="shared" si="49"/>
        <v>53.705111111111123</v>
      </c>
      <c r="AS90" s="140">
        <f t="shared" si="52"/>
        <v>54.993866666666669</v>
      </c>
    </row>
    <row r="91" spans="1:45" x14ac:dyDescent="0.3">
      <c r="A91" s="5">
        <v>45057</v>
      </c>
      <c r="B91" s="6" t="s">
        <v>45</v>
      </c>
      <c r="C91" s="6" t="s">
        <v>30</v>
      </c>
      <c r="D91" s="7">
        <v>51.19</v>
      </c>
      <c r="E91" s="7">
        <v>51.19</v>
      </c>
      <c r="F91" s="7">
        <v>49</v>
      </c>
      <c r="G91" s="7">
        <v>49.52</v>
      </c>
      <c r="H91" s="15">
        <v>51.19</v>
      </c>
      <c r="I91" s="15">
        <v>50.85</v>
      </c>
      <c r="J91" s="21">
        <v>-2</v>
      </c>
      <c r="K91" s="13">
        <v>0</v>
      </c>
      <c r="L91" s="8">
        <f t="shared" si="30"/>
        <v>49.903333333333336</v>
      </c>
      <c r="M91" s="9">
        <f t="shared" si="31"/>
        <v>50.094999999999999</v>
      </c>
      <c r="N91" s="9">
        <f t="shared" si="32"/>
        <v>-0.19166666666666288</v>
      </c>
      <c r="O91" s="9">
        <f t="shared" si="33"/>
        <v>49.711666666666673</v>
      </c>
      <c r="P91" s="9">
        <f t="shared" si="34"/>
        <v>50.094999999999999</v>
      </c>
      <c r="Q91" s="10">
        <f t="shared" si="35"/>
        <v>2.1899999999999977</v>
      </c>
      <c r="R91" s="10">
        <f t="shared" si="40"/>
        <v>3.9999999999999147E-2</v>
      </c>
      <c r="S91" s="10">
        <f t="shared" si="41"/>
        <v>-2.1499999999999986</v>
      </c>
      <c r="T91" s="11" cm="1">
        <f t="array" ref="T91">LARGE(ABS(Q91:S91),1)</f>
        <v>2.1899999999999977</v>
      </c>
      <c r="U91" s="12"/>
      <c r="V91" s="21"/>
      <c r="W91" s="12"/>
      <c r="X91" s="16">
        <f t="shared" si="6"/>
        <v>0.33999999999999631</v>
      </c>
      <c r="Y91" s="17" t="b">
        <f t="shared" si="7"/>
        <v>1</v>
      </c>
      <c r="Z91" s="17">
        <f t="shared" si="8"/>
        <v>0</v>
      </c>
      <c r="AA91" s="56">
        <f t="shared" si="9"/>
        <v>2.1899999999999977</v>
      </c>
      <c r="AB91" s="18">
        <f t="shared" si="10"/>
        <v>0.15525114155250988</v>
      </c>
      <c r="AC91" s="19">
        <f t="shared" si="11"/>
        <v>0.15525114155250988</v>
      </c>
      <c r="AD91" s="130">
        <f t="shared" si="42"/>
        <v>53.09</v>
      </c>
      <c r="AE91" s="130">
        <f t="shared" si="43"/>
        <v>49</v>
      </c>
      <c r="AF91" s="69">
        <f t="shared" si="44"/>
        <v>54.7</v>
      </c>
      <c r="AG91" s="69">
        <f t="shared" si="45"/>
        <v>49</v>
      </c>
      <c r="AH91" s="14">
        <f t="shared" si="46"/>
        <v>56.2</v>
      </c>
      <c r="AI91" s="14">
        <f t="shared" si="47"/>
        <v>49</v>
      </c>
      <c r="AJ91" s="70">
        <f t="shared" si="50"/>
        <v>58.39</v>
      </c>
      <c r="AK91" s="70">
        <f t="shared" si="51"/>
        <v>49</v>
      </c>
      <c r="AL91" s="134">
        <f t="shared" si="18"/>
        <v>50.536666666666669</v>
      </c>
      <c r="AM91" s="134">
        <f t="shared" si="36"/>
        <v>51.045000000000002</v>
      </c>
      <c r="AN91" s="134">
        <f t="shared" si="37"/>
        <v>-0.50833333333333286</v>
      </c>
      <c r="AO91" s="134">
        <f t="shared" si="38"/>
        <v>50.028333333333336</v>
      </c>
      <c r="AP91" s="134">
        <f t="shared" si="39"/>
        <v>51.045000000000002</v>
      </c>
      <c r="AQ91" s="136">
        <f t="shared" si="48"/>
        <v>52.190238095238101</v>
      </c>
      <c r="AR91" s="138">
        <f t="shared" si="49"/>
        <v>53.544777777777767</v>
      </c>
      <c r="AS91" s="140">
        <f t="shared" si="52"/>
        <v>54.765133333333331</v>
      </c>
    </row>
    <row r="92" spans="1:45" x14ac:dyDescent="0.3">
      <c r="A92" s="5">
        <v>45058</v>
      </c>
      <c r="B92" s="6" t="s">
        <v>45</v>
      </c>
      <c r="C92" s="6" t="s">
        <v>30</v>
      </c>
      <c r="D92" s="7">
        <v>49.75</v>
      </c>
      <c r="E92" s="7">
        <v>50.39</v>
      </c>
      <c r="F92" s="7">
        <v>49.47</v>
      </c>
      <c r="G92" s="7">
        <v>49.69</v>
      </c>
      <c r="H92" s="15">
        <v>50</v>
      </c>
      <c r="I92" s="15">
        <v>49.66</v>
      </c>
      <c r="J92" s="21">
        <v>0</v>
      </c>
      <c r="K92" s="13">
        <v>0</v>
      </c>
      <c r="L92" s="8">
        <f t="shared" si="30"/>
        <v>49.85</v>
      </c>
      <c r="M92" s="9">
        <f t="shared" si="31"/>
        <v>49.93</v>
      </c>
      <c r="N92" s="9">
        <f t="shared" si="32"/>
        <v>-7.9999999999998295E-2</v>
      </c>
      <c r="O92" s="9">
        <f t="shared" si="33"/>
        <v>49.77</v>
      </c>
      <c r="P92" s="9">
        <f t="shared" si="34"/>
        <v>49.93</v>
      </c>
      <c r="Q92" s="10">
        <f t="shared" si="35"/>
        <v>0.92000000000000171</v>
      </c>
      <c r="R92" s="10">
        <f t="shared" si="40"/>
        <v>0.86999999999999744</v>
      </c>
      <c r="S92" s="10">
        <f t="shared" si="41"/>
        <v>-5.0000000000004263E-2</v>
      </c>
      <c r="T92" s="11" cm="1">
        <f t="array" ref="T92">LARGE(ABS(Q92:S92),1)</f>
        <v>0.92000000000000171</v>
      </c>
      <c r="U92" s="12"/>
      <c r="V92" s="21"/>
      <c r="W92" s="12"/>
      <c r="X92" s="16">
        <f t="shared" si="6"/>
        <v>0.34000000000000341</v>
      </c>
      <c r="Y92" s="17">
        <f t="shared" si="7"/>
        <v>0</v>
      </c>
      <c r="Z92" s="17">
        <f t="shared" si="8"/>
        <v>0</v>
      </c>
      <c r="AA92" s="56">
        <f t="shared" si="9"/>
        <v>0.92000000000000171</v>
      </c>
      <c r="AB92" s="18">
        <f t="shared" si="10"/>
        <v>0.36956521739130738</v>
      </c>
      <c r="AC92" s="19">
        <f t="shared" si="11"/>
        <v>0.36956521739130738</v>
      </c>
      <c r="AD92" s="130">
        <f t="shared" si="42"/>
        <v>52.17</v>
      </c>
      <c r="AE92" s="130">
        <f t="shared" si="43"/>
        <v>49</v>
      </c>
      <c r="AF92" s="69">
        <f t="shared" si="44"/>
        <v>54.7</v>
      </c>
      <c r="AG92" s="69">
        <f t="shared" si="45"/>
        <v>49</v>
      </c>
      <c r="AH92" s="14">
        <f t="shared" si="46"/>
        <v>56.2</v>
      </c>
      <c r="AI92" s="14">
        <f t="shared" si="47"/>
        <v>49</v>
      </c>
      <c r="AJ92" s="70">
        <f t="shared" si="50"/>
        <v>58.39</v>
      </c>
      <c r="AK92" s="70">
        <f t="shared" si="51"/>
        <v>49</v>
      </c>
      <c r="AL92" s="134">
        <f t="shared" si="18"/>
        <v>50.286666666666669</v>
      </c>
      <c r="AM92" s="134">
        <f t="shared" si="36"/>
        <v>50.585000000000001</v>
      </c>
      <c r="AN92" s="134">
        <f t="shared" si="37"/>
        <v>-0.29833333333333201</v>
      </c>
      <c r="AO92" s="134">
        <f t="shared" si="38"/>
        <v>49.988333333333337</v>
      </c>
      <c r="AP92" s="134">
        <f t="shared" si="39"/>
        <v>50.585000000000001</v>
      </c>
      <c r="AQ92" s="136">
        <f t="shared" si="48"/>
        <v>52.016904761904762</v>
      </c>
      <c r="AR92" s="138">
        <f t="shared" si="49"/>
        <v>53.36022222222222</v>
      </c>
      <c r="AS92" s="140">
        <f t="shared" si="52"/>
        <v>54.535399999999981</v>
      </c>
    </row>
    <row r="93" spans="1:45" x14ac:dyDescent="0.3">
      <c r="A93" s="5">
        <v>45061</v>
      </c>
      <c r="B93" s="6" t="s">
        <v>45</v>
      </c>
      <c r="C93" s="6" t="s">
        <v>30</v>
      </c>
      <c r="D93" s="7">
        <v>49.01</v>
      </c>
      <c r="E93" s="7">
        <v>49.16</v>
      </c>
      <c r="F93" s="7">
        <v>47.02</v>
      </c>
      <c r="G93" s="7">
        <v>47.45</v>
      </c>
      <c r="H93" s="15">
        <v>49.16</v>
      </c>
      <c r="I93" s="15">
        <v>48.66</v>
      </c>
      <c r="J93" s="21">
        <v>-2</v>
      </c>
      <c r="K93" s="13">
        <v>0</v>
      </c>
      <c r="L93" s="8">
        <f t="shared" si="30"/>
        <v>47.876666666666665</v>
      </c>
      <c r="M93" s="9">
        <f t="shared" si="31"/>
        <v>48.09</v>
      </c>
      <c r="N93" s="9">
        <f t="shared" si="32"/>
        <v>-0.21333333333333826</v>
      </c>
      <c r="O93" s="9">
        <f t="shared" si="33"/>
        <v>47.663333333333327</v>
      </c>
      <c r="P93" s="9">
        <f t="shared" si="34"/>
        <v>48.09</v>
      </c>
      <c r="Q93" s="10">
        <f t="shared" si="35"/>
        <v>2.1399999999999935</v>
      </c>
      <c r="R93" s="10">
        <f t="shared" si="40"/>
        <v>-0.53000000000000114</v>
      </c>
      <c r="S93" s="10">
        <f t="shared" si="41"/>
        <v>-2.6699999999999946</v>
      </c>
      <c r="T93" s="11" cm="1">
        <f t="array" ref="T93">LARGE(ABS(Q93:S93),1)</f>
        <v>2.6699999999999946</v>
      </c>
      <c r="U93" s="12"/>
      <c r="V93" s="21"/>
      <c r="W93" s="12"/>
      <c r="X93" s="16">
        <f t="shared" si="6"/>
        <v>0.5</v>
      </c>
      <c r="Y93" s="17" t="b">
        <f t="shared" si="7"/>
        <v>1</v>
      </c>
      <c r="Z93" s="17">
        <f t="shared" si="8"/>
        <v>0</v>
      </c>
      <c r="AA93" s="56">
        <f t="shared" si="9"/>
        <v>2.1399999999999935</v>
      </c>
      <c r="AB93" s="18">
        <f t="shared" si="10"/>
        <v>0.23364485981308483</v>
      </c>
      <c r="AC93" s="19">
        <f t="shared" si="11"/>
        <v>0.18726591760299663</v>
      </c>
      <c r="AD93" s="130">
        <f t="shared" si="42"/>
        <v>51.19</v>
      </c>
      <c r="AE93" s="130">
        <f t="shared" si="43"/>
        <v>47.02</v>
      </c>
      <c r="AF93" s="69">
        <f t="shared" si="44"/>
        <v>54.7</v>
      </c>
      <c r="AG93" s="69">
        <f t="shared" si="45"/>
        <v>47.02</v>
      </c>
      <c r="AH93" s="14">
        <f t="shared" si="46"/>
        <v>56.2</v>
      </c>
      <c r="AI93" s="14">
        <f t="shared" si="47"/>
        <v>47.02</v>
      </c>
      <c r="AJ93" s="70">
        <f t="shared" si="50"/>
        <v>58.39</v>
      </c>
      <c r="AK93" s="70">
        <f t="shared" si="51"/>
        <v>47.02</v>
      </c>
      <c r="AL93" s="134">
        <f t="shared" si="18"/>
        <v>48.553333333333342</v>
      </c>
      <c r="AM93" s="134">
        <f t="shared" si="36"/>
        <v>49.105000000000004</v>
      </c>
      <c r="AN93" s="134">
        <f t="shared" si="37"/>
        <v>-0.55166666666666231</v>
      </c>
      <c r="AO93" s="134">
        <f t="shared" si="38"/>
        <v>48.001666666666679</v>
      </c>
      <c r="AP93" s="134">
        <f t="shared" si="39"/>
        <v>49.105000000000004</v>
      </c>
      <c r="AQ93" s="136">
        <f t="shared" si="48"/>
        <v>51.693809523809527</v>
      </c>
      <c r="AR93" s="138">
        <f t="shared" si="49"/>
        <v>53.065777777777775</v>
      </c>
      <c r="AS93" s="140">
        <f t="shared" si="52"/>
        <v>54.279266666666643</v>
      </c>
    </row>
    <row r="94" spans="1:45" x14ac:dyDescent="0.3">
      <c r="A94" s="5">
        <v>45062</v>
      </c>
      <c r="B94" s="6" t="s">
        <v>45</v>
      </c>
      <c r="C94" s="6" t="s">
        <v>30</v>
      </c>
      <c r="D94" s="7">
        <v>47.35</v>
      </c>
      <c r="E94" s="7">
        <v>47.99</v>
      </c>
      <c r="F94" s="7">
        <v>45.75</v>
      </c>
      <c r="G94" s="7">
        <v>46.41</v>
      </c>
      <c r="H94" s="15">
        <v>47.744999999999997</v>
      </c>
      <c r="I94" s="15">
        <v>47.15</v>
      </c>
      <c r="J94" s="21">
        <v>-3</v>
      </c>
      <c r="K94" s="13">
        <v>0</v>
      </c>
      <c r="L94" s="8">
        <f t="shared" si="30"/>
        <v>46.716666666666669</v>
      </c>
      <c r="M94" s="9">
        <f t="shared" si="31"/>
        <v>46.870000000000005</v>
      </c>
      <c r="N94" s="9">
        <f t="shared" si="32"/>
        <v>-0.15333333333333599</v>
      </c>
      <c r="O94" s="9">
        <f t="shared" si="33"/>
        <v>46.563333333333333</v>
      </c>
      <c r="P94" s="9">
        <f t="shared" si="34"/>
        <v>46.870000000000005</v>
      </c>
      <c r="Q94" s="10">
        <f t="shared" si="35"/>
        <v>2.240000000000002</v>
      </c>
      <c r="R94" s="10">
        <f t="shared" si="40"/>
        <v>0.53999999999999915</v>
      </c>
      <c r="S94" s="10">
        <f t="shared" si="41"/>
        <v>-1.7000000000000028</v>
      </c>
      <c r="T94" s="11" cm="1">
        <f t="array" ref="T94">LARGE(ABS(Q94:S94),1)</f>
        <v>2.240000000000002</v>
      </c>
      <c r="U94" s="12"/>
      <c r="V94" s="21"/>
      <c r="W94" s="12"/>
      <c r="X94" s="16">
        <f t="shared" si="6"/>
        <v>0.59499999999999886</v>
      </c>
      <c r="Y94" s="17">
        <f t="shared" si="7"/>
        <v>0</v>
      </c>
      <c r="Z94" s="17">
        <f t="shared" si="8"/>
        <v>0</v>
      </c>
      <c r="AA94" s="56">
        <f t="shared" si="9"/>
        <v>2.240000000000002</v>
      </c>
      <c r="AB94" s="18">
        <f t="shared" si="10"/>
        <v>0.26562499999999928</v>
      </c>
      <c r="AC94" s="19">
        <f t="shared" si="11"/>
        <v>0.26562499999999928</v>
      </c>
      <c r="AD94" s="130">
        <f t="shared" si="42"/>
        <v>50.39</v>
      </c>
      <c r="AE94" s="130">
        <f t="shared" si="43"/>
        <v>45.75</v>
      </c>
      <c r="AF94" s="69">
        <f t="shared" si="44"/>
        <v>54.7</v>
      </c>
      <c r="AG94" s="69">
        <f t="shared" si="45"/>
        <v>45.75</v>
      </c>
      <c r="AH94" s="14">
        <f t="shared" si="46"/>
        <v>55.49</v>
      </c>
      <c r="AI94" s="14">
        <f t="shared" si="47"/>
        <v>45.75</v>
      </c>
      <c r="AJ94" s="70">
        <f t="shared" si="50"/>
        <v>58.39</v>
      </c>
      <c r="AK94" s="70">
        <f t="shared" si="51"/>
        <v>45.75</v>
      </c>
      <c r="AL94" s="134">
        <f t="shared" si="18"/>
        <v>47.516666666666673</v>
      </c>
      <c r="AM94" s="134">
        <f t="shared" si="36"/>
        <v>48.07</v>
      </c>
      <c r="AN94" s="134">
        <f t="shared" si="37"/>
        <v>-0.55333333333332746</v>
      </c>
      <c r="AO94" s="134">
        <f t="shared" si="38"/>
        <v>46.963333333333345</v>
      </c>
      <c r="AP94" s="134">
        <f t="shared" si="39"/>
        <v>48.07</v>
      </c>
      <c r="AQ94" s="136">
        <f t="shared" si="48"/>
        <v>51.372380952380958</v>
      </c>
      <c r="AR94" s="138">
        <f t="shared" si="49"/>
        <v>52.762000000000008</v>
      </c>
      <c r="AS94" s="140">
        <f t="shared" si="52"/>
        <v>54.034399999999977</v>
      </c>
    </row>
    <row r="95" spans="1:45" x14ac:dyDescent="0.3">
      <c r="A95" s="5">
        <v>45063</v>
      </c>
      <c r="B95" s="6" t="s">
        <v>45</v>
      </c>
      <c r="C95" s="6" t="s">
        <v>30</v>
      </c>
      <c r="D95" s="7">
        <v>46.24</v>
      </c>
      <c r="E95" s="7">
        <v>47.66</v>
      </c>
      <c r="F95" s="7">
        <v>45.93</v>
      </c>
      <c r="G95" s="7">
        <v>47.29</v>
      </c>
      <c r="H95" s="15">
        <v>46.64</v>
      </c>
      <c r="I95" s="15">
        <v>45.93</v>
      </c>
      <c r="J95" s="21">
        <v>2</v>
      </c>
      <c r="K95" s="13" t="s">
        <v>31</v>
      </c>
      <c r="L95" s="8">
        <f t="shared" si="30"/>
        <v>46.96</v>
      </c>
      <c r="M95" s="9">
        <f t="shared" si="31"/>
        <v>46.795000000000002</v>
      </c>
      <c r="N95" s="9">
        <f t="shared" si="32"/>
        <v>0.16499999999999915</v>
      </c>
      <c r="O95" s="9">
        <f t="shared" si="33"/>
        <v>47.125</v>
      </c>
      <c r="P95" s="9">
        <f t="shared" si="34"/>
        <v>46.795000000000002</v>
      </c>
      <c r="Q95" s="10">
        <f t="shared" si="35"/>
        <v>1.7299999999999969</v>
      </c>
      <c r="R95" s="10">
        <f t="shared" si="40"/>
        <v>1.25</v>
      </c>
      <c r="S95" s="10">
        <f t="shared" si="41"/>
        <v>-0.47999999999999687</v>
      </c>
      <c r="T95" s="11" cm="1">
        <f t="array" ref="T95">LARGE(ABS(Q95:S95),1)</f>
        <v>1.7299999999999969</v>
      </c>
      <c r="U95" s="12"/>
      <c r="V95" s="21"/>
      <c r="W95" s="12"/>
      <c r="X95" s="16">
        <f t="shared" si="6"/>
        <v>0.71000000000000085</v>
      </c>
      <c r="Y95" s="17">
        <f t="shared" si="7"/>
        <v>0</v>
      </c>
      <c r="Z95" s="17" t="b">
        <f t="shared" si="8"/>
        <v>1</v>
      </c>
      <c r="AA95" s="56">
        <f t="shared" si="9"/>
        <v>1.7299999999999969</v>
      </c>
      <c r="AB95" s="18">
        <f t="shared" si="10"/>
        <v>0.41040462427745789</v>
      </c>
      <c r="AC95" s="19">
        <f t="shared" si="11"/>
        <v>0.41040462427745789</v>
      </c>
      <c r="AD95" s="130">
        <f t="shared" si="42"/>
        <v>49.16</v>
      </c>
      <c r="AE95" s="130">
        <f t="shared" si="43"/>
        <v>45.75</v>
      </c>
      <c r="AF95" s="69">
        <f t="shared" si="44"/>
        <v>54.7</v>
      </c>
      <c r="AG95" s="69">
        <f t="shared" si="45"/>
        <v>45.75</v>
      </c>
      <c r="AH95" s="14">
        <f t="shared" si="46"/>
        <v>55.03</v>
      </c>
      <c r="AI95" s="14">
        <f t="shared" si="47"/>
        <v>45.75</v>
      </c>
      <c r="AJ95" s="70">
        <f t="shared" si="50"/>
        <v>58.39</v>
      </c>
      <c r="AK95" s="70">
        <f t="shared" si="51"/>
        <v>45.75</v>
      </c>
      <c r="AL95" s="134">
        <f t="shared" si="18"/>
        <v>47.4</v>
      </c>
      <c r="AM95" s="134">
        <f t="shared" si="36"/>
        <v>47.454999999999998</v>
      </c>
      <c r="AN95" s="134">
        <f t="shared" si="37"/>
        <v>-5.4999999999999716E-2</v>
      </c>
      <c r="AO95" s="134">
        <f t="shared" si="38"/>
        <v>47.344999999999999</v>
      </c>
      <c r="AP95" s="134">
        <f t="shared" si="39"/>
        <v>47.454999999999998</v>
      </c>
      <c r="AQ95" s="136">
        <f t="shared" si="48"/>
        <v>51.057142857142864</v>
      </c>
      <c r="AR95" s="138">
        <f t="shared" si="49"/>
        <v>52.476000000000006</v>
      </c>
      <c r="AS95" s="140">
        <f t="shared" si="52"/>
        <v>53.78993333333333</v>
      </c>
    </row>
    <row r="96" spans="1:45" x14ac:dyDescent="0.3">
      <c r="A96" s="5">
        <v>45064</v>
      </c>
      <c r="B96" s="6" t="s">
        <v>45</v>
      </c>
      <c r="C96" s="6" t="s">
        <v>30</v>
      </c>
      <c r="D96" s="7">
        <v>47.9</v>
      </c>
      <c r="E96" s="7">
        <v>48.98</v>
      </c>
      <c r="F96" s="7">
        <v>47.06</v>
      </c>
      <c r="G96" s="7">
        <v>47.27</v>
      </c>
      <c r="H96" s="15">
        <v>48.24</v>
      </c>
      <c r="I96" s="15">
        <v>47.86</v>
      </c>
      <c r="J96" s="21">
        <v>-4</v>
      </c>
      <c r="K96" s="13">
        <v>0</v>
      </c>
      <c r="L96" s="8">
        <f t="shared" si="30"/>
        <v>47.77</v>
      </c>
      <c r="M96" s="9">
        <f t="shared" si="31"/>
        <v>48.019999999999996</v>
      </c>
      <c r="N96" s="9">
        <f t="shared" si="32"/>
        <v>-0.24999999999999289</v>
      </c>
      <c r="O96" s="9">
        <f t="shared" si="33"/>
        <v>47.52000000000001</v>
      </c>
      <c r="P96" s="9">
        <f t="shared" si="34"/>
        <v>48.019999999999996</v>
      </c>
      <c r="Q96" s="10">
        <f t="shared" si="35"/>
        <v>1.9199999999999946</v>
      </c>
      <c r="R96" s="10">
        <f t="shared" si="40"/>
        <v>1.6899999999999977</v>
      </c>
      <c r="S96" s="10">
        <f t="shared" si="41"/>
        <v>-0.22999999999999687</v>
      </c>
      <c r="T96" s="11" cm="1">
        <f t="array" ref="T96">LARGE(ABS(Q96:S96),1)</f>
        <v>1.9199999999999946</v>
      </c>
      <c r="U96" s="12"/>
      <c r="V96" s="21"/>
      <c r="W96" s="12"/>
      <c r="X96" s="16">
        <f t="shared" si="6"/>
        <v>0.38000000000000256</v>
      </c>
      <c r="Y96" s="17">
        <f t="shared" si="7"/>
        <v>0</v>
      </c>
      <c r="Z96" s="17">
        <f t="shared" si="8"/>
        <v>0</v>
      </c>
      <c r="AA96" s="56">
        <f t="shared" si="9"/>
        <v>1.9199999999999946</v>
      </c>
      <c r="AB96" s="18">
        <f t="shared" si="10"/>
        <v>0.19791666666666854</v>
      </c>
      <c r="AC96" s="19">
        <f t="shared" si="11"/>
        <v>0.19791666666666854</v>
      </c>
      <c r="AD96" s="130">
        <f t="shared" si="42"/>
        <v>48.98</v>
      </c>
      <c r="AE96" s="130">
        <f t="shared" si="43"/>
        <v>45.75</v>
      </c>
      <c r="AF96" s="69">
        <f t="shared" si="44"/>
        <v>53.7</v>
      </c>
      <c r="AG96" s="69">
        <f t="shared" si="45"/>
        <v>45.75</v>
      </c>
      <c r="AH96" s="14">
        <f t="shared" si="46"/>
        <v>54.7</v>
      </c>
      <c r="AI96" s="14">
        <f t="shared" si="47"/>
        <v>45.75</v>
      </c>
      <c r="AJ96" s="70">
        <f t="shared" si="50"/>
        <v>58.39</v>
      </c>
      <c r="AK96" s="70">
        <f t="shared" si="51"/>
        <v>45.75</v>
      </c>
      <c r="AL96" s="134">
        <f t="shared" si="18"/>
        <v>47.333333333333336</v>
      </c>
      <c r="AM96" s="134">
        <f t="shared" si="36"/>
        <v>47.364999999999995</v>
      </c>
      <c r="AN96" s="134">
        <f t="shared" si="37"/>
        <v>-3.1666666666659182E-2</v>
      </c>
      <c r="AO96" s="134">
        <f t="shared" si="38"/>
        <v>47.301666666666677</v>
      </c>
      <c r="AP96" s="134">
        <f t="shared" si="39"/>
        <v>47.364999999999995</v>
      </c>
      <c r="AQ96" s="136">
        <f t="shared" si="48"/>
        <v>50.781190476190481</v>
      </c>
      <c r="AR96" s="138">
        <f t="shared" si="49"/>
        <v>52.25233333333334</v>
      </c>
      <c r="AS96" s="140">
        <f t="shared" si="52"/>
        <v>53.587199999999982</v>
      </c>
    </row>
    <row r="97" spans="1:45" x14ac:dyDescent="0.3">
      <c r="A97" s="5">
        <v>45065</v>
      </c>
      <c r="B97" s="6" t="s">
        <v>45</v>
      </c>
      <c r="C97" s="6" t="s">
        <v>30</v>
      </c>
      <c r="D97" s="7">
        <v>47.41</v>
      </c>
      <c r="E97" s="7">
        <v>49.08</v>
      </c>
      <c r="F97" s="7">
        <v>47.13</v>
      </c>
      <c r="G97" s="7">
        <v>48.77</v>
      </c>
      <c r="H97" s="15">
        <v>47.83</v>
      </c>
      <c r="I97" s="15">
        <v>47.13</v>
      </c>
      <c r="J97" s="21">
        <v>2</v>
      </c>
      <c r="K97" s="13" t="s">
        <v>31</v>
      </c>
      <c r="L97" s="8">
        <f t="shared" si="30"/>
        <v>48.326666666666661</v>
      </c>
      <c r="M97" s="9">
        <f t="shared" si="31"/>
        <v>48.105000000000004</v>
      </c>
      <c r="N97" s="9">
        <f t="shared" si="32"/>
        <v>0.22166666666665691</v>
      </c>
      <c r="O97" s="9">
        <f t="shared" si="33"/>
        <v>48.548333333333318</v>
      </c>
      <c r="P97" s="9">
        <f t="shared" si="34"/>
        <v>48.105000000000004</v>
      </c>
      <c r="Q97" s="10">
        <f t="shared" si="35"/>
        <v>1.9499999999999957</v>
      </c>
      <c r="R97" s="10">
        <f t="shared" si="40"/>
        <v>1.8099999999999952</v>
      </c>
      <c r="S97" s="10">
        <f t="shared" si="41"/>
        <v>-0.14000000000000057</v>
      </c>
      <c r="T97" s="11" cm="1">
        <f t="array" ref="T97">LARGE(ABS(Q97:S97),1)</f>
        <v>1.9499999999999957</v>
      </c>
      <c r="U97" s="12"/>
      <c r="V97" s="21"/>
      <c r="W97" s="12"/>
      <c r="X97" s="16">
        <f t="shared" si="6"/>
        <v>0.69999999999999574</v>
      </c>
      <c r="Y97" s="17">
        <f t="shared" si="7"/>
        <v>0</v>
      </c>
      <c r="Z97" s="17" t="b">
        <f t="shared" si="8"/>
        <v>1</v>
      </c>
      <c r="AA97" s="56">
        <f t="shared" si="9"/>
        <v>1.9499999999999957</v>
      </c>
      <c r="AB97" s="18">
        <f t="shared" si="10"/>
        <v>0.35897435897435759</v>
      </c>
      <c r="AC97" s="19">
        <f t="shared" si="11"/>
        <v>0.35897435897435759</v>
      </c>
      <c r="AD97" s="130">
        <f t="shared" si="42"/>
        <v>49.08</v>
      </c>
      <c r="AE97" s="130">
        <f t="shared" si="43"/>
        <v>45.93</v>
      </c>
      <c r="AF97" s="69">
        <f t="shared" si="44"/>
        <v>53.09</v>
      </c>
      <c r="AG97" s="69">
        <f t="shared" si="45"/>
        <v>45.75</v>
      </c>
      <c r="AH97" s="14">
        <f t="shared" si="46"/>
        <v>54.7</v>
      </c>
      <c r="AI97" s="14">
        <f t="shared" si="47"/>
        <v>45.75</v>
      </c>
      <c r="AJ97" s="70">
        <f t="shared" si="50"/>
        <v>58.39</v>
      </c>
      <c r="AK97" s="70">
        <f t="shared" si="51"/>
        <v>45.75</v>
      </c>
      <c r="AL97" s="134">
        <f t="shared" si="18"/>
        <v>47.926666666666669</v>
      </c>
      <c r="AM97" s="134">
        <f t="shared" si="36"/>
        <v>47.504999999999995</v>
      </c>
      <c r="AN97" s="134">
        <f t="shared" si="37"/>
        <v>0.42166666666667396</v>
      </c>
      <c r="AO97" s="134">
        <f t="shared" si="38"/>
        <v>48.348333333333343</v>
      </c>
      <c r="AP97" s="134">
        <f t="shared" si="39"/>
        <v>47.504999999999995</v>
      </c>
      <c r="AQ97" s="136">
        <f t="shared" si="48"/>
        <v>50.517380952380961</v>
      </c>
      <c r="AR97" s="138">
        <f t="shared" si="49"/>
        <v>52.043666666666674</v>
      </c>
      <c r="AS97" s="140">
        <f t="shared" si="52"/>
        <v>53.420466666666655</v>
      </c>
    </row>
    <row r="98" spans="1:45" x14ac:dyDescent="0.3">
      <c r="A98" s="5">
        <v>45068</v>
      </c>
      <c r="B98" s="6" t="s">
        <v>45</v>
      </c>
      <c r="C98" s="6" t="s">
        <v>30</v>
      </c>
      <c r="D98" s="7">
        <v>48.57</v>
      </c>
      <c r="E98" s="7">
        <v>48.88</v>
      </c>
      <c r="F98" s="7">
        <v>47.34</v>
      </c>
      <c r="G98" s="7">
        <v>47.76</v>
      </c>
      <c r="H98" s="15">
        <v>48.88</v>
      </c>
      <c r="I98" s="15">
        <v>48.06</v>
      </c>
      <c r="J98" s="21">
        <v>-2</v>
      </c>
      <c r="K98" s="13" t="s">
        <v>32</v>
      </c>
      <c r="L98" s="8">
        <f t="shared" si="30"/>
        <v>47.993333333333339</v>
      </c>
      <c r="M98" s="9">
        <f t="shared" si="31"/>
        <v>48.11</v>
      </c>
      <c r="N98" s="9">
        <f t="shared" si="32"/>
        <v>-0.11666666666666003</v>
      </c>
      <c r="O98" s="9">
        <f t="shared" si="33"/>
        <v>47.876666666666679</v>
      </c>
      <c r="P98" s="9">
        <f t="shared" si="34"/>
        <v>48.11</v>
      </c>
      <c r="Q98" s="10">
        <f t="shared" si="35"/>
        <v>1.5399999999999991</v>
      </c>
      <c r="R98" s="10">
        <f t="shared" si="40"/>
        <v>0.10999999999999943</v>
      </c>
      <c r="S98" s="10">
        <f t="shared" si="41"/>
        <v>-1.4299999999999997</v>
      </c>
      <c r="T98" s="11" cm="1">
        <f t="array" ref="T98">LARGE(ABS(Q98:S98),1)</f>
        <v>1.5399999999999991</v>
      </c>
      <c r="U98" s="12"/>
      <c r="V98" s="21"/>
      <c r="W98" s="12"/>
      <c r="X98" s="16">
        <f t="shared" si="6"/>
        <v>0.82000000000000028</v>
      </c>
      <c r="Y98" s="17" t="b">
        <f t="shared" si="7"/>
        <v>1</v>
      </c>
      <c r="Z98" s="17">
        <f t="shared" si="8"/>
        <v>0</v>
      </c>
      <c r="AA98" s="56">
        <f t="shared" si="9"/>
        <v>1.5399999999999991</v>
      </c>
      <c r="AB98" s="18">
        <f t="shared" si="10"/>
        <v>0.53246753246753298</v>
      </c>
      <c r="AC98" s="19">
        <f t="shared" si="11"/>
        <v>0.53246753246753298</v>
      </c>
      <c r="AD98" s="130">
        <f t="shared" si="42"/>
        <v>49.08</v>
      </c>
      <c r="AE98" s="130">
        <f t="shared" si="43"/>
        <v>47.06</v>
      </c>
      <c r="AF98" s="69">
        <f t="shared" si="44"/>
        <v>52.17</v>
      </c>
      <c r="AG98" s="69">
        <f t="shared" si="45"/>
        <v>45.75</v>
      </c>
      <c r="AH98" s="14">
        <f t="shared" si="46"/>
        <v>54.7</v>
      </c>
      <c r="AI98" s="14">
        <f t="shared" si="47"/>
        <v>45.75</v>
      </c>
      <c r="AJ98" s="70">
        <f t="shared" si="50"/>
        <v>58.22</v>
      </c>
      <c r="AK98" s="70">
        <f t="shared" si="51"/>
        <v>45.75</v>
      </c>
      <c r="AL98" s="134">
        <f t="shared" si="18"/>
        <v>47.966666666666669</v>
      </c>
      <c r="AM98" s="134">
        <f t="shared" si="36"/>
        <v>48.07</v>
      </c>
      <c r="AN98" s="134">
        <f t="shared" si="37"/>
        <v>-0.10333333333333172</v>
      </c>
      <c r="AO98" s="134">
        <f t="shared" si="38"/>
        <v>47.863333333333337</v>
      </c>
      <c r="AP98" s="134">
        <f t="shared" si="39"/>
        <v>48.07</v>
      </c>
      <c r="AQ98" s="136">
        <f t="shared" si="48"/>
        <v>50.223333333333343</v>
      </c>
      <c r="AR98" s="138">
        <f t="shared" si="49"/>
        <v>51.81366666666667</v>
      </c>
      <c r="AS98" s="140">
        <f t="shared" si="52"/>
        <v>53.258933333333324</v>
      </c>
    </row>
    <row r="99" spans="1:45" x14ac:dyDescent="0.3">
      <c r="A99" s="5">
        <v>45069</v>
      </c>
      <c r="B99" s="6" t="s">
        <v>45</v>
      </c>
      <c r="C99" s="6" t="s">
        <v>30</v>
      </c>
      <c r="D99" s="7">
        <v>47.8</v>
      </c>
      <c r="E99" s="7">
        <v>48.89</v>
      </c>
      <c r="F99" s="7">
        <v>47.74</v>
      </c>
      <c r="G99" s="7">
        <v>48</v>
      </c>
      <c r="H99" s="15">
        <v>48.64</v>
      </c>
      <c r="I99" s="15">
        <v>47.74</v>
      </c>
      <c r="J99" s="21">
        <v>0</v>
      </c>
      <c r="K99" s="13">
        <v>0</v>
      </c>
      <c r="L99" s="8">
        <f t="shared" si="30"/>
        <v>48.21</v>
      </c>
      <c r="M99" s="9">
        <f t="shared" si="31"/>
        <v>48.314999999999998</v>
      </c>
      <c r="N99" s="9">
        <f t="shared" si="32"/>
        <v>-0.10499999999999687</v>
      </c>
      <c r="O99" s="9">
        <f t="shared" si="33"/>
        <v>48.105000000000004</v>
      </c>
      <c r="P99" s="9">
        <f t="shared" si="34"/>
        <v>48.314999999999998</v>
      </c>
      <c r="Q99" s="10">
        <f t="shared" si="35"/>
        <v>1.1499999999999986</v>
      </c>
      <c r="R99" s="10">
        <f t="shared" si="40"/>
        <v>1.1300000000000026</v>
      </c>
      <c r="S99" s="10">
        <f t="shared" si="41"/>
        <v>-1.9999999999996021E-2</v>
      </c>
      <c r="T99" s="11" cm="1">
        <f t="array" ref="T99">LARGE(ABS(Q99:S99),1)</f>
        <v>1.1499999999999986</v>
      </c>
      <c r="U99" s="12"/>
      <c r="V99" s="21"/>
      <c r="W99" s="12"/>
      <c r="X99" s="16">
        <f t="shared" si="6"/>
        <v>0.89999999999999858</v>
      </c>
      <c r="Y99" s="17">
        <f t="shared" si="7"/>
        <v>0</v>
      </c>
      <c r="Z99" s="17" t="b">
        <f t="shared" si="8"/>
        <v>1</v>
      </c>
      <c r="AA99" s="56">
        <f t="shared" si="9"/>
        <v>1.1499999999999986</v>
      </c>
      <c r="AB99" s="18">
        <f t="shared" si="10"/>
        <v>0.78260869565217361</v>
      </c>
      <c r="AC99" s="19">
        <f t="shared" si="11"/>
        <v>0.78260869565217361</v>
      </c>
      <c r="AD99" s="130">
        <f t="shared" si="42"/>
        <v>49.08</v>
      </c>
      <c r="AE99" s="130">
        <f t="shared" si="43"/>
        <v>47.13</v>
      </c>
      <c r="AF99" s="69">
        <f t="shared" si="44"/>
        <v>51.19</v>
      </c>
      <c r="AG99" s="69">
        <f t="shared" si="45"/>
        <v>45.75</v>
      </c>
      <c r="AH99" s="14">
        <f t="shared" si="46"/>
        <v>54.7</v>
      </c>
      <c r="AI99" s="14">
        <f t="shared" si="47"/>
        <v>45.75</v>
      </c>
      <c r="AJ99" s="70">
        <f t="shared" si="50"/>
        <v>57.4</v>
      </c>
      <c r="AK99" s="70">
        <f t="shared" si="51"/>
        <v>45.75</v>
      </c>
      <c r="AL99" s="134">
        <f t="shared" si="18"/>
        <v>48.07</v>
      </c>
      <c r="AM99" s="134">
        <f t="shared" si="36"/>
        <v>48.105000000000004</v>
      </c>
      <c r="AN99" s="134">
        <f t="shared" si="37"/>
        <v>-3.5000000000003695E-2</v>
      </c>
      <c r="AO99" s="134">
        <f t="shared" si="38"/>
        <v>48.034999999999997</v>
      </c>
      <c r="AP99" s="134">
        <f t="shared" si="39"/>
        <v>48.105000000000004</v>
      </c>
      <c r="AQ99" s="136">
        <f t="shared" si="48"/>
        <v>49.902857142857158</v>
      </c>
      <c r="AR99" s="138">
        <f t="shared" si="49"/>
        <v>51.620777777777775</v>
      </c>
      <c r="AS99" s="140">
        <f t="shared" si="52"/>
        <v>53.095133333333322</v>
      </c>
    </row>
    <row r="100" spans="1:45" x14ac:dyDescent="0.3">
      <c r="A100" s="5">
        <v>45070</v>
      </c>
      <c r="B100" s="6" t="s">
        <v>45</v>
      </c>
      <c r="C100" s="6" t="s">
        <v>30</v>
      </c>
      <c r="D100" s="7">
        <v>48.33</v>
      </c>
      <c r="E100" s="7">
        <v>49.06</v>
      </c>
      <c r="F100" s="7">
        <v>48.04</v>
      </c>
      <c r="G100" s="7">
        <v>48.52</v>
      </c>
      <c r="H100" s="15">
        <v>48.71</v>
      </c>
      <c r="I100" s="15">
        <v>48.16</v>
      </c>
      <c r="J100" s="21">
        <v>0</v>
      </c>
      <c r="K100" s="13">
        <v>0</v>
      </c>
      <c r="L100" s="8">
        <f t="shared" si="30"/>
        <v>48.54</v>
      </c>
      <c r="M100" s="9">
        <f t="shared" si="31"/>
        <v>48.55</v>
      </c>
      <c r="N100" s="9">
        <f t="shared" si="32"/>
        <v>-9.9999999999980105E-3</v>
      </c>
      <c r="O100" s="9">
        <f t="shared" si="33"/>
        <v>48.53</v>
      </c>
      <c r="P100" s="9">
        <f t="shared" si="34"/>
        <v>48.55</v>
      </c>
      <c r="Q100" s="10">
        <f t="shared" si="35"/>
        <v>1.0200000000000031</v>
      </c>
      <c r="R100" s="10">
        <f t="shared" si="40"/>
        <v>1.0600000000000023</v>
      </c>
      <c r="S100" s="10">
        <f t="shared" si="41"/>
        <v>3.9999999999999147E-2</v>
      </c>
      <c r="T100" s="11" cm="1">
        <f t="array" ref="T100">LARGE(ABS(Q100:S100),1)</f>
        <v>1.0600000000000023</v>
      </c>
      <c r="U100" s="12"/>
      <c r="V100" s="21"/>
      <c r="W100" s="12"/>
      <c r="X100" s="16">
        <f t="shared" si="6"/>
        <v>0.55000000000000426</v>
      </c>
      <c r="Y100" s="17">
        <f t="shared" si="7"/>
        <v>0</v>
      </c>
      <c r="Z100" s="17">
        <f t="shared" si="8"/>
        <v>0</v>
      </c>
      <c r="AA100" s="56">
        <f t="shared" si="9"/>
        <v>1.0200000000000031</v>
      </c>
      <c r="AB100" s="18">
        <f t="shared" si="10"/>
        <v>0.53921568627451233</v>
      </c>
      <c r="AC100" s="19">
        <f t="shared" si="11"/>
        <v>0.51886792452830477</v>
      </c>
      <c r="AD100" s="130">
        <f t="shared" si="42"/>
        <v>49.06</v>
      </c>
      <c r="AE100" s="130">
        <f t="shared" si="43"/>
        <v>47.34</v>
      </c>
      <c r="AF100" s="69">
        <f t="shared" si="44"/>
        <v>50.39</v>
      </c>
      <c r="AG100" s="69">
        <f t="shared" si="45"/>
        <v>45.75</v>
      </c>
      <c r="AH100" s="14">
        <f t="shared" si="46"/>
        <v>54.7</v>
      </c>
      <c r="AI100" s="14">
        <f t="shared" si="47"/>
        <v>45.75</v>
      </c>
      <c r="AJ100" s="70">
        <f t="shared" si="50"/>
        <v>57.4</v>
      </c>
      <c r="AK100" s="70">
        <f t="shared" si="51"/>
        <v>45.75</v>
      </c>
      <c r="AL100" s="134">
        <f t="shared" si="18"/>
        <v>48.306666666666672</v>
      </c>
      <c r="AM100" s="134">
        <f t="shared" si="36"/>
        <v>48.2</v>
      </c>
      <c r="AN100" s="134">
        <f t="shared" si="37"/>
        <v>0.10666666666666913</v>
      </c>
      <c r="AO100" s="134">
        <f t="shared" si="38"/>
        <v>48.413333333333341</v>
      </c>
      <c r="AP100" s="134">
        <f t="shared" si="39"/>
        <v>48.2</v>
      </c>
      <c r="AQ100" s="136">
        <f t="shared" si="48"/>
        <v>49.506666666666668</v>
      </c>
      <c r="AR100" s="138">
        <f t="shared" si="49"/>
        <v>51.44477777777778</v>
      </c>
      <c r="AS100" s="140">
        <f t="shared" si="52"/>
        <v>52.947066666666657</v>
      </c>
    </row>
    <row r="101" spans="1:45" x14ac:dyDescent="0.3">
      <c r="A101" s="5">
        <v>45071</v>
      </c>
      <c r="B101" s="6" t="s">
        <v>45</v>
      </c>
      <c r="C101" s="6" t="s">
        <v>30</v>
      </c>
      <c r="D101" s="7">
        <v>49.25</v>
      </c>
      <c r="E101" s="7">
        <v>49.66</v>
      </c>
      <c r="F101" s="7">
        <v>48.61</v>
      </c>
      <c r="G101" s="7">
        <v>48.82</v>
      </c>
      <c r="H101" s="15">
        <v>49.5</v>
      </c>
      <c r="I101" s="15">
        <v>49.24</v>
      </c>
      <c r="J101" s="21">
        <v>-1</v>
      </c>
      <c r="K101" s="13">
        <v>0</v>
      </c>
      <c r="L101" s="8">
        <f t="shared" si="30"/>
        <v>49.029999999999994</v>
      </c>
      <c r="M101" s="9">
        <f t="shared" si="31"/>
        <v>49.134999999999998</v>
      </c>
      <c r="N101" s="9">
        <f t="shared" si="32"/>
        <v>-0.10500000000000398</v>
      </c>
      <c r="O101" s="9">
        <f t="shared" si="33"/>
        <v>48.92499999999999</v>
      </c>
      <c r="P101" s="9">
        <f t="shared" si="34"/>
        <v>49.134999999999998</v>
      </c>
      <c r="Q101" s="10">
        <f t="shared" si="35"/>
        <v>1.0499999999999972</v>
      </c>
      <c r="R101" s="10">
        <f t="shared" si="40"/>
        <v>1.1399999999999935</v>
      </c>
      <c r="S101" s="10">
        <f t="shared" si="41"/>
        <v>8.9999999999996305E-2</v>
      </c>
      <c r="T101" s="11" cm="1">
        <f t="array" ref="T101">LARGE(ABS(Q101:S101),1)</f>
        <v>1.1399999999999935</v>
      </c>
      <c r="U101" s="12"/>
      <c r="V101" s="21"/>
      <c r="W101" s="12"/>
      <c r="X101" s="16">
        <f t="shared" si="6"/>
        <v>0.25999999999999801</v>
      </c>
      <c r="Y101" s="17">
        <f t="shared" si="7"/>
        <v>0</v>
      </c>
      <c r="Z101" s="17">
        <f t="shared" si="8"/>
        <v>0</v>
      </c>
      <c r="AA101" s="56">
        <f t="shared" si="9"/>
        <v>1.0499999999999972</v>
      </c>
      <c r="AB101" s="18">
        <f t="shared" si="10"/>
        <v>0.24761904761904641</v>
      </c>
      <c r="AC101" s="19">
        <f t="shared" si="11"/>
        <v>0.22807017543859606</v>
      </c>
      <c r="AD101" s="130">
        <f t="shared" si="42"/>
        <v>49.66</v>
      </c>
      <c r="AE101" s="130">
        <f t="shared" si="43"/>
        <v>47.74</v>
      </c>
      <c r="AF101" s="69">
        <f t="shared" si="44"/>
        <v>49.66</v>
      </c>
      <c r="AG101" s="69">
        <f t="shared" si="45"/>
        <v>45.75</v>
      </c>
      <c r="AH101" s="14">
        <f t="shared" si="46"/>
        <v>54.7</v>
      </c>
      <c r="AI101" s="14">
        <f t="shared" si="47"/>
        <v>45.75</v>
      </c>
      <c r="AJ101" s="70">
        <f t="shared" si="50"/>
        <v>57.4</v>
      </c>
      <c r="AK101" s="70">
        <f t="shared" si="51"/>
        <v>45.75</v>
      </c>
      <c r="AL101" s="134">
        <f t="shared" si="18"/>
        <v>48.74</v>
      </c>
      <c r="AM101" s="134">
        <f t="shared" si="36"/>
        <v>48.7</v>
      </c>
      <c r="AN101" s="134">
        <f t="shared" si="37"/>
        <v>3.9999999999999147E-2</v>
      </c>
      <c r="AO101" s="134">
        <f t="shared" si="38"/>
        <v>48.78</v>
      </c>
      <c r="AP101" s="134">
        <f t="shared" si="39"/>
        <v>48.7</v>
      </c>
      <c r="AQ101" s="136">
        <f t="shared" si="48"/>
        <v>49.156190476190474</v>
      </c>
      <c r="AR101" s="138">
        <f t="shared" si="49"/>
        <v>51.3</v>
      </c>
      <c r="AS101" s="140">
        <f t="shared" si="52"/>
        <v>52.782200000000003</v>
      </c>
    </row>
    <row r="102" spans="1:45" x14ac:dyDescent="0.3">
      <c r="A102" s="5">
        <v>45072</v>
      </c>
      <c r="B102" s="6" t="s">
        <v>45</v>
      </c>
      <c r="C102" s="6" t="s">
        <v>30</v>
      </c>
      <c r="D102" s="7">
        <v>47.65</v>
      </c>
      <c r="E102" s="7">
        <v>47.65</v>
      </c>
      <c r="F102" s="7">
        <v>45.94</v>
      </c>
      <c r="G102" s="7">
        <v>46.2</v>
      </c>
      <c r="H102" s="15">
        <v>47.65</v>
      </c>
      <c r="I102" s="15">
        <v>45.91</v>
      </c>
      <c r="J102" s="21">
        <v>-2</v>
      </c>
      <c r="K102" s="13">
        <v>0</v>
      </c>
      <c r="L102" s="8">
        <f t="shared" si="30"/>
        <v>46.596666666666664</v>
      </c>
      <c r="M102" s="9">
        <f t="shared" si="31"/>
        <v>46.795000000000002</v>
      </c>
      <c r="N102" s="9">
        <f t="shared" si="32"/>
        <v>-0.19833333333333769</v>
      </c>
      <c r="O102" s="9">
        <f t="shared" si="33"/>
        <v>46.398333333333326</v>
      </c>
      <c r="P102" s="9">
        <f t="shared" si="34"/>
        <v>46.795000000000002</v>
      </c>
      <c r="Q102" s="10">
        <f t="shared" si="35"/>
        <v>1.7100000000000009</v>
      </c>
      <c r="R102" s="10">
        <f t="shared" si="40"/>
        <v>-1.1700000000000017</v>
      </c>
      <c r="S102" s="10">
        <f t="shared" si="41"/>
        <v>-2.8800000000000026</v>
      </c>
      <c r="T102" s="11" cm="1">
        <f t="array" ref="T102">LARGE(ABS(Q102:S102),1)</f>
        <v>2.8800000000000026</v>
      </c>
      <c r="U102" s="12"/>
      <c r="V102" s="21"/>
      <c r="W102" s="12"/>
      <c r="X102" s="16">
        <f t="shared" si="6"/>
        <v>1.740000000000002</v>
      </c>
      <c r="Y102" s="17" t="b">
        <f t="shared" si="7"/>
        <v>1</v>
      </c>
      <c r="Z102" s="17">
        <f t="shared" si="8"/>
        <v>0</v>
      </c>
      <c r="AA102" s="56">
        <f t="shared" si="9"/>
        <v>1.7100000000000009</v>
      </c>
      <c r="AB102" s="18">
        <f t="shared" si="10"/>
        <v>1.0175438596491235</v>
      </c>
      <c r="AC102" s="19">
        <f t="shared" si="11"/>
        <v>0.60416666666666685</v>
      </c>
      <c r="AD102" s="130">
        <f t="shared" si="42"/>
        <v>49.66</v>
      </c>
      <c r="AE102" s="130">
        <f t="shared" si="43"/>
        <v>45.94</v>
      </c>
      <c r="AF102" s="69">
        <f t="shared" si="44"/>
        <v>49.66</v>
      </c>
      <c r="AG102" s="69">
        <f t="shared" si="45"/>
        <v>45.75</v>
      </c>
      <c r="AH102" s="14">
        <f t="shared" si="46"/>
        <v>54.7</v>
      </c>
      <c r="AI102" s="14">
        <f t="shared" si="47"/>
        <v>45.75</v>
      </c>
      <c r="AJ102" s="70">
        <f t="shared" si="50"/>
        <v>57.4</v>
      </c>
      <c r="AK102" s="70">
        <f t="shared" si="51"/>
        <v>45.75</v>
      </c>
      <c r="AL102" s="134">
        <f t="shared" si="18"/>
        <v>47.266666666666673</v>
      </c>
      <c r="AM102" s="134">
        <f t="shared" si="36"/>
        <v>47.8</v>
      </c>
      <c r="AN102" s="134">
        <f t="shared" si="37"/>
        <v>-0.53333333333332433</v>
      </c>
      <c r="AO102" s="134">
        <f t="shared" si="38"/>
        <v>46.733333333333348</v>
      </c>
      <c r="AP102" s="134">
        <f t="shared" si="39"/>
        <v>47.8</v>
      </c>
      <c r="AQ102" s="136">
        <f t="shared" si="48"/>
        <v>48.685952380952372</v>
      </c>
      <c r="AR102" s="138">
        <f t="shared" si="49"/>
        <v>51.041888888888884</v>
      </c>
      <c r="AS102" s="140">
        <f t="shared" si="52"/>
        <v>52.568666666666665</v>
      </c>
    </row>
    <row r="103" spans="1:45" x14ac:dyDescent="0.3">
      <c r="A103" s="5">
        <v>45076</v>
      </c>
      <c r="B103" s="6" t="s">
        <v>45</v>
      </c>
      <c r="C103" s="6" t="s">
        <v>30</v>
      </c>
      <c r="D103" s="7">
        <v>44.93</v>
      </c>
      <c r="E103" s="7">
        <v>46.59</v>
      </c>
      <c r="F103" s="7">
        <v>44.87</v>
      </c>
      <c r="G103" s="7">
        <v>46.2</v>
      </c>
      <c r="H103" s="15">
        <v>45.8</v>
      </c>
      <c r="I103" s="15">
        <v>44.87</v>
      </c>
      <c r="J103" s="21">
        <v>2</v>
      </c>
      <c r="K103" s="13">
        <v>0</v>
      </c>
      <c r="L103" s="8">
        <f t="shared" si="30"/>
        <v>45.886666666666663</v>
      </c>
      <c r="M103" s="9">
        <f t="shared" si="31"/>
        <v>45.730000000000004</v>
      </c>
      <c r="N103" s="9">
        <f t="shared" si="32"/>
        <v>0.15666666666665918</v>
      </c>
      <c r="O103" s="9">
        <f t="shared" si="33"/>
        <v>46.043333333333322</v>
      </c>
      <c r="P103" s="9">
        <f t="shared" si="34"/>
        <v>45.730000000000004</v>
      </c>
      <c r="Q103" s="10">
        <f t="shared" si="35"/>
        <v>1.720000000000006</v>
      </c>
      <c r="R103" s="10">
        <f t="shared" si="40"/>
        <v>0.39000000000000057</v>
      </c>
      <c r="S103" s="10">
        <f t="shared" si="41"/>
        <v>-1.3300000000000054</v>
      </c>
      <c r="T103" s="11" cm="1">
        <f t="array" ref="T103">LARGE(ABS(Q103:S103),1)</f>
        <v>1.720000000000006</v>
      </c>
      <c r="U103" s="12"/>
      <c r="V103" s="21"/>
      <c r="W103" s="12"/>
      <c r="X103" s="16">
        <f t="shared" si="6"/>
        <v>0.92999999999999972</v>
      </c>
      <c r="Y103" s="17">
        <f t="shared" si="7"/>
        <v>0</v>
      </c>
      <c r="Z103" s="17" t="b">
        <f t="shared" si="8"/>
        <v>1</v>
      </c>
      <c r="AA103" s="56">
        <f t="shared" si="9"/>
        <v>1.720000000000006</v>
      </c>
      <c r="AB103" s="18">
        <f t="shared" si="10"/>
        <v>0.54069767441860261</v>
      </c>
      <c r="AC103" s="19">
        <f t="shared" si="11"/>
        <v>0.54069767441860261</v>
      </c>
      <c r="AD103" s="130">
        <f t="shared" si="42"/>
        <v>49.66</v>
      </c>
      <c r="AE103" s="130">
        <f t="shared" si="43"/>
        <v>44.87</v>
      </c>
      <c r="AF103" s="69">
        <f t="shared" si="44"/>
        <v>49.66</v>
      </c>
      <c r="AG103" s="69">
        <f t="shared" si="45"/>
        <v>44.87</v>
      </c>
      <c r="AH103" s="14">
        <f t="shared" si="46"/>
        <v>54.7</v>
      </c>
      <c r="AI103" s="14">
        <f t="shared" si="47"/>
        <v>44.87</v>
      </c>
      <c r="AJ103" s="70">
        <f t="shared" si="50"/>
        <v>57.4</v>
      </c>
      <c r="AK103" s="70">
        <f t="shared" si="51"/>
        <v>44.87</v>
      </c>
      <c r="AL103" s="134">
        <f t="shared" si="18"/>
        <v>46.910000000000004</v>
      </c>
      <c r="AM103" s="134">
        <f t="shared" si="36"/>
        <v>47.265000000000001</v>
      </c>
      <c r="AN103" s="134">
        <f t="shared" si="37"/>
        <v>-0.35499999999999687</v>
      </c>
      <c r="AO103" s="134">
        <f t="shared" si="38"/>
        <v>46.555000000000007</v>
      </c>
      <c r="AP103" s="134">
        <f t="shared" si="39"/>
        <v>47.265000000000001</v>
      </c>
      <c r="AQ103" s="136">
        <f t="shared" si="48"/>
        <v>48.223333333333322</v>
      </c>
      <c r="AR103" s="138">
        <f t="shared" si="49"/>
        <v>50.723444444444446</v>
      </c>
      <c r="AS103" s="140">
        <f t="shared" si="52"/>
        <v>52.331066666666686</v>
      </c>
    </row>
    <row r="104" spans="1:45" x14ac:dyDescent="0.3">
      <c r="A104" s="5">
        <v>45077</v>
      </c>
      <c r="B104" s="6" t="s">
        <v>45</v>
      </c>
      <c r="C104" s="6" t="s">
        <v>30</v>
      </c>
      <c r="D104" s="7">
        <v>46.96</v>
      </c>
      <c r="E104" s="7">
        <v>48.02</v>
      </c>
      <c r="F104" s="7">
        <v>46.76</v>
      </c>
      <c r="G104" s="7">
        <v>47.86</v>
      </c>
      <c r="H104" s="15">
        <v>47.39</v>
      </c>
      <c r="I104" s="15">
        <v>46.76</v>
      </c>
      <c r="J104" s="21">
        <v>2</v>
      </c>
      <c r="K104" s="13">
        <v>0</v>
      </c>
      <c r="L104" s="8">
        <f t="shared" si="30"/>
        <v>47.54666666666666</v>
      </c>
      <c r="M104" s="9">
        <f t="shared" si="31"/>
        <v>47.39</v>
      </c>
      <c r="N104" s="9">
        <f t="shared" si="32"/>
        <v>0.15666666666665918</v>
      </c>
      <c r="O104" s="9">
        <f t="shared" si="33"/>
        <v>47.703333333333319</v>
      </c>
      <c r="P104" s="9">
        <f t="shared" si="34"/>
        <v>47.39</v>
      </c>
      <c r="Q104" s="10">
        <f t="shared" si="35"/>
        <v>1.2600000000000051</v>
      </c>
      <c r="R104" s="10">
        <f t="shared" si="40"/>
        <v>1.8200000000000003</v>
      </c>
      <c r="S104" s="10">
        <f t="shared" si="41"/>
        <v>0.55999999999999517</v>
      </c>
      <c r="T104" s="11" cm="1">
        <f t="array" ref="T104">LARGE(ABS(Q104:S104),1)</f>
        <v>1.8200000000000003</v>
      </c>
      <c r="U104" s="12"/>
      <c r="V104" s="21"/>
      <c r="W104" s="12"/>
      <c r="X104" s="16">
        <f t="shared" ref="X104:X167" si="53">H104-I104</f>
        <v>0.63000000000000256</v>
      </c>
      <c r="Y104" s="17">
        <f t="shared" ref="Y104:Y167" si="54">IF((E104=H104),TRUE,0)</f>
        <v>0</v>
      </c>
      <c r="Z104" s="17" t="b">
        <f t="shared" ref="Z104:Z167" si="55">IF((F104=I104),TRUE,0)</f>
        <v>1</v>
      </c>
      <c r="AA104" s="56">
        <f t="shared" ref="AA104:AA167" si="56">E104-F104</f>
        <v>1.2600000000000051</v>
      </c>
      <c r="AB104" s="18">
        <f t="shared" ref="AB104:AB167" si="57">X104/AA104</f>
        <v>0.5</v>
      </c>
      <c r="AC104" s="19">
        <f t="shared" ref="AC104:AC167" si="58">X104/T104</f>
        <v>0.34615384615384748</v>
      </c>
      <c r="AD104" s="130">
        <f t="shared" ref="AD104:AD135" si="59">MAX(E102:E104)</f>
        <v>48.02</v>
      </c>
      <c r="AE104" s="130">
        <f t="shared" ref="AE104:AE135" si="60">MIN(F102:F104)</f>
        <v>44.87</v>
      </c>
      <c r="AF104" s="69">
        <f t="shared" ref="AF104:AF135" si="61">MAX(E96:E104)</f>
        <v>49.66</v>
      </c>
      <c r="AG104" s="69">
        <f t="shared" ref="AG104:AG135" si="62">MIN(F96:F104)</f>
        <v>44.87</v>
      </c>
      <c r="AH104" s="14">
        <f t="shared" ref="AH104:AH135" si="63">MAX(E85:E104)</f>
        <v>54.7</v>
      </c>
      <c r="AI104" s="14">
        <f t="shared" ref="AI104:AI135" si="64">MIN(F85:F104)</f>
        <v>44.87</v>
      </c>
      <c r="AJ104" s="70">
        <f t="shared" si="50"/>
        <v>57.4</v>
      </c>
      <c r="AK104" s="70">
        <f t="shared" si="51"/>
        <v>44.87</v>
      </c>
      <c r="AL104" s="134">
        <f t="shared" ref="AL104:AL167" si="65">(AD104+AE104+G104)/3</f>
        <v>46.916666666666664</v>
      </c>
      <c r="AM104" s="134">
        <f t="shared" si="36"/>
        <v>46.445</v>
      </c>
      <c r="AN104" s="134">
        <f t="shared" si="37"/>
        <v>0.47166666666666401</v>
      </c>
      <c r="AO104" s="134">
        <f t="shared" si="38"/>
        <v>47.388333333333328</v>
      </c>
      <c r="AP104" s="134">
        <f t="shared" si="39"/>
        <v>46.445</v>
      </c>
      <c r="AQ104" s="136">
        <f t="shared" ref="AQ104:AQ135" si="66">AVERAGE(L91:L104)</f>
        <v>47.943333333333328</v>
      </c>
      <c r="AR104" s="138">
        <f t="shared" ref="AR104:AR135" si="67">AVERAGE(L75:L104)</f>
        <v>50.460555555555558</v>
      </c>
      <c r="AS104" s="140">
        <f t="shared" si="52"/>
        <v>52.145066666666679</v>
      </c>
    </row>
    <row r="105" spans="1:45" x14ac:dyDescent="0.3">
      <c r="A105" s="5">
        <v>45078</v>
      </c>
      <c r="B105" s="6" t="s">
        <v>45</v>
      </c>
      <c r="C105" s="6" t="s">
        <v>30</v>
      </c>
      <c r="D105" s="7">
        <v>48.3</v>
      </c>
      <c r="E105" s="7">
        <v>49.56</v>
      </c>
      <c r="F105" s="7">
        <v>48.29</v>
      </c>
      <c r="G105" s="7">
        <v>49.5</v>
      </c>
      <c r="H105" s="15">
        <v>48.89</v>
      </c>
      <c r="I105" s="15">
        <v>48.3</v>
      </c>
      <c r="J105" s="21">
        <v>0</v>
      </c>
      <c r="K105" s="13">
        <v>0</v>
      </c>
      <c r="L105" s="8">
        <f t="shared" si="30"/>
        <v>49.116666666666667</v>
      </c>
      <c r="M105" s="9">
        <f t="shared" si="31"/>
        <v>48.924999999999997</v>
      </c>
      <c r="N105" s="9">
        <f t="shared" si="32"/>
        <v>0.19166666666666998</v>
      </c>
      <c r="O105" s="9">
        <f t="shared" si="33"/>
        <v>49.308333333333337</v>
      </c>
      <c r="P105" s="9">
        <f t="shared" si="34"/>
        <v>48.924999999999997</v>
      </c>
      <c r="Q105" s="10">
        <f t="shared" si="35"/>
        <v>1.2700000000000031</v>
      </c>
      <c r="R105" s="10">
        <f t="shared" si="40"/>
        <v>1.7000000000000028</v>
      </c>
      <c r="S105" s="10">
        <f t="shared" si="41"/>
        <v>0.42999999999999972</v>
      </c>
      <c r="T105" s="11" cm="1">
        <f t="array" ref="T105">LARGE(ABS(Q105:S105),1)</f>
        <v>1.7000000000000028</v>
      </c>
      <c r="U105" s="12"/>
      <c r="V105" s="21">
        <f t="shared" ref="V105:V157" si="68">J77</f>
        <v>-2</v>
      </c>
      <c r="W105" s="12">
        <f t="shared" ref="W105:W158" si="69">SUM(V76:V105)</f>
        <v>-2</v>
      </c>
      <c r="X105" s="16">
        <f t="shared" si="53"/>
        <v>0.59000000000000341</v>
      </c>
      <c r="Y105" s="17">
        <f t="shared" si="54"/>
        <v>0</v>
      </c>
      <c r="Z105" s="17">
        <f t="shared" si="55"/>
        <v>0</v>
      </c>
      <c r="AA105" s="56">
        <f t="shared" si="56"/>
        <v>1.2700000000000031</v>
      </c>
      <c r="AB105" s="18">
        <f t="shared" si="57"/>
        <v>0.46456692913385983</v>
      </c>
      <c r="AC105" s="19">
        <f t="shared" si="58"/>
        <v>0.3470588235294132</v>
      </c>
      <c r="AD105" s="130">
        <f t="shared" si="59"/>
        <v>49.56</v>
      </c>
      <c r="AE105" s="130">
        <f t="shared" si="60"/>
        <v>44.87</v>
      </c>
      <c r="AF105" s="69">
        <f t="shared" si="61"/>
        <v>49.66</v>
      </c>
      <c r="AG105" s="69">
        <f t="shared" si="62"/>
        <v>44.87</v>
      </c>
      <c r="AH105" s="14">
        <f t="shared" si="63"/>
        <v>54.7</v>
      </c>
      <c r="AI105" s="14">
        <f t="shared" si="64"/>
        <v>44.87</v>
      </c>
      <c r="AJ105" s="70">
        <f t="shared" si="50"/>
        <v>57.4</v>
      </c>
      <c r="AK105" s="70">
        <f t="shared" si="51"/>
        <v>44.87</v>
      </c>
      <c r="AL105" s="134">
        <f t="shared" si="65"/>
        <v>47.976666666666667</v>
      </c>
      <c r="AM105" s="134">
        <f t="shared" si="36"/>
        <v>47.215000000000003</v>
      </c>
      <c r="AN105" s="134">
        <f t="shared" si="37"/>
        <v>0.76166666666666316</v>
      </c>
      <c r="AO105" s="134">
        <f t="shared" si="38"/>
        <v>48.73833333333333</v>
      </c>
      <c r="AP105" s="134">
        <f t="shared" si="39"/>
        <v>47.215000000000003</v>
      </c>
      <c r="AQ105" s="136">
        <f t="shared" si="66"/>
        <v>47.887142857142855</v>
      </c>
      <c r="AR105" s="138">
        <f t="shared" si="67"/>
        <v>50.271222222222228</v>
      </c>
      <c r="AS105" s="140">
        <f t="shared" si="52"/>
        <v>52.025266666666681</v>
      </c>
    </row>
    <row r="106" spans="1:45" x14ac:dyDescent="0.3">
      <c r="A106" s="5">
        <v>45079</v>
      </c>
      <c r="B106" s="6" t="s">
        <v>45</v>
      </c>
      <c r="C106" s="6" t="s">
        <v>30</v>
      </c>
      <c r="D106" s="7">
        <v>49.45</v>
      </c>
      <c r="E106" s="7">
        <v>49.79</v>
      </c>
      <c r="F106" s="7">
        <v>48.63</v>
      </c>
      <c r="G106" s="7">
        <v>49.26</v>
      </c>
      <c r="H106" s="15">
        <v>49.72</v>
      </c>
      <c r="I106" s="15">
        <v>49.08</v>
      </c>
      <c r="J106" s="21">
        <v>0</v>
      </c>
      <c r="K106" s="13">
        <v>0</v>
      </c>
      <c r="L106" s="8">
        <f t="shared" si="30"/>
        <v>49.226666666666667</v>
      </c>
      <c r="M106" s="9">
        <f t="shared" si="31"/>
        <v>49.21</v>
      </c>
      <c r="N106" s="9">
        <f t="shared" si="32"/>
        <v>1.6666666666665719E-2</v>
      </c>
      <c r="O106" s="9">
        <f t="shared" si="33"/>
        <v>49.243333333333332</v>
      </c>
      <c r="P106" s="9">
        <f t="shared" si="34"/>
        <v>49.21</v>
      </c>
      <c r="Q106" s="10">
        <f t="shared" si="35"/>
        <v>1.1599999999999966</v>
      </c>
      <c r="R106" s="10">
        <f t="shared" si="40"/>
        <v>0.28999999999999915</v>
      </c>
      <c r="S106" s="10">
        <f t="shared" si="41"/>
        <v>-0.86999999999999744</v>
      </c>
      <c r="T106" s="11" cm="1">
        <f t="array" ref="T106">LARGE(ABS(Q106:S106),1)</f>
        <v>1.1599999999999966</v>
      </c>
      <c r="U106" s="12"/>
      <c r="V106" s="21">
        <f t="shared" si="68"/>
        <v>-2</v>
      </c>
      <c r="W106" s="12">
        <f t="shared" si="69"/>
        <v>-4</v>
      </c>
      <c r="X106" s="16">
        <f t="shared" si="53"/>
        <v>0.64000000000000057</v>
      </c>
      <c r="Y106" s="17">
        <f t="shared" si="54"/>
        <v>0</v>
      </c>
      <c r="Z106" s="17">
        <f t="shared" si="55"/>
        <v>0</v>
      </c>
      <c r="AA106" s="56">
        <f t="shared" si="56"/>
        <v>1.1599999999999966</v>
      </c>
      <c r="AB106" s="18">
        <f t="shared" si="57"/>
        <v>0.55172413793103658</v>
      </c>
      <c r="AC106" s="19">
        <f t="shared" si="58"/>
        <v>0.55172413793103658</v>
      </c>
      <c r="AD106" s="130">
        <f t="shared" si="59"/>
        <v>49.79</v>
      </c>
      <c r="AE106" s="130">
        <f t="shared" si="60"/>
        <v>46.76</v>
      </c>
      <c r="AF106" s="69">
        <f t="shared" si="61"/>
        <v>49.79</v>
      </c>
      <c r="AG106" s="69">
        <f t="shared" si="62"/>
        <v>44.87</v>
      </c>
      <c r="AH106" s="14">
        <f t="shared" si="63"/>
        <v>54.7</v>
      </c>
      <c r="AI106" s="14">
        <f t="shared" si="64"/>
        <v>44.87</v>
      </c>
      <c r="AJ106" s="70">
        <f t="shared" si="50"/>
        <v>57.4</v>
      </c>
      <c r="AK106" s="70">
        <f t="shared" si="51"/>
        <v>44.87</v>
      </c>
      <c r="AL106" s="134">
        <f t="shared" si="65"/>
        <v>48.603333333333332</v>
      </c>
      <c r="AM106" s="134">
        <f t="shared" si="36"/>
        <v>48.274999999999999</v>
      </c>
      <c r="AN106" s="134">
        <f t="shared" si="37"/>
        <v>0.32833333333333314</v>
      </c>
      <c r="AO106" s="134">
        <f t="shared" si="38"/>
        <v>48.931666666666665</v>
      </c>
      <c r="AP106" s="134">
        <f t="shared" si="39"/>
        <v>48.274999999999999</v>
      </c>
      <c r="AQ106" s="136">
        <f t="shared" si="66"/>
        <v>47.842619047619046</v>
      </c>
      <c r="AR106" s="138">
        <f t="shared" si="67"/>
        <v>50.112333333333332</v>
      </c>
      <c r="AS106" s="140">
        <f t="shared" si="52"/>
        <v>51.959533333333347</v>
      </c>
    </row>
    <row r="107" spans="1:45" x14ac:dyDescent="0.3">
      <c r="A107" s="5">
        <v>45082</v>
      </c>
      <c r="B107" s="6" t="s">
        <v>45</v>
      </c>
      <c r="C107" s="6" t="s">
        <v>30</v>
      </c>
      <c r="D107" s="7">
        <v>48.99</v>
      </c>
      <c r="E107" s="7">
        <v>51.02</v>
      </c>
      <c r="F107" s="7">
        <v>48.8</v>
      </c>
      <c r="G107" s="7">
        <v>50.92</v>
      </c>
      <c r="H107" s="15">
        <v>49.38</v>
      </c>
      <c r="I107" s="15">
        <v>48.8</v>
      </c>
      <c r="J107" s="21">
        <v>2</v>
      </c>
      <c r="K107" s="13" t="s">
        <v>31</v>
      </c>
      <c r="L107" s="8">
        <f t="shared" si="30"/>
        <v>50.24666666666667</v>
      </c>
      <c r="M107" s="9">
        <f t="shared" si="31"/>
        <v>49.91</v>
      </c>
      <c r="N107" s="9">
        <f t="shared" si="32"/>
        <v>0.33666666666667311</v>
      </c>
      <c r="O107" s="9">
        <f t="shared" si="33"/>
        <v>50.583333333333343</v>
      </c>
      <c r="P107" s="9">
        <f t="shared" si="34"/>
        <v>49.91</v>
      </c>
      <c r="Q107" s="10">
        <f t="shared" si="35"/>
        <v>2.220000000000006</v>
      </c>
      <c r="R107" s="10">
        <f t="shared" si="40"/>
        <v>1.7600000000000051</v>
      </c>
      <c r="S107" s="10">
        <f t="shared" si="41"/>
        <v>-0.46000000000000085</v>
      </c>
      <c r="T107" s="11" cm="1">
        <f t="array" ref="T107">LARGE(ABS(Q107:S107),1)</f>
        <v>2.220000000000006</v>
      </c>
      <c r="U107" s="12"/>
      <c r="V107" s="21">
        <f t="shared" si="68"/>
        <v>2</v>
      </c>
      <c r="W107" s="12">
        <f t="shared" si="69"/>
        <v>-2</v>
      </c>
      <c r="X107" s="16">
        <f t="shared" si="53"/>
        <v>0.5800000000000054</v>
      </c>
      <c r="Y107" s="17">
        <f t="shared" si="54"/>
        <v>0</v>
      </c>
      <c r="Z107" s="17" t="b">
        <f t="shared" si="55"/>
        <v>1</v>
      </c>
      <c r="AA107" s="56">
        <f t="shared" si="56"/>
        <v>2.220000000000006</v>
      </c>
      <c r="AB107" s="18">
        <f t="shared" si="57"/>
        <v>0.26126126126126298</v>
      </c>
      <c r="AC107" s="19">
        <f t="shared" si="58"/>
        <v>0.26126126126126298</v>
      </c>
      <c r="AD107" s="130">
        <f t="shared" si="59"/>
        <v>51.02</v>
      </c>
      <c r="AE107" s="130">
        <f t="shared" si="60"/>
        <v>48.29</v>
      </c>
      <c r="AF107" s="69">
        <f t="shared" si="61"/>
        <v>51.02</v>
      </c>
      <c r="AG107" s="69">
        <f t="shared" si="62"/>
        <v>44.87</v>
      </c>
      <c r="AH107" s="14">
        <f t="shared" si="63"/>
        <v>53.7</v>
      </c>
      <c r="AI107" s="14">
        <f t="shared" si="64"/>
        <v>44.87</v>
      </c>
      <c r="AJ107" s="70">
        <f t="shared" si="50"/>
        <v>57.4</v>
      </c>
      <c r="AK107" s="70">
        <f t="shared" si="51"/>
        <v>44.87</v>
      </c>
      <c r="AL107" s="134">
        <f t="shared" si="65"/>
        <v>50.076666666666675</v>
      </c>
      <c r="AM107" s="134">
        <f t="shared" si="36"/>
        <v>49.655000000000001</v>
      </c>
      <c r="AN107" s="134">
        <f t="shared" si="37"/>
        <v>0.42166666666667396</v>
      </c>
      <c r="AO107" s="134">
        <f t="shared" si="38"/>
        <v>50.498333333333349</v>
      </c>
      <c r="AP107" s="134">
        <f t="shared" si="39"/>
        <v>49.655000000000001</v>
      </c>
      <c r="AQ107" s="136">
        <f t="shared" si="66"/>
        <v>48.011904761904759</v>
      </c>
      <c r="AR107" s="138">
        <f t="shared" si="67"/>
        <v>50.018555555555551</v>
      </c>
      <c r="AS107" s="140">
        <f t="shared" si="52"/>
        <v>51.900800000000018</v>
      </c>
    </row>
    <row r="108" spans="1:45" x14ac:dyDescent="0.3">
      <c r="A108" s="5">
        <v>45083</v>
      </c>
      <c r="B108" s="6" t="s">
        <v>45</v>
      </c>
      <c r="C108" s="6" t="s">
        <v>30</v>
      </c>
      <c r="D108" s="7">
        <v>50.86</v>
      </c>
      <c r="E108" s="7">
        <v>51.57</v>
      </c>
      <c r="F108" s="7">
        <v>50.17</v>
      </c>
      <c r="G108" s="7">
        <v>50.47</v>
      </c>
      <c r="H108" s="15">
        <v>51.16</v>
      </c>
      <c r="I108" s="15">
        <v>50.41</v>
      </c>
      <c r="J108" s="21">
        <v>0</v>
      </c>
      <c r="K108" s="13">
        <v>0</v>
      </c>
      <c r="L108" s="8">
        <f t="shared" si="30"/>
        <v>50.736666666666657</v>
      </c>
      <c r="M108" s="9">
        <f t="shared" si="31"/>
        <v>50.870000000000005</v>
      </c>
      <c r="N108" s="9">
        <f t="shared" si="32"/>
        <v>-0.13333333333334707</v>
      </c>
      <c r="O108" s="9">
        <f t="shared" si="33"/>
        <v>50.60333333333331</v>
      </c>
      <c r="P108" s="9">
        <f t="shared" si="34"/>
        <v>50.870000000000005</v>
      </c>
      <c r="Q108" s="10">
        <f t="shared" si="35"/>
        <v>1.3999999999999986</v>
      </c>
      <c r="R108" s="10">
        <f t="shared" si="40"/>
        <v>0.64999999999999858</v>
      </c>
      <c r="S108" s="10">
        <f t="shared" si="41"/>
        <v>-0.75</v>
      </c>
      <c r="T108" s="11" cm="1">
        <f t="array" ref="T108">LARGE(ABS(Q108:S108),1)</f>
        <v>1.3999999999999986</v>
      </c>
      <c r="U108" s="12"/>
      <c r="V108" s="21">
        <f t="shared" si="68"/>
        <v>-2</v>
      </c>
      <c r="W108" s="12">
        <f t="shared" si="69"/>
        <v>-4</v>
      </c>
      <c r="X108" s="16">
        <f t="shared" si="53"/>
        <v>0.75</v>
      </c>
      <c r="Y108" s="17">
        <f t="shared" si="54"/>
        <v>0</v>
      </c>
      <c r="Z108" s="17">
        <f t="shared" si="55"/>
        <v>0</v>
      </c>
      <c r="AA108" s="56">
        <f t="shared" si="56"/>
        <v>1.3999999999999986</v>
      </c>
      <c r="AB108" s="18">
        <f t="shared" si="57"/>
        <v>0.53571428571428625</v>
      </c>
      <c r="AC108" s="19">
        <f t="shared" si="58"/>
        <v>0.53571428571428625</v>
      </c>
      <c r="AD108" s="130">
        <f t="shared" si="59"/>
        <v>51.57</v>
      </c>
      <c r="AE108" s="130">
        <f t="shared" si="60"/>
        <v>48.63</v>
      </c>
      <c r="AF108" s="69">
        <f t="shared" si="61"/>
        <v>51.57</v>
      </c>
      <c r="AG108" s="69">
        <f t="shared" si="62"/>
        <v>44.87</v>
      </c>
      <c r="AH108" s="14">
        <f t="shared" si="63"/>
        <v>53.09</v>
      </c>
      <c r="AI108" s="14">
        <f t="shared" si="64"/>
        <v>44.87</v>
      </c>
      <c r="AJ108" s="70">
        <f t="shared" si="50"/>
        <v>56.8</v>
      </c>
      <c r="AK108" s="70">
        <f t="shared" si="51"/>
        <v>44.87</v>
      </c>
      <c r="AL108" s="134">
        <f t="shared" si="65"/>
        <v>50.223333333333336</v>
      </c>
      <c r="AM108" s="134">
        <f t="shared" si="36"/>
        <v>50.1</v>
      </c>
      <c r="AN108" s="134">
        <f t="shared" si="37"/>
        <v>0.12333333333333485</v>
      </c>
      <c r="AO108" s="134">
        <f t="shared" si="38"/>
        <v>50.346666666666671</v>
      </c>
      <c r="AP108" s="134">
        <f t="shared" si="39"/>
        <v>50.1</v>
      </c>
      <c r="AQ108" s="136">
        <f t="shared" si="66"/>
        <v>48.299047619047613</v>
      </c>
      <c r="AR108" s="138">
        <f t="shared" si="67"/>
        <v>49.967222222222219</v>
      </c>
      <c r="AS108" s="140">
        <f t="shared" si="52"/>
        <v>51.832866666666689</v>
      </c>
    </row>
    <row r="109" spans="1:45" x14ac:dyDescent="0.3">
      <c r="A109" s="5">
        <v>45084</v>
      </c>
      <c r="B109" s="6" t="s">
        <v>45</v>
      </c>
      <c r="C109" s="6" t="s">
        <v>30</v>
      </c>
      <c r="D109" s="7">
        <v>50.71</v>
      </c>
      <c r="E109" s="7">
        <v>52.75</v>
      </c>
      <c r="F109" s="7">
        <v>50.55</v>
      </c>
      <c r="G109" s="7">
        <v>52.5</v>
      </c>
      <c r="H109" s="15">
        <v>51.07</v>
      </c>
      <c r="I109" s="15">
        <v>50.55</v>
      </c>
      <c r="J109" s="21">
        <v>2</v>
      </c>
      <c r="K109" s="13">
        <v>0</v>
      </c>
      <c r="L109" s="8">
        <f t="shared" si="30"/>
        <v>51.933333333333337</v>
      </c>
      <c r="M109" s="9">
        <f t="shared" si="31"/>
        <v>51.65</v>
      </c>
      <c r="N109" s="9">
        <f t="shared" si="32"/>
        <v>0.28333333333333854</v>
      </c>
      <c r="O109" s="9">
        <f t="shared" si="33"/>
        <v>52.216666666666676</v>
      </c>
      <c r="P109" s="9">
        <f t="shared" si="34"/>
        <v>51.65</v>
      </c>
      <c r="Q109" s="10">
        <f t="shared" si="35"/>
        <v>2.2000000000000028</v>
      </c>
      <c r="R109" s="10">
        <f t="shared" si="40"/>
        <v>2.2800000000000011</v>
      </c>
      <c r="S109" s="10">
        <f t="shared" si="41"/>
        <v>7.9999999999998295E-2</v>
      </c>
      <c r="T109" s="11" cm="1">
        <f t="array" ref="T109">LARGE(ABS(Q109:S109),1)</f>
        <v>2.2800000000000011</v>
      </c>
      <c r="U109" s="12"/>
      <c r="V109" s="21">
        <f t="shared" si="68"/>
        <v>2</v>
      </c>
      <c r="W109" s="12">
        <f t="shared" si="69"/>
        <v>-2</v>
      </c>
      <c r="X109" s="16">
        <f t="shared" si="53"/>
        <v>0.52000000000000313</v>
      </c>
      <c r="Y109" s="17">
        <f t="shared" si="54"/>
        <v>0</v>
      </c>
      <c r="Z109" s="17" t="b">
        <f t="shared" si="55"/>
        <v>1</v>
      </c>
      <c r="AA109" s="56">
        <f t="shared" si="56"/>
        <v>2.2000000000000028</v>
      </c>
      <c r="AB109" s="18">
        <f t="shared" si="57"/>
        <v>0.23636363636363747</v>
      </c>
      <c r="AC109" s="19">
        <f t="shared" si="58"/>
        <v>0.22807017543859776</v>
      </c>
      <c r="AD109" s="130">
        <f t="shared" si="59"/>
        <v>52.75</v>
      </c>
      <c r="AE109" s="130">
        <f t="shared" si="60"/>
        <v>48.8</v>
      </c>
      <c r="AF109" s="69">
        <f t="shared" si="61"/>
        <v>52.75</v>
      </c>
      <c r="AG109" s="69">
        <f t="shared" si="62"/>
        <v>44.87</v>
      </c>
      <c r="AH109" s="14">
        <f t="shared" si="63"/>
        <v>52.75</v>
      </c>
      <c r="AI109" s="14">
        <f t="shared" si="64"/>
        <v>44.87</v>
      </c>
      <c r="AJ109" s="70">
        <f t="shared" si="50"/>
        <v>56.3</v>
      </c>
      <c r="AK109" s="70">
        <f t="shared" si="51"/>
        <v>44.87</v>
      </c>
      <c r="AL109" s="134">
        <f t="shared" si="65"/>
        <v>51.35</v>
      </c>
      <c r="AM109" s="134">
        <f t="shared" si="36"/>
        <v>50.774999999999999</v>
      </c>
      <c r="AN109" s="134">
        <f t="shared" si="37"/>
        <v>0.57500000000000284</v>
      </c>
      <c r="AO109" s="134">
        <f t="shared" si="38"/>
        <v>51.925000000000004</v>
      </c>
      <c r="AP109" s="134">
        <f t="shared" si="39"/>
        <v>50.774999999999999</v>
      </c>
      <c r="AQ109" s="136">
        <f t="shared" si="66"/>
        <v>48.65428571428572</v>
      </c>
      <c r="AR109" s="138">
        <f t="shared" si="67"/>
        <v>49.951666666666675</v>
      </c>
      <c r="AS109" s="140">
        <f t="shared" si="52"/>
        <v>51.77533333333335</v>
      </c>
    </row>
    <row r="110" spans="1:45" x14ac:dyDescent="0.3">
      <c r="A110" s="5">
        <v>45085</v>
      </c>
      <c r="B110" s="6" t="s">
        <v>45</v>
      </c>
      <c r="C110" s="6" t="s">
        <v>30</v>
      </c>
      <c r="D110" s="7">
        <v>52.61</v>
      </c>
      <c r="E110" s="7">
        <v>54.92</v>
      </c>
      <c r="F110" s="7">
        <v>52.61</v>
      </c>
      <c r="G110" s="7">
        <v>54.59</v>
      </c>
      <c r="H110" s="15">
        <v>53.53</v>
      </c>
      <c r="I110" s="15">
        <v>52.61</v>
      </c>
      <c r="J110" s="21">
        <v>2</v>
      </c>
      <c r="K110" s="13">
        <v>0</v>
      </c>
      <c r="L110" s="8">
        <f t="shared" si="30"/>
        <v>54.04</v>
      </c>
      <c r="M110" s="9">
        <f t="shared" si="31"/>
        <v>53.765000000000001</v>
      </c>
      <c r="N110" s="9">
        <f t="shared" si="32"/>
        <v>0.27499999999999858</v>
      </c>
      <c r="O110" s="9">
        <f t="shared" si="33"/>
        <v>54.314999999999998</v>
      </c>
      <c r="P110" s="9">
        <f t="shared" si="34"/>
        <v>53.765000000000001</v>
      </c>
      <c r="Q110" s="10">
        <f t="shared" si="35"/>
        <v>2.3100000000000023</v>
      </c>
      <c r="R110" s="10">
        <f t="shared" si="40"/>
        <v>2.4200000000000017</v>
      </c>
      <c r="S110" s="10">
        <f t="shared" si="41"/>
        <v>0.10999999999999943</v>
      </c>
      <c r="T110" s="11" cm="1">
        <f t="array" ref="T110">LARGE(ABS(Q110:S110),1)</f>
        <v>2.4200000000000017</v>
      </c>
      <c r="U110" s="12"/>
      <c r="V110" s="21">
        <f t="shared" si="68"/>
        <v>0</v>
      </c>
      <c r="W110" s="12">
        <f t="shared" si="69"/>
        <v>-2</v>
      </c>
      <c r="X110" s="16">
        <f t="shared" si="53"/>
        <v>0.92000000000000171</v>
      </c>
      <c r="Y110" s="17">
        <f t="shared" si="54"/>
        <v>0</v>
      </c>
      <c r="Z110" s="17" t="b">
        <f t="shared" si="55"/>
        <v>1</v>
      </c>
      <c r="AA110" s="56">
        <f t="shared" si="56"/>
        <v>2.3100000000000023</v>
      </c>
      <c r="AB110" s="18">
        <f t="shared" si="57"/>
        <v>0.3982683982683986</v>
      </c>
      <c r="AC110" s="19">
        <f t="shared" si="58"/>
        <v>0.3801652892561988</v>
      </c>
      <c r="AD110" s="130">
        <f t="shared" si="59"/>
        <v>54.92</v>
      </c>
      <c r="AE110" s="130">
        <f t="shared" si="60"/>
        <v>50.17</v>
      </c>
      <c r="AF110" s="69">
        <f t="shared" si="61"/>
        <v>54.92</v>
      </c>
      <c r="AG110" s="69">
        <f t="shared" si="62"/>
        <v>44.87</v>
      </c>
      <c r="AH110" s="14">
        <f t="shared" si="63"/>
        <v>54.92</v>
      </c>
      <c r="AI110" s="14">
        <f t="shared" si="64"/>
        <v>44.87</v>
      </c>
      <c r="AJ110" s="70">
        <f t="shared" ref="AJ110:AJ141" si="70">MAX(E66:E110)</f>
        <v>56.2</v>
      </c>
      <c r="AK110" s="70">
        <f t="shared" ref="AK110:AK141" si="71">MIN(F66:F110)</f>
        <v>44.87</v>
      </c>
      <c r="AL110" s="134">
        <f t="shared" si="65"/>
        <v>53.226666666666667</v>
      </c>
      <c r="AM110" s="134">
        <f t="shared" si="36"/>
        <v>52.545000000000002</v>
      </c>
      <c r="AN110" s="134">
        <f t="shared" si="37"/>
        <v>0.68166666666666487</v>
      </c>
      <c r="AO110" s="134">
        <f t="shared" si="38"/>
        <v>53.908333333333331</v>
      </c>
      <c r="AP110" s="134">
        <f t="shared" si="39"/>
        <v>52.545000000000002</v>
      </c>
      <c r="AQ110" s="136">
        <f t="shared" si="66"/>
        <v>49.102142857142859</v>
      </c>
      <c r="AR110" s="138">
        <f t="shared" si="67"/>
        <v>50.045777777777779</v>
      </c>
      <c r="AS110" s="140">
        <f t="shared" si="52"/>
        <v>51.753200000000014</v>
      </c>
    </row>
    <row r="111" spans="1:45" x14ac:dyDescent="0.3">
      <c r="A111" s="5">
        <v>45086</v>
      </c>
      <c r="B111" s="6" t="s">
        <v>45</v>
      </c>
      <c r="C111" s="6" t="s">
        <v>30</v>
      </c>
      <c r="D111" s="7">
        <v>54.36</v>
      </c>
      <c r="E111" s="7">
        <v>54.79</v>
      </c>
      <c r="F111" s="7">
        <v>53.7</v>
      </c>
      <c r="G111" s="7">
        <v>53.98</v>
      </c>
      <c r="H111" s="15">
        <v>54.79</v>
      </c>
      <c r="I111" s="15">
        <v>53.71</v>
      </c>
      <c r="J111" s="21">
        <v>0</v>
      </c>
      <c r="K111" s="13">
        <v>0</v>
      </c>
      <c r="L111" s="8">
        <f t="shared" si="30"/>
        <v>54.156666666666666</v>
      </c>
      <c r="M111" s="9">
        <f t="shared" si="31"/>
        <v>54.245000000000005</v>
      </c>
      <c r="N111" s="9">
        <f t="shared" si="32"/>
        <v>-8.833333333333826E-2</v>
      </c>
      <c r="O111" s="9">
        <f t="shared" si="33"/>
        <v>54.068333333333328</v>
      </c>
      <c r="P111" s="9">
        <f t="shared" si="34"/>
        <v>54.245000000000005</v>
      </c>
      <c r="Q111" s="10">
        <f t="shared" si="35"/>
        <v>1.0899999999999963</v>
      </c>
      <c r="R111" s="10">
        <f t="shared" si="40"/>
        <v>0.19999999999999574</v>
      </c>
      <c r="S111" s="10">
        <f t="shared" si="41"/>
        <v>-0.89000000000000057</v>
      </c>
      <c r="T111" s="11" cm="1">
        <f t="array" ref="T111">LARGE(ABS(Q111:S111),1)</f>
        <v>1.0899999999999963</v>
      </c>
      <c r="U111" s="12"/>
      <c r="V111" s="21">
        <f t="shared" si="68"/>
        <v>-2</v>
      </c>
      <c r="W111" s="12">
        <f t="shared" si="69"/>
        <v>-4</v>
      </c>
      <c r="X111" s="16">
        <f t="shared" si="53"/>
        <v>1.0799999999999983</v>
      </c>
      <c r="Y111" s="17" t="b">
        <f t="shared" si="54"/>
        <v>1</v>
      </c>
      <c r="Z111" s="17">
        <f t="shared" si="55"/>
        <v>0</v>
      </c>
      <c r="AA111" s="56">
        <f t="shared" si="56"/>
        <v>1.0899999999999963</v>
      </c>
      <c r="AB111" s="18">
        <f t="shared" si="57"/>
        <v>0.99082568807339633</v>
      </c>
      <c r="AC111" s="19">
        <f t="shared" si="58"/>
        <v>0.99082568807339633</v>
      </c>
      <c r="AD111" s="130">
        <f t="shared" si="59"/>
        <v>54.92</v>
      </c>
      <c r="AE111" s="130">
        <f t="shared" si="60"/>
        <v>50.55</v>
      </c>
      <c r="AF111" s="69">
        <f t="shared" si="61"/>
        <v>54.92</v>
      </c>
      <c r="AG111" s="69">
        <f t="shared" si="62"/>
        <v>44.87</v>
      </c>
      <c r="AH111" s="14">
        <f t="shared" si="63"/>
        <v>54.92</v>
      </c>
      <c r="AI111" s="14">
        <f t="shared" si="64"/>
        <v>44.87</v>
      </c>
      <c r="AJ111" s="70">
        <f t="shared" si="70"/>
        <v>56.2</v>
      </c>
      <c r="AK111" s="70">
        <f t="shared" si="71"/>
        <v>44.87</v>
      </c>
      <c r="AL111" s="134">
        <f t="shared" si="65"/>
        <v>53.15</v>
      </c>
      <c r="AM111" s="134">
        <f t="shared" si="36"/>
        <v>52.734999999999999</v>
      </c>
      <c r="AN111" s="134">
        <f t="shared" si="37"/>
        <v>0.41499999999999915</v>
      </c>
      <c r="AO111" s="134">
        <f t="shared" si="38"/>
        <v>53.564999999999998</v>
      </c>
      <c r="AP111" s="134">
        <f t="shared" si="39"/>
        <v>52.734999999999999</v>
      </c>
      <c r="AQ111" s="136">
        <f t="shared" si="66"/>
        <v>49.51857142857142</v>
      </c>
      <c r="AR111" s="138">
        <f t="shared" si="67"/>
        <v>50.138555555555556</v>
      </c>
      <c r="AS111" s="140">
        <f t="shared" si="52"/>
        <v>51.742066666666666</v>
      </c>
    </row>
    <row r="112" spans="1:45" x14ac:dyDescent="0.3">
      <c r="A112" s="5">
        <v>45089</v>
      </c>
      <c r="B112" s="6" t="s">
        <v>45</v>
      </c>
      <c r="C112" s="6" t="s">
        <v>30</v>
      </c>
      <c r="D112" s="7">
        <v>55.05</v>
      </c>
      <c r="E112" s="7">
        <v>55.59</v>
      </c>
      <c r="F112" s="7">
        <v>54.58</v>
      </c>
      <c r="G112" s="7">
        <v>55.43</v>
      </c>
      <c r="H112" s="15">
        <v>55.39</v>
      </c>
      <c r="I112" s="15">
        <v>54.7</v>
      </c>
      <c r="J112" s="21">
        <v>3</v>
      </c>
      <c r="K112" s="13">
        <v>0</v>
      </c>
      <c r="L112" s="8">
        <f t="shared" si="30"/>
        <v>55.20000000000001</v>
      </c>
      <c r="M112" s="9">
        <f t="shared" si="31"/>
        <v>55.085000000000001</v>
      </c>
      <c r="N112" s="9">
        <f t="shared" si="32"/>
        <v>0.11500000000000909</v>
      </c>
      <c r="O112" s="9">
        <f t="shared" si="33"/>
        <v>55.315000000000019</v>
      </c>
      <c r="P112" s="9">
        <f t="shared" si="34"/>
        <v>55.085000000000001</v>
      </c>
      <c r="Q112" s="10">
        <f t="shared" si="35"/>
        <v>1.0100000000000051</v>
      </c>
      <c r="R112" s="10">
        <f t="shared" si="40"/>
        <v>1.6100000000000065</v>
      </c>
      <c r="S112" s="10">
        <f t="shared" si="41"/>
        <v>0.60000000000000142</v>
      </c>
      <c r="T112" s="11" cm="1">
        <f t="array" ref="T112">LARGE(ABS(Q112:S112),1)</f>
        <v>1.6100000000000065</v>
      </c>
      <c r="U112" s="12"/>
      <c r="V112" s="21">
        <f t="shared" si="68"/>
        <v>4</v>
      </c>
      <c r="W112" s="12">
        <f t="shared" si="69"/>
        <v>0</v>
      </c>
      <c r="X112" s="16">
        <f t="shared" si="53"/>
        <v>0.68999999999999773</v>
      </c>
      <c r="Y112" s="17">
        <f t="shared" si="54"/>
        <v>0</v>
      </c>
      <c r="Z112" s="17">
        <f t="shared" si="55"/>
        <v>0</v>
      </c>
      <c r="AA112" s="56">
        <f t="shared" si="56"/>
        <v>1.0100000000000051</v>
      </c>
      <c r="AB112" s="18">
        <f t="shared" si="57"/>
        <v>0.68316831683167745</v>
      </c>
      <c r="AC112" s="19">
        <f t="shared" si="58"/>
        <v>0.42857142857142544</v>
      </c>
      <c r="AD112" s="130">
        <f t="shared" si="59"/>
        <v>55.59</v>
      </c>
      <c r="AE112" s="130">
        <f t="shared" si="60"/>
        <v>52.61</v>
      </c>
      <c r="AF112" s="69">
        <f t="shared" si="61"/>
        <v>55.59</v>
      </c>
      <c r="AG112" s="69">
        <f t="shared" si="62"/>
        <v>46.76</v>
      </c>
      <c r="AH112" s="14">
        <f t="shared" si="63"/>
        <v>55.59</v>
      </c>
      <c r="AI112" s="14">
        <f t="shared" si="64"/>
        <v>44.87</v>
      </c>
      <c r="AJ112" s="70">
        <f t="shared" si="70"/>
        <v>56.2</v>
      </c>
      <c r="AK112" s="70">
        <f t="shared" si="71"/>
        <v>44.87</v>
      </c>
      <c r="AL112" s="134">
        <f t="shared" si="65"/>
        <v>54.543333333333329</v>
      </c>
      <c r="AM112" s="134">
        <f t="shared" si="36"/>
        <v>54.1</v>
      </c>
      <c r="AN112" s="134">
        <f t="shared" si="37"/>
        <v>0.44333333333332803</v>
      </c>
      <c r="AO112" s="134">
        <f t="shared" si="38"/>
        <v>54.986666666666657</v>
      </c>
      <c r="AP112" s="134">
        <f t="shared" si="39"/>
        <v>54.1</v>
      </c>
      <c r="AQ112" s="136">
        <f t="shared" si="66"/>
        <v>50.033333333333339</v>
      </c>
      <c r="AR112" s="138">
        <f t="shared" si="67"/>
        <v>50.257444444444452</v>
      </c>
      <c r="AS112" s="140">
        <f t="shared" si="52"/>
        <v>51.738333333333337</v>
      </c>
    </row>
    <row r="113" spans="1:45" x14ac:dyDescent="0.3">
      <c r="A113" s="5">
        <v>45090</v>
      </c>
      <c r="B113" s="6" t="s">
        <v>45</v>
      </c>
      <c r="C113" s="6" t="s">
        <v>30</v>
      </c>
      <c r="D113" s="7">
        <v>55.47</v>
      </c>
      <c r="E113" s="7">
        <v>56.67</v>
      </c>
      <c r="F113" s="7">
        <v>54.63</v>
      </c>
      <c r="G113" s="7">
        <v>55.96</v>
      </c>
      <c r="H113" s="15">
        <v>55.54</v>
      </c>
      <c r="I113" s="15">
        <v>54.63</v>
      </c>
      <c r="J113" s="21">
        <v>2</v>
      </c>
      <c r="K113" s="13">
        <v>0</v>
      </c>
      <c r="L113" s="8">
        <f t="shared" si="30"/>
        <v>55.75333333333333</v>
      </c>
      <c r="M113" s="9">
        <f t="shared" si="31"/>
        <v>55.650000000000006</v>
      </c>
      <c r="N113" s="9">
        <f t="shared" si="32"/>
        <v>0.10333333333332462</v>
      </c>
      <c r="O113" s="9">
        <f t="shared" si="33"/>
        <v>55.856666666666655</v>
      </c>
      <c r="P113" s="9">
        <f t="shared" si="34"/>
        <v>55.650000000000006</v>
      </c>
      <c r="Q113" s="10">
        <f t="shared" si="35"/>
        <v>2.0399999999999991</v>
      </c>
      <c r="R113" s="10">
        <f t="shared" si="40"/>
        <v>1.240000000000002</v>
      </c>
      <c r="S113" s="10">
        <f t="shared" si="41"/>
        <v>-0.79999999999999716</v>
      </c>
      <c r="T113" s="11" cm="1">
        <f t="array" ref="T113">LARGE(ABS(Q113:S113),1)</f>
        <v>2.0399999999999991</v>
      </c>
      <c r="U113" s="12"/>
      <c r="V113" s="21">
        <f t="shared" si="68"/>
        <v>-2</v>
      </c>
      <c r="W113" s="12">
        <f t="shared" si="69"/>
        <v>-2</v>
      </c>
      <c r="X113" s="16">
        <f t="shared" si="53"/>
        <v>0.90999999999999659</v>
      </c>
      <c r="Y113" s="17">
        <f t="shared" si="54"/>
        <v>0</v>
      </c>
      <c r="Z113" s="17" t="b">
        <f t="shared" si="55"/>
        <v>1</v>
      </c>
      <c r="AA113" s="56">
        <f t="shared" si="56"/>
        <v>2.0399999999999991</v>
      </c>
      <c r="AB113" s="18">
        <f t="shared" si="57"/>
        <v>0.44607843137254755</v>
      </c>
      <c r="AC113" s="19">
        <f t="shared" si="58"/>
        <v>0.44607843137254755</v>
      </c>
      <c r="AD113" s="130">
        <f t="shared" si="59"/>
        <v>56.67</v>
      </c>
      <c r="AE113" s="130">
        <f t="shared" si="60"/>
        <v>53.7</v>
      </c>
      <c r="AF113" s="69">
        <f t="shared" si="61"/>
        <v>56.67</v>
      </c>
      <c r="AG113" s="69">
        <f t="shared" si="62"/>
        <v>48.29</v>
      </c>
      <c r="AH113" s="14">
        <f t="shared" si="63"/>
        <v>56.67</v>
      </c>
      <c r="AI113" s="14">
        <f t="shared" si="64"/>
        <v>44.87</v>
      </c>
      <c r="AJ113" s="70">
        <f t="shared" si="70"/>
        <v>56.67</v>
      </c>
      <c r="AK113" s="70">
        <f t="shared" si="71"/>
        <v>44.87</v>
      </c>
      <c r="AL113" s="134">
        <f t="shared" si="65"/>
        <v>55.443333333333335</v>
      </c>
      <c r="AM113" s="134">
        <f t="shared" si="36"/>
        <v>55.185000000000002</v>
      </c>
      <c r="AN113" s="134">
        <f t="shared" si="37"/>
        <v>0.25833333333333286</v>
      </c>
      <c r="AO113" s="134">
        <f t="shared" si="38"/>
        <v>55.701666666666668</v>
      </c>
      <c r="AP113" s="134">
        <f t="shared" si="39"/>
        <v>55.185000000000002</v>
      </c>
      <c r="AQ113" s="136">
        <f t="shared" si="66"/>
        <v>50.572142857142858</v>
      </c>
      <c r="AR113" s="138">
        <f t="shared" si="67"/>
        <v>50.381888888888895</v>
      </c>
      <c r="AS113" s="140">
        <f t="shared" si="52"/>
        <v>51.719199999999979</v>
      </c>
    </row>
    <row r="114" spans="1:45" x14ac:dyDescent="0.3">
      <c r="A114" s="5">
        <v>45091</v>
      </c>
      <c r="B114" s="6" t="s">
        <v>45</v>
      </c>
      <c r="C114" s="6" t="s">
        <v>30</v>
      </c>
      <c r="D114" s="7">
        <v>57.07</v>
      </c>
      <c r="E114" s="7">
        <v>58.9</v>
      </c>
      <c r="F114" s="7">
        <v>56.61</v>
      </c>
      <c r="G114" s="7">
        <v>58.43</v>
      </c>
      <c r="H114" s="15">
        <v>57.4</v>
      </c>
      <c r="I114" s="15">
        <v>56.69</v>
      </c>
      <c r="J114" s="21">
        <v>2</v>
      </c>
      <c r="K114" s="13">
        <v>0</v>
      </c>
      <c r="L114" s="8">
        <f t="shared" si="30"/>
        <v>57.98</v>
      </c>
      <c r="M114" s="9">
        <f t="shared" si="31"/>
        <v>57.754999999999995</v>
      </c>
      <c r="N114" s="9">
        <f t="shared" si="32"/>
        <v>0.22500000000000142</v>
      </c>
      <c r="O114" s="9">
        <f t="shared" si="33"/>
        <v>58.204999999999998</v>
      </c>
      <c r="P114" s="9">
        <f t="shared" si="34"/>
        <v>57.754999999999995</v>
      </c>
      <c r="Q114" s="10">
        <f t="shared" si="35"/>
        <v>2.2899999999999991</v>
      </c>
      <c r="R114" s="10">
        <f t="shared" si="40"/>
        <v>2.9399999999999977</v>
      </c>
      <c r="S114" s="10">
        <f t="shared" si="41"/>
        <v>0.64999999999999858</v>
      </c>
      <c r="T114" s="11" cm="1">
        <f t="array" ref="T114">LARGE(ABS(Q114:S114),1)</f>
        <v>2.9399999999999977</v>
      </c>
      <c r="U114" s="12"/>
      <c r="V114" s="21">
        <f t="shared" si="68"/>
        <v>2</v>
      </c>
      <c r="W114" s="12">
        <f t="shared" si="69"/>
        <v>0</v>
      </c>
      <c r="X114" s="16">
        <f t="shared" si="53"/>
        <v>0.71000000000000085</v>
      </c>
      <c r="Y114" s="17">
        <f t="shared" si="54"/>
        <v>0</v>
      </c>
      <c r="Z114" s="17">
        <f t="shared" si="55"/>
        <v>0</v>
      </c>
      <c r="AA114" s="56">
        <f t="shared" si="56"/>
        <v>2.2899999999999991</v>
      </c>
      <c r="AB114" s="18">
        <f t="shared" si="57"/>
        <v>0.31004366812227124</v>
      </c>
      <c r="AC114" s="19">
        <f t="shared" si="58"/>
        <v>0.24149659863945627</v>
      </c>
      <c r="AD114" s="130">
        <f t="shared" si="59"/>
        <v>58.9</v>
      </c>
      <c r="AE114" s="130">
        <f t="shared" si="60"/>
        <v>54.58</v>
      </c>
      <c r="AF114" s="69">
        <f t="shared" si="61"/>
        <v>58.9</v>
      </c>
      <c r="AG114" s="69">
        <f t="shared" si="62"/>
        <v>48.63</v>
      </c>
      <c r="AH114" s="14">
        <f t="shared" si="63"/>
        <v>58.9</v>
      </c>
      <c r="AI114" s="14">
        <f t="shared" si="64"/>
        <v>44.87</v>
      </c>
      <c r="AJ114" s="70">
        <f t="shared" si="70"/>
        <v>58.9</v>
      </c>
      <c r="AK114" s="70">
        <f t="shared" si="71"/>
        <v>44.87</v>
      </c>
      <c r="AL114" s="134">
        <f t="shared" si="65"/>
        <v>57.303333333333335</v>
      </c>
      <c r="AM114" s="134">
        <f t="shared" si="36"/>
        <v>56.739999999999995</v>
      </c>
      <c r="AN114" s="134">
        <f t="shared" si="37"/>
        <v>0.56333333333333968</v>
      </c>
      <c r="AO114" s="134">
        <f t="shared" si="38"/>
        <v>57.866666666666674</v>
      </c>
      <c r="AP114" s="134">
        <f t="shared" si="39"/>
        <v>56.739999999999995</v>
      </c>
      <c r="AQ114" s="136">
        <f t="shared" si="66"/>
        <v>51.246428571428574</v>
      </c>
      <c r="AR114" s="138">
        <f t="shared" si="67"/>
        <v>50.577555555555563</v>
      </c>
      <c r="AS114" s="140">
        <f t="shared" si="52"/>
        <v>51.7622</v>
      </c>
    </row>
    <row r="115" spans="1:45" x14ac:dyDescent="0.3">
      <c r="A115" s="5">
        <v>45092</v>
      </c>
      <c r="B115" s="6" t="s">
        <v>45</v>
      </c>
      <c r="C115" s="6" t="s">
        <v>30</v>
      </c>
      <c r="D115" s="7">
        <v>59.34</v>
      </c>
      <c r="E115" s="7">
        <v>60.24</v>
      </c>
      <c r="F115" s="7">
        <v>59</v>
      </c>
      <c r="G115" s="7">
        <v>59.69</v>
      </c>
      <c r="H115" s="15">
        <v>59.45</v>
      </c>
      <c r="I115" s="15">
        <v>59</v>
      </c>
      <c r="J115" s="21">
        <v>2</v>
      </c>
      <c r="K115" s="13">
        <v>0</v>
      </c>
      <c r="L115" s="8">
        <f t="shared" si="30"/>
        <v>59.643333333333338</v>
      </c>
      <c r="M115" s="9">
        <f t="shared" si="31"/>
        <v>59.620000000000005</v>
      </c>
      <c r="N115" s="9">
        <f t="shared" si="32"/>
        <v>2.3333333333333428E-2</v>
      </c>
      <c r="O115" s="9">
        <f t="shared" si="33"/>
        <v>59.666666666666671</v>
      </c>
      <c r="P115" s="9">
        <f t="shared" si="34"/>
        <v>59.620000000000005</v>
      </c>
      <c r="Q115" s="10">
        <f t="shared" si="35"/>
        <v>1.240000000000002</v>
      </c>
      <c r="R115" s="10">
        <f t="shared" si="40"/>
        <v>1.8100000000000023</v>
      </c>
      <c r="S115" s="10">
        <f t="shared" si="41"/>
        <v>0.57000000000000028</v>
      </c>
      <c r="T115" s="11" cm="1">
        <f t="array" ref="T115">LARGE(ABS(Q115:S115),1)</f>
        <v>1.8100000000000023</v>
      </c>
      <c r="U115" s="12"/>
      <c r="V115" s="21">
        <f t="shared" si="68"/>
        <v>-2</v>
      </c>
      <c r="W115" s="12">
        <f t="shared" si="69"/>
        <v>-2</v>
      </c>
      <c r="X115" s="16">
        <f t="shared" si="53"/>
        <v>0.45000000000000284</v>
      </c>
      <c r="Y115" s="17">
        <f t="shared" si="54"/>
        <v>0</v>
      </c>
      <c r="Z115" s="17" t="b">
        <f t="shared" si="55"/>
        <v>1</v>
      </c>
      <c r="AA115" s="56">
        <f t="shared" si="56"/>
        <v>1.240000000000002</v>
      </c>
      <c r="AB115" s="18">
        <f t="shared" si="57"/>
        <v>0.36290322580645334</v>
      </c>
      <c r="AC115" s="19">
        <f t="shared" si="58"/>
        <v>0.24861878453038799</v>
      </c>
      <c r="AD115" s="130">
        <f t="shared" si="59"/>
        <v>60.24</v>
      </c>
      <c r="AE115" s="130">
        <f t="shared" si="60"/>
        <v>54.63</v>
      </c>
      <c r="AF115" s="69">
        <f t="shared" si="61"/>
        <v>60.24</v>
      </c>
      <c r="AG115" s="69">
        <f t="shared" si="62"/>
        <v>48.8</v>
      </c>
      <c r="AH115" s="14">
        <f t="shared" si="63"/>
        <v>60.24</v>
      </c>
      <c r="AI115" s="14">
        <f t="shared" si="64"/>
        <v>44.87</v>
      </c>
      <c r="AJ115" s="70">
        <f t="shared" si="70"/>
        <v>60.24</v>
      </c>
      <c r="AK115" s="70">
        <f t="shared" si="71"/>
        <v>44.87</v>
      </c>
      <c r="AL115" s="134">
        <f t="shared" si="65"/>
        <v>58.186666666666667</v>
      </c>
      <c r="AM115" s="134">
        <f t="shared" si="36"/>
        <v>57.435000000000002</v>
      </c>
      <c r="AN115" s="134">
        <f t="shared" si="37"/>
        <v>0.75166666666666515</v>
      </c>
      <c r="AO115" s="134">
        <f t="shared" si="38"/>
        <v>58.938333333333333</v>
      </c>
      <c r="AP115" s="134">
        <f t="shared" si="39"/>
        <v>57.435000000000002</v>
      </c>
      <c r="AQ115" s="136">
        <f t="shared" si="66"/>
        <v>52.00452380952381</v>
      </c>
      <c r="AR115" s="138">
        <f t="shared" si="67"/>
        <v>50.809111111111129</v>
      </c>
      <c r="AS115" s="140">
        <f t="shared" ref="AS115:AS146" si="72">AVERAGE(L66:L115)</f>
        <v>51.844266666666655</v>
      </c>
    </row>
    <row r="116" spans="1:45" x14ac:dyDescent="0.3">
      <c r="A116" s="5">
        <v>45093</v>
      </c>
      <c r="B116" s="6" t="s">
        <v>45</v>
      </c>
      <c r="C116" s="6" t="s">
        <v>37</v>
      </c>
      <c r="D116" s="7">
        <v>56.87</v>
      </c>
      <c r="E116" s="7">
        <v>57.94</v>
      </c>
      <c r="F116" s="7">
        <v>56.62</v>
      </c>
      <c r="G116" s="7">
        <v>57.66</v>
      </c>
      <c r="H116" s="15">
        <v>57.14</v>
      </c>
      <c r="I116" s="15">
        <v>56.62</v>
      </c>
      <c r="J116" s="21">
        <v>2</v>
      </c>
      <c r="K116" s="13">
        <v>0</v>
      </c>
      <c r="L116" s="8">
        <f t="shared" si="30"/>
        <v>57.406666666666666</v>
      </c>
      <c r="M116" s="9">
        <f t="shared" si="31"/>
        <v>57.28</v>
      </c>
      <c r="N116" s="9">
        <f t="shared" si="32"/>
        <v>0.12666666666666515</v>
      </c>
      <c r="O116" s="9">
        <f t="shared" si="33"/>
        <v>57.533333333333331</v>
      </c>
      <c r="P116" s="9">
        <f t="shared" si="34"/>
        <v>57.28</v>
      </c>
      <c r="Q116" s="10">
        <f t="shared" si="35"/>
        <v>1.3200000000000003</v>
      </c>
      <c r="R116" s="10">
        <f t="shared" si="40"/>
        <v>-1.75</v>
      </c>
      <c r="S116" s="10">
        <f t="shared" si="41"/>
        <v>-3.0700000000000003</v>
      </c>
      <c r="T116" s="11" cm="1">
        <f t="array" ref="T116">LARGE(ABS(Q116:S116),1)</f>
        <v>3.0700000000000003</v>
      </c>
      <c r="U116" s="12"/>
      <c r="V116" s="21">
        <f t="shared" si="68"/>
        <v>0</v>
      </c>
      <c r="W116" s="12">
        <f t="shared" si="69"/>
        <v>-2</v>
      </c>
      <c r="X116" s="16">
        <f t="shared" si="53"/>
        <v>0.52000000000000313</v>
      </c>
      <c r="Y116" s="17">
        <f t="shared" si="54"/>
        <v>0</v>
      </c>
      <c r="Z116" s="17" t="b">
        <f t="shared" si="55"/>
        <v>1</v>
      </c>
      <c r="AA116" s="56">
        <f t="shared" si="56"/>
        <v>1.3200000000000003</v>
      </c>
      <c r="AB116" s="18">
        <f t="shared" si="57"/>
        <v>0.3939393939393962</v>
      </c>
      <c r="AC116" s="19">
        <f t="shared" si="58"/>
        <v>0.16938110749185767</v>
      </c>
      <c r="AD116" s="130">
        <f t="shared" si="59"/>
        <v>60.24</v>
      </c>
      <c r="AE116" s="130">
        <f t="shared" si="60"/>
        <v>56.61</v>
      </c>
      <c r="AF116" s="69">
        <f t="shared" si="61"/>
        <v>60.24</v>
      </c>
      <c r="AG116" s="69">
        <f t="shared" si="62"/>
        <v>50.17</v>
      </c>
      <c r="AH116" s="14">
        <f t="shared" si="63"/>
        <v>60.24</v>
      </c>
      <c r="AI116" s="14">
        <f t="shared" si="64"/>
        <v>44.87</v>
      </c>
      <c r="AJ116" s="70">
        <f t="shared" si="70"/>
        <v>60.24</v>
      </c>
      <c r="AK116" s="70">
        <f t="shared" si="71"/>
        <v>44.87</v>
      </c>
      <c r="AL116" s="134">
        <f t="shared" si="65"/>
        <v>58.169999999999995</v>
      </c>
      <c r="AM116" s="134">
        <f t="shared" si="36"/>
        <v>58.424999999999997</v>
      </c>
      <c r="AN116" s="134">
        <f t="shared" si="37"/>
        <v>-0.25500000000000256</v>
      </c>
      <c r="AO116" s="134">
        <f t="shared" si="38"/>
        <v>57.914999999999992</v>
      </c>
      <c r="AP116" s="134">
        <f t="shared" si="39"/>
        <v>58.424999999999997</v>
      </c>
      <c r="AQ116" s="136">
        <f t="shared" si="66"/>
        <v>52.776666666666657</v>
      </c>
      <c r="AR116" s="138">
        <f t="shared" si="67"/>
        <v>50.919777777777789</v>
      </c>
      <c r="AS116" s="140">
        <f t="shared" si="72"/>
        <v>51.902799999999999</v>
      </c>
    </row>
    <row r="117" spans="1:45" x14ac:dyDescent="0.3">
      <c r="A117" s="5">
        <v>45097</v>
      </c>
      <c r="B117" s="6" t="s">
        <v>45</v>
      </c>
      <c r="C117" s="6" t="s">
        <v>37</v>
      </c>
      <c r="D117" s="7">
        <v>53.99</v>
      </c>
      <c r="E117" s="7">
        <v>54.03</v>
      </c>
      <c r="F117" s="7">
        <v>53.66</v>
      </c>
      <c r="G117" s="7">
        <v>53.66</v>
      </c>
      <c r="H117" s="15">
        <v>54.03</v>
      </c>
      <c r="I117" s="15">
        <v>53.66</v>
      </c>
      <c r="J117" s="21">
        <v>0</v>
      </c>
      <c r="K117" s="13">
        <v>0</v>
      </c>
      <c r="L117" s="8">
        <f t="shared" si="30"/>
        <v>53.783333333333331</v>
      </c>
      <c r="M117" s="9">
        <f t="shared" si="31"/>
        <v>53.844999999999999</v>
      </c>
      <c r="N117" s="9">
        <f t="shared" si="32"/>
        <v>-6.1666666666667425E-2</v>
      </c>
      <c r="O117" s="9">
        <f t="shared" si="33"/>
        <v>53.721666666666664</v>
      </c>
      <c r="P117" s="9">
        <f t="shared" si="34"/>
        <v>53.844999999999999</v>
      </c>
      <c r="Q117" s="10">
        <f t="shared" si="35"/>
        <v>0.37000000000000455</v>
      </c>
      <c r="R117" s="10">
        <f t="shared" si="40"/>
        <v>-3.6299999999999955</v>
      </c>
      <c r="S117" s="10">
        <f t="shared" si="41"/>
        <v>-4</v>
      </c>
      <c r="T117" s="11" cm="1">
        <f t="array" ref="T117">LARGE(ABS(Q117:S117),1)</f>
        <v>4</v>
      </c>
      <c r="U117" s="12"/>
      <c r="V117" s="21">
        <f t="shared" si="68"/>
        <v>-2</v>
      </c>
      <c r="W117" s="12">
        <f t="shared" si="69"/>
        <v>-4</v>
      </c>
      <c r="X117" s="16">
        <f t="shared" si="53"/>
        <v>0.37000000000000455</v>
      </c>
      <c r="Y117" s="17" t="b">
        <f t="shared" si="54"/>
        <v>1</v>
      </c>
      <c r="Z117" s="17" t="b">
        <f t="shared" si="55"/>
        <v>1</v>
      </c>
      <c r="AA117" s="56">
        <f t="shared" si="56"/>
        <v>0.37000000000000455</v>
      </c>
      <c r="AB117" s="18">
        <f t="shared" si="57"/>
        <v>1</v>
      </c>
      <c r="AC117" s="19">
        <f t="shared" si="58"/>
        <v>9.2500000000001137E-2</v>
      </c>
      <c r="AD117" s="130">
        <f t="shared" si="59"/>
        <v>60.24</v>
      </c>
      <c r="AE117" s="130">
        <f t="shared" si="60"/>
        <v>53.66</v>
      </c>
      <c r="AF117" s="69">
        <f t="shared" si="61"/>
        <v>60.24</v>
      </c>
      <c r="AG117" s="69">
        <f t="shared" si="62"/>
        <v>50.55</v>
      </c>
      <c r="AH117" s="14">
        <f t="shared" si="63"/>
        <v>60.24</v>
      </c>
      <c r="AI117" s="14">
        <f t="shared" si="64"/>
        <v>44.87</v>
      </c>
      <c r="AJ117" s="70">
        <f t="shared" si="70"/>
        <v>60.24</v>
      </c>
      <c r="AK117" s="70">
        <f t="shared" si="71"/>
        <v>44.87</v>
      </c>
      <c r="AL117" s="134">
        <f t="shared" si="65"/>
        <v>55.853333333333332</v>
      </c>
      <c r="AM117" s="134">
        <f t="shared" si="36"/>
        <v>56.95</v>
      </c>
      <c r="AN117" s="134">
        <f t="shared" si="37"/>
        <v>-1.0966666666666711</v>
      </c>
      <c r="AO117" s="134">
        <f t="shared" si="38"/>
        <v>54.756666666666661</v>
      </c>
      <c r="AP117" s="134">
        <f t="shared" si="39"/>
        <v>56.95</v>
      </c>
      <c r="AQ117" s="136">
        <f t="shared" si="66"/>
        <v>53.340714285714284</v>
      </c>
      <c r="AR117" s="138">
        <f t="shared" si="67"/>
        <v>50.914666666666676</v>
      </c>
      <c r="AS117" s="140">
        <f t="shared" si="72"/>
        <v>51.886733333333339</v>
      </c>
    </row>
    <row r="118" spans="1:45" x14ac:dyDescent="0.3">
      <c r="A118" s="5">
        <v>45098</v>
      </c>
      <c r="B118" s="6" t="s">
        <v>45</v>
      </c>
      <c r="C118" s="6" t="s">
        <v>37</v>
      </c>
      <c r="D118" s="7">
        <v>51.84</v>
      </c>
      <c r="E118" s="7">
        <v>53.8</v>
      </c>
      <c r="F118" s="7">
        <v>51.36</v>
      </c>
      <c r="G118" s="7">
        <v>53.76</v>
      </c>
      <c r="H118" s="15">
        <v>52.67</v>
      </c>
      <c r="I118" s="15">
        <v>51.36</v>
      </c>
      <c r="J118" s="21">
        <v>2</v>
      </c>
      <c r="K118" s="13">
        <v>0</v>
      </c>
      <c r="L118" s="8">
        <f t="shared" si="30"/>
        <v>52.973333333333336</v>
      </c>
      <c r="M118" s="9">
        <f t="shared" si="31"/>
        <v>52.58</v>
      </c>
      <c r="N118" s="9">
        <f t="shared" si="32"/>
        <v>0.39333333333333798</v>
      </c>
      <c r="O118" s="9">
        <f t="shared" si="33"/>
        <v>53.366666666666674</v>
      </c>
      <c r="P118" s="9">
        <f t="shared" si="34"/>
        <v>52.58</v>
      </c>
      <c r="Q118" s="10">
        <f t="shared" si="35"/>
        <v>2.4399999999999977</v>
      </c>
      <c r="R118" s="10">
        <f t="shared" si="40"/>
        <v>0.14000000000000057</v>
      </c>
      <c r="S118" s="10">
        <f t="shared" si="41"/>
        <v>-2.2999999999999972</v>
      </c>
      <c r="T118" s="11" cm="1">
        <f t="array" ref="T118">LARGE(ABS(Q118:S118),1)</f>
        <v>2.4399999999999977</v>
      </c>
      <c r="U118" s="12"/>
      <c r="V118" s="21">
        <f t="shared" si="68"/>
        <v>0</v>
      </c>
      <c r="W118" s="12">
        <f t="shared" si="69"/>
        <v>-4</v>
      </c>
      <c r="X118" s="16">
        <f t="shared" si="53"/>
        <v>1.3100000000000023</v>
      </c>
      <c r="Y118" s="17">
        <f t="shared" si="54"/>
        <v>0</v>
      </c>
      <c r="Z118" s="17" t="b">
        <f t="shared" si="55"/>
        <v>1</v>
      </c>
      <c r="AA118" s="56">
        <f t="shared" si="56"/>
        <v>2.4399999999999977</v>
      </c>
      <c r="AB118" s="18">
        <f t="shared" si="57"/>
        <v>0.53688524590164077</v>
      </c>
      <c r="AC118" s="19">
        <f t="shared" si="58"/>
        <v>0.53688524590164077</v>
      </c>
      <c r="AD118" s="130">
        <f t="shared" si="59"/>
        <v>57.94</v>
      </c>
      <c r="AE118" s="130">
        <f t="shared" si="60"/>
        <v>51.36</v>
      </c>
      <c r="AF118" s="69">
        <f t="shared" si="61"/>
        <v>60.24</v>
      </c>
      <c r="AG118" s="69">
        <f t="shared" si="62"/>
        <v>51.36</v>
      </c>
      <c r="AH118" s="14">
        <f t="shared" si="63"/>
        <v>60.24</v>
      </c>
      <c r="AI118" s="14">
        <f t="shared" si="64"/>
        <v>44.87</v>
      </c>
      <c r="AJ118" s="70">
        <f t="shared" si="70"/>
        <v>60.24</v>
      </c>
      <c r="AK118" s="70">
        <f t="shared" si="71"/>
        <v>44.87</v>
      </c>
      <c r="AL118" s="134">
        <f t="shared" si="65"/>
        <v>54.353333333333332</v>
      </c>
      <c r="AM118" s="134">
        <f t="shared" si="36"/>
        <v>54.65</v>
      </c>
      <c r="AN118" s="134">
        <f t="shared" si="37"/>
        <v>-0.29666666666666686</v>
      </c>
      <c r="AO118" s="134">
        <f t="shared" si="38"/>
        <v>54.056666666666665</v>
      </c>
      <c r="AP118" s="134">
        <f t="shared" si="39"/>
        <v>54.65</v>
      </c>
      <c r="AQ118" s="136">
        <f t="shared" si="66"/>
        <v>53.728333333333332</v>
      </c>
      <c r="AR118" s="138">
        <f t="shared" si="67"/>
        <v>50.907777777777788</v>
      </c>
      <c r="AS118" s="140">
        <f t="shared" si="72"/>
        <v>51.848333333333336</v>
      </c>
    </row>
    <row r="119" spans="1:45" x14ac:dyDescent="0.3">
      <c r="A119" s="5">
        <v>45099</v>
      </c>
      <c r="B119" s="6" t="s">
        <v>45</v>
      </c>
      <c r="C119" s="6" t="s">
        <v>37</v>
      </c>
      <c r="D119" s="7">
        <v>53.16</v>
      </c>
      <c r="E119" s="7">
        <v>55.02</v>
      </c>
      <c r="F119" s="7">
        <v>53.08</v>
      </c>
      <c r="G119" s="7">
        <v>54.96</v>
      </c>
      <c r="H119" s="15">
        <v>54.08</v>
      </c>
      <c r="I119" s="15">
        <v>53.08</v>
      </c>
      <c r="J119" s="21">
        <v>2</v>
      </c>
      <c r="K119" s="13">
        <v>0</v>
      </c>
      <c r="L119" s="8">
        <f t="shared" si="30"/>
        <v>54.353333333333332</v>
      </c>
      <c r="M119" s="9">
        <f t="shared" si="31"/>
        <v>54.05</v>
      </c>
      <c r="N119" s="9">
        <f t="shared" si="32"/>
        <v>0.30333333333333456</v>
      </c>
      <c r="O119" s="9">
        <f t="shared" si="33"/>
        <v>54.656666666666666</v>
      </c>
      <c r="P119" s="9">
        <f t="shared" si="34"/>
        <v>54.05</v>
      </c>
      <c r="Q119" s="10">
        <f t="shared" si="35"/>
        <v>1.9400000000000048</v>
      </c>
      <c r="R119" s="10">
        <f t="shared" si="40"/>
        <v>1.2600000000000051</v>
      </c>
      <c r="S119" s="10">
        <f t="shared" si="41"/>
        <v>-0.67999999999999972</v>
      </c>
      <c r="T119" s="11" cm="1">
        <f t="array" ref="T119">LARGE(ABS(Q119:S119),1)</f>
        <v>1.9400000000000048</v>
      </c>
      <c r="U119" s="12"/>
      <c r="V119" s="21">
        <f t="shared" si="68"/>
        <v>-2</v>
      </c>
      <c r="W119" s="12">
        <f t="shared" si="69"/>
        <v>-6</v>
      </c>
      <c r="X119" s="16">
        <f t="shared" si="53"/>
        <v>1</v>
      </c>
      <c r="Y119" s="17">
        <f t="shared" si="54"/>
        <v>0</v>
      </c>
      <c r="Z119" s="17" t="b">
        <f t="shared" si="55"/>
        <v>1</v>
      </c>
      <c r="AA119" s="56">
        <f t="shared" si="56"/>
        <v>1.9400000000000048</v>
      </c>
      <c r="AB119" s="18">
        <f t="shared" si="57"/>
        <v>0.51546391752577192</v>
      </c>
      <c r="AC119" s="19">
        <f t="shared" si="58"/>
        <v>0.51546391752577192</v>
      </c>
      <c r="AD119" s="130">
        <f t="shared" si="59"/>
        <v>55.02</v>
      </c>
      <c r="AE119" s="130">
        <f t="shared" si="60"/>
        <v>51.36</v>
      </c>
      <c r="AF119" s="69">
        <f t="shared" si="61"/>
        <v>60.24</v>
      </c>
      <c r="AG119" s="69">
        <f t="shared" si="62"/>
        <v>51.36</v>
      </c>
      <c r="AH119" s="14">
        <f t="shared" si="63"/>
        <v>60.24</v>
      </c>
      <c r="AI119" s="14">
        <f t="shared" si="64"/>
        <v>44.87</v>
      </c>
      <c r="AJ119" s="70">
        <f t="shared" si="70"/>
        <v>60.24</v>
      </c>
      <c r="AK119" s="70">
        <f t="shared" si="71"/>
        <v>44.87</v>
      </c>
      <c r="AL119" s="134">
        <f t="shared" si="65"/>
        <v>53.78</v>
      </c>
      <c r="AM119" s="134">
        <f t="shared" si="36"/>
        <v>53.19</v>
      </c>
      <c r="AN119" s="134">
        <f t="shared" si="37"/>
        <v>0.59000000000000341</v>
      </c>
      <c r="AO119" s="134">
        <f t="shared" si="38"/>
        <v>54.370000000000005</v>
      </c>
      <c r="AP119" s="134">
        <f t="shared" si="39"/>
        <v>53.19</v>
      </c>
      <c r="AQ119" s="136">
        <f t="shared" si="66"/>
        <v>54.102380952380955</v>
      </c>
      <c r="AR119" s="138">
        <f t="shared" si="67"/>
        <v>50.974111111111114</v>
      </c>
      <c r="AS119" s="140">
        <f t="shared" si="72"/>
        <v>51.855466666666672</v>
      </c>
    </row>
    <row r="120" spans="1:45" x14ac:dyDescent="0.3">
      <c r="A120" s="5">
        <v>45100</v>
      </c>
      <c r="B120" s="6" t="s">
        <v>45</v>
      </c>
      <c r="C120" s="6" t="s">
        <v>37</v>
      </c>
      <c r="D120" s="7">
        <v>55.52</v>
      </c>
      <c r="E120" s="7">
        <v>56.34</v>
      </c>
      <c r="F120" s="7">
        <v>55.38</v>
      </c>
      <c r="G120" s="7">
        <v>56.18</v>
      </c>
      <c r="H120" s="15">
        <v>56.09</v>
      </c>
      <c r="I120" s="15">
        <v>55.38</v>
      </c>
      <c r="J120" s="21">
        <v>2</v>
      </c>
      <c r="K120" s="13">
        <v>0</v>
      </c>
      <c r="L120" s="8">
        <f t="shared" si="30"/>
        <v>55.966666666666669</v>
      </c>
      <c r="M120" s="9">
        <f t="shared" si="31"/>
        <v>55.86</v>
      </c>
      <c r="N120" s="9">
        <f t="shared" si="32"/>
        <v>0.10666666666666913</v>
      </c>
      <c r="O120" s="9">
        <f t="shared" si="33"/>
        <v>56.073333333333338</v>
      </c>
      <c r="P120" s="9">
        <f t="shared" si="34"/>
        <v>55.86</v>
      </c>
      <c r="Q120" s="10">
        <f t="shared" si="35"/>
        <v>0.96000000000000085</v>
      </c>
      <c r="R120" s="10">
        <f t="shared" si="40"/>
        <v>1.3800000000000026</v>
      </c>
      <c r="S120" s="10">
        <f t="shared" si="41"/>
        <v>0.42000000000000171</v>
      </c>
      <c r="T120" s="11" cm="1">
        <f t="array" ref="T120">LARGE(ABS(Q120:S120),1)</f>
        <v>1.3800000000000026</v>
      </c>
      <c r="U120" s="12"/>
      <c r="V120" s="21">
        <f t="shared" si="68"/>
        <v>0</v>
      </c>
      <c r="W120" s="12">
        <f t="shared" si="69"/>
        <v>-6</v>
      </c>
      <c r="X120" s="16">
        <f t="shared" si="53"/>
        <v>0.71000000000000085</v>
      </c>
      <c r="Y120" s="17">
        <f t="shared" si="54"/>
        <v>0</v>
      </c>
      <c r="Z120" s="17" t="b">
        <f t="shared" si="55"/>
        <v>1</v>
      </c>
      <c r="AA120" s="56">
        <f t="shared" si="56"/>
        <v>0.96000000000000085</v>
      </c>
      <c r="AB120" s="18">
        <f t="shared" si="57"/>
        <v>0.73958333333333359</v>
      </c>
      <c r="AC120" s="19">
        <f t="shared" si="58"/>
        <v>0.51449275362318803</v>
      </c>
      <c r="AD120" s="130">
        <f t="shared" si="59"/>
        <v>56.34</v>
      </c>
      <c r="AE120" s="130">
        <f t="shared" si="60"/>
        <v>51.36</v>
      </c>
      <c r="AF120" s="69">
        <f t="shared" si="61"/>
        <v>60.24</v>
      </c>
      <c r="AG120" s="69">
        <f t="shared" si="62"/>
        <v>51.36</v>
      </c>
      <c r="AH120" s="14">
        <f t="shared" si="63"/>
        <v>60.24</v>
      </c>
      <c r="AI120" s="14">
        <f t="shared" si="64"/>
        <v>44.87</v>
      </c>
      <c r="AJ120" s="70">
        <f t="shared" si="70"/>
        <v>60.24</v>
      </c>
      <c r="AK120" s="70">
        <f t="shared" si="71"/>
        <v>44.87</v>
      </c>
      <c r="AL120" s="134">
        <f t="shared" si="65"/>
        <v>54.626666666666665</v>
      </c>
      <c r="AM120" s="134">
        <f t="shared" si="36"/>
        <v>53.85</v>
      </c>
      <c r="AN120" s="134">
        <f t="shared" si="37"/>
        <v>0.77666666666666373</v>
      </c>
      <c r="AO120" s="134">
        <f t="shared" si="38"/>
        <v>55.403333333333329</v>
      </c>
      <c r="AP120" s="134">
        <f t="shared" si="39"/>
        <v>53.85</v>
      </c>
      <c r="AQ120" s="136">
        <f t="shared" si="66"/>
        <v>54.583809523809528</v>
      </c>
      <c r="AR120" s="138">
        <f t="shared" si="67"/>
        <v>51.124111111111119</v>
      </c>
      <c r="AS120" s="140">
        <f t="shared" si="72"/>
        <v>51.898400000000009</v>
      </c>
    </row>
    <row r="121" spans="1:45" x14ac:dyDescent="0.3">
      <c r="A121" s="5">
        <v>45103</v>
      </c>
      <c r="B121" s="6" t="s">
        <v>45</v>
      </c>
      <c r="C121" s="6" t="s">
        <v>37</v>
      </c>
      <c r="D121" s="7">
        <v>55.49</v>
      </c>
      <c r="E121" s="7">
        <v>57.35</v>
      </c>
      <c r="F121" s="7">
        <v>54.65</v>
      </c>
      <c r="G121" s="7">
        <v>57.12</v>
      </c>
      <c r="H121" s="15">
        <v>55.81</v>
      </c>
      <c r="I121" s="15">
        <v>55.33</v>
      </c>
      <c r="J121" s="21">
        <v>4</v>
      </c>
      <c r="K121" s="13">
        <v>0</v>
      </c>
      <c r="L121" s="8">
        <f t="shared" si="30"/>
        <v>56.373333333333335</v>
      </c>
      <c r="M121" s="9">
        <f t="shared" si="31"/>
        <v>56</v>
      </c>
      <c r="N121" s="9">
        <f t="shared" si="32"/>
        <v>0.37333333333333485</v>
      </c>
      <c r="O121" s="9">
        <f t="shared" si="33"/>
        <v>56.74666666666667</v>
      </c>
      <c r="P121" s="9">
        <f t="shared" si="34"/>
        <v>56</v>
      </c>
      <c r="Q121" s="10">
        <f t="shared" si="35"/>
        <v>2.7000000000000028</v>
      </c>
      <c r="R121" s="10">
        <f t="shared" si="40"/>
        <v>1.1700000000000017</v>
      </c>
      <c r="S121" s="10">
        <f t="shared" si="41"/>
        <v>-1.5300000000000011</v>
      </c>
      <c r="T121" s="11" cm="1">
        <f t="array" ref="T121">LARGE(ABS(Q121:S121),1)</f>
        <v>2.7000000000000028</v>
      </c>
      <c r="U121" s="12"/>
      <c r="V121" s="21">
        <f t="shared" si="68"/>
        <v>-2</v>
      </c>
      <c r="W121" s="12">
        <f t="shared" si="69"/>
        <v>-8</v>
      </c>
      <c r="X121" s="16">
        <f t="shared" si="53"/>
        <v>0.48000000000000398</v>
      </c>
      <c r="Y121" s="17">
        <f t="shared" si="54"/>
        <v>0</v>
      </c>
      <c r="Z121" s="17">
        <f t="shared" si="55"/>
        <v>0</v>
      </c>
      <c r="AA121" s="56">
        <f t="shared" si="56"/>
        <v>2.7000000000000028</v>
      </c>
      <c r="AB121" s="18">
        <f t="shared" si="57"/>
        <v>0.17777777777777906</v>
      </c>
      <c r="AC121" s="19">
        <f t="shared" si="58"/>
        <v>0.17777777777777906</v>
      </c>
      <c r="AD121" s="130">
        <f t="shared" si="59"/>
        <v>57.35</v>
      </c>
      <c r="AE121" s="130">
        <f t="shared" si="60"/>
        <v>53.08</v>
      </c>
      <c r="AF121" s="69">
        <f t="shared" si="61"/>
        <v>60.24</v>
      </c>
      <c r="AG121" s="69">
        <f t="shared" si="62"/>
        <v>51.36</v>
      </c>
      <c r="AH121" s="14">
        <f t="shared" si="63"/>
        <v>60.24</v>
      </c>
      <c r="AI121" s="14">
        <f t="shared" si="64"/>
        <v>44.87</v>
      </c>
      <c r="AJ121" s="70">
        <f t="shared" si="70"/>
        <v>60.24</v>
      </c>
      <c r="AK121" s="70">
        <f t="shared" si="71"/>
        <v>44.87</v>
      </c>
      <c r="AL121" s="134">
        <f t="shared" si="65"/>
        <v>55.85</v>
      </c>
      <c r="AM121" s="134">
        <f t="shared" si="36"/>
        <v>55.215000000000003</v>
      </c>
      <c r="AN121" s="134">
        <f t="shared" si="37"/>
        <v>0.63499999999999801</v>
      </c>
      <c r="AO121" s="134">
        <f t="shared" si="38"/>
        <v>56.484999999999999</v>
      </c>
      <c r="AP121" s="134">
        <f t="shared" si="39"/>
        <v>55.215000000000003</v>
      </c>
      <c r="AQ121" s="136">
        <f t="shared" si="66"/>
        <v>55.021428571428579</v>
      </c>
      <c r="AR121" s="138">
        <f t="shared" si="67"/>
        <v>51.339777777777769</v>
      </c>
      <c r="AS121" s="140">
        <f t="shared" si="72"/>
        <v>51.958400000000005</v>
      </c>
    </row>
    <row r="122" spans="1:45" x14ac:dyDescent="0.3">
      <c r="A122" s="5">
        <v>45104</v>
      </c>
      <c r="B122" s="6" t="s">
        <v>45</v>
      </c>
      <c r="C122" s="6" t="s">
        <v>37</v>
      </c>
      <c r="D122" s="7">
        <v>56.46</v>
      </c>
      <c r="E122" s="7">
        <v>56.52</v>
      </c>
      <c r="F122" s="7">
        <v>55.3</v>
      </c>
      <c r="G122" s="7">
        <v>55.58</v>
      </c>
      <c r="H122" s="15">
        <v>56.52</v>
      </c>
      <c r="I122" s="15">
        <v>55.75</v>
      </c>
      <c r="J122" s="21">
        <v>-2</v>
      </c>
      <c r="K122" s="13">
        <v>0</v>
      </c>
      <c r="L122" s="8">
        <f t="shared" si="30"/>
        <v>55.79999999999999</v>
      </c>
      <c r="M122" s="9">
        <f t="shared" si="31"/>
        <v>55.91</v>
      </c>
      <c r="N122" s="9">
        <f t="shared" si="32"/>
        <v>-0.11000000000000654</v>
      </c>
      <c r="O122" s="9">
        <f t="shared" si="33"/>
        <v>55.689999999999984</v>
      </c>
      <c r="P122" s="9">
        <f t="shared" si="34"/>
        <v>55.91</v>
      </c>
      <c r="Q122" s="10">
        <f t="shared" si="35"/>
        <v>1.220000000000006</v>
      </c>
      <c r="R122" s="10">
        <f t="shared" si="40"/>
        <v>-0.59999999999999432</v>
      </c>
      <c r="S122" s="10">
        <f t="shared" si="41"/>
        <v>-1.8200000000000003</v>
      </c>
      <c r="T122" s="11" cm="1">
        <f t="array" ref="T122">LARGE(ABS(Q122:S122),1)</f>
        <v>1.8200000000000003</v>
      </c>
      <c r="U122" s="12"/>
      <c r="V122" s="21">
        <f t="shared" si="68"/>
        <v>-3</v>
      </c>
      <c r="W122" s="12">
        <f t="shared" si="69"/>
        <v>-11</v>
      </c>
      <c r="X122" s="16">
        <f t="shared" si="53"/>
        <v>0.77000000000000313</v>
      </c>
      <c r="Y122" s="17" t="b">
        <f t="shared" si="54"/>
        <v>1</v>
      </c>
      <c r="Z122" s="17">
        <f t="shared" si="55"/>
        <v>0</v>
      </c>
      <c r="AA122" s="56">
        <f t="shared" si="56"/>
        <v>1.220000000000006</v>
      </c>
      <c r="AB122" s="18">
        <f t="shared" si="57"/>
        <v>0.63114754098360604</v>
      </c>
      <c r="AC122" s="19">
        <f t="shared" si="58"/>
        <v>0.42307692307692474</v>
      </c>
      <c r="AD122" s="130">
        <f t="shared" si="59"/>
        <v>57.35</v>
      </c>
      <c r="AE122" s="130">
        <f t="shared" si="60"/>
        <v>54.65</v>
      </c>
      <c r="AF122" s="69">
        <f t="shared" si="61"/>
        <v>60.24</v>
      </c>
      <c r="AG122" s="69">
        <f t="shared" si="62"/>
        <v>51.36</v>
      </c>
      <c r="AH122" s="14">
        <f t="shared" si="63"/>
        <v>60.24</v>
      </c>
      <c r="AI122" s="14">
        <f t="shared" si="64"/>
        <v>44.87</v>
      </c>
      <c r="AJ122" s="70">
        <f t="shared" si="70"/>
        <v>60.24</v>
      </c>
      <c r="AK122" s="70">
        <f t="shared" si="71"/>
        <v>44.87</v>
      </c>
      <c r="AL122" s="134">
        <f t="shared" si="65"/>
        <v>55.859999999999992</v>
      </c>
      <c r="AM122" s="134">
        <f t="shared" si="36"/>
        <v>56</v>
      </c>
      <c r="AN122" s="134">
        <f t="shared" si="37"/>
        <v>-0.14000000000000767</v>
      </c>
      <c r="AO122" s="134">
        <f t="shared" si="38"/>
        <v>55.719999999999985</v>
      </c>
      <c r="AP122" s="134">
        <f t="shared" si="39"/>
        <v>56</v>
      </c>
      <c r="AQ122" s="136">
        <f t="shared" si="66"/>
        <v>55.383095238095237</v>
      </c>
      <c r="AR122" s="138">
        <f t="shared" si="67"/>
        <v>51.538111111111107</v>
      </c>
      <c r="AS122" s="140">
        <f t="shared" si="72"/>
        <v>51.987600000000015</v>
      </c>
    </row>
    <row r="123" spans="1:45" x14ac:dyDescent="0.3">
      <c r="A123" s="5">
        <v>45105</v>
      </c>
      <c r="B123" s="6" t="s">
        <v>45</v>
      </c>
      <c r="C123" s="6" t="s">
        <v>37</v>
      </c>
      <c r="D123" s="7">
        <v>55.25</v>
      </c>
      <c r="E123" s="7">
        <v>56.22</v>
      </c>
      <c r="F123" s="7">
        <v>54.67</v>
      </c>
      <c r="G123" s="7">
        <v>54.97</v>
      </c>
      <c r="H123" s="15">
        <v>55.75</v>
      </c>
      <c r="I123" s="15">
        <v>55.16</v>
      </c>
      <c r="J123" s="21">
        <v>0</v>
      </c>
      <c r="K123" s="13">
        <v>0</v>
      </c>
      <c r="L123" s="8">
        <f t="shared" si="30"/>
        <v>55.286666666666669</v>
      </c>
      <c r="M123" s="9">
        <f t="shared" si="31"/>
        <v>55.445</v>
      </c>
      <c r="N123" s="9">
        <f t="shared" si="32"/>
        <v>-0.15833333333333144</v>
      </c>
      <c r="O123" s="9">
        <f t="shared" si="33"/>
        <v>55.128333333333337</v>
      </c>
      <c r="P123" s="9">
        <f t="shared" si="34"/>
        <v>55.445</v>
      </c>
      <c r="Q123" s="10">
        <f t="shared" si="35"/>
        <v>1.5499999999999972</v>
      </c>
      <c r="R123" s="10">
        <f t="shared" si="40"/>
        <v>0.64000000000000057</v>
      </c>
      <c r="S123" s="10">
        <f t="shared" si="41"/>
        <v>-0.90999999999999659</v>
      </c>
      <c r="T123" s="11" cm="1">
        <f t="array" ref="T123">LARGE(ABS(Q123:S123),1)</f>
        <v>1.5499999999999972</v>
      </c>
      <c r="U123" s="12"/>
      <c r="V123" s="21">
        <f t="shared" si="68"/>
        <v>2</v>
      </c>
      <c r="W123" s="12">
        <f t="shared" si="69"/>
        <v>-9</v>
      </c>
      <c r="X123" s="16">
        <f t="shared" si="53"/>
        <v>0.59000000000000341</v>
      </c>
      <c r="Y123" s="17">
        <f t="shared" si="54"/>
        <v>0</v>
      </c>
      <c r="Z123" s="17">
        <f t="shared" si="55"/>
        <v>0</v>
      </c>
      <c r="AA123" s="56">
        <f t="shared" si="56"/>
        <v>1.5499999999999972</v>
      </c>
      <c r="AB123" s="18">
        <f t="shared" si="57"/>
        <v>0.3806451612903255</v>
      </c>
      <c r="AC123" s="19">
        <f t="shared" si="58"/>
        <v>0.3806451612903255</v>
      </c>
      <c r="AD123" s="130">
        <f t="shared" si="59"/>
        <v>57.35</v>
      </c>
      <c r="AE123" s="130">
        <f t="shared" si="60"/>
        <v>54.65</v>
      </c>
      <c r="AF123" s="69">
        <f t="shared" si="61"/>
        <v>60.24</v>
      </c>
      <c r="AG123" s="69">
        <f t="shared" si="62"/>
        <v>51.36</v>
      </c>
      <c r="AH123" s="14">
        <f t="shared" si="63"/>
        <v>60.24</v>
      </c>
      <c r="AI123" s="14">
        <f t="shared" si="64"/>
        <v>46.76</v>
      </c>
      <c r="AJ123" s="70">
        <f t="shared" si="70"/>
        <v>60.24</v>
      </c>
      <c r="AK123" s="70">
        <f t="shared" si="71"/>
        <v>44.87</v>
      </c>
      <c r="AL123" s="134">
        <f t="shared" si="65"/>
        <v>55.656666666666666</v>
      </c>
      <c r="AM123" s="134">
        <f t="shared" si="36"/>
        <v>56</v>
      </c>
      <c r="AN123" s="134">
        <f t="shared" si="37"/>
        <v>-0.34333333333333371</v>
      </c>
      <c r="AO123" s="134">
        <f t="shared" si="38"/>
        <v>55.313333333333333</v>
      </c>
      <c r="AP123" s="134">
        <f t="shared" si="39"/>
        <v>56</v>
      </c>
      <c r="AQ123" s="136">
        <f t="shared" si="66"/>
        <v>55.62261904761904</v>
      </c>
      <c r="AR123" s="138">
        <f t="shared" si="67"/>
        <v>51.785111111111107</v>
      </c>
      <c r="AS123" s="140">
        <f t="shared" si="72"/>
        <v>51.984533333333346</v>
      </c>
    </row>
    <row r="124" spans="1:45" x14ac:dyDescent="0.3">
      <c r="A124" s="5">
        <v>45106</v>
      </c>
      <c r="B124" s="6" t="s">
        <v>45</v>
      </c>
      <c r="C124" s="6" t="s">
        <v>37</v>
      </c>
      <c r="D124" s="7">
        <v>55.66</v>
      </c>
      <c r="E124" s="7">
        <v>58.97</v>
      </c>
      <c r="F124" s="7">
        <v>55.65</v>
      </c>
      <c r="G124" s="7">
        <v>58.97</v>
      </c>
      <c r="H124" s="15">
        <v>56.55</v>
      </c>
      <c r="I124" s="15">
        <v>55.65</v>
      </c>
      <c r="J124" s="21">
        <v>2</v>
      </c>
      <c r="K124" s="13">
        <v>0</v>
      </c>
      <c r="L124" s="8">
        <f t="shared" si="30"/>
        <v>57.863333333333337</v>
      </c>
      <c r="M124" s="9">
        <f t="shared" si="31"/>
        <v>57.31</v>
      </c>
      <c r="N124" s="9">
        <f t="shared" si="32"/>
        <v>0.55333333333333456</v>
      </c>
      <c r="O124" s="9">
        <f t="shared" si="33"/>
        <v>58.416666666666671</v>
      </c>
      <c r="P124" s="9">
        <f t="shared" si="34"/>
        <v>57.31</v>
      </c>
      <c r="Q124" s="10">
        <f t="shared" si="35"/>
        <v>3.3200000000000003</v>
      </c>
      <c r="R124" s="10">
        <f t="shared" si="40"/>
        <v>4</v>
      </c>
      <c r="S124" s="10">
        <f t="shared" si="41"/>
        <v>0.67999999999999972</v>
      </c>
      <c r="T124" s="11" cm="1">
        <f t="array" ref="T124">LARGE(ABS(Q124:S124),1)</f>
        <v>4</v>
      </c>
      <c r="U124" s="12"/>
      <c r="V124" s="21">
        <f t="shared" si="68"/>
        <v>-4</v>
      </c>
      <c r="W124" s="12">
        <f t="shared" si="69"/>
        <v>-13</v>
      </c>
      <c r="X124" s="16">
        <f t="shared" si="53"/>
        <v>0.89999999999999858</v>
      </c>
      <c r="Y124" s="17">
        <f t="shared" si="54"/>
        <v>0</v>
      </c>
      <c r="Z124" s="17" t="b">
        <f t="shared" si="55"/>
        <v>1</v>
      </c>
      <c r="AA124" s="56">
        <f t="shared" si="56"/>
        <v>3.3200000000000003</v>
      </c>
      <c r="AB124" s="18">
        <f t="shared" si="57"/>
        <v>0.27108433734939713</v>
      </c>
      <c r="AC124" s="19">
        <f t="shared" si="58"/>
        <v>0.22499999999999964</v>
      </c>
      <c r="AD124" s="130">
        <f t="shared" si="59"/>
        <v>58.97</v>
      </c>
      <c r="AE124" s="130">
        <f t="shared" si="60"/>
        <v>54.67</v>
      </c>
      <c r="AF124" s="69">
        <f t="shared" si="61"/>
        <v>58.97</v>
      </c>
      <c r="AG124" s="69">
        <f t="shared" si="62"/>
        <v>51.36</v>
      </c>
      <c r="AH124" s="14">
        <f t="shared" si="63"/>
        <v>60.24</v>
      </c>
      <c r="AI124" s="14">
        <f t="shared" si="64"/>
        <v>48.29</v>
      </c>
      <c r="AJ124" s="70">
        <f t="shared" si="70"/>
        <v>60.24</v>
      </c>
      <c r="AK124" s="70">
        <f t="shared" si="71"/>
        <v>44.87</v>
      </c>
      <c r="AL124" s="134">
        <f t="shared" si="65"/>
        <v>57.536666666666669</v>
      </c>
      <c r="AM124" s="134">
        <f t="shared" si="36"/>
        <v>56.82</v>
      </c>
      <c r="AN124" s="134">
        <f t="shared" si="37"/>
        <v>0.71666666666666856</v>
      </c>
      <c r="AO124" s="134">
        <f t="shared" si="38"/>
        <v>58.253333333333337</v>
      </c>
      <c r="AP124" s="134">
        <f t="shared" si="39"/>
        <v>56.82</v>
      </c>
      <c r="AQ124" s="136">
        <f t="shared" si="66"/>
        <v>55.895714285714284</v>
      </c>
      <c r="AR124" s="138">
        <f t="shared" si="67"/>
        <v>52.156666666666659</v>
      </c>
      <c r="AS124" s="140">
        <f t="shared" si="72"/>
        <v>52.033133333333353</v>
      </c>
    </row>
    <row r="125" spans="1:45" x14ac:dyDescent="0.3">
      <c r="A125" s="5">
        <v>45107</v>
      </c>
      <c r="B125" s="6" t="s">
        <v>45</v>
      </c>
      <c r="C125" s="6" t="s">
        <v>37</v>
      </c>
      <c r="D125" s="7">
        <v>60</v>
      </c>
      <c r="E125" s="7">
        <v>60.85</v>
      </c>
      <c r="F125" s="7">
        <v>58.98</v>
      </c>
      <c r="G125" s="7">
        <v>60.19</v>
      </c>
      <c r="H125" s="15">
        <v>60.46</v>
      </c>
      <c r="I125" s="15">
        <v>59.97</v>
      </c>
      <c r="J125" s="21">
        <v>0</v>
      </c>
      <c r="K125" s="13">
        <v>0</v>
      </c>
      <c r="L125" s="8">
        <f t="shared" si="30"/>
        <v>60.006666666666661</v>
      </c>
      <c r="M125" s="9">
        <f t="shared" si="31"/>
        <v>59.914999999999999</v>
      </c>
      <c r="N125" s="9">
        <f t="shared" si="32"/>
        <v>9.1666666666661456E-2</v>
      </c>
      <c r="O125" s="9">
        <f t="shared" si="33"/>
        <v>60.098333333333322</v>
      </c>
      <c r="P125" s="9">
        <f t="shared" si="34"/>
        <v>59.914999999999999</v>
      </c>
      <c r="Q125" s="10">
        <f t="shared" si="35"/>
        <v>1.8700000000000045</v>
      </c>
      <c r="R125" s="10">
        <f t="shared" si="40"/>
        <v>1.8800000000000026</v>
      </c>
      <c r="S125" s="10">
        <f t="shared" si="41"/>
        <v>9.9999999999980105E-3</v>
      </c>
      <c r="T125" s="11" cm="1">
        <f t="array" ref="T125">LARGE(ABS(Q125:S125),1)</f>
        <v>1.8800000000000026</v>
      </c>
      <c r="U125" s="12"/>
      <c r="V125" s="21">
        <f t="shared" si="68"/>
        <v>2</v>
      </c>
      <c r="W125" s="12">
        <f t="shared" si="69"/>
        <v>-11</v>
      </c>
      <c r="X125" s="16">
        <f t="shared" si="53"/>
        <v>0.49000000000000199</v>
      </c>
      <c r="Y125" s="17">
        <f t="shared" si="54"/>
        <v>0</v>
      </c>
      <c r="Z125" s="17">
        <f t="shared" si="55"/>
        <v>0</v>
      </c>
      <c r="AA125" s="56">
        <f t="shared" si="56"/>
        <v>1.8700000000000045</v>
      </c>
      <c r="AB125" s="18">
        <f t="shared" si="57"/>
        <v>0.26203208556149776</v>
      </c>
      <c r="AC125" s="19">
        <f t="shared" si="58"/>
        <v>0.26063829787234111</v>
      </c>
      <c r="AD125" s="130">
        <f t="shared" si="59"/>
        <v>60.85</v>
      </c>
      <c r="AE125" s="130">
        <f t="shared" si="60"/>
        <v>54.67</v>
      </c>
      <c r="AF125" s="69">
        <f t="shared" si="61"/>
        <v>60.85</v>
      </c>
      <c r="AG125" s="69">
        <f t="shared" si="62"/>
        <v>51.36</v>
      </c>
      <c r="AH125" s="14">
        <f t="shared" si="63"/>
        <v>60.85</v>
      </c>
      <c r="AI125" s="14">
        <f t="shared" si="64"/>
        <v>48.63</v>
      </c>
      <c r="AJ125" s="70">
        <f t="shared" si="70"/>
        <v>60.85</v>
      </c>
      <c r="AK125" s="70">
        <f t="shared" si="71"/>
        <v>44.87</v>
      </c>
      <c r="AL125" s="134">
        <f t="shared" si="65"/>
        <v>58.57</v>
      </c>
      <c r="AM125" s="134">
        <f t="shared" si="36"/>
        <v>57.760000000000005</v>
      </c>
      <c r="AN125" s="134">
        <f t="shared" si="37"/>
        <v>0.80999999999999517</v>
      </c>
      <c r="AO125" s="134">
        <f t="shared" si="38"/>
        <v>59.379999999999995</v>
      </c>
      <c r="AP125" s="134">
        <f t="shared" si="39"/>
        <v>57.760000000000005</v>
      </c>
      <c r="AQ125" s="136">
        <f t="shared" si="66"/>
        <v>56.313571428571429</v>
      </c>
      <c r="AR125" s="138">
        <f t="shared" si="67"/>
        <v>52.591555555555551</v>
      </c>
      <c r="AS125" s="140">
        <f t="shared" si="72"/>
        <v>52.137333333333352</v>
      </c>
    </row>
    <row r="126" spans="1:45" x14ac:dyDescent="0.3">
      <c r="A126" s="5">
        <v>45110</v>
      </c>
      <c r="B126" s="6" t="s">
        <v>45</v>
      </c>
      <c r="C126" s="6" t="s">
        <v>37</v>
      </c>
      <c r="D126" s="7">
        <v>60.29</v>
      </c>
      <c r="E126" s="7">
        <v>62.41</v>
      </c>
      <c r="F126" s="7">
        <v>60.29</v>
      </c>
      <c r="G126" s="7">
        <v>61.4</v>
      </c>
      <c r="H126" s="15">
        <v>61.66</v>
      </c>
      <c r="I126" s="15">
        <v>60.29</v>
      </c>
      <c r="J126" s="21">
        <v>0</v>
      </c>
      <c r="K126" s="13">
        <v>0</v>
      </c>
      <c r="L126" s="8">
        <f t="shared" si="30"/>
        <v>61.366666666666667</v>
      </c>
      <c r="M126" s="9">
        <f t="shared" si="31"/>
        <v>61.349999999999994</v>
      </c>
      <c r="N126" s="9">
        <f t="shared" si="32"/>
        <v>1.6666666666672825E-2</v>
      </c>
      <c r="O126" s="9">
        <f t="shared" si="33"/>
        <v>61.38333333333334</v>
      </c>
      <c r="P126" s="9">
        <f t="shared" si="34"/>
        <v>61.349999999999994</v>
      </c>
      <c r="Q126" s="10">
        <f t="shared" si="35"/>
        <v>2.1199999999999974</v>
      </c>
      <c r="R126" s="10">
        <f t="shared" si="40"/>
        <v>2.2199999999999989</v>
      </c>
      <c r="S126" s="10">
        <f t="shared" si="41"/>
        <v>0.10000000000000142</v>
      </c>
      <c r="T126" s="11" cm="1">
        <f t="array" ref="T126">LARGE(ABS(Q126:S126),1)</f>
        <v>2.2199999999999989</v>
      </c>
      <c r="U126" s="12"/>
      <c r="V126" s="21">
        <f t="shared" si="68"/>
        <v>-2</v>
      </c>
      <c r="W126" s="12">
        <f t="shared" si="69"/>
        <v>-13</v>
      </c>
      <c r="X126" s="16">
        <f t="shared" si="53"/>
        <v>1.3699999999999974</v>
      </c>
      <c r="Y126" s="17">
        <f t="shared" si="54"/>
        <v>0</v>
      </c>
      <c r="Z126" s="17" t="b">
        <f t="shared" si="55"/>
        <v>1</v>
      </c>
      <c r="AA126" s="56">
        <f t="shared" si="56"/>
        <v>2.1199999999999974</v>
      </c>
      <c r="AB126" s="18">
        <f t="shared" si="57"/>
        <v>0.6462264150943392</v>
      </c>
      <c r="AC126" s="19">
        <f t="shared" si="58"/>
        <v>0.61711711711711625</v>
      </c>
      <c r="AD126" s="130">
        <f t="shared" si="59"/>
        <v>62.41</v>
      </c>
      <c r="AE126" s="130">
        <f t="shared" si="60"/>
        <v>55.65</v>
      </c>
      <c r="AF126" s="69">
        <f t="shared" si="61"/>
        <v>62.41</v>
      </c>
      <c r="AG126" s="69">
        <f t="shared" si="62"/>
        <v>51.36</v>
      </c>
      <c r="AH126" s="14">
        <f t="shared" si="63"/>
        <v>62.41</v>
      </c>
      <c r="AI126" s="14">
        <f t="shared" si="64"/>
        <v>48.8</v>
      </c>
      <c r="AJ126" s="70">
        <f t="shared" si="70"/>
        <v>62.41</v>
      </c>
      <c r="AK126" s="70">
        <f t="shared" si="71"/>
        <v>44.87</v>
      </c>
      <c r="AL126" s="134">
        <f t="shared" si="65"/>
        <v>59.82</v>
      </c>
      <c r="AM126" s="134">
        <f t="shared" si="36"/>
        <v>59.03</v>
      </c>
      <c r="AN126" s="134">
        <f t="shared" si="37"/>
        <v>0.78999999999999915</v>
      </c>
      <c r="AO126" s="134">
        <f t="shared" si="38"/>
        <v>60.61</v>
      </c>
      <c r="AP126" s="134">
        <f t="shared" si="39"/>
        <v>59.03</v>
      </c>
      <c r="AQ126" s="136">
        <f t="shared" si="66"/>
        <v>56.754047619047618</v>
      </c>
      <c r="AR126" s="138">
        <f t="shared" si="67"/>
        <v>53.044777777777767</v>
      </c>
      <c r="AS126" s="140">
        <f t="shared" si="72"/>
        <v>52.284800000000011</v>
      </c>
    </row>
    <row r="127" spans="1:45" x14ac:dyDescent="0.3">
      <c r="A127" s="5">
        <v>45112</v>
      </c>
      <c r="B127" s="6" t="s">
        <v>45</v>
      </c>
      <c r="C127" s="6" t="s">
        <v>37</v>
      </c>
      <c r="D127" s="7">
        <v>60.81</v>
      </c>
      <c r="E127" s="7">
        <v>60.87</v>
      </c>
      <c r="F127" s="7">
        <v>58.72</v>
      </c>
      <c r="G127" s="7">
        <v>59.24</v>
      </c>
      <c r="H127" s="15">
        <v>60.87</v>
      </c>
      <c r="I127" s="15">
        <v>59.75</v>
      </c>
      <c r="J127" s="21">
        <v>-2</v>
      </c>
      <c r="K127" s="13">
        <v>0</v>
      </c>
      <c r="L127" s="8">
        <f t="shared" si="30"/>
        <v>59.609999999999992</v>
      </c>
      <c r="M127" s="9">
        <f t="shared" si="31"/>
        <v>59.795000000000002</v>
      </c>
      <c r="N127" s="9">
        <f t="shared" si="32"/>
        <v>-0.18500000000000938</v>
      </c>
      <c r="O127" s="9">
        <f t="shared" si="33"/>
        <v>59.424999999999983</v>
      </c>
      <c r="P127" s="9">
        <f t="shared" si="34"/>
        <v>59.795000000000002</v>
      </c>
      <c r="Q127" s="10">
        <f t="shared" si="35"/>
        <v>2.1499999999999986</v>
      </c>
      <c r="R127" s="10">
        <f t="shared" si="40"/>
        <v>-0.53000000000000114</v>
      </c>
      <c r="S127" s="10">
        <f t="shared" si="41"/>
        <v>-2.6799999999999997</v>
      </c>
      <c r="T127" s="11" cm="1">
        <f t="array" ref="T127">LARGE(ABS(Q127:S127),1)</f>
        <v>2.6799999999999997</v>
      </c>
      <c r="U127" s="12"/>
      <c r="V127" s="21">
        <f t="shared" si="68"/>
        <v>0</v>
      </c>
      <c r="W127" s="12">
        <f t="shared" si="69"/>
        <v>-13</v>
      </c>
      <c r="X127" s="16">
        <f t="shared" si="53"/>
        <v>1.1199999999999974</v>
      </c>
      <c r="Y127" s="17" t="b">
        <f t="shared" si="54"/>
        <v>1</v>
      </c>
      <c r="Z127" s="17">
        <f t="shared" si="55"/>
        <v>0</v>
      </c>
      <c r="AA127" s="56">
        <f t="shared" si="56"/>
        <v>2.1499999999999986</v>
      </c>
      <c r="AB127" s="18">
        <f t="shared" si="57"/>
        <v>0.52093023255813864</v>
      </c>
      <c r="AC127" s="19">
        <f t="shared" si="58"/>
        <v>0.41791044776119313</v>
      </c>
      <c r="AD127" s="130">
        <f t="shared" si="59"/>
        <v>62.41</v>
      </c>
      <c r="AE127" s="130">
        <f t="shared" si="60"/>
        <v>58.72</v>
      </c>
      <c r="AF127" s="69">
        <f t="shared" si="61"/>
        <v>62.41</v>
      </c>
      <c r="AG127" s="69">
        <f t="shared" si="62"/>
        <v>53.08</v>
      </c>
      <c r="AH127" s="14">
        <f t="shared" si="63"/>
        <v>62.41</v>
      </c>
      <c r="AI127" s="14">
        <f t="shared" si="64"/>
        <v>50.17</v>
      </c>
      <c r="AJ127" s="70">
        <f t="shared" si="70"/>
        <v>62.41</v>
      </c>
      <c r="AK127" s="70">
        <f t="shared" si="71"/>
        <v>44.87</v>
      </c>
      <c r="AL127" s="134">
        <f t="shared" si="65"/>
        <v>60.123333333333335</v>
      </c>
      <c r="AM127" s="134">
        <f t="shared" si="36"/>
        <v>60.564999999999998</v>
      </c>
      <c r="AN127" s="134">
        <f t="shared" si="37"/>
        <v>-0.44166666666666288</v>
      </c>
      <c r="AO127" s="134">
        <f t="shared" si="38"/>
        <v>59.681666666666672</v>
      </c>
      <c r="AP127" s="134">
        <f t="shared" si="39"/>
        <v>60.564999999999998</v>
      </c>
      <c r="AQ127" s="136">
        <f t="shared" si="66"/>
        <v>57.029523809523816</v>
      </c>
      <c r="AR127" s="138">
        <f t="shared" si="67"/>
        <v>53.420888888888868</v>
      </c>
      <c r="AS127" s="140">
        <f t="shared" si="72"/>
        <v>52.415800000000026</v>
      </c>
    </row>
    <row r="128" spans="1:45" x14ac:dyDescent="0.3">
      <c r="A128" s="5">
        <v>45113</v>
      </c>
      <c r="B128" s="6" t="s">
        <v>45</v>
      </c>
      <c r="C128" s="6" t="s">
        <v>37</v>
      </c>
      <c r="D128" s="7">
        <v>59.32</v>
      </c>
      <c r="E128" s="7">
        <v>59.82</v>
      </c>
      <c r="F128" s="7">
        <v>58.2</v>
      </c>
      <c r="G128" s="7">
        <v>58.33</v>
      </c>
      <c r="H128" s="15">
        <v>59.82</v>
      </c>
      <c r="I128" s="15">
        <v>59.09</v>
      </c>
      <c r="J128" s="21">
        <v>-2</v>
      </c>
      <c r="K128" s="13">
        <v>0</v>
      </c>
      <c r="L128" s="8">
        <f t="shared" si="30"/>
        <v>58.783333333333339</v>
      </c>
      <c r="M128" s="9">
        <f t="shared" si="31"/>
        <v>59.010000000000005</v>
      </c>
      <c r="N128" s="9">
        <f t="shared" si="32"/>
        <v>-0.22666666666666657</v>
      </c>
      <c r="O128" s="9">
        <f t="shared" si="33"/>
        <v>58.556666666666672</v>
      </c>
      <c r="P128" s="9">
        <f t="shared" si="34"/>
        <v>59.010000000000005</v>
      </c>
      <c r="Q128" s="10">
        <f t="shared" si="35"/>
        <v>1.6199999999999974</v>
      </c>
      <c r="R128" s="10">
        <f t="shared" si="40"/>
        <v>0.57999999999999829</v>
      </c>
      <c r="S128" s="10">
        <f t="shared" si="41"/>
        <v>-1.0399999999999991</v>
      </c>
      <c r="T128" s="11" cm="1">
        <f t="array" ref="T128">LARGE(ABS(Q128:S128),1)</f>
        <v>1.6199999999999974</v>
      </c>
      <c r="U128" s="12"/>
      <c r="V128" s="21">
        <f t="shared" si="68"/>
        <v>0</v>
      </c>
      <c r="W128" s="12">
        <f t="shared" si="69"/>
        <v>-13</v>
      </c>
      <c r="X128" s="16">
        <f t="shared" si="53"/>
        <v>0.72999999999999687</v>
      </c>
      <c r="Y128" s="17" t="b">
        <f t="shared" si="54"/>
        <v>1</v>
      </c>
      <c r="Z128" s="17">
        <f t="shared" si="55"/>
        <v>0</v>
      </c>
      <c r="AA128" s="56">
        <f t="shared" si="56"/>
        <v>1.6199999999999974</v>
      </c>
      <c r="AB128" s="18">
        <f t="shared" si="57"/>
        <v>0.45061728395061607</v>
      </c>
      <c r="AC128" s="19">
        <f t="shared" si="58"/>
        <v>0.45061728395061607</v>
      </c>
      <c r="AD128" s="130">
        <f t="shared" si="59"/>
        <v>62.41</v>
      </c>
      <c r="AE128" s="130">
        <f t="shared" si="60"/>
        <v>58.2</v>
      </c>
      <c r="AF128" s="69">
        <f t="shared" si="61"/>
        <v>62.41</v>
      </c>
      <c r="AG128" s="69">
        <f t="shared" si="62"/>
        <v>54.65</v>
      </c>
      <c r="AH128" s="14">
        <f t="shared" si="63"/>
        <v>62.41</v>
      </c>
      <c r="AI128" s="14">
        <f t="shared" si="64"/>
        <v>50.55</v>
      </c>
      <c r="AJ128" s="70">
        <f t="shared" si="70"/>
        <v>62.41</v>
      </c>
      <c r="AK128" s="70">
        <f t="shared" si="71"/>
        <v>44.87</v>
      </c>
      <c r="AL128" s="134">
        <f t="shared" si="65"/>
        <v>59.646666666666668</v>
      </c>
      <c r="AM128" s="134">
        <f t="shared" si="36"/>
        <v>60.305</v>
      </c>
      <c r="AN128" s="134">
        <f t="shared" si="37"/>
        <v>-0.65833333333333144</v>
      </c>
      <c r="AO128" s="134">
        <f t="shared" si="38"/>
        <v>58.988333333333337</v>
      </c>
      <c r="AP128" s="134">
        <f t="shared" si="39"/>
        <v>60.305</v>
      </c>
      <c r="AQ128" s="136">
        <f t="shared" si="66"/>
        <v>57.086904761904762</v>
      </c>
      <c r="AR128" s="138">
        <f t="shared" si="67"/>
        <v>53.780555555555537</v>
      </c>
      <c r="AS128" s="140">
        <f t="shared" si="72"/>
        <v>52.545933333333352</v>
      </c>
    </row>
    <row r="129" spans="1:45" x14ac:dyDescent="0.3">
      <c r="A129" s="5">
        <v>45114</v>
      </c>
      <c r="B129" s="6" t="s">
        <v>45</v>
      </c>
      <c r="C129" s="6" t="s">
        <v>37</v>
      </c>
      <c r="D129" s="7">
        <v>59.66</v>
      </c>
      <c r="E129" s="7">
        <v>61.64</v>
      </c>
      <c r="F129" s="7">
        <v>59.43</v>
      </c>
      <c r="G129" s="7">
        <v>60.81</v>
      </c>
      <c r="H129" s="15">
        <v>59.96</v>
      </c>
      <c r="I129" s="15">
        <v>59.43</v>
      </c>
      <c r="J129" s="21">
        <v>2</v>
      </c>
      <c r="K129" s="13">
        <v>0</v>
      </c>
      <c r="L129" s="8">
        <f t="shared" si="30"/>
        <v>60.626666666666665</v>
      </c>
      <c r="M129" s="9">
        <f t="shared" si="31"/>
        <v>60.534999999999997</v>
      </c>
      <c r="N129" s="9">
        <f t="shared" si="32"/>
        <v>9.1666666666668561E-2</v>
      </c>
      <c r="O129" s="9">
        <f t="shared" si="33"/>
        <v>60.718333333333334</v>
      </c>
      <c r="P129" s="9">
        <f t="shared" si="34"/>
        <v>60.534999999999997</v>
      </c>
      <c r="Q129" s="10">
        <f t="shared" si="35"/>
        <v>2.2100000000000009</v>
      </c>
      <c r="R129" s="10">
        <f t="shared" si="40"/>
        <v>3.3100000000000023</v>
      </c>
      <c r="S129" s="10">
        <f t="shared" si="41"/>
        <v>1.1000000000000014</v>
      </c>
      <c r="T129" s="11" cm="1">
        <f t="array" ref="T129">LARGE(ABS(Q129:S129),1)</f>
        <v>3.3100000000000023</v>
      </c>
      <c r="U129" s="12"/>
      <c r="V129" s="21">
        <f t="shared" si="68"/>
        <v>-1</v>
      </c>
      <c r="W129" s="12">
        <f t="shared" si="69"/>
        <v>-14</v>
      </c>
      <c r="X129" s="16">
        <f t="shared" si="53"/>
        <v>0.53000000000000114</v>
      </c>
      <c r="Y129" s="17">
        <f t="shared" si="54"/>
        <v>0</v>
      </c>
      <c r="Z129" s="17" t="b">
        <f t="shared" si="55"/>
        <v>1</v>
      </c>
      <c r="AA129" s="56">
        <f t="shared" si="56"/>
        <v>2.2100000000000009</v>
      </c>
      <c r="AB129" s="18">
        <f t="shared" si="57"/>
        <v>0.2398190045248873</v>
      </c>
      <c r="AC129" s="19">
        <f t="shared" si="58"/>
        <v>0.16012084592145037</v>
      </c>
      <c r="AD129" s="130">
        <f t="shared" si="59"/>
        <v>61.64</v>
      </c>
      <c r="AE129" s="130">
        <f t="shared" si="60"/>
        <v>58.2</v>
      </c>
      <c r="AF129" s="69">
        <f t="shared" si="61"/>
        <v>62.41</v>
      </c>
      <c r="AG129" s="69">
        <f t="shared" si="62"/>
        <v>54.65</v>
      </c>
      <c r="AH129" s="14">
        <f t="shared" si="63"/>
        <v>62.41</v>
      </c>
      <c r="AI129" s="14">
        <f t="shared" si="64"/>
        <v>51.36</v>
      </c>
      <c r="AJ129" s="70">
        <f t="shared" si="70"/>
        <v>62.41</v>
      </c>
      <c r="AK129" s="70">
        <f t="shared" si="71"/>
        <v>44.87</v>
      </c>
      <c r="AL129" s="134">
        <f t="shared" si="65"/>
        <v>60.216666666666669</v>
      </c>
      <c r="AM129" s="134">
        <f t="shared" si="36"/>
        <v>59.92</v>
      </c>
      <c r="AN129" s="134">
        <f t="shared" si="37"/>
        <v>0.29666666666666686</v>
      </c>
      <c r="AO129" s="134">
        <f t="shared" si="38"/>
        <v>60.513333333333335</v>
      </c>
      <c r="AP129" s="134">
        <f t="shared" si="39"/>
        <v>59.92</v>
      </c>
      <c r="AQ129" s="136">
        <f t="shared" si="66"/>
        <v>57.157142857142858</v>
      </c>
      <c r="AR129" s="138">
        <f t="shared" si="67"/>
        <v>54.194444444444422</v>
      </c>
      <c r="AS129" s="140">
        <f t="shared" si="72"/>
        <v>52.71046666666669</v>
      </c>
    </row>
    <row r="130" spans="1:45" x14ac:dyDescent="0.3">
      <c r="A130" s="5">
        <v>45117</v>
      </c>
      <c r="B130" s="6" t="s">
        <v>45</v>
      </c>
      <c r="C130" s="6" t="s">
        <v>37</v>
      </c>
      <c r="D130" s="7">
        <v>60.56</v>
      </c>
      <c r="E130" s="7">
        <v>60.61</v>
      </c>
      <c r="F130" s="7">
        <v>59.62</v>
      </c>
      <c r="G130" s="7">
        <v>59.93</v>
      </c>
      <c r="H130" s="15">
        <v>60.61</v>
      </c>
      <c r="I130" s="15">
        <v>59.92</v>
      </c>
      <c r="J130" s="21">
        <v>0</v>
      </c>
      <c r="K130" s="13">
        <v>0</v>
      </c>
      <c r="L130" s="8">
        <f t="shared" ref="L130:L193" si="73">(E130+G130+F130)/3</f>
        <v>60.053333333333335</v>
      </c>
      <c r="M130" s="9">
        <f t="shared" ref="M130:M193" si="74">(E130+F130)/2</f>
        <v>60.114999999999995</v>
      </c>
      <c r="N130" s="9">
        <f t="shared" ref="N130:N193" si="75">L130-M130</f>
        <v>-6.1666666666660319E-2</v>
      </c>
      <c r="O130" s="9">
        <f t="shared" ref="O130:O193" si="76">L130+N130</f>
        <v>59.991666666666674</v>
      </c>
      <c r="P130" s="9">
        <f t="shared" ref="P130:P193" si="77">L130-N130</f>
        <v>60.114999999999995</v>
      </c>
      <c r="Q130" s="10">
        <f t="shared" ref="Q130:Q193" si="78">E130-F130</f>
        <v>0.99000000000000199</v>
      </c>
      <c r="R130" s="10">
        <f t="shared" si="40"/>
        <v>-0.20000000000000284</v>
      </c>
      <c r="S130" s="10">
        <f t="shared" si="41"/>
        <v>-1.1900000000000048</v>
      </c>
      <c r="T130" s="11" cm="1">
        <f t="array" ref="T130">LARGE(ABS(Q130:S130),1)</f>
        <v>1.1900000000000048</v>
      </c>
      <c r="U130" s="12"/>
      <c r="V130" s="21">
        <f t="shared" si="68"/>
        <v>-2</v>
      </c>
      <c r="W130" s="12">
        <f t="shared" si="69"/>
        <v>-16</v>
      </c>
      <c r="X130" s="16">
        <f t="shared" si="53"/>
        <v>0.68999999999999773</v>
      </c>
      <c r="Y130" s="17" t="b">
        <f t="shared" si="54"/>
        <v>1</v>
      </c>
      <c r="Z130" s="17">
        <f t="shared" si="55"/>
        <v>0</v>
      </c>
      <c r="AA130" s="56">
        <f t="shared" si="56"/>
        <v>0.99000000000000199</v>
      </c>
      <c r="AB130" s="18">
        <f t="shared" si="57"/>
        <v>0.69696969696969324</v>
      </c>
      <c r="AC130" s="19">
        <f t="shared" si="58"/>
        <v>0.57983193277310496</v>
      </c>
      <c r="AD130" s="130">
        <f t="shared" si="59"/>
        <v>61.64</v>
      </c>
      <c r="AE130" s="130">
        <f t="shared" si="60"/>
        <v>58.2</v>
      </c>
      <c r="AF130" s="69">
        <f t="shared" si="61"/>
        <v>62.41</v>
      </c>
      <c r="AG130" s="69">
        <f t="shared" si="62"/>
        <v>54.67</v>
      </c>
      <c r="AH130" s="14">
        <f t="shared" si="63"/>
        <v>62.41</v>
      </c>
      <c r="AI130" s="14">
        <f t="shared" si="64"/>
        <v>51.36</v>
      </c>
      <c r="AJ130" s="70">
        <f t="shared" si="70"/>
        <v>62.41</v>
      </c>
      <c r="AK130" s="70">
        <f t="shared" si="71"/>
        <v>44.87</v>
      </c>
      <c r="AL130" s="134">
        <f t="shared" si="65"/>
        <v>59.923333333333339</v>
      </c>
      <c r="AM130" s="134">
        <f t="shared" ref="AM130:AM193" si="79">(AD130+AE130)/2</f>
        <v>59.92</v>
      </c>
      <c r="AN130" s="134">
        <f t="shared" ref="AN130:AN193" si="80">AL130-AM130</f>
        <v>3.3333333333374071E-3</v>
      </c>
      <c r="AO130" s="134">
        <f t="shared" ref="AO130:AO193" si="81">AL130+AN130</f>
        <v>59.926666666666677</v>
      </c>
      <c r="AP130" s="134">
        <f t="shared" ref="AP130:AP193" si="82">AL130-AN130</f>
        <v>59.92</v>
      </c>
      <c r="AQ130" s="136">
        <f t="shared" si="66"/>
        <v>57.346190476190472</v>
      </c>
      <c r="AR130" s="138">
        <f t="shared" si="67"/>
        <v>54.578222222222195</v>
      </c>
      <c r="AS130" s="140">
        <f t="shared" si="72"/>
        <v>52.887200000000014</v>
      </c>
    </row>
    <row r="131" spans="1:45" x14ac:dyDescent="0.3">
      <c r="A131" s="5">
        <v>45118</v>
      </c>
      <c r="B131" s="6" t="s">
        <v>45</v>
      </c>
      <c r="C131" s="6" t="s">
        <v>37</v>
      </c>
      <c r="D131" s="7">
        <v>60.87</v>
      </c>
      <c r="E131" s="7">
        <v>61.1</v>
      </c>
      <c r="F131" s="7">
        <v>58.51</v>
      </c>
      <c r="G131" s="7">
        <v>59.36</v>
      </c>
      <c r="H131" s="15">
        <v>61.1</v>
      </c>
      <c r="I131" s="15">
        <v>60.6</v>
      </c>
      <c r="J131" s="21">
        <v>-2</v>
      </c>
      <c r="K131" s="13" t="s">
        <v>32</v>
      </c>
      <c r="L131" s="8">
        <f t="shared" si="73"/>
        <v>59.656666666666666</v>
      </c>
      <c r="M131" s="9">
        <f t="shared" si="74"/>
        <v>59.805</v>
      </c>
      <c r="N131" s="9">
        <f t="shared" si="75"/>
        <v>-0.14833333333333343</v>
      </c>
      <c r="O131" s="9">
        <f t="shared" si="76"/>
        <v>59.508333333333333</v>
      </c>
      <c r="P131" s="9">
        <f t="shared" si="77"/>
        <v>59.805</v>
      </c>
      <c r="Q131" s="10">
        <f t="shared" si="78"/>
        <v>2.5900000000000034</v>
      </c>
      <c r="R131" s="10">
        <f t="shared" ref="R131:R194" si="83">E131-G130</f>
        <v>1.1700000000000017</v>
      </c>
      <c r="S131" s="10">
        <f t="shared" ref="S131:S194" si="84">F131-G130</f>
        <v>-1.4200000000000017</v>
      </c>
      <c r="T131" s="11" cm="1">
        <f t="array" ref="T131">LARGE(ABS(Q131:S131),1)</f>
        <v>2.5900000000000034</v>
      </c>
      <c r="U131" s="12"/>
      <c r="V131" s="21">
        <f t="shared" si="68"/>
        <v>2</v>
      </c>
      <c r="W131" s="12">
        <f t="shared" si="69"/>
        <v>-14</v>
      </c>
      <c r="X131" s="16">
        <f t="shared" si="53"/>
        <v>0.5</v>
      </c>
      <c r="Y131" s="17" t="b">
        <f t="shared" si="54"/>
        <v>1</v>
      </c>
      <c r="Z131" s="17">
        <f t="shared" si="55"/>
        <v>0</v>
      </c>
      <c r="AA131" s="56">
        <f t="shared" si="56"/>
        <v>2.5900000000000034</v>
      </c>
      <c r="AB131" s="18">
        <f t="shared" si="57"/>
        <v>0.1930501930501928</v>
      </c>
      <c r="AC131" s="19">
        <f t="shared" si="58"/>
        <v>0.1930501930501928</v>
      </c>
      <c r="AD131" s="130">
        <f t="shared" si="59"/>
        <v>61.64</v>
      </c>
      <c r="AE131" s="130">
        <f t="shared" si="60"/>
        <v>58.51</v>
      </c>
      <c r="AF131" s="69">
        <f t="shared" si="61"/>
        <v>62.41</v>
      </c>
      <c r="AG131" s="69">
        <f t="shared" si="62"/>
        <v>54.67</v>
      </c>
      <c r="AH131" s="14">
        <f t="shared" si="63"/>
        <v>62.41</v>
      </c>
      <c r="AI131" s="14">
        <f t="shared" si="64"/>
        <v>51.36</v>
      </c>
      <c r="AJ131" s="70">
        <f t="shared" si="70"/>
        <v>62.41</v>
      </c>
      <c r="AK131" s="70">
        <f t="shared" si="71"/>
        <v>44.87</v>
      </c>
      <c r="AL131" s="134">
        <f t="shared" si="65"/>
        <v>59.836666666666666</v>
      </c>
      <c r="AM131" s="134">
        <f t="shared" si="79"/>
        <v>60.075000000000003</v>
      </c>
      <c r="AN131" s="134">
        <f t="shared" si="80"/>
        <v>-0.23833333333333684</v>
      </c>
      <c r="AO131" s="134">
        <f t="shared" si="81"/>
        <v>59.598333333333329</v>
      </c>
      <c r="AP131" s="134">
        <f t="shared" si="82"/>
        <v>60.075000000000003</v>
      </c>
      <c r="AQ131" s="136">
        <f t="shared" si="66"/>
        <v>57.765714285714282</v>
      </c>
      <c r="AR131" s="138">
        <f t="shared" si="67"/>
        <v>54.932444444444428</v>
      </c>
      <c r="AS131" s="140">
        <f t="shared" si="72"/>
        <v>53.052866666666681</v>
      </c>
    </row>
    <row r="132" spans="1:45" x14ac:dyDescent="0.3">
      <c r="A132" s="5">
        <v>45119</v>
      </c>
      <c r="B132" s="6" t="s">
        <v>45</v>
      </c>
      <c r="C132" s="6" t="s">
        <v>37</v>
      </c>
      <c r="D132" s="7">
        <v>60.63</v>
      </c>
      <c r="E132" s="7">
        <v>61.46</v>
      </c>
      <c r="F132" s="7">
        <v>60.38</v>
      </c>
      <c r="G132" s="7">
        <v>61.27</v>
      </c>
      <c r="H132" s="15">
        <v>60.97</v>
      </c>
      <c r="I132" s="15">
        <v>60.38</v>
      </c>
      <c r="J132" s="21">
        <v>2</v>
      </c>
      <c r="K132" s="13">
        <v>0</v>
      </c>
      <c r="L132" s="8">
        <f t="shared" si="73"/>
        <v>61.036666666666669</v>
      </c>
      <c r="M132" s="9">
        <f t="shared" si="74"/>
        <v>60.92</v>
      </c>
      <c r="N132" s="9">
        <f t="shared" si="75"/>
        <v>0.11666666666666714</v>
      </c>
      <c r="O132" s="9">
        <f t="shared" si="76"/>
        <v>61.153333333333336</v>
      </c>
      <c r="P132" s="9">
        <f t="shared" si="77"/>
        <v>60.92</v>
      </c>
      <c r="Q132" s="10">
        <f t="shared" si="78"/>
        <v>1.0799999999999983</v>
      </c>
      <c r="R132" s="10">
        <f t="shared" si="83"/>
        <v>2.1000000000000014</v>
      </c>
      <c r="S132" s="10">
        <f t="shared" si="84"/>
        <v>1.0200000000000031</v>
      </c>
      <c r="T132" s="11" cm="1">
        <f t="array" ref="T132">LARGE(ABS(Q132:S132),1)</f>
        <v>2.1000000000000014</v>
      </c>
      <c r="U132" s="12"/>
      <c r="V132" s="21">
        <f t="shared" si="68"/>
        <v>2</v>
      </c>
      <c r="W132" s="12">
        <f t="shared" si="69"/>
        <v>-12</v>
      </c>
      <c r="X132" s="16">
        <f t="shared" si="53"/>
        <v>0.58999999999999631</v>
      </c>
      <c r="Y132" s="17">
        <f t="shared" si="54"/>
        <v>0</v>
      </c>
      <c r="Z132" s="17" t="b">
        <f t="shared" si="55"/>
        <v>1</v>
      </c>
      <c r="AA132" s="56">
        <f t="shared" si="56"/>
        <v>1.0799999999999983</v>
      </c>
      <c r="AB132" s="18">
        <f t="shared" si="57"/>
        <v>0.54629629629629373</v>
      </c>
      <c r="AC132" s="19">
        <f t="shared" si="58"/>
        <v>0.28095238095237901</v>
      </c>
      <c r="AD132" s="130">
        <f t="shared" si="59"/>
        <v>61.46</v>
      </c>
      <c r="AE132" s="130">
        <f t="shared" si="60"/>
        <v>58.51</v>
      </c>
      <c r="AF132" s="69">
        <f t="shared" si="61"/>
        <v>62.41</v>
      </c>
      <c r="AG132" s="69">
        <f t="shared" si="62"/>
        <v>55.65</v>
      </c>
      <c r="AH132" s="14">
        <f t="shared" si="63"/>
        <v>62.41</v>
      </c>
      <c r="AI132" s="14">
        <f t="shared" si="64"/>
        <v>51.36</v>
      </c>
      <c r="AJ132" s="70">
        <f t="shared" si="70"/>
        <v>62.41</v>
      </c>
      <c r="AK132" s="70">
        <f t="shared" si="71"/>
        <v>44.87</v>
      </c>
      <c r="AL132" s="134">
        <f t="shared" si="65"/>
        <v>60.413333333333334</v>
      </c>
      <c r="AM132" s="134">
        <f t="shared" si="79"/>
        <v>59.984999999999999</v>
      </c>
      <c r="AN132" s="134">
        <f t="shared" si="80"/>
        <v>0.42833333333333456</v>
      </c>
      <c r="AO132" s="134">
        <f t="shared" si="81"/>
        <v>60.841666666666669</v>
      </c>
      <c r="AP132" s="134">
        <f t="shared" si="82"/>
        <v>59.984999999999999</v>
      </c>
      <c r="AQ132" s="136">
        <f t="shared" si="66"/>
        <v>58.341666666666654</v>
      </c>
      <c r="AR132" s="138">
        <f t="shared" si="67"/>
        <v>55.41377777777776</v>
      </c>
      <c r="AS132" s="140">
        <f t="shared" si="72"/>
        <v>53.240933333333352</v>
      </c>
    </row>
    <row r="133" spans="1:45" x14ac:dyDescent="0.3">
      <c r="A133" s="5">
        <v>45120</v>
      </c>
      <c r="B133" s="6" t="s">
        <v>45</v>
      </c>
      <c r="C133" s="6" t="s">
        <v>37</v>
      </c>
      <c r="D133" s="7">
        <v>61.34</v>
      </c>
      <c r="E133" s="7">
        <v>61.82</v>
      </c>
      <c r="F133" s="7">
        <v>59.86</v>
      </c>
      <c r="G133" s="7">
        <v>60.76</v>
      </c>
      <c r="H133" s="15">
        <v>61.82</v>
      </c>
      <c r="I133" s="15">
        <v>61.26</v>
      </c>
      <c r="J133" s="21">
        <v>-2</v>
      </c>
      <c r="K133" s="13" t="s">
        <v>32</v>
      </c>
      <c r="L133" s="8">
        <f t="shared" si="73"/>
        <v>60.813333333333333</v>
      </c>
      <c r="M133" s="9">
        <f t="shared" si="74"/>
        <v>60.84</v>
      </c>
      <c r="N133" s="9">
        <f t="shared" si="75"/>
        <v>-2.6666666666670835E-2</v>
      </c>
      <c r="O133" s="9">
        <f t="shared" si="76"/>
        <v>60.786666666666662</v>
      </c>
      <c r="P133" s="9">
        <f t="shared" si="77"/>
        <v>60.84</v>
      </c>
      <c r="Q133" s="10">
        <f t="shared" si="78"/>
        <v>1.9600000000000009</v>
      </c>
      <c r="R133" s="10">
        <f t="shared" si="83"/>
        <v>0.54999999999999716</v>
      </c>
      <c r="S133" s="10">
        <f t="shared" si="84"/>
        <v>-1.4100000000000037</v>
      </c>
      <c r="T133" s="11" cm="1">
        <f t="array" ref="T133">LARGE(ABS(Q133:S133),1)</f>
        <v>1.9600000000000009</v>
      </c>
      <c r="U133" s="12"/>
      <c r="V133" s="21">
        <f t="shared" si="68"/>
        <v>0</v>
      </c>
      <c r="W133" s="12">
        <f t="shared" si="69"/>
        <v>-12</v>
      </c>
      <c r="X133" s="16">
        <f t="shared" si="53"/>
        <v>0.56000000000000227</v>
      </c>
      <c r="Y133" s="17" t="b">
        <f t="shared" si="54"/>
        <v>1</v>
      </c>
      <c r="Z133" s="17">
        <f t="shared" si="55"/>
        <v>0</v>
      </c>
      <c r="AA133" s="56">
        <f t="shared" si="56"/>
        <v>1.9600000000000009</v>
      </c>
      <c r="AB133" s="18">
        <f t="shared" si="57"/>
        <v>0.28571428571428675</v>
      </c>
      <c r="AC133" s="19">
        <f t="shared" si="58"/>
        <v>0.28571428571428675</v>
      </c>
      <c r="AD133" s="130">
        <f t="shared" si="59"/>
        <v>61.82</v>
      </c>
      <c r="AE133" s="130">
        <f t="shared" si="60"/>
        <v>58.51</v>
      </c>
      <c r="AF133" s="69">
        <f t="shared" si="61"/>
        <v>62.41</v>
      </c>
      <c r="AG133" s="69">
        <f t="shared" si="62"/>
        <v>58.2</v>
      </c>
      <c r="AH133" s="14">
        <f t="shared" si="63"/>
        <v>62.41</v>
      </c>
      <c r="AI133" s="14">
        <f t="shared" si="64"/>
        <v>51.36</v>
      </c>
      <c r="AJ133" s="70">
        <f t="shared" si="70"/>
        <v>62.41</v>
      </c>
      <c r="AK133" s="70">
        <f t="shared" si="71"/>
        <v>44.87</v>
      </c>
      <c r="AL133" s="134">
        <f t="shared" si="65"/>
        <v>60.363333333333337</v>
      </c>
      <c r="AM133" s="134">
        <f t="shared" si="79"/>
        <v>60.164999999999999</v>
      </c>
      <c r="AN133" s="134">
        <f t="shared" si="80"/>
        <v>0.19833333333333769</v>
      </c>
      <c r="AO133" s="134">
        <f t="shared" si="81"/>
        <v>60.561666666666675</v>
      </c>
      <c r="AP133" s="134">
        <f t="shared" si="82"/>
        <v>60.164999999999999</v>
      </c>
      <c r="AQ133" s="136">
        <f t="shared" si="66"/>
        <v>58.803095238095224</v>
      </c>
      <c r="AR133" s="138">
        <f t="shared" si="67"/>
        <v>55.911333333333324</v>
      </c>
      <c r="AS133" s="140">
        <f t="shared" si="72"/>
        <v>53.416800000000009</v>
      </c>
    </row>
    <row r="134" spans="1:45" x14ac:dyDescent="0.3">
      <c r="A134" s="5">
        <v>45121</v>
      </c>
      <c r="B134" s="6" t="s">
        <v>45</v>
      </c>
      <c r="C134" s="6" t="s">
        <v>37</v>
      </c>
      <c r="D134" s="7">
        <v>61.35</v>
      </c>
      <c r="E134" s="7">
        <v>61.53</v>
      </c>
      <c r="F134" s="7">
        <v>59.9</v>
      </c>
      <c r="G134" s="7">
        <v>60.34</v>
      </c>
      <c r="H134" s="15">
        <v>61.5</v>
      </c>
      <c r="I134" s="15">
        <v>60.8</v>
      </c>
      <c r="J134" s="21">
        <v>-2</v>
      </c>
      <c r="K134" s="13" t="s">
        <v>32</v>
      </c>
      <c r="L134" s="8">
        <f t="shared" si="73"/>
        <v>60.59</v>
      </c>
      <c r="M134" s="9">
        <f t="shared" si="74"/>
        <v>60.715000000000003</v>
      </c>
      <c r="N134" s="9">
        <f t="shared" si="75"/>
        <v>-0.125</v>
      </c>
      <c r="O134" s="9">
        <f t="shared" si="76"/>
        <v>60.465000000000003</v>
      </c>
      <c r="P134" s="9">
        <f t="shared" si="77"/>
        <v>60.715000000000003</v>
      </c>
      <c r="Q134" s="10">
        <f t="shared" si="78"/>
        <v>1.6300000000000026</v>
      </c>
      <c r="R134" s="10">
        <f t="shared" si="83"/>
        <v>0.77000000000000313</v>
      </c>
      <c r="S134" s="10">
        <f t="shared" si="84"/>
        <v>-0.85999999999999943</v>
      </c>
      <c r="T134" s="11" cm="1">
        <f t="array" ref="T134">LARGE(ABS(Q134:S134),1)</f>
        <v>1.6300000000000026</v>
      </c>
      <c r="U134" s="12">
        <f t="shared" ref="U134:U187" si="85">W105</f>
        <v>-2</v>
      </c>
      <c r="V134" s="21">
        <f t="shared" si="68"/>
        <v>0</v>
      </c>
      <c r="W134" s="12">
        <f t="shared" si="69"/>
        <v>-12</v>
      </c>
      <c r="X134" s="16">
        <f t="shared" si="53"/>
        <v>0.70000000000000284</v>
      </c>
      <c r="Y134" s="17">
        <f t="shared" si="54"/>
        <v>0</v>
      </c>
      <c r="Z134" s="17">
        <f t="shared" si="55"/>
        <v>0</v>
      </c>
      <c r="AA134" s="56">
        <f t="shared" si="56"/>
        <v>1.6300000000000026</v>
      </c>
      <c r="AB134" s="18">
        <f t="shared" si="57"/>
        <v>0.42944785276073727</v>
      </c>
      <c r="AC134" s="19">
        <f t="shared" si="58"/>
        <v>0.42944785276073727</v>
      </c>
      <c r="AD134" s="130">
        <f t="shared" si="59"/>
        <v>61.82</v>
      </c>
      <c r="AE134" s="130">
        <f t="shared" si="60"/>
        <v>59.86</v>
      </c>
      <c r="AF134" s="69">
        <f t="shared" si="61"/>
        <v>62.41</v>
      </c>
      <c r="AG134" s="69">
        <f t="shared" si="62"/>
        <v>58.2</v>
      </c>
      <c r="AH134" s="14">
        <f t="shared" si="63"/>
        <v>62.41</v>
      </c>
      <c r="AI134" s="14">
        <f t="shared" si="64"/>
        <v>51.36</v>
      </c>
      <c r="AJ134" s="70">
        <f t="shared" si="70"/>
        <v>62.41</v>
      </c>
      <c r="AK134" s="70">
        <f t="shared" si="71"/>
        <v>44.87</v>
      </c>
      <c r="AL134" s="134">
        <f t="shared" si="65"/>
        <v>60.673333333333339</v>
      </c>
      <c r="AM134" s="134">
        <f t="shared" si="79"/>
        <v>60.84</v>
      </c>
      <c r="AN134" s="134">
        <f t="shared" si="80"/>
        <v>-0.1666666666666643</v>
      </c>
      <c r="AO134" s="134">
        <f t="shared" si="81"/>
        <v>60.506666666666675</v>
      </c>
      <c r="AP134" s="134">
        <f t="shared" si="82"/>
        <v>60.84</v>
      </c>
      <c r="AQ134" s="136">
        <f t="shared" si="66"/>
        <v>59.133333333333333</v>
      </c>
      <c r="AR134" s="138">
        <f t="shared" si="67"/>
        <v>56.346111111111099</v>
      </c>
      <c r="AS134" s="140">
        <f t="shared" si="72"/>
        <v>53.586400000000012</v>
      </c>
    </row>
    <row r="135" spans="1:45" x14ac:dyDescent="0.3">
      <c r="A135" s="5">
        <v>45124</v>
      </c>
      <c r="B135" s="6" t="s">
        <v>45</v>
      </c>
      <c r="C135" s="6" t="s">
        <v>37</v>
      </c>
      <c r="D135" s="7">
        <v>60.53</v>
      </c>
      <c r="E135" s="7">
        <v>61.19</v>
      </c>
      <c r="F135" s="7">
        <v>59.36</v>
      </c>
      <c r="G135" s="7">
        <v>59.78</v>
      </c>
      <c r="H135" s="15">
        <v>60.7</v>
      </c>
      <c r="I135" s="15">
        <v>60.14</v>
      </c>
      <c r="J135" s="21">
        <v>-4</v>
      </c>
      <c r="K135" s="13">
        <v>0</v>
      </c>
      <c r="L135" s="8">
        <f t="shared" si="73"/>
        <v>60.109999999999992</v>
      </c>
      <c r="M135" s="9">
        <f t="shared" si="74"/>
        <v>60.274999999999999</v>
      </c>
      <c r="N135" s="9">
        <f t="shared" si="75"/>
        <v>-0.16500000000000625</v>
      </c>
      <c r="O135" s="9">
        <f t="shared" si="76"/>
        <v>59.944999999999986</v>
      </c>
      <c r="P135" s="9">
        <f t="shared" si="77"/>
        <v>60.274999999999999</v>
      </c>
      <c r="Q135" s="10">
        <f t="shared" si="78"/>
        <v>1.8299999999999983</v>
      </c>
      <c r="R135" s="10">
        <f t="shared" si="83"/>
        <v>0.84999999999999432</v>
      </c>
      <c r="S135" s="10">
        <f t="shared" si="84"/>
        <v>-0.98000000000000398</v>
      </c>
      <c r="T135" s="11" cm="1">
        <f t="array" ref="T135">LARGE(ABS(Q135:S135),1)</f>
        <v>1.8299999999999983</v>
      </c>
      <c r="U135" s="12">
        <f t="shared" si="85"/>
        <v>-4</v>
      </c>
      <c r="V135" s="21">
        <f t="shared" si="68"/>
        <v>2</v>
      </c>
      <c r="W135" s="12">
        <f t="shared" si="69"/>
        <v>-8</v>
      </c>
      <c r="X135" s="16">
        <f t="shared" si="53"/>
        <v>0.56000000000000227</v>
      </c>
      <c r="Y135" s="17">
        <f t="shared" si="54"/>
        <v>0</v>
      </c>
      <c r="Z135" s="17">
        <f t="shared" si="55"/>
        <v>0</v>
      </c>
      <c r="AA135" s="56">
        <f t="shared" si="56"/>
        <v>1.8299999999999983</v>
      </c>
      <c r="AB135" s="18">
        <f t="shared" si="57"/>
        <v>0.30601092896175014</v>
      </c>
      <c r="AC135" s="19">
        <f t="shared" si="58"/>
        <v>0.30601092896175014</v>
      </c>
      <c r="AD135" s="130">
        <f t="shared" si="59"/>
        <v>61.82</v>
      </c>
      <c r="AE135" s="130">
        <f t="shared" si="60"/>
        <v>59.36</v>
      </c>
      <c r="AF135" s="69">
        <f t="shared" si="61"/>
        <v>61.82</v>
      </c>
      <c r="AG135" s="69">
        <f t="shared" si="62"/>
        <v>58.2</v>
      </c>
      <c r="AH135" s="14">
        <f t="shared" si="63"/>
        <v>62.41</v>
      </c>
      <c r="AI135" s="14">
        <f t="shared" si="64"/>
        <v>51.36</v>
      </c>
      <c r="AJ135" s="70">
        <f t="shared" si="70"/>
        <v>62.41</v>
      </c>
      <c r="AK135" s="70">
        <f t="shared" si="71"/>
        <v>44.87</v>
      </c>
      <c r="AL135" s="134">
        <f t="shared" si="65"/>
        <v>60.32</v>
      </c>
      <c r="AM135" s="134">
        <f t="shared" si="79"/>
        <v>60.59</v>
      </c>
      <c r="AN135" s="134">
        <f t="shared" si="80"/>
        <v>-0.27000000000000313</v>
      </c>
      <c r="AO135" s="134">
        <f t="shared" si="81"/>
        <v>60.05</v>
      </c>
      <c r="AP135" s="134">
        <f t="shared" si="82"/>
        <v>60.59</v>
      </c>
      <c r="AQ135" s="136">
        <f t="shared" si="66"/>
        <v>59.400238095238088</v>
      </c>
      <c r="AR135" s="138">
        <f t="shared" si="67"/>
        <v>56.712555555555539</v>
      </c>
      <c r="AS135" s="140">
        <f t="shared" si="72"/>
        <v>53.734666666666691</v>
      </c>
    </row>
    <row r="136" spans="1:45" x14ac:dyDescent="0.3">
      <c r="A136" s="5">
        <v>45125</v>
      </c>
      <c r="B136" s="6" t="s">
        <v>45</v>
      </c>
      <c r="C136" s="6" t="s">
        <v>37</v>
      </c>
      <c r="D136" s="7">
        <v>60.97</v>
      </c>
      <c r="E136" s="7">
        <v>62.66</v>
      </c>
      <c r="F136" s="7">
        <v>60.57</v>
      </c>
      <c r="G136" s="7">
        <v>61.44</v>
      </c>
      <c r="H136" s="15">
        <v>61.37</v>
      </c>
      <c r="I136" s="15">
        <v>60.68</v>
      </c>
      <c r="J136" s="21">
        <v>2</v>
      </c>
      <c r="K136" s="13">
        <v>0</v>
      </c>
      <c r="L136" s="8">
        <f t="shared" si="73"/>
        <v>61.556666666666665</v>
      </c>
      <c r="M136" s="9">
        <f t="shared" si="74"/>
        <v>61.614999999999995</v>
      </c>
      <c r="N136" s="9">
        <f t="shared" si="75"/>
        <v>-5.8333333333330017E-2</v>
      </c>
      <c r="O136" s="9">
        <f t="shared" si="76"/>
        <v>61.498333333333335</v>
      </c>
      <c r="P136" s="9">
        <f t="shared" si="77"/>
        <v>61.614999999999995</v>
      </c>
      <c r="Q136" s="10">
        <f t="shared" si="78"/>
        <v>2.0899999999999963</v>
      </c>
      <c r="R136" s="10">
        <f t="shared" si="83"/>
        <v>2.8799999999999955</v>
      </c>
      <c r="S136" s="10">
        <f t="shared" si="84"/>
        <v>0.78999999999999915</v>
      </c>
      <c r="T136" s="11" cm="1">
        <f t="array" ref="T136">LARGE(ABS(Q136:S136),1)</f>
        <v>2.8799999999999955</v>
      </c>
      <c r="U136" s="12">
        <f t="shared" si="85"/>
        <v>-2</v>
      </c>
      <c r="V136" s="21">
        <f t="shared" si="68"/>
        <v>0</v>
      </c>
      <c r="W136" s="12">
        <f t="shared" si="69"/>
        <v>-6</v>
      </c>
      <c r="X136" s="16">
        <f t="shared" si="53"/>
        <v>0.68999999999999773</v>
      </c>
      <c r="Y136" s="17">
        <f t="shared" si="54"/>
        <v>0</v>
      </c>
      <c r="Z136" s="17">
        <f t="shared" si="55"/>
        <v>0</v>
      </c>
      <c r="AA136" s="56">
        <f t="shared" si="56"/>
        <v>2.0899999999999963</v>
      </c>
      <c r="AB136" s="18">
        <f t="shared" si="57"/>
        <v>0.33014354066985596</v>
      </c>
      <c r="AC136" s="19">
        <f t="shared" si="58"/>
        <v>0.23958333333333293</v>
      </c>
      <c r="AD136" s="130">
        <f t="shared" ref="AD136:AD167" si="86">MAX(E134:E136)</f>
        <v>62.66</v>
      </c>
      <c r="AE136" s="130">
        <f t="shared" ref="AE136:AE167" si="87">MIN(F134:F136)</f>
        <v>59.36</v>
      </c>
      <c r="AF136" s="69">
        <f t="shared" ref="AF136:AF167" si="88">MAX(E128:E136)</f>
        <v>62.66</v>
      </c>
      <c r="AG136" s="69">
        <f t="shared" ref="AG136:AG167" si="89">MIN(F128:F136)</f>
        <v>58.2</v>
      </c>
      <c r="AH136" s="14">
        <f t="shared" ref="AH136:AH167" si="90">MAX(E117:E136)</f>
        <v>62.66</v>
      </c>
      <c r="AI136" s="14">
        <f t="shared" ref="AI136:AI167" si="91">MIN(F117:F136)</f>
        <v>51.36</v>
      </c>
      <c r="AJ136" s="70">
        <f t="shared" si="70"/>
        <v>62.66</v>
      </c>
      <c r="AK136" s="70">
        <f t="shared" si="71"/>
        <v>44.87</v>
      </c>
      <c r="AL136" s="134">
        <f t="shared" si="65"/>
        <v>61.153333333333329</v>
      </c>
      <c r="AM136" s="134">
        <f t="shared" si="79"/>
        <v>61.01</v>
      </c>
      <c r="AN136" s="134">
        <f t="shared" si="80"/>
        <v>0.14333333333333087</v>
      </c>
      <c r="AO136" s="134">
        <f t="shared" si="81"/>
        <v>61.29666666666666</v>
      </c>
      <c r="AP136" s="134">
        <f t="shared" si="82"/>
        <v>61.01</v>
      </c>
      <c r="AQ136" s="136">
        <f t="shared" ref="AQ136:AQ167" si="92">AVERAGE(L123:L136)</f>
        <v>59.811428571428564</v>
      </c>
      <c r="AR136" s="138">
        <f t="shared" ref="AR136:AR167" si="93">AVERAGE(L107:L136)</f>
        <v>57.123555555555541</v>
      </c>
      <c r="AS136" s="140">
        <f t="shared" si="72"/>
        <v>53.884066666666683</v>
      </c>
    </row>
    <row r="137" spans="1:45" x14ac:dyDescent="0.3">
      <c r="A137" s="5">
        <v>45126</v>
      </c>
      <c r="B137" s="6" t="s">
        <v>45</v>
      </c>
      <c r="C137" s="6" t="s">
        <v>37</v>
      </c>
      <c r="D137" s="7">
        <v>61.68</v>
      </c>
      <c r="E137" s="7">
        <v>62.86</v>
      </c>
      <c r="F137" s="7">
        <v>61.51</v>
      </c>
      <c r="G137" s="7">
        <v>62.42</v>
      </c>
      <c r="H137" s="15">
        <v>62.11</v>
      </c>
      <c r="I137" s="15">
        <v>61.51</v>
      </c>
      <c r="J137" s="21">
        <v>2</v>
      </c>
      <c r="K137" s="13">
        <v>0</v>
      </c>
      <c r="L137" s="8">
        <f t="shared" si="73"/>
        <v>62.263333333333328</v>
      </c>
      <c r="M137" s="9">
        <f t="shared" si="74"/>
        <v>62.185000000000002</v>
      </c>
      <c r="N137" s="9">
        <f t="shared" si="75"/>
        <v>7.8333333333326038E-2</v>
      </c>
      <c r="O137" s="9">
        <f t="shared" si="76"/>
        <v>62.341666666666654</v>
      </c>
      <c r="P137" s="9">
        <f t="shared" si="77"/>
        <v>62.185000000000002</v>
      </c>
      <c r="Q137" s="10">
        <f t="shared" si="78"/>
        <v>1.3500000000000014</v>
      </c>
      <c r="R137" s="10">
        <f t="shared" si="83"/>
        <v>1.4200000000000017</v>
      </c>
      <c r="S137" s="10">
        <f t="shared" si="84"/>
        <v>7.0000000000000284E-2</v>
      </c>
      <c r="T137" s="11" cm="1">
        <f t="array" ref="T137">LARGE(ABS(Q137:S137),1)</f>
        <v>1.4200000000000017</v>
      </c>
      <c r="U137" s="12">
        <f t="shared" si="85"/>
        <v>-4</v>
      </c>
      <c r="V137" s="21">
        <f t="shared" si="68"/>
        <v>2</v>
      </c>
      <c r="W137" s="12">
        <f t="shared" si="69"/>
        <v>-6</v>
      </c>
      <c r="X137" s="16">
        <f t="shared" si="53"/>
        <v>0.60000000000000142</v>
      </c>
      <c r="Y137" s="17">
        <f t="shared" si="54"/>
        <v>0</v>
      </c>
      <c r="Z137" s="17" t="b">
        <f t="shared" si="55"/>
        <v>1</v>
      </c>
      <c r="AA137" s="56">
        <f t="shared" si="56"/>
        <v>1.3500000000000014</v>
      </c>
      <c r="AB137" s="18">
        <f t="shared" si="57"/>
        <v>0.44444444444444503</v>
      </c>
      <c r="AC137" s="19">
        <f t="shared" si="58"/>
        <v>0.42253521126760613</v>
      </c>
      <c r="AD137" s="130">
        <f t="shared" si="86"/>
        <v>62.86</v>
      </c>
      <c r="AE137" s="130">
        <f t="shared" si="87"/>
        <v>59.36</v>
      </c>
      <c r="AF137" s="69">
        <f t="shared" si="88"/>
        <v>62.86</v>
      </c>
      <c r="AG137" s="69">
        <f t="shared" si="89"/>
        <v>58.51</v>
      </c>
      <c r="AH137" s="14">
        <f t="shared" si="90"/>
        <v>62.86</v>
      </c>
      <c r="AI137" s="14">
        <f t="shared" si="91"/>
        <v>51.36</v>
      </c>
      <c r="AJ137" s="70">
        <f t="shared" si="70"/>
        <v>62.86</v>
      </c>
      <c r="AK137" s="70">
        <f t="shared" si="71"/>
        <v>44.87</v>
      </c>
      <c r="AL137" s="134">
        <f t="shared" si="65"/>
        <v>61.54666666666666</v>
      </c>
      <c r="AM137" s="134">
        <f t="shared" si="79"/>
        <v>61.11</v>
      </c>
      <c r="AN137" s="134">
        <f t="shared" si="80"/>
        <v>0.43666666666666032</v>
      </c>
      <c r="AO137" s="134">
        <f t="shared" si="81"/>
        <v>61.98333333333332</v>
      </c>
      <c r="AP137" s="134">
        <f t="shared" si="82"/>
        <v>61.11</v>
      </c>
      <c r="AQ137" s="136">
        <f t="shared" si="92"/>
        <v>60.309761904761899</v>
      </c>
      <c r="AR137" s="138">
        <f t="shared" si="93"/>
        <v>57.52411111111109</v>
      </c>
      <c r="AS137" s="140">
        <f t="shared" si="72"/>
        <v>54.05060000000001</v>
      </c>
    </row>
    <row r="138" spans="1:45" x14ac:dyDescent="0.3">
      <c r="A138" s="5">
        <v>45127</v>
      </c>
      <c r="B138" s="6" t="s">
        <v>45</v>
      </c>
      <c r="C138" s="6" t="s">
        <v>37</v>
      </c>
      <c r="D138" s="7">
        <v>61.82</v>
      </c>
      <c r="E138" s="7">
        <v>63.23</v>
      </c>
      <c r="F138" s="7">
        <v>61.81</v>
      </c>
      <c r="G138" s="7">
        <v>62.8</v>
      </c>
      <c r="H138" s="15">
        <v>62.34</v>
      </c>
      <c r="I138" s="15">
        <v>61.81</v>
      </c>
      <c r="J138" s="21">
        <v>2</v>
      </c>
      <c r="K138" s="13">
        <v>0</v>
      </c>
      <c r="L138" s="8">
        <f t="shared" si="73"/>
        <v>62.613333333333337</v>
      </c>
      <c r="M138" s="9">
        <f t="shared" si="74"/>
        <v>62.519999999999996</v>
      </c>
      <c r="N138" s="9">
        <f t="shared" si="75"/>
        <v>9.3333333333340818E-2</v>
      </c>
      <c r="O138" s="9">
        <f t="shared" si="76"/>
        <v>62.706666666666678</v>
      </c>
      <c r="P138" s="9">
        <f t="shared" si="77"/>
        <v>62.519999999999996</v>
      </c>
      <c r="Q138" s="10">
        <f t="shared" si="78"/>
        <v>1.4199999999999946</v>
      </c>
      <c r="R138" s="10">
        <f t="shared" si="83"/>
        <v>0.80999999999999517</v>
      </c>
      <c r="S138" s="10">
        <f t="shared" si="84"/>
        <v>-0.60999999999999943</v>
      </c>
      <c r="T138" s="11" cm="1">
        <f t="array" ref="T138">LARGE(ABS(Q138:S138),1)</f>
        <v>1.4199999999999946</v>
      </c>
      <c r="U138" s="12">
        <f t="shared" si="85"/>
        <v>-2</v>
      </c>
      <c r="V138" s="21">
        <f t="shared" si="68"/>
        <v>2</v>
      </c>
      <c r="W138" s="12">
        <f t="shared" si="69"/>
        <v>-2</v>
      </c>
      <c r="X138" s="16">
        <f t="shared" si="53"/>
        <v>0.53000000000000114</v>
      </c>
      <c r="Y138" s="17">
        <f t="shared" si="54"/>
        <v>0</v>
      </c>
      <c r="Z138" s="17" t="b">
        <f t="shared" si="55"/>
        <v>1</v>
      </c>
      <c r="AA138" s="56">
        <f t="shared" si="56"/>
        <v>1.4199999999999946</v>
      </c>
      <c r="AB138" s="18">
        <f t="shared" si="57"/>
        <v>0.37323943661972053</v>
      </c>
      <c r="AC138" s="19">
        <f t="shared" si="58"/>
        <v>0.37323943661972053</v>
      </c>
      <c r="AD138" s="130">
        <f t="shared" si="86"/>
        <v>63.23</v>
      </c>
      <c r="AE138" s="130">
        <f t="shared" si="87"/>
        <v>60.57</v>
      </c>
      <c r="AF138" s="69">
        <f t="shared" si="88"/>
        <v>63.23</v>
      </c>
      <c r="AG138" s="69">
        <f t="shared" si="89"/>
        <v>58.51</v>
      </c>
      <c r="AH138" s="14">
        <f t="shared" si="90"/>
        <v>63.23</v>
      </c>
      <c r="AI138" s="14">
        <f t="shared" si="91"/>
        <v>53.08</v>
      </c>
      <c r="AJ138" s="70">
        <f t="shared" si="70"/>
        <v>63.23</v>
      </c>
      <c r="AK138" s="70">
        <f t="shared" si="71"/>
        <v>44.87</v>
      </c>
      <c r="AL138" s="134">
        <f t="shared" si="65"/>
        <v>62.199999999999996</v>
      </c>
      <c r="AM138" s="134">
        <f t="shared" si="79"/>
        <v>61.9</v>
      </c>
      <c r="AN138" s="134">
        <f t="shared" si="80"/>
        <v>0.29999999999999716</v>
      </c>
      <c r="AO138" s="134">
        <f t="shared" si="81"/>
        <v>62.499999999999993</v>
      </c>
      <c r="AP138" s="134">
        <f t="shared" si="82"/>
        <v>61.9</v>
      </c>
      <c r="AQ138" s="136">
        <f t="shared" si="92"/>
        <v>60.649047619047622</v>
      </c>
      <c r="AR138" s="138">
        <f t="shared" si="93"/>
        <v>57.919999999999987</v>
      </c>
      <c r="AS138" s="140">
        <f t="shared" si="72"/>
        <v>54.239266666666673</v>
      </c>
    </row>
    <row r="139" spans="1:45" x14ac:dyDescent="0.3">
      <c r="A139" s="5">
        <v>45128</v>
      </c>
      <c r="B139" s="6" t="s">
        <v>45</v>
      </c>
      <c r="C139" s="6" t="s">
        <v>37</v>
      </c>
      <c r="D139" s="7">
        <v>64.03</v>
      </c>
      <c r="E139" s="7">
        <v>65.58</v>
      </c>
      <c r="F139" s="7">
        <v>63.63</v>
      </c>
      <c r="G139" s="7">
        <v>65.209999999999994</v>
      </c>
      <c r="H139" s="15">
        <v>64.34</v>
      </c>
      <c r="I139" s="15">
        <v>63.85</v>
      </c>
      <c r="J139" s="21">
        <v>2</v>
      </c>
      <c r="K139" s="13">
        <v>0</v>
      </c>
      <c r="L139" s="8">
        <f t="shared" si="73"/>
        <v>64.806666666666658</v>
      </c>
      <c r="M139" s="9">
        <f t="shared" si="74"/>
        <v>64.605000000000004</v>
      </c>
      <c r="N139" s="9">
        <f t="shared" si="75"/>
        <v>0.20166666666665378</v>
      </c>
      <c r="O139" s="9">
        <f t="shared" si="76"/>
        <v>65.008333333333312</v>
      </c>
      <c r="P139" s="9">
        <f t="shared" si="77"/>
        <v>64.605000000000004</v>
      </c>
      <c r="Q139" s="10">
        <f t="shared" si="78"/>
        <v>1.9499999999999957</v>
      </c>
      <c r="R139" s="10">
        <f t="shared" si="83"/>
        <v>2.7800000000000011</v>
      </c>
      <c r="S139" s="10">
        <f t="shared" si="84"/>
        <v>0.8300000000000054</v>
      </c>
      <c r="T139" s="11" cm="1">
        <f t="array" ref="T139">LARGE(ABS(Q139:S139),1)</f>
        <v>2.7800000000000011</v>
      </c>
      <c r="U139" s="12">
        <f t="shared" si="85"/>
        <v>-2</v>
      </c>
      <c r="V139" s="21">
        <f t="shared" si="68"/>
        <v>0</v>
      </c>
      <c r="W139" s="12">
        <f t="shared" si="69"/>
        <v>-4</v>
      </c>
      <c r="X139" s="16">
        <f t="shared" si="53"/>
        <v>0.49000000000000199</v>
      </c>
      <c r="Y139" s="17">
        <f t="shared" si="54"/>
        <v>0</v>
      </c>
      <c r="Z139" s="17">
        <f t="shared" si="55"/>
        <v>0</v>
      </c>
      <c r="AA139" s="56">
        <f t="shared" si="56"/>
        <v>1.9499999999999957</v>
      </c>
      <c r="AB139" s="18">
        <f t="shared" si="57"/>
        <v>0.25128205128205283</v>
      </c>
      <c r="AC139" s="19">
        <f t="shared" si="58"/>
        <v>0.17625899280575605</v>
      </c>
      <c r="AD139" s="130">
        <f t="shared" si="86"/>
        <v>65.58</v>
      </c>
      <c r="AE139" s="130">
        <f t="shared" si="87"/>
        <v>61.51</v>
      </c>
      <c r="AF139" s="69">
        <f t="shared" si="88"/>
        <v>65.58</v>
      </c>
      <c r="AG139" s="69">
        <f t="shared" si="89"/>
        <v>58.51</v>
      </c>
      <c r="AH139" s="14">
        <f t="shared" si="90"/>
        <v>65.58</v>
      </c>
      <c r="AI139" s="14">
        <f t="shared" si="91"/>
        <v>54.65</v>
      </c>
      <c r="AJ139" s="70">
        <f t="shared" si="70"/>
        <v>65.58</v>
      </c>
      <c r="AK139" s="70">
        <f t="shared" si="71"/>
        <v>44.87</v>
      </c>
      <c r="AL139" s="134">
        <f t="shared" si="65"/>
        <v>64.100000000000009</v>
      </c>
      <c r="AM139" s="134">
        <f t="shared" si="79"/>
        <v>63.545000000000002</v>
      </c>
      <c r="AN139" s="134">
        <f t="shared" si="80"/>
        <v>0.55500000000000682</v>
      </c>
      <c r="AO139" s="134">
        <f t="shared" si="81"/>
        <v>64.655000000000015</v>
      </c>
      <c r="AP139" s="134">
        <f t="shared" si="82"/>
        <v>63.545000000000002</v>
      </c>
      <c r="AQ139" s="136">
        <f t="shared" si="92"/>
        <v>60.991904761904763</v>
      </c>
      <c r="AR139" s="138">
        <f t="shared" si="93"/>
        <v>58.3491111111111</v>
      </c>
      <c r="AS139" s="140">
        <f t="shared" si="72"/>
        <v>54.488133333333344</v>
      </c>
    </row>
    <row r="140" spans="1:45" x14ac:dyDescent="0.3">
      <c r="A140" s="5">
        <v>45131</v>
      </c>
      <c r="B140" s="6" t="s">
        <v>45</v>
      </c>
      <c r="C140" s="6" t="s">
        <v>37</v>
      </c>
      <c r="D140" s="7">
        <v>63.64</v>
      </c>
      <c r="E140" s="7">
        <v>64.36</v>
      </c>
      <c r="F140" s="7">
        <v>63.33</v>
      </c>
      <c r="G140" s="7">
        <v>64.260000000000005</v>
      </c>
      <c r="H140" s="15">
        <v>64.19</v>
      </c>
      <c r="I140" s="15">
        <v>63.48</v>
      </c>
      <c r="J140" s="21">
        <v>4</v>
      </c>
      <c r="K140" s="13">
        <v>0</v>
      </c>
      <c r="L140" s="8">
        <f t="shared" si="73"/>
        <v>63.983333333333327</v>
      </c>
      <c r="M140" s="9">
        <f t="shared" si="74"/>
        <v>63.844999999999999</v>
      </c>
      <c r="N140" s="9">
        <f t="shared" si="75"/>
        <v>0.13833333333332831</v>
      </c>
      <c r="O140" s="9">
        <f t="shared" si="76"/>
        <v>64.121666666666655</v>
      </c>
      <c r="P140" s="9">
        <f t="shared" si="77"/>
        <v>63.844999999999999</v>
      </c>
      <c r="Q140" s="10">
        <f t="shared" si="78"/>
        <v>1.0300000000000011</v>
      </c>
      <c r="R140" s="10">
        <f t="shared" si="83"/>
        <v>-0.84999999999999432</v>
      </c>
      <c r="S140" s="10">
        <f t="shared" si="84"/>
        <v>-1.8799999999999955</v>
      </c>
      <c r="T140" s="11" cm="1">
        <f t="array" ref="T140">LARGE(ABS(Q140:S140),1)</f>
        <v>1.8799999999999955</v>
      </c>
      <c r="U140" s="12">
        <f t="shared" si="85"/>
        <v>-4</v>
      </c>
      <c r="V140" s="21">
        <f t="shared" si="68"/>
        <v>3</v>
      </c>
      <c r="W140" s="12">
        <f t="shared" si="69"/>
        <v>-1</v>
      </c>
      <c r="X140" s="16">
        <f t="shared" si="53"/>
        <v>0.71000000000000085</v>
      </c>
      <c r="Y140" s="17">
        <f t="shared" si="54"/>
        <v>0</v>
      </c>
      <c r="Z140" s="17">
        <f t="shared" si="55"/>
        <v>0</v>
      </c>
      <c r="AA140" s="56">
        <f t="shared" si="56"/>
        <v>1.0300000000000011</v>
      </c>
      <c r="AB140" s="18">
        <f t="shared" si="57"/>
        <v>0.68932038834951459</v>
      </c>
      <c r="AC140" s="19">
        <f t="shared" si="58"/>
        <v>0.37765957446808646</v>
      </c>
      <c r="AD140" s="130">
        <f t="shared" si="86"/>
        <v>65.58</v>
      </c>
      <c r="AE140" s="130">
        <f t="shared" si="87"/>
        <v>61.81</v>
      </c>
      <c r="AF140" s="69">
        <f t="shared" si="88"/>
        <v>65.58</v>
      </c>
      <c r="AG140" s="69">
        <f t="shared" si="89"/>
        <v>59.36</v>
      </c>
      <c r="AH140" s="14">
        <f t="shared" si="90"/>
        <v>65.58</v>
      </c>
      <c r="AI140" s="14">
        <f t="shared" si="91"/>
        <v>54.65</v>
      </c>
      <c r="AJ140" s="70">
        <f t="shared" si="70"/>
        <v>65.58</v>
      </c>
      <c r="AK140" s="70">
        <f t="shared" si="71"/>
        <v>44.87</v>
      </c>
      <c r="AL140" s="134">
        <f t="shared" si="65"/>
        <v>63.883333333333333</v>
      </c>
      <c r="AM140" s="134">
        <f t="shared" si="79"/>
        <v>63.695</v>
      </c>
      <c r="AN140" s="134">
        <f t="shared" si="80"/>
        <v>0.18833333333333258</v>
      </c>
      <c r="AO140" s="134">
        <f t="shared" si="81"/>
        <v>64.071666666666658</v>
      </c>
      <c r="AP140" s="134">
        <f t="shared" si="82"/>
        <v>63.695</v>
      </c>
      <c r="AQ140" s="136">
        <f t="shared" si="92"/>
        <v>61.178809523809527</v>
      </c>
      <c r="AR140" s="138">
        <f t="shared" si="93"/>
        <v>58.680555555555543</v>
      </c>
      <c r="AS140" s="140">
        <f t="shared" si="72"/>
        <v>54.738466666666675</v>
      </c>
    </row>
    <row r="141" spans="1:45" x14ac:dyDescent="0.3">
      <c r="A141" s="5">
        <v>45132</v>
      </c>
      <c r="B141" s="6" t="s">
        <v>45</v>
      </c>
      <c r="C141" s="6" t="s">
        <v>37</v>
      </c>
      <c r="D141" s="7">
        <v>63.64</v>
      </c>
      <c r="E141" s="7">
        <v>64.34</v>
      </c>
      <c r="F141" s="7">
        <v>62.52</v>
      </c>
      <c r="G141" s="7">
        <v>63.19</v>
      </c>
      <c r="H141" s="15">
        <v>64.03</v>
      </c>
      <c r="I141" s="15">
        <v>62.78</v>
      </c>
      <c r="J141" s="21">
        <v>0</v>
      </c>
      <c r="K141" s="13">
        <v>0</v>
      </c>
      <c r="L141" s="8">
        <f t="shared" si="73"/>
        <v>63.35</v>
      </c>
      <c r="M141" s="9">
        <f t="shared" si="74"/>
        <v>63.430000000000007</v>
      </c>
      <c r="N141" s="9">
        <f t="shared" si="75"/>
        <v>-8.00000000000054E-2</v>
      </c>
      <c r="O141" s="9">
        <f t="shared" si="76"/>
        <v>63.269999999999996</v>
      </c>
      <c r="P141" s="9">
        <f t="shared" si="77"/>
        <v>63.430000000000007</v>
      </c>
      <c r="Q141" s="10">
        <f t="shared" si="78"/>
        <v>1.8200000000000003</v>
      </c>
      <c r="R141" s="10">
        <f t="shared" si="83"/>
        <v>7.9999999999998295E-2</v>
      </c>
      <c r="S141" s="10">
        <f t="shared" si="84"/>
        <v>-1.740000000000002</v>
      </c>
      <c r="T141" s="11" cm="1">
        <f t="array" ref="T141">LARGE(ABS(Q141:S141),1)</f>
        <v>1.8200000000000003</v>
      </c>
      <c r="U141" s="12">
        <f t="shared" si="85"/>
        <v>0</v>
      </c>
      <c r="V141" s="21">
        <f t="shared" si="68"/>
        <v>2</v>
      </c>
      <c r="W141" s="12">
        <f t="shared" si="69"/>
        <v>3</v>
      </c>
      <c r="X141" s="16">
        <f t="shared" si="53"/>
        <v>1.25</v>
      </c>
      <c r="Y141" s="17">
        <f t="shared" si="54"/>
        <v>0</v>
      </c>
      <c r="Z141" s="17">
        <f t="shared" si="55"/>
        <v>0</v>
      </c>
      <c r="AA141" s="56">
        <f t="shared" si="56"/>
        <v>1.8200000000000003</v>
      </c>
      <c r="AB141" s="18">
        <f t="shared" si="57"/>
        <v>0.6868131868131867</v>
      </c>
      <c r="AC141" s="19">
        <f t="shared" si="58"/>
        <v>0.6868131868131867</v>
      </c>
      <c r="AD141" s="130">
        <f t="shared" si="86"/>
        <v>65.58</v>
      </c>
      <c r="AE141" s="130">
        <f t="shared" si="87"/>
        <v>62.52</v>
      </c>
      <c r="AF141" s="69">
        <f t="shared" si="88"/>
        <v>65.58</v>
      </c>
      <c r="AG141" s="69">
        <f t="shared" si="89"/>
        <v>59.36</v>
      </c>
      <c r="AH141" s="14">
        <f t="shared" si="90"/>
        <v>65.58</v>
      </c>
      <c r="AI141" s="14">
        <f t="shared" si="91"/>
        <v>54.67</v>
      </c>
      <c r="AJ141" s="70">
        <f t="shared" si="70"/>
        <v>65.58</v>
      </c>
      <c r="AK141" s="70">
        <f t="shared" si="71"/>
        <v>44.87</v>
      </c>
      <c r="AL141" s="134">
        <f t="shared" si="65"/>
        <v>63.763333333333328</v>
      </c>
      <c r="AM141" s="134">
        <f t="shared" si="79"/>
        <v>64.05</v>
      </c>
      <c r="AN141" s="134">
        <f t="shared" si="80"/>
        <v>-0.28666666666666885</v>
      </c>
      <c r="AO141" s="134">
        <f t="shared" si="81"/>
        <v>63.476666666666659</v>
      </c>
      <c r="AP141" s="134">
        <f t="shared" si="82"/>
        <v>64.05</v>
      </c>
      <c r="AQ141" s="136">
        <f t="shared" si="92"/>
        <v>61.445952380952384</v>
      </c>
      <c r="AR141" s="138">
        <f t="shared" si="93"/>
        <v>58.986999999999981</v>
      </c>
      <c r="AS141" s="140">
        <f t="shared" si="72"/>
        <v>55.007399999999997</v>
      </c>
    </row>
    <row r="142" spans="1:45" x14ac:dyDescent="0.3">
      <c r="A142" s="5">
        <v>45133</v>
      </c>
      <c r="B142" s="6" t="s">
        <v>45</v>
      </c>
      <c r="C142" s="6" t="s">
        <v>37</v>
      </c>
      <c r="D142" s="7">
        <v>63.32</v>
      </c>
      <c r="E142" s="7">
        <v>63.4</v>
      </c>
      <c r="F142" s="7">
        <v>61.59</v>
      </c>
      <c r="G142" s="7">
        <v>62.07</v>
      </c>
      <c r="H142" s="15">
        <v>63.4</v>
      </c>
      <c r="I142" s="15">
        <v>62.03</v>
      </c>
      <c r="J142" s="21">
        <v>0</v>
      </c>
      <c r="K142" s="13">
        <v>0</v>
      </c>
      <c r="L142" s="8">
        <f t="shared" si="73"/>
        <v>62.353333333333332</v>
      </c>
      <c r="M142" s="9">
        <f t="shared" si="74"/>
        <v>62.495000000000005</v>
      </c>
      <c r="N142" s="9">
        <f t="shared" si="75"/>
        <v>-0.14166666666667282</v>
      </c>
      <c r="O142" s="9">
        <f t="shared" si="76"/>
        <v>62.211666666666659</v>
      </c>
      <c r="P142" s="9">
        <f t="shared" si="77"/>
        <v>62.495000000000005</v>
      </c>
      <c r="Q142" s="10">
        <f t="shared" si="78"/>
        <v>1.8099999999999952</v>
      </c>
      <c r="R142" s="10">
        <f t="shared" si="83"/>
        <v>0.21000000000000085</v>
      </c>
      <c r="S142" s="10">
        <f t="shared" si="84"/>
        <v>-1.5999999999999943</v>
      </c>
      <c r="T142" s="11" cm="1">
        <f t="array" ref="T142">LARGE(ABS(Q142:S142),1)</f>
        <v>1.8099999999999952</v>
      </c>
      <c r="U142" s="12">
        <f t="shared" si="85"/>
        <v>-2</v>
      </c>
      <c r="V142" s="21">
        <f t="shared" si="68"/>
        <v>2</v>
      </c>
      <c r="W142" s="12">
        <f t="shared" si="69"/>
        <v>1</v>
      </c>
      <c r="X142" s="16">
        <f t="shared" si="53"/>
        <v>1.3699999999999974</v>
      </c>
      <c r="Y142" s="17" t="b">
        <f t="shared" si="54"/>
        <v>1</v>
      </c>
      <c r="Z142" s="17">
        <f t="shared" si="55"/>
        <v>0</v>
      </c>
      <c r="AA142" s="56">
        <f t="shared" si="56"/>
        <v>1.8099999999999952</v>
      </c>
      <c r="AB142" s="18">
        <f t="shared" si="57"/>
        <v>0.75690607734806692</v>
      </c>
      <c r="AC142" s="19">
        <f t="shared" si="58"/>
        <v>0.75690607734806692</v>
      </c>
      <c r="AD142" s="130">
        <f t="shared" si="86"/>
        <v>64.36</v>
      </c>
      <c r="AE142" s="130">
        <f t="shared" si="87"/>
        <v>61.59</v>
      </c>
      <c r="AF142" s="69">
        <f t="shared" si="88"/>
        <v>65.58</v>
      </c>
      <c r="AG142" s="69">
        <f t="shared" si="89"/>
        <v>59.36</v>
      </c>
      <c r="AH142" s="14">
        <f t="shared" si="90"/>
        <v>65.58</v>
      </c>
      <c r="AI142" s="14">
        <f t="shared" si="91"/>
        <v>54.67</v>
      </c>
      <c r="AJ142" s="70">
        <f t="shared" ref="AJ142:AJ173" si="94">MAX(E98:E142)</f>
        <v>65.58</v>
      </c>
      <c r="AK142" s="70">
        <f t="shared" ref="AK142:AK173" si="95">MIN(F98:F142)</f>
        <v>44.87</v>
      </c>
      <c r="AL142" s="134">
        <f t="shared" si="65"/>
        <v>62.673333333333339</v>
      </c>
      <c r="AM142" s="134">
        <f t="shared" si="79"/>
        <v>62.975000000000001</v>
      </c>
      <c r="AN142" s="134">
        <f t="shared" si="80"/>
        <v>-0.30166666666666231</v>
      </c>
      <c r="AO142" s="134">
        <f t="shared" si="81"/>
        <v>62.371666666666677</v>
      </c>
      <c r="AP142" s="134">
        <f t="shared" si="82"/>
        <v>62.975000000000001</v>
      </c>
      <c r="AQ142" s="136">
        <f t="shared" si="92"/>
        <v>61.700952380952387</v>
      </c>
      <c r="AR142" s="138">
        <f t="shared" si="93"/>
        <v>59.22544444444442</v>
      </c>
      <c r="AS142" s="140">
        <f t="shared" si="72"/>
        <v>55.257466666666666</v>
      </c>
    </row>
    <row r="143" spans="1:45" x14ac:dyDescent="0.3">
      <c r="A143" s="5">
        <v>45134</v>
      </c>
      <c r="B143" s="6" t="s">
        <v>45</v>
      </c>
      <c r="C143" s="6" t="s">
        <v>37</v>
      </c>
      <c r="D143" s="7">
        <v>62.15</v>
      </c>
      <c r="E143" s="7">
        <v>63.02</v>
      </c>
      <c r="F143" s="7">
        <v>61.29</v>
      </c>
      <c r="G143" s="7">
        <v>62.4</v>
      </c>
      <c r="H143" s="15">
        <v>62.27</v>
      </c>
      <c r="I143" s="15">
        <v>61.31</v>
      </c>
      <c r="J143" s="21">
        <v>2</v>
      </c>
      <c r="K143" s="13">
        <v>0</v>
      </c>
      <c r="L143" s="8">
        <f t="shared" si="73"/>
        <v>62.236666666666672</v>
      </c>
      <c r="M143" s="9">
        <f t="shared" si="74"/>
        <v>62.155000000000001</v>
      </c>
      <c r="N143" s="9">
        <f t="shared" si="75"/>
        <v>8.1666666666670551E-2</v>
      </c>
      <c r="O143" s="9">
        <f t="shared" si="76"/>
        <v>62.318333333333342</v>
      </c>
      <c r="P143" s="9">
        <f t="shared" si="77"/>
        <v>62.155000000000001</v>
      </c>
      <c r="Q143" s="10">
        <f t="shared" si="78"/>
        <v>1.730000000000004</v>
      </c>
      <c r="R143" s="10">
        <f t="shared" si="83"/>
        <v>0.95000000000000284</v>
      </c>
      <c r="S143" s="10">
        <f t="shared" si="84"/>
        <v>-0.78000000000000114</v>
      </c>
      <c r="T143" s="11" cm="1">
        <f t="array" ref="T143">LARGE(ABS(Q143:S143),1)</f>
        <v>1.730000000000004</v>
      </c>
      <c r="U143" s="12">
        <f t="shared" si="85"/>
        <v>0</v>
      </c>
      <c r="V143" s="21">
        <f t="shared" si="68"/>
        <v>2</v>
      </c>
      <c r="W143" s="12">
        <f t="shared" si="69"/>
        <v>5</v>
      </c>
      <c r="X143" s="16">
        <f t="shared" si="53"/>
        <v>0.96000000000000085</v>
      </c>
      <c r="Y143" s="17">
        <f t="shared" si="54"/>
        <v>0</v>
      </c>
      <c r="Z143" s="17">
        <f t="shared" si="55"/>
        <v>0</v>
      </c>
      <c r="AA143" s="56">
        <f t="shared" si="56"/>
        <v>1.730000000000004</v>
      </c>
      <c r="AB143" s="18">
        <f t="shared" si="57"/>
        <v>0.55491329479768703</v>
      </c>
      <c r="AC143" s="19">
        <f t="shared" si="58"/>
        <v>0.55491329479768703</v>
      </c>
      <c r="AD143" s="130">
        <f t="shared" si="86"/>
        <v>64.34</v>
      </c>
      <c r="AE143" s="130">
        <f t="shared" si="87"/>
        <v>61.29</v>
      </c>
      <c r="AF143" s="69">
        <f t="shared" si="88"/>
        <v>65.58</v>
      </c>
      <c r="AG143" s="69">
        <f t="shared" si="89"/>
        <v>59.36</v>
      </c>
      <c r="AH143" s="14">
        <f t="shared" si="90"/>
        <v>65.58</v>
      </c>
      <c r="AI143" s="14">
        <f t="shared" si="91"/>
        <v>55.65</v>
      </c>
      <c r="AJ143" s="70">
        <f t="shared" si="94"/>
        <v>65.58</v>
      </c>
      <c r="AK143" s="70">
        <f t="shared" si="95"/>
        <v>44.87</v>
      </c>
      <c r="AL143" s="134">
        <f t="shared" si="65"/>
        <v>62.676666666666669</v>
      </c>
      <c r="AM143" s="134">
        <f t="shared" si="79"/>
        <v>62.814999999999998</v>
      </c>
      <c r="AN143" s="134">
        <f t="shared" si="80"/>
        <v>-0.13833333333332831</v>
      </c>
      <c r="AO143" s="134">
        <f t="shared" si="81"/>
        <v>62.538333333333341</v>
      </c>
      <c r="AP143" s="134">
        <f t="shared" si="82"/>
        <v>62.814999999999998</v>
      </c>
      <c r="AQ143" s="136">
        <f t="shared" si="92"/>
        <v>61.815952380952375</v>
      </c>
      <c r="AR143" s="138">
        <f t="shared" si="93"/>
        <v>59.441555555555531</v>
      </c>
      <c r="AS143" s="140">
        <f t="shared" si="72"/>
        <v>55.544666666666672</v>
      </c>
    </row>
    <row r="144" spans="1:45" x14ac:dyDescent="0.3">
      <c r="A144" s="5">
        <v>45135</v>
      </c>
      <c r="B144" s="6" t="s">
        <v>45</v>
      </c>
      <c r="C144" s="6" t="s">
        <v>37</v>
      </c>
      <c r="D144" s="7">
        <v>60.81</v>
      </c>
      <c r="E144" s="7">
        <v>60.84</v>
      </c>
      <c r="F144" s="7">
        <v>59.3</v>
      </c>
      <c r="G144" s="7">
        <v>59.99</v>
      </c>
      <c r="H144" s="15">
        <v>60.84</v>
      </c>
      <c r="I144" s="15">
        <v>60.35</v>
      </c>
      <c r="J144" s="21">
        <v>-2</v>
      </c>
      <c r="K144" s="13">
        <v>0</v>
      </c>
      <c r="L144" s="8">
        <f t="shared" si="73"/>
        <v>60.043333333333329</v>
      </c>
      <c r="M144" s="9">
        <f t="shared" si="74"/>
        <v>60.07</v>
      </c>
      <c r="N144" s="9">
        <f t="shared" si="75"/>
        <v>-2.6666666666670835E-2</v>
      </c>
      <c r="O144" s="9">
        <f t="shared" si="76"/>
        <v>60.016666666666659</v>
      </c>
      <c r="P144" s="9">
        <f t="shared" si="77"/>
        <v>60.07</v>
      </c>
      <c r="Q144" s="10">
        <f t="shared" si="78"/>
        <v>1.5400000000000063</v>
      </c>
      <c r="R144" s="10">
        <f t="shared" si="83"/>
        <v>-1.5599999999999952</v>
      </c>
      <c r="S144" s="10">
        <f t="shared" si="84"/>
        <v>-3.1000000000000014</v>
      </c>
      <c r="T144" s="11" cm="1">
        <f t="array" ref="T144">LARGE(ABS(Q144:S144),1)</f>
        <v>3.1000000000000014</v>
      </c>
      <c r="U144" s="12">
        <f t="shared" si="85"/>
        <v>-2</v>
      </c>
      <c r="V144" s="21">
        <f t="shared" si="68"/>
        <v>2</v>
      </c>
      <c r="W144" s="12">
        <f t="shared" si="69"/>
        <v>5</v>
      </c>
      <c r="X144" s="16">
        <f t="shared" si="53"/>
        <v>0.49000000000000199</v>
      </c>
      <c r="Y144" s="17" t="b">
        <f t="shared" si="54"/>
        <v>1</v>
      </c>
      <c r="Z144" s="17">
        <f t="shared" si="55"/>
        <v>0</v>
      </c>
      <c r="AA144" s="56">
        <f t="shared" si="56"/>
        <v>1.5400000000000063</v>
      </c>
      <c r="AB144" s="18">
        <f t="shared" si="57"/>
        <v>0.31818181818181818</v>
      </c>
      <c r="AC144" s="19">
        <f t="shared" si="58"/>
        <v>0.15806451612903283</v>
      </c>
      <c r="AD144" s="130">
        <f t="shared" si="86"/>
        <v>63.4</v>
      </c>
      <c r="AE144" s="130">
        <f t="shared" si="87"/>
        <v>59.3</v>
      </c>
      <c r="AF144" s="69">
        <f t="shared" si="88"/>
        <v>65.58</v>
      </c>
      <c r="AG144" s="69">
        <f t="shared" si="89"/>
        <v>59.3</v>
      </c>
      <c r="AH144" s="14">
        <f t="shared" si="90"/>
        <v>65.58</v>
      </c>
      <c r="AI144" s="14">
        <f t="shared" si="91"/>
        <v>58.2</v>
      </c>
      <c r="AJ144" s="70">
        <f t="shared" si="94"/>
        <v>65.58</v>
      </c>
      <c r="AK144" s="70">
        <f t="shared" si="95"/>
        <v>44.87</v>
      </c>
      <c r="AL144" s="134">
        <f t="shared" si="65"/>
        <v>60.896666666666668</v>
      </c>
      <c r="AM144" s="134">
        <f t="shared" si="79"/>
        <v>61.349999999999994</v>
      </c>
      <c r="AN144" s="134">
        <f t="shared" si="80"/>
        <v>-0.45333333333332604</v>
      </c>
      <c r="AO144" s="134">
        <f t="shared" si="81"/>
        <v>60.443333333333342</v>
      </c>
      <c r="AP144" s="134">
        <f t="shared" si="82"/>
        <v>61.349999999999994</v>
      </c>
      <c r="AQ144" s="136">
        <f t="shared" si="92"/>
        <v>61.815238095238094</v>
      </c>
      <c r="AR144" s="138">
        <f t="shared" si="93"/>
        <v>59.510333333333307</v>
      </c>
      <c r="AS144" s="140">
        <f t="shared" si="72"/>
        <v>55.811199999999999</v>
      </c>
    </row>
    <row r="145" spans="1:45" x14ac:dyDescent="0.3">
      <c r="A145" s="5">
        <v>45138</v>
      </c>
      <c r="B145" s="6" t="s">
        <v>45</v>
      </c>
      <c r="C145" s="6" t="s">
        <v>37</v>
      </c>
      <c r="D145" s="7">
        <v>60.1</v>
      </c>
      <c r="E145" s="7">
        <v>61.04</v>
      </c>
      <c r="F145" s="7">
        <v>59.09</v>
      </c>
      <c r="G145" s="7">
        <v>60.82</v>
      </c>
      <c r="H145" s="15">
        <v>60.14</v>
      </c>
      <c r="I145" s="15">
        <v>59.14</v>
      </c>
      <c r="J145" s="21">
        <v>2</v>
      </c>
      <c r="K145" s="13">
        <v>0</v>
      </c>
      <c r="L145" s="8">
        <f t="shared" si="73"/>
        <v>60.316666666666663</v>
      </c>
      <c r="M145" s="9">
        <f t="shared" si="74"/>
        <v>60.064999999999998</v>
      </c>
      <c r="N145" s="9">
        <f t="shared" si="75"/>
        <v>0.25166666666666515</v>
      </c>
      <c r="O145" s="9">
        <f t="shared" si="76"/>
        <v>60.568333333333328</v>
      </c>
      <c r="P145" s="9">
        <f t="shared" si="77"/>
        <v>60.064999999999998</v>
      </c>
      <c r="Q145" s="10">
        <f t="shared" si="78"/>
        <v>1.9499999999999957</v>
      </c>
      <c r="R145" s="10">
        <f t="shared" si="83"/>
        <v>1.0499999999999972</v>
      </c>
      <c r="S145" s="10">
        <f t="shared" si="84"/>
        <v>-0.89999999999999858</v>
      </c>
      <c r="T145" s="11" cm="1">
        <f t="array" ref="T145">LARGE(ABS(Q145:S145),1)</f>
        <v>1.9499999999999957</v>
      </c>
      <c r="U145" s="12">
        <f t="shared" si="85"/>
        <v>-2</v>
      </c>
      <c r="V145" s="21">
        <f t="shared" si="68"/>
        <v>0</v>
      </c>
      <c r="W145" s="12">
        <f t="shared" si="69"/>
        <v>7</v>
      </c>
      <c r="X145" s="16">
        <f t="shared" si="53"/>
        <v>1</v>
      </c>
      <c r="Y145" s="17">
        <f t="shared" si="54"/>
        <v>0</v>
      </c>
      <c r="Z145" s="17">
        <f t="shared" si="55"/>
        <v>0</v>
      </c>
      <c r="AA145" s="56">
        <f t="shared" si="56"/>
        <v>1.9499999999999957</v>
      </c>
      <c r="AB145" s="18">
        <f t="shared" si="57"/>
        <v>0.512820512820514</v>
      </c>
      <c r="AC145" s="19">
        <f t="shared" si="58"/>
        <v>0.512820512820514</v>
      </c>
      <c r="AD145" s="130">
        <f t="shared" si="86"/>
        <v>63.02</v>
      </c>
      <c r="AE145" s="130">
        <f t="shared" si="87"/>
        <v>59.09</v>
      </c>
      <c r="AF145" s="69">
        <f t="shared" si="88"/>
        <v>65.58</v>
      </c>
      <c r="AG145" s="69">
        <f t="shared" si="89"/>
        <v>59.09</v>
      </c>
      <c r="AH145" s="14">
        <f t="shared" si="90"/>
        <v>65.58</v>
      </c>
      <c r="AI145" s="14">
        <f t="shared" si="91"/>
        <v>58.2</v>
      </c>
      <c r="AJ145" s="70">
        <f t="shared" si="94"/>
        <v>65.58</v>
      </c>
      <c r="AK145" s="70">
        <f t="shared" si="95"/>
        <v>44.87</v>
      </c>
      <c r="AL145" s="134">
        <f t="shared" si="65"/>
        <v>60.976666666666667</v>
      </c>
      <c r="AM145" s="134">
        <f t="shared" si="79"/>
        <v>61.055000000000007</v>
      </c>
      <c r="AN145" s="134">
        <f t="shared" si="80"/>
        <v>-7.8333333333340249E-2</v>
      </c>
      <c r="AO145" s="134">
        <f t="shared" si="81"/>
        <v>60.898333333333326</v>
      </c>
      <c r="AP145" s="134">
        <f t="shared" si="82"/>
        <v>61.055000000000007</v>
      </c>
      <c r="AQ145" s="136">
        <f t="shared" si="92"/>
        <v>61.862380952380946</v>
      </c>
      <c r="AR145" s="138">
        <f t="shared" si="93"/>
        <v>59.532777777777753</v>
      </c>
      <c r="AS145" s="140">
        <f t="shared" si="72"/>
        <v>56.078333333333333</v>
      </c>
    </row>
    <row r="146" spans="1:45" x14ac:dyDescent="0.3">
      <c r="A146" s="5">
        <v>45139</v>
      </c>
      <c r="B146" s="6" t="s">
        <v>45</v>
      </c>
      <c r="C146" s="6" t="s">
        <v>37</v>
      </c>
      <c r="D146" s="7">
        <v>60.51</v>
      </c>
      <c r="E146" s="7">
        <v>61.23</v>
      </c>
      <c r="F146" s="7">
        <v>60.06</v>
      </c>
      <c r="G146" s="7">
        <v>60.71</v>
      </c>
      <c r="H146" s="15">
        <v>60.54</v>
      </c>
      <c r="I146" s="15">
        <v>60.06</v>
      </c>
      <c r="J146" s="21">
        <v>2</v>
      </c>
      <c r="K146" s="13">
        <v>0</v>
      </c>
      <c r="L146" s="8">
        <f t="shared" si="73"/>
        <v>60.666666666666664</v>
      </c>
      <c r="M146" s="9">
        <f t="shared" si="74"/>
        <v>60.644999999999996</v>
      </c>
      <c r="N146" s="9">
        <f t="shared" si="75"/>
        <v>2.1666666666668277E-2</v>
      </c>
      <c r="O146" s="9">
        <f t="shared" si="76"/>
        <v>60.688333333333333</v>
      </c>
      <c r="P146" s="9">
        <f t="shared" si="77"/>
        <v>60.644999999999996</v>
      </c>
      <c r="Q146" s="10">
        <f t="shared" si="78"/>
        <v>1.1699999999999946</v>
      </c>
      <c r="R146" s="10">
        <f t="shared" si="83"/>
        <v>0.40999999999999659</v>
      </c>
      <c r="S146" s="10">
        <f t="shared" si="84"/>
        <v>-0.75999999999999801</v>
      </c>
      <c r="T146" s="11" cm="1">
        <f t="array" ref="T146">LARGE(ABS(Q146:S146),1)</f>
        <v>1.1699999999999946</v>
      </c>
      <c r="U146" s="12">
        <f t="shared" si="85"/>
        <v>-4</v>
      </c>
      <c r="V146" s="21">
        <f t="shared" si="68"/>
        <v>2</v>
      </c>
      <c r="W146" s="12">
        <f t="shared" si="69"/>
        <v>9</v>
      </c>
      <c r="X146" s="16">
        <f t="shared" si="53"/>
        <v>0.47999999999999687</v>
      </c>
      <c r="Y146" s="17">
        <f t="shared" si="54"/>
        <v>0</v>
      </c>
      <c r="Z146" s="17" t="b">
        <f t="shared" si="55"/>
        <v>1</v>
      </c>
      <c r="AA146" s="56">
        <f t="shared" si="56"/>
        <v>1.1699999999999946</v>
      </c>
      <c r="AB146" s="18">
        <f t="shared" si="57"/>
        <v>0.41025641025640947</v>
      </c>
      <c r="AC146" s="19">
        <f t="shared" si="58"/>
        <v>0.41025641025640947</v>
      </c>
      <c r="AD146" s="130">
        <f t="shared" si="86"/>
        <v>61.23</v>
      </c>
      <c r="AE146" s="130">
        <f t="shared" si="87"/>
        <v>59.09</v>
      </c>
      <c r="AF146" s="69">
        <f t="shared" si="88"/>
        <v>65.58</v>
      </c>
      <c r="AG146" s="69">
        <f t="shared" si="89"/>
        <v>59.09</v>
      </c>
      <c r="AH146" s="14">
        <f t="shared" si="90"/>
        <v>65.58</v>
      </c>
      <c r="AI146" s="14">
        <f t="shared" si="91"/>
        <v>58.2</v>
      </c>
      <c r="AJ146" s="70">
        <f t="shared" si="94"/>
        <v>65.58</v>
      </c>
      <c r="AK146" s="70">
        <f t="shared" si="95"/>
        <v>44.87</v>
      </c>
      <c r="AL146" s="134">
        <f t="shared" si="65"/>
        <v>60.343333333333334</v>
      </c>
      <c r="AM146" s="134">
        <f t="shared" si="79"/>
        <v>60.16</v>
      </c>
      <c r="AN146" s="134">
        <f t="shared" si="80"/>
        <v>0.18333333333333712</v>
      </c>
      <c r="AO146" s="134">
        <f t="shared" si="81"/>
        <v>60.526666666666671</v>
      </c>
      <c r="AP146" s="134">
        <f t="shared" si="82"/>
        <v>60.16</v>
      </c>
      <c r="AQ146" s="136">
        <f t="shared" si="92"/>
        <v>61.835952380952378</v>
      </c>
      <c r="AR146" s="138">
        <f t="shared" si="93"/>
        <v>59.641444444444424</v>
      </c>
      <c r="AS146" s="140">
        <f t="shared" si="72"/>
        <v>56.33626666666666</v>
      </c>
    </row>
    <row r="147" spans="1:45" x14ac:dyDescent="0.3">
      <c r="A147" s="5">
        <v>45140</v>
      </c>
      <c r="B147" s="6" t="s">
        <v>45</v>
      </c>
      <c r="C147" s="6" t="s">
        <v>37</v>
      </c>
      <c r="D147" s="7">
        <v>60.44</v>
      </c>
      <c r="E147" s="7">
        <v>60.72</v>
      </c>
      <c r="F147" s="7">
        <v>59.44</v>
      </c>
      <c r="G147" s="7">
        <v>60.04</v>
      </c>
      <c r="H147" s="15">
        <v>60.48</v>
      </c>
      <c r="I147" s="15">
        <v>60.09</v>
      </c>
      <c r="J147" s="21">
        <v>0</v>
      </c>
      <c r="K147" s="13">
        <v>0</v>
      </c>
      <c r="L147" s="8">
        <f t="shared" si="73"/>
        <v>60.066666666666663</v>
      </c>
      <c r="M147" s="9">
        <f t="shared" si="74"/>
        <v>60.08</v>
      </c>
      <c r="N147" s="9">
        <f t="shared" si="75"/>
        <v>-1.3333333333335418E-2</v>
      </c>
      <c r="O147" s="9">
        <f t="shared" si="76"/>
        <v>60.053333333333327</v>
      </c>
      <c r="P147" s="9">
        <f t="shared" si="77"/>
        <v>60.08</v>
      </c>
      <c r="Q147" s="10">
        <f t="shared" si="78"/>
        <v>1.2800000000000011</v>
      </c>
      <c r="R147" s="10">
        <f t="shared" si="83"/>
        <v>9.9999999999980105E-3</v>
      </c>
      <c r="S147" s="10">
        <f t="shared" si="84"/>
        <v>-1.2700000000000031</v>
      </c>
      <c r="T147" s="11" cm="1">
        <f t="array" ref="T147">LARGE(ABS(Q147:S147),1)</f>
        <v>1.2800000000000011</v>
      </c>
      <c r="U147" s="12">
        <f t="shared" si="85"/>
        <v>-4</v>
      </c>
      <c r="V147" s="21">
        <f t="shared" si="68"/>
        <v>2</v>
      </c>
      <c r="W147" s="12">
        <f t="shared" si="69"/>
        <v>13</v>
      </c>
      <c r="X147" s="16">
        <f t="shared" si="53"/>
        <v>0.38999999999999346</v>
      </c>
      <c r="Y147" s="17">
        <f t="shared" si="54"/>
        <v>0</v>
      </c>
      <c r="Z147" s="17">
        <f t="shared" si="55"/>
        <v>0</v>
      </c>
      <c r="AA147" s="56">
        <f t="shared" si="56"/>
        <v>1.2800000000000011</v>
      </c>
      <c r="AB147" s="18">
        <f t="shared" si="57"/>
        <v>0.30468749999999462</v>
      </c>
      <c r="AC147" s="19">
        <f t="shared" si="58"/>
        <v>0.30468749999999462</v>
      </c>
      <c r="AD147" s="130">
        <f t="shared" si="86"/>
        <v>61.23</v>
      </c>
      <c r="AE147" s="130">
        <f t="shared" si="87"/>
        <v>59.09</v>
      </c>
      <c r="AF147" s="69">
        <f t="shared" si="88"/>
        <v>65.58</v>
      </c>
      <c r="AG147" s="69">
        <f t="shared" si="89"/>
        <v>59.09</v>
      </c>
      <c r="AH147" s="14">
        <f t="shared" si="90"/>
        <v>65.58</v>
      </c>
      <c r="AI147" s="14">
        <f t="shared" si="91"/>
        <v>58.2</v>
      </c>
      <c r="AJ147" s="70">
        <f t="shared" si="94"/>
        <v>65.58</v>
      </c>
      <c r="AK147" s="70">
        <f t="shared" si="95"/>
        <v>44.87</v>
      </c>
      <c r="AL147" s="134">
        <f t="shared" si="65"/>
        <v>60.12</v>
      </c>
      <c r="AM147" s="134">
        <f t="shared" si="79"/>
        <v>60.16</v>
      </c>
      <c r="AN147" s="134">
        <f t="shared" si="80"/>
        <v>-3.9999999999999147E-2</v>
      </c>
      <c r="AO147" s="134">
        <f t="shared" si="81"/>
        <v>60.08</v>
      </c>
      <c r="AP147" s="134">
        <f t="shared" si="82"/>
        <v>60.16</v>
      </c>
      <c r="AQ147" s="136">
        <f t="shared" si="92"/>
        <v>61.78261904761905</v>
      </c>
      <c r="AR147" s="138">
        <f t="shared" si="93"/>
        <v>59.850888888888875</v>
      </c>
      <c r="AS147" s="140">
        <f t="shared" ref="AS147:AS178" si="96">AVERAGE(L98:L147)</f>
        <v>56.571066666666646</v>
      </c>
    </row>
    <row r="148" spans="1:45" x14ac:dyDescent="0.3">
      <c r="A148" s="5">
        <v>45141</v>
      </c>
      <c r="B148" s="6" t="s">
        <v>45</v>
      </c>
      <c r="C148" s="6" t="s">
        <v>37</v>
      </c>
      <c r="D148" s="7">
        <v>60.58</v>
      </c>
      <c r="E148" s="7">
        <v>61.72</v>
      </c>
      <c r="F148" s="7">
        <v>60.34</v>
      </c>
      <c r="G148" s="7">
        <v>61.52</v>
      </c>
      <c r="H148" s="15">
        <v>60.83</v>
      </c>
      <c r="I148" s="15">
        <v>60.34</v>
      </c>
      <c r="J148" s="21">
        <v>2</v>
      </c>
      <c r="K148" s="13">
        <v>0</v>
      </c>
      <c r="L148" s="8">
        <f t="shared" si="73"/>
        <v>61.193333333333335</v>
      </c>
      <c r="M148" s="9">
        <f t="shared" si="74"/>
        <v>61.03</v>
      </c>
      <c r="N148" s="9">
        <f t="shared" si="75"/>
        <v>0.163333333333334</v>
      </c>
      <c r="O148" s="9">
        <f t="shared" si="76"/>
        <v>61.356666666666669</v>
      </c>
      <c r="P148" s="9">
        <f t="shared" si="77"/>
        <v>61.03</v>
      </c>
      <c r="Q148" s="10">
        <f t="shared" si="78"/>
        <v>1.3799999999999955</v>
      </c>
      <c r="R148" s="10">
        <f t="shared" si="83"/>
        <v>1.6799999999999997</v>
      </c>
      <c r="S148" s="10">
        <f t="shared" si="84"/>
        <v>0.30000000000000426</v>
      </c>
      <c r="T148" s="11" cm="1">
        <f t="array" ref="T148">LARGE(ABS(Q148:S148),1)</f>
        <v>1.6799999999999997</v>
      </c>
      <c r="U148" s="12">
        <f t="shared" si="85"/>
        <v>-6</v>
      </c>
      <c r="V148" s="21">
        <f t="shared" si="68"/>
        <v>2</v>
      </c>
      <c r="W148" s="12">
        <f t="shared" si="69"/>
        <v>15</v>
      </c>
      <c r="X148" s="16">
        <f t="shared" si="53"/>
        <v>0.48999999999999488</v>
      </c>
      <c r="Y148" s="17">
        <f t="shared" si="54"/>
        <v>0</v>
      </c>
      <c r="Z148" s="17" t="b">
        <f t="shared" si="55"/>
        <v>1</v>
      </c>
      <c r="AA148" s="56">
        <f t="shared" si="56"/>
        <v>1.3799999999999955</v>
      </c>
      <c r="AB148" s="18">
        <f t="shared" si="57"/>
        <v>0.35507246376811341</v>
      </c>
      <c r="AC148" s="19">
        <f t="shared" si="58"/>
        <v>0.29166666666666369</v>
      </c>
      <c r="AD148" s="130">
        <f t="shared" si="86"/>
        <v>61.72</v>
      </c>
      <c r="AE148" s="130">
        <f t="shared" si="87"/>
        <v>59.44</v>
      </c>
      <c r="AF148" s="69">
        <f t="shared" si="88"/>
        <v>64.36</v>
      </c>
      <c r="AG148" s="69">
        <f t="shared" si="89"/>
        <v>59.09</v>
      </c>
      <c r="AH148" s="14">
        <f t="shared" si="90"/>
        <v>65.58</v>
      </c>
      <c r="AI148" s="14">
        <f t="shared" si="91"/>
        <v>58.51</v>
      </c>
      <c r="AJ148" s="70">
        <f t="shared" si="94"/>
        <v>65.58</v>
      </c>
      <c r="AK148" s="70">
        <f t="shared" si="95"/>
        <v>46.76</v>
      </c>
      <c r="AL148" s="134">
        <f t="shared" si="65"/>
        <v>60.893333333333338</v>
      </c>
      <c r="AM148" s="134">
        <f t="shared" si="79"/>
        <v>60.58</v>
      </c>
      <c r="AN148" s="134">
        <f t="shared" si="80"/>
        <v>0.31333333333333968</v>
      </c>
      <c r="AO148" s="134">
        <f t="shared" si="81"/>
        <v>61.206666666666678</v>
      </c>
      <c r="AP148" s="134">
        <f t="shared" si="82"/>
        <v>60.58</v>
      </c>
      <c r="AQ148" s="136">
        <f t="shared" si="92"/>
        <v>61.825714285714284</v>
      </c>
      <c r="AR148" s="138">
        <f t="shared" si="93"/>
        <v>60.124888888888876</v>
      </c>
      <c r="AS148" s="140">
        <f t="shared" si="96"/>
        <v>56.835066666666641</v>
      </c>
    </row>
    <row r="149" spans="1:45" x14ac:dyDescent="0.3">
      <c r="A149" s="5">
        <v>45142</v>
      </c>
      <c r="B149" s="6" t="s">
        <v>45</v>
      </c>
      <c r="C149" s="6" t="s">
        <v>37</v>
      </c>
      <c r="D149" s="7">
        <v>60.58</v>
      </c>
      <c r="E149" s="7">
        <v>60.75</v>
      </c>
      <c r="F149" s="7">
        <v>59.5</v>
      </c>
      <c r="G149" s="7">
        <v>59.85</v>
      </c>
      <c r="H149" s="15">
        <v>60.75</v>
      </c>
      <c r="I149" s="15">
        <v>60.23</v>
      </c>
      <c r="J149" s="21">
        <v>-2</v>
      </c>
      <c r="K149" s="13">
        <v>0</v>
      </c>
      <c r="L149" s="8">
        <f t="shared" si="73"/>
        <v>60.033333333333331</v>
      </c>
      <c r="M149" s="9">
        <f t="shared" si="74"/>
        <v>60.125</v>
      </c>
      <c r="N149" s="9">
        <f t="shared" si="75"/>
        <v>-9.1666666666668561E-2</v>
      </c>
      <c r="O149" s="9">
        <f t="shared" si="76"/>
        <v>59.941666666666663</v>
      </c>
      <c r="P149" s="9">
        <f t="shared" si="77"/>
        <v>60.125</v>
      </c>
      <c r="Q149" s="10">
        <f t="shared" si="78"/>
        <v>1.25</v>
      </c>
      <c r="R149" s="10">
        <f t="shared" si="83"/>
        <v>-0.77000000000000313</v>
      </c>
      <c r="S149" s="10">
        <f t="shared" si="84"/>
        <v>-2.0200000000000031</v>
      </c>
      <c r="T149" s="11" cm="1">
        <f t="array" ref="T149">LARGE(ABS(Q149:S149),1)</f>
        <v>2.0200000000000031</v>
      </c>
      <c r="U149" s="12">
        <f t="shared" si="85"/>
        <v>-6</v>
      </c>
      <c r="V149" s="21">
        <f t="shared" si="68"/>
        <v>4</v>
      </c>
      <c r="W149" s="12">
        <f t="shared" si="69"/>
        <v>21</v>
      </c>
      <c r="X149" s="16">
        <f t="shared" si="53"/>
        <v>0.52000000000000313</v>
      </c>
      <c r="Y149" s="17" t="b">
        <f t="shared" si="54"/>
        <v>1</v>
      </c>
      <c r="Z149" s="17">
        <f t="shared" si="55"/>
        <v>0</v>
      </c>
      <c r="AA149" s="56">
        <f t="shared" si="56"/>
        <v>1.25</v>
      </c>
      <c r="AB149" s="18">
        <f t="shared" si="57"/>
        <v>0.41600000000000248</v>
      </c>
      <c r="AC149" s="19">
        <f t="shared" si="58"/>
        <v>0.2574257425742586</v>
      </c>
      <c r="AD149" s="130">
        <f t="shared" si="86"/>
        <v>61.72</v>
      </c>
      <c r="AE149" s="130">
        <f t="shared" si="87"/>
        <v>59.44</v>
      </c>
      <c r="AF149" s="69">
        <f t="shared" si="88"/>
        <v>64.34</v>
      </c>
      <c r="AG149" s="69">
        <f t="shared" si="89"/>
        <v>59.09</v>
      </c>
      <c r="AH149" s="14">
        <f t="shared" si="90"/>
        <v>65.58</v>
      </c>
      <c r="AI149" s="14">
        <f t="shared" si="91"/>
        <v>58.51</v>
      </c>
      <c r="AJ149" s="70">
        <f t="shared" si="94"/>
        <v>65.58</v>
      </c>
      <c r="AK149" s="70">
        <f t="shared" si="95"/>
        <v>48.29</v>
      </c>
      <c r="AL149" s="134">
        <f t="shared" si="65"/>
        <v>60.336666666666666</v>
      </c>
      <c r="AM149" s="134">
        <f t="shared" si="79"/>
        <v>60.58</v>
      </c>
      <c r="AN149" s="134">
        <f t="shared" si="80"/>
        <v>-0.24333333333333229</v>
      </c>
      <c r="AO149" s="134">
        <f t="shared" si="81"/>
        <v>60.093333333333334</v>
      </c>
      <c r="AP149" s="134">
        <f t="shared" si="82"/>
        <v>60.58</v>
      </c>
      <c r="AQ149" s="136">
        <f t="shared" si="92"/>
        <v>61.820238095238096</v>
      </c>
      <c r="AR149" s="138">
        <f t="shared" si="93"/>
        <v>60.314222222222199</v>
      </c>
      <c r="AS149" s="140">
        <f t="shared" si="96"/>
        <v>57.071533333333306</v>
      </c>
    </row>
    <row r="150" spans="1:45" x14ac:dyDescent="0.3">
      <c r="A150" s="5">
        <v>45145</v>
      </c>
      <c r="B150" s="6" t="s">
        <v>45</v>
      </c>
      <c r="C150" s="6" t="s">
        <v>37</v>
      </c>
      <c r="D150" s="7">
        <v>58.75</v>
      </c>
      <c r="E150" s="7">
        <v>60.51</v>
      </c>
      <c r="F150" s="7">
        <v>57.86</v>
      </c>
      <c r="G150" s="7">
        <v>59.85</v>
      </c>
      <c r="H150" s="15">
        <v>58.8</v>
      </c>
      <c r="I150" s="15">
        <v>57.86</v>
      </c>
      <c r="J150" s="21">
        <v>2</v>
      </c>
      <c r="K150" s="13">
        <v>0</v>
      </c>
      <c r="L150" s="8">
        <f t="shared" si="73"/>
        <v>59.406666666666666</v>
      </c>
      <c r="M150" s="9">
        <f t="shared" si="74"/>
        <v>59.185000000000002</v>
      </c>
      <c r="N150" s="9">
        <f t="shared" si="75"/>
        <v>0.22166666666666401</v>
      </c>
      <c r="O150" s="9">
        <f t="shared" si="76"/>
        <v>59.62833333333333</v>
      </c>
      <c r="P150" s="9">
        <f t="shared" si="77"/>
        <v>59.185000000000002</v>
      </c>
      <c r="Q150" s="10">
        <f t="shared" si="78"/>
        <v>2.6499999999999986</v>
      </c>
      <c r="R150" s="10">
        <f t="shared" si="83"/>
        <v>0.65999999999999659</v>
      </c>
      <c r="S150" s="10">
        <f t="shared" si="84"/>
        <v>-1.990000000000002</v>
      </c>
      <c r="T150" s="11" cm="1">
        <f t="array" ref="T150">LARGE(ABS(Q150:S150),1)</f>
        <v>2.6499999999999986</v>
      </c>
      <c r="U150" s="12">
        <f t="shared" si="85"/>
        <v>-8</v>
      </c>
      <c r="V150" s="21">
        <f t="shared" si="68"/>
        <v>-2</v>
      </c>
      <c r="W150" s="12">
        <f t="shared" si="69"/>
        <v>19</v>
      </c>
      <c r="X150" s="16">
        <f t="shared" si="53"/>
        <v>0.93999999999999773</v>
      </c>
      <c r="Y150" s="17">
        <f t="shared" si="54"/>
        <v>0</v>
      </c>
      <c r="Z150" s="17" t="b">
        <f t="shared" si="55"/>
        <v>1</v>
      </c>
      <c r="AA150" s="56">
        <f t="shared" si="56"/>
        <v>2.6499999999999986</v>
      </c>
      <c r="AB150" s="18">
        <f t="shared" si="57"/>
        <v>0.35471698113207478</v>
      </c>
      <c r="AC150" s="19">
        <f t="shared" si="58"/>
        <v>0.35471698113207478</v>
      </c>
      <c r="AD150" s="130">
        <f t="shared" si="86"/>
        <v>61.72</v>
      </c>
      <c r="AE150" s="130">
        <f t="shared" si="87"/>
        <v>57.86</v>
      </c>
      <c r="AF150" s="69">
        <f t="shared" si="88"/>
        <v>63.4</v>
      </c>
      <c r="AG150" s="69">
        <f t="shared" si="89"/>
        <v>57.86</v>
      </c>
      <c r="AH150" s="14">
        <f t="shared" si="90"/>
        <v>65.58</v>
      </c>
      <c r="AI150" s="14">
        <f t="shared" si="91"/>
        <v>57.86</v>
      </c>
      <c r="AJ150" s="70">
        <f t="shared" si="94"/>
        <v>65.58</v>
      </c>
      <c r="AK150" s="70">
        <f t="shared" si="95"/>
        <v>48.63</v>
      </c>
      <c r="AL150" s="134">
        <f t="shared" si="65"/>
        <v>59.81</v>
      </c>
      <c r="AM150" s="134">
        <f t="shared" si="79"/>
        <v>59.79</v>
      </c>
      <c r="AN150" s="134">
        <f t="shared" si="80"/>
        <v>2.0000000000003126E-2</v>
      </c>
      <c r="AO150" s="134">
        <f t="shared" si="81"/>
        <v>59.830000000000005</v>
      </c>
      <c r="AP150" s="134">
        <f t="shared" si="82"/>
        <v>59.79</v>
      </c>
      <c r="AQ150" s="136">
        <f t="shared" si="92"/>
        <v>61.666666666666671</v>
      </c>
      <c r="AR150" s="138">
        <f t="shared" si="93"/>
        <v>60.428888888888878</v>
      </c>
      <c r="AS150" s="140">
        <f t="shared" si="96"/>
        <v>57.288866666666642</v>
      </c>
    </row>
    <row r="151" spans="1:45" x14ac:dyDescent="0.3">
      <c r="A151" s="5">
        <v>45146</v>
      </c>
      <c r="B151" s="6" t="s">
        <v>45</v>
      </c>
      <c r="C151" s="6" t="s">
        <v>37</v>
      </c>
      <c r="D151" s="7">
        <v>60.41</v>
      </c>
      <c r="E151" s="7">
        <v>60.8</v>
      </c>
      <c r="F151" s="7">
        <v>59.57</v>
      </c>
      <c r="G151" s="7">
        <v>60.43</v>
      </c>
      <c r="H151" s="15">
        <v>60.75</v>
      </c>
      <c r="I151" s="15">
        <v>60.25</v>
      </c>
      <c r="J151" s="21">
        <v>0</v>
      </c>
      <c r="K151" s="13">
        <v>0</v>
      </c>
      <c r="L151" s="8">
        <f t="shared" si="73"/>
        <v>60.266666666666659</v>
      </c>
      <c r="M151" s="9">
        <f t="shared" si="74"/>
        <v>60.185000000000002</v>
      </c>
      <c r="N151" s="9">
        <f t="shared" si="75"/>
        <v>8.166666666665634E-2</v>
      </c>
      <c r="O151" s="9">
        <f t="shared" si="76"/>
        <v>60.348333333333315</v>
      </c>
      <c r="P151" s="9">
        <f t="shared" si="77"/>
        <v>60.185000000000002</v>
      </c>
      <c r="Q151" s="10">
        <f t="shared" si="78"/>
        <v>1.2299999999999969</v>
      </c>
      <c r="R151" s="10">
        <f t="shared" si="83"/>
        <v>0.94999999999999574</v>
      </c>
      <c r="S151" s="10">
        <f t="shared" si="84"/>
        <v>-0.28000000000000114</v>
      </c>
      <c r="T151" s="11" cm="1">
        <f t="array" ref="T151">LARGE(ABS(Q151:S151),1)</f>
        <v>1.2299999999999969</v>
      </c>
      <c r="U151" s="12">
        <f t="shared" si="85"/>
        <v>-11</v>
      </c>
      <c r="V151" s="21">
        <f t="shared" si="68"/>
        <v>0</v>
      </c>
      <c r="W151" s="12">
        <f t="shared" si="69"/>
        <v>21</v>
      </c>
      <c r="X151" s="16">
        <f t="shared" si="53"/>
        <v>0.5</v>
      </c>
      <c r="Y151" s="17">
        <f t="shared" si="54"/>
        <v>0</v>
      </c>
      <c r="Z151" s="17">
        <f t="shared" si="55"/>
        <v>0</v>
      </c>
      <c r="AA151" s="56">
        <f t="shared" si="56"/>
        <v>1.2299999999999969</v>
      </c>
      <c r="AB151" s="18">
        <f t="shared" si="57"/>
        <v>0.40650406504065145</v>
      </c>
      <c r="AC151" s="19">
        <f t="shared" si="58"/>
        <v>0.40650406504065145</v>
      </c>
      <c r="AD151" s="130">
        <f t="shared" si="86"/>
        <v>60.8</v>
      </c>
      <c r="AE151" s="130">
        <f t="shared" si="87"/>
        <v>57.86</v>
      </c>
      <c r="AF151" s="69">
        <f t="shared" si="88"/>
        <v>63.02</v>
      </c>
      <c r="AG151" s="69">
        <f t="shared" si="89"/>
        <v>57.86</v>
      </c>
      <c r="AH151" s="14">
        <f t="shared" si="90"/>
        <v>65.58</v>
      </c>
      <c r="AI151" s="14">
        <f t="shared" si="91"/>
        <v>57.86</v>
      </c>
      <c r="AJ151" s="70">
        <f t="shared" si="94"/>
        <v>65.58</v>
      </c>
      <c r="AK151" s="70">
        <f t="shared" si="95"/>
        <v>48.8</v>
      </c>
      <c r="AL151" s="134">
        <f t="shared" si="65"/>
        <v>59.696666666666665</v>
      </c>
      <c r="AM151" s="134">
        <f t="shared" si="79"/>
        <v>59.33</v>
      </c>
      <c r="AN151" s="134">
        <f t="shared" si="80"/>
        <v>0.36666666666666714</v>
      </c>
      <c r="AO151" s="134">
        <f t="shared" si="81"/>
        <v>60.063333333333333</v>
      </c>
      <c r="AP151" s="134">
        <f t="shared" si="82"/>
        <v>59.33</v>
      </c>
      <c r="AQ151" s="136">
        <f t="shared" si="92"/>
        <v>61.524047619047622</v>
      </c>
      <c r="AR151" s="138">
        <f t="shared" si="93"/>
        <v>60.55866666666666</v>
      </c>
      <c r="AS151" s="140">
        <f t="shared" si="96"/>
        <v>57.51359999999999</v>
      </c>
    </row>
    <row r="152" spans="1:45" x14ac:dyDescent="0.3">
      <c r="A152" s="5">
        <v>45147</v>
      </c>
      <c r="B152" s="6" t="s">
        <v>45</v>
      </c>
      <c r="C152" s="6" t="s">
        <v>37</v>
      </c>
      <c r="D152" s="7">
        <v>60.13</v>
      </c>
      <c r="E152" s="7">
        <v>60.76</v>
      </c>
      <c r="F152" s="7">
        <v>59.94</v>
      </c>
      <c r="G152" s="7">
        <v>60.48</v>
      </c>
      <c r="H152" s="15">
        <v>60.42</v>
      </c>
      <c r="I152" s="15">
        <v>60.01</v>
      </c>
      <c r="J152" s="21">
        <v>2</v>
      </c>
      <c r="K152" s="13" t="s">
        <v>31</v>
      </c>
      <c r="L152" s="8">
        <f t="shared" si="73"/>
        <v>60.393333333333338</v>
      </c>
      <c r="M152" s="9">
        <f t="shared" si="74"/>
        <v>60.349999999999994</v>
      </c>
      <c r="N152" s="9">
        <f t="shared" si="75"/>
        <v>4.333333333334366E-2</v>
      </c>
      <c r="O152" s="9">
        <f t="shared" si="76"/>
        <v>60.436666666666682</v>
      </c>
      <c r="P152" s="9">
        <f t="shared" si="77"/>
        <v>60.349999999999994</v>
      </c>
      <c r="Q152" s="10">
        <f t="shared" si="78"/>
        <v>0.82000000000000028</v>
      </c>
      <c r="R152" s="10">
        <f t="shared" si="83"/>
        <v>0.32999999999999829</v>
      </c>
      <c r="S152" s="10">
        <f t="shared" si="84"/>
        <v>-0.49000000000000199</v>
      </c>
      <c r="T152" s="11" cm="1">
        <f t="array" ref="T152">LARGE(ABS(Q152:S152),1)</f>
        <v>0.82000000000000028</v>
      </c>
      <c r="U152" s="12">
        <f t="shared" si="85"/>
        <v>-9</v>
      </c>
      <c r="V152" s="21">
        <f t="shared" si="68"/>
        <v>2</v>
      </c>
      <c r="W152" s="12">
        <f t="shared" si="69"/>
        <v>26</v>
      </c>
      <c r="X152" s="16">
        <f t="shared" si="53"/>
        <v>0.41000000000000369</v>
      </c>
      <c r="Y152" s="17">
        <f t="shared" si="54"/>
        <v>0</v>
      </c>
      <c r="Z152" s="17">
        <f t="shared" si="55"/>
        <v>0</v>
      </c>
      <c r="AA152" s="56">
        <f t="shared" si="56"/>
        <v>0.82000000000000028</v>
      </c>
      <c r="AB152" s="18">
        <f t="shared" si="57"/>
        <v>0.50000000000000433</v>
      </c>
      <c r="AC152" s="19">
        <f t="shared" si="58"/>
        <v>0.50000000000000433</v>
      </c>
      <c r="AD152" s="130">
        <f t="shared" si="86"/>
        <v>60.8</v>
      </c>
      <c r="AE152" s="130">
        <f t="shared" si="87"/>
        <v>57.86</v>
      </c>
      <c r="AF152" s="69">
        <f t="shared" si="88"/>
        <v>61.72</v>
      </c>
      <c r="AG152" s="69">
        <f t="shared" si="89"/>
        <v>57.86</v>
      </c>
      <c r="AH152" s="14">
        <f t="shared" si="90"/>
        <v>65.58</v>
      </c>
      <c r="AI152" s="14">
        <f t="shared" si="91"/>
        <v>57.86</v>
      </c>
      <c r="AJ152" s="70">
        <f t="shared" si="94"/>
        <v>65.58</v>
      </c>
      <c r="AK152" s="70">
        <f t="shared" si="95"/>
        <v>50.17</v>
      </c>
      <c r="AL152" s="134">
        <f t="shared" si="65"/>
        <v>59.713333333333331</v>
      </c>
      <c r="AM152" s="134">
        <f t="shared" si="79"/>
        <v>59.33</v>
      </c>
      <c r="AN152" s="134">
        <f t="shared" si="80"/>
        <v>0.38333333333333286</v>
      </c>
      <c r="AO152" s="134">
        <f t="shared" si="81"/>
        <v>60.096666666666664</v>
      </c>
      <c r="AP152" s="134">
        <f t="shared" si="82"/>
        <v>59.33</v>
      </c>
      <c r="AQ152" s="136">
        <f t="shared" si="92"/>
        <v>61.36547619047618</v>
      </c>
      <c r="AR152" s="138">
        <f t="shared" si="93"/>
        <v>60.711777777777776</v>
      </c>
      <c r="AS152" s="140">
        <f t="shared" si="96"/>
        <v>57.78953333333331</v>
      </c>
    </row>
    <row r="153" spans="1:45" x14ac:dyDescent="0.3">
      <c r="A153" s="5">
        <v>45148</v>
      </c>
      <c r="B153" s="6" t="s">
        <v>45</v>
      </c>
      <c r="C153" s="6" t="s">
        <v>37</v>
      </c>
      <c r="D153" s="7">
        <v>60.47</v>
      </c>
      <c r="E153" s="7">
        <v>60.65</v>
      </c>
      <c r="F153" s="7">
        <v>59.23</v>
      </c>
      <c r="G153" s="7">
        <v>60.22</v>
      </c>
      <c r="H153" s="15">
        <v>60.62</v>
      </c>
      <c r="I153" s="15">
        <v>60.05</v>
      </c>
      <c r="J153" s="21">
        <v>0</v>
      </c>
      <c r="K153" s="13">
        <v>0</v>
      </c>
      <c r="L153" s="8">
        <f t="shared" si="73"/>
        <v>60.033333333333331</v>
      </c>
      <c r="M153" s="9">
        <f t="shared" si="74"/>
        <v>59.94</v>
      </c>
      <c r="N153" s="9">
        <f t="shared" si="75"/>
        <v>9.3333333333333712E-2</v>
      </c>
      <c r="O153" s="9">
        <f t="shared" si="76"/>
        <v>60.126666666666665</v>
      </c>
      <c r="P153" s="9">
        <f t="shared" si="77"/>
        <v>59.94</v>
      </c>
      <c r="Q153" s="10">
        <f t="shared" si="78"/>
        <v>1.4200000000000017</v>
      </c>
      <c r="R153" s="10">
        <f t="shared" si="83"/>
        <v>0.17000000000000171</v>
      </c>
      <c r="S153" s="10">
        <f t="shared" si="84"/>
        <v>-1.25</v>
      </c>
      <c r="T153" s="11" cm="1">
        <f t="array" ref="T153">LARGE(ABS(Q153:S153),1)</f>
        <v>1.4200000000000017</v>
      </c>
      <c r="U153" s="12">
        <f t="shared" si="85"/>
        <v>-13</v>
      </c>
      <c r="V153" s="21">
        <f t="shared" si="68"/>
        <v>0</v>
      </c>
      <c r="W153" s="12">
        <f t="shared" si="69"/>
        <v>24</v>
      </c>
      <c r="X153" s="16">
        <f t="shared" si="53"/>
        <v>0.57000000000000028</v>
      </c>
      <c r="Y153" s="17">
        <f t="shared" si="54"/>
        <v>0</v>
      </c>
      <c r="Z153" s="17">
        <f t="shared" si="55"/>
        <v>0</v>
      </c>
      <c r="AA153" s="56">
        <f t="shared" si="56"/>
        <v>1.4200000000000017</v>
      </c>
      <c r="AB153" s="18">
        <f t="shared" si="57"/>
        <v>0.40140845070422509</v>
      </c>
      <c r="AC153" s="19">
        <f t="shared" si="58"/>
        <v>0.40140845070422509</v>
      </c>
      <c r="AD153" s="130">
        <f t="shared" si="86"/>
        <v>60.8</v>
      </c>
      <c r="AE153" s="130">
        <f t="shared" si="87"/>
        <v>59.23</v>
      </c>
      <c r="AF153" s="69">
        <f t="shared" si="88"/>
        <v>61.72</v>
      </c>
      <c r="AG153" s="69">
        <f t="shared" si="89"/>
        <v>57.86</v>
      </c>
      <c r="AH153" s="14">
        <f t="shared" si="90"/>
        <v>65.58</v>
      </c>
      <c r="AI153" s="14">
        <f t="shared" si="91"/>
        <v>57.86</v>
      </c>
      <c r="AJ153" s="70">
        <f t="shared" si="94"/>
        <v>65.58</v>
      </c>
      <c r="AK153" s="70">
        <f t="shared" si="95"/>
        <v>50.55</v>
      </c>
      <c r="AL153" s="134">
        <f t="shared" si="65"/>
        <v>60.083333333333336</v>
      </c>
      <c r="AM153" s="134">
        <f t="shared" si="79"/>
        <v>60.015000000000001</v>
      </c>
      <c r="AN153" s="134">
        <f t="shared" si="80"/>
        <v>6.8333333333335133E-2</v>
      </c>
      <c r="AO153" s="134">
        <f t="shared" si="81"/>
        <v>60.151666666666671</v>
      </c>
      <c r="AP153" s="134">
        <f t="shared" si="82"/>
        <v>60.015000000000001</v>
      </c>
      <c r="AQ153" s="136">
        <f t="shared" si="92"/>
        <v>61.024523809523807</v>
      </c>
      <c r="AR153" s="138">
        <f t="shared" si="93"/>
        <v>60.86999999999999</v>
      </c>
      <c r="AS153" s="140">
        <f t="shared" si="96"/>
        <v>58.072466666666649</v>
      </c>
    </row>
    <row r="154" spans="1:45" x14ac:dyDescent="0.3">
      <c r="A154" s="5">
        <v>45149</v>
      </c>
      <c r="B154" s="6" t="s">
        <v>45</v>
      </c>
      <c r="C154" s="6" t="s">
        <v>37</v>
      </c>
      <c r="D154" s="7">
        <v>60.4</v>
      </c>
      <c r="E154" s="7">
        <v>61.22</v>
      </c>
      <c r="F154" s="7">
        <v>59.9</v>
      </c>
      <c r="G154" s="7">
        <v>61.15</v>
      </c>
      <c r="H154" s="15">
        <v>60.73</v>
      </c>
      <c r="I154" s="15">
        <v>60.26</v>
      </c>
      <c r="J154" s="21">
        <v>4</v>
      </c>
      <c r="K154" s="13">
        <v>0</v>
      </c>
      <c r="L154" s="8">
        <f t="shared" si="73"/>
        <v>60.756666666666668</v>
      </c>
      <c r="M154" s="9">
        <f t="shared" si="74"/>
        <v>60.56</v>
      </c>
      <c r="N154" s="9">
        <f t="shared" si="75"/>
        <v>0.19666666666666544</v>
      </c>
      <c r="O154" s="9">
        <f t="shared" si="76"/>
        <v>60.953333333333333</v>
      </c>
      <c r="P154" s="9">
        <f t="shared" si="77"/>
        <v>60.56</v>
      </c>
      <c r="Q154" s="10">
        <f t="shared" si="78"/>
        <v>1.3200000000000003</v>
      </c>
      <c r="R154" s="10">
        <f t="shared" si="83"/>
        <v>1</v>
      </c>
      <c r="S154" s="10">
        <f t="shared" si="84"/>
        <v>-0.32000000000000028</v>
      </c>
      <c r="T154" s="11" cm="1">
        <f t="array" ref="T154">LARGE(ABS(Q154:S154),1)</f>
        <v>1.3200000000000003</v>
      </c>
      <c r="U154" s="12">
        <f t="shared" si="85"/>
        <v>-11</v>
      </c>
      <c r="V154" s="21">
        <f t="shared" si="68"/>
        <v>0</v>
      </c>
      <c r="W154" s="12">
        <f t="shared" si="69"/>
        <v>28</v>
      </c>
      <c r="X154" s="16">
        <f t="shared" si="53"/>
        <v>0.46999999999999886</v>
      </c>
      <c r="Y154" s="17">
        <f t="shared" si="54"/>
        <v>0</v>
      </c>
      <c r="Z154" s="17">
        <f t="shared" si="55"/>
        <v>0</v>
      </c>
      <c r="AA154" s="56">
        <f t="shared" si="56"/>
        <v>1.3200000000000003</v>
      </c>
      <c r="AB154" s="18">
        <f t="shared" si="57"/>
        <v>0.35606060606060513</v>
      </c>
      <c r="AC154" s="19">
        <f t="shared" si="58"/>
        <v>0.35606060606060513</v>
      </c>
      <c r="AD154" s="130">
        <f t="shared" si="86"/>
        <v>61.22</v>
      </c>
      <c r="AE154" s="130">
        <f t="shared" si="87"/>
        <v>59.23</v>
      </c>
      <c r="AF154" s="69">
        <f t="shared" si="88"/>
        <v>61.72</v>
      </c>
      <c r="AG154" s="69">
        <f t="shared" si="89"/>
        <v>57.86</v>
      </c>
      <c r="AH154" s="14">
        <f t="shared" si="90"/>
        <v>65.58</v>
      </c>
      <c r="AI154" s="14">
        <f t="shared" si="91"/>
        <v>57.86</v>
      </c>
      <c r="AJ154" s="70">
        <f t="shared" si="94"/>
        <v>65.58</v>
      </c>
      <c r="AK154" s="70">
        <f t="shared" si="95"/>
        <v>51.36</v>
      </c>
      <c r="AL154" s="134">
        <f t="shared" si="65"/>
        <v>60.533333333333331</v>
      </c>
      <c r="AM154" s="134">
        <f t="shared" si="79"/>
        <v>60.224999999999994</v>
      </c>
      <c r="AN154" s="134">
        <f t="shared" si="80"/>
        <v>0.30833333333333712</v>
      </c>
      <c r="AO154" s="134">
        <f t="shared" si="81"/>
        <v>60.841666666666669</v>
      </c>
      <c r="AP154" s="134">
        <f t="shared" si="82"/>
        <v>60.224999999999994</v>
      </c>
      <c r="AQ154" s="136">
        <f t="shared" si="92"/>
        <v>60.79404761904761</v>
      </c>
      <c r="AR154" s="138">
        <f t="shared" si="93"/>
        <v>60.966444444444441</v>
      </c>
      <c r="AS154" s="140">
        <f t="shared" si="96"/>
        <v>58.336666666666652</v>
      </c>
    </row>
    <row r="155" spans="1:45" x14ac:dyDescent="0.3">
      <c r="A155" s="5">
        <v>45152</v>
      </c>
      <c r="B155" s="6" t="s">
        <v>45</v>
      </c>
      <c r="C155" s="6" t="s">
        <v>37</v>
      </c>
      <c r="D155" s="7">
        <v>61.61</v>
      </c>
      <c r="E155" s="7">
        <v>62.69</v>
      </c>
      <c r="F155" s="7">
        <v>61.31</v>
      </c>
      <c r="G155" s="7">
        <v>61.88</v>
      </c>
      <c r="H155" s="15">
        <v>62.66</v>
      </c>
      <c r="I155" s="15">
        <v>61.61</v>
      </c>
      <c r="J155" s="21">
        <v>0</v>
      </c>
      <c r="K155" s="13">
        <v>0</v>
      </c>
      <c r="L155" s="8">
        <f t="shared" si="73"/>
        <v>61.96</v>
      </c>
      <c r="M155" s="9">
        <f t="shared" si="74"/>
        <v>62</v>
      </c>
      <c r="N155" s="9">
        <f t="shared" si="75"/>
        <v>-3.9999999999999147E-2</v>
      </c>
      <c r="O155" s="9">
        <f t="shared" si="76"/>
        <v>61.92</v>
      </c>
      <c r="P155" s="9">
        <f t="shared" si="77"/>
        <v>62</v>
      </c>
      <c r="Q155" s="10">
        <f t="shared" si="78"/>
        <v>1.3799999999999955</v>
      </c>
      <c r="R155" s="10">
        <f t="shared" si="83"/>
        <v>1.5399999999999991</v>
      </c>
      <c r="S155" s="10">
        <f t="shared" si="84"/>
        <v>0.16000000000000369</v>
      </c>
      <c r="T155" s="11" cm="1">
        <f t="array" ref="T155">LARGE(ABS(Q155:S155),1)</f>
        <v>1.5399999999999991</v>
      </c>
      <c r="U155" s="12">
        <f t="shared" si="85"/>
        <v>-13</v>
      </c>
      <c r="V155" s="21">
        <f t="shared" si="68"/>
        <v>-2</v>
      </c>
      <c r="W155" s="12">
        <f t="shared" si="69"/>
        <v>24</v>
      </c>
      <c r="X155" s="16">
        <f t="shared" si="53"/>
        <v>1.0499999999999972</v>
      </c>
      <c r="Y155" s="17">
        <f t="shared" si="54"/>
        <v>0</v>
      </c>
      <c r="Z155" s="17">
        <f t="shared" si="55"/>
        <v>0</v>
      </c>
      <c r="AA155" s="56">
        <f t="shared" si="56"/>
        <v>1.3799999999999955</v>
      </c>
      <c r="AB155" s="18">
        <f t="shared" si="57"/>
        <v>0.7608695652173918</v>
      </c>
      <c r="AC155" s="19">
        <f t="shared" si="58"/>
        <v>0.68181818181818032</v>
      </c>
      <c r="AD155" s="130">
        <f t="shared" si="86"/>
        <v>62.69</v>
      </c>
      <c r="AE155" s="130">
        <f t="shared" si="87"/>
        <v>59.23</v>
      </c>
      <c r="AF155" s="69">
        <f t="shared" si="88"/>
        <v>62.69</v>
      </c>
      <c r="AG155" s="69">
        <f t="shared" si="89"/>
        <v>57.86</v>
      </c>
      <c r="AH155" s="14">
        <f t="shared" si="90"/>
        <v>65.58</v>
      </c>
      <c r="AI155" s="14">
        <f t="shared" si="91"/>
        <v>57.86</v>
      </c>
      <c r="AJ155" s="70">
        <f t="shared" si="94"/>
        <v>65.58</v>
      </c>
      <c r="AK155" s="70">
        <f t="shared" si="95"/>
        <v>51.36</v>
      </c>
      <c r="AL155" s="134">
        <f t="shared" si="65"/>
        <v>61.266666666666659</v>
      </c>
      <c r="AM155" s="134">
        <f t="shared" si="79"/>
        <v>60.959999999999994</v>
      </c>
      <c r="AN155" s="134">
        <f t="shared" si="80"/>
        <v>0.30666666666666487</v>
      </c>
      <c r="AO155" s="134">
        <f t="shared" si="81"/>
        <v>61.573333333333323</v>
      </c>
      <c r="AP155" s="134">
        <f t="shared" si="82"/>
        <v>60.959999999999994</v>
      </c>
      <c r="AQ155" s="136">
        <f t="shared" si="92"/>
        <v>60.694761904761897</v>
      </c>
      <c r="AR155" s="138">
        <f t="shared" si="93"/>
        <v>61.031555555555556</v>
      </c>
      <c r="AS155" s="140">
        <f t="shared" si="96"/>
        <v>58.593533333333326</v>
      </c>
    </row>
    <row r="156" spans="1:45" x14ac:dyDescent="0.3">
      <c r="A156" s="5">
        <v>45153</v>
      </c>
      <c r="B156" s="6" t="s">
        <v>45</v>
      </c>
      <c r="C156" s="6" t="s">
        <v>37</v>
      </c>
      <c r="D156" s="7">
        <v>62.81</v>
      </c>
      <c r="E156" s="7">
        <v>63.82</v>
      </c>
      <c r="F156" s="7">
        <v>62.61</v>
      </c>
      <c r="G156" s="7">
        <v>62.81</v>
      </c>
      <c r="H156" s="15">
        <v>63.38</v>
      </c>
      <c r="I156" s="15">
        <v>62.77</v>
      </c>
      <c r="J156" s="21">
        <v>3</v>
      </c>
      <c r="K156" s="13">
        <v>0</v>
      </c>
      <c r="L156" s="8">
        <f t="shared" si="73"/>
        <v>63.080000000000005</v>
      </c>
      <c r="M156" s="9">
        <f t="shared" si="74"/>
        <v>63.215000000000003</v>
      </c>
      <c r="N156" s="9">
        <f t="shared" si="75"/>
        <v>-0.13499999999999801</v>
      </c>
      <c r="O156" s="9">
        <f t="shared" si="76"/>
        <v>62.945000000000007</v>
      </c>
      <c r="P156" s="9">
        <f t="shared" si="77"/>
        <v>63.215000000000003</v>
      </c>
      <c r="Q156" s="10">
        <f t="shared" si="78"/>
        <v>1.2100000000000009</v>
      </c>
      <c r="R156" s="10">
        <f t="shared" si="83"/>
        <v>1.9399999999999977</v>
      </c>
      <c r="S156" s="10">
        <f t="shared" si="84"/>
        <v>0.72999999999999687</v>
      </c>
      <c r="T156" s="11" cm="1">
        <f t="array" ref="T156">LARGE(ABS(Q156:S156),1)</f>
        <v>1.9399999999999977</v>
      </c>
      <c r="U156" s="12">
        <f t="shared" si="85"/>
        <v>-13</v>
      </c>
      <c r="V156" s="21">
        <f t="shared" si="68"/>
        <v>-2</v>
      </c>
      <c r="W156" s="12">
        <f t="shared" si="69"/>
        <v>24</v>
      </c>
      <c r="X156" s="16">
        <f t="shared" si="53"/>
        <v>0.60999999999999943</v>
      </c>
      <c r="Y156" s="17">
        <f t="shared" si="54"/>
        <v>0</v>
      </c>
      <c r="Z156" s="17">
        <f t="shared" si="55"/>
        <v>0</v>
      </c>
      <c r="AA156" s="56">
        <f t="shared" si="56"/>
        <v>1.2100000000000009</v>
      </c>
      <c r="AB156" s="18">
        <f t="shared" si="57"/>
        <v>0.50413223140495789</v>
      </c>
      <c r="AC156" s="19">
        <f t="shared" si="58"/>
        <v>0.3144329896907217</v>
      </c>
      <c r="AD156" s="130">
        <f t="shared" si="86"/>
        <v>63.82</v>
      </c>
      <c r="AE156" s="130">
        <f t="shared" si="87"/>
        <v>59.9</v>
      </c>
      <c r="AF156" s="69">
        <f t="shared" si="88"/>
        <v>63.82</v>
      </c>
      <c r="AG156" s="69">
        <f t="shared" si="89"/>
        <v>57.86</v>
      </c>
      <c r="AH156" s="14">
        <f t="shared" si="90"/>
        <v>65.58</v>
      </c>
      <c r="AI156" s="14">
        <f t="shared" si="91"/>
        <v>57.86</v>
      </c>
      <c r="AJ156" s="70">
        <f t="shared" si="94"/>
        <v>65.58</v>
      </c>
      <c r="AK156" s="70">
        <f t="shared" si="95"/>
        <v>51.36</v>
      </c>
      <c r="AL156" s="134">
        <f t="shared" si="65"/>
        <v>62.176666666666669</v>
      </c>
      <c r="AM156" s="134">
        <f t="shared" si="79"/>
        <v>61.86</v>
      </c>
      <c r="AN156" s="134">
        <f t="shared" si="80"/>
        <v>0.31666666666666998</v>
      </c>
      <c r="AO156" s="134">
        <f t="shared" si="81"/>
        <v>62.493333333333339</v>
      </c>
      <c r="AP156" s="134">
        <f t="shared" si="82"/>
        <v>61.86</v>
      </c>
      <c r="AQ156" s="136">
        <f t="shared" si="92"/>
        <v>60.746666666666663</v>
      </c>
      <c r="AR156" s="138">
        <f t="shared" si="93"/>
        <v>61.088666666666668</v>
      </c>
      <c r="AS156" s="140">
        <f t="shared" si="96"/>
        <v>58.870599999999989</v>
      </c>
    </row>
    <row r="157" spans="1:45" x14ac:dyDescent="0.3">
      <c r="A157" s="5">
        <v>45154</v>
      </c>
      <c r="B157" s="6" t="s">
        <v>45</v>
      </c>
      <c r="C157" s="6" t="s">
        <v>37</v>
      </c>
      <c r="D157" s="7">
        <v>63.46</v>
      </c>
      <c r="E157" s="7">
        <v>64.180000000000007</v>
      </c>
      <c r="F157" s="7">
        <v>63.26</v>
      </c>
      <c r="G157" s="7">
        <v>63.78</v>
      </c>
      <c r="H157" s="15">
        <v>63.64</v>
      </c>
      <c r="I157" s="15">
        <v>63.26</v>
      </c>
      <c r="J157" s="21">
        <v>2</v>
      </c>
      <c r="K157" s="13">
        <v>0</v>
      </c>
      <c r="L157" s="8">
        <f t="shared" si="73"/>
        <v>63.74</v>
      </c>
      <c r="M157" s="9">
        <f t="shared" si="74"/>
        <v>63.72</v>
      </c>
      <c r="N157" s="9">
        <f t="shared" si="75"/>
        <v>2.0000000000003126E-2</v>
      </c>
      <c r="O157" s="9">
        <f t="shared" si="76"/>
        <v>63.760000000000005</v>
      </c>
      <c r="P157" s="9">
        <f t="shared" si="77"/>
        <v>63.72</v>
      </c>
      <c r="Q157" s="10">
        <f t="shared" si="78"/>
        <v>0.92000000000000881</v>
      </c>
      <c r="R157" s="10">
        <f t="shared" si="83"/>
        <v>1.3700000000000045</v>
      </c>
      <c r="S157" s="10">
        <f t="shared" si="84"/>
        <v>0.44999999999999574</v>
      </c>
      <c r="T157" s="11" cm="1">
        <f t="array" ref="T157">LARGE(ABS(Q157:S157),1)</f>
        <v>1.3700000000000045</v>
      </c>
      <c r="U157" s="12">
        <f t="shared" si="85"/>
        <v>-13</v>
      </c>
      <c r="V157" s="21">
        <f t="shared" si="68"/>
        <v>2</v>
      </c>
      <c r="W157" s="12">
        <f t="shared" si="69"/>
        <v>26</v>
      </c>
      <c r="X157" s="16">
        <f t="shared" si="53"/>
        <v>0.38000000000000256</v>
      </c>
      <c r="Y157" s="17">
        <f t="shared" si="54"/>
        <v>0</v>
      </c>
      <c r="Z157" s="17" t="b">
        <f t="shared" si="55"/>
        <v>1</v>
      </c>
      <c r="AA157" s="56">
        <f t="shared" si="56"/>
        <v>0.92000000000000881</v>
      </c>
      <c r="AB157" s="18">
        <f t="shared" si="57"/>
        <v>0.4130434782608684</v>
      </c>
      <c r="AC157" s="19">
        <f t="shared" si="58"/>
        <v>0.27737226277372357</v>
      </c>
      <c r="AD157" s="130">
        <f t="shared" si="86"/>
        <v>64.180000000000007</v>
      </c>
      <c r="AE157" s="130">
        <f t="shared" si="87"/>
        <v>61.31</v>
      </c>
      <c r="AF157" s="69">
        <f t="shared" si="88"/>
        <v>64.180000000000007</v>
      </c>
      <c r="AG157" s="69">
        <f t="shared" si="89"/>
        <v>57.86</v>
      </c>
      <c r="AH157" s="14">
        <f t="shared" si="90"/>
        <v>65.58</v>
      </c>
      <c r="AI157" s="14">
        <f t="shared" si="91"/>
        <v>57.86</v>
      </c>
      <c r="AJ157" s="70">
        <f t="shared" si="94"/>
        <v>65.58</v>
      </c>
      <c r="AK157" s="70">
        <f t="shared" si="95"/>
        <v>51.36</v>
      </c>
      <c r="AL157" s="134">
        <f t="shared" si="65"/>
        <v>63.09</v>
      </c>
      <c r="AM157" s="134">
        <f t="shared" si="79"/>
        <v>62.745000000000005</v>
      </c>
      <c r="AN157" s="134">
        <f t="shared" si="80"/>
        <v>0.34499999999999886</v>
      </c>
      <c r="AO157" s="134">
        <f t="shared" si="81"/>
        <v>63.435000000000002</v>
      </c>
      <c r="AP157" s="134">
        <f t="shared" si="82"/>
        <v>62.745000000000005</v>
      </c>
      <c r="AQ157" s="136">
        <f t="shared" si="92"/>
        <v>60.854047619047613</v>
      </c>
      <c r="AR157" s="138">
        <f t="shared" si="93"/>
        <v>61.226333333333336</v>
      </c>
      <c r="AS157" s="140">
        <f t="shared" si="96"/>
        <v>59.14046666666664</v>
      </c>
    </row>
    <row r="158" spans="1:45" x14ac:dyDescent="0.3">
      <c r="A158" s="5">
        <v>45155</v>
      </c>
      <c r="B158" s="6" t="s">
        <v>45</v>
      </c>
      <c r="C158" s="6" t="s">
        <v>37</v>
      </c>
      <c r="D158" s="7">
        <v>63.46</v>
      </c>
      <c r="E158" s="7">
        <v>64.180000000000007</v>
      </c>
      <c r="F158" s="7">
        <v>63.26</v>
      </c>
      <c r="G158" s="7">
        <v>63.78</v>
      </c>
      <c r="H158" s="15">
        <v>63.64</v>
      </c>
      <c r="I158" s="15">
        <v>63.26</v>
      </c>
      <c r="J158" s="21">
        <v>2</v>
      </c>
      <c r="K158" s="13">
        <v>0</v>
      </c>
      <c r="L158" s="8">
        <f t="shared" si="73"/>
        <v>63.74</v>
      </c>
      <c r="M158" s="9">
        <f t="shared" si="74"/>
        <v>63.72</v>
      </c>
      <c r="N158" s="9">
        <f t="shared" si="75"/>
        <v>2.0000000000003126E-2</v>
      </c>
      <c r="O158" s="9">
        <f t="shared" si="76"/>
        <v>63.760000000000005</v>
      </c>
      <c r="P158" s="9">
        <f t="shared" si="77"/>
        <v>63.72</v>
      </c>
      <c r="Q158" s="10">
        <f t="shared" si="78"/>
        <v>0.92000000000000881</v>
      </c>
      <c r="R158" s="10">
        <f t="shared" si="83"/>
        <v>0.40000000000000568</v>
      </c>
      <c r="S158" s="10">
        <f t="shared" si="84"/>
        <v>-0.52000000000000313</v>
      </c>
      <c r="T158" s="11" cm="1">
        <f t="array" ref="T158">LARGE(ABS(Q158:S158),1)</f>
        <v>0.92000000000000881</v>
      </c>
      <c r="U158" s="12">
        <f t="shared" si="85"/>
        <v>-14</v>
      </c>
      <c r="V158" s="21">
        <f t="shared" ref="V158:V221" si="97">J130</f>
        <v>0</v>
      </c>
      <c r="W158" s="12">
        <f t="shared" si="69"/>
        <v>26</v>
      </c>
      <c r="X158" s="16">
        <f t="shared" si="53"/>
        <v>0.38000000000000256</v>
      </c>
      <c r="Y158" s="17">
        <f t="shared" si="54"/>
        <v>0</v>
      </c>
      <c r="Z158" s="17" t="b">
        <f t="shared" si="55"/>
        <v>1</v>
      </c>
      <c r="AA158" s="56">
        <f t="shared" si="56"/>
        <v>0.92000000000000881</v>
      </c>
      <c r="AB158" s="18">
        <f t="shared" si="57"/>
        <v>0.4130434782608684</v>
      </c>
      <c r="AC158" s="19">
        <f t="shared" si="58"/>
        <v>0.4130434782608684</v>
      </c>
      <c r="AD158" s="130">
        <f t="shared" si="86"/>
        <v>64.180000000000007</v>
      </c>
      <c r="AE158" s="130">
        <f t="shared" si="87"/>
        <v>62.61</v>
      </c>
      <c r="AF158" s="69">
        <f t="shared" si="88"/>
        <v>64.180000000000007</v>
      </c>
      <c r="AG158" s="69">
        <f t="shared" si="89"/>
        <v>57.86</v>
      </c>
      <c r="AH158" s="14">
        <f t="shared" si="90"/>
        <v>65.58</v>
      </c>
      <c r="AI158" s="14">
        <f t="shared" si="91"/>
        <v>57.86</v>
      </c>
      <c r="AJ158" s="70">
        <f t="shared" si="94"/>
        <v>65.58</v>
      </c>
      <c r="AK158" s="70">
        <f t="shared" si="95"/>
        <v>51.36</v>
      </c>
      <c r="AL158" s="134">
        <f t="shared" si="65"/>
        <v>63.523333333333333</v>
      </c>
      <c r="AM158" s="134">
        <f t="shared" si="79"/>
        <v>63.395000000000003</v>
      </c>
      <c r="AN158" s="134">
        <f t="shared" si="80"/>
        <v>0.1283333333333303</v>
      </c>
      <c r="AO158" s="134">
        <f t="shared" si="81"/>
        <v>63.651666666666664</v>
      </c>
      <c r="AP158" s="134">
        <f t="shared" si="82"/>
        <v>63.395000000000003</v>
      </c>
      <c r="AQ158" s="136">
        <f t="shared" si="92"/>
        <v>61.118095238095236</v>
      </c>
      <c r="AR158" s="138">
        <f t="shared" si="93"/>
        <v>61.391555555555563</v>
      </c>
      <c r="AS158" s="140">
        <f t="shared" si="96"/>
        <v>59.400533333333314</v>
      </c>
    </row>
    <row r="159" spans="1:45" x14ac:dyDescent="0.3">
      <c r="A159" s="5">
        <v>45156</v>
      </c>
      <c r="B159" s="6" t="s">
        <v>45</v>
      </c>
      <c r="C159" s="6" t="s">
        <v>37</v>
      </c>
      <c r="D159" s="7">
        <v>63.93</v>
      </c>
      <c r="E159" s="7">
        <v>64.33</v>
      </c>
      <c r="F159" s="7">
        <v>63.67</v>
      </c>
      <c r="G159" s="7">
        <v>64.09</v>
      </c>
      <c r="H159" s="15">
        <v>64.209999999999994</v>
      </c>
      <c r="I159" s="15">
        <v>63.72</v>
      </c>
      <c r="J159" s="21">
        <v>0</v>
      </c>
      <c r="K159" s="13">
        <v>0</v>
      </c>
      <c r="L159" s="8">
        <f t="shared" si="73"/>
        <v>64.030000000000015</v>
      </c>
      <c r="M159" s="9">
        <f t="shared" si="74"/>
        <v>64</v>
      </c>
      <c r="N159" s="9">
        <f t="shared" si="75"/>
        <v>3.0000000000015348E-2</v>
      </c>
      <c r="O159" s="9">
        <f t="shared" si="76"/>
        <v>64.060000000000031</v>
      </c>
      <c r="P159" s="9">
        <f t="shared" si="77"/>
        <v>64</v>
      </c>
      <c r="Q159" s="10">
        <f t="shared" si="78"/>
        <v>0.65999999999999659</v>
      </c>
      <c r="R159" s="10">
        <f t="shared" si="83"/>
        <v>0.54999999999999716</v>
      </c>
      <c r="S159" s="10">
        <f t="shared" si="84"/>
        <v>-0.10999999999999943</v>
      </c>
      <c r="T159" s="11" cm="1">
        <f t="array" ref="T159">LARGE(ABS(Q159:S159),1)</f>
        <v>0.65999999999999659</v>
      </c>
      <c r="U159" s="12">
        <f t="shared" si="85"/>
        <v>-16</v>
      </c>
      <c r="V159" s="21">
        <f t="shared" si="97"/>
        <v>-2</v>
      </c>
      <c r="W159" s="12">
        <f t="shared" ref="W159:W222" si="98">SUM(V130:V159)</f>
        <v>25</v>
      </c>
      <c r="X159" s="16">
        <f t="shared" si="53"/>
        <v>0.48999999999999488</v>
      </c>
      <c r="Y159" s="17">
        <f t="shared" si="54"/>
        <v>0</v>
      </c>
      <c r="Z159" s="17">
        <f t="shared" si="55"/>
        <v>0</v>
      </c>
      <c r="AA159" s="56">
        <f t="shared" si="56"/>
        <v>0.65999999999999659</v>
      </c>
      <c r="AB159" s="18">
        <f t="shared" si="57"/>
        <v>0.74242424242423855</v>
      </c>
      <c r="AC159" s="19">
        <f t="shared" si="58"/>
        <v>0.74242424242423855</v>
      </c>
      <c r="AD159" s="130">
        <f t="shared" si="86"/>
        <v>64.33</v>
      </c>
      <c r="AE159" s="130">
        <f t="shared" si="87"/>
        <v>63.26</v>
      </c>
      <c r="AF159" s="69">
        <f t="shared" si="88"/>
        <v>64.33</v>
      </c>
      <c r="AG159" s="69">
        <f t="shared" si="89"/>
        <v>59.23</v>
      </c>
      <c r="AH159" s="14">
        <f t="shared" si="90"/>
        <v>64.36</v>
      </c>
      <c r="AI159" s="14">
        <f t="shared" si="91"/>
        <v>57.86</v>
      </c>
      <c r="AJ159" s="70">
        <f t="shared" si="94"/>
        <v>65.58</v>
      </c>
      <c r="AK159" s="70">
        <f t="shared" si="95"/>
        <v>51.36</v>
      </c>
      <c r="AL159" s="134">
        <f t="shared" si="65"/>
        <v>63.893333333333338</v>
      </c>
      <c r="AM159" s="134">
        <f t="shared" si="79"/>
        <v>63.795000000000002</v>
      </c>
      <c r="AN159" s="134">
        <f t="shared" si="80"/>
        <v>9.833333333333627E-2</v>
      </c>
      <c r="AO159" s="134">
        <f t="shared" si="81"/>
        <v>63.991666666666674</v>
      </c>
      <c r="AP159" s="134">
        <f t="shared" si="82"/>
        <v>63.795000000000002</v>
      </c>
      <c r="AQ159" s="136">
        <f t="shared" si="92"/>
        <v>61.383333333333333</v>
      </c>
      <c r="AR159" s="138">
        <f t="shared" si="93"/>
        <v>61.505000000000003</v>
      </c>
      <c r="AS159" s="140">
        <f t="shared" si="96"/>
        <v>59.64246666666665</v>
      </c>
    </row>
    <row r="160" spans="1:45" x14ac:dyDescent="0.3">
      <c r="A160" s="5">
        <v>45159</v>
      </c>
      <c r="B160" s="6" t="s">
        <v>45</v>
      </c>
      <c r="C160" s="6" t="s">
        <v>37</v>
      </c>
      <c r="D160" s="7">
        <v>65.06</v>
      </c>
      <c r="E160" s="7">
        <v>65.39</v>
      </c>
      <c r="F160" s="7">
        <v>63.27</v>
      </c>
      <c r="G160" s="7">
        <v>63.78</v>
      </c>
      <c r="H160" s="15">
        <v>65.260000000000005</v>
      </c>
      <c r="I160" s="15">
        <v>64.87</v>
      </c>
      <c r="J160" s="21">
        <v>-3</v>
      </c>
      <c r="K160" s="13" t="s">
        <v>32</v>
      </c>
      <c r="L160" s="8">
        <f t="shared" si="73"/>
        <v>64.146666666666675</v>
      </c>
      <c r="M160" s="9">
        <f t="shared" si="74"/>
        <v>64.33</v>
      </c>
      <c r="N160" s="9">
        <f t="shared" si="75"/>
        <v>-0.18333333333332291</v>
      </c>
      <c r="O160" s="9">
        <f t="shared" si="76"/>
        <v>63.963333333333352</v>
      </c>
      <c r="P160" s="9">
        <f t="shared" si="77"/>
        <v>64.33</v>
      </c>
      <c r="Q160" s="10">
        <f t="shared" si="78"/>
        <v>2.1199999999999974</v>
      </c>
      <c r="R160" s="10">
        <f t="shared" si="83"/>
        <v>1.2999999999999972</v>
      </c>
      <c r="S160" s="10">
        <f t="shared" si="84"/>
        <v>-0.82000000000000028</v>
      </c>
      <c r="T160" s="11" cm="1">
        <f t="array" ref="T160">LARGE(ABS(Q160:S160),1)</f>
        <v>2.1199999999999974</v>
      </c>
      <c r="U160" s="12">
        <f t="shared" si="85"/>
        <v>-14</v>
      </c>
      <c r="V160" s="21">
        <f t="shared" si="97"/>
        <v>2</v>
      </c>
      <c r="W160" s="12">
        <f t="shared" si="98"/>
        <v>29</v>
      </c>
      <c r="X160" s="16">
        <f t="shared" si="53"/>
        <v>0.39000000000000057</v>
      </c>
      <c r="Y160" s="17">
        <f t="shared" si="54"/>
        <v>0</v>
      </c>
      <c r="Z160" s="17">
        <f t="shared" si="55"/>
        <v>0</v>
      </c>
      <c r="AA160" s="56">
        <f t="shared" si="56"/>
        <v>2.1199999999999974</v>
      </c>
      <c r="AB160" s="18">
        <f t="shared" si="57"/>
        <v>0.18396226415094388</v>
      </c>
      <c r="AC160" s="19">
        <f t="shared" si="58"/>
        <v>0.18396226415094388</v>
      </c>
      <c r="AD160" s="130">
        <f t="shared" si="86"/>
        <v>65.39</v>
      </c>
      <c r="AE160" s="130">
        <f t="shared" si="87"/>
        <v>63.26</v>
      </c>
      <c r="AF160" s="69">
        <f t="shared" si="88"/>
        <v>65.39</v>
      </c>
      <c r="AG160" s="69">
        <f t="shared" si="89"/>
        <v>59.23</v>
      </c>
      <c r="AH160" s="14">
        <f t="shared" si="90"/>
        <v>65.39</v>
      </c>
      <c r="AI160" s="14">
        <f t="shared" si="91"/>
        <v>57.86</v>
      </c>
      <c r="AJ160" s="70">
        <f t="shared" si="94"/>
        <v>65.58</v>
      </c>
      <c r="AK160" s="70">
        <f t="shared" si="95"/>
        <v>51.36</v>
      </c>
      <c r="AL160" s="134">
        <f t="shared" si="65"/>
        <v>64.143333333333331</v>
      </c>
      <c r="AM160" s="134">
        <f t="shared" si="79"/>
        <v>64.325000000000003</v>
      </c>
      <c r="AN160" s="134">
        <f t="shared" si="80"/>
        <v>-0.18166666666667197</v>
      </c>
      <c r="AO160" s="134">
        <f t="shared" si="81"/>
        <v>63.961666666666659</v>
      </c>
      <c r="AP160" s="134">
        <f t="shared" si="82"/>
        <v>64.325000000000003</v>
      </c>
      <c r="AQ160" s="136">
        <f t="shared" si="92"/>
        <v>61.631904761904764</v>
      </c>
      <c r="AR160" s="138">
        <f t="shared" si="93"/>
        <v>61.641444444444453</v>
      </c>
      <c r="AS160" s="140">
        <f t="shared" si="96"/>
        <v>59.844599999999986</v>
      </c>
    </row>
    <row r="161" spans="1:45" x14ac:dyDescent="0.3">
      <c r="A161" s="5">
        <v>45160</v>
      </c>
      <c r="B161" s="6" t="s">
        <v>45</v>
      </c>
      <c r="C161" s="6" t="s">
        <v>37</v>
      </c>
      <c r="D161" s="7">
        <v>63.26</v>
      </c>
      <c r="E161" s="7">
        <v>63.54</v>
      </c>
      <c r="F161" s="7">
        <v>61.64</v>
      </c>
      <c r="G161" s="7">
        <v>61.8</v>
      </c>
      <c r="H161" s="15">
        <v>63.54</v>
      </c>
      <c r="I161" s="15">
        <v>62.96</v>
      </c>
      <c r="J161" s="21">
        <v>-2</v>
      </c>
      <c r="K161" s="13">
        <v>0</v>
      </c>
      <c r="L161" s="8">
        <f t="shared" si="73"/>
        <v>62.326666666666675</v>
      </c>
      <c r="M161" s="9">
        <f t="shared" si="74"/>
        <v>62.59</v>
      </c>
      <c r="N161" s="9">
        <f t="shared" si="75"/>
        <v>-0.26333333333332831</v>
      </c>
      <c r="O161" s="9">
        <f t="shared" si="76"/>
        <v>62.063333333333347</v>
      </c>
      <c r="P161" s="9">
        <f t="shared" si="77"/>
        <v>62.59</v>
      </c>
      <c r="Q161" s="10">
        <f t="shared" si="78"/>
        <v>1.8999999999999986</v>
      </c>
      <c r="R161" s="10">
        <f t="shared" si="83"/>
        <v>-0.24000000000000199</v>
      </c>
      <c r="S161" s="10">
        <f t="shared" si="84"/>
        <v>-2.1400000000000006</v>
      </c>
      <c r="T161" s="11" cm="1">
        <f t="array" ref="T161">LARGE(ABS(Q161:S161),1)</f>
        <v>2.1400000000000006</v>
      </c>
      <c r="U161" s="12">
        <f t="shared" si="85"/>
        <v>-12</v>
      </c>
      <c r="V161" s="21">
        <f t="shared" si="97"/>
        <v>-2</v>
      </c>
      <c r="W161" s="12">
        <f t="shared" si="98"/>
        <v>25</v>
      </c>
      <c r="X161" s="16">
        <f t="shared" si="53"/>
        <v>0.57999999999999829</v>
      </c>
      <c r="Y161" s="17" t="b">
        <f t="shared" si="54"/>
        <v>1</v>
      </c>
      <c r="Z161" s="17">
        <f t="shared" si="55"/>
        <v>0</v>
      </c>
      <c r="AA161" s="56">
        <f t="shared" si="56"/>
        <v>1.8999999999999986</v>
      </c>
      <c r="AB161" s="18">
        <f t="shared" si="57"/>
        <v>0.30526315789473618</v>
      </c>
      <c r="AC161" s="19">
        <f t="shared" si="58"/>
        <v>0.27102803738317671</v>
      </c>
      <c r="AD161" s="130">
        <f t="shared" si="86"/>
        <v>65.39</v>
      </c>
      <c r="AE161" s="130">
        <f t="shared" si="87"/>
        <v>61.64</v>
      </c>
      <c r="AF161" s="69">
        <f t="shared" si="88"/>
        <v>65.39</v>
      </c>
      <c r="AG161" s="69">
        <f t="shared" si="89"/>
        <v>59.23</v>
      </c>
      <c r="AH161" s="14">
        <f t="shared" si="90"/>
        <v>65.39</v>
      </c>
      <c r="AI161" s="14">
        <f t="shared" si="91"/>
        <v>57.86</v>
      </c>
      <c r="AJ161" s="70">
        <f t="shared" si="94"/>
        <v>65.58</v>
      </c>
      <c r="AK161" s="70">
        <f t="shared" si="95"/>
        <v>51.36</v>
      </c>
      <c r="AL161" s="134">
        <f t="shared" si="65"/>
        <v>62.943333333333328</v>
      </c>
      <c r="AM161" s="134">
        <f t="shared" si="79"/>
        <v>63.515000000000001</v>
      </c>
      <c r="AN161" s="134">
        <f t="shared" si="80"/>
        <v>-0.57166666666667254</v>
      </c>
      <c r="AO161" s="134">
        <f t="shared" si="81"/>
        <v>62.371666666666655</v>
      </c>
      <c r="AP161" s="134">
        <f t="shared" si="82"/>
        <v>63.515000000000001</v>
      </c>
      <c r="AQ161" s="136">
        <f t="shared" si="92"/>
        <v>61.793333333333329</v>
      </c>
      <c r="AR161" s="138">
        <f t="shared" si="93"/>
        <v>61.730444444444444</v>
      </c>
      <c r="AS161" s="140">
        <f t="shared" si="96"/>
        <v>60.007999999999981</v>
      </c>
    </row>
    <row r="162" spans="1:45" x14ac:dyDescent="0.3">
      <c r="A162" s="5">
        <v>45161</v>
      </c>
      <c r="B162" s="6" t="s">
        <v>45</v>
      </c>
      <c r="C162" s="6" t="s">
        <v>37</v>
      </c>
      <c r="D162" s="7">
        <v>61.48</v>
      </c>
      <c r="E162" s="7">
        <v>63.41</v>
      </c>
      <c r="F162" s="7">
        <v>61.11</v>
      </c>
      <c r="G162" s="7">
        <v>62.97</v>
      </c>
      <c r="H162" s="15">
        <v>61.98</v>
      </c>
      <c r="I162" s="15">
        <v>61.11</v>
      </c>
      <c r="J162" s="21">
        <v>2</v>
      </c>
      <c r="K162" s="13" t="s">
        <v>31</v>
      </c>
      <c r="L162" s="8">
        <f t="shared" si="73"/>
        <v>62.49666666666667</v>
      </c>
      <c r="M162" s="9">
        <f t="shared" si="74"/>
        <v>62.26</v>
      </c>
      <c r="N162" s="9">
        <f t="shared" si="75"/>
        <v>0.23666666666667169</v>
      </c>
      <c r="O162" s="9">
        <f t="shared" si="76"/>
        <v>62.733333333333341</v>
      </c>
      <c r="P162" s="9">
        <f t="shared" si="77"/>
        <v>62.26</v>
      </c>
      <c r="Q162" s="10">
        <f t="shared" si="78"/>
        <v>2.2999999999999972</v>
      </c>
      <c r="R162" s="10">
        <f t="shared" si="83"/>
        <v>1.6099999999999994</v>
      </c>
      <c r="S162" s="10">
        <f t="shared" si="84"/>
        <v>-0.68999999999999773</v>
      </c>
      <c r="T162" s="11" cm="1">
        <f t="array" ref="T162">LARGE(ABS(Q162:S162),1)</f>
        <v>2.2999999999999972</v>
      </c>
      <c r="U162" s="12">
        <f t="shared" si="85"/>
        <v>-12</v>
      </c>
      <c r="V162" s="21">
        <f t="shared" si="97"/>
        <v>-2</v>
      </c>
      <c r="W162" s="12">
        <f t="shared" si="98"/>
        <v>21</v>
      </c>
      <c r="X162" s="16">
        <f t="shared" si="53"/>
        <v>0.86999999999999744</v>
      </c>
      <c r="Y162" s="17">
        <f t="shared" si="54"/>
        <v>0</v>
      </c>
      <c r="Z162" s="17" t="b">
        <f t="shared" si="55"/>
        <v>1</v>
      </c>
      <c r="AA162" s="56">
        <f t="shared" si="56"/>
        <v>2.2999999999999972</v>
      </c>
      <c r="AB162" s="18">
        <f t="shared" si="57"/>
        <v>0.37826086956521676</v>
      </c>
      <c r="AC162" s="19">
        <f t="shared" si="58"/>
        <v>0.37826086956521676</v>
      </c>
      <c r="AD162" s="130">
        <f t="shared" si="86"/>
        <v>65.39</v>
      </c>
      <c r="AE162" s="130">
        <f t="shared" si="87"/>
        <v>61.11</v>
      </c>
      <c r="AF162" s="69">
        <f t="shared" si="88"/>
        <v>65.39</v>
      </c>
      <c r="AG162" s="69">
        <f t="shared" si="89"/>
        <v>59.9</v>
      </c>
      <c r="AH162" s="14">
        <f t="shared" si="90"/>
        <v>65.39</v>
      </c>
      <c r="AI162" s="14">
        <f t="shared" si="91"/>
        <v>57.86</v>
      </c>
      <c r="AJ162" s="70">
        <f t="shared" si="94"/>
        <v>65.58</v>
      </c>
      <c r="AK162" s="70">
        <f t="shared" si="95"/>
        <v>51.36</v>
      </c>
      <c r="AL162" s="134">
        <f t="shared" si="65"/>
        <v>63.156666666666666</v>
      </c>
      <c r="AM162" s="134">
        <f t="shared" si="79"/>
        <v>63.25</v>
      </c>
      <c r="AN162" s="134">
        <f t="shared" si="80"/>
        <v>-9.3333333333333712E-2</v>
      </c>
      <c r="AO162" s="134">
        <f t="shared" si="81"/>
        <v>63.063333333333333</v>
      </c>
      <c r="AP162" s="134">
        <f t="shared" si="82"/>
        <v>63.25</v>
      </c>
      <c r="AQ162" s="136">
        <f t="shared" si="92"/>
        <v>61.886428571428567</v>
      </c>
      <c r="AR162" s="138">
        <f t="shared" si="93"/>
        <v>61.779111111111114</v>
      </c>
      <c r="AS162" s="140">
        <f t="shared" si="96"/>
        <v>60.153933333333313</v>
      </c>
    </row>
    <row r="163" spans="1:45" x14ac:dyDescent="0.3">
      <c r="A163" s="5">
        <v>45162</v>
      </c>
      <c r="B163" s="6" t="s">
        <v>45</v>
      </c>
      <c r="C163" s="6" t="s">
        <v>37</v>
      </c>
      <c r="D163" s="7">
        <v>62.31</v>
      </c>
      <c r="E163" s="7">
        <v>62.7</v>
      </c>
      <c r="F163" s="7">
        <v>61.63</v>
      </c>
      <c r="G163" s="7">
        <v>62.18</v>
      </c>
      <c r="H163" s="15">
        <v>62.52</v>
      </c>
      <c r="I163" s="15">
        <v>62.07</v>
      </c>
      <c r="J163" s="21">
        <v>-1</v>
      </c>
      <c r="K163" s="13">
        <v>0</v>
      </c>
      <c r="L163" s="8">
        <f t="shared" si="73"/>
        <v>62.169999999999995</v>
      </c>
      <c r="M163" s="9">
        <f t="shared" si="74"/>
        <v>62.165000000000006</v>
      </c>
      <c r="N163" s="9">
        <f t="shared" si="75"/>
        <v>4.9999999999883471E-3</v>
      </c>
      <c r="O163" s="9">
        <f t="shared" si="76"/>
        <v>62.174999999999983</v>
      </c>
      <c r="P163" s="9">
        <f t="shared" si="77"/>
        <v>62.165000000000006</v>
      </c>
      <c r="Q163" s="10">
        <f t="shared" si="78"/>
        <v>1.0700000000000003</v>
      </c>
      <c r="R163" s="10">
        <f t="shared" si="83"/>
        <v>-0.26999999999999602</v>
      </c>
      <c r="S163" s="10">
        <f t="shared" si="84"/>
        <v>-1.3399999999999963</v>
      </c>
      <c r="T163" s="11" cm="1">
        <f t="array" ref="T163">LARGE(ABS(Q163:S163),1)</f>
        <v>1.3399999999999963</v>
      </c>
      <c r="U163" s="12">
        <f t="shared" si="85"/>
        <v>-12</v>
      </c>
      <c r="V163" s="21">
        <f t="shared" si="97"/>
        <v>-4</v>
      </c>
      <c r="W163" s="12">
        <f t="shared" si="98"/>
        <v>17</v>
      </c>
      <c r="X163" s="16">
        <f t="shared" si="53"/>
        <v>0.45000000000000284</v>
      </c>
      <c r="Y163" s="17">
        <f t="shared" si="54"/>
        <v>0</v>
      </c>
      <c r="Z163" s="17">
        <f t="shared" si="55"/>
        <v>0</v>
      </c>
      <c r="AA163" s="56">
        <f t="shared" si="56"/>
        <v>1.0700000000000003</v>
      </c>
      <c r="AB163" s="18">
        <f t="shared" si="57"/>
        <v>0.42056074766355395</v>
      </c>
      <c r="AC163" s="19">
        <f t="shared" si="58"/>
        <v>0.33582089552239108</v>
      </c>
      <c r="AD163" s="130">
        <f t="shared" si="86"/>
        <v>63.54</v>
      </c>
      <c r="AE163" s="130">
        <f t="shared" si="87"/>
        <v>61.11</v>
      </c>
      <c r="AF163" s="69">
        <f t="shared" si="88"/>
        <v>65.39</v>
      </c>
      <c r="AG163" s="69">
        <f t="shared" si="89"/>
        <v>61.11</v>
      </c>
      <c r="AH163" s="14">
        <f t="shared" si="90"/>
        <v>65.39</v>
      </c>
      <c r="AI163" s="14">
        <f t="shared" si="91"/>
        <v>57.86</v>
      </c>
      <c r="AJ163" s="70">
        <f t="shared" si="94"/>
        <v>65.58</v>
      </c>
      <c r="AK163" s="70">
        <f t="shared" si="95"/>
        <v>53.08</v>
      </c>
      <c r="AL163" s="134">
        <f t="shared" si="65"/>
        <v>62.276666666666671</v>
      </c>
      <c r="AM163" s="134">
        <f t="shared" si="79"/>
        <v>62.325000000000003</v>
      </c>
      <c r="AN163" s="134">
        <f t="shared" si="80"/>
        <v>-4.8333333333332007E-2</v>
      </c>
      <c r="AO163" s="134">
        <f t="shared" si="81"/>
        <v>62.228333333333339</v>
      </c>
      <c r="AP163" s="134">
        <f t="shared" si="82"/>
        <v>62.325000000000003</v>
      </c>
      <c r="AQ163" s="136">
        <f t="shared" si="92"/>
        <v>62.039047619047615</v>
      </c>
      <c r="AR163" s="138">
        <f t="shared" si="93"/>
        <v>61.824333333333342</v>
      </c>
      <c r="AS163" s="140">
        <f t="shared" si="96"/>
        <v>60.282266666666658</v>
      </c>
    </row>
    <row r="164" spans="1:45" x14ac:dyDescent="0.3">
      <c r="A164" s="5">
        <v>45163</v>
      </c>
      <c r="B164" s="6" t="s">
        <v>45</v>
      </c>
      <c r="C164" s="6" t="s">
        <v>37</v>
      </c>
      <c r="D164" s="7">
        <v>63.44</v>
      </c>
      <c r="E164" s="7">
        <v>63.61</v>
      </c>
      <c r="F164" s="7">
        <v>62.84</v>
      </c>
      <c r="G164" s="7">
        <v>63.36</v>
      </c>
      <c r="H164" s="15">
        <v>63.6</v>
      </c>
      <c r="I164" s="15">
        <v>63.31</v>
      </c>
      <c r="J164" s="21">
        <v>0</v>
      </c>
      <c r="K164" s="13">
        <v>0</v>
      </c>
      <c r="L164" s="8">
        <f t="shared" si="73"/>
        <v>63.27</v>
      </c>
      <c r="M164" s="9">
        <f t="shared" si="74"/>
        <v>63.225000000000001</v>
      </c>
      <c r="N164" s="9">
        <f t="shared" si="75"/>
        <v>4.5000000000001705E-2</v>
      </c>
      <c r="O164" s="9">
        <f t="shared" si="76"/>
        <v>63.315000000000005</v>
      </c>
      <c r="P164" s="9">
        <f t="shared" si="77"/>
        <v>63.225000000000001</v>
      </c>
      <c r="Q164" s="10">
        <f t="shared" si="78"/>
        <v>0.76999999999999602</v>
      </c>
      <c r="R164" s="10">
        <f t="shared" si="83"/>
        <v>1.4299999999999997</v>
      </c>
      <c r="S164" s="10">
        <f t="shared" si="84"/>
        <v>0.66000000000000369</v>
      </c>
      <c r="T164" s="11" cm="1">
        <f t="array" ref="T164">LARGE(ABS(Q164:S164),1)</f>
        <v>1.4299999999999997</v>
      </c>
      <c r="U164" s="12">
        <f t="shared" si="85"/>
        <v>-8</v>
      </c>
      <c r="V164" s="21">
        <f t="shared" si="97"/>
        <v>2</v>
      </c>
      <c r="W164" s="12">
        <f t="shared" si="98"/>
        <v>19</v>
      </c>
      <c r="X164" s="16">
        <f t="shared" si="53"/>
        <v>0.28999999999999915</v>
      </c>
      <c r="Y164" s="17">
        <f t="shared" si="54"/>
        <v>0</v>
      </c>
      <c r="Z164" s="17">
        <f t="shared" si="55"/>
        <v>0</v>
      </c>
      <c r="AA164" s="56">
        <f t="shared" si="56"/>
        <v>0.76999999999999602</v>
      </c>
      <c r="AB164" s="18">
        <f t="shared" si="57"/>
        <v>0.37662337662337747</v>
      </c>
      <c r="AC164" s="19">
        <f t="shared" si="58"/>
        <v>0.20279720279720223</v>
      </c>
      <c r="AD164" s="130">
        <f t="shared" si="86"/>
        <v>63.61</v>
      </c>
      <c r="AE164" s="130">
        <f t="shared" si="87"/>
        <v>61.11</v>
      </c>
      <c r="AF164" s="69">
        <f t="shared" si="88"/>
        <v>65.39</v>
      </c>
      <c r="AG164" s="69">
        <f t="shared" si="89"/>
        <v>61.11</v>
      </c>
      <c r="AH164" s="14">
        <f t="shared" si="90"/>
        <v>65.39</v>
      </c>
      <c r="AI164" s="14">
        <f t="shared" si="91"/>
        <v>57.86</v>
      </c>
      <c r="AJ164" s="70">
        <f t="shared" si="94"/>
        <v>65.58</v>
      </c>
      <c r="AK164" s="70">
        <f t="shared" si="95"/>
        <v>54.65</v>
      </c>
      <c r="AL164" s="134">
        <f t="shared" si="65"/>
        <v>62.693333333333328</v>
      </c>
      <c r="AM164" s="134">
        <f t="shared" si="79"/>
        <v>62.36</v>
      </c>
      <c r="AN164" s="134">
        <f t="shared" si="80"/>
        <v>0.3333333333333286</v>
      </c>
      <c r="AO164" s="134">
        <f t="shared" si="81"/>
        <v>63.026666666666657</v>
      </c>
      <c r="AP164" s="134">
        <f t="shared" si="82"/>
        <v>62.36</v>
      </c>
      <c r="AQ164" s="136">
        <f t="shared" si="92"/>
        <v>62.314999999999998</v>
      </c>
      <c r="AR164" s="138">
        <f t="shared" si="93"/>
        <v>61.913666666666671</v>
      </c>
      <c r="AS164" s="140">
        <f t="shared" si="96"/>
        <v>60.388066666666667</v>
      </c>
    </row>
    <row r="165" spans="1:45" x14ac:dyDescent="0.3">
      <c r="A165" s="5">
        <v>45166</v>
      </c>
      <c r="B165" s="6" t="s">
        <v>45</v>
      </c>
      <c r="C165" s="6" t="s">
        <v>37</v>
      </c>
      <c r="D165" s="7">
        <v>63.1</v>
      </c>
      <c r="E165" s="7">
        <v>63.8</v>
      </c>
      <c r="F165" s="7">
        <v>62.78</v>
      </c>
      <c r="G165" s="7">
        <v>63.41</v>
      </c>
      <c r="H165" s="15">
        <v>63.44</v>
      </c>
      <c r="I165" s="15">
        <v>62.78</v>
      </c>
      <c r="J165" s="21">
        <v>2</v>
      </c>
      <c r="K165" s="13" t="s">
        <v>31</v>
      </c>
      <c r="L165" s="8">
        <f t="shared" si="73"/>
        <v>63.330000000000005</v>
      </c>
      <c r="M165" s="9">
        <f t="shared" si="74"/>
        <v>63.29</v>
      </c>
      <c r="N165" s="9">
        <f t="shared" si="75"/>
        <v>4.0000000000006253E-2</v>
      </c>
      <c r="O165" s="9">
        <f t="shared" si="76"/>
        <v>63.370000000000012</v>
      </c>
      <c r="P165" s="9">
        <f t="shared" si="77"/>
        <v>63.29</v>
      </c>
      <c r="Q165" s="10">
        <f t="shared" si="78"/>
        <v>1.019999999999996</v>
      </c>
      <c r="R165" s="10">
        <f t="shared" si="83"/>
        <v>0.43999999999999773</v>
      </c>
      <c r="S165" s="10">
        <f t="shared" si="84"/>
        <v>-0.57999999999999829</v>
      </c>
      <c r="T165" s="11" cm="1">
        <f t="array" ref="T165">LARGE(ABS(Q165:S165),1)</f>
        <v>1.019999999999996</v>
      </c>
      <c r="U165" s="12">
        <f t="shared" si="85"/>
        <v>-6</v>
      </c>
      <c r="V165" s="21">
        <f t="shared" si="97"/>
        <v>2</v>
      </c>
      <c r="W165" s="12">
        <f t="shared" si="98"/>
        <v>19</v>
      </c>
      <c r="X165" s="16">
        <f t="shared" si="53"/>
        <v>0.65999999999999659</v>
      </c>
      <c r="Y165" s="17">
        <f t="shared" si="54"/>
        <v>0</v>
      </c>
      <c r="Z165" s="17" t="b">
        <f t="shared" si="55"/>
        <v>1</v>
      </c>
      <c r="AA165" s="56">
        <f t="shared" si="56"/>
        <v>1.019999999999996</v>
      </c>
      <c r="AB165" s="18">
        <f t="shared" si="57"/>
        <v>0.64705882352941091</v>
      </c>
      <c r="AC165" s="19">
        <f t="shared" si="58"/>
        <v>0.64705882352941091</v>
      </c>
      <c r="AD165" s="130">
        <f t="shared" si="86"/>
        <v>63.8</v>
      </c>
      <c r="AE165" s="130">
        <f t="shared" si="87"/>
        <v>61.63</v>
      </c>
      <c r="AF165" s="69">
        <f t="shared" si="88"/>
        <v>65.39</v>
      </c>
      <c r="AG165" s="69">
        <f t="shared" si="89"/>
        <v>61.11</v>
      </c>
      <c r="AH165" s="14">
        <f t="shared" si="90"/>
        <v>65.39</v>
      </c>
      <c r="AI165" s="14">
        <f t="shared" si="91"/>
        <v>57.86</v>
      </c>
      <c r="AJ165" s="70">
        <f t="shared" si="94"/>
        <v>65.58</v>
      </c>
      <c r="AK165" s="70">
        <f t="shared" si="95"/>
        <v>54.65</v>
      </c>
      <c r="AL165" s="134">
        <f t="shared" si="65"/>
        <v>62.946666666666665</v>
      </c>
      <c r="AM165" s="134">
        <f t="shared" si="79"/>
        <v>62.715000000000003</v>
      </c>
      <c r="AN165" s="134">
        <f t="shared" si="80"/>
        <v>0.23166666666666202</v>
      </c>
      <c r="AO165" s="134">
        <f t="shared" si="81"/>
        <v>63.178333333333327</v>
      </c>
      <c r="AP165" s="134">
        <f t="shared" si="82"/>
        <v>62.715000000000003</v>
      </c>
      <c r="AQ165" s="136">
        <f t="shared" si="92"/>
        <v>62.533809523809531</v>
      </c>
      <c r="AR165" s="138">
        <f t="shared" si="93"/>
        <v>62.020999999999994</v>
      </c>
      <c r="AS165" s="140">
        <f t="shared" si="96"/>
        <v>60.461799999999997</v>
      </c>
    </row>
    <row r="166" spans="1:45" x14ac:dyDescent="0.3">
      <c r="A166" s="5">
        <v>45167</v>
      </c>
      <c r="B166" s="6" t="s">
        <v>45</v>
      </c>
      <c r="C166" s="6" t="s">
        <v>37</v>
      </c>
      <c r="D166" s="7">
        <v>63.43</v>
      </c>
      <c r="E166" s="7">
        <v>63.93</v>
      </c>
      <c r="F166" s="7">
        <v>63.06</v>
      </c>
      <c r="G166" s="7">
        <v>63.33</v>
      </c>
      <c r="H166" s="15">
        <v>63.66</v>
      </c>
      <c r="I166" s="15">
        <v>63.22</v>
      </c>
      <c r="J166" s="21">
        <v>0</v>
      </c>
      <c r="K166" s="13">
        <v>0</v>
      </c>
      <c r="L166" s="8">
        <f t="shared" si="73"/>
        <v>63.44</v>
      </c>
      <c r="M166" s="9">
        <f t="shared" si="74"/>
        <v>63.495000000000005</v>
      </c>
      <c r="N166" s="9">
        <f t="shared" si="75"/>
        <v>-5.5000000000006821E-2</v>
      </c>
      <c r="O166" s="9">
        <f t="shared" si="76"/>
        <v>63.384999999999991</v>
      </c>
      <c r="P166" s="9">
        <f t="shared" si="77"/>
        <v>63.495000000000005</v>
      </c>
      <c r="Q166" s="10">
        <f t="shared" si="78"/>
        <v>0.86999999999999744</v>
      </c>
      <c r="R166" s="10">
        <f t="shared" si="83"/>
        <v>0.52000000000000313</v>
      </c>
      <c r="S166" s="10">
        <f t="shared" si="84"/>
        <v>-0.34999999999999432</v>
      </c>
      <c r="T166" s="11" cm="1">
        <f t="array" ref="T166">LARGE(ABS(Q166:S166),1)</f>
        <v>0.86999999999999744</v>
      </c>
      <c r="U166" s="12">
        <f t="shared" si="85"/>
        <v>-6</v>
      </c>
      <c r="V166" s="21">
        <f t="shared" si="97"/>
        <v>2</v>
      </c>
      <c r="W166" s="12">
        <f t="shared" si="98"/>
        <v>21</v>
      </c>
      <c r="X166" s="16">
        <f t="shared" si="53"/>
        <v>0.43999999999999773</v>
      </c>
      <c r="Y166" s="17">
        <f t="shared" si="54"/>
        <v>0</v>
      </c>
      <c r="Z166" s="17">
        <f t="shared" si="55"/>
        <v>0</v>
      </c>
      <c r="AA166" s="56">
        <f t="shared" si="56"/>
        <v>0.86999999999999744</v>
      </c>
      <c r="AB166" s="18">
        <f t="shared" si="57"/>
        <v>0.50574712643678044</v>
      </c>
      <c r="AC166" s="19">
        <f t="shared" si="58"/>
        <v>0.50574712643678044</v>
      </c>
      <c r="AD166" s="130">
        <f t="shared" si="86"/>
        <v>63.93</v>
      </c>
      <c r="AE166" s="130">
        <f t="shared" si="87"/>
        <v>62.78</v>
      </c>
      <c r="AF166" s="69">
        <f t="shared" si="88"/>
        <v>65.39</v>
      </c>
      <c r="AG166" s="69">
        <f t="shared" si="89"/>
        <v>61.11</v>
      </c>
      <c r="AH166" s="14">
        <f t="shared" si="90"/>
        <v>65.39</v>
      </c>
      <c r="AI166" s="14">
        <f t="shared" si="91"/>
        <v>57.86</v>
      </c>
      <c r="AJ166" s="70">
        <f t="shared" si="94"/>
        <v>65.58</v>
      </c>
      <c r="AK166" s="70">
        <f t="shared" si="95"/>
        <v>54.67</v>
      </c>
      <c r="AL166" s="134">
        <f t="shared" si="65"/>
        <v>63.346666666666671</v>
      </c>
      <c r="AM166" s="134">
        <f t="shared" si="79"/>
        <v>63.355000000000004</v>
      </c>
      <c r="AN166" s="134">
        <f t="shared" si="80"/>
        <v>-8.3333333333328596E-3</v>
      </c>
      <c r="AO166" s="134">
        <f t="shared" si="81"/>
        <v>63.338333333333338</v>
      </c>
      <c r="AP166" s="134">
        <f t="shared" si="82"/>
        <v>63.355000000000004</v>
      </c>
      <c r="AQ166" s="136">
        <f t="shared" si="92"/>
        <v>62.751428571428569</v>
      </c>
      <c r="AR166" s="138">
        <f t="shared" si="93"/>
        <v>62.083777777777776</v>
      </c>
      <c r="AS166" s="140">
        <f t="shared" si="96"/>
        <v>60.582466666666662</v>
      </c>
    </row>
    <row r="167" spans="1:45" x14ac:dyDescent="0.3">
      <c r="A167" s="5">
        <v>45168</v>
      </c>
      <c r="B167" s="6" t="s">
        <v>45</v>
      </c>
      <c r="C167" s="6" t="s">
        <v>37</v>
      </c>
      <c r="D167" s="7">
        <v>63.87</v>
      </c>
      <c r="E167" s="7">
        <v>64.040000000000006</v>
      </c>
      <c r="F167" s="7">
        <v>62.41</v>
      </c>
      <c r="G167" s="7">
        <v>62.63</v>
      </c>
      <c r="H167" s="15">
        <v>64.040000000000006</v>
      </c>
      <c r="I167" s="15">
        <v>63.51</v>
      </c>
      <c r="J167" s="21">
        <v>-2</v>
      </c>
      <c r="K167" s="13" t="s">
        <v>32</v>
      </c>
      <c r="L167" s="8">
        <f t="shared" si="73"/>
        <v>63.026666666666671</v>
      </c>
      <c r="M167" s="9">
        <f t="shared" si="74"/>
        <v>63.225000000000001</v>
      </c>
      <c r="N167" s="9">
        <f t="shared" si="75"/>
        <v>-0.19833333333333059</v>
      </c>
      <c r="O167" s="9">
        <f t="shared" si="76"/>
        <v>62.82833333333334</v>
      </c>
      <c r="P167" s="9">
        <f t="shared" si="77"/>
        <v>63.225000000000001</v>
      </c>
      <c r="Q167" s="10">
        <f t="shared" si="78"/>
        <v>1.6300000000000097</v>
      </c>
      <c r="R167" s="10">
        <f t="shared" si="83"/>
        <v>0.71000000000000796</v>
      </c>
      <c r="S167" s="10">
        <f t="shared" si="84"/>
        <v>-0.92000000000000171</v>
      </c>
      <c r="T167" s="11" cm="1">
        <f t="array" ref="T167">LARGE(ABS(Q167:S167),1)</f>
        <v>1.6300000000000097</v>
      </c>
      <c r="U167" s="12">
        <f t="shared" si="85"/>
        <v>-2</v>
      </c>
      <c r="V167" s="21">
        <f t="shared" si="97"/>
        <v>2</v>
      </c>
      <c r="W167" s="12">
        <f t="shared" si="98"/>
        <v>21</v>
      </c>
      <c r="X167" s="16">
        <f t="shared" si="53"/>
        <v>0.53000000000000824</v>
      </c>
      <c r="Y167" s="17" t="b">
        <f t="shared" si="54"/>
        <v>1</v>
      </c>
      <c r="Z167" s="17">
        <f t="shared" si="55"/>
        <v>0</v>
      </c>
      <c r="AA167" s="56">
        <f t="shared" si="56"/>
        <v>1.6300000000000097</v>
      </c>
      <c r="AB167" s="18">
        <f t="shared" si="57"/>
        <v>0.32515337423313195</v>
      </c>
      <c r="AC167" s="19">
        <f t="shared" si="58"/>
        <v>0.32515337423313195</v>
      </c>
      <c r="AD167" s="130">
        <f t="shared" si="86"/>
        <v>64.040000000000006</v>
      </c>
      <c r="AE167" s="130">
        <f t="shared" si="87"/>
        <v>62.41</v>
      </c>
      <c r="AF167" s="69">
        <f t="shared" si="88"/>
        <v>65.39</v>
      </c>
      <c r="AG167" s="69">
        <f t="shared" si="89"/>
        <v>61.11</v>
      </c>
      <c r="AH167" s="14">
        <f t="shared" si="90"/>
        <v>65.39</v>
      </c>
      <c r="AI167" s="14">
        <f t="shared" si="91"/>
        <v>57.86</v>
      </c>
      <c r="AJ167" s="70">
        <f t="shared" si="94"/>
        <v>65.58</v>
      </c>
      <c r="AK167" s="70">
        <f t="shared" si="95"/>
        <v>54.67</v>
      </c>
      <c r="AL167" s="134">
        <f t="shared" si="65"/>
        <v>63.026666666666671</v>
      </c>
      <c r="AM167" s="134">
        <f t="shared" si="79"/>
        <v>63.225000000000001</v>
      </c>
      <c r="AN167" s="134">
        <f t="shared" si="80"/>
        <v>-0.19833333333333059</v>
      </c>
      <c r="AO167" s="134">
        <f t="shared" si="81"/>
        <v>62.82833333333334</v>
      </c>
      <c r="AP167" s="134">
        <f t="shared" si="82"/>
        <v>63.225000000000001</v>
      </c>
      <c r="AQ167" s="136">
        <f t="shared" si="92"/>
        <v>62.965238095238092</v>
      </c>
      <c r="AR167" s="138">
        <f t="shared" si="93"/>
        <v>62.109222222222222</v>
      </c>
      <c r="AS167" s="140">
        <f t="shared" si="96"/>
        <v>60.767333333333319</v>
      </c>
    </row>
    <row r="168" spans="1:45" x14ac:dyDescent="0.3">
      <c r="A168" s="5">
        <v>45169</v>
      </c>
      <c r="B168" s="6" t="s">
        <v>45</v>
      </c>
      <c r="C168" s="6" t="s">
        <v>37</v>
      </c>
      <c r="D168" s="7">
        <v>62.9</v>
      </c>
      <c r="E168" s="7">
        <v>63.3</v>
      </c>
      <c r="F168" s="7">
        <v>62.24</v>
      </c>
      <c r="G168" s="7">
        <v>62.48</v>
      </c>
      <c r="H168" s="15">
        <v>62.93</v>
      </c>
      <c r="I168" s="15">
        <v>62.38</v>
      </c>
      <c r="J168" s="21">
        <v>0</v>
      </c>
      <c r="K168" s="13">
        <v>0</v>
      </c>
      <c r="L168" s="8">
        <f t="shared" si="73"/>
        <v>62.673333333333339</v>
      </c>
      <c r="M168" s="9">
        <f t="shared" si="74"/>
        <v>62.769999999999996</v>
      </c>
      <c r="N168" s="9">
        <f t="shared" si="75"/>
        <v>-9.6666666666656909E-2</v>
      </c>
      <c r="O168" s="9">
        <f t="shared" si="76"/>
        <v>62.576666666666682</v>
      </c>
      <c r="P168" s="9">
        <f t="shared" si="77"/>
        <v>62.769999999999996</v>
      </c>
      <c r="Q168" s="10">
        <f t="shared" si="78"/>
        <v>1.0599999999999952</v>
      </c>
      <c r="R168" s="10">
        <f t="shared" si="83"/>
        <v>0.6699999999999946</v>
      </c>
      <c r="S168" s="10">
        <f t="shared" si="84"/>
        <v>-0.39000000000000057</v>
      </c>
      <c r="T168" s="11" cm="1">
        <f t="array" ref="T168">LARGE(ABS(Q168:S168),1)</f>
        <v>1.0599999999999952</v>
      </c>
      <c r="U168" s="12">
        <f t="shared" si="85"/>
        <v>-4</v>
      </c>
      <c r="V168" s="21">
        <f t="shared" si="97"/>
        <v>4</v>
      </c>
      <c r="W168" s="12">
        <f t="shared" si="98"/>
        <v>23</v>
      </c>
      <c r="X168" s="16">
        <f t="shared" ref="X168:X231" si="99">H168-I168</f>
        <v>0.54999999999999716</v>
      </c>
      <c r="Y168" s="17">
        <f t="shared" ref="Y168:Y231" si="100">IF((E168=H168),TRUE,0)</f>
        <v>0</v>
      </c>
      <c r="Z168" s="17">
        <f t="shared" ref="Z168:Z231" si="101">IF((F168=I168),TRUE,0)</f>
        <v>0</v>
      </c>
      <c r="AA168" s="56">
        <f t="shared" ref="AA168:AA231" si="102">E168-F168</f>
        <v>1.0599999999999952</v>
      </c>
      <c r="AB168" s="18">
        <f t="shared" ref="AB168:AB231" si="103">X168/AA168</f>
        <v>0.51886792452830155</v>
      </c>
      <c r="AC168" s="19">
        <f t="shared" ref="AC168:AC231" si="104">X168/T168</f>
        <v>0.51886792452830155</v>
      </c>
      <c r="AD168" s="130">
        <f t="shared" ref="AD168:AD199" si="105">MAX(E166:E168)</f>
        <v>64.040000000000006</v>
      </c>
      <c r="AE168" s="130">
        <f t="shared" ref="AE168:AE199" si="106">MIN(F166:F168)</f>
        <v>62.24</v>
      </c>
      <c r="AF168" s="69">
        <f t="shared" ref="AF168:AF199" si="107">MAX(E160:E168)</f>
        <v>65.39</v>
      </c>
      <c r="AG168" s="69">
        <f t="shared" ref="AG168:AG199" si="108">MIN(F160:F168)</f>
        <v>61.11</v>
      </c>
      <c r="AH168" s="14">
        <f t="shared" ref="AH168:AH199" si="109">MAX(E149:E168)</f>
        <v>65.39</v>
      </c>
      <c r="AI168" s="14">
        <f t="shared" ref="AI168:AI199" si="110">MIN(F149:F168)</f>
        <v>57.86</v>
      </c>
      <c r="AJ168" s="70">
        <f t="shared" si="94"/>
        <v>65.58</v>
      </c>
      <c r="AK168" s="70">
        <f t="shared" si="95"/>
        <v>55.65</v>
      </c>
      <c r="AL168" s="134">
        <f t="shared" ref="AL168:AL231" si="111">(AD168+AE168+G168)/3</f>
        <v>62.919999999999995</v>
      </c>
      <c r="AM168" s="134">
        <f t="shared" si="79"/>
        <v>63.14</v>
      </c>
      <c r="AN168" s="134">
        <f t="shared" si="80"/>
        <v>-0.22000000000000597</v>
      </c>
      <c r="AO168" s="134">
        <f t="shared" si="81"/>
        <v>62.699999999999989</v>
      </c>
      <c r="AP168" s="134">
        <f t="shared" si="82"/>
        <v>63.14</v>
      </c>
      <c r="AQ168" s="136">
        <f t="shared" ref="AQ168:AQ199" si="112">AVERAGE(L155:L168)</f>
        <v>63.102142857142852</v>
      </c>
      <c r="AR168" s="138">
        <f t="shared" ref="AR168:AR199" si="113">AVERAGE(L139:L168)</f>
        <v>62.111222222222217</v>
      </c>
      <c r="AS168" s="140">
        <f t="shared" si="96"/>
        <v>60.961333333333314</v>
      </c>
    </row>
    <row r="169" spans="1:45" x14ac:dyDescent="0.3">
      <c r="A169" s="5">
        <v>45170</v>
      </c>
      <c r="B169" s="6" t="s">
        <v>45</v>
      </c>
      <c r="C169" s="6" t="s">
        <v>37</v>
      </c>
      <c r="D169" s="7">
        <v>63.12</v>
      </c>
      <c r="E169" s="7">
        <v>63.73</v>
      </c>
      <c r="F169" s="7">
        <v>62.82</v>
      </c>
      <c r="G169" s="7">
        <v>63.29</v>
      </c>
      <c r="H169" s="15">
        <v>63.43</v>
      </c>
      <c r="I169" s="15">
        <v>63.08</v>
      </c>
      <c r="J169" s="21">
        <v>0</v>
      </c>
      <c r="K169" s="13">
        <v>0</v>
      </c>
      <c r="L169" s="8">
        <f t="shared" si="73"/>
        <v>63.28</v>
      </c>
      <c r="M169" s="9">
        <f t="shared" si="74"/>
        <v>63.274999999999999</v>
      </c>
      <c r="N169" s="9">
        <f t="shared" si="75"/>
        <v>5.000000000002558E-3</v>
      </c>
      <c r="O169" s="9">
        <f t="shared" si="76"/>
        <v>63.285000000000004</v>
      </c>
      <c r="P169" s="9">
        <f t="shared" si="77"/>
        <v>63.274999999999999</v>
      </c>
      <c r="Q169" s="10">
        <f t="shared" si="78"/>
        <v>0.90999999999999659</v>
      </c>
      <c r="R169" s="10">
        <f t="shared" si="83"/>
        <v>1.25</v>
      </c>
      <c r="S169" s="10">
        <f t="shared" si="84"/>
        <v>0.34000000000000341</v>
      </c>
      <c r="T169" s="11" cm="1">
        <f t="array" ref="T169">LARGE(ABS(Q169:S169),1)</f>
        <v>1.25</v>
      </c>
      <c r="U169" s="12">
        <f t="shared" si="85"/>
        <v>-1</v>
      </c>
      <c r="V169" s="21">
        <f t="shared" si="97"/>
        <v>0</v>
      </c>
      <c r="W169" s="12">
        <f t="shared" si="98"/>
        <v>23</v>
      </c>
      <c r="X169" s="16">
        <f t="shared" si="99"/>
        <v>0.35000000000000142</v>
      </c>
      <c r="Y169" s="17">
        <f t="shared" si="100"/>
        <v>0</v>
      </c>
      <c r="Z169" s="17">
        <f t="shared" si="101"/>
        <v>0</v>
      </c>
      <c r="AA169" s="56">
        <f t="shared" si="102"/>
        <v>0.90999999999999659</v>
      </c>
      <c r="AB169" s="18">
        <f t="shared" si="103"/>
        <v>0.38461538461538763</v>
      </c>
      <c r="AC169" s="19">
        <f t="shared" si="104"/>
        <v>0.28000000000000114</v>
      </c>
      <c r="AD169" s="130">
        <f t="shared" si="105"/>
        <v>64.040000000000006</v>
      </c>
      <c r="AE169" s="130">
        <f t="shared" si="106"/>
        <v>62.24</v>
      </c>
      <c r="AF169" s="69">
        <f t="shared" si="107"/>
        <v>64.040000000000006</v>
      </c>
      <c r="AG169" s="69">
        <f t="shared" si="108"/>
        <v>61.11</v>
      </c>
      <c r="AH169" s="14">
        <f t="shared" si="109"/>
        <v>65.39</v>
      </c>
      <c r="AI169" s="14">
        <f t="shared" si="110"/>
        <v>57.86</v>
      </c>
      <c r="AJ169" s="70">
        <f t="shared" si="94"/>
        <v>65.58</v>
      </c>
      <c r="AK169" s="70">
        <f t="shared" si="95"/>
        <v>57.86</v>
      </c>
      <c r="AL169" s="134">
        <f t="shared" si="111"/>
        <v>63.19</v>
      </c>
      <c r="AM169" s="134">
        <f t="shared" si="79"/>
        <v>63.14</v>
      </c>
      <c r="AN169" s="134">
        <f t="shared" si="80"/>
        <v>4.9999999999997158E-2</v>
      </c>
      <c r="AO169" s="134">
        <f t="shared" si="81"/>
        <v>63.239999999999995</v>
      </c>
      <c r="AP169" s="134">
        <f t="shared" si="82"/>
        <v>63.14</v>
      </c>
      <c r="AQ169" s="136">
        <f t="shared" si="112"/>
        <v>63.196428571428562</v>
      </c>
      <c r="AR169" s="138">
        <f t="shared" si="113"/>
        <v>62.060333333333332</v>
      </c>
      <c r="AS169" s="140">
        <f t="shared" si="96"/>
        <v>61.139866666666649</v>
      </c>
    </row>
    <row r="170" spans="1:45" x14ac:dyDescent="0.3">
      <c r="A170" s="5">
        <v>45174</v>
      </c>
      <c r="B170" s="6" t="s">
        <v>45</v>
      </c>
      <c r="C170" s="6" t="s">
        <v>37</v>
      </c>
      <c r="D170" s="7">
        <v>63.07</v>
      </c>
      <c r="E170" s="7">
        <v>63.32</v>
      </c>
      <c r="F170" s="7">
        <v>62.31</v>
      </c>
      <c r="G170" s="7">
        <v>62.81</v>
      </c>
      <c r="H170" s="15">
        <v>63.32</v>
      </c>
      <c r="I170" s="15">
        <v>62.82</v>
      </c>
      <c r="J170" s="21">
        <v>-2</v>
      </c>
      <c r="K170" s="13">
        <v>0</v>
      </c>
      <c r="L170" s="8">
        <f t="shared" si="73"/>
        <v>62.813333333333333</v>
      </c>
      <c r="M170" s="9">
        <f t="shared" si="74"/>
        <v>62.814999999999998</v>
      </c>
      <c r="N170" s="9">
        <f t="shared" si="75"/>
        <v>-1.6666666666651508E-3</v>
      </c>
      <c r="O170" s="9">
        <f t="shared" si="76"/>
        <v>62.811666666666667</v>
      </c>
      <c r="P170" s="9">
        <f t="shared" si="77"/>
        <v>62.814999999999998</v>
      </c>
      <c r="Q170" s="10">
        <f t="shared" si="78"/>
        <v>1.009999999999998</v>
      </c>
      <c r="R170" s="10">
        <f t="shared" si="83"/>
        <v>3.0000000000001137E-2</v>
      </c>
      <c r="S170" s="10">
        <f t="shared" si="84"/>
        <v>-0.97999999999999687</v>
      </c>
      <c r="T170" s="11" cm="1">
        <f t="array" ref="T170">LARGE(ABS(Q170:S170),1)</f>
        <v>1.009999999999998</v>
      </c>
      <c r="U170" s="12">
        <f t="shared" si="85"/>
        <v>3</v>
      </c>
      <c r="V170" s="21">
        <f t="shared" si="97"/>
        <v>0</v>
      </c>
      <c r="W170" s="12">
        <f t="shared" si="98"/>
        <v>20</v>
      </c>
      <c r="X170" s="16">
        <f t="shared" si="99"/>
        <v>0.5</v>
      </c>
      <c r="Y170" s="17" t="b">
        <f t="shared" si="100"/>
        <v>1</v>
      </c>
      <c r="Z170" s="17">
        <f t="shared" si="101"/>
        <v>0</v>
      </c>
      <c r="AA170" s="56">
        <f t="shared" si="102"/>
        <v>1.009999999999998</v>
      </c>
      <c r="AB170" s="18">
        <f t="shared" si="103"/>
        <v>0.49504950495049604</v>
      </c>
      <c r="AC170" s="19">
        <f t="shared" si="104"/>
        <v>0.49504950495049604</v>
      </c>
      <c r="AD170" s="130">
        <f t="shared" si="105"/>
        <v>63.73</v>
      </c>
      <c r="AE170" s="130">
        <f t="shared" si="106"/>
        <v>62.24</v>
      </c>
      <c r="AF170" s="69">
        <f t="shared" si="107"/>
        <v>64.040000000000006</v>
      </c>
      <c r="AG170" s="69">
        <f t="shared" si="108"/>
        <v>61.11</v>
      </c>
      <c r="AH170" s="14">
        <f t="shared" si="109"/>
        <v>65.39</v>
      </c>
      <c r="AI170" s="14">
        <f t="shared" si="110"/>
        <v>59.23</v>
      </c>
      <c r="AJ170" s="70">
        <f t="shared" si="94"/>
        <v>65.58</v>
      </c>
      <c r="AK170" s="70">
        <f t="shared" si="95"/>
        <v>57.86</v>
      </c>
      <c r="AL170" s="134">
        <f t="shared" si="111"/>
        <v>62.926666666666669</v>
      </c>
      <c r="AM170" s="134">
        <f t="shared" si="79"/>
        <v>62.984999999999999</v>
      </c>
      <c r="AN170" s="134">
        <f t="shared" si="80"/>
        <v>-5.8333333333330017E-2</v>
      </c>
      <c r="AO170" s="134">
        <f t="shared" si="81"/>
        <v>62.868333333333339</v>
      </c>
      <c r="AP170" s="134">
        <f t="shared" si="82"/>
        <v>62.984999999999999</v>
      </c>
      <c r="AQ170" s="136">
        <f t="shared" si="112"/>
        <v>63.17738095238095</v>
      </c>
      <c r="AR170" s="138">
        <f t="shared" si="113"/>
        <v>62.021333333333331</v>
      </c>
      <c r="AS170" s="140">
        <f t="shared" si="96"/>
        <v>61.276799999999994</v>
      </c>
    </row>
    <row r="171" spans="1:45" x14ac:dyDescent="0.3">
      <c r="A171" s="5">
        <v>45175</v>
      </c>
      <c r="B171" s="6" t="s">
        <v>45</v>
      </c>
      <c r="C171" s="6" t="s">
        <v>37</v>
      </c>
      <c r="D171" s="7">
        <v>62.57</v>
      </c>
      <c r="E171" s="7">
        <v>62.99</v>
      </c>
      <c r="F171" s="7">
        <v>62.07</v>
      </c>
      <c r="G171" s="7">
        <v>62.38</v>
      </c>
      <c r="H171" s="15">
        <v>62.84</v>
      </c>
      <c r="I171" s="15">
        <v>62.37</v>
      </c>
      <c r="J171" s="21">
        <v>-1</v>
      </c>
      <c r="K171" s="13">
        <v>0</v>
      </c>
      <c r="L171" s="8">
        <f t="shared" si="73"/>
        <v>62.48</v>
      </c>
      <c r="M171" s="9">
        <f t="shared" si="74"/>
        <v>62.53</v>
      </c>
      <c r="N171" s="9">
        <f t="shared" si="75"/>
        <v>-5.0000000000004263E-2</v>
      </c>
      <c r="O171" s="9">
        <f t="shared" si="76"/>
        <v>62.429999999999993</v>
      </c>
      <c r="P171" s="9">
        <f t="shared" si="77"/>
        <v>62.53</v>
      </c>
      <c r="Q171" s="10">
        <f t="shared" si="78"/>
        <v>0.92000000000000171</v>
      </c>
      <c r="R171" s="10">
        <f t="shared" si="83"/>
        <v>0.17999999999999972</v>
      </c>
      <c r="S171" s="10">
        <f t="shared" si="84"/>
        <v>-0.74000000000000199</v>
      </c>
      <c r="T171" s="11" cm="1">
        <f t="array" ref="T171">LARGE(ABS(Q171:S171),1)</f>
        <v>0.92000000000000171</v>
      </c>
      <c r="U171" s="12">
        <f t="shared" si="85"/>
        <v>1</v>
      </c>
      <c r="V171" s="21">
        <f t="shared" si="97"/>
        <v>2</v>
      </c>
      <c r="W171" s="12">
        <f t="shared" si="98"/>
        <v>20</v>
      </c>
      <c r="X171" s="16">
        <f t="shared" si="99"/>
        <v>0.47000000000000597</v>
      </c>
      <c r="Y171" s="17">
        <f t="shared" si="100"/>
        <v>0</v>
      </c>
      <c r="Z171" s="17">
        <f t="shared" si="101"/>
        <v>0</v>
      </c>
      <c r="AA171" s="56">
        <f t="shared" si="102"/>
        <v>0.92000000000000171</v>
      </c>
      <c r="AB171" s="18">
        <f t="shared" si="103"/>
        <v>0.51086956521739679</v>
      </c>
      <c r="AC171" s="19">
        <f t="shared" si="104"/>
        <v>0.51086956521739679</v>
      </c>
      <c r="AD171" s="130">
        <f t="shared" si="105"/>
        <v>63.73</v>
      </c>
      <c r="AE171" s="130">
        <f t="shared" si="106"/>
        <v>62.07</v>
      </c>
      <c r="AF171" s="69">
        <f t="shared" si="107"/>
        <v>64.040000000000006</v>
      </c>
      <c r="AG171" s="69">
        <f t="shared" si="108"/>
        <v>61.63</v>
      </c>
      <c r="AH171" s="14">
        <f t="shared" si="109"/>
        <v>65.39</v>
      </c>
      <c r="AI171" s="14">
        <f t="shared" si="110"/>
        <v>59.23</v>
      </c>
      <c r="AJ171" s="70">
        <f t="shared" si="94"/>
        <v>65.58</v>
      </c>
      <c r="AK171" s="70">
        <f t="shared" si="95"/>
        <v>57.86</v>
      </c>
      <c r="AL171" s="134">
        <f t="shared" si="111"/>
        <v>62.726666666666667</v>
      </c>
      <c r="AM171" s="134">
        <f t="shared" si="79"/>
        <v>62.9</v>
      </c>
      <c r="AN171" s="134">
        <f t="shared" si="80"/>
        <v>-0.17333333333333201</v>
      </c>
      <c r="AO171" s="134">
        <f t="shared" si="81"/>
        <v>62.553333333333335</v>
      </c>
      <c r="AP171" s="134">
        <f t="shared" si="82"/>
        <v>62.9</v>
      </c>
      <c r="AQ171" s="136">
        <f t="shared" si="112"/>
        <v>63.087380952380954</v>
      </c>
      <c r="AR171" s="138">
        <f t="shared" si="113"/>
        <v>61.992333333333335</v>
      </c>
      <c r="AS171" s="140">
        <f t="shared" si="96"/>
        <v>61.398933333333332</v>
      </c>
    </row>
    <row r="172" spans="1:45" x14ac:dyDescent="0.3">
      <c r="A172" s="5">
        <v>45176</v>
      </c>
      <c r="B172" s="6" t="s">
        <v>45</v>
      </c>
      <c r="C172" s="6" t="s">
        <v>37</v>
      </c>
      <c r="D172" s="7">
        <v>61.83</v>
      </c>
      <c r="E172" s="7">
        <v>61.88</v>
      </c>
      <c r="F172" s="7">
        <v>60.62</v>
      </c>
      <c r="G172" s="7">
        <v>60.78</v>
      </c>
      <c r="H172" s="15">
        <v>61.88</v>
      </c>
      <c r="I172" s="15">
        <v>61.45</v>
      </c>
      <c r="J172" s="21">
        <v>-2</v>
      </c>
      <c r="K172" s="13">
        <v>0</v>
      </c>
      <c r="L172" s="8">
        <f t="shared" si="73"/>
        <v>61.093333333333334</v>
      </c>
      <c r="M172" s="9">
        <f t="shared" si="74"/>
        <v>61.25</v>
      </c>
      <c r="N172" s="9">
        <f t="shared" si="75"/>
        <v>-0.15666666666666629</v>
      </c>
      <c r="O172" s="9">
        <f t="shared" si="76"/>
        <v>60.936666666666667</v>
      </c>
      <c r="P172" s="9">
        <f t="shared" si="77"/>
        <v>61.25</v>
      </c>
      <c r="Q172" s="10">
        <f t="shared" si="78"/>
        <v>1.2600000000000051</v>
      </c>
      <c r="R172" s="10">
        <f t="shared" si="83"/>
        <v>-0.5</v>
      </c>
      <c r="S172" s="10">
        <f t="shared" si="84"/>
        <v>-1.7600000000000051</v>
      </c>
      <c r="T172" s="11" cm="1">
        <f t="array" ref="T172">LARGE(ABS(Q172:S172),1)</f>
        <v>1.7600000000000051</v>
      </c>
      <c r="U172" s="12">
        <f t="shared" si="85"/>
        <v>5</v>
      </c>
      <c r="V172" s="21">
        <f t="shared" si="97"/>
        <v>-2</v>
      </c>
      <c r="W172" s="12">
        <f t="shared" si="98"/>
        <v>16</v>
      </c>
      <c r="X172" s="16">
        <f t="shared" si="99"/>
        <v>0.42999999999999972</v>
      </c>
      <c r="Y172" s="17" t="b">
        <f t="shared" si="100"/>
        <v>1</v>
      </c>
      <c r="Z172" s="17">
        <f t="shared" si="101"/>
        <v>0</v>
      </c>
      <c r="AA172" s="56">
        <f t="shared" si="102"/>
        <v>1.2600000000000051</v>
      </c>
      <c r="AB172" s="18">
        <f t="shared" si="103"/>
        <v>0.34126984126983967</v>
      </c>
      <c r="AC172" s="19">
        <f t="shared" si="104"/>
        <v>0.24431818181818094</v>
      </c>
      <c r="AD172" s="130">
        <f t="shared" si="105"/>
        <v>63.32</v>
      </c>
      <c r="AE172" s="130">
        <f t="shared" si="106"/>
        <v>60.62</v>
      </c>
      <c r="AF172" s="69">
        <f t="shared" si="107"/>
        <v>64.040000000000006</v>
      </c>
      <c r="AG172" s="69">
        <f t="shared" si="108"/>
        <v>60.62</v>
      </c>
      <c r="AH172" s="14">
        <f t="shared" si="109"/>
        <v>65.39</v>
      </c>
      <c r="AI172" s="14">
        <f t="shared" si="110"/>
        <v>59.23</v>
      </c>
      <c r="AJ172" s="70">
        <f t="shared" si="94"/>
        <v>65.58</v>
      </c>
      <c r="AK172" s="70">
        <f t="shared" si="95"/>
        <v>57.86</v>
      </c>
      <c r="AL172" s="134">
        <f t="shared" si="111"/>
        <v>61.573333333333331</v>
      </c>
      <c r="AM172" s="134">
        <f t="shared" si="79"/>
        <v>61.97</v>
      </c>
      <c r="AN172" s="134">
        <f t="shared" si="80"/>
        <v>-0.39666666666666828</v>
      </c>
      <c r="AO172" s="134">
        <f t="shared" si="81"/>
        <v>61.176666666666662</v>
      </c>
      <c r="AP172" s="134">
        <f t="shared" si="82"/>
        <v>61.97</v>
      </c>
      <c r="AQ172" s="136">
        <f t="shared" si="112"/>
        <v>62.898333333333333</v>
      </c>
      <c r="AR172" s="138">
        <f t="shared" si="113"/>
        <v>61.950333333333333</v>
      </c>
      <c r="AS172" s="140">
        <f t="shared" si="96"/>
        <v>61.504799999999996</v>
      </c>
    </row>
    <row r="173" spans="1:45" x14ac:dyDescent="0.3">
      <c r="A173" s="5">
        <v>45177</v>
      </c>
      <c r="B173" s="6" t="s">
        <v>45</v>
      </c>
      <c r="C173" s="6" t="s">
        <v>37</v>
      </c>
      <c r="D173" s="7">
        <v>60.7</v>
      </c>
      <c r="E173" s="7">
        <v>61.21</v>
      </c>
      <c r="F173" s="7">
        <v>60.16</v>
      </c>
      <c r="G173" s="7">
        <v>60.5</v>
      </c>
      <c r="H173" s="15">
        <v>60.71</v>
      </c>
      <c r="I173" s="15">
        <v>60.16</v>
      </c>
      <c r="J173" s="21">
        <v>0</v>
      </c>
      <c r="K173" s="13">
        <v>0</v>
      </c>
      <c r="L173" s="8">
        <f t="shared" si="73"/>
        <v>60.623333333333335</v>
      </c>
      <c r="M173" s="9">
        <f t="shared" si="74"/>
        <v>60.685000000000002</v>
      </c>
      <c r="N173" s="9">
        <f t="shared" si="75"/>
        <v>-6.1666666666667425E-2</v>
      </c>
      <c r="O173" s="9">
        <f t="shared" si="76"/>
        <v>60.561666666666667</v>
      </c>
      <c r="P173" s="9">
        <f t="shared" si="77"/>
        <v>60.685000000000002</v>
      </c>
      <c r="Q173" s="10">
        <f t="shared" si="78"/>
        <v>1.0500000000000043</v>
      </c>
      <c r="R173" s="10">
        <f t="shared" si="83"/>
        <v>0.42999999999999972</v>
      </c>
      <c r="S173" s="10">
        <f t="shared" si="84"/>
        <v>-0.62000000000000455</v>
      </c>
      <c r="T173" s="11" cm="1">
        <f t="array" ref="T173">LARGE(ABS(Q173:S173),1)</f>
        <v>1.0500000000000043</v>
      </c>
      <c r="U173" s="12">
        <f t="shared" si="85"/>
        <v>5</v>
      </c>
      <c r="V173" s="21">
        <f t="shared" si="97"/>
        <v>2</v>
      </c>
      <c r="W173" s="12">
        <f t="shared" si="98"/>
        <v>16</v>
      </c>
      <c r="X173" s="16">
        <f t="shared" si="99"/>
        <v>0.55000000000000426</v>
      </c>
      <c r="Y173" s="17">
        <f t="shared" si="100"/>
        <v>0</v>
      </c>
      <c r="Z173" s="17" t="b">
        <f t="shared" si="101"/>
        <v>1</v>
      </c>
      <c r="AA173" s="56">
        <f t="shared" si="102"/>
        <v>1.0500000000000043</v>
      </c>
      <c r="AB173" s="18">
        <f t="shared" si="103"/>
        <v>0.52380952380952572</v>
      </c>
      <c r="AC173" s="19">
        <f t="shared" si="104"/>
        <v>0.52380952380952572</v>
      </c>
      <c r="AD173" s="130">
        <f t="shared" si="105"/>
        <v>62.99</v>
      </c>
      <c r="AE173" s="130">
        <f t="shared" si="106"/>
        <v>60.16</v>
      </c>
      <c r="AF173" s="69">
        <f t="shared" si="107"/>
        <v>64.040000000000006</v>
      </c>
      <c r="AG173" s="69">
        <f t="shared" si="108"/>
        <v>60.16</v>
      </c>
      <c r="AH173" s="14">
        <f t="shared" si="109"/>
        <v>65.39</v>
      </c>
      <c r="AI173" s="14">
        <f t="shared" si="110"/>
        <v>59.9</v>
      </c>
      <c r="AJ173" s="70">
        <f t="shared" si="94"/>
        <v>65.58</v>
      </c>
      <c r="AK173" s="70">
        <f t="shared" si="95"/>
        <v>57.86</v>
      </c>
      <c r="AL173" s="134">
        <f t="shared" si="111"/>
        <v>61.216666666666669</v>
      </c>
      <c r="AM173" s="134">
        <f t="shared" si="79"/>
        <v>61.575000000000003</v>
      </c>
      <c r="AN173" s="134">
        <f t="shared" si="80"/>
        <v>-0.35833333333333428</v>
      </c>
      <c r="AO173" s="134">
        <f t="shared" si="81"/>
        <v>60.858333333333334</v>
      </c>
      <c r="AP173" s="134">
        <f t="shared" si="82"/>
        <v>61.575000000000003</v>
      </c>
      <c r="AQ173" s="136">
        <f t="shared" si="112"/>
        <v>62.655000000000008</v>
      </c>
      <c r="AR173" s="138">
        <f t="shared" si="113"/>
        <v>61.896555555555551</v>
      </c>
      <c r="AS173" s="140">
        <f t="shared" si="96"/>
        <v>61.611533333333327</v>
      </c>
    </row>
    <row r="174" spans="1:45" x14ac:dyDescent="0.3">
      <c r="A174" s="5">
        <v>45180</v>
      </c>
      <c r="B174" s="6" t="s">
        <v>45</v>
      </c>
      <c r="C174" s="6" t="s">
        <v>37</v>
      </c>
      <c r="D174" s="7">
        <v>60.3</v>
      </c>
      <c r="E174" s="7">
        <v>60.94</v>
      </c>
      <c r="F174" s="7">
        <v>60.05</v>
      </c>
      <c r="G174" s="7">
        <v>60.5</v>
      </c>
      <c r="H174" s="15">
        <v>60.45</v>
      </c>
      <c r="I174" s="15">
        <v>60.05</v>
      </c>
      <c r="J174" s="21">
        <v>2</v>
      </c>
      <c r="K174" s="13">
        <v>0</v>
      </c>
      <c r="L174" s="8">
        <f t="shared" si="73"/>
        <v>60.49666666666667</v>
      </c>
      <c r="M174" s="9">
        <f t="shared" si="74"/>
        <v>60.494999999999997</v>
      </c>
      <c r="N174" s="9">
        <f t="shared" si="75"/>
        <v>1.6666666666722563E-3</v>
      </c>
      <c r="O174" s="9">
        <f t="shared" si="76"/>
        <v>60.498333333333342</v>
      </c>
      <c r="P174" s="9">
        <f t="shared" si="77"/>
        <v>60.494999999999997</v>
      </c>
      <c r="Q174" s="10">
        <f t="shared" si="78"/>
        <v>0.89000000000000057</v>
      </c>
      <c r="R174" s="10">
        <f t="shared" si="83"/>
        <v>0.43999999999999773</v>
      </c>
      <c r="S174" s="10">
        <f t="shared" si="84"/>
        <v>-0.45000000000000284</v>
      </c>
      <c r="T174" s="11" cm="1">
        <f t="array" ref="T174">LARGE(ABS(Q174:S174),1)</f>
        <v>0.89000000000000057</v>
      </c>
      <c r="U174" s="12">
        <f t="shared" si="85"/>
        <v>7</v>
      </c>
      <c r="V174" s="21">
        <f t="shared" si="97"/>
        <v>2</v>
      </c>
      <c r="W174" s="12">
        <f t="shared" si="98"/>
        <v>16</v>
      </c>
      <c r="X174" s="16">
        <f t="shared" si="99"/>
        <v>0.40000000000000568</v>
      </c>
      <c r="Y174" s="17">
        <f t="shared" si="100"/>
        <v>0</v>
      </c>
      <c r="Z174" s="17" t="b">
        <f t="shared" si="101"/>
        <v>1</v>
      </c>
      <c r="AA174" s="56">
        <f t="shared" si="102"/>
        <v>0.89000000000000057</v>
      </c>
      <c r="AB174" s="18">
        <f t="shared" si="103"/>
        <v>0.4494382022471971</v>
      </c>
      <c r="AC174" s="19">
        <f t="shared" si="104"/>
        <v>0.4494382022471971</v>
      </c>
      <c r="AD174" s="130">
        <f t="shared" si="105"/>
        <v>61.88</v>
      </c>
      <c r="AE174" s="130">
        <f t="shared" si="106"/>
        <v>60.05</v>
      </c>
      <c r="AF174" s="69">
        <f t="shared" si="107"/>
        <v>64.040000000000006</v>
      </c>
      <c r="AG174" s="69">
        <f t="shared" si="108"/>
        <v>60.05</v>
      </c>
      <c r="AH174" s="14">
        <f t="shared" si="109"/>
        <v>65.39</v>
      </c>
      <c r="AI174" s="14">
        <f t="shared" si="110"/>
        <v>60.05</v>
      </c>
      <c r="AJ174" s="70">
        <f t="shared" ref="AJ174:AJ205" si="114">MAX(E130:E174)</f>
        <v>65.58</v>
      </c>
      <c r="AK174" s="70">
        <f t="shared" ref="AK174:AK205" si="115">MIN(F130:F174)</f>
        <v>57.86</v>
      </c>
      <c r="AL174" s="134">
        <f t="shared" si="111"/>
        <v>60.81</v>
      </c>
      <c r="AM174" s="134">
        <f t="shared" si="79"/>
        <v>60.965000000000003</v>
      </c>
      <c r="AN174" s="134">
        <f t="shared" si="80"/>
        <v>-0.15500000000000114</v>
      </c>
      <c r="AO174" s="134">
        <f t="shared" si="81"/>
        <v>60.655000000000001</v>
      </c>
      <c r="AP174" s="134">
        <f t="shared" si="82"/>
        <v>60.965000000000003</v>
      </c>
      <c r="AQ174" s="136">
        <f t="shared" si="112"/>
        <v>62.394285714285729</v>
      </c>
      <c r="AR174" s="138">
        <f t="shared" si="113"/>
        <v>61.911666666666655</v>
      </c>
      <c r="AS174" s="140">
        <f t="shared" si="96"/>
        <v>61.664200000000001</v>
      </c>
    </row>
    <row r="175" spans="1:45" x14ac:dyDescent="0.3">
      <c r="A175" s="5">
        <v>45181</v>
      </c>
      <c r="B175" s="6" t="s">
        <v>45</v>
      </c>
      <c r="C175" s="6" t="s">
        <v>37</v>
      </c>
      <c r="D175" s="7">
        <v>60.25</v>
      </c>
      <c r="E175" s="7">
        <v>60.26</v>
      </c>
      <c r="F175" s="7">
        <v>59.06</v>
      </c>
      <c r="G175" s="7">
        <v>60.07</v>
      </c>
      <c r="H175" s="15">
        <v>60.25</v>
      </c>
      <c r="I175" s="15">
        <v>59.78</v>
      </c>
      <c r="J175" s="21">
        <v>0</v>
      </c>
      <c r="K175" s="13">
        <v>0</v>
      </c>
      <c r="L175" s="8">
        <f t="shared" si="73"/>
        <v>59.79666666666666</v>
      </c>
      <c r="M175" s="9">
        <f t="shared" si="74"/>
        <v>59.66</v>
      </c>
      <c r="N175" s="9">
        <f t="shared" si="75"/>
        <v>0.13666666666666316</v>
      </c>
      <c r="O175" s="9">
        <f t="shared" si="76"/>
        <v>59.933333333333323</v>
      </c>
      <c r="P175" s="9">
        <f t="shared" si="77"/>
        <v>59.66</v>
      </c>
      <c r="Q175" s="10">
        <f t="shared" si="78"/>
        <v>1.1999999999999957</v>
      </c>
      <c r="R175" s="10">
        <f t="shared" si="83"/>
        <v>-0.24000000000000199</v>
      </c>
      <c r="S175" s="10">
        <f t="shared" si="84"/>
        <v>-1.4399999999999977</v>
      </c>
      <c r="T175" s="11" cm="1">
        <f t="array" ref="T175">LARGE(ABS(Q175:S175),1)</f>
        <v>1.4399999999999977</v>
      </c>
      <c r="U175" s="12">
        <f t="shared" si="85"/>
        <v>9</v>
      </c>
      <c r="V175" s="21">
        <f t="shared" si="97"/>
        <v>0</v>
      </c>
      <c r="W175" s="12">
        <f t="shared" si="98"/>
        <v>16</v>
      </c>
      <c r="X175" s="16">
        <f t="shared" si="99"/>
        <v>0.46999999999999886</v>
      </c>
      <c r="Y175" s="17">
        <f t="shared" si="100"/>
        <v>0</v>
      </c>
      <c r="Z175" s="17">
        <f t="shared" si="101"/>
        <v>0</v>
      </c>
      <c r="AA175" s="56">
        <f t="shared" si="102"/>
        <v>1.1999999999999957</v>
      </c>
      <c r="AB175" s="18">
        <f t="shared" si="103"/>
        <v>0.39166666666666711</v>
      </c>
      <c r="AC175" s="19">
        <f t="shared" si="104"/>
        <v>0.32638888888888862</v>
      </c>
      <c r="AD175" s="130">
        <f t="shared" si="105"/>
        <v>61.21</v>
      </c>
      <c r="AE175" s="130">
        <f t="shared" si="106"/>
        <v>59.06</v>
      </c>
      <c r="AF175" s="69">
        <f t="shared" si="107"/>
        <v>64.040000000000006</v>
      </c>
      <c r="AG175" s="69">
        <f t="shared" si="108"/>
        <v>59.06</v>
      </c>
      <c r="AH175" s="14">
        <f t="shared" si="109"/>
        <v>65.39</v>
      </c>
      <c r="AI175" s="14">
        <f t="shared" si="110"/>
        <v>59.06</v>
      </c>
      <c r="AJ175" s="70">
        <f t="shared" si="114"/>
        <v>65.58</v>
      </c>
      <c r="AK175" s="70">
        <f t="shared" si="115"/>
        <v>57.86</v>
      </c>
      <c r="AL175" s="134">
        <f t="shared" si="111"/>
        <v>60.113333333333337</v>
      </c>
      <c r="AM175" s="134">
        <f t="shared" si="79"/>
        <v>60.135000000000005</v>
      </c>
      <c r="AN175" s="134">
        <f t="shared" si="80"/>
        <v>-2.1666666666668277E-2</v>
      </c>
      <c r="AO175" s="134">
        <f t="shared" si="81"/>
        <v>60.091666666666669</v>
      </c>
      <c r="AP175" s="134">
        <f t="shared" si="82"/>
        <v>60.135000000000005</v>
      </c>
      <c r="AQ175" s="136">
        <f t="shared" si="112"/>
        <v>62.213571428571427</v>
      </c>
      <c r="AR175" s="138">
        <f t="shared" si="113"/>
        <v>61.894333333333321</v>
      </c>
      <c r="AS175" s="140">
        <f t="shared" si="96"/>
        <v>61.660000000000011</v>
      </c>
    </row>
    <row r="176" spans="1:45" x14ac:dyDescent="0.3">
      <c r="A176" s="5">
        <v>45182</v>
      </c>
      <c r="B176" s="6" t="s">
        <v>45</v>
      </c>
      <c r="C176" s="6" t="s">
        <v>37</v>
      </c>
      <c r="D176" s="7">
        <v>60.51</v>
      </c>
      <c r="E176" s="7">
        <v>61.82</v>
      </c>
      <c r="F176" s="7">
        <v>60.41</v>
      </c>
      <c r="G176" s="7">
        <v>61.72</v>
      </c>
      <c r="H176" s="15">
        <v>60.91</v>
      </c>
      <c r="I176" s="15">
        <v>60.5</v>
      </c>
      <c r="J176" s="21">
        <v>2</v>
      </c>
      <c r="K176" s="13">
        <v>0</v>
      </c>
      <c r="L176" s="8">
        <f t="shared" si="73"/>
        <v>61.316666666666663</v>
      </c>
      <c r="M176" s="9">
        <f t="shared" si="74"/>
        <v>61.114999999999995</v>
      </c>
      <c r="N176" s="9">
        <f t="shared" si="75"/>
        <v>0.20166666666666799</v>
      </c>
      <c r="O176" s="9">
        <f t="shared" si="76"/>
        <v>61.518333333333331</v>
      </c>
      <c r="P176" s="9">
        <f t="shared" si="77"/>
        <v>61.114999999999995</v>
      </c>
      <c r="Q176" s="10">
        <f t="shared" si="78"/>
        <v>1.4100000000000037</v>
      </c>
      <c r="R176" s="10">
        <f t="shared" si="83"/>
        <v>1.75</v>
      </c>
      <c r="S176" s="10">
        <f t="shared" si="84"/>
        <v>0.33999999999999631</v>
      </c>
      <c r="T176" s="11" cm="1">
        <f t="array" ref="T176">LARGE(ABS(Q176:S176),1)</f>
        <v>1.75</v>
      </c>
      <c r="U176" s="12">
        <f t="shared" si="85"/>
        <v>13</v>
      </c>
      <c r="V176" s="21">
        <f t="shared" si="97"/>
        <v>2</v>
      </c>
      <c r="W176" s="12">
        <f t="shared" si="98"/>
        <v>16</v>
      </c>
      <c r="X176" s="16">
        <f t="shared" si="99"/>
        <v>0.40999999999999659</v>
      </c>
      <c r="Y176" s="17">
        <f t="shared" si="100"/>
        <v>0</v>
      </c>
      <c r="Z176" s="17">
        <f t="shared" si="101"/>
        <v>0</v>
      </c>
      <c r="AA176" s="56">
        <f t="shared" si="102"/>
        <v>1.4100000000000037</v>
      </c>
      <c r="AB176" s="18">
        <f t="shared" si="103"/>
        <v>0.29078014184396844</v>
      </c>
      <c r="AC176" s="19">
        <f t="shared" si="104"/>
        <v>0.23428571428571235</v>
      </c>
      <c r="AD176" s="130">
        <f t="shared" si="105"/>
        <v>61.82</v>
      </c>
      <c r="AE176" s="130">
        <f t="shared" si="106"/>
        <v>59.06</v>
      </c>
      <c r="AF176" s="69">
        <f t="shared" si="107"/>
        <v>63.73</v>
      </c>
      <c r="AG176" s="69">
        <f t="shared" si="108"/>
        <v>59.06</v>
      </c>
      <c r="AH176" s="14">
        <f t="shared" si="109"/>
        <v>65.39</v>
      </c>
      <c r="AI176" s="14">
        <f t="shared" si="110"/>
        <v>59.06</v>
      </c>
      <c r="AJ176" s="70">
        <f t="shared" si="114"/>
        <v>65.58</v>
      </c>
      <c r="AK176" s="70">
        <f t="shared" si="115"/>
        <v>57.86</v>
      </c>
      <c r="AL176" s="134">
        <f t="shared" si="111"/>
        <v>60.866666666666667</v>
      </c>
      <c r="AM176" s="134">
        <f t="shared" si="79"/>
        <v>60.44</v>
      </c>
      <c r="AN176" s="134">
        <f t="shared" si="80"/>
        <v>0.42666666666666941</v>
      </c>
      <c r="AO176" s="134">
        <f t="shared" si="81"/>
        <v>61.293333333333337</v>
      </c>
      <c r="AP176" s="134">
        <f t="shared" si="82"/>
        <v>60.44</v>
      </c>
      <c r="AQ176" s="136">
        <f t="shared" si="112"/>
        <v>62.129285714285707</v>
      </c>
      <c r="AR176" s="138">
        <f t="shared" si="113"/>
        <v>61.91599999999999</v>
      </c>
      <c r="AS176" s="140">
        <f t="shared" si="96"/>
        <v>61.659000000000006</v>
      </c>
    </row>
    <row r="177" spans="1:45" x14ac:dyDescent="0.3">
      <c r="A177" s="5">
        <v>45183</v>
      </c>
      <c r="B177" s="6" t="s">
        <v>45</v>
      </c>
      <c r="C177" s="6" t="s">
        <v>37</v>
      </c>
      <c r="D177" s="7">
        <v>61.42</v>
      </c>
      <c r="E177" s="7">
        <v>62.13</v>
      </c>
      <c r="F177" s="7">
        <v>61.08</v>
      </c>
      <c r="G177" s="7">
        <v>61.72</v>
      </c>
      <c r="H177" s="15">
        <v>61.8</v>
      </c>
      <c r="I177" s="15">
        <v>61.41</v>
      </c>
      <c r="J177" s="21">
        <v>4</v>
      </c>
      <c r="K177" s="13">
        <v>0</v>
      </c>
      <c r="L177" s="8">
        <f t="shared" si="73"/>
        <v>61.643333333333338</v>
      </c>
      <c r="M177" s="9">
        <f t="shared" si="74"/>
        <v>61.605000000000004</v>
      </c>
      <c r="N177" s="9">
        <f t="shared" si="75"/>
        <v>3.8333333333333997E-2</v>
      </c>
      <c r="O177" s="9">
        <f t="shared" si="76"/>
        <v>61.681666666666672</v>
      </c>
      <c r="P177" s="9">
        <f t="shared" si="77"/>
        <v>61.605000000000004</v>
      </c>
      <c r="Q177" s="10">
        <f t="shared" si="78"/>
        <v>1.0500000000000043</v>
      </c>
      <c r="R177" s="10">
        <f t="shared" si="83"/>
        <v>0.41000000000000369</v>
      </c>
      <c r="S177" s="10">
        <f t="shared" si="84"/>
        <v>-0.64000000000000057</v>
      </c>
      <c r="T177" s="11" cm="1">
        <f t="array" ref="T177">LARGE(ABS(Q177:S177),1)</f>
        <v>1.0500000000000043</v>
      </c>
      <c r="U177" s="12">
        <f t="shared" si="85"/>
        <v>15</v>
      </c>
      <c r="V177" s="21">
        <f t="shared" si="97"/>
        <v>-2</v>
      </c>
      <c r="W177" s="12">
        <f t="shared" si="98"/>
        <v>12</v>
      </c>
      <c r="X177" s="16">
        <f t="shared" si="99"/>
        <v>0.39000000000000057</v>
      </c>
      <c r="Y177" s="17">
        <f t="shared" si="100"/>
        <v>0</v>
      </c>
      <c r="Z177" s="17">
        <f t="shared" si="101"/>
        <v>0</v>
      </c>
      <c r="AA177" s="56">
        <f t="shared" si="102"/>
        <v>1.0500000000000043</v>
      </c>
      <c r="AB177" s="18">
        <f t="shared" si="103"/>
        <v>0.37142857142857044</v>
      </c>
      <c r="AC177" s="19">
        <f t="shared" si="104"/>
        <v>0.37142857142857044</v>
      </c>
      <c r="AD177" s="130">
        <f t="shared" si="105"/>
        <v>62.13</v>
      </c>
      <c r="AE177" s="130">
        <f t="shared" si="106"/>
        <v>59.06</v>
      </c>
      <c r="AF177" s="69">
        <f t="shared" si="107"/>
        <v>63.73</v>
      </c>
      <c r="AG177" s="69">
        <f t="shared" si="108"/>
        <v>59.06</v>
      </c>
      <c r="AH177" s="14">
        <f t="shared" si="109"/>
        <v>65.39</v>
      </c>
      <c r="AI177" s="14">
        <f t="shared" si="110"/>
        <v>59.06</v>
      </c>
      <c r="AJ177" s="70">
        <f t="shared" si="114"/>
        <v>65.58</v>
      </c>
      <c r="AK177" s="70">
        <f t="shared" si="115"/>
        <v>57.86</v>
      </c>
      <c r="AL177" s="134">
        <f t="shared" si="111"/>
        <v>60.97</v>
      </c>
      <c r="AM177" s="134">
        <f t="shared" si="79"/>
        <v>60.594999999999999</v>
      </c>
      <c r="AN177" s="134">
        <f t="shared" si="80"/>
        <v>0.375</v>
      </c>
      <c r="AO177" s="134">
        <f t="shared" si="81"/>
        <v>61.344999999999999</v>
      </c>
      <c r="AP177" s="134">
        <f t="shared" si="82"/>
        <v>60.594999999999999</v>
      </c>
      <c r="AQ177" s="136">
        <f t="shared" si="112"/>
        <v>62.091666666666654</v>
      </c>
      <c r="AR177" s="138">
        <f t="shared" si="113"/>
        <v>61.968555555555554</v>
      </c>
      <c r="AS177" s="140">
        <f t="shared" si="96"/>
        <v>61.69966666666668</v>
      </c>
    </row>
    <row r="178" spans="1:45" x14ac:dyDescent="0.3">
      <c r="A178" s="5">
        <v>45184</v>
      </c>
      <c r="B178" s="6" t="s">
        <v>45</v>
      </c>
      <c r="C178" s="6" t="s">
        <v>37</v>
      </c>
      <c r="D178" s="7">
        <v>61.74</v>
      </c>
      <c r="E178" s="7">
        <v>62.49</v>
      </c>
      <c r="F178" s="7">
        <v>60.92</v>
      </c>
      <c r="G178" s="7">
        <v>62.06</v>
      </c>
      <c r="H178" s="15">
        <v>61.74</v>
      </c>
      <c r="I178" s="15">
        <v>61.33</v>
      </c>
      <c r="J178" s="21">
        <v>4</v>
      </c>
      <c r="K178" s="13">
        <v>0</v>
      </c>
      <c r="L178" s="8">
        <f t="shared" si="73"/>
        <v>61.823333333333345</v>
      </c>
      <c r="M178" s="9">
        <f t="shared" si="74"/>
        <v>61.704999999999998</v>
      </c>
      <c r="N178" s="9">
        <f t="shared" si="75"/>
        <v>0.1183333333333465</v>
      </c>
      <c r="O178" s="9">
        <f t="shared" si="76"/>
        <v>61.941666666666691</v>
      </c>
      <c r="P178" s="9">
        <f t="shared" si="77"/>
        <v>61.704999999999998</v>
      </c>
      <c r="Q178" s="10">
        <f t="shared" si="78"/>
        <v>1.5700000000000003</v>
      </c>
      <c r="R178" s="10">
        <f t="shared" si="83"/>
        <v>0.77000000000000313</v>
      </c>
      <c r="S178" s="10">
        <f t="shared" si="84"/>
        <v>-0.79999999999999716</v>
      </c>
      <c r="T178" s="11" cm="1">
        <f t="array" ref="T178">LARGE(ABS(Q178:S178),1)</f>
        <v>1.5700000000000003</v>
      </c>
      <c r="U178" s="12">
        <f t="shared" si="85"/>
        <v>21</v>
      </c>
      <c r="V178" s="21">
        <f t="shared" si="97"/>
        <v>2</v>
      </c>
      <c r="W178" s="12">
        <f t="shared" si="98"/>
        <v>12</v>
      </c>
      <c r="X178" s="16">
        <f t="shared" si="99"/>
        <v>0.41000000000000369</v>
      </c>
      <c r="Y178" s="17">
        <f t="shared" si="100"/>
        <v>0</v>
      </c>
      <c r="Z178" s="17">
        <f t="shared" si="101"/>
        <v>0</v>
      </c>
      <c r="AA178" s="56">
        <f t="shared" si="102"/>
        <v>1.5700000000000003</v>
      </c>
      <c r="AB178" s="18">
        <f t="shared" si="103"/>
        <v>0.26114649681528895</v>
      </c>
      <c r="AC178" s="19">
        <f t="shared" si="104"/>
        <v>0.26114649681528895</v>
      </c>
      <c r="AD178" s="130">
        <f t="shared" si="105"/>
        <v>62.49</v>
      </c>
      <c r="AE178" s="130">
        <f t="shared" si="106"/>
        <v>60.41</v>
      </c>
      <c r="AF178" s="69">
        <f t="shared" si="107"/>
        <v>63.32</v>
      </c>
      <c r="AG178" s="69">
        <f t="shared" si="108"/>
        <v>59.06</v>
      </c>
      <c r="AH178" s="14">
        <f t="shared" si="109"/>
        <v>65.39</v>
      </c>
      <c r="AI178" s="14">
        <f t="shared" si="110"/>
        <v>59.06</v>
      </c>
      <c r="AJ178" s="70">
        <f t="shared" si="114"/>
        <v>65.58</v>
      </c>
      <c r="AK178" s="70">
        <f t="shared" si="115"/>
        <v>57.86</v>
      </c>
      <c r="AL178" s="134">
        <f t="shared" si="111"/>
        <v>61.653333333333336</v>
      </c>
      <c r="AM178" s="134">
        <f t="shared" si="79"/>
        <v>61.45</v>
      </c>
      <c r="AN178" s="134">
        <f t="shared" si="80"/>
        <v>0.20333333333333314</v>
      </c>
      <c r="AO178" s="134">
        <f t="shared" si="81"/>
        <v>61.856666666666669</v>
      </c>
      <c r="AP178" s="134">
        <f t="shared" si="82"/>
        <v>61.45</v>
      </c>
      <c r="AQ178" s="136">
        <f t="shared" si="112"/>
        <v>61.98833333333333</v>
      </c>
      <c r="AR178" s="138">
        <f t="shared" si="113"/>
        <v>61.98955555555554</v>
      </c>
      <c r="AS178" s="140">
        <f t="shared" si="96"/>
        <v>61.760466666666673</v>
      </c>
    </row>
    <row r="179" spans="1:45" x14ac:dyDescent="0.3">
      <c r="A179" s="5">
        <v>45187</v>
      </c>
      <c r="B179" s="6" t="s">
        <v>45</v>
      </c>
      <c r="C179" s="6" t="s">
        <v>37</v>
      </c>
      <c r="D179" s="7">
        <v>61.63</v>
      </c>
      <c r="E179" s="7">
        <v>61.67</v>
      </c>
      <c r="F179" s="7">
        <v>60.63</v>
      </c>
      <c r="G179" s="7">
        <v>60.94</v>
      </c>
      <c r="H179" s="15">
        <v>61.67</v>
      </c>
      <c r="I179" s="15">
        <v>61.23</v>
      </c>
      <c r="J179" s="21">
        <v>-2</v>
      </c>
      <c r="K179" s="13">
        <v>0</v>
      </c>
      <c r="L179" s="8">
        <f t="shared" si="73"/>
        <v>61.080000000000005</v>
      </c>
      <c r="M179" s="9">
        <f t="shared" si="74"/>
        <v>61.150000000000006</v>
      </c>
      <c r="N179" s="9">
        <f t="shared" si="75"/>
        <v>-7.0000000000000284E-2</v>
      </c>
      <c r="O179" s="9">
        <f t="shared" si="76"/>
        <v>61.010000000000005</v>
      </c>
      <c r="P179" s="9">
        <f t="shared" si="77"/>
        <v>61.150000000000006</v>
      </c>
      <c r="Q179" s="10">
        <f t="shared" si="78"/>
        <v>1.0399999999999991</v>
      </c>
      <c r="R179" s="10">
        <f t="shared" si="83"/>
        <v>-0.39000000000000057</v>
      </c>
      <c r="S179" s="10">
        <f t="shared" si="84"/>
        <v>-1.4299999999999997</v>
      </c>
      <c r="T179" s="11" cm="1">
        <f t="array" ref="T179">LARGE(ABS(Q179:S179),1)</f>
        <v>1.4299999999999997</v>
      </c>
      <c r="U179" s="12">
        <f t="shared" si="85"/>
        <v>19</v>
      </c>
      <c r="V179" s="21">
        <f t="shared" si="97"/>
        <v>0</v>
      </c>
      <c r="W179" s="12">
        <f t="shared" si="98"/>
        <v>8</v>
      </c>
      <c r="X179" s="16">
        <f t="shared" si="99"/>
        <v>0.44000000000000483</v>
      </c>
      <c r="Y179" s="17" t="b">
        <f t="shared" si="100"/>
        <v>1</v>
      </c>
      <c r="Z179" s="17">
        <f t="shared" si="101"/>
        <v>0</v>
      </c>
      <c r="AA179" s="56">
        <f t="shared" si="102"/>
        <v>1.0399999999999991</v>
      </c>
      <c r="AB179" s="18">
        <f t="shared" si="103"/>
        <v>0.42307692307692807</v>
      </c>
      <c r="AC179" s="19">
        <f t="shared" si="104"/>
        <v>0.30769230769231115</v>
      </c>
      <c r="AD179" s="130">
        <f t="shared" si="105"/>
        <v>62.49</v>
      </c>
      <c r="AE179" s="130">
        <f t="shared" si="106"/>
        <v>60.63</v>
      </c>
      <c r="AF179" s="69">
        <f t="shared" si="107"/>
        <v>62.99</v>
      </c>
      <c r="AG179" s="69">
        <f t="shared" si="108"/>
        <v>59.06</v>
      </c>
      <c r="AH179" s="14">
        <f t="shared" si="109"/>
        <v>65.39</v>
      </c>
      <c r="AI179" s="14">
        <f t="shared" si="110"/>
        <v>59.06</v>
      </c>
      <c r="AJ179" s="70">
        <f t="shared" si="114"/>
        <v>65.58</v>
      </c>
      <c r="AK179" s="70">
        <f t="shared" si="115"/>
        <v>57.86</v>
      </c>
      <c r="AL179" s="134">
        <f t="shared" si="111"/>
        <v>61.353333333333332</v>
      </c>
      <c r="AM179" s="134">
        <f t="shared" si="79"/>
        <v>61.56</v>
      </c>
      <c r="AN179" s="134">
        <f t="shared" si="80"/>
        <v>-0.20666666666667055</v>
      </c>
      <c r="AO179" s="134">
        <f t="shared" si="81"/>
        <v>61.146666666666661</v>
      </c>
      <c r="AP179" s="134">
        <f t="shared" si="82"/>
        <v>61.56</v>
      </c>
      <c r="AQ179" s="136">
        <f t="shared" si="112"/>
        <v>61.827619047619052</v>
      </c>
      <c r="AR179" s="138">
        <f t="shared" si="113"/>
        <v>62.024444444444427</v>
      </c>
      <c r="AS179" s="140">
        <f t="shared" ref="AS179:AS210" si="116">AVERAGE(L130:L179)</f>
        <v>61.769533333333328</v>
      </c>
    </row>
    <row r="180" spans="1:45" x14ac:dyDescent="0.3">
      <c r="A180" s="5">
        <v>45188</v>
      </c>
      <c r="B180" s="6" t="s">
        <v>45</v>
      </c>
      <c r="C180" s="6" t="s">
        <v>37</v>
      </c>
      <c r="D180" s="7">
        <v>60.91</v>
      </c>
      <c r="E180" s="7">
        <v>61.4</v>
      </c>
      <c r="F180" s="7">
        <v>60.18</v>
      </c>
      <c r="G180" s="7">
        <v>60.29</v>
      </c>
      <c r="H180" s="15">
        <v>61.14</v>
      </c>
      <c r="I180" s="15">
        <v>60.75</v>
      </c>
      <c r="J180" s="21">
        <v>-4</v>
      </c>
      <c r="K180" s="13">
        <v>0</v>
      </c>
      <c r="L180" s="8">
        <f t="shared" si="73"/>
        <v>60.623333333333335</v>
      </c>
      <c r="M180" s="9">
        <f t="shared" si="74"/>
        <v>60.79</v>
      </c>
      <c r="N180" s="9">
        <f t="shared" si="75"/>
        <v>-0.1666666666666643</v>
      </c>
      <c r="O180" s="9">
        <f t="shared" si="76"/>
        <v>60.456666666666671</v>
      </c>
      <c r="P180" s="9">
        <f t="shared" si="77"/>
        <v>60.79</v>
      </c>
      <c r="Q180" s="10">
        <f t="shared" si="78"/>
        <v>1.2199999999999989</v>
      </c>
      <c r="R180" s="10">
        <f t="shared" si="83"/>
        <v>0.46000000000000085</v>
      </c>
      <c r="S180" s="10">
        <f t="shared" si="84"/>
        <v>-0.75999999999999801</v>
      </c>
      <c r="T180" s="11" cm="1">
        <f t="array" ref="T180">LARGE(ABS(Q180:S180),1)</f>
        <v>1.2199999999999989</v>
      </c>
      <c r="U180" s="12">
        <f t="shared" si="85"/>
        <v>21</v>
      </c>
      <c r="V180" s="21">
        <f t="shared" si="97"/>
        <v>2</v>
      </c>
      <c r="W180" s="12">
        <f t="shared" si="98"/>
        <v>12</v>
      </c>
      <c r="X180" s="16">
        <f t="shared" si="99"/>
        <v>0.39000000000000057</v>
      </c>
      <c r="Y180" s="17">
        <f t="shared" si="100"/>
        <v>0</v>
      </c>
      <c r="Z180" s="17">
        <f t="shared" si="101"/>
        <v>0</v>
      </c>
      <c r="AA180" s="56">
        <f t="shared" si="102"/>
        <v>1.2199999999999989</v>
      </c>
      <c r="AB180" s="18">
        <f t="shared" si="103"/>
        <v>0.31967213114754173</v>
      </c>
      <c r="AC180" s="19">
        <f t="shared" si="104"/>
        <v>0.31967213114754173</v>
      </c>
      <c r="AD180" s="130">
        <f t="shared" si="105"/>
        <v>62.49</v>
      </c>
      <c r="AE180" s="130">
        <f t="shared" si="106"/>
        <v>60.18</v>
      </c>
      <c r="AF180" s="69">
        <f t="shared" si="107"/>
        <v>62.49</v>
      </c>
      <c r="AG180" s="69">
        <f t="shared" si="108"/>
        <v>59.06</v>
      </c>
      <c r="AH180" s="14">
        <f t="shared" si="109"/>
        <v>64.040000000000006</v>
      </c>
      <c r="AI180" s="14">
        <f t="shared" si="110"/>
        <v>59.06</v>
      </c>
      <c r="AJ180" s="70">
        <f t="shared" si="114"/>
        <v>65.58</v>
      </c>
      <c r="AK180" s="70">
        <f t="shared" si="115"/>
        <v>57.86</v>
      </c>
      <c r="AL180" s="134">
        <f t="shared" si="111"/>
        <v>60.986666666666672</v>
      </c>
      <c r="AM180" s="134">
        <f t="shared" si="79"/>
        <v>61.335000000000001</v>
      </c>
      <c r="AN180" s="134">
        <f t="shared" si="80"/>
        <v>-0.34833333333332916</v>
      </c>
      <c r="AO180" s="134">
        <f t="shared" si="81"/>
        <v>60.638333333333343</v>
      </c>
      <c r="AP180" s="134">
        <f t="shared" si="82"/>
        <v>61.335000000000001</v>
      </c>
      <c r="AQ180" s="136">
        <f t="shared" si="112"/>
        <v>61.626428571428569</v>
      </c>
      <c r="AR180" s="138">
        <f t="shared" si="113"/>
        <v>62.064999999999991</v>
      </c>
      <c r="AS180" s="140">
        <f t="shared" si="116"/>
        <v>61.780933333333351</v>
      </c>
    </row>
    <row r="181" spans="1:45" x14ac:dyDescent="0.3">
      <c r="A181" s="5">
        <v>45189</v>
      </c>
      <c r="B181" s="6" t="s">
        <v>45</v>
      </c>
      <c r="C181" s="6" t="s">
        <v>37</v>
      </c>
      <c r="D181" s="7">
        <v>60.15</v>
      </c>
      <c r="E181" s="7">
        <v>60.15</v>
      </c>
      <c r="F181" s="7">
        <v>59.22</v>
      </c>
      <c r="G181" s="7">
        <v>59.29</v>
      </c>
      <c r="H181" s="15">
        <v>60.15</v>
      </c>
      <c r="I181" s="15">
        <v>59.68</v>
      </c>
      <c r="J181" s="21">
        <v>-2</v>
      </c>
      <c r="K181" s="13">
        <v>0</v>
      </c>
      <c r="L181" s="8">
        <f t="shared" si="73"/>
        <v>59.553333333333335</v>
      </c>
      <c r="M181" s="9">
        <f t="shared" si="74"/>
        <v>59.685000000000002</v>
      </c>
      <c r="N181" s="9">
        <f t="shared" si="75"/>
        <v>-0.13166666666666771</v>
      </c>
      <c r="O181" s="9">
        <f t="shared" si="76"/>
        <v>59.421666666666667</v>
      </c>
      <c r="P181" s="9">
        <f t="shared" si="77"/>
        <v>59.685000000000002</v>
      </c>
      <c r="Q181" s="10">
        <f t="shared" si="78"/>
        <v>0.92999999999999972</v>
      </c>
      <c r="R181" s="10">
        <f t="shared" si="83"/>
        <v>-0.14000000000000057</v>
      </c>
      <c r="S181" s="10">
        <f t="shared" si="84"/>
        <v>-1.0700000000000003</v>
      </c>
      <c r="T181" s="11" cm="1">
        <f t="array" ref="T181">LARGE(ABS(Q181:S181),1)</f>
        <v>1.0700000000000003</v>
      </c>
      <c r="U181" s="12">
        <f t="shared" si="85"/>
        <v>26</v>
      </c>
      <c r="V181" s="21">
        <f t="shared" si="97"/>
        <v>0</v>
      </c>
      <c r="W181" s="12">
        <f t="shared" si="98"/>
        <v>12</v>
      </c>
      <c r="X181" s="16">
        <f t="shared" si="99"/>
        <v>0.46999999999999886</v>
      </c>
      <c r="Y181" s="17" t="b">
        <f t="shared" si="100"/>
        <v>1</v>
      </c>
      <c r="Z181" s="17">
        <f t="shared" si="101"/>
        <v>0</v>
      </c>
      <c r="AA181" s="56">
        <f t="shared" si="102"/>
        <v>0.92999999999999972</v>
      </c>
      <c r="AB181" s="18">
        <f t="shared" si="103"/>
        <v>0.50537634408602039</v>
      </c>
      <c r="AC181" s="19">
        <f t="shared" si="104"/>
        <v>0.43925233644859696</v>
      </c>
      <c r="AD181" s="130">
        <f t="shared" si="105"/>
        <v>61.67</v>
      </c>
      <c r="AE181" s="130">
        <f t="shared" si="106"/>
        <v>59.22</v>
      </c>
      <c r="AF181" s="69">
        <f t="shared" si="107"/>
        <v>62.49</v>
      </c>
      <c r="AG181" s="69">
        <f t="shared" si="108"/>
        <v>59.06</v>
      </c>
      <c r="AH181" s="14">
        <f t="shared" si="109"/>
        <v>64.040000000000006</v>
      </c>
      <c r="AI181" s="14">
        <f t="shared" si="110"/>
        <v>59.06</v>
      </c>
      <c r="AJ181" s="70">
        <f t="shared" si="114"/>
        <v>65.58</v>
      </c>
      <c r="AK181" s="70">
        <f t="shared" si="115"/>
        <v>57.86</v>
      </c>
      <c r="AL181" s="134">
        <f t="shared" si="111"/>
        <v>60.06</v>
      </c>
      <c r="AM181" s="134">
        <f t="shared" si="79"/>
        <v>60.445</v>
      </c>
      <c r="AN181" s="134">
        <f t="shared" si="80"/>
        <v>-0.38499999999999801</v>
      </c>
      <c r="AO181" s="134">
        <f t="shared" si="81"/>
        <v>59.675000000000004</v>
      </c>
      <c r="AP181" s="134">
        <f t="shared" si="82"/>
        <v>60.445</v>
      </c>
      <c r="AQ181" s="136">
        <f t="shared" si="112"/>
        <v>61.378333333333337</v>
      </c>
      <c r="AR181" s="138">
        <f t="shared" si="113"/>
        <v>62.04122222222221</v>
      </c>
      <c r="AS181" s="140">
        <f t="shared" si="116"/>
        <v>61.77886666666668</v>
      </c>
    </row>
    <row r="182" spans="1:45" x14ac:dyDescent="0.3">
      <c r="A182" s="5">
        <v>45190</v>
      </c>
      <c r="B182" s="6" t="s">
        <v>45</v>
      </c>
      <c r="C182" s="6" t="s">
        <v>37</v>
      </c>
      <c r="D182" s="7">
        <v>58.93</v>
      </c>
      <c r="E182" s="7">
        <v>59.56</v>
      </c>
      <c r="F182" s="7">
        <v>58.29</v>
      </c>
      <c r="G182" s="7">
        <v>58.4</v>
      </c>
      <c r="H182" s="15">
        <v>59.37</v>
      </c>
      <c r="I182" s="15">
        <v>58.89</v>
      </c>
      <c r="J182" s="21">
        <v>-3</v>
      </c>
      <c r="K182" s="13">
        <v>0</v>
      </c>
      <c r="L182" s="8">
        <f t="shared" si="73"/>
        <v>58.75</v>
      </c>
      <c r="M182" s="9">
        <f t="shared" si="74"/>
        <v>58.924999999999997</v>
      </c>
      <c r="N182" s="9">
        <f t="shared" si="75"/>
        <v>-0.17499999999999716</v>
      </c>
      <c r="O182" s="9">
        <f t="shared" si="76"/>
        <v>58.575000000000003</v>
      </c>
      <c r="P182" s="9">
        <f t="shared" si="77"/>
        <v>58.924999999999997</v>
      </c>
      <c r="Q182" s="10">
        <f t="shared" si="78"/>
        <v>1.2700000000000031</v>
      </c>
      <c r="R182" s="10">
        <f t="shared" si="83"/>
        <v>0.27000000000000313</v>
      </c>
      <c r="S182" s="10">
        <f t="shared" si="84"/>
        <v>-1</v>
      </c>
      <c r="T182" s="11" cm="1">
        <f t="array" ref="T182">LARGE(ABS(Q182:S182),1)</f>
        <v>1.2700000000000031</v>
      </c>
      <c r="U182" s="12">
        <f t="shared" si="85"/>
        <v>24</v>
      </c>
      <c r="V182" s="21">
        <f t="shared" si="97"/>
        <v>4</v>
      </c>
      <c r="W182" s="12">
        <f t="shared" si="98"/>
        <v>14</v>
      </c>
      <c r="X182" s="16">
        <f t="shared" si="99"/>
        <v>0.47999999999999687</v>
      </c>
      <c r="Y182" s="17">
        <f t="shared" si="100"/>
        <v>0</v>
      </c>
      <c r="Z182" s="17">
        <f t="shared" si="101"/>
        <v>0</v>
      </c>
      <c r="AA182" s="56">
        <f t="shared" si="102"/>
        <v>1.2700000000000031</v>
      </c>
      <c r="AB182" s="18">
        <f t="shared" si="103"/>
        <v>0.37795275590550842</v>
      </c>
      <c r="AC182" s="19">
        <f t="shared" si="104"/>
        <v>0.37795275590550842</v>
      </c>
      <c r="AD182" s="130">
        <f t="shared" si="105"/>
        <v>61.4</v>
      </c>
      <c r="AE182" s="130">
        <f t="shared" si="106"/>
        <v>58.29</v>
      </c>
      <c r="AF182" s="69">
        <f t="shared" si="107"/>
        <v>62.49</v>
      </c>
      <c r="AG182" s="69">
        <f t="shared" si="108"/>
        <v>58.29</v>
      </c>
      <c r="AH182" s="14">
        <f t="shared" si="109"/>
        <v>64.040000000000006</v>
      </c>
      <c r="AI182" s="14">
        <f t="shared" si="110"/>
        <v>58.29</v>
      </c>
      <c r="AJ182" s="70">
        <f t="shared" si="114"/>
        <v>65.58</v>
      </c>
      <c r="AK182" s="70">
        <f t="shared" si="115"/>
        <v>57.86</v>
      </c>
      <c r="AL182" s="134">
        <f t="shared" si="111"/>
        <v>59.363333333333337</v>
      </c>
      <c r="AM182" s="134">
        <f t="shared" si="79"/>
        <v>59.844999999999999</v>
      </c>
      <c r="AN182" s="134">
        <f t="shared" si="80"/>
        <v>-0.48166666666666202</v>
      </c>
      <c r="AO182" s="134">
        <f t="shared" si="81"/>
        <v>58.881666666666675</v>
      </c>
      <c r="AP182" s="134">
        <f t="shared" si="82"/>
        <v>59.844999999999999</v>
      </c>
      <c r="AQ182" s="136">
        <f t="shared" si="112"/>
        <v>61.09809523809524</v>
      </c>
      <c r="AR182" s="138">
        <f t="shared" si="113"/>
        <v>61.986444444444423</v>
      </c>
      <c r="AS182" s="140">
        <f t="shared" si="116"/>
        <v>61.733133333333342</v>
      </c>
    </row>
    <row r="183" spans="1:45" x14ac:dyDescent="0.3">
      <c r="A183" s="5">
        <v>45191</v>
      </c>
      <c r="B183" s="6" t="s">
        <v>45</v>
      </c>
      <c r="C183" s="6" t="s">
        <v>37</v>
      </c>
      <c r="D183" s="7">
        <v>58.67</v>
      </c>
      <c r="E183" s="7">
        <v>59.94</v>
      </c>
      <c r="F183" s="7">
        <v>58.53</v>
      </c>
      <c r="G183" s="7">
        <v>59.62</v>
      </c>
      <c r="H183" s="15">
        <v>59.1</v>
      </c>
      <c r="I183" s="15">
        <v>58.53</v>
      </c>
      <c r="J183" s="21">
        <v>2</v>
      </c>
      <c r="K183" s="13">
        <v>0</v>
      </c>
      <c r="L183" s="8">
        <f t="shared" si="73"/>
        <v>59.363333333333337</v>
      </c>
      <c r="M183" s="9">
        <f t="shared" si="74"/>
        <v>59.234999999999999</v>
      </c>
      <c r="N183" s="9">
        <f t="shared" si="75"/>
        <v>0.12833333333333741</v>
      </c>
      <c r="O183" s="9">
        <f t="shared" si="76"/>
        <v>59.491666666666674</v>
      </c>
      <c r="P183" s="9">
        <f t="shared" si="77"/>
        <v>59.234999999999999</v>
      </c>
      <c r="Q183" s="10">
        <f t="shared" si="78"/>
        <v>1.4099999999999966</v>
      </c>
      <c r="R183" s="10">
        <f t="shared" si="83"/>
        <v>1.5399999999999991</v>
      </c>
      <c r="S183" s="10">
        <f t="shared" si="84"/>
        <v>0.13000000000000256</v>
      </c>
      <c r="T183" s="11" cm="1">
        <f t="array" ref="T183">LARGE(ABS(Q183:S183),1)</f>
        <v>1.5399999999999991</v>
      </c>
      <c r="U183" s="12">
        <f t="shared" si="85"/>
        <v>28</v>
      </c>
      <c r="V183" s="21">
        <f t="shared" si="97"/>
        <v>0</v>
      </c>
      <c r="W183" s="12">
        <f t="shared" si="98"/>
        <v>14</v>
      </c>
      <c r="X183" s="16">
        <f t="shared" si="99"/>
        <v>0.57000000000000028</v>
      </c>
      <c r="Y183" s="17">
        <f t="shared" si="100"/>
        <v>0</v>
      </c>
      <c r="Z183" s="17" t="b">
        <f t="shared" si="101"/>
        <v>1</v>
      </c>
      <c r="AA183" s="56">
        <f t="shared" si="102"/>
        <v>1.4099999999999966</v>
      </c>
      <c r="AB183" s="18">
        <f t="shared" si="103"/>
        <v>0.40425531914893736</v>
      </c>
      <c r="AC183" s="19">
        <f t="shared" si="104"/>
        <v>0.37012987012987053</v>
      </c>
      <c r="AD183" s="130">
        <f t="shared" si="105"/>
        <v>60.15</v>
      </c>
      <c r="AE183" s="130">
        <f t="shared" si="106"/>
        <v>58.29</v>
      </c>
      <c r="AF183" s="69">
        <f t="shared" si="107"/>
        <v>62.49</v>
      </c>
      <c r="AG183" s="69">
        <f t="shared" si="108"/>
        <v>58.29</v>
      </c>
      <c r="AH183" s="14">
        <f t="shared" si="109"/>
        <v>64.040000000000006</v>
      </c>
      <c r="AI183" s="14">
        <f t="shared" si="110"/>
        <v>58.29</v>
      </c>
      <c r="AJ183" s="70">
        <f t="shared" si="114"/>
        <v>65.58</v>
      </c>
      <c r="AK183" s="70">
        <f t="shared" si="115"/>
        <v>57.86</v>
      </c>
      <c r="AL183" s="134">
        <f t="shared" si="111"/>
        <v>59.353333333333332</v>
      </c>
      <c r="AM183" s="134">
        <f t="shared" si="79"/>
        <v>59.22</v>
      </c>
      <c r="AN183" s="134">
        <f t="shared" si="80"/>
        <v>0.13333333333333286</v>
      </c>
      <c r="AO183" s="134">
        <f t="shared" si="81"/>
        <v>59.486666666666665</v>
      </c>
      <c r="AP183" s="134">
        <f t="shared" si="82"/>
        <v>59.22</v>
      </c>
      <c r="AQ183" s="136">
        <f t="shared" si="112"/>
        <v>60.818333333333335</v>
      </c>
      <c r="AR183" s="138">
        <f t="shared" si="113"/>
        <v>61.964111111111087</v>
      </c>
      <c r="AS183" s="140">
        <f t="shared" si="116"/>
        <v>61.704133333333338</v>
      </c>
    </row>
    <row r="184" spans="1:45" x14ac:dyDescent="0.3">
      <c r="A184" s="5">
        <v>45194</v>
      </c>
      <c r="B184" s="6" t="s">
        <v>45</v>
      </c>
      <c r="C184" s="6" t="s">
        <v>37</v>
      </c>
      <c r="D184" s="7">
        <v>59.11</v>
      </c>
      <c r="E184" s="7">
        <v>59.22</v>
      </c>
      <c r="F184" s="7">
        <v>57.4</v>
      </c>
      <c r="G184" s="7">
        <v>57.48</v>
      </c>
      <c r="H184" s="15">
        <v>59.22</v>
      </c>
      <c r="I184" s="15">
        <v>58.45</v>
      </c>
      <c r="J184" s="21">
        <v>-2</v>
      </c>
      <c r="K184" s="13">
        <v>0</v>
      </c>
      <c r="L184" s="8">
        <f t="shared" si="73"/>
        <v>58.033333333333331</v>
      </c>
      <c r="M184" s="9">
        <f t="shared" si="74"/>
        <v>58.31</v>
      </c>
      <c r="N184" s="9">
        <f t="shared" si="75"/>
        <v>-0.27666666666667084</v>
      </c>
      <c r="O184" s="9">
        <f t="shared" si="76"/>
        <v>57.756666666666661</v>
      </c>
      <c r="P184" s="9">
        <f t="shared" si="77"/>
        <v>58.31</v>
      </c>
      <c r="Q184" s="10">
        <f t="shared" si="78"/>
        <v>1.8200000000000003</v>
      </c>
      <c r="R184" s="10">
        <f t="shared" si="83"/>
        <v>-0.39999999999999858</v>
      </c>
      <c r="S184" s="10">
        <f t="shared" si="84"/>
        <v>-2.2199999999999989</v>
      </c>
      <c r="T184" s="11" cm="1">
        <f t="array" ref="T184">LARGE(ABS(Q184:S184),1)</f>
        <v>2.2199999999999989</v>
      </c>
      <c r="U184" s="12">
        <f t="shared" si="85"/>
        <v>24</v>
      </c>
      <c r="V184" s="21">
        <f t="shared" si="97"/>
        <v>3</v>
      </c>
      <c r="W184" s="12">
        <f t="shared" si="98"/>
        <v>17</v>
      </c>
      <c r="X184" s="16">
        <f t="shared" si="99"/>
        <v>0.76999999999999602</v>
      </c>
      <c r="Y184" s="17" t="b">
        <f t="shared" si="100"/>
        <v>1</v>
      </c>
      <c r="Z184" s="17">
        <f t="shared" si="101"/>
        <v>0</v>
      </c>
      <c r="AA184" s="56">
        <f t="shared" si="102"/>
        <v>1.8200000000000003</v>
      </c>
      <c r="AB184" s="18">
        <f t="shared" si="103"/>
        <v>0.42307692307692085</v>
      </c>
      <c r="AC184" s="19">
        <f t="shared" si="104"/>
        <v>0.34684684684684525</v>
      </c>
      <c r="AD184" s="130">
        <f t="shared" si="105"/>
        <v>59.94</v>
      </c>
      <c r="AE184" s="130">
        <f t="shared" si="106"/>
        <v>57.4</v>
      </c>
      <c r="AF184" s="69">
        <f t="shared" si="107"/>
        <v>62.49</v>
      </c>
      <c r="AG184" s="69">
        <f t="shared" si="108"/>
        <v>57.4</v>
      </c>
      <c r="AH184" s="14">
        <f t="shared" si="109"/>
        <v>64.040000000000006</v>
      </c>
      <c r="AI184" s="14">
        <f t="shared" si="110"/>
        <v>57.4</v>
      </c>
      <c r="AJ184" s="70">
        <f t="shared" si="114"/>
        <v>65.39</v>
      </c>
      <c r="AK184" s="70">
        <f t="shared" si="115"/>
        <v>57.4</v>
      </c>
      <c r="AL184" s="134">
        <f t="shared" si="111"/>
        <v>58.273333333333333</v>
      </c>
      <c r="AM184" s="134">
        <f t="shared" si="79"/>
        <v>58.67</v>
      </c>
      <c r="AN184" s="134">
        <f t="shared" si="80"/>
        <v>-0.39666666666666828</v>
      </c>
      <c r="AO184" s="134">
        <f t="shared" si="81"/>
        <v>57.876666666666665</v>
      </c>
      <c r="AP184" s="134">
        <f t="shared" si="82"/>
        <v>58.67</v>
      </c>
      <c r="AQ184" s="136">
        <f t="shared" si="112"/>
        <v>60.476904761904756</v>
      </c>
      <c r="AR184" s="138">
        <f t="shared" si="113"/>
        <v>61.873333333333314</v>
      </c>
      <c r="AS184" s="140">
        <f t="shared" si="116"/>
        <v>61.652999999999999</v>
      </c>
    </row>
    <row r="185" spans="1:45" x14ac:dyDescent="0.3">
      <c r="A185" s="5">
        <v>45195</v>
      </c>
      <c r="B185" s="6" t="s">
        <v>45</v>
      </c>
      <c r="C185" s="6" t="s">
        <v>37</v>
      </c>
      <c r="D185" s="7">
        <v>57.52</v>
      </c>
      <c r="E185" s="7">
        <v>57.98</v>
      </c>
      <c r="F185" s="7">
        <v>56.62</v>
      </c>
      <c r="G185" s="7">
        <v>57.71</v>
      </c>
      <c r="H185" s="15">
        <v>57.29</v>
      </c>
      <c r="I185" s="15">
        <v>56.76</v>
      </c>
      <c r="J185" s="21">
        <v>3</v>
      </c>
      <c r="K185" s="13">
        <v>0</v>
      </c>
      <c r="L185" s="8">
        <f t="shared" si="73"/>
        <v>57.436666666666667</v>
      </c>
      <c r="M185" s="9">
        <f t="shared" si="74"/>
        <v>57.3</v>
      </c>
      <c r="N185" s="9">
        <f t="shared" si="75"/>
        <v>0.13666666666667027</v>
      </c>
      <c r="O185" s="9">
        <f t="shared" si="76"/>
        <v>57.573333333333338</v>
      </c>
      <c r="P185" s="9">
        <f t="shared" si="77"/>
        <v>57.3</v>
      </c>
      <c r="Q185" s="10">
        <f t="shared" si="78"/>
        <v>1.3599999999999994</v>
      </c>
      <c r="R185" s="10">
        <f t="shared" si="83"/>
        <v>0.5</v>
      </c>
      <c r="S185" s="10">
        <f t="shared" si="84"/>
        <v>-0.85999999999999943</v>
      </c>
      <c r="T185" s="11" cm="1">
        <f t="array" ref="T185">LARGE(ABS(Q185:S185),1)</f>
        <v>1.3599999999999994</v>
      </c>
      <c r="U185" s="12">
        <f t="shared" si="85"/>
        <v>24</v>
      </c>
      <c r="V185" s="21">
        <f t="shared" si="97"/>
        <v>2</v>
      </c>
      <c r="W185" s="12">
        <f t="shared" si="98"/>
        <v>21</v>
      </c>
      <c r="X185" s="16">
        <f t="shared" si="99"/>
        <v>0.53000000000000114</v>
      </c>
      <c r="Y185" s="17">
        <f t="shared" si="100"/>
        <v>0</v>
      </c>
      <c r="Z185" s="17">
        <f t="shared" si="101"/>
        <v>0</v>
      </c>
      <c r="AA185" s="56">
        <f t="shared" si="102"/>
        <v>1.3599999999999994</v>
      </c>
      <c r="AB185" s="18">
        <f t="shared" si="103"/>
        <v>0.38970588235294218</v>
      </c>
      <c r="AC185" s="19">
        <f t="shared" si="104"/>
        <v>0.38970588235294218</v>
      </c>
      <c r="AD185" s="130">
        <f t="shared" si="105"/>
        <v>59.94</v>
      </c>
      <c r="AE185" s="130">
        <f t="shared" si="106"/>
        <v>56.62</v>
      </c>
      <c r="AF185" s="69">
        <f t="shared" si="107"/>
        <v>62.49</v>
      </c>
      <c r="AG185" s="69">
        <f t="shared" si="108"/>
        <v>56.62</v>
      </c>
      <c r="AH185" s="14">
        <f t="shared" si="109"/>
        <v>64.040000000000006</v>
      </c>
      <c r="AI185" s="14">
        <f t="shared" si="110"/>
        <v>56.62</v>
      </c>
      <c r="AJ185" s="70">
        <f t="shared" si="114"/>
        <v>65.39</v>
      </c>
      <c r="AK185" s="70">
        <f t="shared" si="115"/>
        <v>56.62</v>
      </c>
      <c r="AL185" s="134">
        <f t="shared" si="111"/>
        <v>58.09</v>
      </c>
      <c r="AM185" s="134">
        <f t="shared" si="79"/>
        <v>58.28</v>
      </c>
      <c r="AN185" s="134">
        <f t="shared" si="80"/>
        <v>-0.18999999999999773</v>
      </c>
      <c r="AO185" s="134">
        <f t="shared" si="81"/>
        <v>57.900000000000006</v>
      </c>
      <c r="AP185" s="134">
        <f t="shared" si="82"/>
        <v>58.28</v>
      </c>
      <c r="AQ185" s="136">
        <f t="shared" si="112"/>
        <v>60.11666666666666</v>
      </c>
      <c r="AR185" s="138">
        <f t="shared" si="113"/>
        <v>61.722555555555537</v>
      </c>
      <c r="AS185" s="140">
        <f t="shared" si="116"/>
        <v>61.599533333333341</v>
      </c>
    </row>
    <row r="186" spans="1:45" x14ac:dyDescent="0.3">
      <c r="A186" s="5">
        <v>45196</v>
      </c>
      <c r="B186" s="6" t="s">
        <v>45</v>
      </c>
      <c r="C186" s="6" t="s">
        <v>37</v>
      </c>
      <c r="D186" s="7">
        <v>58.01</v>
      </c>
      <c r="E186" s="7">
        <v>59.03</v>
      </c>
      <c r="F186" s="7">
        <v>57.69</v>
      </c>
      <c r="G186" s="7">
        <v>58.24</v>
      </c>
      <c r="H186" s="15">
        <v>58.16</v>
      </c>
      <c r="I186" s="15">
        <v>57.69</v>
      </c>
      <c r="J186" s="21">
        <v>2</v>
      </c>
      <c r="K186" s="13">
        <v>0</v>
      </c>
      <c r="L186" s="8">
        <f t="shared" si="73"/>
        <v>58.32</v>
      </c>
      <c r="M186" s="9">
        <f t="shared" si="74"/>
        <v>58.36</v>
      </c>
      <c r="N186" s="9">
        <f t="shared" si="75"/>
        <v>-3.9999999999999147E-2</v>
      </c>
      <c r="O186" s="9">
        <f t="shared" si="76"/>
        <v>58.28</v>
      </c>
      <c r="P186" s="9">
        <f t="shared" si="77"/>
        <v>58.36</v>
      </c>
      <c r="Q186" s="10">
        <f t="shared" si="78"/>
        <v>1.3400000000000034</v>
      </c>
      <c r="R186" s="10">
        <f t="shared" si="83"/>
        <v>1.3200000000000003</v>
      </c>
      <c r="S186" s="10">
        <f t="shared" si="84"/>
        <v>-2.0000000000003126E-2</v>
      </c>
      <c r="T186" s="11" cm="1">
        <f t="array" ref="T186">LARGE(ABS(Q186:S186),1)</f>
        <v>1.3400000000000034</v>
      </c>
      <c r="U186" s="12">
        <f t="shared" si="85"/>
        <v>26</v>
      </c>
      <c r="V186" s="21">
        <f t="shared" si="97"/>
        <v>2</v>
      </c>
      <c r="W186" s="12">
        <f t="shared" si="98"/>
        <v>25</v>
      </c>
      <c r="X186" s="16">
        <f t="shared" si="99"/>
        <v>0.46999999999999886</v>
      </c>
      <c r="Y186" s="17">
        <f t="shared" si="100"/>
        <v>0</v>
      </c>
      <c r="Z186" s="17" t="b">
        <f t="shared" si="101"/>
        <v>1</v>
      </c>
      <c r="AA186" s="56">
        <f t="shared" si="102"/>
        <v>1.3400000000000034</v>
      </c>
      <c r="AB186" s="18">
        <f t="shared" si="103"/>
        <v>0.35074626865671465</v>
      </c>
      <c r="AC186" s="19">
        <f t="shared" si="104"/>
        <v>0.35074626865671465</v>
      </c>
      <c r="AD186" s="130">
        <f t="shared" si="105"/>
        <v>59.22</v>
      </c>
      <c r="AE186" s="130">
        <f t="shared" si="106"/>
        <v>56.62</v>
      </c>
      <c r="AF186" s="69">
        <f t="shared" si="107"/>
        <v>62.49</v>
      </c>
      <c r="AG186" s="69">
        <f t="shared" si="108"/>
        <v>56.62</v>
      </c>
      <c r="AH186" s="14">
        <f t="shared" si="109"/>
        <v>64.040000000000006</v>
      </c>
      <c r="AI186" s="14">
        <f t="shared" si="110"/>
        <v>56.62</v>
      </c>
      <c r="AJ186" s="70">
        <f t="shared" si="114"/>
        <v>65.39</v>
      </c>
      <c r="AK186" s="70">
        <f t="shared" si="115"/>
        <v>56.62</v>
      </c>
      <c r="AL186" s="134">
        <f t="shared" si="111"/>
        <v>58.026666666666671</v>
      </c>
      <c r="AM186" s="134">
        <f t="shared" si="79"/>
        <v>57.92</v>
      </c>
      <c r="AN186" s="134">
        <f t="shared" si="80"/>
        <v>0.10666666666666913</v>
      </c>
      <c r="AO186" s="134">
        <f t="shared" si="81"/>
        <v>58.13333333333334</v>
      </c>
      <c r="AP186" s="134">
        <f t="shared" si="82"/>
        <v>57.92</v>
      </c>
      <c r="AQ186" s="136">
        <f t="shared" si="112"/>
        <v>59.918571428571433</v>
      </c>
      <c r="AR186" s="138">
        <f t="shared" si="113"/>
        <v>61.563888888888883</v>
      </c>
      <c r="AS186" s="140">
        <f t="shared" si="116"/>
        <v>61.534799999999997</v>
      </c>
    </row>
    <row r="187" spans="1:45" x14ac:dyDescent="0.3">
      <c r="A187" s="5">
        <v>45197</v>
      </c>
      <c r="B187" s="6" t="s">
        <v>45</v>
      </c>
      <c r="C187" s="6" t="s">
        <v>37</v>
      </c>
      <c r="D187" s="7">
        <v>57.5</v>
      </c>
      <c r="E187" s="7">
        <v>57.52</v>
      </c>
      <c r="F187" s="7">
        <v>56.58</v>
      </c>
      <c r="G187" s="7">
        <v>56.91</v>
      </c>
      <c r="H187" s="15">
        <v>57.52</v>
      </c>
      <c r="I187" s="15">
        <v>56.78</v>
      </c>
      <c r="J187" s="21">
        <v>0</v>
      </c>
      <c r="K187" s="13">
        <v>0</v>
      </c>
      <c r="L187" s="8">
        <f t="shared" si="73"/>
        <v>57.00333333333333</v>
      </c>
      <c r="M187" s="9">
        <f t="shared" si="74"/>
        <v>57.05</v>
      </c>
      <c r="N187" s="9">
        <f t="shared" si="75"/>
        <v>-4.6666666666666856E-2</v>
      </c>
      <c r="O187" s="9">
        <f t="shared" si="76"/>
        <v>56.956666666666663</v>
      </c>
      <c r="P187" s="9">
        <f t="shared" si="77"/>
        <v>57.05</v>
      </c>
      <c r="Q187" s="10">
        <f t="shared" si="78"/>
        <v>0.94000000000000483</v>
      </c>
      <c r="R187" s="10">
        <f t="shared" si="83"/>
        <v>-0.71999999999999886</v>
      </c>
      <c r="S187" s="10">
        <f t="shared" si="84"/>
        <v>-1.6600000000000037</v>
      </c>
      <c r="T187" s="11" cm="1">
        <f t="array" ref="T187">LARGE(ABS(Q187:S187),1)</f>
        <v>1.6600000000000037</v>
      </c>
      <c r="U187" s="12">
        <f t="shared" si="85"/>
        <v>26</v>
      </c>
      <c r="V187" s="21">
        <f t="shared" si="97"/>
        <v>0</v>
      </c>
      <c r="W187" s="12">
        <f t="shared" si="98"/>
        <v>23</v>
      </c>
      <c r="X187" s="16">
        <f t="shared" si="99"/>
        <v>0.74000000000000199</v>
      </c>
      <c r="Y187" s="17" t="b">
        <f t="shared" si="100"/>
        <v>1</v>
      </c>
      <c r="Z187" s="17">
        <f t="shared" si="101"/>
        <v>0</v>
      </c>
      <c r="AA187" s="56">
        <f t="shared" si="102"/>
        <v>0.94000000000000483</v>
      </c>
      <c r="AB187" s="18">
        <f t="shared" si="103"/>
        <v>0.78723404255318952</v>
      </c>
      <c r="AC187" s="19">
        <f t="shared" si="104"/>
        <v>0.4457831325301207</v>
      </c>
      <c r="AD187" s="130">
        <f t="shared" si="105"/>
        <v>59.03</v>
      </c>
      <c r="AE187" s="130">
        <f t="shared" si="106"/>
        <v>56.58</v>
      </c>
      <c r="AF187" s="69">
        <f t="shared" si="107"/>
        <v>61.67</v>
      </c>
      <c r="AG187" s="69">
        <f t="shared" si="108"/>
        <v>56.58</v>
      </c>
      <c r="AH187" s="14">
        <f t="shared" si="109"/>
        <v>63.73</v>
      </c>
      <c r="AI187" s="14">
        <f t="shared" si="110"/>
        <v>56.58</v>
      </c>
      <c r="AJ187" s="70">
        <f t="shared" si="114"/>
        <v>65.39</v>
      </c>
      <c r="AK187" s="70">
        <f t="shared" si="115"/>
        <v>56.58</v>
      </c>
      <c r="AL187" s="134">
        <f t="shared" si="111"/>
        <v>57.506666666666661</v>
      </c>
      <c r="AM187" s="134">
        <f t="shared" si="79"/>
        <v>57.805</v>
      </c>
      <c r="AN187" s="134">
        <f t="shared" si="80"/>
        <v>-0.29833333333333911</v>
      </c>
      <c r="AO187" s="134">
        <f t="shared" si="81"/>
        <v>57.208333333333321</v>
      </c>
      <c r="AP187" s="134">
        <f t="shared" si="82"/>
        <v>57.805</v>
      </c>
      <c r="AQ187" s="136">
        <f t="shared" si="112"/>
        <v>59.659999999999989</v>
      </c>
      <c r="AR187" s="138">
        <f t="shared" si="113"/>
        <v>61.339333333333322</v>
      </c>
      <c r="AS187" s="140">
        <f t="shared" si="116"/>
        <v>61.429599999999994</v>
      </c>
    </row>
    <row r="188" spans="1:45" x14ac:dyDescent="0.3">
      <c r="A188" s="5">
        <v>45198</v>
      </c>
      <c r="B188" s="6" t="s">
        <v>45</v>
      </c>
      <c r="C188" s="6" t="s">
        <v>37</v>
      </c>
      <c r="D188" s="7">
        <v>56.87</v>
      </c>
      <c r="E188" s="7">
        <v>57.22</v>
      </c>
      <c r="F188" s="7">
        <v>55.66</v>
      </c>
      <c r="G188" s="7">
        <v>55.83</v>
      </c>
      <c r="H188" s="15">
        <v>57.16</v>
      </c>
      <c r="I188" s="15">
        <v>56.69</v>
      </c>
      <c r="J188" s="21">
        <v>-2</v>
      </c>
      <c r="K188" s="13">
        <v>0</v>
      </c>
      <c r="L188" s="8">
        <f t="shared" si="73"/>
        <v>56.236666666666657</v>
      </c>
      <c r="M188" s="9">
        <f t="shared" si="74"/>
        <v>56.44</v>
      </c>
      <c r="N188" s="9">
        <f t="shared" si="75"/>
        <v>-0.20333333333334025</v>
      </c>
      <c r="O188" s="9">
        <f t="shared" si="76"/>
        <v>56.033333333333317</v>
      </c>
      <c r="P188" s="9">
        <f t="shared" si="77"/>
        <v>56.44</v>
      </c>
      <c r="Q188" s="10">
        <f t="shared" si="78"/>
        <v>1.5600000000000023</v>
      </c>
      <c r="R188" s="10">
        <f t="shared" si="83"/>
        <v>0.31000000000000227</v>
      </c>
      <c r="S188" s="10">
        <f t="shared" si="84"/>
        <v>-1.25</v>
      </c>
      <c r="T188" s="11" cm="1">
        <f t="array" ref="T188">LARGE(ABS(Q188:S188),1)</f>
        <v>1.5600000000000023</v>
      </c>
      <c r="U188" s="12">
        <f t="shared" ref="U188:U242" si="117">W159</f>
        <v>25</v>
      </c>
      <c r="V188" s="21">
        <f t="shared" si="97"/>
        <v>-3</v>
      </c>
      <c r="W188" s="12">
        <f t="shared" si="98"/>
        <v>20</v>
      </c>
      <c r="X188" s="16">
        <f t="shared" si="99"/>
        <v>0.46999999999999886</v>
      </c>
      <c r="Y188" s="17">
        <f t="shared" si="100"/>
        <v>0</v>
      </c>
      <c r="Z188" s="17">
        <f t="shared" si="101"/>
        <v>0</v>
      </c>
      <c r="AA188" s="56">
        <f t="shared" si="102"/>
        <v>1.5600000000000023</v>
      </c>
      <c r="AB188" s="18">
        <f t="shared" si="103"/>
        <v>0.3012820512820501</v>
      </c>
      <c r="AC188" s="19">
        <f t="shared" si="104"/>
        <v>0.3012820512820501</v>
      </c>
      <c r="AD188" s="130">
        <f t="shared" si="105"/>
        <v>59.03</v>
      </c>
      <c r="AE188" s="130">
        <f t="shared" si="106"/>
        <v>55.66</v>
      </c>
      <c r="AF188" s="69">
        <f t="shared" si="107"/>
        <v>61.4</v>
      </c>
      <c r="AG188" s="69">
        <f t="shared" si="108"/>
        <v>55.66</v>
      </c>
      <c r="AH188" s="14">
        <f t="shared" si="109"/>
        <v>63.73</v>
      </c>
      <c r="AI188" s="14">
        <f t="shared" si="110"/>
        <v>55.66</v>
      </c>
      <c r="AJ188" s="70">
        <f t="shared" si="114"/>
        <v>65.39</v>
      </c>
      <c r="AK188" s="70">
        <f t="shared" si="115"/>
        <v>55.66</v>
      </c>
      <c r="AL188" s="134">
        <f t="shared" si="111"/>
        <v>56.839999999999996</v>
      </c>
      <c r="AM188" s="134">
        <f t="shared" si="79"/>
        <v>57.344999999999999</v>
      </c>
      <c r="AN188" s="134">
        <f t="shared" si="80"/>
        <v>-0.50500000000000256</v>
      </c>
      <c r="AO188" s="134">
        <f t="shared" si="81"/>
        <v>56.334999999999994</v>
      </c>
      <c r="AP188" s="134">
        <f t="shared" si="82"/>
        <v>57.344999999999999</v>
      </c>
      <c r="AQ188" s="136">
        <f t="shared" si="112"/>
        <v>59.355714285714292</v>
      </c>
      <c r="AR188" s="138">
        <f t="shared" si="113"/>
        <v>61.089222222222219</v>
      </c>
      <c r="AS188" s="140">
        <f t="shared" si="116"/>
        <v>61.302066666666654</v>
      </c>
    </row>
    <row r="189" spans="1:45" x14ac:dyDescent="0.3">
      <c r="A189" s="5">
        <v>45201</v>
      </c>
      <c r="B189" s="6" t="s">
        <v>45</v>
      </c>
      <c r="C189" s="6" t="s">
        <v>37</v>
      </c>
      <c r="D189" s="7">
        <v>55.91</v>
      </c>
      <c r="E189" s="7">
        <v>57.54</v>
      </c>
      <c r="F189" s="7">
        <v>55.59</v>
      </c>
      <c r="G189" s="7">
        <v>57.43</v>
      </c>
      <c r="H189" s="15">
        <v>56.1</v>
      </c>
      <c r="I189" s="15">
        <v>55.68</v>
      </c>
      <c r="J189" s="21">
        <v>3</v>
      </c>
      <c r="K189" s="13" t="s">
        <v>31</v>
      </c>
      <c r="L189" s="8">
        <f t="shared" si="73"/>
        <v>56.853333333333332</v>
      </c>
      <c r="M189" s="9">
        <f t="shared" si="74"/>
        <v>56.564999999999998</v>
      </c>
      <c r="N189" s="9">
        <f t="shared" si="75"/>
        <v>0.288333333333334</v>
      </c>
      <c r="O189" s="9">
        <f t="shared" si="76"/>
        <v>57.141666666666666</v>
      </c>
      <c r="P189" s="9">
        <f t="shared" si="77"/>
        <v>56.564999999999998</v>
      </c>
      <c r="Q189" s="10">
        <f t="shared" si="78"/>
        <v>1.9499999999999957</v>
      </c>
      <c r="R189" s="10">
        <f t="shared" si="83"/>
        <v>1.7100000000000009</v>
      </c>
      <c r="S189" s="10">
        <f t="shared" si="84"/>
        <v>-0.23999999999999488</v>
      </c>
      <c r="T189" s="11" cm="1">
        <f t="array" ref="T189">LARGE(ABS(Q189:S189),1)</f>
        <v>1.9499999999999957</v>
      </c>
      <c r="U189" s="12">
        <f t="shared" si="117"/>
        <v>29</v>
      </c>
      <c r="V189" s="21">
        <f t="shared" si="97"/>
        <v>-2</v>
      </c>
      <c r="W189" s="12">
        <f t="shared" si="98"/>
        <v>20</v>
      </c>
      <c r="X189" s="16">
        <f t="shared" si="99"/>
        <v>0.42000000000000171</v>
      </c>
      <c r="Y189" s="17">
        <f t="shared" si="100"/>
        <v>0</v>
      </c>
      <c r="Z189" s="17">
        <f t="shared" si="101"/>
        <v>0</v>
      </c>
      <c r="AA189" s="56">
        <f t="shared" si="102"/>
        <v>1.9499999999999957</v>
      </c>
      <c r="AB189" s="18">
        <f t="shared" si="103"/>
        <v>0.21538461538461673</v>
      </c>
      <c r="AC189" s="19">
        <f t="shared" si="104"/>
        <v>0.21538461538461673</v>
      </c>
      <c r="AD189" s="130">
        <f t="shared" si="105"/>
        <v>57.54</v>
      </c>
      <c r="AE189" s="130">
        <f t="shared" si="106"/>
        <v>55.59</v>
      </c>
      <c r="AF189" s="69">
        <f t="shared" si="107"/>
        <v>60.15</v>
      </c>
      <c r="AG189" s="69">
        <f t="shared" si="108"/>
        <v>55.59</v>
      </c>
      <c r="AH189" s="14">
        <f t="shared" si="109"/>
        <v>63.32</v>
      </c>
      <c r="AI189" s="14">
        <f t="shared" si="110"/>
        <v>55.59</v>
      </c>
      <c r="AJ189" s="70">
        <f t="shared" si="114"/>
        <v>65.39</v>
      </c>
      <c r="AK189" s="70">
        <f t="shared" si="115"/>
        <v>55.59</v>
      </c>
      <c r="AL189" s="134">
        <f t="shared" si="111"/>
        <v>56.853333333333332</v>
      </c>
      <c r="AM189" s="134">
        <f t="shared" si="79"/>
        <v>56.564999999999998</v>
      </c>
      <c r="AN189" s="134">
        <f t="shared" si="80"/>
        <v>0.288333333333334</v>
      </c>
      <c r="AO189" s="134">
        <f t="shared" si="81"/>
        <v>57.141666666666666</v>
      </c>
      <c r="AP189" s="134">
        <f t="shared" si="82"/>
        <v>56.564999999999998</v>
      </c>
      <c r="AQ189" s="136">
        <f t="shared" si="112"/>
        <v>59.145476190476202</v>
      </c>
      <c r="AR189" s="138">
        <f t="shared" si="113"/>
        <v>60.849999999999987</v>
      </c>
      <c r="AS189" s="140">
        <f t="shared" si="116"/>
        <v>61.142999999999994</v>
      </c>
    </row>
    <row r="190" spans="1:45" x14ac:dyDescent="0.3">
      <c r="A190" s="5">
        <v>45202</v>
      </c>
      <c r="B190" s="6" t="s">
        <v>45</v>
      </c>
      <c r="C190" s="6" t="s">
        <v>37</v>
      </c>
      <c r="D190" s="7">
        <v>57.22</v>
      </c>
      <c r="E190" s="7">
        <v>57.64</v>
      </c>
      <c r="F190" s="7">
        <v>56.64</v>
      </c>
      <c r="G190" s="7">
        <v>57.13</v>
      </c>
      <c r="H190" s="15">
        <v>57.57</v>
      </c>
      <c r="I190" s="15">
        <v>57.05</v>
      </c>
      <c r="J190" s="21">
        <v>0</v>
      </c>
      <c r="K190" s="13">
        <v>0</v>
      </c>
      <c r="L190" s="8">
        <f t="shared" si="73"/>
        <v>57.136666666666677</v>
      </c>
      <c r="M190" s="9">
        <f t="shared" si="74"/>
        <v>57.14</v>
      </c>
      <c r="N190" s="9">
        <f t="shared" si="75"/>
        <v>-3.3333333333231963E-3</v>
      </c>
      <c r="O190" s="9">
        <f t="shared" si="76"/>
        <v>57.133333333333354</v>
      </c>
      <c r="P190" s="9">
        <f t="shared" si="77"/>
        <v>57.14</v>
      </c>
      <c r="Q190" s="10">
        <f t="shared" si="78"/>
        <v>1</v>
      </c>
      <c r="R190" s="10">
        <f t="shared" si="83"/>
        <v>0.21000000000000085</v>
      </c>
      <c r="S190" s="10">
        <f t="shared" si="84"/>
        <v>-0.78999999999999915</v>
      </c>
      <c r="T190" s="11" cm="1">
        <f t="array" ref="T190">LARGE(ABS(Q190:S190),1)</f>
        <v>1</v>
      </c>
      <c r="U190" s="12">
        <f t="shared" si="117"/>
        <v>25</v>
      </c>
      <c r="V190" s="21">
        <f t="shared" si="97"/>
        <v>2</v>
      </c>
      <c r="W190" s="12">
        <f t="shared" si="98"/>
        <v>20</v>
      </c>
      <c r="X190" s="16">
        <f t="shared" si="99"/>
        <v>0.52000000000000313</v>
      </c>
      <c r="Y190" s="17">
        <f t="shared" si="100"/>
        <v>0</v>
      </c>
      <c r="Z190" s="17">
        <f t="shared" si="101"/>
        <v>0</v>
      </c>
      <c r="AA190" s="56">
        <f t="shared" si="102"/>
        <v>1</v>
      </c>
      <c r="AB190" s="18">
        <f t="shared" si="103"/>
        <v>0.52000000000000313</v>
      </c>
      <c r="AC190" s="19">
        <f t="shared" si="104"/>
        <v>0.52000000000000313</v>
      </c>
      <c r="AD190" s="130">
        <f t="shared" si="105"/>
        <v>57.64</v>
      </c>
      <c r="AE190" s="130">
        <f t="shared" si="106"/>
        <v>55.59</v>
      </c>
      <c r="AF190" s="69">
        <f t="shared" si="107"/>
        <v>59.94</v>
      </c>
      <c r="AG190" s="69">
        <f t="shared" si="108"/>
        <v>55.59</v>
      </c>
      <c r="AH190" s="14">
        <f t="shared" si="109"/>
        <v>62.99</v>
      </c>
      <c r="AI190" s="14">
        <f t="shared" si="110"/>
        <v>55.59</v>
      </c>
      <c r="AJ190" s="70">
        <f t="shared" si="114"/>
        <v>65.39</v>
      </c>
      <c r="AK190" s="70">
        <f t="shared" si="115"/>
        <v>55.59</v>
      </c>
      <c r="AL190" s="134">
        <f t="shared" si="111"/>
        <v>56.786666666666669</v>
      </c>
      <c r="AM190" s="134">
        <f t="shared" si="79"/>
        <v>56.615000000000002</v>
      </c>
      <c r="AN190" s="134">
        <f t="shared" si="80"/>
        <v>0.17166666666666686</v>
      </c>
      <c r="AO190" s="134">
        <f t="shared" si="81"/>
        <v>56.958333333333336</v>
      </c>
      <c r="AP190" s="134">
        <f t="shared" si="82"/>
        <v>56.615000000000002</v>
      </c>
      <c r="AQ190" s="136">
        <f t="shared" si="112"/>
        <v>58.84690476190476</v>
      </c>
      <c r="AR190" s="138">
        <f t="shared" si="113"/>
        <v>60.616333333333323</v>
      </c>
      <c r="AS190" s="140">
        <f t="shared" si="116"/>
        <v>61.006066666666655</v>
      </c>
    </row>
    <row r="191" spans="1:45" x14ac:dyDescent="0.3">
      <c r="A191" s="5">
        <v>45203</v>
      </c>
      <c r="B191" s="6" t="s">
        <v>45</v>
      </c>
      <c r="C191" s="6" t="s">
        <v>37</v>
      </c>
      <c r="D191" s="7">
        <v>56.55</v>
      </c>
      <c r="E191" s="7">
        <v>56.75</v>
      </c>
      <c r="F191" s="7">
        <v>55.93</v>
      </c>
      <c r="G191" s="7">
        <v>55.99</v>
      </c>
      <c r="H191" s="15">
        <v>56.73</v>
      </c>
      <c r="I191" s="15">
        <v>56.26</v>
      </c>
      <c r="J191" s="21">
        <v>-2</v>
      </c>
      <c r="K191" s="13">
        <v>0</v>
      </c>
      <c r="L191" s="8">
        <f t="shared" si="73"/>
        <v>56.223333333333336</v>
      </c>
      <c r="M191" s="9">
        <f t="shared" si="74"/>
        <v>56.34</v>
      </c>
      <c r="N191" s="9">
        <f t="shared" si="75"/>
        <v>-0.11666666666666714</v>
      </c>
      <c r="O191" s="9">
        <f t="shared" si="76"/>
        <v>56.106666666666669</v>
      </c>
      <c r="P191" s="9">
        <f t="shared" si="77"/>
        <v>56.34</v>
      </c>
      <c r="Q191" s="10">
        <f t="shared" si="78"/>
        <v>0.82000000000000028</v>
      </c>
      <c r="R191" s="10">
        <f t="shared" si="83"/>
        <v>-0.38000000000000256</v>
      </c>
      <c r="S191" s="10">
        <f t="shared" si="84"/>
        <v>-1.2000000000000028</v>
      </c>
      <c r="T191" s="11" cm="1">
        <f t="array" ref="T191">LARGE(ABS(Q191:S191),1)</f>
        <v>1.2000000000000028</v>
      </c>
      <c r="U191" s="12">
        <f t="shared" si="117"/>
        <v>21</v>
      </c>
      <c r="V191" s="21">
        <f t="shared" si="97"/>
        <v>-1</v>
      </c>
      <c r="W191" s="12">
        <f t="shared" si="98"/>
        <v>21</v>
      </c>
      <c r="X191" s="16">
        <f t="shared" si="99"/>
        <v>0.46999999999999886</v>
      </c>
      <c r="Y191" s="17">
        <f t="shared" si="100"/>
        <v>0</v>
      </c>
      <c r="Z191" s="17">
        <f t="shared" si="101"/>
        <v>0</v>
      </c>
      <c r="AA191" s="56">
        <f t="shared" si="102"/>
        <v>0.82000000000000028</v>
      </c>
      <c r="AB191" s="18">
        <f t="shared" si="103"/>
        <v>0.57317073170731547</v>
      </c>
      <c r="AC191" s="19">
        <f t="shared" si="104"/>
        <v>0.39166666666666478</v>
      </c>
      <c r="AD191" s="130">
        <f t="shared" si="105"/>
        <v>57.64</v>
      </c>
      <c r="AE191" s="130">
        <f t="shared" si="106"/>
        <v>55.59</v>
      </c>
      <c r="AF191" s="69">
        <f t="shared" si="107"/>
        <v>59.94</v>
      </c>
      <c r="AG191" s="69">
        <f t="shared" si="108"/>
        <v>55.59</v>
      </c>
      <c r="AH191" s="14">
        <f t="shared" si="109"/>
        <v>62.49</v>
      </c>
      <c r="AI191" s="14">
        <f t="shared" si="110"/>
        <v>55.59</v>
      </c>
      <c r="AJ191" s="70">
        <f t="shared" si="114"/>
        <v>65.39</v>
      </c>
      <c r="AK191" s="70">
        <f t="shared" si="115"/>
        <v>55.59</v>
      </c>
      <c r="AL191" s="134">
        <f t="shared" si="111"/>
        <v>56.406666666666666</v>
      </c>
      <c r="AM191" s="134">
        <f t="shared" si="79"/>
        <v>56.615000000000002</v>
      </c>
      <c r="AN191" s="134">
        <f t="shared" si="80"/>
        <v>-0.2083333333333357</v>
      </c>
      <c r="AO191" s="134">
        <f t="shared" si="81"/>
        <v>56.198333333333331</v>
      </c>
      <c r="AP191" s="134">
        <f t="shared" si="82"/>
        <v>56.615000000000002</v>
      </c>
      <c r="AQ191" s="136">
        <f t="shared" si="112"/>
        <v>58.459761904761912</v>
      </c>
      <c r="AR191" s="138">
        <f t="shared" si="113"/>
        <v>60.41288888888888</v>
      </c>
      <c r="AS191" s="140">
        <f t="shared" si="116"/>
        <v>60.863533333333336</v>
      </c>
    </row>
    <row r="192" spans="1:45" x14ac:dyDescent="0.3">
      <c r="A192" s="5">
        <v>45204</v>
      </c>
      <c r="B192" s="6" t="s">
        <v>45</v>
      </c>
      <c r="C192" s="6" t="s">
        <v>37</v>
      </c>
      <c r="D192" s="7">
        <v>55.49</v>
      </c>
      <c r="E192" s="7">
        <v>55.84</v>
      </c>
      <c r="F192" s="7">
        <v>55.07</v>
      </c>
      <c r="G192" s="7">
        <v>55.28</v>
      </c>
      <c r="H192" s="15">
        <v>55.73</v>
      </c>
      <c r="I192" s="15">
        <v>55.24</v>
      </c>
      <c r="J192" s="21">
        <v>-3</v>
      </c>
      <c r="K192" s="13">
        <v>0</v>
      </c>
      <c r="L192" s="8">
        <f t="shared" si="73"/>
        <v>55.396666666666668</v>
      </c>
      <c r="M192" s="9">
        <f t="shared" si="74"/>
        <v>55.454999999999998</v>
      </c>
      <c r="N192" s="9">
        <f t="shared" si="75"/>
        <v>-5.8333333333330017E-2</v>
      </c>
      <c r="O192" s="9">
        <f t="shared" si="76"/>
        <v>55.338333333333338</v>
      </c>
      <c r="P192" s="9">
        <f t="shared" si="77"/>
        <v>55.454999999999998</v>
      </c>
      <c r="Q192" s="10">
        <f t="shared" si="78"/>
        <v>0.77000000000000313</v>
      </c>
      <c r="R192" s="10">
        <f t="shared" si="83"/>
        <v>-0.14999999999999858</v>
      </c>
      <c r="S192" s="10">
        <f t="shared" si="84"/>
        <v>-0.92000000000000171</v>
      </c>
      <c r="T192" s="11" cm="1">
        <f t="array" ref="T192">LARGE(ABS(Q192:S192),1)</f>
        <v>0.92000000000000171</v>
      </c>
      <c r="U192" s="12">
        <f t="shared" si="117"/>
        <v>17</v>
      </c>
      <c r="V192" s="21">
        <f t="shared" si="97"/>
        <v>0</v>
      </c>
      <c r="W192" s="12">
        <f t="shared" si="98"/>
        <v>23</v>
      </c>
      <c r="X192" s="16">
        <f t="shared" si="99"/>
        <v>0.48999999999999488</v>
      </c>
      <c r="Y192" s="17">
        <f t="shared" si="100"/>
        <v>0</v>
      </c>
      <c r="Z192" s="17">
        <f t="shared" si="101"/>
        <v>0</v>
      </c>
      <c r="AA192" s="56">
        <f t="shared" si="102"/>
        <v>0.77000000000000313</v>
      </c>
      <c r="AB192" s="18">
        <f t="shared" si="103"/>
        <v>0.63636363636362714</v>
      </c>
      <c r="AC192" s="19">
        <f t="shared" si="104"/>
        <v>0.5326086956521674</v>
      </c>
      <c r="AD192" s="130">
        <f t="shared" si="105"/>
        <v>57.64</v>
      </c>
      <c r="AE192" s="130">
        <f t="shared" si="106"/>
        <v>55.07</v>
      </c>
      <c r="AF192" s="69">
        <f t="shared" si="107"/>
        <v>59.22</v>
      </c>
      <c r="AG192" s="69">
        <f t="shared" si="108"/>
        <v>55.07</v>
      </c>
      <c r="AH192" s="14">
        <f t="shared" si="109"/>
        <v>62.49</v>
      </c>
      <c r="AI192" s="14">
        <f t="shared" si="110"/>
        <v>55.07</v>
      </c>
      <c r="AJ192" s="70">
        <f t="shared" si="114"/>
        <v>65.39</v>
      </c>
      <c r="AK192" s="70">
        <f t="shared" si="115"/>
        <v>55.07</v>
      </c>
      <c r="AL192" s="134">
        <f t="shared" si="111"/>
        <v>55.99666666666667</v>
      </c>
      <c r="AM192" s="134">
        <f t="shared" si="79"/>
        <v>56.355000000000004</v>
      </c>
      <c r="AN192" s="134">
        <f t="shared" si="80"/>
        <v>-0.35833333333333428</v>
      </c>
      <c r="AO192" s="134">
        <f t="shared" si="81"/>
        <v>55.638333333333335</v>
      </c>
      <c r="AP192" s="134">
        <f t="shared" si="82"/>
        <v>56.355000000000004</v>
      </c>
      <c r="AQ192" s="136">
        <f t="shared" si="112"/>
        <v>58.000714285714288</v>
      </c>
      <c r="AR192" s="138">
        <f t="shared" si="113"/>
        <v>60.176222222222222</v>
      </c>
      <c r="AS192" s="140">
        <f t="shared" si="116"/>
        <v>60.724399999999996</v>
      </c>
    </row>
    <row r="193" spans="1:45" x14ac:dyDescent="0.3">
      <c r="A193" s="5">
        <v>45205</v>
      </c>
      <c r="B193" s="6" t="s">
        <v>45</v>
      </c>
      <c r="C193" s="6" t="s">
        <v>37</v>
      </c>
      <c r="D193" s="7">
        <v>55.76</v>
      </c>
      <c r="E193" s="7">
        <v>55.88</v>
      </c>
      <c r="F193" s="7">
        <v>55.04</v>
      </c>
      <c r="G193" s="7">
        <v>55.35</v>
      </c>
      <c r="H193" s="15">
        <v>55.88</v>
      </c>
      <c r="I193" s="15">
        <v>55.51</v>
      </c>
      <c r="J193" s="21">
        <v>-2</v>
      </c>
      <c r="K193" s="13" t="s">
        <v>32</v>
      </c>
      <c r="L193" s="8">
        <f t="shared" si="73"/>
        <v>55.423333333333339</v>
      </c>
      <c r="M193" s="9">
        <f t="shared" si="74"/>
        <v>55.46</v>
      </c>
      <c r="N193" s="9">
        <f t="shared" si="75"/>
        <v>-3.666666666666174E-2</v>
      </c>
      <c r="O193" s="9">
        <f t="shared" si="76"/>
        <v>55.386666666666677</v>
      </c>
      <c r="P193" s="9">
        <f t="shared" si="77"/>
        <v>55.46</v>
      </c>
      <c r="Q193" s="10">
        <f t="shared" si="78"/>
        <v>0.84000000000000341</v>
      </c>
      <c r="R193" s="10">
        <f t="shared" si="83"/>
        <v>0.60000000000000142</v>
      </c>
      <c r="S193" s="10">
        <f t="shared" si="84"/>
        <v>-0.24000000000000199</v>
      </c>
      <c r="T193" s="11" cm="1">
        <f t="array" ref="T193">LARGE(ABS(Q193:S193),1)</f>
        <v>0.84000000000000341</v>
      </c>
      <c r="U193" s="12">
        <f t="shared" si="117"/>
        <v>19</v>
      </c>
      <c r="V193" s="21">
        <f t="shared" si="97"/>
        <v>2</v>
      </c>
      <c r="W193" s="12">
        <f t="shared" si="98"/>
        <v>29</v>
      </c>
      <c r="X193" s="16">
        <f t="shared" si="99"/>
        <v>0.37000000000000455</v>
      </c>
      <c r="Y193" s="17" t="b">
        <f t="shared" si="100"/>
        <v>1</v>
      </c>
      <c r="Z193" s="17">
        <f t="shared" si="101"/>
        <v>0</v>
      </c>
      <c r="AA193" s="56">
        <f t="shared" si="102"/>
        <v>0.84000000000000341</v>
      </c>
      <c r="AB193" s="18">
        <f t="shared" si="103"/>
        <v>0.44047619047619407</v>
      </c>
      <c r="AC193" s="19">
        <f t="shared" si="104"/>
        <v>0.44047619047619407</v>
      </c>
      <c r="AD193" s="130">
        <f t="shared" si="105"/>
        <v>56.75</v>
      </c>
      <c r="AE193" s="130">
        <f t="shared" si="106"/>
        <v>55.04</v>
      </c>
      <c r="AF193" s="69">
        <f t="shared" si="107"/>
        <v>59.03</v>
      </c>
      <c r="AG193" s="69">
        <f t="shared" si="108"/>
        <v>55.04</v>
      </c>
      <c r="AH193" s="14">
        <f t="shared" si="109"/>
        <v>62.49</v>
      </c>
      <c r="AI193" s="14">
        <f t="shared" si="110"/>
        <v>55.04</v>
      </c>
      <c r="AJ193" s="70">
        <f t="shared" si="114"/>
        <v>65.39</v>
      </c>
      <c r="AK193" s="70">
        <f t="shared" si="115"/>
        <v>55.04</v>
      </c>
      <c r="AL193" s="134">
        <f t="shared" si="111"/>
        <v>55.713333333333331</v>
      </c>
      <c r="AM193" s="134">
        <f t="shared" si="79"/>
        <v>55.894999999999996</v>
      </c>
      <c r="AN193" s="134">
        <f t="shared" si="80"/>
        <v>-0.18166666666666487</v>
      </c>
      <c r="AO193" s="134">
        <f t="shared" si="81"/>
        <v>55.531666666666666</v>
      </c>
      <c r="AP193" s="134">
        <f t="shared" si="82"/>
        <v>55.894999999999996</v>
      </c>
      <c r="AQ193" s="136">
        <f t="shared" si="112"/>
        <v>57.596666666666671</v>
      </c>
      <c r="AR193" s="138">
        <f t="shared" si="113"/>
        <v>59.951333333333331</v>
      </c>
      <c r="AS193" s="140">
        <f t="shared" si="116"/>
        <v>60.588133333333325</v>
      </c>
    </row>
    <row r="194" spans="1:45" x14ac:dyDescent="0.3">
      <c r="A194" s="5">
        <v>45208</v>
      </c>
      <c r="B194" s="6" t="s">
        <v>45</v>
      </c>
      <c r="C194" s="6" t="s">
        <v>37</v>
      </c>
      <c r="D194" s="7">
        <v>55.94</v>
      </c>
      <c r="E194" s="7">
        <v>56</v>
      </c>
      <c r="F194" s="7">
        <v>53.76</v>
      </c>
      <c r="G194" s="7">
        <v>53.93</v>
      </c>
      <c r="H194" s="15">
        <v>56</v>
      </c>
      <c r="I194" s="15">
        <v>55.42</v>
      </c>
      <c r="J194" s="21">
        <v>-2</v>
      </c>
      <c r="K194" s="13">
        <v>0</v>
      </c>
      <c r="L194" s="8">
        <f t="shared" ref="L194:L242" si="118">(E194+G194+F194)/3</f>
        <v>54.563333333333333</v>
      </c>
      <c r="M194" s="9">
        <f t="shared" ref="M194:M242" si="119">(E194+F194)/2</f>
        <v>54.879999999999995</v>
      </c>
      <c r="N194" s="9">
        <f t="shared" ref="N194:N242" si="120">L194-M194</f>
        <v>-0.31666666666666288</v>
      </c>
      <c r="O194" s="9">
        <f t="shared" ref="O194:O242" si="121">L194+N194</f>
        <v>54.24666666666667</v>
      </c>
      <c r="P194" s="9">
        <f t="shared" ref="P194:P242" si="122">L194-N194</f>
        <v>54.879999999999995</v>
      </c>
      <c r="Q194" s="10">
        <f t="shared" ref="Q194:Q242" si="123">E194-F194</f>
        <v>2.240000000000002</v>
      </c>
      <c r="R194" s="10">
        <f t="shared" si="83"/>
        <v>0.64999999999999858</v>
      </c>
      <c r="S194" s="10">
        <f t="shared" si="84"/>
        <v>-1.5900000000000034</v>
      </c>
      <c r="T194" s="11" cm="1">
        <f t="array" ref="T194">LARGE(ABS(Q194:S194),1)</f>
        <v>2.240000000000002</v>
      </c>
      <c r="U194" s="12">
        <f t="shared" si="117"/>
        <v>19</v>
      </c>
      <c r="V194" s="21">
        <f t="shared" si="97"/>
        <v>0</v>
      </c>
      <c r="W194" s="12">
        <f t="shared" si="98"/>
        <v>27</v>
      </c>
      <c r="X194" s="16">
        <f t="shared" si="99"/>
        <v>0.57999999999999829</v>
      </c>
      <c r="Y194" s="17" t="b">
        <f t="shared" si="100"/>
        <v>1</v>
      </c>
      <c r="Z194" s="17">
        <f t="shared" si="101"/>
        <v>0</v>
      </c>
      <c r="AA194" s="56">
        <f t="shared" si="102"/>
        <v>2.240000000000002</v>
      </c>
      <c r="AB194" s="18">
        <f t="shared" si="103"/>
        <v>0.25892857142857045</v>
      </c>
      <c r="AC194" s="19">
        <f t="shared" si="104"/>
        <v>0.25892857142857045</v>
      </c>
      <c r="AD194" s="130">
        <f t="shared" si="105"/>
        <v>56</v>
      </c>
      <c r="AE194" s="130">
        <f t="shared" si="106"/>
        <v>53.76</v>
      </c>
      <c r="AF194" s="69">
        <f t="shared" si="107"/>
        <v>59.03</v>
      </c>
      <c r="AG194" s="69">
        <f t="shared" si="108"/>
        <v>53.76</v>
      </c>
      <c r="AH194" s="14">
        <f t="shared" si="109"/>
        <v>62.49</v>
      </c>
      <c r="AI194" s="14">
        <f t="shared" si="110"/>
        <v>53.76</v>
      </c>
      <c r="AJ194" s="70">
        <f t="shared" si="114"/>
        <v>65.39</v>
      </c>
      <c r="AK194" s="70">
        <f t="shared" si="115"/>
        <v>53.76</v>
      </c>
      <c r="AL194" s="134">
        <f t="shared" si="111"/>
        <v>54.563333333333333</v>
      </c>
      <c r="AM194" s="134">
        <f t="shared" ref="AM194:AM241" si="124">(AD194+AE194)/2</f>
        <v>54.879999999999995</v>
      </c>
      <c r="AN194" s="134">
        <f t="shared" ref="AN194:AN241" si="125">AL194-AM194</f>
        <v>-0.31666666666666288</v>
      </c>
      <c r="AO194" s="134">
        <f t="shared" ref="AO194:AO241" si="126">AL194+AN194</f>
        <v>54.24666666666667</v>
      </c>
      <c r="AP194" s="134">
        <f t="shared" ref="AP194:AP241" si="127">AL194-AN194</f>
        <v>54.879999999999995</v>
      </c>
      <c r="AQ194" s="136">
        <f t="shared" si="112"/>
        <v>57.163809523809519</v>
      </c>
      <c r="AR194" s="138">
        <f t="shared" si="113"/>
        <v>59.661111111111111</v>
      </c>
      <c r="AS194" s="140">
        <f t="shared" si="116"/>
        <v>60.478533333333331</v>
      </c>
    </row>
    <row r="195" spans="1:45" x14ac:dyDescent="0.3">
      <c r="A195" s="5">
        <v>45209</v>
      </c>
      <c r="B195" s="6" t="s">
        <v>45</v>
      </c>
      <c r="C195" s="6" t="s">
        <v>37</v>
      </c>
      <c r="D195" s="7">
        <v>53.4</v>
      </c>
      <c r="E195" s="7">
        <v>53.5</v>
      </c>
      <c r="F195" s="7">
        <v>52.24</v>
      </c>
      <c r="G195" s="7">
        <v>53.23</v>
      </c>
      <c r="H195" s="15">
        <v>53.41</v>
      </c>
      <c r="I195" s="15">
        <v>52.87</v>
      </c>
      <c r="J195" s="21">
        <v>4</v>
      </c>
      <c r="K195" s="13">
        <v>0</v>
      </c>
      <c r="L195" s="8">
        <f t="shared" si="118"/>
        <v>52.99</v>
      </c>
      <c r="M195" s="9">
        <f t="shared" si="119"/>
        <v>52.870000000000005</v>
      </c>
      <c r="N195" s="9">
        <f t="shared" si="120"/>
        <v>0.11999999999999744</v>
      </c>
      <c r="O195" s="9">
        <f t="shared" si="121"/>
        <v>53.11</v>
      </c>
      <c r="P195" s="9">
        <f t="shared" si="122"/>
        <v>52.870000000000005</v>
      </c>
      <c r="Q195" s="10">
        <f t="shared" si="123"/>
        <v>1.259999999999998</v>
      </c>
      <c r="R195" s="10">
        <f t="shared" ref="R195:R242" si="128">E195-G194</f>
        <v>-0.42999999999999972</v>
      </c>
      <c r="S195" s="10">
        <f t="shared" ref="S195:S242" si="129">F195-G194</f>
        <v>-1.6899999999999977</v>
      </c>
      <c r="T195" s="11" cm="1">
        <f t="array" ref="T195">LARGE(ABS(Q195:S195),1)</f>
        <v>1.6899999999999977</v>
      </c>
      <c r="U195" s="12">
        <f t="shared" si="117"/>
        <v>21</v>
      </c>
      <c r="V195" s="21">
        <f t="shared" si="97"/>
        <v>-2</v>
      </c>
      <c r="W195" s="12">
        <f t="shared" si="98"/>
        <v>23</v>
      </c>
      <c r="X195" s="16">
        <f t="shared" si="99"/>
        <v>0.53999999999999915</v>
      </c>
      <c r="Y195" s="17">
        <f t="shared" si="100"/>
        <v>0</v>
      </c>
      <c r="Z195" s="17">
        <f t="shared" si="101"/>
        <v>0</v>
      </c>
      <c r="AA195" s="56">
        <f t="shared" si="102"/>
        <v>1.259999999999998</v>
      </c>
      <c r="AB195" s="18">
        <f t="shared" si="103"/>
        <v>0.42857142857142855</v>
      </c>
      <c r="AC195" s="19">
        <f t="shared" si="104"/>
        <v>0.31952662721893482</v>
      </c>
      <c r="AD195" s="130">
        <f t="shared" si="105"/>
        <v>56</v>
      </c>
      <c r="AE195" s="130">
        <f t="shared" si="106"/>
        <v>52.24</v>
      </c>
      <c r="AF195" s="69">
        <f t="shared" si="107"/>
        <v>57.64</v>
      </c>
      <c r="AG195" s="69">
        <f t="shared" si="108"/>
        <v>52.24</v>
      </c>
      <c r="AH195" s="14">
        <f t="shared" si="109"/>
        <v>62.49</v>
      </c>
      <c r="AI195" s="14">
        <f t="shared" si="110"/>
        <v>52.24</v>
      </c>
      <c r="AJ195" s="70">
        <f t="shared" si="114"/>
        <v>65.39</v>
      </c>
      <c r="AK195" s="70">
        <f t="shared" si="115"/>
        <v>52.24</v>
      </c>
      <c r="AL195" s="134">
        <f t="shared" si="111"/>
        <v>53.823333333333331</v>
      </c>
      <c r="AM195" s="134">
        <f t="shared" si="124"/>
        <v>54.120000000000005</v>
      </c>
      <c r="AN195" s="134">
        <f t="shared" si="125"/>
        <v>-0.29666666666667396</v>
      </c>
      <c r="AO195" s="134">
        <f t="shared" si="126"/>
        <v>53.526666666666657</v>
      </c>
      <c r="AP195" s="134">
        <f t="shared" si="127"/>
        <v>54.120000000000005</v>
      </c>
      <c r="AQ195" s="136">
        <f t="shared" si="112"/>
        <v>56.695</v>
      </c>
      <c r="AR195" s="138">
        <f t="shared" si="113"/>
        <v>59.316444444444443</v>
      </c>
      <c r="AS195" s="140">
        <f t="shared" si="116"/>
        <v>60.332000000000001</v>
      </c>
    </row>
    <row r="196" spans="1:45" x14ac:dyDescent="0.3">
      <c r="A196" s="5">
        <v>45210</v>
      </c>
      <c r="B196" s="6" t="s">
        <v>45</v>
      </c>
      <c r="C196" s="6" t="s">
        <v>37</v>
      </c>
      <c r="D196" s="7">
        <v>52.96</v>
      </c>
      <c r="E196" s="7">
        <v>53.54</v>
      </c>
      <c r="F196" s="7">
        <v>52.49</v>
      </c>
      <c r="G196" s="7">
        <v>52.72</v>
      </c>
      <c r="H196" s="15">
        <v>53.06</v>
      </c>
      <c r="I196" s="15">
        <v>52.49</v>
      </c>
      <c r="J196" s="21">
        <v>0</v>
      </c>
      <c r="K196" s="13">
        <v>0</v>
      </c>
      <c r="L196" s="8">
        <f t="shared" si="118"/>
        <v>52.916666666666664</v>
      </c>
      <c r="M196" s="9">
        <f t="shared" si="119"/>
        <v>53.015000000000001</v>
      </c>
      <c r="N196" s="9">
        <f t="shared" si="120"/>
        <v>-9.833333333333627E-2</v>
      </c>
      <c r="O196" s="9">
        <f t="shared" si="121"/>
        <v>52.818333333333328</v>
      </c>
      <c r="P196" s="9">
        <f t="shared" si="122"/>
        <v>53.015000000000001</v>
      </c>
      <c r="Q196" s="10">
        <f t="shared" si="123"/>
        <v>1.0499999999999972</v>
      </c>
      <c r="R196" s="10">
        <f t="shared" si="128"/>
        <v>0.31000000000000227</v>
      </c>
      <c r="S196" s="10">
        <f t="shared" si="129"/>
        <v>-0.73999999999999488</v>
      </c>
      <c r="T196" s="11" cm="1">
        <f t="array" ref="T196">LARGE(ABS(Q196:S196),1)</f>
        <v>1.0499999999999972</v>
      </c>
      <c r="U196" s="12">
        <f t="shared" si="117"/>
        <v>21</v>
      </c>
      <c r="V196" s="21">
        <f t="shared" si="97"/>
        <v>0</v>
      </c>
      <c r="W196" s="12">
        <f t="shared" si="98"/>
        <v>21</v>
      </c>
      <c r="X196" s="16">
        <f t="shared" si="99"/>
        <v>0.57000000000000028</v>
      </c>
      <c r="Y196" s="17">
        <f t="shared" si="100"/>
        <v>0</v>
      </c>
      <c r="Z196" s="17" t="b">
        <f t="shared" si="101"/>
        <v>1</v>
      </c>
      <c r="AA196" s="56">
        <f t="shared" si="102"/>
        <v>1.0499999999999972</v>
      </c>
      <c r="AB196" s="18">
        <f t="shared" si="103"/>
        <v>0.54285714285714459</v>
      </c>
      <c r="AC196" s="19">
        <f t="shared" si="104"/>
        <v>0.54285714285714459</v>
      </c>
      <c r="AD196" s="130">
        <f t="shared" ref="AD196:AD242" si="130">MAX(E194:E196)</f>
        <v>56</v>
      </c>
      <c r="AE196" s="130">
        <f t="shared" ref="AE196:AE242" si="131">MIN(F194:F196)</f>
        <v>52.24</v>
      </c>
      <c r="AF196" s="69">
        <f t="shared" si="107"/>
        <v>57.64</v>
      </c>
      <c r="AG196" s="69">
        <f t="shared" si="108"/>
        <v>52.24</v>
      </c>
      <c r="AH196" s="14">
        <f t="shared" si="109"/>
        <v>62.49</v>
      </c>
      <c r="AI196" s="14">
        <f t="shared" si="110"/>
        <v>52.24</v>
      </c>
      <c r="AJ196" s="70">
        <f t="shared" si="114"/>
        <v>65.39</v>
      </c>
      <c r="AK196" s="70">
        <f t="shared" si="115"/>
        <v>52.24</v>
      </c>
      <c r="AL196" s="134">
        <f t="shared" si="111"/>
        <v>53.653333333333336</v>
      </c>
      <c r="AM196" s="134">
        <f t="shared" si="124"/>
        <v>54.120000000000005</v>
      </c>
      <c r="AN196" s="134">
        <f t="shared" si="125"/>
        <v>-0.46666666666666856</v>
      </c>
      <c r="AO196" s="134">
        <f t="shared" si="126"/>
        <v>53.186666666666667</v>
      </c>
      <c r="AP196" s="134">
        <f t="shared" si="127"/>
        <v>54.120000000000005</v>
      </c>
      <c r="AQ196" s="136">
        <f t="shared" si="112"/>
        <v>56.278333333333329</v>
      </c>
      <c r="AR196" s="138">
        <f t="shared" si="113"/>
        <v>58.965666666666671</v>
      </c>
      <c r="AS196" s="140">
        <f t="shared" si="116"/>
        <v>60.176999999999992</v>
      </c>
    </row>
    <row r="197" spans="1:45" x14ac:dyDescent="0.3">
      <c r="A197" s="5">
        <v>45211</v>
      </c>
      <c r="B197" s="6" t="s">
        <v>45</v>
      </c>
      <c r="C197" s="6" t="s">
        <v>37</v>
      </c>
      <c r="D197" s="7">
        <v>52.79</v>
      </c>
      <c r="E197" s="7">
        <v>53.87</v>
      </c>
      <c r="F197" s="7">
        <v>52.13</v>
      </c>
      <c r="G197" s="7">
        <v>53.37</v>
      </c>
      <c r="H197" s="15">
        <v>52.82</v>
      </c>
      <c r="I197" s="15">
        <v>52.32</v>
      </c>
      <c r="J197" s="21">
        <v>4</v>
      </c>
      <c r="K197" s="13" t="s">
        <v>31</v>
      </c>
      <c r="L197" s="8">
        <f t="shared" si="118"/>
        <v>53.123333333333335</v>
      </c>
      <c r="M197" s="9">
        <f t="shared" si="119"/>
        <v>53</v>
      </c>
      <c r="N197" s="9">
        <f t="shared" si="120"/>
        <v>0.12333333333333485</v>
      </c>
      <c r="O197" s="9">
        <f t="shared" si="121"/>
        <v>53.24666666666667</v>
      </c>
      <c r="P197" s="9">
        <f t="shared" si="122"/>
        <v>53</v>
      </c>
      <c r="Q197" s="10">
        <f t="shared" si="123"/>
        <v>1.7399999999999949</v>
      </c>
      <c r="R197" s="10">
        <f t="shared" si="128"/>
        <v>1.1499999999999986</v>
      </c>
      <c r="S197" s="10">
        <f t="shared" si="129"/>
        <v>-0.58999999999999631</v>
      </c>
      <c r="T197" s="11" cm="1">
        <f t="array" ref="T197">LARGE(ABS(Q197:S197),1)</f>
        <v>1.7399999999999949</v>
      </c>
      <c r="U197" s="12">
        <f t="shared" si="117"/>
        <v>23</v>
      </c>
      <c r="V197" s="21">
        <f t="shared" si="97"/>
        <v>0</v>
      </c>
      <c r="W197" s="12">
        <f t="shared" si="98"/>
        <v>19</v>
      </c>
      <c r="X197" s="16">
        <f t="shared" si="99"/>
        <v>0.5</v>
      </c>
      <c r="Y197" s="17">
        <f t="shared" si="100"/>
        <v>0</v>
      </c>
      <c r="Z197" s="17">
        <f t="shared" si="101"/>
        <v>0</v>
      </c>
      <c r="AA197" s="56">
        <f t="shared" si="102"/>
        <v>1.7399999999999949</v>
      </c>
      <c r="AB197" s="18">
        <f t="shared" si="103"/>
        <v>0.28735632183908133</v>
      </c>
      <c r="AC197" s="19">
        <f t="shared" si="104"/>
        <v>0.28735632183908133</v>
      </c>
      <c r="AD197" s="130">
        <f t="shared" si="130"/>
        <v>53.87</v>
      </c>
      <c r="AE197" s="130">
        <f t="shared" si="131"/>
        <v>52.13</v>
      </c>
      <c r="AF197" s="69">
        <f t="shared" si="107"/>
        <v>57.64</v>
      </c>
      <c r="AG197" s="69">
        <f t="shared" si="108"/>
        <v>52.13</v>
      </c>
      <c r="AH197" s="14">
        <f t="shared" si="109"/>
        <v>62.49</v>
      </c>
      <c r="AI197" s="14">
        <f t="shared" si="110"/>
        <v>52.13</v>
      </c>
      <c r="AJ197" s="70">
        <f t="shared" si="114"/>
        <v>65.39</v>
      </c>
      <c r="AK197" s="70">
        <f t="shared" si="115"/>
        <v>52.13</v>
      </c>
      <c r="AL197" s="134">
        <f t="shared" si="111"/>
        <v>53.123333333333335</v>
      </c>
      <c r="AM197" s="134">
        <f t="shared" si="124"/>
        <v>53</v>
      </c>
      <c r="AN197" s="134">
        <f t="shared" si="125"/>
        <v>0.12333333333333485</v>
      </c>
      <c r="AO197" s="134">
        <f t="shared" si="126"/>
        <v>53.24666666666667</v>
      </c>
      <c r="AP197" s="134">
        <f t="shared" si="127"/>
        <v>53</v>
      </c>
      <c r="AQ197" s="136">
        <f t="shared" si="112"/>
        <v>55.83261904761904</v>
      </c>
      <c r="AR197" s="138">
        <f t="shared" si="113"/>
        <v>58.63555555555557</v>
      </c>
      <c r="AS197" s="140">
        <f t="shared" si="116"/>
        <v>60.038133333333327</v>
      </c>
    </row>
    <row r="198" spans="1:45" x14ac:dyDescent="0.3">
      <c r="A198" s="5">
        <v>45212</v>
      </c>
      <c r="B198" s="6" t="s">
        <v>45</v>
      </c>
      <c r="C198" s="6" t="s">
        <v>37</v>
      </c>
      <c r="D198" s="7">
        <v>54.11</v>
      </c>
      <c r="E198" s="7">
        <v>54.49</v>
      </c>
      <c r="F198" s="7">
        <v>53.15</v>
      </c>
      <c r="G198" s="7">
        <v>54.38</v>
      </c>
      <c r="H198" s="15">
        <v>54.18</v>
      </c>
      <c r="I198" s="15">
        <v>53.59</v>
      </c>
      <c r="J198" s="21">
        <v>4</v>
      </c>
      <c r="K198" s="13">
        <v>0</v>
      </c>
      <c r="L198" s="8">
        <f t="shared" si="118"/>
        <v>54.006666666666668</v>
      </c>
      <c r="M198" s="9">
        <f t="shared" si="119"/>
        <v>53.82</v>
      </c>
      <c r="N198" s="9">
        <f t="shared" si="120"/>
        <v>0.18666666666666742</v>
      </c>
      <c r="O198" s="9">
        <f t="shared" si="121"/>
        <v>54.193333333333335</v>
      </c>
      <c r="P198" s="9">
        <f t="shared" si="122"/>
        <v>53.82</v>
      </c>
      <c r="Q198" s="10">
        <f t="shared" si="123"/>
        <v>1.3400000000000034</v>
      </c>
      <c r="R198" s="10">
        <f t="shared" si="128"/>
        <v>1.1200000000000045</v>
      </c>
      <c r="S198" s="10">
        <f t="shared" si="129"/>
        <v>-0.21999999999999886</v>
      </c>
      <c r="T198" s="11" cm="1">
        <f t="array" ref="T198">LARGE(ABS(Q198:S198),1)</f>
        <v>1.3400000000000034</v>
      </c>
      <c r="U198" s="12">
        <f t="shared" si="117"/>
        <v>23</v>
      </c>
      <c r="V198" s="21">
        <f t="shared" si="97"/>
        <v>-2</v>
      </c>
      <c r="W198" s="12">
        <f t="shared" si="98"/>
        <v>13</v>
      </c>
      <c r="X198" s="16">
        <f t="shared" si="99"/>
        <v>0.58999999999999631</v>
      </c>
      <c r="Y198" s="17">
        <f t="shared" si="100"/>
        <v>0</v>
      </c>
      <c r="Z198" s="17">
        <f t="shared" si="101"/>
        <v>0</v>
      </c>
      <c r="AA198" s="56">
        <f t="shared" si="102"/>
        <v>1.3400000000000034</v>
      </c>
      <c r="AB198" s="18">
        <f t="shared" si="103"/>
        <v>0.44029850746268268</v>
      </c>
      <c r="AC198" s="19">
        <f t="shared" si="104"/>
        <v>0.44029850746268268</v>
      </c>
      <c r="AD198" s="130">
        <f t="shared" si="130"/>
        <v>54.49</v>
      </c>
      <c r="AE198" s="130">
        <f t="shared" si="131"/>
        <v>52.13</v>
      </c>
      <c r="AF198" s="69">
        <f t="shared" si="107"/>
        <v>57.64</v>
      </c>
      <c r="AG198" s="69">
        <f t="shared" si="108"/>
        <v>52.13</v>
      </c>
      <c r="AH198" s="14">
        <f t="shared" si="109"/>
        <v>61.67</v>
      </c>
      <c r="AI198" s="14">
        <f t="shared" si="110"/>
        <v>52.13</v>
      </c>
      <c r="AJ198" s="70">
        <f t="shared" si="114"/>
        <v>65.39</v>
      </c>
      <c r="AK198" s="70">
        <f t="shared" si="115"/>
        <v>52.13</v>
      </c>
      <c r="AL198" s="134">
        <f t="shared" si="111"/>
        <v>53.666666666666664</v>
      </c>
      <c r="AM198" s="134">
        <f t="shared" si="124"/>
        <v>53.31</v>
      </c>
      <c r="AN198" s="134">
        <f t="shared" si="125"/>
        <v>0.35666666666666202</v>
      </c>
      <c r="AO198" s="134">
        <f t="shared" si="126"/>
        <v>54.023333333333326</v>
      </c>
      <c r="AP198" s="134">
        <f t="shared" si="127"/>
        <v>53.31</v>
      </c>
      <c r="AQ198" s="136">
        <f t="shared" si="112"/>
        <v>55.544999999999995</v>
      </c>
      <c r="AR198" s="138">
        <f t="shared" si="113"/>
        <v>58.346666666666671</v>
      </c>
      <c r="AS198" s="140">
        <f t="shared" si="116"/>
        <v>59.89439999999999</v>
      </c>
    </row>
    <row r="199" spans="1:45" x14ac:dyDescent="0.3">
      <c r="A199" s="5">
        <v>45215</v>
      </c>
      <c r="B199" s="6" t="s">
        <v>45</v>
      </c>
      <c r="C199" s="6" t="s">
        <v>37</v>
      </c>
      <c r="D199" s="7">
        <v>54.92</v>
      </c>
      <c r="E199" s="7">
        <v>56.16</v>
      </c>
      <c r="F199" s="7">
        <v>54.92</v>
      </c>
      <c r="G199" s="7">
        <v>55.9</v>
      </c>
      <c r="H199" s="15">
        <v>55.54</v>
      </c>
      <c r="I199" s="15">
        <v>54.92</v>
      </c>
      <c r="J199" s="21">
        <v>2</v>
      </c>
      <c r="K199" s="13">
        <v>0</v>
      </c>
      <c r="L199" s="8">
        <f t="shared" si="118"/>
        <v>55.660000000000004</v>
      </c>
      <c r="M199" s="9">
        <f t="shared" si="119"/>
        <v>55.54</v>
      </c>
      <c r="N199" s="9">
        <f t="shared" si="120"/>
        <v>0.12000000000000455</v>
      </c>
      <c r="O199" s="9">
        <f t="shared" si="121"/>
        <v>55.780000000000008</v>
      </c>
      <c r="P199" s="9">
        <f t="shared" si="122"/>
        <v>55.54</v>
      </c>
      <c r="Q199" s="10">
        <f t="shared" si="123"/>
        <v>1.2399999999999949</v>
      </c>
      <c r="R199" s="10">
        <f t="shared" si="128"/>
        <v>1.779999999999994</v>
      </c>
      <c r="S199" s="10">
        <f t="shared" si="129"/>
        <v>0.53999999999999915</v>
      </c>
      <c r="T199" s="11" cm="1">
        <f t="array" ref="T199">LARGE(ABS(Q199:S199),1)</f>
        <v>1.779999999999994</v>
      </c>
      <c r="U199" s="12">
        <f t="shared" si="117"/>
        <v>20</v>
      </c>
      <c r="V199" s="21">
        <f t="shared" si="97"/>
        <v>-1</v>
      </c>
      <c r="W199" s="12">
        <f t="shared" si="98"/>
        <v>12</v>
      </c>
      <c r="X199" s="16">
        <f t="shared" si="99"/>
        <v>0.61999999999999744</v>
      </c>
      <c r="Y199" s="17">
        <f t="shared" si="100"/>
        <v>0</v>
      </c>
      <c r="Z199" s="17" t="b">
        <f t="shared" si="101"/>
        <v>1</v>
      </c>
      <c r="AA199" s="56">
        <f t="shared" si="102"/>
        <v>1.2399999999999949</v>
      </c>
      <c r="AB199" s="18">
        <f t="shared" si="103"/>
        <v>0.5</v>
      </c>
      <c r="AC199" s="19">
        <f t="shared" si="104"/>
        <v>0.34831460674157277</v>
      </c>
      <c r="AD199" s="130">
        <f t="shared" si="130"/>
        <v>56.16</v>
      </c>
      <c r="AE199" s="130">
        <f t="shared" si="131"/>
        <v>52.13</v>
      </c>
      <c r="AF199" s="69">
        <f t="shared" si="107"/>
        <v>56.75</v>
      </c>
      <c r="AG199" s="69">
        <f t="shared" si="108"/>
        <v>52.13</v>
      </c>
      <c r="AH199" s="14">
        <f t="shared" si="109"/>
        <v>61.4</v>
      </c>
      <c r="AI199" s="14">
        <f t="shared" si="110"/>
        <v>52.13</v>
      </c>
      <c r="AJ199" s="70">
        <f t="shared" si="114"/>
        <v>65.39</v>
      </c>
      <c r="AK199" s="70">
        <f t="shared" si="115"/>
        <v>52.13</v>
      </c>
      <c r="AL199" s="134">
        <f t="shared" si="111"/>
        <v>54.73</v>
      </c>
      <c r="AM199" s="134">
        <f t="shared" si="124"/>
        <v>54.144999999999996</v>
      </c>
      <c r="AN199" s="134">
        <f t="shared" si="125"/>
        <v>0.58500000000000085</v>
      </c>
      <c r="AO199" s="134">
        <f t="shared" si="126"/>
        <v>55.314999999999998</v>
      </c>
      <c r="AP199" s="134">
        <f t="shared" si="127"/>
        <v>54.144999999999996</v>
      </c>
      <c r="AQ199" s="136">
        <f t="shared" si="112"/>
        <v>55.418095238095233</v>
      </c>
      <c r="AR199" s="138">
        <f t="shared" si="113"/>
        <v>58.09266666666668</v>
      </c>
      <c r="AS199" s="140">
        <f t="shared" si="116"/>
        <v>59.806933333333312</v>
      </c>
    </row>
    <row r="200" spans="1:45" x14ac:dyDescent="0.3">
      <c r="A200" s="5">
        <v>45216</v>
      </c>
      <c r="B200" s="6" t="s">
        <v>45</v>
      </c>
      <c r="C200" s="6" t="s">
        <v>37</v>
      </c>
      <c r="D200" s="7">
        <v>55.78</v>
      </c>
      <c r="E200" s="7">
        <v>55.94</v>
      </c>
      <c r="F200" s="7">
        <v>55.13</v>
      </c>
      <c r="G200" s="7">
        <v>55.35</v>
      </c>
      <c r="H200" s="15">
        <v>55.81</v>
      </c>
      <c r="I200" s="15">
        <v>55.55</v>
      </c>
      <c r="J200" s="21">
        <v>-3</v>
      </c>
      <c r="K200" s="13">
        <v>0</v>
      </c>
      <c r="L200" s="8">
        <f t="shared" si="118"/>
        <v>55.473333333333329</v>
      </c>
      <c r="M200" s="9">
        <f t="shared" si="119"/>
        <v>55.534999999999997</v>
      </c>
      <c r="N200" s="9">
        <f t="shared" si="120"/>
        <v>-6.1666666666667425E-2</v>
      </c>
      <c r="O200" s="9">
        <f t="shared" si="121"/>
        <v>55.411666666666662</v>
      </c>
      <c r="P200" s="9">
        <f t="shared" si="122"/>
        <v>55.534999999999997</v>
      </c>
      <c r="Q200" s="10">
        <f t="shared" si="123"/>
        <v>0.80999999999999517</v>
      </c>
      <c r="R200" s="10">
        <f t="shared" si="128"/>
        <v>3.9999999999999147E-2</v>
      </c>
      <c r="S200" s="10">
        <f t="shared" si="129"/>
        <v>-0.76999999999999602</v>
      </c>
      <c r="T200" s="11" cm="1">
        <f t="array" ref="T200">LARGE(ABS(Q200:S200),1)</f>
        <v>0.80999999999999517</v>
      </c>
      <c r="U200" s="12">
        <f t="shared" si="117"/>
        <v>20</v>
      </c>
      <c r="V200" s="21">
        <f t="shared" si="97"/>
        <v>-2</v>
      </c>
      <c r="W200" s="12">
        <f t="shared" si="98"/>
        <v>10</v>
      </c>
      <c r="X200" s="16">
        <f t="shared" si="99"/>
        <v>0.26000000000000512</v>
      </c>
      <c r="Y200" s="17">
        <f t="shared" si="100"/>
        <v>0</v>
      </c>
      <c r="Z200" s="17">
        <f t="shared" si="101"/>
        <v>0</v>
      </c>
      <c r="AA200" s="56">
        <f t="shared" si="102"/>
        <v>0.80999999999999517</v>
      </c>
      <c r="AB200" s="18">
        <f t="shared" si="103"/>
        <v>0.32098765432099591</v>
      </c>
      <c r="AC200" s="19">
        <f t="shared" si="104"/>
        <v>0.32098765432099591</v>
      </c>
      <c r="AD200" s="130">
        <f t="shared" si="130"/>
        <v>56.16</v>
      </c>
      <c r="AE200" s="130">
        <f t="shared" si="131"/>
        <v>53.15</v>
      </c>
      <c r="AF200" s="69">
        <f t="shared" ref="AF200:AF231" si="132">MAX(E192:E200)</f>
        <v>56.16</v>
      </c>
      <c r="AG200" s="69">
        <f t="shared" ref="AG200:AG231" si="133">MIN(F192:F200)</f>
        <v>52.13</v>
      </c>
      <c r="AH200" s="14">
        <f t="shared" ref="AH200:AH231" si="134">MAX(E181:E200)</f>
        <v>60.15</v>
      </c>
      <c r="AI200" s="14">
        <f t="shared" ref="AI200:AI231" si="135">MIN(F181:F200)</f>
        <v>52.13</v>
      </c>
      <c r="AJ200" s="70">
        <f t="shared" si="114"/>
        <v>65.39</v>
      </c>
      <c r="AK200" s="70">
        <f t="shared" si="115"/>
        <v>52.13</v>
      </c>
      <c r="AL200" s="134">
        <f t="shared" si="111"/>
        <v>54.886666666666663</v>
      </c>
      <c r="AM200" s="134">
        <f t="shared" si="124"/>
        <v>54.655000000000001</v>
      </c>
      <c r="AN200" s="134">
        <f t="shared" si="125"/>
        <v>0.23166666666666202</v>
      </c>
      <c r="AO200" s="134">
        <f t="shared" si="126"/>
        <v>55.118333333333325</v>
      </c>
      <c r="AP200" s="134">
        <f t="shared" si="127"/>
        <v>54.655000000000001</v>
      </c>
      <c r="AQ200" s="136">
        <f t="shared" ref="AQ200:AQ231" si="136">AVERAGE(L187:L200)</f>
        <v>55.214761904761907</v>
      </c>
      <c r="AR200" s="138">
        <f t="shared" ref="AR200:AR231" si="137">AVERAGE(L171:L200)</f>
        <v>57.848000000000006</v>
      </c>
      <c r="AS200" s="140">
        <f t="shared" si="116"/>
        <v>59.728266666666656</v>
      </c>
    </row>
    <row r="201" spans="1:45" x14ac:dyDescent="0.3">
      <c r="A201" s="5">
        <v>45217</v>
      </c>
      <c r="B201" s="6" t="s">
        <v>45</v>
      </c>
      <c r="C201" s="6" t="s">
        <v>37</v>
      </c>
      <c r="D201" s="7">
        <v>55.8</v>
      </c>
      <c r="E201" s="7">
        <v>55.87</v>
      </c>
      <c r="F201" s="7">
        <v>54.73</v>
      </c>
      <c r="G201" s="7">
        <v>54.86</v>
      </c>
      <c r="H201" s="15">
        <v>55.82</v>
      </c>
      <c r="I201" s="15">
        <v>55.46</v>
      </c>
      <c r="J201" s="21">
        <v>-2</v>
      </c>
      <c r="K201" s="13" t="s">
        <v>32</v>
      </c>
      <c r="L201" s="8">
        <f t="shared" si="118"/>
        <v>55.153333333333329</v>
      </c>
      <c r="M201" s="9">
        <f t="shared" si="119"/>
        <v>55.3</v>
      </c>
      <c r="N201" s="9">
        <f t="shared" si="120"/>
        <v>-0.14666666666666828</v>
      </c>
      <c r="O201" s="9">
        <f t="shared" si="121"/>
        <v>55.006666666666661</v>
      </c>
      <c r="P201" s="9">
        <f t="shared" si="122"/>
        <v>55.3</v>
      </c>
      <c r="Q201" s="10">
        <f t="shared" si="123"/>
        <v>1.1400000000000006</v>
      </c>
      <c r="R201" s="10">
        <f t="shared" si="128"/>
        <v>0.51999999999999602</v>
      </c>
      <c r="S201" s="10">
        <f t="shared" si="129"/>
        <v>-0.62000000000000455</v>
      </c>
      <c r="T201" s="11" cm="1">
        <f t="array" ref="T201">LARGE(ABS(Q201:S201),1)</f>
        <v>1.1400000000000006</v>
      </c>
      <c r="U201" s="12">
        <f t="shared" si="117"/>
        <v>16</v>
      </c>
      <c r="V201" s="21">
        <f t="shared" si="97"/>
        <v>0</v>
      </c>
      <c r="W201" s="12">
        <f t="shared" si="98"/>
        <v>8</v>
      </c>
      <c r="X201" s="16">
        <f t="shared" si="99"/>
        <v>0.35999999999999943</v>
      </c>
      <c r="Y201" s="17">
        <f t="shared" si="100"/>
        <v>0</v>
      </c>
      <c r="Z201" s="17">
        <f t="shared" si="101"/>
        <v>0</v>
      </c>
      <c r="AA201" s="56">
        <f t="shared" si="102"/>
        <v>1.1400000000000006</v>
      </c>
      <c r="AB201" s="18">
        <f t="shared" si="103"/>
        <v>0.31578947368420984</v>
      </c>
      <c r="AC201" s="19">
        <f t="shared" si="104"/>
        <v>0.31578947368420984</v>
      </c>
      <c r="AD201" s="130">
        <f t="shared" si="130"/>
        <v>56.16</v>
      </c>
      <c r="AE201" s="130">
        <f t="shared" si="131"/>
        <v>54.73</v>
      </c>
      <c r="AF201" s="69">
        <f t="shared" si="132"/>
        <v>56.16</v>
      </c>
      <c r="AG201" s="69">
        <f t="shared" si="133"/>
        <v>52.13</v>
      </c>
      <c r="AH201" s="14">
        <f t="shared" si="134"/>
        <v>59.94</v>
      </c>
      <c r="AI201" s="14">
        <f t="shared" si="135"/>
        <v>52.13</v>
      </c>
      <c r="AJ201" s="70">
        <f t="shared" si="114"/>
        <v>65.39</v>
      </c>
      <c r="AK201" s="70">
        <f t="shared" si="115"/>
        <v>52.13</v>
      </c>
      <c r="AL201" s="134">
        <f t="shared" si="111"/>
        <v>55.25</v>
      </c>
      <c r="AM201" s="134">
        <f t="shared" si="124"/>
        <v>55.444999999999993</v>
      </c>
      <c r="AN201" s="134">
        <f t="shared" si="125"/>
        <v>-0.19499999999999318</v>
      </c>
      <c r="AO201" s="134">
        <f t="shared" si="126"/>
        <v>55.055000000000007</v>
      </c>
      <c r="AP201" s="134">
        <f t="shared" si="127"/>
        <v>55.444999999999993</v>
      </c>
      <c r="AQ201" s="136">
        <f t="shared" si="136"/>
        <v>55.082619047619048</v>
      </c>
      <c r="AR201" s="138">
        <f t="shared" si="137"/>
        <v>57.603777777777786</v>
      </c>
      <c r="AS201" s="140">
        <f t="shared" si="116"/>
        <v>59.625999999999976</v>
      </c>
    </row>
    <row r="202" spans="1:45" x14ac:dyDescent="0.3">
      <c r="A202" s="5">
        <v>45218</v>
      </c>
      <c r="B202" s="6" t="s">
        <v>45</v>
      </c>
      <c r="C202" s="6" t="s">
        <v>37</v>
      </c>
      <c r="D202" s="7">
        <v>54.45</v>
      </c>
      <c r="E202" s="7">
        <v>54.51</v>
      </c>
      <c r="F202" s="7">
        <v>52.95</v>
      </c>
      <c r="G202" s="7">
        <v>53.11</v>
      </c>
      <c r="H202" s="15">
        <v>54.51</v>
      </c>
      <c r="I202" s="15">
        <v>53.96</v>
      </c>
      <c r="J202" s="21">
        <v>-2</v>
      </c>
      <c r="K202" s="13">
        <v>0</v>
      </c>
      <c r="L202" s="8">
        <f t="shared" si="118"/>
        <v>53.523333333333333</v>
      </c>
      <c r="M202" s="9">
        <f t="shared" si="119"/>
        <v>53.730000000000004</v>
      </c>
      <c r="N202" s="9">
        <f t="shared" si="120"/>
        <v>-0.20666666666667055</v>
      </c>
      <c r="O202" s="9">
        <f t="shared" si="121"/>
        <v>53.316666666666663</v>
      </c>
      <c r="P202" s="9">
        <f t="shared" si="122"/>
        <v>53.730000000000004</v>
      </c>
      <c r="Q202" s="10">
        <f t="shared" si="123"/>
        <v>1.5599999999999952</v>
      </c>
      <c r="R202" s="10">
        <f t="shared" si="128"/>
        <v>-0.35000000000000142</v>
      </c>
      <c r="S202" s="10">
        <f t="shared" si="129"/>
        <v>-1.9099999999999966</v>
      </c>
      <c r="T202" s="11" cm="1">
        <f t="array" ref="T202">LARGE(ABS(Q202:S202),1)</f>
        <v>1.9099999999999966</v>
      </c>
      <c r="U202" s="12">
        <f t="shared" si="117"/>
        <v>16</v>
      </c>
      <c r="V202" s="21">
        <f t="shared" si="97"/>
        <v>2</v>
      </c>
      <c r="W202" s="12">
        <f t="shared" si="98"/>
        <v>12</v>
      </c>
      <c r="X202" s="16">
        <f t="shared" si="99"/>
        <v>0.54999999999999716</v>
      </c>
      <c r="Y202" s="17" t="b">
        <f t="shared" si="100"/>
        <v>1</v>
      </c>
      <c r="Z202" s="17">
        <f t="shared" si="101"/>
        <v>0</v>
      </c>
      <c r="AA202" s="56">
        <f t="shared" si="102"/>
        <v>1.5599999999999952</v>
      </c>
      <c r="AB202" s="18">
        <f t="shared" si="103"/>
        <v>0.35256410256410181</v>
      </c>
      <c r="AC202" s="19">
        <f t="shared" si="104"/>
        <v>0.2879581151832451</v>
      </c>
      <c r="AD202" s="130">
        <f t="shared" si="130"/>
        <v>55.94</v>
      </c>
      <c r="AE202" s="130">
        <f t="shared" si="131"/>
        <v>52.95</v>
      </c>
      <c r="AF202" s="69">
        <f t="shared" si="132"/>
        <v>56.16</v>
      </c>
      <c r="AG202" s="69">
        <f t="shared" si="133"/>
        <v>52.13</v>
      </c>
      <c r="AH202" s="14">
        <f t="shared" si="134"/>
        <v>59.94</v>
      </c>
      <c r="AI202" s="14">
        <f t="shared" si="135"/>
        <v>52.13</v>
      </c>
      <c r="AJ202" s="70">
        <f t="shared" si="114"/>
        <v>65.39</v>
      </c>
      <c r="AK202" s="70">
        <f t="shared" si="115"/>
        <v>52.13</v>
      </c>
      <c r="AL202" s="134">
        <f t="shared" si="111"/>
        <v>54</v>
      </c>
      <c r="AM202" s="134">
        <f t="shared" si="124"/>
        <v>54.445</v>
      </c>
      <c r="AN202" s="134">
        <f t="shared" si="125"/>
        <v>-0.44500000000000028</v>
      </c>
      <c r="AO202" s="134">
        <f t="shared" si="126"/>
        <v>53.555</v>
      </c>
      <c r="AP202" s="134">
        <f t="shared" si="127"/>
        <v>54.445</v>
      </c>
      <c r="AQ202" s="136">
        <f t="shared" si="136"/>
        <v>54.888809523809527</v>
      </c>
      <c r="AR202" s="138">
        <f t="shared" si="137"/>
        <v>57.351444444444461</v>
      </c>
      <c r="AS202" s="140">
        <f t="shared" si="116"/>
        <v>59.488599999999977</v>
      </c>
    </row>
    <row r="203" spans="1:45" x14ac:dyDescent="0.3">
      <c r="A203" s="5">
        <v>45219</v>
      </c>
      <c r="B203" s="6" t="s">
        <v>45</v>
      </c>
      <c r="C203" s="6" t="s">
        <v>37</v>
      </c>
      <c r="D203" s="7">
        <v>53.52</v>
      </c>
      <c r="E203" s="7">
        <v>54.32</v>
      </c>
      <c r="F203" s="7">
        <v>53.28</v>
      </c>
      <c r="G203" s="7">
        <v>53.39</v>
      </c>
      <c r="H203" s="15">
        <v>53.6</v>
      </c>
      <c r="I203" s="15">
        <v>53.28</v>
      </c>
      <c r="J203" s="21">
        <v>0</v>
      </c>
      <c r="K203" s="13">
        <v>0</v>
      </c>
      <c r="L203" s="8">
        <f t="shared" si="118"/>
        <v>53.663333333333334</v>
      </c>
      <c r="M203" s="9">
        <f t="shared" si="119"/>
        <v>53.8</v>
      </c>
      <c r="N203" s="9">
        <f t="shared" si="120"/>
        <v>-0.13666666666666316</v>
      </c>
      <c r="O203" s="9">
        <f t="shared" si="121"/>
        <v>53.526666666666671</v>
      </c>
      <c r="P203" s="9">
        <f t="shared" si="122"/>
        <v>53.8</v>
      </c>
      <c r="Q203" s="10">
        <f t="shared" si="123"/>
        <v>1.0399999999999991</v>
      </c>
      <c r="R203" s="10">
        <f t="shared" si="128"/>
        <v>1.2100000000000009</v>
      </c>
      <c r="S203" s="10">
        <f t="shared" si="129"/>
        <v>0.17000000000000171</v>
      </c>
      <c r="T203" s="11" cm="1">
        <f t="array" ref="T203">LARGE(ABS(Q203:S203),1)</f>
        <v>1.2100000000000009</v>
      </c>
      <c r="U203" s="12">
        <f t="shared" si="117"/>
        <v>16</v>
      </c>
      <c r="V203" s="21">
        <f t="shared" si="97"/>
        <v>0</v>
      </c>
      <c r="W203" s="12">
        <f t="shared" si="98"/>
        <v>10</v>
      </c>
      <c r="X203" s="16">
        <f t="shared" si="99"/>
        <v>0.32000000000000028</v>
      </c>
      <c r="Y203" s="17">
        <f t="shared" si="100"/>
        <v>0</v>
      </c>
      <c r="Z203" s="17" t="b">
        <f t="shared" si="101"/>
        <v>1</v>
      </c>
      <c r="AA203" s="56">
        <f t="shared" si="102"/>
        <v>1.0399999999999991</v>
      </c>
      <c r="AB203" s="18">
        <f t="shared" si="103"/>
        <v>0.30769230769230821</v>
      </c>
      <c r="AC203" s="19">
        <f t="shared" si="104"/>
        <v>0.26446280991735543</v>
      </c>
      <c r="AD203" s="130">
        <f t="shared" si="130"/>
        <v>55.87</v>
      </c>
      <c r="AE203" s="130">
        <f t="shared" si="131"/>
        <v>52.95</v>
      </c>
      <c r="AF203" s="69">
        <f t="shared" si="132"/>
        <v>56.16</v>
      </c>
      <c r="AG203" s="69">
        <f t="shared" si="133"/>
        <v>52.13</v>
      </c>
      <c r="AH203" s="14">
        <f t="shared" si="134"/>
        <v>59.22</v>
      </c>
      <c r="AI203" s="14">
        <f t="shared" si="135"/>
        <v>52.13</v>
      </c>
      <c r="AJ203" s="70">
        <f t="shared" si="114"/>
        <v>65.39</v>
      </c>
      <c r="AK203" s="70">
        <f t="shared" si="115"/>
        <v>52.13</v>
      </c>
      <c r="AL203" s="134">
        <f t="shared" si="111"/>
        <v>54.069999999999993</v>
      </c>
      <c r="AM203" s="134">
        <f t="shared" si="124"/>
        <v>54.41</v>
      </c>
      <c r="AN203" s="134">
        <f t="shared" si="125"/>
        <v>-0.34000000000000341</v>
      </c>
      <c r="AO203" s="134">
        <f t="shared" si="126"/>
        <v>53.72999999999999</v>
      </c>
      <c r="AP203" s="134">
        <f t="shared" si="127"/>
        <v>54.41</v>
      </c>
      <c r="AQ203" s="136">
        <f t="shared" si="136"/>
        <v>54.660952380952381</v>
      </c>
      <c r="AR203" s="138">
        <f t="shared" si="137"/>
        <v>57.119444444444454</v>
      </c>
      <c r="AS203" s="140">
        <f t="shared" si="116"/>
        <v>59.36119999999999</v>
      </c>
    </row>
    <row r="204" spans="1:45" x14ac:dyDescent="0.3">
      <c r="A204" s="5">
        <v>45222</v>
      </c>
      <c r="B204" s="6" t="s">
        <v>45</v>
      </c>
      <c r="C204" s="6" t="s">
        <v>37</v>
      </c>
      <c r="D204" s="7">
        <v>53.69</v>
      </c>
      <c r="E204" s="7">
        <v>53.85</v>
      </c>
      <c r="F204" s="7">
        <v>51.78</v>
      </c>
      <c r="G204" s="7">
        <v>51.94</v>
      </c>
      <c r="H204" s="15">
        <v>53.8</v>
      </c>
      <c r="I204" s="15">
        <v>53.4</v>
      </c>
      <c r="J204" s="21">
        <v>-2</v>
      </c>
      <c r="K204" s="13">
        <v>0</v>
      </c>
      <c r="L204" s="8">
        <f t="shared" si="118"/>
        <v>52.523333333333333</v>
      </c>
      <c r="M204" s="9">
        <f t="shared" si="119"/>
        <v>52.814999999999998</v>
      </c>
      <c r="N204" s="9">
        <f t="shared" si="120"/>
        <v>-0.2916666666666643</v>
      </c>
      <c r="O204" s="9">
        <f t="shared" si="121"/>
        <v>52.231666666666669</v>
      </c>
      <c r="P204" s="9">
        <f t="shared" si="122"/>
        <v>52.814999999999998</v>
      </c>
      <c r="Q204" s="10">
        <f t="shared" si="123"/>
        <v>2.0700000000000003</v>
      </c>
      <c r="R204" s="10">
        <f t="shared" si="128"/>
        <v>0.46000000000000085</v>
      </c>
      <c r="S204" s="10">
        <f t="shared" si="129"/>
        <v>-1.6099999999999994</v>
      </c>
      <c r="T204" s="11" cm="1">
        <f t="array" ref="T204">LARGE(ABS(Q204:S204),1)</f>
        <v>2.0700000000000003</v>
      </c>
      <c r="U204" s="12">
        <f t="shared" si="117"/>
        <v>16</v>
      </c>
      <c r="V204" s="21">
        <f t="shared" si="97"/>
        <v>2</v>
      </c>
      <c r="W204" s="12">
        <f t="shared" si="98"/>
        <v>10</v>
      </c>
      <c r="X204" s="16">
        <f t="shared" si="99"/>
        <v>0.39999999999999858</v>
      </c>
      <c r="Y204" s="17">
        <f t="shared" si="100"/>
        <v>0</v>
      </c>
      <c r="Z204" s="17">
        <f t="shared" si="101"/>
        <v>0</v>
      </c>
      <c r="AA204" s="56">
        <f t="shared" si="102"/>
        <v>2.0700000000000003</v>
      </c>
      <c r="AB204" s="18">
        <f t="shared" si="103"/>
        <v>0.19323671497584469</v>
      </c>
      <c r="AC204" s="19">
        <f t="shared" si="104"/>
        <v>0.19323671497584469</v>
      </c>
      <c r="AD204" s="130">
        <f t="shared" si="130"/>
        <v>54.51</v>
      </c>
      <c r="AE204" s="130">
        <f t="shared" si="131"/>
        <v>51.78</v>
      </c>
      <c r="AF204" s="69">
        <f t="shared" si="132"/>
        <v>56.16</v>
      </c>
      <c r="AG204" s="69">
        <f t="shared" si="133"/>
        <v>51.78</v>
      </c>
      <c r="AH204" s="14">
        <f t="shared" si="134"/>
        <v>59.03</v>
      </c>
      <c r="AI204" s="14">
        <f t="shared" si="135"/>
        <v>51.78</v>
      </c>
      <c r="AJ204" s="70">
        <f t="shared" si="114"/>
        <v>65.39</v>
      </c>
      <c r="AK204" s="70">
        <f t="shared" si="115"/>
        <v>51.78</v>
      </c>
      <c r="AL204" s="134">
        <f t="shared" si="111"/>
        <v>52.743333333333332</v>
      </c>
      <c r="AM204" s="134">
        <f t="shared" si="124"/>
        <v>53.144999999999996</v>
      </c>
      <c r="AN204" s="134">
        <f t="shared" si="125"/>
        <v>-0.40166666666666373</v>
      </c>
      <c r="AO204" s="134">
        <f t="shared" si="126"/>
        <v>52.341666666666669</v>
      </c>
      <c r="AP204" s="134">
        <f t="shared" si="127"/>
        <v>53.144999999999996</v>
      </c>
      <c r="AQ204" s="136">
        <f t="shared" si="136"/>
        <v>54.331428571428567</v>
      </c>
      <c r="AR204" s="138">
        <f t="shared" si="137"/>
        <v>56.853666666666683</v>
      </c>
      <c r="AS204" s="140">
        <f t="shared" si="116"/>
        <v>59.196533333333321</v>
      </c>
    </row>
    <row r="205" spans="1:45" x14ac:dyDescent="0.3">
      <c r="A205" s="5">
        <v>45223</v>
      </c>
      <c r="B205" s="6" t="s">
        <v>45</v>
      </c>
      <c r="C205" s="6" t="s">
        <v>37</v>
      </c>
      <c r="D205" s="7">
        <v>51.59</v>
      </c>
      <c r="E205" s="7">
        <v>51.7</v>
      </c>
      <c r="F205" s="7">
        <v>50.82</v>
      </c>
      <c r="G205" s="7">
        <v>51.32</v>
      </c>
      <c r="H205" s="15">
        <v>51.7</v>
      </c>
      <c r="I205" s="15">
        <v>51.16</v>
      </c>
      <c r="J205" s="21">
        <v>0</v>
      </c>
      <c r="K205" s="13">
        <v>0</v>
      </c>
      <c r="L205" s="8">
        <f t="shared" si="118"/>
        <v>51.28</v>
      </c>
      <c r="M205" s="9">
        <f t="shared" si="119"/>
        <v>51.260000000000005</v>
      </c>
      <c r="N205" s="9">
        <f t="shared" si="120"/>
        <v>1.9999999999996021E-2</v>
      </c>
      <c r="O205" s="9">
        <f t="shared" si="121"/>
        <v>51.3</v>
      </c>
      <c r="P205" s="9">
        <f t="shared" si="122"/>
        <v>51.260000000000005</v>
      </c>
      <c r="Q205" s="10">
        <f t="shared" si="123"/>
        <v>0.88000000000000256</v>
      </c>
      <c r="R205" s="10">
        <f t="shared" si="128"/>
        <v>-0.23999999999999488</v>
      </c>
      <c r="S205" s="10">
        <f t="shared" si="129"/>
        <v>-1.1199999999999974</v>
      </c>
      <c r="T205" s="11" cm="1">
        <f t="array" ref="T205">LARGE(ABS(Q205:S205),1)</f>
        <v>1.1199999999999974</v>
      </c>
      <c r="U205" s="12">
        <f t="shared" si="117"/>
        <v>16</v>
      </c>
      <c r="V205" s="21">
        <f t="shared" si="97"/>
        <v>4</v>
      </c>
      <c r="W205" s="12">
        <f t="shared" si="98"/>
        <v>14</v>
      </c>
      <c r="X205" s="16">
        <f t="shared" si="99"/>
        <v>0.54000000000000625</v>
      </c>
      <c r="Y205" s="17" t="b">
        <f t="shared" si="100"/>
        <v>1</v>
      </c>
      <c r="Z205" s="17">
        <f t="shared" si="101"/>
        <v>0</v>
      </c>
      <c r="AA205" s="56">
        <f t="shared" si="102"/>
        <v>0.88000000000000256</v>
      </c>
      <c r="AB205" s="18">
        <f t="shared" si="103"/>
        <v>0.61363636363636898</v>
      </c>
      <c r="AC205" s="19">
        <f t="shared" si="104"/>
        <v>0.48214285714286381</v>
      </c>
      <c r="AD205" s="130">
        <f t="shared" si="130"/>
        <v>54.32</v>
      </c>
      <c r="AE205" s="130">
        <f t="shared" si="131"/>
        <v>50.82</v>
      </c>
      <c r="AF205" s="69">
        <f t="shared" si="132"/>
        <v>56.16</v>
      </c>
      <c r="AG205" s="69">
        <f t="shared" si="133"/>
        <v>50.82</v>
      </c>
      <c r="AH205" s="14">
        <f t="shared" si="134"/>
        <v>59.03</v>
      </c>
      <c r="AI205" s="14">
        <f t="shared" si="135"/>
        <v>50.82</v>
      </c>
      <c r="AJ205" s="70">
        <f t="shared" si="114"/>
        <v>64.040000000000006</v>
      </c>
      <c r="AK205" s="70">
        <f t="shared" si="115"/>
        <v>50.82</v>
      </c>
      <c r="AL205" s="134">
        <f t="shared" si="111"/>
        <v>52.153333333333336</v>
      </c>
      <c r="AM205" s="134">
        <f t="shared" si="124"/>
        <v>52.57</v>
      </c>
      <c r="AN205" s="134">
        <f t="shared" si="125"/>
        <v>-0.4166666666666643</v>
      </c>
      <c r="AO205" s="134">
        <f t="shared" si="126"/>
        <v>51.736666666666672</v>
      </c>
      <c r="AP205" s="134">
        <f t="shared" si="127"/>
        <v>52.57</v>
      </c>
      <c r="AQ205" s="136">
        <f t="shared" si="136"/>
        <v>53.978333333333332</v>
      </c>
      <c r="AR205" s="138">
        <f t="shared" si="137"/>
        <v>56.569777777777794</v>
      </c>
      <c r="AS205" s="140">
        <f t="shared" si="116"/>
        <v>58.982933333333321</v>
      </c>
    </row>
    <row r="206" spans="1:45" x14ac:dyDescent="0.3">
      <c r="A206" s="5">
        <v>45224</v>
      </c>
      <c r="B206" s="6" t="s">
        <v>45</v>
      </c>
      <c r="C206" s="6" t="s">
        <v>37</v>
      </c>
      <c r="D206" s="7">
        <v>51.56</v>
      </c>
      <c r="E206" s="7">
        <v>52.65</v>
      </c>
      <c r="F206" s="7">
        <v>52.48</v>
      </c>
      <c r="G206" s="7">
        <v>52.6</v>
      </c>
      <c r="H206" s="15">
        <v>52.06</v>
      </c>
      <c r="I206" s="15">
        <v>51.46</v>
      </c>
      <c r="J206" s="21">
        <v>2</v>
      </c>
      <c r="K206" s="13">
        <v>0</v>
      </c>
      <c r="L206" s="8">
        <f t="shared" si="118"/>
        <v>52.576666666666661</v>
      </c>
      <c r="M206" s="9">
        <f t="shared" si="119"/>
        <v>52.564999999999998</v>
      </c>
      <c r="N206" s="9">
        <f t="shared" si="120"/>
        <v>1.1666666666663161E-2</v>
      </c>
      <c r="O206" s="9">
        <f t="shared" si="121"/>
        <v>52.588333333333324</v>
      </c>
      <c r="P206" s="9">
        <f t="shared" si="122"/>
        <v>52.564999999999998</v>
      </c>
      <c r="Q206" s="10">
        <f t="shared" si="123"/>
        <v>0.17000000000000171</v>
      </c>
      <c r="R206" s="10">
        <f t="shared" si="128"/>
        <v>1.3299999999999983</v>
      </c>
      <c r="S206" s="10">
        <f t="shared" si="129"/>
        <v>1.1599999999999966</v>
      </c>
      <c r="T206" s="11" cm="1">
        <f t="array" ref="T206">LARGE(ABS(Q206:S206),1)</f>
        <v>1.3299999999999983</v>
      </c>
      <c r="U206" s="12">
        <f t="shared" si="117"/>
        <v>12</v>
      </c>
      <c r="V206" s="21">
        <f t="shared" si="97"/>
        <v>4</v>
      </c>
      <c r="W206" s="12">
        <f t="shared" si="98"/>
        <v>16</v>
      </c>
      <c r="X206" s="16">
        <f t="shared" si="99"/>
        <v>0.60000000000000142</v>
      </c>
      <c r="Y206" s="17">
        <f t="shared" si="100"/>
        <v>0</v>
      </c>
      <c r="Z206" s="17">
        <f t="shared" si="101"/>
        <v>0</v>
      </c>
      <c r="AA206" s="56">
        <f t="shared" si="102"/>
        <v>0.17000000000000171</v>
      </c>
      <c r="AB206" s="18">
        <f t="shared" si="103"/>
        <v>3.5294117647058552</v>
      </c>
      <c r="AC206" s="19">
        <f t="shared" si="104"/>
        <v>0.45112781954887382</v>
      </c>
      <c r="AD206" s="130">
        <f t="shared" si="130"/>
        <v>53.85</v>
      </c>
      <c r="AE206" s="130">
        <f t="shared" si="131"/>
        <v>50.82</v>
      </c>
      <c r="AF206" s="69">
        <f t="shared" si="132"/>
        <v>56.16</v>
      </c>
      <c r="AG206" s="69">
        <f t="shared" si="133"/>
        <v>50.82</v>
      </c>
      <c r="AH206" s="14">
        <f t="shared" si="134"/>
        <v>57.64</v>
      </c>
      <c r="AI206" s="14">
        <f t="shared" si="135"/>
        <v>50.82</v>
      </c>
      <c r="AJ206" s="70">
        <f t="shared" ref="AJ206:AJ237" si="138">MAX(E162:E206)</f>
        <v>64.040000000000006</v>
      </c>
      <c r="AK206" s="70">
        <f t="shared" ref="AK206:AK237" si="139">MIN(F162:F206)</f>
        <v>50.82</v>
      </c>
      <c r="AL206" s="134">
        <f t="shared" si="111"/>
        <v>52.423333333333339</v>
      </c>
      <c r="AM206" s="134">
        <f t="shared" si="124"/>
        <v>52.335000000000001</v>
      </c>
      <c r="AN206" s="134">
        <f t="shared" si="125"/>
        <v>8.833333333333826E-2</v>
      </c>
      <c r="AO206" s="134">
        <f t="shared" si="126"/>
        <v>52.511666666666677</v>
      </c>
      <c r="AP206" s="134">
        <f t="shared" si="127"/>
        <v>52.335000000000001</v>
      </c>
      <c r="AQ206" s="136">
        <f t="shared" si="136"/>
        <v>53.776904761904753</v>
      </c>
      <c r="AR206" s="138">
        <f t="shared" si="137"/>
        <v>56.278444444444446</v>
      </c>
      <c r="AS206" s="140">
        <f t="shared" si="116"/>
        <v>58.772866666666665</v>
      </c>
    </row>
    <row r="207" spans="1:45" x14ac:dyDescent="0.3">
      <c r="A207" s="5">
        <v>45225</v>
      </c>
      <c r="B207" s="6" t="s">
        <v>45</v>
      </c>
      <c r="C207" s="6" t="s">
        <v>37</v>
      </c>
      <c r="D207" s="7">
        <v>53.28</v>
      </c>
      <c r="E207" s="7">
        <v>53.3</v>
      </c>
      <c r="F207" s="7">
        <v>51.56</v>
      </c>
      <c r="G207" s="7">
        <v>51.74</v>
      </c>
      <c r="H207" s="15">
        <v>53.3</v>
      </c>
      <c r="I207" s="15">
        <v>52.92</v>
      </c>
      <c r="J207" s="21">
        <v>-2</v>
      </c>
      <c r="K207" s="13" t="s">
        <v>32</v>
      </c>
      <c r="L207" s="8">
        <f t="shared" si="118"/>
        <v>52.199999999999996</v>
      </c>
      <c r="M207" s="9">
        <f t="shared" si="119"/>
        <v>52.43</v>
      </c>
      <c r="N207" s="9">
        <f t="shared" si="120"/>
        <v>-0.23000000000000398</v>
      </c>
      <c r="O207" s="9">
        <f t="shared" si="121"/>
        <v>51.969999999999992</v>
      </c>
      <c r="P207" s="9">
        <f t="shared" si="122"/>
        <v>52.43</v>
      </c>
      <c r="Q207" s="10">
        <f t="shared" si="123"/>
        <v>1.7399999999999949</v>
      </c>
      <c r="R207" s="10">
        <f t="shared" si="128"/>
        <v>0.69999999999999574</v>
      </c>
      <c r="S207" s="10">
        <f t="shared" si="129"/>
        <v>-1.0399999999999991</v>
      </c>
      <c r="T207" s="11" cm="1">
        <f t="array" ref="T207">LARGE(ABS(Q207:S207),1)</f>
        <v>1.7399999999999949</v>
      </c>
      <c r="U207" s="12">
        <f t="shared" si="117"/>
        <v>12</v>
      </c>
      <c r="V207" s="21">
        <f t="shared" si="97"/>
        <v>-2</v>
      </c>
      <c r="W207" s="12">
        <f t="shared" si="98"/>
        <v>16</v>
      </c>
      <c r="X207" s="16">
        <f t="shared" si="99"/>
        <v>0.37999999999999545</v>
      </c>
      <c r="Y207" s="17" t="b">
        <f t="shared" si="100"/>
        <v>1</v>
      </c>
      <c r="Z207" s="17">
        <f t="shared" si="101"/>
        <v>0</v>
      </c>
      <c r="AA207" s="56">
        <f t="shared" si="102"/>
        <v>1.7399999999999949</v>
      </c>
      <c r="AB207" s="18">
        <f t="shared" si="103"/>
        <v>0.21839080459769919</v>
      </c>
      <c r="AC207" s="19">
        <f t="shared" si="104"/>
        <v>0.21839080459769919</v>
      </c>
      <c r="AD207" s="130">
        <f t="shared" si="130"/>
        <v>53.3</v>
      </c>
      <c r="AE207" s="130">
        <f t="shared" si="131"/>
        <v>50.82</v>
      </c>
      <c r="AF207" s="69">
        <f t="shared" si="132"/>
        <v>56.16</v>
      </c>
      <c r="AG207" s="69">
        <f t="shared" si="133"/>
        <v>50.82</v>
      </c>
      <c r="AH207" s="14">
        <f t="shared" si="134"/>
        <v>57.64</v>
      </c>
      <c r="AI207" s="14">
        <f t="shared" si="135"/>
        <v>50.82</v>
      </c>
      <c r="AJ207" s="70">
        <f t="shared" si="138"/>
        <v>64.040000000000006</v>
      </c>
      <c r="AK207" s="70">
        <f t="shared" si="139"/>
        <v>50.82</v>
      </c>
      <c r="AL207" s="134">
        <f t="shared" si="111"/>
        <v>51.95333333333334</v>
      </c>
      <c r="AM207" s="134">
        <f t="shared" si="124"/>
        <v>52.06</v>
      </c>
      <c r="AN207" s="134">
        <f t="shared" si="125"/>
        <v>-0.10666666666666202</v>
      </c>
      <c r="AO207" s="134">
        <f t="shared" si="126"/>
        <v>51.846666666666678</v>
      </c>
      <c r="AP207" s="134">
        <f t="shared" si="127"/>
        <v>52.06</v>
      </c>
      <c r="AQ207" s="136">
        <f t="shared" si="136"/>
        <v>53.546666666666667</v>
      </c>
      <c r="AR207" s="138">
        <f t="shared" si="137"/>
        <v>55.963666666666668</v>
      </c>
      <c r="AS207" s="140">
        <f t="shared" si="116"/>
        <v>58.542066666666663</v>
      </c>
    </row>
    <row r="208" spans="1:45" x14ac:dyDescent="0.3">
      <c r="A208" s="5">
        <v>45226</v>
      </c>
      <c r="B208" s="6" t="s">
        <v>45</v>
      </c>
      <c r="C208" s="6" t="s">
        <v>37</v>
      </c>
      <c r="D208" s="7">
        <v>52.59</v>
      </c>
      <c r="E208" s="7">
        <v>52.7</v>
      </c>
      <c r="F208" s="7">
        <v>51.65</v>
      </c>
      <c r="G208" s="7">
        <v>52.27</v>
      </c>
      <c r="H208" s="15">
        <v>52.7</v>
      </c>
      <c r="I208" s="15">
        <v>52.2</v>
      </c>
      <c r="J208" s="21">
        <v>0</v>
      </c>
      <c r="K208" s="13">
        <v>0</v>
      </c>
      <c r="L208" s="8">
        <f t="shared" si="118"/>
        <v>52.206666666666671</v>
      </c>
      <c r="M208" s="9">
        <f t="shared" si="119"/>
        <v>52.174999999999997</v>
      </c>
      <c r="N208" s="9">
        <f t="shared" si="120"/>
        <v>3.1666666666673393E-2</v>
      </c>
      <c r="O208" s="9">
        <f t="shared" si="121"/>
        <v>52.238333333333344</v>
      </c>
      <c r="P208" s="9">
        <f t="shared" si="122"/>
        <v>52.174999999999997</v>
      </c>
      <c r="Q208" s="10">
        <f t="shared" si="123"/>
        <v>1.0500000000000043</v>
      </c>
      <c r="R208" s="10">
        <f t="shared" si="128"/>
        <v>0.96000000000000085</v>
      </c>
      <c r="S208" s="10">
        <f t="shared" si="129"/>
        <v>-9.0000000000003411E-2</v>
      </c>
      <c r="T208" s="11" cm="1">
        <f t="array" ref="T208">LARGE(ABS(Q208:S208),1)</f>
        <v>1.0500000000000043</v>
      </c>
      <c r="U208" s="12">
        <f t="shared" si="117"/>
        <v>8</v>
      </c>
      <c r="V208" s="21">
        <f t="shared" si="97"/>
        <v>-4</v>
      </c>
      <c r="W208" s="12">
        <f t="shared" si="98"/>
        <v>10</v>
      </c>
      <c r="X208" s="16">
        <f t="shared" si="99"/>
        <v>0.5</v>
      </c>
      <c r="Y208" s="17" t="b">
        <f t="shared" si="100"/>
        <v>1</v>
      </c>
      <c r="Z208" s="17">
        <f t="shared" si="101"/>
        <v>0</v>
      </c>
      <c r="AA208" s="56">
        <f t="shared" si="102"/>
        <v>1.0500000000000043</v>
      </c>
      <c r="AB208" s="18">
        <f t="shared" si="103"/>
        <v>0.47619047619047428</v>
      </c>
      <c r="AC208" s="19">
        <f t="shared" si="104"/>
        <v>0.47619047619047428</v>
      </c>
      <c r="AD208" s="130">
        <f t="shared" si="130"/>
        <v>53.3</v>
      </c>
      <c r="AE208" s="130">
        <f t="shared" si="131"/>
        <v>51.56</v>
      </c>
      <c r="AF208" s="69">
        <f t="shared" si="132"/>
        <v>55.94</v>
      </c>
      <c r="AG208" s="69">
        <f t="shared" si="133"/>
        <v>50.82</v>
      </c>
      <c r="AH208" s="14">
        <f t="shared" si="134"/>
        <v>57.64</v>
      </c>
      <c r="AI208" s="14">
        <f t="shared" si="135"/>
        <v>50.82</v>
      </c>
      <c r="AJ208" s="70">
        <f t="shared" si="138"/>
        <v>64.040000000000006</v>
      </c>
      <c r="AK208" s="70">
        <f t="shared" si="139"/>
        <v>50.82</v>
      </c>
      <c r="AL208" s="134">
        <f t="shared" si="111"/>
        <v>52.376666666666665</v>
      </c>
      <c r="AM208" s="134">
        <f t="shared" si="124"/>
        <v>52.43</v>
      </c>
      <c r="AN208" s="134">
        <f t="shared" si="125"/>
        <v>-5.3333333333334565E-2</v>
      </c>
      <c r="AO208" s="134">
        <f t="shared" si="126"/>
        <v>52.323333333333331</v>
      </c>
      <c r="AP208" s="134">
        <f t="shared" si="127"/>
        <v>52.43</v>
      </c>
      <c r="AQ208" s="136">
        <f t="shared" ref="AQ208:AQ241" si="140">AVERAGE(L195:L208)</f>
        <v>53.378333333333337</v>
      </c>
      <c r="AR208" s="138">
        <f t="shared" si="137"/>
        <v>55.643111111111118</v>
      </c>
      <c r="AS208" s="140">
        <f t="shared" si="116"/>
        <v>58.311399999999992</v>
      </c>
    </row>
    <row r="209" spans="1:45" x14ac:dyDescent="0.3">
      <c r="A209" s="5">
        <v>45229</v>
      </c>
      <c r="B209" s="6" t="s">
        <v>45</v>
      </c>
      <c r="C209" s="6" t="s">
        <v>37</v>
      </c>
      <c r="D209" s="7">
        <v>52.65</v>
      </c>
      <c r="E209" s="7">
        <v>52.97</v>
      </c>
      <c r="F209" s="7">
        <v>52.16</v>
      </c>
      <c r="G209" s="7">
        <v>52.39</v>
      </c>
      <c r="H209" s="15">
        <v>52.97</v>
      </c>
      <c r="I209" s="15">
        <v>52.54</v>
      </c>
      <c r="J209" s="21">
        <v>-2</v>
      </c>
      <c r="K209" s="13">
        <v>0</v>
      </c>
      <c r="L209" s="8">
        <f t="shared" si="118"/>
        <v>52.506666666666661</v>
      </c>
      <c r="M209" s="9">
        <f t="shared" si="119"/>
        <v>52.564999999999998</v>
      </c>
      <c r="N209" s="9">
        <f t="shared" si="120"/>
        <v>-5.8333333333337123E-2</v>
      </c>
      <c r="O209" s="9">
        <f t="shared" si="121"/>
        <v>52.448333333333323</v>
      </c>
      <c r="P209" s="9">
        <f t="shared" si="122"/>
        <v>52.564999999999998</v>
      </c>
      <c r="Q209" s="10">
        <f t="shared" si="123"/>
        <v>0.81000000000000227</v>
      </c>
      <c r="R209" s="10">
        <f t="shared" si="128"/>
        <v>0.69999999999999574</v>
      </c>
      <c r="S209" s="10">
        <f t="shared" si="129"/>
        <v>-0.11000000000000654</v>
      </c>
      <c r="T209" s="11" cm="1">
        <f t="array" ref="T209">LARGE(ABS(Q209:S209),1)</f>
        <v>0.81000000000000227</v>
      </c>
      <c r="U209" s="12">
        <f t="shared" si="117"/>
        <v>12</v>
      </c>
      <c r="V209" s="21">
        <f t="shared" si="97"/>
        <v>-2</v>
      </c>
      <c r="W209" s="12">
        <f t="shared" si="98"/>
        <v>8</v>
      </c>
      <c r="X209" s="16">
        <f t="shared" si="99"/>
        <v>0.42999999999999972</v>
      </c>
      <c r="Y209" s="17" t="b">
        <f t="shared" si="100"/>
        <v>1</v>
      </c>
      <c r="Z209" s="17">
        <f t="shared" si="101"/>
        <v>0</v>
      </c>
      <c r="AA209" s="56">
        <f t="shared" si="102"/>
        <v>0.81000000000000227</v>
      </c>
      <c r="AB209" s="18">
        <f t="shared" si="103"/>
        <v>0.53086419753086234</v>
      </c>
      <c r="AC209" s="19">
        <f t="shared" si="104"/>
        <v>0.53086419753086234</v>
      </c>
      <c r="AD209" s="130">
        <f t="shared" si="130"/>
        <v>53.3</v>
      </c>
      <c r="AE209" s="130">
        <f t="shared" si="131"/>
        <v>51.56</v>
      </c>
      <c r="AF209" s="69">
        <f t="shared" si="132"/>
        <v>55.87</v>
      </c>
      <c r="AG209" s="69">
        <f t="shared" si="133"/>
        <v>50.82</v>
      </c>
      <c r="AH209" s="14">
        <f t="shared" si="134"/>
        <v>57.64</v>
      </c>
      <c r="AI209" s="14">
        <f t="shared" si="135"/>
        <v>50.82</v>
      </c>
      <c r="AJ209" s="70">
        <f t="shared" si="138"/>
        <v>64.040000000000006</v>
      </c>
      <c r="AK209" s="70">
        <f t="shared" si="139"/>
        <v>50.82</v>
      </c>
      <c r="AL209" s="134">
        <f t="shared" si="111"/>
        <v>52.416666666666664</v>
      </c>
      <c r="AM209" s="134">
        <f t="shared" si="124"/>
        <v>52.43</v>
      </c>
      <c r="AN209" s="134">
        <f t="shared" si="125"/>
        <v>-1.3333333333335418E-2</v>
      </c>
      <c r="AO209" s="134">
        <f t="shared" si="126"/>
        <v>52.403333333333329</v>
      </c>
      <c r="AP209" s="134">
        <f t="shared" si="127"/>
        <v>52.43</v>
      </c>
      <c r="AQ209" s="136">
        <f t="shared" si="140"/>
        <v>53.343809523809526</v>
      </c>
      <c r="AR209" s="138">
        <f t="shared" si="137"/>
        <v>55.357333333333344</v>
      </c>
      <c r="AS209" s="140">
        <f t="shared" si="116"/>
        <v>58.080933333333334</v>
      </c>
    </row>
    <row r="210" spans="1:45" x14ac:dyDescent="0.3">
      <c r="A210" s="5">
        <v>45230</v>
      </c>
      <c r="B210" s="6" t="s">
        <v>45</v>
      </c>
      <c r="C210" s="6" t="s">
        <v>37</v>
      </c>
      <c r="D210" s="7">
        <v>52.25</v>
      </c>
      <c r="E210" s="7">
        <v>52.54</v>
      </c>
      <c r="F210" s="7">
        <v>51.36</v>
      </c>
      <c r="G210" s="7">
        <v>51.42</v>
      </c>
      <c r="H210" s="15">
        <v>52.54</v>
      </c>
      <c r="I210" s="15">
        <v>51.95</v>
      </c>
      <c r="J210" s="21">
        <v>-2</v>
      </c>
      <c r="K210" s="13">
        <v>0</v>
      </c>
      <c r="L210" s="8">
        <f t="shared" si="118"/>
        <v>51.773333333333333</v>
      </c>
      <c r="M210" s="9">
        <f t="shared" si="119"/>
        <v>51.95</v>
      </c>
      <c r="N210" s="9">
        <f t="shared" si="120"/>
        <v>-0.17666666666666941</v>
      </c>
      <c r="O210" s="9">
        <f t="shared" si="121"/>
        <v>51.596666666666664</v>
      </c>
      <c r="P210" s="9">
        <f t="shared" si="122"/>
        <v>51.95</v>
      </c>
      <c r="Q210" s="10">
        <f t="shared" si="123"/>
        <v>1.1799999999999997</v>
      </c>
      <c r="R210" s="10">
        <f t="shared" si="128"/>
        <v>0.14999999999999858</v>
      </c>
      <c r="S210" s="10">
        <f t="shared" si="129"/>
        <v>-1.0300000000000011</v>
      </c>
      <c r="T210" s="11" cm="1">
        <f t="array" ref="T210">LARGE(ABS(Q210:S210),1)</f>
        <v>1.1799999999999997</v>
      </c>
      <c r="U210" s="12">
        <f t="shared" si="117"/>
        <v>12</v>
      </c>
      <c r="V210" s="21">
        <f t="shared" si="97"/>
        <v>-3</v>
      </c>
      <c r="W210" s="12">
        <f t="shared" si="98"/>
        <v>3</v>
      </c>
      <c r="X210" s="16">
        <f t="shared" si="99"/>
        <v>0.58999999999999631</v>
      </c>
      <c r="Y210" s="17" t="b">
        <f t="shared" si="100"/>
        <v>1</v>
      </c>
      <c r="Z210" s="17">
        <f t="shared" si="101"/>
        <v>0</v>
      </c>
      <c r="AA210" s="56">
        <f t="shared" si="102"/>
        <v>1.1799999999999997</v>
      </c>
      <c r="AB210" s="18">
        <f t="shared" si="103"/>
        <v>0.499999999999997</v>
      </c>
      <c r="AC210" s="19">
        <f t="shared" si="104"/>
        <v>0.499999999999997</v>
      </c>
      <c r="AD210" s="130">
        <f t="shared" si="130"/>
        <v>52.97</v>
      </c>
      <c r="AE210" s="130">
        <f t="shared" si="131"/>
        <v>51.36</v>
      </c>
      <c r="AF210" s="69">
        <f t="shared" si="132"/>
        <v>54.51</v>
      </c>
      <c r="AG210" s="69">
        <f t="shared" si="133"/>
        <v>50.82</v>
      </c>
      <c r="AH210" s="14">
        <f t="shared" si="134"/>
        <v>56.75</v>
      </c>
      <c r="AI210" s="14">
        <f t="shared" si="135"/>
        <v>50.82</v>
      </c>
      <c r="AJ210" s="70">
        <f t="shared" si="138"/>
        <v>64.040000000000006</v>
      </c>
      <c r="AK210" s="70">
        <f t="shared" si="139"/>
        <v>50.82</v>
      </c>
      <c r="AL210" s="134">
        <f t="shared" si="111"/>
        <v>51.916666666666664</v>
      </c>
      <c r="AM210" s="134">
        <f t="shared" si="124"/>
        <v>52.164999999999999</v>
      </c>
      <c r="AN210" s="134">
        <f t="shared" si="125"/>
        <v>-0.24833333333333485</v>
      </c>
      <c r="AO210" s="134">
        <f t="shared" si="126"/>
        <v>51.668333333333329</v>
      </c>
      <c r="AP210" s="134">
        <f t="shared" si="127"/>
        <v>52.164999999999999</v>
      </c>
      <c r="AQ210" s="136">
        <f t="shared" si="140"/>
        <v>53.262142857142862</v>
      </c>
      <c r="AR210" s="138">
        <f t="shared" si="137"/>
        <v>55.062333333333335</v>
      </c>
      <c r="AS210" s="140">
        <f t="shared" si="116"/>
        <v>57.833466666666673</v>
      </c>
    </row>
    <row r="211" spans="1:45" x14ac:dyDescent="0.3">
      <c r="A211" s="5">
        <v>45231</v>
      </c>
      <c r="B211" s="6" t="s">
        <v>45</v>
      </c>
      <c r="C211" s="6" t="s">
        <v>37</v>
      </c>
      <c r="D211" s="7">
        <v>51.69</v>
      </c>
      <c r="E211" s="7">
        <v>51.88</v>
      </c>
      <c r="F211" s="7">
        <v>49.78</v>
      </c>
      <c r="G211" s="7">
        <v>49.9</v>
      </c>
      <c r="H211" s="15">
        <v>51.69</v>
      </c>
      <c r="I211" s="15">
        <v>51.18</v>
      </c>
      <c r="J211" s="21">
        <v>-3</v>
      </c>
      <c r="K211" s="13">
        <v>0</v>
      </c>
      <c r="L211" s="8">
        <f t="shared" si="118"/>
        <v>50.52</v>
      </c>
      <c r="M211" s="9">
        <f t="shared" si="119"/>
        <v>50.83</v>
      </c>
      <c r="N211" s="9">
        <f t="shared" si="120"/>
        <v>-0.30999999999999517</v>
      </c>
      <c r="O211" s="9">
        <f t="shared" si="121"/>
        <v>50.210000000000008</v>
      </c>
      <c r="P211" s="9">
        <f t="shared" si="122"/>
        <v>50.83</v>
      </c>
      <c r="Q211" s="10">
        <f t="shared" si="123"/>
        <v>2.1000000000000014</v>
      </c>
      <c r="R211" s="10">
        <f t="shared" si="128"/>
        <v>0.46000000000000085</v>
      </c>
      <c r="S211" s="10">
        <f t="shared" si="129"/>
        <v>-1.6400000000000006</v>
      </c>
      <c r="T211" s="11" cm="1">
        <f t="array" ref="T211">LARGE(ABS(Q211:S211),1)</f>
        <v>2.1000000000000014</v>
      </c>
      <c r="U211" s="12">
        <f t="shared" si="117"/>
        <v>14</v>
      </c>
      <c r="V211" s="21">
        <f t="shared" si="97"/>
        <v>2</v>
      </c>
      <c r="W211" s="12">
        <f t="shared" si="98"/>
        <v>5</v>
      </c>
      <c r="X211" s="16">
        <f t="shared" si="99"/>
        <v>0.50999999999999801</v>
      </c>
      <c r="Y211" s="17">
        <f t="shared" si="100"/>
        <v>0</v>
      </c>
      <c r="Z211" s="17">
        <f t="shared" si="101"/>
        <v>0</v>
      </c>
      <c r="AA211" s="56">
        <f t="shared" si="102"/>
        <v>2.1000000000000014</v>
      </c>
      <c r="AB211" s="18">
        <f t="shared" si="103"/>
        <v>0.24285714285714174</v>
      </c>
      <c r="AC211" s="19">
        <f t="shared" si="104"/>
        <v>0.24285714285714174</v>
      </c>
      <c r="AD211" s="130">
        <f t="shared" si="130"/>
        <v>52.97</v>
      </c>
      <c r="AE211" s="130">
        <f t="shared" si="131"/>
        <v>49.78</v>
      </c>
      <c r="AF211" s="69">
        <f t="shared" si="132"/>
        <v>54.32</v>
      </c>
      <c r="AG211" s="69">
        <f t="shared" si="133"/>
        <v>49.78</v>
      </c>
      <c r="AH211" s="14">
        <f t="shared" si="134"/>
        <v>56.16</v>
      </c>
      <c r="AI211" s="14">
        <f t="shared" si="135"/>
        <v>49.78</v>
      </c>
      <c r="AJ211" s="70">
        <f t="shared" si="138"/>
        <v>64.040000000000006</v>
      </c>
      <c r="AK211" s="70">
        <f t="shared" si="139"/>
        <v>49.78</v>
      </c>
      <c r="AL211" s="134">
        <f t="shared" si="111"/>
        <v>50.883333333333333</v>
      </c>
      <c r="AM211" s="134">
        <f t="shared" si="124"/>
        <v>51.375</v>
      </c>
      <c r="AN211" s="134">
        <f t="shared" si="125"/>
        <v>-0.49166666666666714</v>
      </c>
      <c r="AO211" s="134">
        <f t="shared" si="126"/>
        <v>50.391666666666666</v>
      </c>
      <c r="AP211" s="134">
        <f t="shared" si="127"/>
        <v>51.375</v>
      </c>
      <c r="AQ211" s="136">
        <f t="shared" si="140"/>
        <v>53.076190476190469</v>
      </c>
      <c r="AR211" s="138">
        <f t="shared" si="137"/>
        <v>54.761222222222223</v>
      </c>
      <c r="AS211" s="140">
        <f t="shared" ref="AS211:AS242" si="141">AVERAGE(L162:L211)</f>
        <v>57.597333333333339</v>
      </c>
    </row>
    <row r="212" spans="1:45" x14ac:dyDescent="0.3">
      <c r="A212" s="5">
        <v>45232</v>
      </c>
      <c r="B212" s="6" t="s">
        <v>45</v>
      </c>
      <c r="C212" s="6" t="s">
        <v>37</v>
      </c>
      <c r="D212" s="7">
        <v>50.28</v>
      </c>
      <c r="E212" s="7">
        <v>50.55</v>
      </c>
      <c r="F212" s="7">
        <v>49.32</v>
      </c>
      <c r="G212" s="7">
        <v>50.32</v>
      </c>
      <c r="H212" s="15">
        <v>50.3</v>
      </c>
      <c r="I212" s="15">
        <v>49.7</v>
      </c>
      <c r="J212" s="21">
        <v>4</v>
      </c>
      <c r="K212" s="13">
        <v>0</v>
      </c>
      <c r="L212" s="8">
        <f t="shared" si="118"/>
        <v>50.063333333333333</v>
      </c>
      <c r="M212" s="9">
        <f t="shared" si="119"/>
        <v>49.935000000000002</v>
      </c>
      <c r="N212" s="9">
        <f t="shared" si="120"/>
        <v>0.1283333333333303</v>
      </c>
      <c r="O212" s="9">
        <f t="shared" si="121"/>
        <v>50.191666666666663</v>
      </c>
      <c r="P212" s="9">
        <f t="shared" si="122"/>
        <v>49.935000000000002</v>
      </c>
      <c r="Q212" s="10">
        <f t="shared" si="123"/>
        <v>1.2299999999999969</v>
      </c>
      <c r="R212" s="10">
        <f t="shared" si="128"/>
        <v>0.64999999999999858</v>
      </c>
      <c r="S212" s="10">
        <f t="shared" si="129"/>
        <v>-0.57999999999999829</v>
      </c>
      <c r="T212" s="11" cm="1">
        <f t="array" ref="T212">LARGE(ABS(Q212:S212),1)</f>
        <v>1.2299999999999969</v>
      </c>
      <c r="U212" s="12">
        <f t="shared" si="117"/>
        <v>14</v>
      </c>
      <c r="V212" s="21">
        <f t="shared" si="97"/>
        <v>-2</v>
      </c>
      <c r="W212" s="12">
        <f t="shared" si="98"/>
        <v>-1</v>
      </c>
      <c r="X212" s="16">
        <f t="shared" si="99"/>
        <v>0.59999999999999432</v>
      </c>
      <c r="Y212" s="17">
        <f t="shared" si="100"/>
        <v>0</v>
      </c>
      <c r="Z212" s="17">
        <f t="shared" si="101"/>
        <v>0</v>
      </c>
      <c r="AA212" s="56">
        <f t="shared" si="102"/>
        <v>1.2299999999999969</v>
      </c>
      <c r="AB212" s="18">
        <f t="shared" si="103"/>
        <v>0.48780487804877709</v>
      </c>
      <c r="AC212" s="19">
        <f t="shared" si="104"/>
        <v>0.48780487804877709</v>
      </c>
      <c r="AD212" s="130">
        <f t="shared" si="130"/>
        <v>52.54</v>
      </c>
      <c r="AE212" s="130">
        <f t="shared" si="131"/>
        <v>49.32</v>
      </c>
      <c r="AF212" s="69">
        <f t="shared" si="132"/>
        <v>53.85</v>
      </c>
      <c r="AG212" s="69">
        <f t="shared" si="133"/>
        <v>49.32</v>
      </c>
      <c r="AH212" s="14">
        <f t="shared" si="134"/>
        <v>56.16</v>
      </c>
      <c r="AI212" s="14">
        <f t="shared" si="135"/>
        <v>49.32</v>
      </c>
      <c r="AJ212" s="70">
        <f t="shared" si="138"/>
        <v>63.73</v>
      </c>
      <c r="AK212" s="70">
        <f t="shared" si="139"/>
        <v>49.32</v>
      </c>
      <c r="AL212" s="134">
        <f t="shared" si="111"/>
        <v>50.726666666666667</v>
      </c>
      <c r="AM212" s="134">
        <f t="shared" si="124"/>
        <v>50.93</v>
      </c>
      <c r="AN212" s="134">
        <f t="shared" si="125"/>
        <v>-0.20333333333333314</v>
      </c>
      <c r="AO212" s="134">
        <f t="shared" si="126"/>
        <v>50.523333333333333</v>
      </c>
      <c r="AP212" s="134">
        <f t="shared" si="127"/>
        <v>50.93</v>
      </c>
      <c r="AQ212" s="136">
        <f t="shared" si="140"/>
        <v>52.794523809523803</v>
      </c>
      <c r="AR212" s="138">
        <f t="shared" si="137"/>
        <v>54.471666666666664</v>
      </c>
      <c r="AS212" s="140">
        <f t="shared" si="141"/>
        <v>57.348666666666674</v>
      </c>
    </row>
    <row r="213" spans="1:45" x14ac:dyDescent="0.3">
      <c r="A213" s="5">
        <v>45233</v>
      </c>
      <c r="B213" s="6" t="s">
        <v>45</v>
      </c>
      <c r="C213" s="6" t="s">
        <v>37</v>
      </c>
      <c r="D213" s="7">
        <v>50.83</v>
      </c>
      <c r="E213" s="7">
        <v>51.32</v>
      </c>
      <c r="F213" s="7">
        <v>48.79</v>
      </c>
      <c r="G213" s="7">
        <v>49.36</v>
      </c>
      <c r="H213" s="15">
        <v>50.84</v>
      </c>
      <c r="I213" s="15">
        <v>50.56</v>
      </c>
      <c r="J213" s="21">
        <v>-4</v>
      </c>
      <c r="K213" s="13" t="s">
        <v>32</v>
      </c>
      <c r="L213" s="8">
        <f t="shared" si="118"/>
        <v>49.823333333333331</v>
      </c>
      <c r="M213" s="9">
        <f t="shared" si="119"/>
        <v>50.055</v>
      </c>
      <c r="N213" s="9">
        <f t="shared" si="120"/>
        <v>-0.23166666666666913</v>
      </c>
      <c r="O213" s="9">
        <f t="shared" si="121"/>
        <v>49.591666666666661</v>
      </c>
      <c r="P213" s="9">
        <f t="shared" si="122"/>
        <v>50.055</v>
      </c>
      <c r="Q213" s="10">
        <f t="shared" si="123"/>
        <v>2.5300000000000011</v>
      </c>
      <c r="R213" s="10">
        <f t="shared" si="128"/>
        <v>1</v>
      </c>
      <c r="S213" s="10">
        <f t="shared" si="129"/>
        <v>-1.5300000000000011</v>
      </c>
      <c r="T213" s="11" cm="1">
        <f t="array" ref="T213">LARGE(ABS(Q213:S213),1)</f>
        <v>2.5300000000000011</v>
      </c>
      <c r="U213" s="12">
        <f t="shared" si="117"/>
        <v>17</v>
      </c>
      <c r="V213" s="21">
        <f t="shared" si="97"/>
        <v>3</v>
      </c>
      <c r="W213" s="12">
        <f t="shared" si="98"/>
        <v>2</v>
      </c>
      <c r="X213" s="16">
        <f t="shared" si="99"/>
        <v>0.28000000000000114</v>
      </c>
      <c r="Y213" s="17">
        <f t="shared" si="100"/>
        <v>0</v>
      </c>
      <c r="Z213" s="17">
        <f t="shared" si="101"/>
        <v>0</v>
      </c>
      <c r="AA213" s="56">
        <f t="shared" si="102"/>
        <v>2.5300000000000011</v>
      </c>
      <c r="AB213" s="18">
        <f t="shared" si="103"/>
        <v>0.11067193675889368</v>
      </c>
      <c r="AC213" s="19">
        <f t="shared" si="104"/>
        <v>0.11067193675889368</v>
      </c>
      <c r="AD213" s="130">
        <f t="shared" si="130"/>
        <v>51.88</v>
      </c>
      <c r="AE213" s="130">
        <f t="shared" si="131"/>
        <v>48.79</v>
      </c>
      <c r="AF213" s="69">
        <f t="shared" si="132"/>
        <v>53.3</v>
      </c>
      <c r="AG213" s="69">
        <f t="shared" si="133"/>
        <v>48.79</v>
      </c>
      <c r="AH213" s="14">
        <f t="shared" si="134"/>
        <v>56.16</v>
      </c>
      <c r="AI213" s="14">
        <f t="shared" si="135"/>
        <v>48.79</v>
      </c>
      <c r="AJ213" s="70">
        <f t="shared" si="138"/>
        <v>63.73</v>
      </c>
      <c r="AK213" s="70">
        <f t="shared" si="139"/>
        <v>48.79</v>
      </c>
      <c r="AL213" s="134">
        <f t="shared" si="111"/>
        <v>50.01</v>
      </c>
      <c r="AM213" s="134">
        <f t="shared" si="124"/>
        <v>50.335000000000001</v>
      </c>
      <c r="AN213" s="134">
        <f t="shared" si="125"/>
        <v>-0.32500000000000284</v>
      </c>
      <c r="AO213" s="134">
        <f t="shared" si="126"/>
        <v>49.684999999999995</v>
      </c>
      <c r="AP213" s="134">
        <f t="shared" si="127"/>
        <v>50.335000000000001</v>
      </c>
      <c r="AQ213" s="136">
        <f t="shared" si="140"/>
        <v>52.377619047619035</v>
      </c>
      <c r="AR213" s="138">
        <f t="shared" si="137"/>
        <v>54.153666666666659</v>
      </c>
      <c r="AS213" s="140">
        <f t="shared" si="141"/>
        <v>57.101733333333343</v>
      </c>
    </row>
    <row r="214" spans="1:45" x14ac:dyDescent="0.3">
      <c r="A214" s="5">
        <v>45236</v>
      </c>
      <c r="B214" s="6" t="s">
        <v>45</v>
      </c>
      <c r="C214" s="6" t="s">
        <v>37</v>
      </c>
      <c r="D214" s="7">
        <v>50</v>
      </c>
      <c r="E214" s="7">
        <v>52.03</v>
      </c>
      <c r="F214" s="7">
        <v>49.82</v>
      </c>
      <c r="G214" s="7">
        <v>50.8</v>
      </c>
      <c r="H214" s="15">
        <v>50.29</v>
      </c>
      <c r="I214" s="15">
        <v>49.82</v>
      </c>
      <c r="J214" s="21">
        <v>2</v>
      </c>
      <c r="K214" s="13">
        <v>0</v>
      </c>
      <c r="L214" s="8">
        <f t="shared" si="118"/>
        <v>50.883333333333333</v>
      </c>
      <c r="M214" s="9">
        <f t="shared" si="119"/>
        <v>50.924999999999997</v>
      </c>
      <c r="N214" s="9">
        <f t="shared" si="120"/>
        <v>-4.1666666666664298E-2</v>
      </c>
      <c r="O214" s="9">
        <f t="shared" si="121"/>
        <v>50.841666666666669</v>
      </c>
      <c r="P214" s="9">
        <f t="shared" si="122"/>
        <v>50.924999999999997</v>
      </c>
      <c r="Q214" s="10">
        <f t="shared" si="123"/>
        <v>2.2100000000000009</v>
      </c>
      <c r="R214" s="10">
        <f t="shared" si="128"/>
        <v>2.6700000000000017</v>
      </c>
      <c r="S214" s="10">
        <f t="shared" si="129"/>
        <v>0.46000000000000085</v>
      </c>
      <c r="T214" s="11" cm="1">
        <f t="array" ref="T214">LARGE(ABS(Q214:S214),1)</f>
        <v>2.6700000000000017</v>
      </c>
      <c r="U214" s="12">
        <f t="shared" si="117"/>
        <v>21</v>
      </c>
      <c r="V214" s="21">
        <f t="shared" si="97"/>
        <v>2</v>
      </c>
      <c r="W214" s="12">
        <f t="shared" si="98"/>
        <v>1</v>
      </c>
      <c r="X214" s="16">
        <f t="shared" si="99"/>
        <v>0.46999999999999886</v>
      </c>
      <c r="Y214" s="17">
        <f t="shared" si="100"/>
        <v>0</v>
      </c>
      <c r="Z214" s="17" t="b">
        <f t="shared" si="101"/>
        <v>1</v>
      </c>
      <c r="AA214" s="56">
        <f t="shared" si="102"/>
        <v>2.2100000000000009</v>
      </c>
      <c r="AB214" s="18">
        <f t="shared" si="103"/>
        <v>0.21266968325791796</v>
      </c>
      <c r="AC214" s="19">
        <f t="shared" si="104"/>
        <v>0.17602996254681594</v>
      </c>
      <c r="AD214" s="130">
        <f t="shared" si="130"/>
        <v>52.03</v>
      </c>
      <c r="AE214" s="130">
        <f t="shared" si="131"/>
        <v>48.79</v>
      </c>
      <c r="AF214" s="69">
        <f t="shared" si="132"/>
        <v>53.3</v>
      </c>
      <c r="AG214" s="69">
        <f t="shared" si="133"/>
        <v>48.79</v>
      </c>
      <c r="AH214" s="14">
        <f t="shared" si="134"/>
        <v>56.16</v>
      </c>
      <c r="AI214" s="14">
        <f t="shared" si="135"/>
        <v>48.79</v>
      </c>
      <c r="AJ214" s="70">
        <f t="shared" si="138"/>
        <v>63.32</v>
      </c>
      <c r="AK214" s="70">
        <f t="shared" si="139"/>
        <v>48.79</v>
      </c>
      <c r="AL214" s="134">
        <f t="shared" si="111"/>
        <v>50.54</v>
      </c>
      <c r="AM214" s="134">
        <f t="shared" si="124"/>
        <v>50.41</v>
      </c>
      <c r="AN214" s="134">
        <f t="shared" si="125"/>
        <v>0.13000000000000256</v>
      </c>
      <c r="AO214" s="134">
        <f t="shared" si="126"/>
        <v>50.67</v>
      </c>
      <c r="AP214" s="134">
        <f t="shared" si="127"/>
        <v>50.41</v>
      </c>
      <c r="AQ214" s="136">
        <f t="shared" si="140"/>
        <v>52.049761904761908</v>
      </c>
      <c r="AR214" s="138">
        <f t="shared" si="137"/>
        <v>53.915333333333329</v>
      </c>
      <c r="AS214" s="140">
        <f t="shared" si="141"/>
        <v>56.854000000000006</v>
      </c>
    </row>
    <row r="215" spans="1:45" x14ac:dyDescent="0.3">
      <c r="A215" s="5">
        <v>45237</v>
      </c>
      <c r="B215" s="6" t="s">
        <v>45</v>
      </c>
      <c r="C215" s="6" t="s">
        <v>37</v>
      </c>
      <c r="D215" s="7">
        <v>50.42</v>
      </c>
      <c r="E215" s="7">
        <v>50.87</v>
      </c>
      <c r="F215" s="7">
        <v>49.25</v>
      </c>
      <c r="G215" s="7">
        <v>49.49</v>
      </c>
      <c r="H215" s="15">
        <v>50.77</v>
      </c>
      <c r="I215" s="15">
        <v>50.35</v>
      </c>
      <c r="J215" s="21">
        <v>-3</v>
      </c>
      <c r="K215" s="13">
        <v>0</v>
      </c>
      <c r="L215" s="8">
        <f t="shared" si="118"/>
        <v>49.870000000000005</v>
      </c>
      <c r="M215" s="9">
        <f t="shared" si="119"/>
        <v>50.06</v>
      </c>
      <c r="N215" s="9">
        <f t="shared" si="120"/>
        <v>-0.18999999999999773</v>
      </c>
      <c r="O215" s="9">
        <f t="shared" si="121"/>
        <v>49.680000000000007</v>
      </c>
      <c r="P215" s="9">
        <f t="shared" si="122"/>
        <v>50.06</v>
      </c>
      <c r="Q215" s="10">
        <f t="shared" si="123"/>
        <v>1.6199999999999974</v>
      </c>
      <c r="R215" s="10">
        <f t="shared" si="128"/>
        <v>7.0000000000000284E-2</v>
      </c>
      <c r="S215" s="10">
        <f t="shared" si="129"/>
        <v>-1.5499999999999972</v>
      </c>
      <c r="T215" s="11" cm="1">
        <f t="array" ref="T215">LARGE(ABS(Q215:S215),1)</f>
        <v>1.6199999999999974</v>
      </c>
      <c r="U215" s="12">
        <f t="shared" si="117"/>
        <v>25</v>
      </c>
      <c r="V215" s="21">
        <f t="shared" si="97"/>
        <v>0</v>
      </c>
      <c r="W215" s="12">
        <f t="shared" si="98"/>
        <v>-1</v>
      </c>
      <c r="X215" s="16">
        <f t="shared" si="99"/>
        <v>0.42000000000000171</v>
      </c>
      <c r="Y215" s="17">
        <f t="shared" si="100"/>
        <v>0</v>
      </c>
      <c r="Z215" s="17">
        <f t="shared" si="101"/>
        <v>0</v>
      </c>
      <c r="AA215" s="56">
        <f t="shared" si="102"/>
        <v>1.6199999999999974</v>
      </c>
      <c r="AB215" s="18">
        <f t="shared" si="103"/>
        <v>0.25925925925926074</v>
      </c>
      <c r="AC215" s="19">
        <f t="shared" si="104"/>
        <v>0.25925925925926074</v>
      </c>
      <c r="AD215" s="130">
        <f t="shared" si="130"/>
        <v>52.03</v>
      </c>
      <c r="AE215" s="130">
        <f t="shared" si="131"/>
        <v>48.79</v>
      </c>
      <c r="AF215" s="69">
        <f t="shared" si="132"/>
        <v>53.3</v>
      </c>
      <c r="AG215" s="69">
        <f t="shared" si="133"/>
        <v>48.79</v>
      </c>
      <c r="AH215" s="14">
        <f t="shared" si="134"/>
        <v>56.16</v>
      </c>
      <c r="AI215" s="14">
        <f t="shared" si="135"/>
        <v>48.79</v>
      </c>
      <c r="AJ215" s="70">
        <f t="shared" si="138"/>
        <v>62.99</v>
      </c>
      <c r="AK215" s="70">
        <f t="shared" si="139"/>
        <v>48.79</v>
      </c>
      <c r="AL215" s="134">
        <f t="shared" si="111"/>
        <v>50.103333333333332</v>
      </c>
      <c r="AM215" s="134">
        <f t="shared" si="124"/>
        <v>50.41</v>
      </c>
      <c r="AN215" s="134">
        <f t="shared" si="125"/>
        <v>-0.30666666666666487</v>
      </c>
      <c r="AO215" s="134">
        <f t="shared" si="126"/>
        <v>49.796666666666667</v>
      </c>
      <c r="AP215" s="134">
        <f t="shared" si="127"/>
        <v>50.41</v>
      </c>
      <c r="AQ215" s="136">
        <f t="shared" si="140"/>
        <v>51.672380952380948</v>
      </c>
      <c r="AR215" s="138">
        <f t="shared" si="137"/>
        <v>53.6631111111111</v>
      </c>
      <c r="AS215" s="140">
        <f t="shared" si="141"/>
        <v>56.584800000000001</v>
      </c>
    </row>
    <row r="216" spans="1:45" x14ac:dyDescent="0.3">
      <c r="A216" s="5">
        <v>45238</v>
      </c>
      <c r="B216" s="6" t="s">
        <v>45</v>
      </c>
      <c r="C216" s="6" t="s">
        <v>37</v>
      </c>
      <c r="D216" s="7">
        <v>49.4</v>
      </c>
      <c r="E216" s="7">
        <v>50.02</v>
      </c>
      <c r="F216" s="7">
        <v>48.95</v>
      </c>
      <c r="G216" s="7">
        <v>49.95</v>
      </c>
      <c r="H216" s="15">
        <v>49.63</v>
      </c>
      <c r="I216" s="15">
        <v>49.27</v>
      </c>
      <c r="J216" s="21">
        <v>4</v>
      </c>
      <c r="K216" s="13">
        <v>0</v>
      </c>
      <c r="L216" s="8">
        <f t="shared" si="118"/>
        <v>49.640000000000008</v>
      </c>
      <c r="M216" s="9">
        <f t="shared" si="119"/>
        <v>49.484999999999999</v>
      </c>
      <c r="N216" s="9">
        <f t="shared" si="120"/>
        <v>0.15500000000000824</v>
      </c>
      <c r="O216" s="9">
        <f t="shared" si="121"/>
        <v>49.795000000000016</v>
      </c>
      <c r="P216" s="9">
        <f t="shared" si="122"/>
        <v>49.484999999999999</v>
      </c>
      <c r="Q216" s="10">
        <f t="shared" si="123"/>
        <v>1.0700000000000003</v>
      </c>
      <c r="R216" s="10">
        <f t="shared" si="128"/>
        <v>0.53000000000000114</v>
      </c>
      <c r="S216" s="10">
        <f t="shared" si="129"/>
        <v>-0.53999999999999915</v>
      </c>
      <c r="T216" s="11" cm="1">
        <f t="array" ref="T216">LARGE(ABS(Q216:S216),1)</f>
        <v>1.0700000000000003</v>
      </c>
      <c r="U216" s="12">
        <f t="shared" si="117"/>
        <v>23</v>
      </c>
      <c r="V216" s="21">
        <f t="shared" si="97"/>
        <v>-2</v>
      </c>
      <c r="W216" s="12">
        <f t="shared" si="98"/>
        <v>-5</v>
      </c>
      <c r="X216" s="16">
        <f t="shared" si="99"/>
        <v>0.35999999999999943</v>
      </c>
      <c r="Y216" s="17">
        <f t="shared" si="100"/>
        <v>0</v>
      </c>
      <c r="Z216" s="17">
        <f t="shared" si="101"/>
        <v>0</v>
      </c>
      <c r="AA216" s="56">
        <f t="shared" si="102"/>
        <v>1.0700000000000003</v>
      </c>
      <c r="AB216" s="18">
        <f t="shared" si="103"/>
        <v>0.33644859813084049</v>
      </c>
      <c r="AC216" s="19">
        <f t="shared" si="104"/>
        <v>0.33644859813084049</v>
      </c>
      <c r="AD216" s="130">
        <f t="shared" si="130"/>
        <v>52.03</v>
      </c>
      <c r="AE216" s="130">
        <f t="shared" si="131"/>
        <v>48.95</v>
      </c>
      <c r="AF216" s="69">
        <f t="shared" si="132"/>
        <v>52.97</v>
      </c>
      <c r="AG216" s="69">
        <f t="shared" si="133"/>
        <v>48.79</v>
      </c>
      <c r="AH216" s="14">
        <f t="shared" si="134"/>
        <v>56.16</v>
      </c>
      <c r="AI216" s="14">
        <f t="shared" si="135"/>
        <v>48.79</v>
      </c>
      <c r="AJ216" s="70">
        <f t="shared" si="138"/>
        <v>62.49</v>
      </c>
      <c r="AK216" s="70">
        <f t="shared" si="139"/>
        <v>48.79</v>
      </c>
      <c r="AL216" s="134">
        <f t="shared" si="111"/>
        <v>50.31</v>
      </c>
      <c r="AM216" s="134">
        <f t="shared" si="124"/>
        <v>50.49</v>
      </c>
      <c r="AN216" s="134">
        <f t="shared" si="125"/>
        <v>-0.17999999999999972</v>
      </c>
      <c r="AO216" s="134">
        <f t="shared" si="126"/>
        <v>50.13</v>
      </c>
      <c r="AP216" s="134">
        <f t="shared" si="127"/>
        <v>50.49</v>
      </c>
      <c r="AQ216" s="136">
        <f t="shared" si="140"/>
        <v>51.394999999999996</v>
      </c>
      <c r="AR216" s="138">
        <f t="shared" si="137"/>
        <v>53.373777777777782</v>
      </c>
      <c r="AS216" s="140">
        <f t="shared" si="141"/>
        <v>56.308800000000012</v>
      </c>
    </row>
    <row r="217" spans="1:45" x14ac:dyDescent="0.3">
      <c r="A217" s="5">
        <v>45239</v>
      </c>
      <c r="B217" s="6" t="s">
        <v>45</v>
      </c>
      <c r="C217" s="6" t="s">
        <v>37</v>
      </c>
      <c r="D217" s="7">
        <v>50.22</v>
      </c>
      <c r="E217" s="7">
        <v>50.85</v>
      </c>
      <c r="F217" s="7">
        <v>49.78</v>
      </c>
      <c r="G217" s="7">
        <v>50.45</v>
      </c>
      <c r="H217" s="15">
        <v>50.35</v>
      </c>
      <c r="I217" s="15">
        <v>49.87</v>
      </c>
      <c r="J217" s="21">
        <v>2</v>
      </c>
      <c r="K217" s="13">
        <v>0</v>
      </c>
      <c r="L217" s="8">
        <f t="shared" si="118"/>
        <v>50.360000000000007</v>
      </c>
      <c r="M217" s="9">
        <f t="shared" si="119"/>
        <v>50.314999999999998</v>
      </c>
      <c r="N217" s="9">
        <f t="shared" si="120"/>
        <v>4.5000000000008811E-2</v>
      </c>
      <c r="O217" s="9">
        <f t="shared" si="121"/>
        <v>50.405000000000015</v>
      </c>
      <c r="P217" s="9">
        <f t="shared" si="122"/>
        <v>50.314999999999998</v>
      </c>
      <c r="Q217" s="10">
        <f t="shared" si="123"/>
        <v>1.0700000000000003</v>
      </c>
      <c r="R217" s="10">
        <f t="shared" si="128"/>
        <v>0.89999999999999858</v>
      </c>
      <c r="S217" s="10">
        <f t="shared" si="129"/>
        <v>-0.17000000000000171</v>
      </c>
      <c r="T217" s="11" cm="1">
        <f t="array" ref="T217">LARGE(ABS(Q217:S217),1)</f>
        <v>1.0700000000000003</v>
      </c>
      <c r="U217" s="12">
        <f t="shared" si="117"/>
        <v>20</v>
      </c>
      <c r="V217" s="21">
        <f t="shared" si="97"/>
        <v>3</v>
      </c>
      <c r="W217" s="12">
        <f t="shared" si="98"/>
        <v>-2</v>
      </c>
      <c r="X217" s="16">
        <f t="shared" si="99"/>
        <v>0.48000000000000398</v>
      </c>
      <c r="Y217" s="17">
        <f t="shared" si="100"/>
        <v>0</v>
      </c>
      <c r="Z217" s="17">
        <f t="shared" si="101"/>
        <v>0</v>
      </c>
      <c r="AA217" s="56">
        <f t="shared" si="102"/>
        <v>1.0700000000000003</v>
      </c>
      <c r="AB217" s="18">
        <f t="shared" si="103"/>
        <v>0.4485981308411251</v>
      </c>
      <c r="AC217" s="19">
        <f t="shared" si="104"/>
        <v>0.4485981308411251</v>
      </c>
      <c r="AD217" s="130">
        <f t="shared" si="130"/>
        <v>50.87</v>
      </c>
      <c r="AE217" s="130">
        <f t="shared" si="131"/>
        <v>48.95</v>
      </c>
      <c r="AF217" s="69">
        <f t="shared" si="132"/>
        <v>52.97</v>
      </c>
      <c r="AG217" s="69">
        <f t="shared" si="133"/>
        <v>48.79</v>
      </c>
      <c r="AH217" s="14">
        <f t="shared" si="134"/>
        <v>56.16</v>
      </c>
      <c r="AI217" s="14">
        <f t="shared" si="135"/>
        <v>48.79</v>
      </c>
      <c r="AJ217" s="70">
        <f t="shared" si="138"/>
        <v>62.49</v>
      </c>
      <c r="AK217" s="70">
        <f t="shared" si="139"/>
        <v>48.79</v>
      </c>
      <c r="AL217" s="134">
        <f t="shared" si="111"/>
        <v>50.089999999999996</v>
      </c>
      <c r="AM217" s="134">
        <f t="shared" si="124"/>
        <v>49.91</v>
      </c>
      <c r="AN217" s="134">
        <f t="shared" si="125"/>
        <v>0.17999999999999972</v>
      </c>
      <c r="AO217" s="134">
        <f t="shared" si="126"/>
        <v>50.269999999999996</v>
      </c>
      <c r="AP217" s="134">
        <f t="shared" si="127"/>
        <v>49.91</v>
      </c>
      <c r="AQ217" s="136">
        <f t="shared" si="140"/>
        <v>51.159047619047612</v>
      </c>
      <c r="AR217" s="138">
        <f t="shared" si="137"/>
        <v>53.152333333333324</v>
      </c>
      <c r="AS217" s="140">
        <f t="shared" si="141"/>
        <v>56.055466666666682</v>
      </c>
    </row>
    <row r="218" spans="1:45" x14ac:dyDescent="0.3">
      <c r="A218" s="5">
        <v>45240</v>
      </c>
      <c r="B218" s="6" t="s">
        <v>45</v>
      </c>
      <c r="C218" s="6" t="s">
        <v>37</v>
      </c>
      <c r="D218" s="7">
        <v>51.05</v>
      </c>
      <c r="E218" s="7">
        <v>51.69</v>
      </c>
      <c r="F218" s="7">
        <v>51.03</v>
      </c>
      <c r="G218" s="7">
        <v>51.2</v>
      </c>
      <c r="H218" s="15">
        <v>51.5</v>
      </c>
      <c r="I218" s="15">
        <v>51.03</v>
      </c>
      <c r="J218" s="21">
        <v>0</v>
      </c>
      <c r="K218" s="13">
        <v>0</v>
      </c>
      <c r="L218" s="8">
        <f t="shared" si="118"/>
        <v>51.306666666666672</v>
      </c>
      <c r="M218" s="9">
        <f t="shared" si="119"/>
        <v>51.36</v>
      </c>
      <c r="N218" s="9">
        <f t="shared" si="120"/>
        <v>-5.333333333332746E-2</v>
      </c>
      <c r="O218" s="9">
        <f t="shared" si="121"/>
        <v>51.253333333333345</v>
      </c>
      <c r="P218" s="9">
        <f t="shared" si="122"/>
        <v>51.36</v>
      </c>
      <c r="Q218" s="10">
        <f t="shared" si="123"/>
        <v>0.65999999999999659</v>
      </c>
      <c r="R218" s="10">
        <f t="shared" si="128"/>
        <v>1.2399999999999949</v>
      </c>
      <c r="S218" s="10">
        <f t="shared" si="129"/>
        <v>0.57999999999999829</v>
      </c>
      <c r="T218" s="11" cm="1">
        <f t="array" ref="T218">LARGE(ABS(Q218:S218),1)</f>
        <v>1.2399999999999949</v>
      </c>
      <c r="U218" s="12">
        <f t="shared" si="117"/>
        <v>20</v>
      </c>
      <c r="V218" s="21">
        <f t="shared" si="97"/>
        <v>0</v>
      </c>
      <c r="W218" s="12">
        <f t="shared" si="98"/>
        <v>1</v>
      </c>
      <c r="X218" s="16">
        <f t="shared" si="99"/>
        <v>0.46999999999999886</v>
      </c>
      <c r="Y218" s="17">
        <f t="shared" si="100"/>
        <v>0</v>
      </c>
      <c r="Z218" s="17" t="b">
        <f t="shared" si="101"/>
        <v>1</v>
      </c>
      <c r="AA218" s="56">
        <f t="shared" si="102"/>
        <v>0.65999999999999659</v>
      </c>
      <c r="AB218" s="18">
        <f t="shared" si="103"/>
        <v>0.71212121212121404</v>
      </c>
      <c r="AC218" s="19">
        <f t="shared" si="104"/>
        <v>0.37903225806451679</v>
      </c>
      <c r="AD218" s="130">
        <f t="shared" si="130"/>
        <v>51.69</v>
      </c>
      <c r="AE218" s="130">
        <f t="shared" si="131"/>
        <v>48.95</v>
      </c>
      <c r="AF218" s="69">
        <f t="shared" si="132"/>
        <v>52.54</v>
      </c>
      <c r="AG218" s="69">
        <f t="shared" si="133"/>
        <v>48.79</v>
      </c>
      <c r="AH218" s="14">
        <f t="shared" si="134"/>
        <v>56.16</v>
      </c>
      <c r="AI218" s="14">
        <f t="shared" si="135"/>
        <v>48.79</v>
      </c>
      <c r="AJ218" s="70">
        <f t="shared" si="138"/>
        <v>62.49</v>
      </c>
      <c r="AK218" s="70">
        <f t="shared" si="139"/>
        <v>48.79</v>
      </c>
      <c r="AL218" s="134">
        <f t="shared" si="111"/>
        <v>50.613333333333337</v>
      </c>
      <c r="AM218" s="134">
        <f t="shared" si="124"/>
        <v>50.32</v>
      </c>
      <c r="AN218" s="134">
        <f t="shared" si="125"/>
        <v>0.29333333333333655</v>
      </c>
      <c r="AO218" s="134">
        <f t="shared" si="126"/>
        <v>50.906666666666673</v>
      </c>
      <c r="AP218" s="134">
        <f t="shared" si="127"/>
        <v>50.32</v>
      </c>
      <c r="AQ218" s="136">
        <f t="shared" si="140"/>
        <v>51.072142857142858</v>
      </c>
      <c r="AR218" s="138">
        <f t="shared" si="137"/>
        <v>52.988000000000007</v>
      </c>
      <c r="AS218" s="140">
        <f t="shared" si="141"/>
        <v>55.828133333333341</v>
      </c>
    </row>
    <row r="219" spans="1:45" x14ac:dyDescent="0.3">
      <c r="A219" s="5">
        <v>45243</v>
      </c>
      <c r="B219" s="6" t="s">
        <v>45</v>
      </c>
      <c r="C219" s="6" t="s">
        <v>37</v>
      </c>
      <c r="D219" s="7">
        <v>50.3</v>
      </c>
      <c r="E219" s="7">
        <v>51.75</v>
      </c>
      <c r="F219" s="7">
        <v>49.83</v>
      </c>
      <c r="G219" s="7">
        <v>51.54</v>
      </c>
      <c r="H219" s="15">
        <v>50.37</v>
      </c>
      <c r="I219" s="15">
        <v>49.91</v>
      </c>
      <c r="J219" s="21">
        <v>3</v>
      </c>
      <c r="K219" s="13" t="s">
        <v>31</v>
      </c>
      <c r="L219" s="8">
        <f t="shared" si="118"/>
        <v>51.04</v>
      </c>
      <c r="M219" s="9">
        <f t="shared" si="119"/>
        <v>50.79</v>
      </c>
      <c r="N219" s="9">
        <f t="shared" si="120"/>
        <v>0.25</v>
      </c>
      <c r="O219" s="9">
        <f t="shared" si="121"/>
        <v>51.29</v>
      </c>
      <c r="P219" s="9">
        <f t="shared" si="122"/>
        <v>50.79</v>
      </c>
      <c r="Q219" s="10">
        <f t="shared" si="123"/>
        <v>1.9200000000000017</v>
      </c>
      <c r="R219" s="10">
        <f t="shared" si="128"/>
        <v>0.54999999999999716</v>
      </c>
      <c r="S219" s="10">
        <f t="shared" si="129"/>
        <v>-1.3700000000000045</v>
      </c>
      <c r="T219" s="11" cm="1">
        <f t="array" ref="T219">LARGE(ABS(Q219:S219),1)</f>
        <v>1.9200000000000017</v>
      </c>
      <c r="U219" s="12">
        <f t="shared" si="117"/>
        <v>20</v>
      </c>
      <c r="V219" s="21">
        <f t="shared" si="97"/>
        <v>-2</v>
      </c>
      <c r="W219" s="12">
        <f t="shared" si="98"/>
        <v>1</v>
      </c>
      <c r="X219" s="16">
        <f t="shared" si="99"/>
        <v>0.46000000000000085</v>
      </c>
      <c r="Y219" s="17">
        <f t="shared" si="100"/>
        <v>0</v>
      </c>
      <c r="Z219" s="17">
        <f t="shared" si="101"/>
        <v>0</v>
      </c>
      <c r="AA219" s="56">
        <f t="shared" si="102"/>
        <v>1.9200000000000017</v>
      </c>
      <c r="AB219" s="18">
        <f t="shared" si="103"/>
        <v>0.23958333333333356</v>
      </c>
      <c r="AC219" s="19">
        <f t="shared" si="104"/>
        <v>0.23958333333333356</v>
      </c>
      <c r="AD219" s="130">
        <f t="shared" si="130"/>
        <v>51.75</v>
      </c>
      <c r="AE219" s="130">
        <f t="shared" si="131"/>
        <v>49.78</v>
      </c>
      <c r="AF219" s="69">
        <f t="shared" si="132"/>
        <v>52.03</v>
      </c>
      <c r="AG219" s="69">
        <f t="shared" si="133"/>
        <v>48.79</v>
      </c>
      <c r="AH219" s="14">
        <f t="shared" si="134"/>
        <v>55.94</v>
      </c>
      <c r="AI219" s="14">
        <f t="shared" si="135"/>
        <v>48.79</v>
      </c>
      <c r="AJ219" s="70">
        <f t="shared" si="138"/>
        <v>62.49</v>
      </c>
      <c r="AK219" s="70">
        <f t="shared" si="139"/>
        <v>48.79</v>
      </c>
      <c r="AL219" s="134">
        <f t="shared" si="111"/>
        <v>51.023333333333333</v>
      </c>
      <c r="AM219" s="134">
        <f t="shared" si="124"/>
        <v>50.765000000000001</v>
      </c>
      <c r="AN219" s="134">
        <f t="shared" si="125"/>
        <v>0.25833333333333286</v>
      </c>
      <c r="AO219" s="134">
        <f t="shared" si="126"/>
        <v>51.281666666666666</v>
      </c>
      <c r="AP219" s="134">
        <f t="shared" si="127"/>
        <v>50.765000000000001</v>
      </c>
      <c r="AQ219" s="136">
        <f t="shared" si="140"/>
        <v>51.055</v>
      </c>
      <c r="AR219" s="138">
        <f t="shared" si="137"/>
        <v>52.794222222222217</v>
      </c>
      <c r="AS219" s="140">
        <f t="shared" si="141"/>
        <v>55.58333333333335</v>
      </c>
    </row>
    <row r="220" spans="1:45" x14ac:dyDescent="0.3">
      <c r="A220" s="5">
        <v>45244</v>
      </c>
      <c r="B220" s="6" t="s">
        <v>45</v>
      </c>
      <c r="C220" s="6" t="s">
        <v>37</v>
      </c>
      <c r="D220" s="7">
        <v>52.85</v>
      </c>
      <c r="E220" s="7">
        <v>53.57</v>
      </c>
      <c r="F220" s="7">
        <v>52.44</v>
      </c>
      <c r="G220" s="7">
        <v>52.75</v>
      </c>
      <c r="H220" s="15">
        <v>53.22</v>
      </c>
      <c r="I220" s="15">
        <v>52.78</v>
      </c>
      <c r="J220" s="21">
        <v>-4</v>
      </c>
      <c r="K220" s="13">
        <v>0</v>
      </c>
      <c r="L220" s="8">
        <f t="shared" si="118"/>
        <v>52.919999999999995</v>
      </c>
      <c r="M220" s="9">
        <f t="shared" si="119"/>
        <v>53.004999999999995</v>
      </c>
      <c r="N220" s="9">
        <f t="shared" si="120"/>
        <v>-8.5000000000000853E-2</v>
      </c>
      <c r="O220" s="9">
        <f t="shared" si="121"/>
        <v>52.834999999999994</v>
      </c>
      <c r="P220" s="9">
        <f t="shared" si="122"/>
        <v>53.004999999999995</v>
      </c>
      <c r="Q220" s="10">
        <f t="shared" si="123"/>
        <v>1.1300000000000026</v>
      </c>
      <c r="R220" s="10">
        <f t="shared" si="128"/>
        <v>2.0300000000000011</v>
      </c>
      <c r="S220" s="10">
        <f t="shared" si="129"/>
        <v>0.89999999999999858</v>
      </c>
      <c r="T220" s="11" cm="1">
        <f t="array" ref="T220">LARGE(ABS(Q220:S220),1)</f>
        <v>2.0300000000000011</v>
      </c>
      <c r="U220" s="12">
        <f t="shared" si="117"/>
        <v>21</v>
      </c>
      <c r="V220" s="21">
        <f t="shared" si="97"/>
        <v>-3</v>
      </c>
      <c r="W220" s="12">
        <f t="shared" si="98"/>
        <v>-4</v>
      </c>
      <c r="X220" s="16">
        <f t="shared" si="99"/>
        <v>0.43999999999999773</v>
      </c>
      <c r="Y220" s="17">
        <f t="shared" si="100"/>
        <v>0</v>
      </c>
      <c r="Z220" s="17">
        <f t="shared" si="101"/>
        <v>0</v>
      </c>
      <c r="AA220" s="56">
        <f t="shared" si="102"/>
        <v>1.1300000000000026</v>
      </c>
      <c r="AB220" s="18">
        <f t="shared" si="103"/>
        <v>0.38938053097344844</v>
      </c>
      <c r="AC220" s="19">
        <f t="shared" si="104"/>
        <v>0.21674876847290517</v>
      </c>
      <c r="AD220" s="130">
        <f t="shared" si="130"/>
        <v>53.57</v>
      </c>
      <c r="AE220" s="130">
        <f t="shared" si="131"/>
        <v>49.83</v>
      </c>
      <c r="AF220" s="69">
        <f t="shared" si="132"/>
        <v>53.57</v>
      </c>
      <c r="AG220" s="69">
        <f t="shared" si="133"/>
        <v>48.79</v>
      </c>
      <c r="AH220" s="14">
        <f t="shared" si="134"/>
        <v>55.87</v>
      </c>
      <c r="AI220" s="14">
        <f t="shared" si="135"/>
        <v>48.79</v>
      </c>
      <c r="AJ220" s="70">
        <f t="shared" si="138"/>
        <v>62.49</v>
      </c>
      <c r="AK220" s="70">
        <f t="shared" si="139"/>
        <v>48.79</v>
      </c>
      <c r="AL220" s="134">
        <f t="shared" si="111"/>
        <v>52.050000000000004</v>
      </c>
      <c r="AM220" s="134">
        <f t="shared" si="124"/>
        <v>51.7</v>
      </c>
      <c r="AN220" s="134">
        <f t="shared" si="125"/>
        <v>0.35000000000000142</v>
      </c>
      <c r="AO220" s="134">
        <f t="shared" si="126"/>
        <v>52.400000000000006</v>
      </c>
      <c r="AP220" s="134">
        <f t="shared" si="127"/>
        <v>51.7</v>
      </c>
      <c r="AQ220" s="136">
        <f t="shared" si="140"/>
        <v>51.079523809523792</v>
      </c>
      <c r="AR220" s="138">
        <f t="shared" si="137"/>
        <v>52.653666666666666</v>
      </c>
      <c r="AS220" s="140">
        <f t="shared" si="141"/>
        <v>55.385466666666673</v>
      </c>
    </row>
    <row r="221" spans="1:45" x14ac:dyDescent="0.3">
      <c r="A221" s="5">
        <v>45245</v>
      </c>
      <c r="B221" s="6" t="s">
        <v>45</v>
      </c>
      <c r="C221" s="6" t="s">
        <v>37</v>
      </c>
      <c r="D221" s="7">
        <v>53.37</v>
      </c>
      <c r="E221" s="7">
        <v>53.62</v>
      </c>
      <c r="F221" s="7">
        <v>52.42</v>
      </c>
      <c r="G221" s="7">
        <v>53.05</v>
      </c>
      <c r="H221" s="15">
        <v>53.62</v>
      </c>
      <c r="I221" s="15">
        <v>52.9</v>
      </c>
      <c r="J221" s="21">
        <v>0</v>
      </c>
      <c r="K221" s="13">
        <v>0</v>
      </c>
      <c r="L221" s="8">
        <f t="shared" si="118"/>
        <v>53.029999999999994</v>
      </c>
      <c r="M221" s="9">
        <f t="shared" si="119"/>
        <v>53.019999999999996</v>
      </c>
      <c r="N221" s="9">
        <f t="shared" si="120"/>
        <v>9.9999999999980105E-3</v>
      </c>
      <c r="O221" s="9">
        <f t="shared" si="121"/>
        <v>53.039999999999992</v>
      </c>
      <c r="P221" s="9">
        <f t="shared" si="122"/>
        <v>53.019999999999996</v>
      </c>
      <c r="Q221" s="10">
        <f t="shared" si="123"/>
        <v>1.1999999999999957</v>
      </c>
      <c r="R221" s="10">
        <f t="shared" si="128"/>
        <v>0.86999999999999744</v>
      </c>
      <c r="S221" s="10">
        <f t="shared" si="129"/>
        <v>-0.32999999999999829</v>
      </c>
      <c r="T221" s="11" cm="1">
        <f t="array" ref="T221">LARGE(ABS(Q221:S221),1)</f>
        <v>1.1999999999999957</v>
      </c>
      <c r="U221" s="12">
        <f t="shared" si="117"/>
        <v>23</v>
      </c>
      <c r="V221" s="21">
        <f t="shared" si="97"/>
        <v>-2</v>
      </c>
      <c r="W221" s="12">
        <f t="shared" si="98"/>
        <v>-5</v>
      </c>
      <c r="X221" s="16">
        <f t="shared" si="99"/>
        <v>0.71999999999999886</v>
      </c>
      <c r="Y221" s="17" t="b">
        <f t="shared" si="100"/>
        <v>1</v>
      </c>
      <c r="Z221" s="17">
        <f t="shared" si="101"/>
        <v>0</v>
      </c>
      <c r="AA221" s="56">
        <f t="shared" si="102"/>
        <v>1.1999999999999957</v>
      </c>
      <c r="AB221" s="18">
        <f t="shared" si="103"/>
        <v>0.6000000000000012</v>
      </c>
      <c r="AC221" s="19">
        <f t="shared" si="104"/>
        <v>0.6000000000000012</v>
      </c>
      <c r="AD221" s="130">
        <f t="shared" si="130"/>
        <v>53.62</v>
      </c>
      <c r="AE221" s="130">
        <f t="shared" si="131"/>
        <v>49.83</v>
      </c>
      <c r="AF221" s="69">
        <f t="shared" si="132"/>
        <v>53.62</v>
      </c>
      <c r="AG221" s="69">
        <f t="shared" si="133"/>
        <v>48.79</v>
      </c>
      <c r="AH221" s="14">
        <f t="shared" si="134"/>
        <v>54.51</v>
      </c>
      <c r="AI221" s="14">
        <f t="shared" si="135"/>
        <v>48.79</v>
      </c>
      <c r="AJ221" s="70">
        <f t="shared" si="138"/>
        <v>62.49</v>
      </c>
      <c r="AK221" s="70">
        <f t="shared" si="139"/>
        <v>48.79</v>
      </c>
      <c r="AL221" s="134">
        <f t="shared" si="111"/>
        <v>52.166666666666664</v>
      </c>
      <c r="AM221" s="134">
        <f t="shared" si="124"/>
        <v>51.724999999999994</v>
      </c>
      <c r="AN221" s="134">
        <f t="shared" si="125"/>
        <v>0.44166666666666998</v>
      </c>
      <c r="AO221" s="134">
        <f t="shared" si="126"/>
        <v>52.608333333333334</v>
      </c>
      <c r="AP221" s="134">
        <f t="shared" si="127"/>
        <v>51.724999999999994</v>
      </c>
      <c r="AQ221" s="136">
        <f t="shared" si="140"/>
        <v>51.13880952380952</v>
      </c>
      <c r="AR221" s="138">
        <f t="shared" si="137"/>
        <v>52.547222222222217</v>
      </c>
      <c r="AS221" s="140">
        <f t="shared" si="141"/>
        <v>55.19646666666668</v>
      </c>
    </row>
    <row r="222" spans="1:45" x14ac:dyDescent="0.3">
      <c r="A222" s="5">
        <v>45246</v>
      </c>
      <c r="B222" s="6" t="s">
        <v>45</v>
      </c>
      <c r="C222" s="6" t="s">
        <v>38</v>
      </c>
      <c r="D222" s="7">
        <v>52.25</v>
      </c>
      <c r="E222" s="7">
        <v>52.41</v>
      </c>
      <c r="F222" s="7">
        <v>50.77</v>
      </c>
      <c r="G222" s="7">
        <v>50.84</v>
      </c>
      <c r="H222" s="15">
        <v>52.41</v>
      </c>
      <c r="I222" s="15">
        <v>52.08</v>
      </c>
      <c r="J222" s="21">
        <v>-2</v>
      </c>
      <c r="K222" s="13">
        <v>0</v>
      </c>
      <c r="L222" s="8">
        <f t="shared" si="118"/>
        <v>51.34</v>
      </c>
      <c r="M222" s="9">
        <f t="shared" si="119"/>
        <v>51.59</v>
      </c>
      <c r="N222" s="9">
        <f t="shared" si="120"/>
        <v>-0.25</v>
      </c>
      <c r="O222" s="9">
        <f t="shared" si="121"/>
        <v>51.09</v>
      </c>
      <c r="P222" s="9">
        <f t="shared" si="122"/>
        <v>51.59</v>
      </c>
      <c r="Q222" s="10">
        <f t="shared" si="123"/>
        <v>1.6399999999999935</v>
      </c>
      <c r="R222" s="10">
        <f t="shared" si="128"/>
        <v>-0.64000000000000057</v>
      </c>
      <c r="S222" s="10">
        <f t="shared" si="129"/>
        <v>-2.279999999999994</v>
      </c>
      <c r="T222" s="11" cm="1">
        <f t="array" ref="T222">LARGE(ABS(Q222:S222),1)</f>
        <v>2.279999999999994</v>
      </c>
      <c r="U222" s="12">
        <f t="shared" si="117"/>
        <v>29</v>
      </c>
      <c r="V222" s="21">
        <f t="shared" ref="V222:V242" si="142">J194</f>
        <v>-2</v>
      </c>
      <c r="W222" s="12">
        <f t="shared" si="98"/>
        <v>-7</v>
      </c>
      <c r="X222" s="16">
        <f t="shared" si="99"/>
        <v>0.32999999999999829</v>
      </c>
      <c r="Y222" s="17" t="b">
        <f t="shared" si="100"/>
        <v>1</v>
      </c>
      <c r="Z222" s="17">
        <f t="shared" si="101"/>
        <v>0</v>
      </c>
      <c r="AA222" s="56">
        <f t="shared" si="102"/>
        <v>1.6399999999999935</v>
      </c>
      <c r="AB222" s="18">
        <f t="shared" si="103"/>
        <v>0.20121951219512171</v>
      </c>
      <c r="AC222" s="19">
        <f t="shared" si="104"/>
        <v>0.14473684210526278</v>
      </c>
      <c r="AD222" s="130">
        <f t="shared" si="130"/>
        <v>53.62</v>
      </c>
      <c r="AE222" s="130">
        <f t="shared" si="131"/>
        <v>50.77</v>
      </c>
      <c r="AF222" s="69">
        <f t="shared" si="132"/>
        <v>53.62</v>
      </c>
      <c r="AG222" s="69">
        <f t="shared" si="133"/>
        <v>48.95</v>
      </c>
      <c r="AH222" s="14">
        <f t="shared" si="134"/>
        <v>54.32</v>
      </c>
      <c r="AI222" s="14">
        <f t="shared" si="135"/>
        <v>48.79</v>
      </c>
      <c r="AJ222" s="70">
        <f t="shared" si="138"/>
        <v>62.49</v>
      </c>
      <c r="AK222" s="70">
        <f t="shared" si="139"/>
        <v>48.79</v>
      </c>
      <c r="AL222" s="134">
        <f t="shared" si="111"/>
        <v>51.743333333333339</v>
      </c>
      <c r="AM222" s="134">
        <f t="shared" si="124"/>
        <v>52.195</v>
      </c>
      <c r="AN222" s="134">
        <f t="shared" si="125"/>
        <v>-0.45166666666666089</v>
      </c>
      <c r="AO222" s="134">
        <f t="shared" si="126"/>
        <v>51.291666666666679</v>
      </c>
      <c r="AP222" s="134">
        <f t="shared" si="127"/>
        <v>52.195</v>
      </c>
      <c r="AQ222" s="136">
        <f t="shared" si="140"/>
        <v>51.076904761904757</v>
      </c>
      <c r="AR222" s="138">
        <f t="shared" si="137"/>
        <v>52.411999999999999</v>
      </c>
      <c r="AS222" s="140">
        <f t="shared" si="141"/>
        <v>55.001400000000018</v>
      </c>
    </row>
    <row r="223" spans="1:45" x14ac:dyDescent="0.3">
      <c r="A223" s="5">
        <v>45247</v>
      </c>
      <c r="B223" s="6" t="s">
        <v>45</v>
      </c>
      <c r="C223" s="6" t="s">
        <v>38</v>
      </c>
      <c r="D223" s="7">
        <v>51.3</v>
      </c>
      <c r="E223" s="7">
        <v>51.66</v>
      </c>
      <c r="F223" s="7">
        <v>50.84</v>
      </c>
      <c r="G223" s="7">
        <v>51.21</v>
      </c>
      <c r="H223" s="15">
        <v>51.66</v>
      </c>
      <c r="I223" s="15">
        <v>51.28</v>
      </c>
      <c r="J223" s="21">
        <v>-2</v>
      </c>
      <c r="K223" s="13">
        <v>0</v>
      </c>
      <c r="L223" s="8">
        <f t="shared" si="118"/>
        <v>51.236666666666672</v>
      </c>
      <c r="M223" s="9">
        <f t="shared" si="119"/>
        <v>51.25</v>
      </c>
      <c r="N223" s="9">
        <f t="shared" si="120"/>
        <v>-1.3333333333328312E-2</v>
      </c>
      <c r="O223" s="9">
        <f t="shared" si="121"/>
        <v>51.223333333333343</v>
      </c>
      <c r="P223" s="9">
        <f t="shared" si="122"/>
        <v>51.25</v>
      </c>
      <c r="Q223" s="10">
        <f t="shared" si="123"/>
        <v>0.81999999999999318</v>
      </c>
      <c r="R223" s="10">
        <f t="shared" si="128"/>
        <v>0.81999999999999318</v>
      </c>
      <c r="S223" s="10">
        <f t="shared" si="129"/>
        <v>0</v>
      </c>
      <c r="T223" s="11" cm="1">
        <f t="array" ref="T223">LARGE(ABS(Q223:S223),1)</f>
        <v>0.81999999999999318</v>
      </c>
      <c r="U223" s="12">
        <f t="shared" si="117"/>
        <v>27</v>
      </c>
      <c r="V223" s="21">
        <f t="shared" si="142"/>
        <v>4</v>
      </c>
      <c r="W223" s="12">
        <f t="shared" ref="W223:W242" si="143">SUM(V194:V223)</f>
        <v>-5</v>
      </c>
      <c r="X223" s="16">
        <f t="shared" si="99"/>
        <v>0.37999999999999545</v>
      </c>
      <c r="Y223" s="17" t="b">
        <f t="shared" si="100"/>
        <v>1</v>
      </c>
      <c r="Z223" s="17">
        <f t="shared" si="101"/>
        <v>0</v>
      </c>
      <c r="AA223" s="56">
        <f t="shared" si="102"/>
        <v>0.81999999999999318</v>
      </c>
      <c r="AB223" s="18">
        <f t="shared" si="103"/>
        <v>0.46341463414633977</v>
      </c>
      <c r="AC223" s="19">
        <f t="shared" si="104"/>
        <v>0.46341463414633977</v>
      </c>
      <c r="AD223" s="130">
        <f t="shared" si="130"/>
        <v>53.62</v>
      </c>
      <c r="AE223" s="130">
        <f t="shared" si="131"/>
        <v>50.77</v>
      </c>
      <c r="AF223" s="69">
        <f t="shared" si="132"/>
        <v>53.62</v>
      </c>
      <c r="AG223" s="69">
        <f t="shared" si="133"/>
        <v>48.95</v>
      </c>
      <c r="AH223" s="14">
        <f t="shared" si="134"/>
        <v>53.85</v>
      </c>
      <c r="AI223" s="14">
        <f t="shared" si="135"/>
        <v>48.79</v>
      </c>
      <c r="AJ223" s="70">
        <f t="shared" si="138"/>
        <v>61.67</v>
      </c>
      <c r="AK223" s="70">
        <f t="shared" si="139"/>
        <v>48.79</v>
      </c>
      <c r="AL223" s="134">
        <f t="shared" si="111"/>
        <v>51.866666666666667</v>
      </c>
      <c r="AM223" s="134">
        <f t="shared" si="124"/>
        <v>52.195</v>
      </c>
      <c r="AN223" s="134">
        <f t="shared" si="125"/>
        <v>-0.32833333333333314</v>
      </c>
      <c r="AO223" s="134">
        <f t="shared" si="126"/>
        <v>51.538333333333334</v>
      </c>
      <c r="AP223" s="134">
        <f t="shared" si="127"/>
        <v>52.195</v>
      </c>
      <c r="AQ223" s="136">
        <f t="shared" si="140"/>
        <v>50.98619047619048</v>
      </c>
      <c r="AR223" s="138">
        <f t="shared" ref="AR223:AR241" si="144">AVERAGE(L194:L223)</f>
        <v>52.272444444444446</v>
      </c>
      <c r="AS223" s="140">
        <f t="shared" si="141"/>
        <v>54.813666666666684</v>
      </c>
    </row>
    <row r="224" spans="1:45" x14ac:dyDescent="0.3">
      <c r="A224" s="5">
        <v>45250</v>
      </c>
      <c r="B224" s="6" t="s">
        <v>45</v>
      </c>
      <c r="C224" s="6" t="s">
        <v>38</v>
      </c>
      <c r="D224" s="7">
        <v>52.04</v>
      </c>
      <c r="E224" s="7">
        <v>52.43</v>
      </c>
      <c r="F224" s="7">
        <v>51.57</v>
      </c>
      <c r="G224" s="7">
        <v>52.39</v>
      </c>
      <c r="H224" s="15">
        <v>52.31</v>
      </c>
      <c r="I224" s="15">
        <v>51.83</v>
      </c>
      <c r="J224" s="21">
        <v>4</v>
      </c>
      <c r="K224" s="13">
        <v>0</v>
      </c>
      <c r="L224" s="8">
        <f t="shared" si="118"/>
        <v>52.129999999999995</v>
      </c>
      <c r="M224" s="9">
        <f t="shared" si="119"/>
        <v>52</v>
      </c>
      <c r="N224" s="9">
        <f t="shared" si="120"/>
        <v>0.12999999999999545</v>
      </c>
      <c r="O224" s="9">
        <f t="shared" si="121"/>
        <v>52.259999999999991</v>
      </c>
      <c r="P224" s="9">
        <f t="shared" si="122"/>
        <v>52</v>
      </c>
      <c r="Q224" s="10">
        <f t="shared" si="123"/>
        <v>0.85999999999999943</v>
      </c>
      <c r="R224" s="10">
        <f t="shared" si="128"/>
        <v>1.2199999999999989</v>
      </c>
      <c r="S224" s="10">
        <f t="shared" si="129"/>
        <v>0.35999999999999943</v>
      </c>
      <c r="T224" s="11" cm="1">
        <f t="array" ref="T224">LARGE(ABS(Q224:S224),1)</f>
        <v>1.2199999999999989</v>
      </c>
      <c r="U224" s="12">
        <f t="shared" si="117"/>
        <v>23</v>
      </c>
      <c r="V224" s="21">
        <f t="shared" si="142"/>
        <v>0</v>
      </c>
      <c r="W224" s="12">
        <f t="shared" si="143"/>
        <v>-5</v>
      </c>
      <c r="X224" s="16">
        <f t="shared" si="99"/>
        <v>0.48000000000000398</v>
      </c>
      <c r="Y224" s="17">
        <f t="shared" si="100"/>
        <v>0</v>
      </c>
      <c r="Z224" s="17">
        <f t="shared" si="101"/>
        <v>0</v>
      </c>
      <c r="AA224" s="56">
        <f t="shared" si="102"/>
        <v>0.85999999999999943</v>
      </c>
      <c r="AB224" s="18">
        <f t="shared" si="103"/>
        <v>0.55813953488372592</v>
      </c>
      <c r="AC224" s="19">
        <f t="shared" si="104"/>
        <v>0.39344262295082327</v>
      </c>
      <c r="AD224" s="130">
        <f t="shared" si="130"/>
        <v>52.43</v>
      </c>
      <c r="AE224" s="130">
        <f t="shared" si="131"/>
        <v>50.77</v>
      </c>
      <c r="AF224" s="69">
        <f t="shared" si="132"/>
        <v>53.62</v>
      </c>
      <c r="AG224" s="69">
        <f t="shared" si="133"/>
        <v>48.95</v>
      </c>
      <c r="AH224" s="14">
        <f t="shared" si="134"/>
        <v>53.62</v>
      </c>
      <c r="AI224" s="14">
        <f t="shared" si="135"/>
        <v>48.79</v>
      </c>
      <c r="AJ224" s="70">
        <f t="shared" si="138"/>
        <v>61.4</v>
      </c>
      <c r="AK224" s="70">
        <f t="shared" si="139"/>
        <v>48.79</v>
      </c>
      <c r="AL224" s="134">
        <f t="shared" si="111"/>
        <v>51.863333333333337</v>
      </c>
      <c r="AM224" s="134">
        <f t="shared" si="124"/>
        <v>51.6</v>
      </c>
      <c r="AN224" s="134">
        <f t="shared" si="125"/>
        <v>0.26333333333333542</v>
      </c>
      <c r="AO224" s="134">
        <f t="shared" si="126"/>
        <v>52.126666666666672</v>
      </c>
      <c r="AP224" s="134">
        <f t="shared" si="127"/>
        <v>51.6</v>
      </c>
      <c r="AQ224" s="136">
        <f t="shared" si="140"/>
        <v>51.01166666666667</v>
      </c>
      <c r="AR224" s="138">
        <f t="shared" si="144"/>
        <v>52.191333333333326</v>
      </c>
      <c r="AS224" s="140">
        <f t="shared" si="141"/>
        <v>54.646333333333359</v>
      </c>
    </row>
    <row r="225" spans="1:45" x14ac:dyDescent="0.3">
      <c r="A225" s="5">
        <v>45251</v>
      </c>
      <c r="B225" s="6" t="s">
        <v>45</v>
      </c>
      <c r="C225" s="6" t="s">
        <v>38</v>
      </c>
      <c r="D225" s="7">
        <v>52.07</v>
      </c>
      <c r="E225" s="7">
        <v>53.5</v>
      </c>
      <c r="F225" s="7">
        <v>51.94</v>
      </c>
      <c r="G225" s="7">
        <v>53.43</v>
      </c>
      <c r="H225" s="15">
        <v>52.55</v>
      </c>
      <c r="I225" s="15">
        <v>51.94</v>
      </c>
      <c r="J225" s="21">
        <v>2</v>
      </c>
      <c r="K225" s="13">
        <v>0</v>
      </c>
      <c r="L225" s="8">
        <f t="shared" si="118"/>
        <v>52.956666666666671</v>
      </c>
      <c r="M225" s="9">
        <f t="shared" si="119"/>
        <v>52.72</v>
      </c>
      <c r="N225" s="9">
        <f t="shared" si="120"/>
        <v>0.23666666666667169</v>
      </c>
      <c r="O225" s="9">
        <f t="shared" si="121"/>
        <v>53.193333333333342</v>
      </c>
      <c r="P225" s="9">
        <f t="shared" si="122"/>
        <v>52.72</v>
      </c>
      <c r="Q225" s="10">
        <f t="shared" si="123"/>
        <v>1.5600000000000023</v>
      </c>
      <c r="R225" s="10">
        <f t="shared" si="128"/>
        <v>1.1099999999999994</v>
      </c>
      <c r="S225" s="10">
        <f t="shared" si="129"/>
        <v>-0.45000000000000284</v>
      </c>
      <c r="T225" s="11" cm="1">
        <f t="array" ref="T225">LARGE(ABS(Q225:S225),1)</f>
        <v>1.5600000000000023</v>
      </c>
      <c r="U225" s="12">
        <f t="shared" si="117"/>
        <v>21</v>
      </c>
      <c r="V225" s="21">
        <f t="shared" si="142"/>
        <v>4</v>
      </c>
      <c r="W225" s="12">
        <f t="shared" si="143"/>
        <v>1</v>
      </c>
      <c r="X225" s="16">
        <f t="shared" si="99"/>
        <v>0.60999999999999943</v>
      </c>
      <c r="Y225" s="17">
        <f t="shared" si="100"/>
        <v>0</v>
      </c>
      <c r="Z225" s="17" t="b">
        <f t="shared" si="101"/>
        <v>1</v>
      </c>
      <c r="AA225" s="56">
        <f t="shared" si="102"/>
        <v>1.5600000000000023</v>
      </c>
      <c r="AB225" s="18">
        <f t="shared" si="103"/>
        <v>0.39102564102564008</v>
      </c>
      <c r="AC225" s="19">
        <f t="shared" si="104"/>
        <v>0.39102564102564008</v>
      </c>
      <c r="AD225" s="130">
        <f t="shared" si="130"/>
        <v>53.5</v>
      </c>
      <c r="AE225" s="130">
        <f t="shared" si="131"/>
        <v>50.84</v>
      </c>
      <c r="AF225" s="69">
        <f t="shared" si="132"/>
        <v>53.62</v>
      </c>
      <c r="AG225" s="69">
        <f t="shared" si="133"/>
        <v>49.78</v>
      </c>
      <c r="AH225" s="14">
        <f t="shared" si="134"/>
        <v>53.62</v>
      </c>
      <c r="AI225" s="14">
        <f t="shared" si="135"/>
        <v>48.79</v>
      </c>
      <c r="AJ225" s="70">
        <f t="shared" si="138"/>
        <v>60.15</v>
      </c>
      <c r="AK225" s="70">
        <f t="shared" si="139"/>
        <v>48.79</v>
      </c>
      <c r="AL225" s="134">
        <f t="shared" si="111"/>
        <v>52.59</v>
      </c>
      <c r="AM225" s="134">
        <f t="shared" si="124"/>
        <v>52.17</v>
      </c>
      <c r="AN225" s="134">
        <f t="shared" si="125"/>
        <v>0.42000000000000171</v>
      </c>
      <c r="AO225" s="134">
        <f t="shared" si="126"/>
        <v>53.010000000000005</v>
      </c>
      <c r="AP225" s="134">
        <f t="shared" si="127"/>
        <v>52.17</v>
      </c>
      <c r="AQ225" s="136">
        <f t="shared" si="140"/>
        <v>51.18571428571429</v>
      </c>
      <c r="AR225" s="138">
        <f t="shared" si="144"/>
        <v>52.190222222222225</v>
      </c>
      <c r="AS225" s="140">
        <f t="shared" si="141"/>
        <v>54.509533333333344</v>
      </c>
    </row>
    <row r="226" spans="1:45" x14ac:dyDescent="0.3">
      <c r="A226" s="5">
        <v>45252</v>
      </c>
      <c r="B226" s="6" t="s">
        <v>45</v>
      </c>
      <c r="C226" s="6" t="s">
        <v>38</v>
      </c>
      <c r="D226" s="7">
        <v>52.88</v>
      </c>
      <c r="E226" s="7">
        <v>53.1</v>
      </c>
      <c r="F226" s="7">
        <v>52.43</v>
      </c>
      <c r="G226" s="7">
        <v>52.71</v>
      </c>
      <c r="H226" s="15">
        <v>52.95</v>
      </c>
      <c r="I226" s="15">
        <v>52.43</v>
      </c>
      <c r="J226" s="21">
        <v>2</v>
      </c>
      <c r="K226" s="13" t="s">
        <v>31</v>
      </c>
      <c r="L226" s="8">
        <f t="shared" si="118"/>
        <v>52.74666666666667</v>
      </c>
      <c r="M226" s="9">
        <f t="shared" si="119"/>
        <v>52.765000000000001</v>
      </c>
      <c r="N226" s="9">
        <f t="shared" si="120"/>
        <v>-1.833333333333087E-2</v>
      </c>
      <c r="O226" s="9">
        <f t="shared" si="121"/>
        <v>52.728333333333339</v>
      </c>
      <c r="P226" s="9">
        <f t="shared" si="122"/>
        <v>52.765000000000001</v>
      </c>
      <c r="Q226" s="10">
        <f t="shared" si="123"/>
        <v>0.67000000000000171</v>
      </c>
      <c r="R226" s="10">
        <f t="shared" si="128"/>
        <v>-0.32999999999999829</v>
      </c>
      <c r="S226" s="10">
        <f t="shared" si="129"/>
        <v>-1</v>
      </c>
      <c r="T226" s="11" cm="1">
        <f t="array" ref="T226">LARGE(ABS(Q226:S226),1)</f>
        <v>1</v>
      </c>
      <c r="U226" s="12">
        <f t="shared" si="117"/>
        <v>19</v>
      </c>
      <c r="V226" s="21">
        <f t="shared" si="142"/>
        <v>4</v>
      </c>
      <c r="W226" s="12">
        <f t="shared" si="143"/>
        <v>5</v>
      </c>
      <c r="X226" s="16">
        <f t="shared" si="99"/>
        <v>0.52000000000000313</v>
      </c>
      <c r="Y226" s="17">
        <f t="shared" si="100"/>
        <v>0</v>
      </c>
      <c r="Z226" s="17" t="b">
        <f t="shared" si="101"/>
        <v>1</v>
      </c>
      <c r="AA226" s="56">
        <f t="shared" si="102"/>
        <v>0.67000000000000171</v>
      </c>
      <c r="AB226" s="18">
        <f t="shared" si="103"/>
        <v>0.77611940298507731</v>
      </c>
      <c r="AC226" s="19">
        <f t="shared" si="104"/>
        <v>0.52000000000000313</v>
      </c>
      <c r="AD226" s="130">
        <f t="shared" si="130"/>
        <v>53.5</v>
      </c>
      <c r="AE226" s="130">
        <f t="shared" si="131"/>
        <v>51.57</v>
      </c>
      <c r="AF226" s="69">
        <f t="shared" si="132"/>
        <v>53.62</v>
      </c>
      <c r="AG226" s="69">
        <f t="shared" si="133"/>
        <v>49.83</v>
      </c>
      <c r="AH226" s="14">
        <f t="shared" si="134"/>
        <v>53.62</v>
      </c>
      <c r="AI226" s="14">
        <f t="shared" si="135"/>
        <v>48.79</v>
      </c>
      <c r="AJ226" s="70">
        <f t="shared" si="138"/>
        <v>59.94</v>
      </c>
      <c r="AK226" s="70">
        <f t="shared" si="139"/>
        <v>48.79</v>
      </c>
      <c r="AL226" s="134">
        <f t="shared" si="111"/>
        <v>52.593333333333334</v>
      </c>
      <c r="AM226" s="134">
        <f t="shared" si="124"/>
        <v>52.534999999999997</v>
      </c>
      <c r="AN226" s="134">
        <f t="shared" si="125"/>
        <v>5.8333333333337123E-2</v>
      </c>
      <c r="AO226" s="134">
        <f t="shared" si="126"/>
        <v>52.651666666666671</v>
      </c>
      <c r="AP226" s="134">
        <f t="shared" si="127"/>
        <v>52.534999999999997</v>
      </c>
      <c r="AQ226" s="136">
        <f t="shared" si="140"/>
        <v>51.37738095238096</v>
      </c>
      <c r="AR226" s="138">
        <f t="shared" si="144"/>
        <v>52.184555555555548</v>
      </c>
      <c r="AS226" s="140">
        <f t="shared" si="141"/>
        <v>54.338133333333332</v>
      </c>
    </row>
    <row r="227" spans="1:45" x14ac:dyDescent="0.3">
      <c r="A227" s="5">
        <v>45254</v>
      </c>
      <c r="B227" s="6" t="s">
        <v>45</v>
      </c>
      <c r="C227" s="6" t="s">
        <v>38</v>
      </c>
      <c r="D227" s="7">
        <v>52.6</v>
      </c>
      <c r="E227" s="7">
        <v>52.6</v>
      </c>
      <c r="F227" s="7">
        <v>50.15</v>
      </c>
      <c r="G227" s="7">
        <v>50.29</v>
      </c>
      <c r="H227" s="15">
        <v>52.6</v>
      </c>
      <c r="I227" s="15">
        <v>51</v>
      </c>
      <c r="J227" s="21"/>
      <c r="K227" s="13"/>
      <c r="L227" s="8">
        <f t="shared" si="118"/>
        <v>51.013333333333328</v>
      </c>
      <c r="M227" s="9">
        <f t="shared" si="119"/>
        <v>51.375</v>
      </c>
      <c r="N227" s="9">
        <f t="shared" si="120"/>
        <v>-0.36166666666667169</v>
      </c>
      <c r="O227" s="9">
        <f t="shared" si="121"/>
        <v>50.651666666666657</v>
      </c>
      <c r="P227" s="9">
        <f t="shared" si="122"/>
        <v>51.375</v>
      </c>
      <c r="Q227" s="10">
        <f t="shared" si="123"/>
        <v>2.4500000000000028</v>
      </c>
      <c r="R227" s="10">
        <f t="shared" si="128"/>
        <v>-0.10999999999999943</v>
      </c>
      <c r="S227" s="10">
        <f t="shared" si="129"/>
        <v>-2.5600000000000023</v>
      </c>
      <c r="T227" s="11" cm="1">
        <f t="array" ref="T227">LARGE(ABS(Q227:S227),1)</f>
        <v>2.5600000000000023</v>
      </c>
      <c r="U227" s="12">
        <f t="shared" si="117"/>
        <v>13</v>
      </c>
      <c r="V227" s="21">
        <f t="shared" si="142"/>
        <v>2</v>
      </c>
      <c r="W227" s="12">
        <f t="shared" si="143"/>
        <v>7</v>
      </c>
      <c r="X227" s="16">
        <f t="shared" si="99"/>
        <v>1.6000000000000014</v>
      </c>
      <c r="Y227" s="17" t="b">
        <f t="shared" si="100"/>
        <v>1</v>
      </c>
      <c r="Z227" s="17">
        <f t="shared" si="101"/>
        <v>0</v>
      </c>
      <c r="AA227" s="56">
        <f t="shared" si="102"/>
        <v>2.4500000000000028</v>
      </c>
      <c r="AB227" s="18">
        <f t="shared" si="103"/>
        <v>0.65306122448979576</v>
      </c>
      <c r="AC227" s="19">
        <f t="shared" si="104"/>
        <v>0.625</v>
      </c>
      <c r="AD227" s="130">
        <f t="shared" si="130"/>
        <v>53.5</v>
      </c>
      <c r="AE227" s="130">
        <f t="shared" si="131"/>
        <v>50.15</v>
      </c>
      <c r="AF227" s="69">
        <f t="shared" ref="AF227:AF234" si="145">MAX(E220:E227)</f>
        <v>53.62</v>
      </c>
      <c r="AG227" s="69">
        <f t="shared" ref="AG227:AG234" si="146">MIN(F220:F227)</f>
        <v>50.15</v>
      </c>
      <c r="AH227" s="14">
        <f t="shared" ref="AH227:AH242" si="147">MAX(E209:E227)</f>
        <v>53.62</v>
      </c>
      <c r="AI227" s="14">
        <f t="shared" ref="AI227:AI242" si="148">MIN(F209:F227)</f>
        <v>48.79</v>
      </c>
      <c r="AJ227" s="70">
        <f t="shared" ref="AJ227:AJ242" si="149">MAX(E184:E227)</f>
        <v>59.22</v>
      </c>
      <c r="AK227" s="70">
        <f t="shared" ref="AK227:AK242" si="150">MIN(F184:F227)</f>
        <v>48.79</v>
      </c>
      <c r="AL227" s="134">
        <f t="shared" si="111"/>
        <v>51.313333333333333</v>
      </c>
      <c r="AM227" s="134">
        <f t="shared" si="124"/>
        <v>51.825000000000003</v>
      </c>
      <c r="AN227" s="134">
        <f t="shared" si="125"/>
        <v>-0.51166666666667027</v>
      </c>
      <c r="AO227" s="134">
        <f t="shared" si="126"/>
        <v>50.801666666666662</v>
      </c>
      <c r="AP227" s="134">
        <f t="shared" si="127"/>
        <v>51.825000000000003</v>
      </c>
      <c r="AQ227" s="136">
        <f t="shared" si="140"/>
        <v>51.462380952380954</v>
      </c>
      <c r="AR227" s="138">
        <f t="shared" si="144"/>
        <v>52.11422222222221</v>
      </c>
      <c r="AS227" s="140">
        <f t="shared" si="141"/>
        <v>54.125533333333351</v>
      </c>
    </row>
    <row r="228" spans="1:45" x14ac:dyDescent="0.3">
      <c r="A228" s="5">
        <v>45257</v>
      </c>
      <c r="B228" s="6" t="s">
        <v>45</v>
      </c>
      <c r="C228" s="6" t="s">
        <v>38</v>
      </c>
      <c r="D228" s="7">
        <v>50.77</v>
      </c>
      <c r="E228" s="7">
        <v>51.37</v>
      </c>
      <c r="F228" s="7">
        <v>50.18</v>
      </c>
      <c r="G228" s="7">
        <v>51.06</v>
      </c>
      <c r="H228" s="15">
        <v>50.82</v>
      </c>
      <c r="I228" s="15">
        <v>50.32</v>
      </c>
      <c r="J228" s="21">
        <v>2</v>
      </c>
      <c r="K228" s="13">
        <v>0</v>
      </c>
      <c r="L228" s="8">
        <f t="shared" si="118"/>
        <v>50.870000000000005</v>
      </c>
      <c r="M228" s="9">
        <f t="shared" si="119"/>
        <v>50.774999999999999</v>
      </c>
      <c r="N228" s="9">
        <f t="shared" si="120"/>
        <v>9.5000000000005969E-2</v>
      </c>
      <c r="O228" s="9">
        <f t="shared" si="121"/>
        <v>50.965000000000011</v>
      </c>
      <c r="P228" s="9">
        <f t="shared" si="122"/>
        <v>50.774999999999999</v>
      </c>
      <c r="Q228" s="10">
        <f t="shared" si="123"/>
        <v>1.1899999999999977</v>
      </c>
      <c r="R228" s="10">
        <f t="shared" si="128"/>
        <v>1.0799999999999983</v>
      </c>
      <c r="S228" s="10">
        <f t="shared" si="129"/>
        <v>-0.10999999999999943</v>
      </c>
      <c r="T228" s="11" cm="1">
        <f t="array" ref="T228">LARGE(ABS(Q228:S228),1)</f>
        <v>1.1899999999999977</v>
      </c>
      <c r="U228" s="12">
        <f t="shared" si="117"/>
        <v>12</v>
      </c>
      <c r="V228" s="21">
        <f t="shared" si="142"/>
        <v>-3</v>
      </c>
      <c r="W228" s="12">
        <f t="shared" si="143"/>
        <v>6</v>
      </c>
      <c r="X228" s="16">
        <f t="shared" si="99"/>
        <v>0.5</v>
      </c>
      <c r="Y228" s="17">
        <f t="shared" si="100"/>
        <v>0</v>
      </c>
      <c r="Z228" s="17">
        <f t="shared" si="101"/>
        <v>0</v>
      </c>
      <c r="AA228" s="56">
        <f t="shared" si="102"/>
        <v>1.1899999999999977</v>
      </c>
      <c r="AB228" s="18">
        <f t="shared" si="103"/>
        <v>0.42016806722689154</v>
      </c>
      <c r="AC228" s="19">
        <f t="shared" si="104"/>
        <v>0.42016806722689154</v>
      </c>
      <c r="AD228" s="130">
        <f t="shared" si="130"/>
        <v>53.1</v>
      </c>
      <c r="AE228" s="130">
        <f t="shared" si="131"/>
        <v>50.15</v>
      </c>
      <c r="AF228" s="69">
        <f t="shared" si="145"/>
        <v>53.62</v>
      </c>
      <c r="AG228" s="69">
        <f t="shared" si="146"/>
        <v>50.15</v>
      </c>
      <c r="AH228" s="14">
        <f t="shared" si="147"/>
        <v>53.62</v>
      </c>
      <c r="AI228" s="14">
        <f t="shared" si="148"/>
        <v>48.79</v>
      </c>
      <c r="AJ228" s="70">
        <f t="shared" si="149"/>
        <v>59.03</v>
      </c>
      <c r="AK228" s="70">
        <f t="shared" si="150"/>
        <v>48.79</v>
      </c>
      <c r="AL228" s="134">
        <f t="shared" si="111"/>
        <v>51.436666666666667</v>
      </c>
      <c r="AM228" s="134">
        <f t="shared" si="124"/>
        <v>51.625</v>
      </c>
      <c r="AN228" s="134">
        <f t="shared" si="125"/>
        <v>-0.18833333333333258</v>
      </c>
      <c r="AO228" s="134">
        <f t="shared" si="126"/>
        <v>51.248333333333335</v>
      </c>
      <c r="AP228" s="134">
        <f t="shared" si="127"/>
        <v>51.625</v>
      </c>
      <c r="AQ228" s="136">
        <f t="shared" si="140"/>
        <v>51.461428571428577</v>
      </c>
      <c r="AR228" s="138">
        <f t="shared" si="144"/>
        <v>52.009666666666668</v>
      </c>
      <c r="AS228" s="140">
        <f t="shared" si="141"/>
        <v>53.906466666666674</v>
      </c>
    </row>
    <row r="229" spans="1:45" x14ac:dyDescent="0.3">
      <c r="A229" s="5">
        <v>45258</v>
      </c>
      <c r="B229" s="6" t="s">
        <v>45</v>
      </c>
      <c r="C229" s="6" t="s">
        <v>38</v>
      </c>
      <c r="D229" s="7">
        <v>51.48</v>
      </c>
      <c r="E229" s="7">
        <v>53.01</v>
      </c>
      <c r="F229" s="7">
        <v>51.47</v>
      </c>
      <c r="G229" s="7">
        <v>52.94</v>
      </c>
      <c r="H229" s="15">
        <v>51.78</v>
      </c>
      <c r="I229" s="15">
        <v>51.47</v>
      </c>
      <c r="J229" s="21">
        <v>2</v>
      </c>
      <c r="K229" s="13">
        <v>0</v>
      </c>
      <c r="L229" s="8">
        <f t="shared" si="118"/>
        <v>52.473333333333329</v>
      </c>
      <c r="M229" s="9">
        <f t="shared" si="119"/>
        <v>52.239999999999995</v>
      </c>
      <c r="N229" s="9">
        <f t="shared" si="120"/>
        <v>0.23333333333333428</v>
      </c>
      <c r="O229" s="9">
        <f t="shared" si="121"/>
        <v>52.706666666666663</v>
      </c>
      <c r="P229" s="9">
        <f t="shared" si="122"/>
        <v>52.239999999999995</v>
      </c>
      <c r="Q229" s="10">
        <f t="shared" si="123"/>
        <v>1.5399999999999991</v>
      </c>
      <c r="R229" s="10">
        <f t="shared" si="128"/>
        <v>1.9499999999999957</v>
      </c>
      <c r="S229" s="10">
        <f t="shared" si="129"/>
        <v>0.40999999999999659</v>
      </c>
      <c r="T229" s="11" cm="1">
        <f t="array" ref="T229">LARGE(ABS(Q229:S229),1)</f>
        <v>1.9499999999999957</v>
      </c>
      <c r="U229" s="12">
        <f t="shared" si="117"/>
        <v>10</v>
      </c>
      <c r="V229" s="21">
        <f t="shared" si="142"/>
        <v>-2</v>
      </c>
      <c r="W229" s="12">
        <f t="shared" si="143"/>
        <v>5</v>
      </c>
      <c r="X229" s="16">
        <f t="shared" si="99"/>
        <v>0.31000000000000227</v>
      </c>
      <c r="Y229" s="17">
        <f t="shared" si="100"/>
        <v>0</v>
      </c>
      <c r="Z229" s="17" t="b">
        <f t="shared" si="101"/>
        <v>1</v>
      </c>
      <c r="AA229" s="56">
        <f t="shared" si="102"/>
        <v>1.5399999999999991</v>
      </c>
      <c r="AB229" s="18">
        <f t="shared" si="103"/>
        <v>0.20129870129870289</v>
      </c>
      <c r="AC229" s="19">
        <f t="shared" si="104"/>
        <v>0.15897435897436049</v>
      </c>
      <c r="AD229" s="130">
        <f t="shared" si="130"/>
        <v>53.01</v>
      </c>
      <c r="AE229" s="130">
        <f t="shared" si="131"/>
        <v>50.15</v>
      </c>
      <c r="AF229" s="69">
        <f t="shared" si="145"/>
        <v>53.5</v>
      </c>
      <c r="AG229" s="69">
        <f t="shared" si="146"/>
        <v>50.15</v>
      </c>
      <c r="AH229" s="14">
        <f t="shared" si="147"/>
        <v>53.62</v>
      </c>
      <c r="AI229" s="14">
        <f t="shared" si="148"/>
        <v>48.79</v>
      </c>
      <c r="AJ229" s="70">
        <f t="shared" si="149"/>
        <v>59.03</v>
      </c>
      <c r="AK229" s="70">
        <f t="shared" si="150"/>
        <v>48.79</v>
      </c>
      <c r="AL229" s="134">
        <f t="shared" si="111"/>
        <v>52.033333333333331</v>
      </c>
      <c r="AM229" s="134">
        <f t="shared" si="124"/>
        <v>51.58</v>
      </c>
      <c r="AN229" s="134">
        <f t="shared" si="125"/>
        <v>0.45333333333333314</v>
      </c>
      <c r="AO229" s="134">
        <f t="shared" si="126"/>
        <v>52.486666666666665</v>
      </c>
      <c r="AP229" s="134">
        <f t="shared" si="127"/>
        <v>51.58</v>
      </c>
      <c r="AQ229" s="136">
        <f t="shared" si="140"/>
        <v>51.647380952380956</v>
      </c>
      <c r="AR229" s="138">
        <f t="shared" si="144"/>
        <v>51.903444444444432</v>
      </c>
      <c r="AS229" s="140">
        <f t="shared" si="141"/>
        <v>53.734333333333346</v>
      </c>
    </row>
    <row r="230" spans="1:45" x14ac:dyDescent="0.3">
      <c r="A230" s="5">
        <v>45259</v>
      </c>
      <c r="B230" s="6" t="s">
        <v>45</v>
      </c>
      <c r="C230" s="6" t="s">
        <v>38</v>
      </c>
      <c r="D230" s="7">
        <v>52.6</v>
      </c>
      <c r="E230" s="7">
        <v>53.14</v>
      </c>
      <c r="F230" s="7">
        <v>51.91</v>
      </c>
      <c r="G230" s="7">
        <v>52.64</v>
      </c>
      <c r="H230" s="15">
        <v>52.74</v>
      </c>
      <c r="I230" s="15">
        <v>52.42</v>
      </c>
      <c r="J230" s="21">
        <v>0</v>
      </c>
      <c r="K230" s="13">
        <v>0</v>
      </c>
      <c r="L230" s="8">
        <f t="shared" si="118"/>
        <v>52.563333333333333</v>
      </c>
      <c r="M230" s="9">
        <f t="shared" si="119"/>
        <v>52.524999999999999</v>
      </c>
      <c r="N230" s="9">
        <f t="shared" si="120"/>
        <v>3.8333333333333997E-2</v>
      </c>
      <c r="O230" s="9">
        <f t="shared" si="121"/>
        <v>52.601666666666667</v>
      </c>
      <c r="P230" s="9">
        <f t="shared" si="122"/>
        <v>52.524999999999999</v>
      </c>
      <c r="Q230" s="10">
        <f t="shared" si="123"/>
        <v>1.230000000000004</v>
      </c>
      <c r="R230" s="10">
        <f t="shared" si="128"/>
        <v>0.20000000000000284</v>
      </c>
      <c r="S230" s="10">
        <f t="shared" si="129"/>
        <v>-1.0300000000000011</v>
      </c>
      <c r="T230" s="11" cm="1">
        <f t="array" ref="T230">LARGE(ABS(Q230:S230),1)</f>
        <v>1.230000000000004</v>
      </c>
      <c r="U230" s="12">
        <f t="shared" si="117"/>
        <v>8</v>
      </c>
      <c r="V230" s="21">
        <f t="shared" si="142"/>
        <v>-2</v>
      </c>
      <c r="W230" s="12">
        <f t="shared" si="143"/>
        <v>5</v>
      </c>
      <c r="X230" s="16">
        <f t="shared" si="99"/>
        <v>0.32000000000000028</v>
      </c>
      <c r="Y230" s="17">
        <f t="shared" si="100"/>
        <v>0</v>
      </c>
      <c r="Z230" s="17">
        <f t="shared" si="101"/>
        <v>0</v>
      </c>
      <c r="AA230" s="56">
        <f t="shared" si="102"/>
        <v>1.230000000000004</v>
      </c>
      <c r="AB230" s="18">
        <f t="shared" si="103"/>
        <v>0.26016260162601568</v>
      </c>
      <c r="AC230" s="19">
        <f t="shared" si="104"/>
        <v>0.26016260162601568</v>
      </c>
      <c r="AD230" s="130">
        <f t="shared" si="130"/>
        <v>53.14</v>
      </c>
      <c r="AE230" s="130">
        <f t="shared" si="131"/>
        <v>50.18</v>
      </c>
      <c r="AF230" s="69">
        <f t="shared" si="145"/>
        <v>53.5</v>
      </c>
      <c r="AG230" s="69">
        <f t="shared" si="146"/>
        <v>50.15</v>
      </c>
      <c r="AH230" s="14">
        <f t="shared" si="147"/>
        <v>53.62</v>
      </c>
      <c r="AI230" s="14">
        <f t="shared" si="148"/>
        <v>48.79</v>
      </c>
      <c r="AJ230" s="70">
        <f t="shared" si="149"/>
        <v>57.64</v>
      </c>
      <c r="AK230" s="70">
        <f t="shared" si="150"/>
        <v>48.79</v>
      </c>
      <c r="AL230" s="134">
        <f t="shared" si="111"/>
        <v>51.986666666666657</v>
      </c>
      <c r="AM230" s="134">
        <f t="shared" si="124"/>
        <v>51.66</v>
      </c>
      <c r="AN230" s="134">
        <f t="shared" si="125"/>
        <v>0.32666666666666089</v>
      </c>
      <c r="AO230" s="134">
        <f t="shared" si="126"/>
        <v>52.313333333333318</v>
      </c>
      <c r="AP230" s="134">
        <f t="shared" si="127"/>
        <v>51.66</v>
      </c>
      <c r="AQ230" s="136">
        <f t="shared" si="140"/>
        <v>51.856190476190477</v>
      </c>
      <c r="AR230" s="138">
        <f t="shared" si="144"/>
        <v>51.806444444444445</v>
      </c>
      <c r="AS230" s="140">
        <f t="shared" si="141"/>
        <v>53.573133333333352</v>
      </c>
    </row>
    <row r="231" spans="1:45" x14ac:dyDescent="0.3">
      <c r="A231" s="5">
        <v>45260</v>
      </c>
      <c r="B231" s="6" t="s">
        <v>45</v>
      </c>
      <c r="C231" s="6" t="s">
        <v>38</v>
      </c>
      <c r="D231" s="7">
        <v>52.95</v>
      </c>
      <c r="E231" s="7">
        <v>53.32</v>
      </c>
      <c r="F231" s="7">
        <v>52.01</v>
      </c>
      <c r="G231" s="7">
        <v>52.56</v>
      </c>
      <c r="H231" s="15">
        <v>53.27</v>
      </c>
      <c r="I231" s="15">
        <v>52.83</v>
      </c>
      <c r="J231" s="21">
        <v>-2</v>
      </c>
      <c r="K231" s="13" t="s">
        <v>32</v>
      </c>
      <c r="L231" s="8">
        <f t="shared" si="118"/>
        <v>52.629999999999995</v>
      </c>
      <c r="M231" s="9">
        <f t="shared" si="119"/>
        <v>52.664999999999999</v>
      </c>
      <c r="N231" s="9">
        <f t="shared" si="120"/>
        <v>-3.5000000000003695E-2</v>
      </c>
      <c r="O231" s="9">
        <f t="shared" si="121"/>
        <v>52.594999999999992</v>
      </c>
      <c r="P231" s="9">
        <f t="shared" si="122"/>
        <v>52.664999999999999</v>
      </c>
      <c r="Q231" s="10">
        <f t="shared" si="123"/>
        <v>1.3100000000000023</v>
      </c>
      <c r="R231" s="10">
        <f t="shared" si="128"/>
        <v>0.67999999999999972</v>
      </c>
      <c r="S231" s="10">
        <f t="shared" si="129"/>
        <v>-0.63000000000000256</v>
      </c>
      <c r="T231" s="11" cm="1">
        <f t="array" ref="T231">LARGE(ABS(Q231:S231),1)</f>
        <v>1.3100000000000023</v>
      </c>
      <c r="U231" s="12">
        <f t="shared" si="117"/>
        <v>12</v>
      </c>
      <c r="V231" s="21">
        <f t="shared" si="142"/>
        <v>0</v>
      </c>
      <c r="W231" s="12">
        <f t="shared" si="143"/>
        <v>5</v>
      </c>
      <c r="X231" s="16">
        <f t="shared" si="99"/>
        <v>0.44000000000000483</v>
      </c>
      <c r="Y231" s="17">
        <f t="shared" si="100"/>
        <v>0</v>
      </c>
      <c r="Z231" s="17">
        <f t="shared" si="101"/>
        <v>0</v>
      </c>
      <c r="AA231" s="56">
        <f t="shared" si="102"/>
        <v>1.3100000000000023</v>
      </c>
      <c r="AB231" s="18">
        <f t="shared" si="103"/>
        <v>0.33587786259542296</v>
      </c>
      <c r="AC231" s="19">
        <f t="shared" si="104"/>
        <v>0.33587786259542296</v>
      </c>
      <c r="AD231" s="130">
        <f t="shared" si="130"/>
        <v>53.32</v>
      </c>
      <c r="AE231" s="130">
        <f t="shared" si="131"/>
        <v>51.47</v>
      </c>
      <c r="AF231" s="69">
        <f t="shared" si="145"/>
        <v>53.5</v>
      </c>
      <c r="AG231" s="69">
        <f t="shared" si="146"/>
        <v>50.15</v>
      </c>
      <c r="AH231" s="14">
        <f t="shared" si="147"/>
        <v>53.62</v>
      </c>
      <c r="AI231" s="14">
        <f t="shared" si="148"/>
        <v>48.79</v>
      </c>
      <c r="AJ231" s="70">
        <f t="shared" si="149"/>
        <v>57.64</v>
      </c>
      <c r="AK231" s="70">
        <f t="shared" si="150"/>
        <v>48.79</v>
      </c>
      <c r="AL231" s="134">
        <f t="shared" si="111"/>
        <v>52.449999999999996</v>
      </c>
      <c r="AM231" s="134">
        <f t="shared" si="124"/>
        <v>52.394999999999996</v>
      </c>
      <c r="AN231" s="134">
        <f t="shared" si="125"/>
        <v>5.4999999999999716E-2</v>
      </c>
      <c r="AO231" s="134">
        <f t="shared" si="126"/>
        <v>52.504999999999995</v>
      </c>
      <c r="AP231" s="134">
        <f t="shared" si="127"/>
        <v>52.394999999999996</v>
      </c>
      <c r="AQ231" s="136">
        <f t="shared" si="140"/>
        <v>52.018333333333338</v>
      </c>
      <c r="AR231" s="138">
        <f t="shared" si="144"/>
        <v>51.722333333333317</v>
      </c>
      <c r="AS231" s="140">
        <f t="shared" si="141"/>
        <v>53.434666666666672</v>
      </c>
    </row>
    <row r="232" spans="1:45" x14ac:dyDescent="0.3">
      <c r="A232" s="5">
        <v>45261</v>
      </c>
      <c r="B232" s="6" t="s">
        <v>45</v>
      </c>
      <c r="C232" s="6" t="s">
        <v>38</v>
      </c>
      <c r="D232" s="7">
        <v>52.26</v>
      </c>
      <c r="E232" s="7">
        <v>52.44</v>
      </c>
      <c r="F232" s="7">
        <v>51.4</v>
      </c>
      <c r="G232" s="7">
        <v>51.45</v>
      </c>
      <c r="H232" s="15">
        <v>52.41</v>
      </c>
      <c r="I232" s="15">
        <v>52.22</v>
      </c>
      <c r="J232" s="21">
        <v>-2</v>
      </c>
      <c r="K232" s="13">
        <v>0</v>
      </c>
      <c r="L232" s="8">
        <f t="shared" si="118"/>
        <v>51.763333333333328</v>
      </c>
      <c r="M232" s="9">
        <f t="shared" si="119"/>
        <v>51.92</v>
      </c>
      <c r="N232" s="9">
        <f t="shared" si="120"/>
        <v>-0.15666666666667339</v>
      </c>
      <c r="O232" s="9">
        <f t="shared" si="121"/>
        <v>51.606666666666655</v>
      </c>
      <c r="P232" s="9">
        <f t="shared" si="122"/>
        <v>51.92</v>
      </c>
      <c r="Q232" s="10">
        <f t="shared" si="123"/>
        <v>1.0399999999999991</v>
      </c>
      <c r="R232" s="10">
        <f t="shared" si="128"/>
        <v>-0.12000000000000455</v>
      </c>
      <c r="S232" s="10">
        <f t="shared" si="129"/>
        <v>-1.1600000000000037</v>
      </c>
      <c r="T232" s="11" cm="1">
        <f t="array" ref="T232">LARGE(ABS(Q232:S232),1)</f>
        <v>1.1600000000000037</v>
      </c>
      <c r="U232" s="12">
        <f t="shared" si="117"/>
        <v>10</v>
      </c>
      <c r="V232" s="21">
        <f t="shared" si="142"/>
        <v>-2</v>
      </c>
      <c r="W232" s="12">
        <f t="shared" si="143"/>
        <v>1</v>
      </c>
      <c r="X232" s="16">
        <f t="shared" ref="X232:X242" si="151">H232-I232</f>
        <v>0.18999999999999773</v>
      </c>
      <c r="Y232" s="17">
        <f t="shared" ref="Y232:Y242" si="152">IF((E232=H232),TRUE,0)</f>
        <v>0</v>
      </c>
      <c r="Z232" s="17">
        <f t="shared" ref="Z232:Z242" si="153">IF((F232=I232),TRUE,0)</f>
        <v>0</v>
      </c>
      <c r="AA232" s="56">
        <f t="shared" ref="AA232:AA242" si="154">E232-F232</f>
        <v>1.0399999999999991</v>
      </c>
      <c r="AB232" s="18">
        <f t="shared" ref="AB232:AB295" si="155">X232/AA232</f>
        <v>0.18269230769230566</v>
      </c>
      <c r="AC232" s="19">
        <f t="shared" ref="AC232:AC242" si="156">X232/T232</f>
        <v>0.16379310344827339</v>
      </c>
      <c r="AD232" s="130">
        <f t="shared" si="130"/>
        <v>53.32</v>
      </c>
      <c r="AE232" s="130">
        <f t="shared" si="131"/>
        <v>51.4</v>
      </c>
      <c r="AF232" s="69">
        <f t="shared" si="145"/>
        <v>53.5</v>
      </c>
      <c r="AG232" s="69">
        <f t="shared" si="146"/>
        <v>50.15</v>
      </c>
      <c r="AH232" s="14">
        <f t="shared" si="147"/>
        <v>53.62</v>
      </c>
      <c r="AI232" s="14">
        <f t="shared" si="148"/>
        <v>48.95</v>
      </c>
      <c r="AJ232" s="70">
        <f t="shared" si="149"/>
        <v>57.64</v>
      </c>
      <c r="AK232" s="70">
        <f t="shared" si="150"/>
        <v>48.79</v>
      </c>
      <c r="AL232" s="134">
        <f t="shared" ref="AL232:AL242" si="157">(AD232+AE232+G232)/3</f>
        <v>52.056666666666672</v>
      </c>
      <c r="AM232" s="134">
        <f t="shared" si="124"/>
        <v>52.36</v>
      </c>
      <c r="AN232" s="134">
        <f t="shared" si="125"/>
        <v>-0.30333333333332746</v>
      </c>
      <c r="AO232" s="134">
        <f t="shared" si="126"/>
        <v>51.753333333333345</v>
      </c>
      <c r="AP232" s="134">
        <f t="shared" si="127"/>
        <v>52.36</v>
      </c>
      <c r="AQ232" s="136">
        <f t="shared" si="140"/>
        <v>52.050952380952374</v>
      </c>
      <c r="AR232" s="138">
        <f t="shared" si="144"/>
        <v>51.663666666666664</v>
      </c>
      <c r="AS232" s="140">
        <f t="shared" si="141"/>
        <v>53.29493333333334</v>
      </c>
    </row>
    <row r="233" spans="1:45" x14ac:dyDescent="0.3">
      <c r="A233" s="5">
        <v>45264</v>
      </c>
      <c r="B233" s="6" t="s">
        <v>45</v>
      </c>
      <c r="C233" s="6" t="s">
        <v>38</v>
      </c>
      <c r="D233" s="7">
        <v>51.45</v>
      </c>
      <c r="E233" s="7">
        <v>52.07</v>
      </c>
      <c r="F233" s="7">
        <v>51.06</v>
      </c>
      <c r="G233" s="7">
        <v>51.24</v>
      </c>
      <c r="H233" s="15">
        <v>51.75</v>
      </c>
      <c r="I233" s="15">
        <v>51.41</v>
      </c>
      <c r="J233" s="21">
        <v>-4</v>
      </c>
      <c r="K233" s="13"/>
      <c r="L233" s="8">
        <f t="shared" si="118"/>
        <v>51.456666666666671</v>
      </c>
      <c r="M233" s="9">
        <f t="shared" si="119"/>
        <v>51.564999999999998</v>
      </c>
      <c r="N233" s="9">
        <f t="shared" si="120"/>
        <v>-0.10833333333332718</v>
      </c>
      <c r="O233" s="9">
        <f t="shared" si="121"/>
        <v>51.348333333333343</v>
      </c>
      <c r="P233" s="9">
        <f t="shared" si="122"/>
        <v>51.564999999999998</v>
      </c>
      <c r="Q233" s="10">
        <f t="shared" si="123"/>
        <v>1.009999999999998</v>
      </c>
      <c r="R233" s="10">
        <f t="shared" si="128"/>
        <v>0.61999999999999744</v>
      </c>
      <c r="S233" s="10">
        <f t="shared" si="129"/>
        <v>-0.39000000000000057</v>
      </c>
      <c r="T233" s="11" cm="1">
        <f t="array" ref="T233">LARGE(ABS(Q233:S233),1)</f>
        <v>1.009999999999998</v>
      </c>
      <c r="U233" s="12">
        <f t="shared" si="117"/>
        <v>10</v>
      </c>
      <c r="V233" s="21">
        <f t="shared" si="142"/>
        <v>0</v>
      </c>
      <c r="W233" s="12">
        <f t="shared" si="143"/>
        <v>1</v>
      </c>
      <c r="X233" s="16">
        <f t="shared" si="151"/>
        <v>0.34000000000000341</v>
      </c>
      <c r="Y233" s="17">
        <f t="shared" si="152"/>
        <v>0</v>
      </c>
      <c r="Z233" s="17">
        <f t="shared" si="153"/>
        <v>0</v>
      </c>
      <c r="AA233" s="56">
        <f t="shared" si="154"/>
        <v>1.009999999999998</v>
      </c>
      <c r="AB233" s="18">
        <f t="shared" si="155"/>
        <v>0.33663366336634065</v>
      </c>
      <c r="AC233" s="19">
        <f t="shared" si="156"/>
        <v>0.33663366336634065</v>
      </c>
      <c r="AD233" s="130">
        <f t="shared" si="130"/>
        <v>53.32</v>
      </c>
      <c r="AE233" s="130">
        <f t="shared" si="131"/>
        <v>51.06</v>
      </c>
      <c r="AF233" s="69">
        <f t="shared" si="145"/>
        <v>53.32</v>
      </c>
      <c r="AG233" s="69">
        <f t="shared" si="146"/>
        <v>50.15</v>
      </c>
      <c r="AH233" s="14">
        <f t="shared" si="147"/>
        <v>53.62</v>
      </c>
      <c r="AI233" s="14">
        <f t="shared" si="148"/>
        <v>48.95</v>
      </c>
      <c r="AJ233" s="70">
        <f t="shared" si="149"/>
        <v>57.64</v>
      </c>
      <c r="AK233" s="70">
        <f t="shared" si="150"/>
        <v>48.79</v>
      </c>
      <c r="AL233" s="134">
        <f t="shared" si="157"/>
        <v>51.873333333333335</v>
      </c>
      <c r="AM233" s="134">
        <f t="shared" si="124"/>
        <v>52.19</v>
      </c>
      <c r="AN233" s="134">
        <f t="shared" si="125"/>
        <v>-0.31666666666666288</v>
      </c>
      <c r="AO233" s="134">
        <f t="shared" si="126"/>
        <v>51.556666666666672</v>
      </c>
      <c r="AP233" s="134">
        <f t="shared" si="127"/>
        <v>52.19</v>
      </c>
      <c r="AQ233" s="136">
        <f t="shared" si="140"/>
        <v>52.080714285714286</v>
      </c>
      <c r="AR233" s="138">
        <f t="shared" si="144"/>
        <v>51.590111111111106</v>
      </c>
      <c r="AS233" s="140">
        <f t="shared" si="141"/>
        <v>53.136799999999994</v>
      </c>
    </row>
    <row r="234" spans="1:45" x14ac:dyDescent="0.3">
      <c r="A234" s="5">
        <v>45265</v>
      </c>
      <c r="B234" s="6" t="s">
        <v>45</v>
      </c>
      <c r="C234" s="6" t="s">
        <v>38</v>
      </c>
      <c r="D234" s="7">
        <v>51.25</v>
      </c>
      <c r="E234" s="7">
        <v>51.5</v>
      </c>
      <c r="F234" s="7">
        <v>49.56</v>
      </c>
      <c r="G234" s="7">
        <v>50.26</v>
      </c>
      <c r="H234" s="15">
        <v>51.25</v>
      </c>
      <c r="I234" s="15">
        <v>50.82</v>
      </c>
      <c r="J234" s="21">
        <v>-2</v>
      </c>
      <c r="K234" s="13"/>
      <c r="L234" s="8">
        <f t="shared" si="118"/>
        <v>50.44</v>
      </c>
      <c r="M234" s="9">
        <f t="shared" si="119"/>
        <v>50.53</v>
      </c>
      <c r="N234" s="9">
        <f t="shared" si="120"/>
        <v>-9.0000000000003411E-2</v>
      </c>
      <c r="O234" s="9">
        <f t="shared" si="121"/>
        <v>50.349999999999994</v>
      </c>
      <c r="P234" s="9">
        <f t="shared" si="122"/>
        <v>50.53</v>
      </c>
      <c r="Q234" s="10">
        <f t="shared" si="123"/>
        <v>1.9399999999999977</v>
      </c>
      <c r="R234" s="10">
        <f t="shared" si="128"/>
        <v>0.25999999999999801</v>
      </c>
      <c r="S234" s="10">
        <f t="shared" si="129"/>
        <v>-1.6799999999999997</v>
      </c>
      <c r="T234" s="11" cm="1">
        <f t="array" ref="T234">LARGE(ABS(Q234:S234),1)</f>
        <v>1.9399999999999977</v>
      </c>
      <c r="U234" s="12">
        <f t="shared" si="117"/>
        <v>14</v>
      </c>
      <c r="V234" s="21">
        <f t="shared" si="142"/>
        <v>2</v>
      </c>
      <c r="W234" s="12">
        <f t="shared" si="143"/>
        <v>1</v>
      </c>
      <c r="X234" s="16">
        <f t="shared" si="151"/>
        <v>0.42999999999999972</v>
      </c>
      <c r="Y234" s="17">
        <f t="shared" si="152"/>
        <v>0</v>
      </c>
      <c r="Z234" s="17">
        <f t="shared" si="153"/>
        <v>0</v>
      </c>
      <c r="AA234" s="56">
        <f t="shared" si="154"/>
        <v>1.9399999999999977</v>
      </c>
      <c r="AB234" s="18">
        <f t="shared" si="155"/>
        <v>0.22164948453608257</v>
      </c>
      <c r="AC234" s="19">
        <f t="shared" si="156"/>
        <v>0.22164948453608257</v>
      </c>
      <c r="AD234" s="130">
        <f t="shared" si="130"/>
        <v>52.44</v>
      </c>
      <c r="AE234" s="130">
        <f t="shared" si="131"/>
        <v>49.56</v>
      </c>
      <c r="AF234" s="69">
        <f t="shared" si="145"/>
        <v>53.32</v>
      </c>
      <c r="AG234" s="69">
        <f t="shared" si="146"/>
        <v>49.56</v>
      </c>
      <c r="AH234" s="14">
        <f t="shared" si="147"/>
        <v>53.62</v>
      </c>
      <c r="AI234" s="14">
        <f t="shared" si="148"/>
        <v>48.95</v>
      </c>
      <c r="AJ234" s="70">
        <f t="shared" si="149"/>
        <v>56.75</v>
      </c>
      <c r="AK234" s="70">
        <f t="shared" si="150"/>
        <v>48.79</v>
      </c>
      <c r="AL234" s="134">
        <f t="shared" si="157"/>
        <v>50.75333333333333</v>
      </c>
      <c r="AM234" s="134">
        <f t="shared" si="124"/>
        <v>51</v>
      </c>
      <c r="AN234" s="134">
        <f t="shared" si="125"/>
        <v>-0.2466666666666697</v>
      </c>
      <c r="AO234" s="134">
        <f t="shared" si="126"/>
        <v>50.506666666666661</v>
      </c>
      <c r="AP234" s="134">
        <f t="shared" si="127"/>
        <v>51</v>
      </c>
      <c r="AQ234" s="136">
        <f t="shared" si="140"/>
        <v>51.903571428571418</v>
      </c>
      <c r="AR234" s="138">
        <f t="shared" si="144"/>
        <v>51.520666666666656</v>
      </c>
      <c r="AS234" s="140">
        <f t="shared" si="141"/>
        <v>52.984933333333316</v>
      </c>
    </row>
    <row r="235" spans="1:45" x14ac:dyDescent="0.3">
      <c r="A235" s="5">
        <v>45266</v>
      </c>
      <c r="B235" s="6" t="s">
        <v>45</v>
      </c>
      <c r="C235" s="6" t="s">
        <v>38</v>
      </c>
      <c r="D235" s="7">
        <v>50.1</v>
      </c>
      <c r="E235" s="7">
        <v>50.49</v>
      </c>
      <c r="F235" s="7">
        <v>49.02</v>
      </c>
      <c r="G235" s="7">
        <v>49.34</v>
      </c>
      <c r="H235" s="15">
        <v>50.28</v>
      </c>
      <c r="I235" s="15">
        <v>50.03</v>
      </c>
      <c r="J235" s="21">
        <v>-3</v>
      </c>
      <c r="K235" s="13"/>
      <c r="L235" s="8">
        <f t="shared" si="118"/>
        <v>49.616666666666674</v>
      </c>
      <c r="M235" s="9">
        <f t="shared" si="119"/>
        <v>49.755000000000003</v>
      </c>
      <c r="N235" s="9">
        <f t="shared" si="120"/>
        <v>-0.13833333333332831</v>
      </c>
      <c r="O235" s="9">
        <f t="shared" si="121"/>
        <v>49.478333333333346</v>
      </c>
      <c r="P235" s="9">
        <f t="shared" si="122"/>
        <v>49.755000000000003</v>
      </c>
      <c r="Q235" s="10">
        <f t="shared" si="123"/>
        <v>1.4699999999999989</v>
      </c>
      <c r="R235" s="10">
        <f t="shared" si="128"/>
        <v>0.23000000000000398</v>
      </c>
      <c r="S235" s="10">
        <f t="shared" si="129"/>
        <v>-1.2399999999999949</v>
      </c>
      <c r="T235" s="11" cm="1">
        <f t="array" ref="T235">LARGE(ABS(Q235:S235),1)</f>
        <v>1.4699999999999989</v>
      </c>
      <c r="U235" s="12">
        <f t="shared" si="117"/>
        <v>16</v>
      </c>
      <c r="V235" s="21">
        <f t="shared" si="142"/>
        <v>-2</v>
      </c>
      <c r="W235" s="12">
        <f t="shared" si="143"/>
        <v>-5</v>
      </c>
      <c r="X235" s="16">
        <f t="shared" si="151"/>
        <v>0.25</v>
      </c>
      <c r="Y235" s="17">
        <f t="shared" si="152"/>
        <v>0</v>
      </c>
      <c r="Z235" s="17">
        <f t="shared" si="153"/>
        <v>0</v>
      </c>
      <c r="AA235" s="56">
        <f t="shared" si="154"/>
        <v>1.4699999999999989</v>
      </c>
      <c r="AB235" s="18">
        <f t="shared" si="155"/>
        <v>0.17006802721088449</v>
      </c>
      <c r="AC235" s="19">
        <f t="shared" si="156"/>
        <v>0.17006802721088449</v>
      </c>
      <c r="AD235" s="130">
        <f t="shared" si="130"/>
        <v>52.07</v>
      </c>
      <c r="AE235" s="130">
        <f t="shared" si="131"/>
        <v>49.02</v>
      </c>
      <c r="AF235" s="69">
        <f t="shared" ref="AF235:AF242" si="158">MAX(E227:E235)</f>
        <v>53.32</v>
      </c>
      <c r="AG235" s="69">
        <f t="shared" ref="AG235:AG242" si="159">MIN(F227:F235)</f>
        <v>49.02</v>
      </c>
      <c r="AH235" s="14">
        <f t="shared" si="147"/>
        <v>53.62</v>
      </c>
      <c r="AI235" s="14">
        <f t="shared" si="148"/>
        <v>49.02</v>
      </c>
      <c r="AJ235" s="70">
        <f t="shared" si="149"/>
        <v>56.16</v>
      </c>
      <c r="AK235" s="70">
        <f t="shared" si="150"/>
        <v>48.79</v>
      </c>
      <c r="AL235" s="134">
        <f t="shared" si="157"/>
        <v>50.143333333333338</v>
      </c>
      <c r="AM235" s="134">
        <f t="shared" si="124"/>
        <v>50.545000000000002</v>
      </c>
      <c r="AN235" s="134">
        <f t="shared" si="125"/>
        <v>-0.40166666666666373</v>
      </c>
      <c r="AO235" s="134">
        <f t="shared" si="126"/>
        <v>49.741666666666674</v>
      </c>
      <c r="AP235" s="134">
        <f t="shared" si="127"/>
        <v>50.545000000000002</v>
      </c>
      <c r="AQ235" s="136">
        <f t="shared" si="140"/>
        <v>51.659761904761915</v>
      </c>
      <c r="AR235" s="138">
        <f t="shared" si="144"/>
        <v>51.465222222222216</v>
      </c>
      <c r="AS235" s="140">
        <f t="shared" si="141"/>
        <v>52.828533333333326</v>
      </c>
    </row>
    <row r="236" spans="1:45" x14ac:dyDescent="0.3">
      <c r="A236" s="5">
        <v>45267</v>
      </c>
      <c r="B236" s="6" t="s">
        <v>45</v>
      </c>
      <c r="C236" s="6" t="s">
        <v>38</v>
      </c>
      <c r="D236" s="7">
        <v>50.07</v>
      </c>
      <c r="E236" s="7">
        <v>51.4</v>
      </c>
      <c r="F236" s="7">
        <v>50.07</v>
      </c>
      <c r="G236" s="7">
        <v>51.13</v>
      </c>
      <c r="H236" s="15">
        <v>50.5</v>
      </c>
      <c r="I236" s="15">
        <v>50.07</v>
      </c>
      <c r="J236" s="21">
        <v>2</v>
      </c>
      <c r="K236" s="13"/>
      <c r="L236" s="8">
        <f t="shared" si="118"/>
        <v>50.866666666666667</v>
      </c>
      <c r="M236" s="9">
        <f t="shared" si="119"/>
        <v>50.734999999999999</v>
      </c>
      <c r="N236" s="9">
        <f t="shared" si="120"/>
        <v>0.13166666666666771</v>
      </c>
      <c r="O236" s="9">
        <f t="shared" si="121"/>
        <v>50.998333333333335</v>
      </c>
      <c r="P236" s="9">
        <f t="shared" si="122"/>
        <v>50.734999999999999</v>
      </c>
      <c r="Q236" s="10">
        <f t="shared" si="123"/>
        <v>1.3299999999999983</v>
      </c>
      <c r="R236" s="10">
        <f t="shared" si="128"/>
        <v>2.0599999999999952</v>
      </c>
      <c r="S236" s="10">
        <f t="shared" si="129"/>
        <v>0.72999999999999687</v>
      </c>
      <c r="T236" s="11" cm="1">
        <f t="array" ref="T236">LARGE(ABS(Q236:S236),1)</f>
        <v>2.0599999999999952</v>
      </c>
      <c r="U236" s="12">
        <f t="shared" si="117"/>
        <v>16</v>
      </c>
      <c r="V236" s="21">
        <f t="shared" si="142"/>
        <v>0</v>
      </c>
      <c r="W236" s="12">
        <f t="shared" si="143"/>
        <v>-9</v>
      </c>
      <c r="X236" s="16">
        <f t="shared" si="151"/>
        <v>0.42999999999999972</v>
      </c>
      <c r="Y236" s="17">
        <f t="shared" si="152"/>
        <v>0</v>
      </c>
      <c r="Z236" s="17" t="b">
        <f t="shared" si="153"/>
        <v>1</v>
      </c>
      <c r="AA236" s="56">
        <f t="shared" si="154"/>
        <v>1.3299999999999983</v>
      </c>
      <c r="AB236" s="18">
        <f t="shared" si="155"/>
        <v>0.32330827067669193</v>
      </c>
      <c r="AC236" s="19">
        <f t="shared" si="156"/>
        <v>0.20873786407767025</v>
      </c>
      <c r="AD236" s="130">
        <f t="shared" si="130"/>
        <v>51.5</v>
      </c>
      <c r="AE236" s="130">
        <f t="shared" si="131"/>
        <v>49.02</v>
      </c>
      <c r="AF236" s="69">
        <f t="shared" si="158"/>
        <v>53.32</v>
      </c>
      <c r="AG236" s="69">
        <f t="shared" si="159"/>
        <v>49.02</v>
      </c>
      <c r="AH236" s="14">
        <f t="shared" si="147"/>
        <v>53.62</v>
      </c>
      <c r="AI236" s="14">
        <f t="shared" si="148"/>
        <v>49.02</v>
      </c>
      <c r="AJ236" s="70">
        <f t="shared" si="149"/>
        <v>56.16</v>
      </c>
      <c r="AK236" s="70">
        <f t="shared" si="150"/>
        <v>48.79</v>
      </c>
      <c r="AL236" s="134">
        <f t="shared" si="157"/>
        <v>50.550000000000004</v>
      </c>
      <c r="AM236" s="134">
        <f t="shared" si="124"/>
        <v>50.260000000000005</v>
      </c>
      <c r="AN236" s="134">
        <f t="shared" si="125"/>
        <v>0.28999999999999915</v>
      </c>
      <c r="AO236" s="134">
        <f t="shared" si="126"/>
        <v>50.84</v>
      </c>
      <c r="AP236" s="134">
        <f t="shared" si="127"/>
        <v>50.260000000000005</v>
      </c>
      <c r="AQ236" s="136">
        <f t="shared" si="140"/>
        <v>51.625952380952398</v>
      </c>
      <c r="AR236" s="138">
        <f t="shared" si="144"/>
        <v>51.408222222222207</v>
      </c>
      <c r="AS236" s="140">
        <f t="shared" si="141"/>
        <v>52.67946666666667</v>
      </c>
    </row>
    <row r="237" spans="1:45" x14ac:dyDescent="0.3">
      <c r="A237" s="5">
        <v>45268</v>
      </c>
      <c r="B237" s="6" t="s">
        <v>45</v>
      </c>
      <c r="C237" s="6" t="s">
        <v>38</v>
      </c>
      <c r="D237" s="7">
        <v>51.31</v>
      </c>
      <c r="E237" s="7">
        <v>51.63</v>
      </c>
      <c r="F237" s="7">
        <v>50.08</v>
      </c>
      <c r="G237" s="7">
        <v>50.15</v>
      </c>
      <c r="H237" s="15">
        <v>51.32</v>
      </c>
      <c r="I237" s="15">
        <v>51.01</v>
      </c>
      <c r="J237" s="21">
        <v>-2</v>
      </c>
      <c r="K237" s="13" t="s">
        <v>32</v>
      </c>
      <c r="L237" s="8">
        <f t="shared" si="118"/>
        <v>50.620000000000005</v>
      </c>
      <c r="M237" s="9">
        <f t="shared" si="119"/>
        <v>50.855000000000004</v>
      </c>
      <c r="N237" s="9">
        <f t="shared" si="120"/>
        <v>-0.23499999999999943</v>
      </c>
      <c r="O237" s="9">
        <f t="shared" si="121"/>
        <v>50.385000000000005</v>
      </c>
      <c r="P237" s="9">
        <f t="shared" si="122"/>
        <v>50.855000000000004</v>
      </c>
      <c r="Q237" s="10">
        <f t="shared" si="123"/>
        <v>1.5500000000000043</v>
      </c>
      <c r="R237" s="10">
        <f t="shared" si="128"/>
        <v>0.5</v>
      </c>
      <c r="S237" s="10">
        <f t="shared" si="129"/>
        <v>-1.0500000000000043</v>
      </c>
      <c r="T237" s="11" cm="1">
        <f t="array" ref="T237">LARGE(ABS(Q237:S237),1)</f>
        <v>1.5500000000000043</v>
      </c>
      <c r="U237" s="12">
        <f t="shared" si="117"/>
        <v>10</v>
      </c>
      <c r="V237" s="21">
        <f t="shared" si="142"/>
        <v>-2</v>
      </c>
      <c r="W237" s="12">
        <f t="shared" si="143"/>
        <v>-9</v>
      </c>
      <c r="X237" s="16">
        <f t="shared" si="151"/>
        <v>0.31000000000000227</v>
      </c>
      <c r="Y237" s="17">
        <f t="shared" si="152"/>
        <v>0</v>
      </c>
      <c r="Z237" s="17">
        <f t="shared" si="153"/>
        <v>0</v>
      </c>
      <c r="AA237" s="56">
        <f t="shared" si="154"/>
        <v>1.5500000000000043</v>
      </c>
      <c r="AB237" s="18">
        <f t="shared" si="155"/>
        <v>0.20000000000000093</v>
      </c>
      <c r="AC237" s="19">
        <f t="shared" si="156"/>
        <v>0.20000000000000093</v>
      </c>
      <c r="AD237" s="130">
        <f t="shared" si="130"/>
        <v>51.63</v>
      </c>
      <c r="AE237" s="130">
        <f t="shared" si="131"/>
        <v>49.02</v>
      </c>
      <c r="AF237" s="69">
        <f t="shared" si="158"/>
        <v>53.32</v>
      </c>
      <c r="AG237" s="69">
        <f t="shared" si="159"/>
        <v>49.02</v>
      </c>
      <c r="AH237" s="14">
        <f t="shared" si="147"/>
        <v>53.62</v>
      </c>
      <c r="AI237" s="14">
        <f t="shared" si="148"/>
        <v>49.02</v>
      </c>
      <c r="AJ237" s="70">
        <f t="shared" si="149"/>
        <v>56.16</v>
      </c>
      <c r="AK237" s="70">
        <f t="shared" si="150"/>
        <v>48.79</v>
      </c>
      <c r="AL237" s="134">
        <f t="shared" si="157"/>
        <v>50.266666666666673</v>
      </c>
      <c r="AM237" s="134">
        <f t="shared" si="124"/>
        <v>50.325000000000003</v>
      </c>
      <c r="AN237" s="134">
        <f t="shared" si="125"/>
        <v>-5.8333333333330017E-2</v>
      </c>
      <c r="AO237" s="134">
        <f t="shared" si="126"/>
        <v>50.208333333333343</v>
      </c>
      <c r="AP237" s="134">
        <f t="shared" si="127"/>
        <v>50.325000000000003</v>
      </c>
      <c r="AQ237" s="136">
        <f t="shared" si="140"/>
        <v>51.581904761904759</v>
      </c>
      <c r="AR237" s="138">
        <f t="shared" si="144"/>
        <v>51.355555555555547</v>
      </c>
      <c r="AS237" s="140">
        <f t="shared" si="141"/>
        <v>52.551799999999993</v>
      </c>
    </row>
    <row r="238" spans="1:45" x14ac:dyDescent="0.3">
      <c r="A238" s="5">
        <v>45271</v>
      </c>
      <c r="B238" s="6" t="s">
        <v>45</v>
      </c>
      <c r="C238" s="6" t="s">
        <v>38</v>
      </c>
      <c r="D238" s="7">
        <v>50.67</v>
      </c>
      <c r="E238" s="7">
        <v>51.24</v>
      </c>
      <c r="F238" s="7">
        <v>50.55</v>
      </c>
      <c r="G238" s="7">
        <v>51.11</v>
      </c>
      <c r="H238" s="15">
        <v>50.96</v>
      </c>
      <c r="I238" s="15">
        <v>50.67</v>
      </c>
      <c r="J238" s="21">
        <v>3</v>
      </c>
      <c r="K238" s="13"/>
      <c r="L238" s="8">
        <f t="shared" si="118"/>
        <v>50.966666666666661</v>
      </c>
      <c r="M238" s="9">
        <f t="shared" si="119"/>
        <v>50.894999999999996</v>
      </c>
      <c r="N238" s="9">
        <f t="shared" si="120"/>
        <v>7.1666666666665435E-2</v>
      </c>
      <c r="O238" s="9">
        <f t="shared" si="121"/>
        <v>51.038333333333327</v>
      </c>
      <c r="P238" s="9">
        <f t="shared" si="122"/>
        <v>50.894999999999996</v>
      </c>
      <c r="Q238" s="10">
        <f t="shared" si="123"/>
        <v>0.69000000000000483</v>
      </c>
      <c r="R238" s="10">
        <f t="shared" si="128"/>
        <v>1.0900000000000034</v>
      </c>
      <c r="S238" s="10">
        <f t="shared" si="129"/>
        <v>0.39999999999999858</v>
      </c>
      <c r="T238" s="11" cm="1">
        <f t="array" ref="T238">LARGE(ABS(Q238:S238),1)</f>
        <v>1.0900000000000034</v>
      </c>
      <c r="U238" s="12">
        <f t="shared" si="117"/>
        <v>8</v>
      </c>
      <c r="V238" s="21">
        <f t="shared" si="142"/>
        <v>-2</v>
      </c>
      <c r="W238" s="12">
        <f t="shared" si="143"/>
        <v>-7</v>
      </c>
      <c r="X238" s="16">
        <f t="shared" si="151"/>
        <v>0.28999999999999915</v>
      </c>
      <c r="Y238" s="17">
        <f t="shared" si="152"/>
        <v>0</v>
      </c>
      <c r="Z238" s="17">
        <f t="shared" si="153"/>
        <v>0</v>
      </c>
      <c r="AA238" s="56">
        <f t="shared" si="154"/>
        <v>0.69000000000000483</v>
      </c>
      <c r="AB238" s="18">
        <f t="shared" si="155"/>
        <v>0.42028985507245958</v>
      </c>
      <c r="AC238" s="19">
        <f t="shared" si="156"/>
        <v>0.26605504587155804</v>
      </c>
      <c r="AD238" s="130">
        <f t="shared" si="130"/>
        <v>51.63</v>
      </c>
      <c r="AE238" s="130">
        <f t="shared" si="131"/>
        <v>50.07</v>
      </c>
      <c r="AF238" s="69">
        <f t="shared" si="158"/>
        <v>53.32</v>
      </c>
      <c r="AG238" s="69">
        <f t="shared" si="159"/>
        <v>49.02</v>
      </c>
      <c r="AH238" s="14">
        <f t="shared" si="147"/>
        <v>53.62</v>
      </c>
      <c r="AI238" s="14">
        <f t="shared" si="148"/>
        <v>49.02</v>
      </c>
      <c r="AJ238" s="70">
        <f t="shared" si="149"/>
        <v>56.16</v>
      </c>
      <c r="AK238" s="70">
        <f t="shared" si="150"/>
        <v>48.79</v>
      </c>
      <c r="AL238" s="134">
        <f t="shared" si="157"/>
        <v>50.936666666666667</v>
      </c>
      <c r="AM238" s="134">
        <f t="shared" si="124"/>
        <v>50.85</v>
      </c>
      <c r="AN238" s="134">
        <f t="shared" si="125"/>
        <v>8.6666666666666003E-2</v>
      </c>
      <c r="AO238" s="134">
        <f t="shared" si="126"/>
        <v>51.023333333333333</v>
      </c>
      <c r="AP238" s="134">
        <f t="shared" si="127"/>
        <v>50.85</v>
      </c>
      <c r="AQ238" s="136">
        <f t="shared" si="140"/>
        <v>51.498809523809527</v>
      </c>
      <c r="AR238" s="138">
        <f t="shared" si="144"/>
        <v>51.314222222222227</v>
      </c>
      <c r="AS238" s="140">
        <f t="shared" si="141"/>
        <v>52.446400000000004</v>
      </c>
    </row>
    <row r="239" spans="1:45" x14ac:dyDescent="0.3">
      <c r="A239" s="5">
        <v>45272</v>
      </c>
      <c r="B239" s="6" t="s">
        <v>45</v>
      </c>
      <c r="C239" s="6" t="s">
        <v>38</v>
      </c>
      <c r="D239" s="7">
        <v>50.65</v>
      </c>
      <c r="E239" s="7">
        <v>50.67</v>
      </c>
      <c r="F239" s="7">
        <v>50.05</v>
      </c>
      <c r="G239" s="7">
        <v>50.42</v>
      </c>
      <c r="H239" s="15">
        <v>50.67</v>
      </c>
      <c r="I239" s="15">
        <v>50.16</v>
      </c>
      <c r="J239" s="21">
        <v>0</v>
      </c>
      <c r="K239" s="13"/>
      <c r="L239" s="8">
        <f t="shared" si="118"/>
        <v>50.379999999999995</v>
      </c>
      <c r="M239" s="9">
        <f t="shared" si="119"/>
        <v>50.36</v>
      </c>
      <c r="N239" s="9">
        <f t="shared" si="120"/>
        <v>1.9999999999996021E-2</v>
      </c>
      <c r="O239" s="9">
        <f t="shared" si="121"/>
        <v>50.399999999999991</v>
      </c>
      <c r="P239" s="9">
        <f t="shared" si="122"/>
        <v>50.36</v>
      </c>
      <c r="Q239" s="10">
        <f t="shared" si="123"/>
        <v>0.62000000000000455</v>
      </c>
      <c r="R239" s="10">
        <f t="shared" si="128"/>
        <v>-0.43999999999999773</v>
      </c>
      <c r="S239" s="10">
        <f t="shared" si="129"/>
        <v>-1.0600000000000023</v>
      </c>
      <c r="T239" s="11" cm="1">
        <f t="array" ref="T239">LARGE(ABS(Q239:S239),1)</f>
        <v>1.0600000000000023</v>
      </c>
      <c r="U239" s="12">
        <f t="shared" si="117"/>
        <v>3</v>
      </c>
      <c r="V239" s="21">
        <f t="shared" si="142"/>
        <v>-3</v>
      </c>
      <c r="W239" s="12">
        <f t="shared" si="143"/>
        <v>-8</v>
      </c>
      <c r="X239" s="16">
        <f t="shared" si="151"/>
        <v>0.51000000000000512</v>
      </c>
      <c r="Y239" s="17" t="b">
        <f t="shared" si="152"/>
        <v>1</v>
      </c>
      <c r="Z239" s="17">
        <f t="shared" si="153"/>
        <v>0</v>
      </c>
      <c r="AA239" s="56">
        <f t="shared" si="154"/>
        <v>0.62000000000000455</v>
      </c>
      <c r="AB239" s="18">
        <f t="shared" si="155"/>
        <v>0.82258064516129259</v>
      </c>
      <c r="AC239" s="19">
        <f t="shared" si="156"/>
        <v>0.48113207547170189</v>
      </c>
      <c r="AD239" s="130">
        <f t="shared" si="130"/>
        <v>51.63</v>
      </c>
      <c r="AE239" s="130">
        <f t="shared" si="131"/>
        <v>50.05</v>
      </c>
      <c r="AF239" s="69">
        <f t="shared" si="158"/>
        <v>53.32</v>
      </c>
      <c r="AG239" s="69">
        <f t="shared" si="159"/>
        <v>49.02</v>
      </c>
      <c r="AH239" s="14">
        <f t="shared" si="147"/>
        <v>53.62</v>
      </c>
      <c r="AI239" s="14">
        <f t="shared" si="148"/>
        <v>49.02</v>
      </c>
      <c r="AJ239" s="70">
        <f t="shared" si="149"/>
        <v>56.16</v>
      </c>
      <c r="AK239" s="70">
        <f t="shared" si="150"/>
        <v>48.79</v>
      </c>
      <c r="AL239" s="134">
        <f t="shared" si="157"/>
        <v>50.70000000000001</v>
      </c>
      <c r="AM239" s="134">
        <f t="shared" si="124"/>
        <v>50.84</v>
      </c>
      <c r="AN239" s="134">
        <f t="shared" si="125"/>
        <v>-0.13999999999999346</v>
      </c>
      <c r="AO239" s="134">
        <f t="shared" si="126"/>
        <v>50.560000000000016</v>
      </c>
      <c r="AP239" s="134">
        <f t="shared" si="127"/>
        <v>50.84</v>
      </c>
      <c r="AQ239" s="136">
        <f t="shared" si="140"/>
        <v>51.314761904761902</v>
      </c>
      <c r="AR239" s="138">
        <f t="shared" si="144"/>
        <v>51.243333333333339</v>
      </c>
      <c r="AS239" s="140">
        <f t="shared" si="141"/>
        <v>52.316933333333338</v>
      </c>
    </row>
    <row r="240" spans="1:45" x14ac:dyDescent="0.3">
      <c r="A240" s="5">
        <v>45273</v>
      </c>
      <c r="B240" s="6" t="s">
        <v>45</v>
      </c>
      <c r="C240" s="6" t="s">
        <v>38</v>
      </c>
      <c r="D240" s="7">
        <v>50.69</v>
      </c>
      <c r="E240" s="7">
        <v>50.7</v>
      </c>
      <c r="F240" s="7">
        <v>49.71</v>
      </c>
      <c r="G240" s="7">
        <v>49.83</v>
      </c>
      <c r="H240" s="15">
        <v>50.7</v>
      </c>
      <c r="I240" s="15">
        <v>50.41</v>
      </c>
      <c r="J240" s="21">
        <v>-2</v>
      </c>
      <c r="K240" s="13" t="s">
        <v>32</v>
      </c>
      <c r="L240" s="8">
        <f t="shared" si="118"/>
        <v>50.080000000000005</v>
      </c>
      <c r="M240" s="9">
        <f t="shared" si="119"/>
        <v>50.204999999999998</v>
      </c>
      <c r="N240" s="9">
        <f t="shared" si="120"/>
        <v>-0.12499999999999289</v>
      </c>
      <c r="O240" s="9">
        <f t="shared" si="121"/>
        <v>49.955000000000013</v>
      </c>
      <c r="P240" s="9">
        <f t="shared" si="122"/>
        <v>50.204999999999998</v>
      </c>
      <c r="Q240" s="10">
        <f t="shared" si="123"/>
        <v>0.99000000000000199</v>
      </c>
      <c r="R240" s="10">
        <f t="shared" si="128"/>
        <v>0.28000000000000114</v>
      </c>
      <c r="S240" s="10">
        <f t="shared" si="129"/>
        <v>-0.71000000000000085</v>
      </c>
      <c r="T240" s="11" cm="1">
        <f t="array" ref="T240">LARGE(ABS(Q240:S240),1)</f>
        <v>0.99000000000000199</v>
      </c>
      <c r="U240" s="12">
        <f t="shared" si="117"/>
        <v>5</v>
      </c>
      <c r="V240" s="21">
        <f t="shared" si="142"/>
        <v>4</v>
      </c>
      <c r="W240" s="12">
        <f t="shared" si="143"/>
        <v>-1</v>
      </c>
      <c r="X240" s="16">
        <f t="shared" si="151"/>
        <v>0.29000000000000625</v>
      </c>
      <c r="Y240" s="17" t="b">
        <f t="shared" si="152"/>
        <v>1</v>
      </c>
      <c r="Z240" s="17">
        <f t="shared" si="153"/>
        <v>0</v>
      </c>
      <c r="AA240" s="56">
        <f t="shared" si="154"/>
        <v>0.99000000000000199</v>
      </c>
      <c r="AB240" s="18">
        <f t="shared" si="155"/>
        <v>0.29292929292929865</v>
      </c>
      <c r="AC240" s="19">
        <f t="shared" si="156"/>
        <v>0.29292929292929865</v>
      </c>
      <c r="AD240" s="130">
        <f t="shared" si="130"/>
        <v>51.24</v>
      </c>
      <c r="AE240" s="130">
        <f t="shared" si="131"/>
        <v>49.71</v>
      </c>
      <c r="AF240" s="69">
        <f t="shared" si="158"/>
        <v>52.44</v>
      </c>
      <c r="AG240" s="69">
        <f t="shared" si="159"/>
        <v>49.02</v>
      </c>
      <c r="AH240" s="14">
        <f t="shared" si="147"/>
        <v>53.5</v>
      </c>
      <c r="AI240" s="14">
        <f t="shared" si="148"/>
        <v>49.02</v>
      </c>
      <c r="AJ240" s="70">
        <f t="shared" si="149"/>
        <v>56.16</v>
      </c>
      <c r="AK240" s="70">
        <f t="shared" si="150"/>
        <v>48.79</v>
      </c>
      <c r="AL240" s="134">
        <f t="shared" si="157"/>
        <v>50.26</v>
      </c>
      <c r="AM240" s="134">
        <f t="shared" si="124"/>
        <v>50.475000000000001</v>
      </c>
      <c r="AN240" s="134">
        <f t="shared" si="125"/>
        <v>-0.21500000000000341</v>
      </c>
      <c r="AO240" s="134">
        <f t="shared" si="126"/>
        <v>50.044999999999995</v>
      </c>
      <c r="AP240" s="134">
        <f t="shared" si="127"/>
        <v>50.475000000000001</v>
      </c>
      <c r="AQ240" s="136">
        <f t="shared" si="140"/>
        <v>51.124285714285712</v>
      </c>
      <c r="AR240" s="138">
        <f t="shared" si="144"/>
        <v>51.186888888888902</v>
      </c>
      <c r="AS240" s="140">
        <f t="shared" si="141"/>
        <v>52.175800000000002</v>
      </c>
    </row>
    <row r="241" spans="1:45" x14ac:dyDescent="0.3">
      <c r="A241" s="5">
        <v>45274</v>
      </c>
      <c r="B241" s="6" t="s">
        <v>45</v>
      </c>
      <c r="C241" s="6" t="s">
        <v>38</v>
      </c>
      <c r="D241" s="7">
        <v>50.49</v>
      </c>
      <c r="E241" s="7">
        <v>50.83</v>
      </c>
      <c r="F241" s="7">
        <v>49.21</v>
      </c>
      <c r="G241" s="7">
        <v>49.51</v>
      </c>
      <c r="H241" s="15">
        <v>50.83</v>
      </c>
      <c r="I241" s="15">
        <v>50.48</v>
      </c>
      <c r="J241" s="21">
        <v>-2</v>
      </c>
      <c r="K241" s="13" t="s">
        <v>32</v>
      </c>
      <c r="L241" s="8">
        <f t="shared" si="118"/>
        <v>49.85</v>
      </c>
      <c r="M241" s="9">
        <f t="shared" si="119"/>
        <v>50.019999999999996</v>
      </c>
      <c r="N241" s="9">
        <f t="shared" si="120"/>
        <v>-0.1699999999999946</v>
      </c>
      <c r="O241" s="9">
        <f t="shared" si="121"/>
        <v>49.680000000000007</v>
      </c>
      <c r="P241" s="9">
        <f t="shared" si="122"/>
        <v>50.019999999999996</v>
      </c>
      <c r="Q241" s="10">
        <f t="shared" si="123"/>
        <v>1.6199999999999974</v>
      </c>
      <c r="R241" s="10">
        <f t="shared" si="128"/>
        <v>1</v>
      </c>
      <c r="S241" s="10">
        <f t="shared" si="129"/>
        <v>-0.61999999999999744</v>
      </c>
      <c r="T241" s="11" cm="1">
        <f t="array" ref="T241">LARGE(ABS(Q241:S241),1)</f>
        <v>1.6199999999999974</v>
      </c>
      <c r="U241" s="12">
        <f t="shared" si="117"/>
        <v>-1</v>
      </c>
      <c r="V241" s="21">
        <f t="shared" si="142"/>
        <v>-4</v>
      </c>
      <c r="W241" s="12">
        <f t="shared" si="143"/>
        <v>-7</v>
      </c>
      <c r="X241" s="16">
        <f t="shared" si="151"/>
        <v>0.35000000000000142</v>
      </c>
      <c r="Y241" s="17" t="b">
        <f t="shared" si="152"/>
        <v>1</v>
      </c>
      <c r="Z241" s="17">
        <f t="shared" si="153"/>
        <v>0</v>
      </c>
      <c r="AA241" s="56">
        <f t="shared" si="154"/>
        <v>1.6199999999999974</v>
      </c>
      <c r="AB241" s="18">
        <f t="shared" si="155"/>
        <v>0.21604938271605059</v>
      </c>
      <c r="AC241" s="19">
        <f t="shared" si="156"/>
        <v>0.21604938271605059</v>
      </c>
      <c r="AD241" s="130">
        <f t="shared" si="130"/>
        <v>50.83</v>
      </c>
      <c r="AE241" s="130">
        <f t="shared" si="131"/>
        <v>49.21</v>
      </c>
      <c r="AF241" s="69">
        <f t="shared" si="158"/>
        <v>52.07</v>
      </c>
      <c r="AG241" s="69">
        <f t="shared" si="159"/>
        <v>49.02</v>
      </c>
      <c r="AH241" s="14">
        <f t="shared" si="147"/>
        <v>53.5</v>
      </c>
      <c r="AI241" s="14">
        <f t="shared" si="148"/>
        <v>49.02</v>
      </c>
      <c r="AJ241" s="70">
        <f t="shared" si="149"/>
        <v>56.16</v>
      </c>
      <c r="AK241" s="70">
        <f t="shared" si="150"/>
        <v>48.79</v>
      </c>
      <c r="AL241" s="134">
        <f t="shared" si="157"/>
        <v>49.849999999999994</v>
      </c>
      <c r="AM241" s="134">
        <f t="shared" si="124"/>
        <v>50.019999999999996</v>
      </c>
      <c r="AN241" s="134">
        <f t="shared" si="125"/>
        <v>-0.17000000000000171</v>
      </c>
      <c r="AO241" s="134">
        <f t="shared" si="126"/>
        <v>49.679999999999993</v>
      </c>
      <c r="AP241" s="134">
        <f t="shared" si="127"/>
        <v>50.019999999999996</v>
      </c>
      <c r="AQ241" s="136">
        <f t="shared" si="140"/>
        <v>51.041190476190479</v>
      </c>
      <c r="AR241" s="138">
        <f t="shared" si="144"/>
        <v>51.164555555555552</v>
      </c>
      <c r="AS241" s="140">
        <f t="shared" si="141"/>
        <v>52.048333333333318</v>
      </c>
    </row>
    <row r="242" spans="1:45" x14ac:dyDescent="0.3">
      <c r="A242" s="5">
        <v>45275</v>
      </c>
      <c r="B242" s="6" t="s">
        <v>45</v>
      </c>
      <c r="C242" s="6" t="s">
        <v>38</v>
      </c>
      <c r="D242" s="7">
        <v>49.64</v>
      </c>
      <c r="E242" s="7">
        <v>50.05</v>
      </c>
      <c r="F242" s="7">
        <v>48.59</v>
      </c>
      <c r="G242" s="7">
        <v>49.99</v>
      </c>
      <c r="H242" s="15">
        <v>49.69</v>
      </c>
      <c r="I242" s="15">
        <v>49.13</v>
      </c>
      <c r="J242" s="21">
        <v>4</v>
      </c>
      <c r="K242" s="13"/>
      <c r="L242" s="8">
        <f t="shared" si="118"/>
        <v>49.543333333333329</v>
      </c>
      <c r="M242" s="9">
        <f t="shared" si="119"/>
        <v>49.32</v>
      </c>
      <c r="N242" s="9">
        <f t="shared" si="120"/>
        <v>0.22333333333332916</v>
      </c>
      <c r="O242" s="9">
        <f t="shared" si="121"/>
        <v>49.766666666666659</v>
      </c>
      <c r="P242" s="9">
        <f t="shared" si="122"/>
        <v>49.32</v>
      </c>
      <c r="Q242" s="10">
        <f t="shared" si="123"/>
        <v>1.4599999999999937</v>
      </c>
      <c r="R242" s="10">
        <f t="shared" si="128"/>
        <v>0.53999999999999915</v>
      </c>
      <c r="S242" s="10">
        <f t="shared" si="129"/>
        <v>-0.9199999999999946</v>
      </c>
      <c r="T242" s="11" cm="1">
        <f t="array" ref="T242">LARGE(ABS(Q242:S242),1)</f>
        <v>1.4599999999999937</v>
      </c>
      <c r="U242" s="12">
        <f t="shared" si="117"/>
        <v>2</v>
      </c>
      <c r="V242" s="21">
        <f t="shared" si="142"/>
        <v>2</v>
      </c>
      <c r="W242" s="12">
        <f t="shared" si="143"/>
        <v>-3</v>
      </c>
      <c r="X242" s="16">
        <f t="shared" si="151"/>
        <v>0.55999999999999517</v>
      </c>
      <c r="Y242" s="17">
        <f t="shared" si="152"/>
        <v>0</v>
      </c>
      <c r="Z242" s="17">
        <f t="shared" si="153"/>
        <v>0</v>
      </c>
      <c r="AA242" s="56">
        <f t="shared" si="154"/>
        <v>1.4599999999999937</v>
      </c>
      <c r="AB242" s="18">
        <f t="shared" si="155"/>
        <v>0.38356164383561475</v>
      </c>
      <c r="AC242" s="19">
        <f t="shared" si="156"/>
        <v>0.38356164383561475</v>
      </c>
      <c r="AD242" s="130">
        <f t="shared" si="130"/>
        <v>50.83</v>
      </c>
      <c r="AE242" s="130">
        <f t="shared" si="131"/>
        <v>48.59</v>
      </c>
      <c r="AF242" s="69">
        <f t="shared" si="158"/>
        <v>51.63</v>
      </c>
      <c r="AG242" s="69">
        <f t="shared" si="159"/>
        <v>48.59</v>
      </c>
      <c r="AH242" s="14">
        <f t="shared" si="147"/>
        <v>53.5</v>
      </c>
      <c r="AI242" s="14">
        <f t="shared" si="148"/>
        <v>48.59</v>
      </c>
      <c r="AJ242" s="70">
        <f t="shared" si="149"/>
        <v>56.16</v>
      </c>
      <c r="AK242" s="70">
        <f t="shared" si="150"/>
        <v>48.59</v>
      </c>
      <c r="AL242" s="134">
        <f t="shared" si="157"/>
        <v>49.803333333333335</v>
      </c>
      <c r="AM242" s="134">
        <f>(AD242+AE242)/2</f>
        <v>49.71</v>
      </c>
      <c r="AN242" s="134">
        <f>AL242-AM242</f>
        <v>9.3333333333333712E-2</v>
      </c>
      <c r="AO242" s="134">
        <f>AL242+AN242</f>
        <v>49.896666666666668</v>
      </c>
      <c r="AP242" s="134">
        <f>AL242-AN242</f>
        <v>49.71</v>
      </c>
      <c r="AQ242" s="136">
        <f>AVERAGE(L229:L242)</f>
        <v>50.946428571428569</v>
      </c>
      <c r="AR242" s="138">
        <f>AVERAGE(L213:L242)</f>
        <v>51.147222222222226</v>
      </c>
      <c r="AS242" s="140">
        <f t="shared" si="141"/>
        <v>51.931266666666659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FEBCE-9A1E-4BE1-8021-20E74A95541E}">
  <dimension ref="A1:AS243"/>
  <sheetViews>
    <sheetView zoomScale="90" zoomScaleNormal="90" workbookViewId="0">
      <pane xSplit="3" ySplit="1" topLeftCell="D218" activePane="bottomRight" state="frozen"/>
      <selection pane="topRight" activeCell="D1" sqref="D1"/>
      <selection pane="bottomLeft" activeCell="A2" sqref="A2"/>
      <selection pane="bottomRight" activeCell="B2" sqref="B2:B242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62" bestFit="1" customWidth="1"/>
    <col min="6" max="6" width="9.33203125" style="62" bestFit="1" customWidth="1"/>
    <col min="7" max="7" width="12.109375" style="62" bestFit="1" customWidth="1"/>
    <col min="8" max="9" width="9.33203125" style="62" bestFit="1" customWidth="1"/>
    <col min="10" max="10" width="9.109375" style="20" customWidth="1"/>
    <col min="11" max="11" width="8.77734375" style="20" customWidth="1"/>
    <col min="12" max="12" width="10.44140625" style="63" bestFit="1" customWidth="1"/>
    <col min="13" max="13" width="14.5546875" style="62" bestFit="1" customWidth="1"/>
    <col min="14" max="14" width="16" style="62" bestFit="1" customWidth="1"/>
    <col min="15" max="15" width="13.21875" style="62" bestFit="1" customWidth="1"/>
    <col min="16" max="16" width="12.44140625" style="62" customWidth="1"/>
    <col min="17" max="19" width="9.33203125" style="62" bestFit="1" customWidth="1"/>
    <col min="20" max="20" width="11" style="62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63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143" customWidth="1"/>
    <col min="32" max="32" width="8.88671875" style="83" customWidth="1"/>
    <col min="33" max="33" width="9.109375" style="83"/>
    <col min="34" max="34" width="10" style="83" bestFit="1" customWidth="1"/>
    <col min="35" max="35" width="10.109375" style="83" bestFit="1" customWidth="1"/>
    <col min="36" max="36" width="10" style="83" bestFit="1" customWidth="1"/>
    <col min="37" max="37" width="9.44140625" style="83" bestFit="1" customWidth="1"/>
    <col min="38" max="38" width="10.77734375" style="145" customWidth="1"/>
    <col min="39" max="39" width="20" style="145" bestFit="1" customWidth="1"/>
    <col min="40" max="40" width="21" style="145" bestFit="1" customWidth="1"/>
    <col min="41" max="41" width="18.21875" style="145" bestFit="1" customWidth="1"/>
    <col min="42" max="42" width="18.33203125" style="145" bestFit="1" customWidth="1"/>
    <col min="43" max="43" width="24.33203125" style="147" bestFit="1" customWidth="1"/>
    <col min="44" max="44" width="24.5546875" style="149" bestFit="1" customWidth="1"/>
    <col min="45" max="45" width="24.5546875" style="151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19</v>
      </c>
      <c r="I1" s="59" t="s">
        <v>20</v>
      </c>
      <c r="J1" s="3" t="s">
        <v>16</v>
      </c>
      <c r="K1" s="4" t="s">
        <v>18</v>
      </c>
      <c r="L1" s="59" t="s">
        <v>7</v>
      </c>
      <c r="M1" s="59" t="s">
        <v>8</v>
      </c>
      <c r="N1" s="59" t="s">
        <v>9</v>
      </c>
      <c r="O1" s="59" t="s">
        <v>10</v>
      </c>
      <c r="P1" s="59" t="s">
        <v>11</v>
      </c>
      <c r="Q1" s="59" t="s">
        <v>12</v>
      </c>
      <c r="R1" s="59" t="s">
        <v>13</v>
      </c>
      <c r="S1" s="59" t="s">
        <v>14</v>
      </c>
      <c r="T1" s="59" t="s">
        <v>15</v>
      </c>
      <c r="U1" s="3" t="s">
        <v>57</v>
      </c>
      <c r="V1" s="3" t="s">
        <v>60</v>
      </c>
      <c r="W1" s="3" t="s">
        <v>17</v>
      </c>
      <c r="X1" s="59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141" t="s">
        <v>58</v>
      </c>
      <c r="AE1" s="141" t="s">
        <v>59</v>
      </c>
      <c r="AF1" s="79" t="s">
        <v>51</v>
      </c>
      <c r="AG1" s="79" t="s">
        <v>52</v>
      </c>
      <c r="AH1" s="79" t="s">
        <v>53</v>
      </c>
      <c r="AI1" s="79" t="s">
        <v>54</v>
      </c>
      <c r="AJ1" s="79" t="s">
        <v>55</v>
      </c>
      <c r="AK1" s="79" t="s">
        <v>56</v>
      </c>
      <c r="AL1" s="144" t="s">
        <v>61</v>
      </c>
      <c r="AM1" s="144" t="s">
        <v>62</v>
      </c>
      <c r="AN1" s="144" t="s">
        <v>63</v>
      </c>
      <c r="AO1" s="144" t="s">
        <v>67</v>
      </c>
      <c r="AP1" s="144" t="s">
        <v>68</v>
      </c>
      <c r="AQ1" s="146" t="s">
        <v>64</v>
      </c>
      <c r="AR1" s="148" t="s">
        <v>66</v>
      </c>
      <c r="AS1" s="150" t="s">
        <v>65</v>
      </c>
    </row>
    <row r="2" spans="1:45" x14ac:dyDescent="0.3">
      <c r="A2" s="5">
        <v>44929</v>
      </c>
      <c r="B2" s="6" t="s">
        <v>46</v>
      </c>
      <c r="C2" s="6" t="s">
        <v>40</v>
      </c>
      <c r="D2" s="64">
        <v>769.75</v>
      </c>
      <c r="E2" s="64">
        <v>769.75</v>
      </c>
      <c r="F2" s="64">
        <v>744.25</v>
      </c>
      <c r="G2" s="64">
        <v>745.5</v>
      </c>
      <c r="H2" s="60">
        <v>769.75</v>
      </c>
      <c r="I2" s="60">
        <v>760.25</v>
      </c>
      <c r="J2" s="21">
        <v>-2</v>
      </c>
      <c r="K2" s="13">
        <v>0</v>
      </c>
      <c r="L2" s="65">
        <f t="shared" ref="L2:L65" si="0">(E2+G2+F2)/3</f>
        <v>753.16666666666663</v>
      </c>
      <c r="M2" s="66">
        <f t="shared" ref="M2:M65" si="1">(E2+F2)/2</f>
        <v>757</v>
      </c>
      <c r="N2" s="66">
        <f t="shared" ref="N2:N65" si="2">L2-M2</f>
        <v>-3.8333333333333712</v>
      </c>
      <c r="O2" s="66">
        <f t="shared" ref="O2:O65" si="3">L2+N2</f>
        <v>749.33333333333326</v>
      </c>
      <c r="P2" s="66">
        <f t="shared" ref="P2:P65" si="4">L2-N2</f>
        <v>757</v>
      </c>
      <c r="Q2" s="67"/>
      <c r="R2" s="67"/>
      <c r="S2" s="67"/>
      <c r="T2" s="68"/>
      <c r="U2" s="12"/>
      <c r="V2" s="21"/>
      <c r="W2" s="12"/>
      <c r="X2" s="61">
        <f t="shared" ref="X2:X65" si="5">H2-I2</f>
        <v>9.5</v>
      </c>
      <c r="Y2" s="17" t="b">
        <f t="shared" ref="Y2:Z17" si="6">IF((E2=H2),TRUE,0)</f>
        <v>1</v>
      </c>
      <c r="Z2" s="17">
        <f t="shared" si="6"/>
        <v>0</v>
      </c>
      <c r="AA2" s="56">
        <f t="shared" ref="AA2:AA65" si="7">E2-F2</f>
        <v>25.5</v>
      </c>
      <c r="AB2" s="18">
        <f t="shared" ref="AB2:AB65" si="8">X2/AA2</f>
        <v>0.37254901960784315</v>
      </c>
      <c r="AC2" s="19"/>
      <c r="AD2" s="142"/>
      <c r="AE2" s="142"/>
      <c r="AF2" s="80"/>
      <c r="AG2" s="80"/>
      <c r="AH2" s="81"/>
      <c r="AI2" s="81"/>
      <c r="AJ2" s="82"/>
      <c r="AK2" s="82"/>
    </row>
    <row r="3" spans="1:45" x14ac:dyDescent="0.3">
      <c r="A3" s="5">
        <v>44930</v>
      </c>
      <c r="B3" s="6" t="s">
        <v>46</v>
      </c>
      <c r="C3" s="6" t="s">
        <v>40</v>
      </c>
      <c r="D3" s="64">
        <v>745</v>
      </c>
      <c r="E3" s="64">
        <v>750.5</v>
      </c>
      <c r="F3" s="64">
        <v>736</v>
      </c>
      <c r="G3" s="64">
        <v>746.75</v>
      </c>
      <c r="H3" s="60">
        <v>750.5</v>
      </c>
      <c r="I3" s="60">
        <v>744.5</v>
      </c>
      <c r="J3" s="21">
        <v>0</v>
      </c>
      <c r="K3" s="13">
        <v>0</v>
      </c>
      <c r="L3" s="65">
        <f t="shared" si="0"/>
        <v>744.41666666666663</v>
      </c>
      <c r="M3" s="66">
        <f t="shared" si="1"/>
        <v>743.25</v>
      </c>
      <c r="N3" s="66">
        <f t="shared" si="2"/>
        <v>1.1666666666666288</v>
      </c>
      <c r="O3" s="66">
        <f t="shared" si="3"/>
        <v>745.58333333333326</v>
      </c>
      <c r="P3" s="66">
        <f t="shared" si="4"/>
        <v>743.25</v>
      </c>
      <c r="Q3" s="67">
        <f t="shared" ref="Q3:Q66" si="9">E3-F3</f>
        <v>14.5</v>
      </c>
      <c r="R3" s="67">
        <f t="shared" ref="R3:R66" si="10">E3-G2</f>
        <v>5</v>
      </c>
      <c r="S3" s="67">
        <f t="shared" ref="S3:S66" si="11">F3-G2</f>
        <v>-9.5</v>
      </c>
      <c r="T3" s="68" cm="1">
        <f t="array" ref="T3">LARGE(ABS(Q3:S3),1)</f>
        <v>14.5</v>
      </c>
      <c r="U3" s="12"/>
      <c r="V3" s="21"/>
      <c r="W3" s="12"/>
      <c r="X3" s="61">
        <f t="shared" si="5"/>
        <v>6</v>
      </c>
      <c r="Y3" s="17" t="b">
        <f t="shared" si="6"/>
        <v>1</v>
      </c>
      <c r="Z3" s="17">
        <f t="shared" si="6"/>
        <v>0</v>
      </c>
      <c r="AA3" s="56">
        <f t="shared" si="7"/>
        <v>14.5</v>
      </c>
      <c r="AB3" s="18">
        <f t="shared" si="8"/>
        <v>0.41379310344827586</v>
      </c>
      <c r="AC3" s="19">
        <f t="shared" ref="AC3:AC66" si="12">X3/T3</f>
        <v>0.41379310344827586</v>
      </c>
      <c r="AD3" s="142"/>
      <c r="AE3" s="142"/>
      <c r="AF3" s="80"/>
      <c r="AG3" s="80"/>
      <c r="AH3" s="81"/>
      <c r="AI3" s="81"/>
      <c r="AJ3" s="82"/>
      <c r="AK3" s="82"/>
    </row>
    <row r="4" spans="1:45" x14ac:dyDescent="0.3">
      <c r="A4" s="5">
        <v>44931</v>
      </c>
      <c r="B4" s="6" t="s">
        <v>46</v>
      </c>
      <c r="C4" s="6" t="s">
        <v>40</v>
      </c>
      <c r="D4" s="64">
        <v>751</v>
      </c>
      <c r="E4" s="64">
        <v>756.75</v>
      </c>
      <c r="F4" s="64">
        <v>742.5</v>
      </c>
      <c r="G4" s="64">
        <v>743.5</v>
      </c>
      <c r="H4" s="60">
        <v>755</v>
      </c>
      <c r="I4" s="60">
        <v>750.25</v>
      </c>
      <c r="J4" s="21">
        <v>0</v>
      </c>
      <c r="K4" s="13">
        <v>0</v>
      </c>
      <c r="L4" s="65">
        <f t="shared" si="0"/>
        <v>747.58333333333337</v>
      </c>
      <c r="M4" s="66">
        <f t="shared" si="1"/>
        <v>749.625</v>
      </c>
      <c r="N4" s="66">
        <f t="shared" si="2"/>
        <v>-2.0416666666666288</v>
      </c>
      <c r="O4" s="66">
        <f t="shared" si="3"/>
        <v>745.54166666666674</v>
      </c>
      <c r="P4" s="66">
        <f t="shared" si="4"/>
        <v>749.625</v>
      </c>
      <c r="Q4" s="67">
        <f t="shared" si="9"/>
        <v>14.25</v>
      </c>
      <c r="R4" s="67">
        <f t="shared" si="10"/>
        <v>10</v>
      </c>
      <c r="S4" s="67">
        <f t="shared" si="11"/>
        <v>-4.25</v>
      </c>
      <c r="T4" s="68" cm="1">
        <f t="array" ref="T4">LARGE(ABS(Q4:S4),1)</f>
        <v>14.25</v>
      </c>
      <c r="U4" s="12"/>
      <c r="V4" s="21"/>
      <c r="W4" s="12"/>
      <c r="X4" s="61">
        <f t="shared" si="5"/>
        <v>4.75</v>
      </c>
      <c r="Y4" s="17">
        <f t="shared" si="6"/>
        <v>0</v>
      </c>
      <c r="Z4" s="17">
        <f t="shared" si="6"/>
        <v>0</v>
      </c>
      <c r="AA4" s="56">
        <f t="shared" si="7"/>
        <v>14.25</v>
      </c>
      <c r="AB4" s="18">
        <f t="shared" si="8"/>
        <v>0.33333333333333331</v>
      </c>
      <c r="AC4" s="19">
        <f t="shared" si="12"/>
        <v>0.33333333333333331</v>
      </c>
      <c r="AD4" s="142">
        <f t="shared" ref="AD4:AD67" si="13">MAX(E2:E4)</f>
        <v>769.75</v>
      </c>
      <c r="AE4" s="142">
        <f t="shared" ref="AE4:AE67" si="14">MIN(F2:F4)</f>
        <v>736</v>
      </c>
      <c r="AF4" s="80"/>
      <c r="AG4" s="80"/>
      <c r="AH4" s="81"/>
      <c r="AI4" s="81"/>
      <c r="AJ4" s="82"/>
      <c r="AK4" s="82"/>
      <c r="AL4" s="145">
        <f t="shared" ref="AL4:AL67" si="15">(AD4+AE4+G3)/3</f>
        <v>750.83333333333337</v>
      </c>
      <c r="AM4" s="145">
        <f t="shared" ref="AM4:AM67" si="16">(AD4+AE4)/2</f>
        <v>752.875</v>
      </c>
      <c r="AN4" s="145">
        <f t="shared" ref="AN4:AN67" si="17">AL4-AM4</f>
        <v>-2.0416666666666288</v>
      </c>
      <c r="AO4" s="145">
        <f t="shared" ref="AO4:AO67" si="18">AL4+AN4</f>
        <v>748.79166666666674</v>
      </c>
      <c r="AP4" s="145">
        <f t="shared" ref="AP4:AP67" si="19">AL4-AN4</f>
        <v>752.875</v>
      </c>
    </row>
    <row r="5" spans="1:45" x14ac:dyDescent="0.3">
      <c r="A5" s="5">
        <v>44932</v>
      </c>
      <c r="B5" s="6" t="s">
        <v>46</v>
      </c>
      <c r="C5" s="6" t="s">
        <v>40</v>
      </c>
      <c r="D5" s="64">
        <v>741.25</v>
      </c>
      <c r="E5" s="64">
        <v>758</v>
      </c>
      <c r="F5" s="64">
        <v>740.25</v>
      </c>
      <c r="G5" s="64">
        <v>741.5</v>
      </c>
      <c r="H5" s="60">
        <v>749.75</v>
      </c>
      <c r="I5" s="60">
        <v>741</v>
      </c>
      <c r="J5" s="21">
        <v>0</v>
      </c>
      <c r="K5" s="13">
        <v>0</v>
      </c>
      <c r="L5" s="65">
        <f t="shared" si="0"/>
        <v>746.58333333333337</v>
      </c>
      <c r="M5" s="66">
        <f t="shared" si="1"/>
        <v>749.125</v>
      </c>
      <c r="N5" s="66">
        <f t="shared" si="2"/>
        <v>-2.5416666666666288</v>
      </c>
      <c r="O5" s="66">
        <f t="shared" si="3"/>
        <v>744.04166666666674</v>
      </c>
      <c r="P5" s="66">
        <f t="shared" si="4"/>
        <v>749.125</v>
      </c>
      <c r="Q5" s="67">
        <f t="shared" si="9"/>
        <v>17.75</v>
      </c>
      <c r="R5" s="67">
        <f t="shared" si="10"/>
        <v>14.5</v>
      </c>
      <c r="S5" s="67">
        <f t="shared" si="11"/>
        <v>-3.25</v>
      </c>
      <c r="T5" s="68" cm="1">
        <f t="array" ref="T5">LARGE(ABS(Q5:S5),1)</f>
        <v>17.75</v>
      </c>
      <c r="U5" s="12"/>
      <c r="V5" s="21"/>
      <c r="W5" s="12"/>
      <c r="X5" s="61">
        <f t="shared" si="5"/>
        <v>8.75</v>
      </c>
      <c r="Y5" s="17">
        <f t="shared" si="6"/>
        <v>0</v>
      </c>
      <c r="Z5" s="17">
        <f t="shared" si="6"/>
        <v>0</v>
      </c>
      <c r="AA5" s="56">
        <f t="shared" si="7"/>
        <v>17.75</v>
      </c>
      <c r="AB5" s="18">
        <f t="shared" si="8"/>
        <v>0.49295774647887325</v>
      </c>
      <c r="AC5" s="19">
        <f t="shared" si="12"/>
        <v>0.49295774647887325</v>
      </c>
      <c r="AD5" s="142">
        <f t="shared" si="13"/>
        <v>758</v>
      </c>
      <c r="AE5" s="142">
        <f t="shared" si="14"/>
        <v>736</v>
      </c>
      <c r="AF5" s="80"/>
      <c r="AG5" s="80"/>
      <c r="AH5" s="81"/>
      <c r="AI5" s="81"/>
      <c r="AJ5" s="82"/>
      <c r="AK5" s="82"/>
      <c r="AL5" s="145">
        <f t="shared" si="15"/>
        <v>745.83333333333337</v>
      </c>
      <c r="AM5" s="145">
        <f t="shared" si="16"/>
        <v>747</v>
      </c>
      <c r="AN5" s="145">
        <f t="shared" si="17"/>
        <v>-1.1666666666666288</v>
      </c>
      <c r="AO5" s="145">
        <f t="shared" si="18"/>
        <v>744.66666666666674</v>
      </c>
      <c r="AP5" s="145">
        <f t="shared" si="19"/>
        <v>747</v>
      </c>
    </row>
    <row r="6" spans="1:45" x14ac:dyDescent="0.3">
      <c r="A6" s="5">
        <v>44935</v>
      </c>
      <c r="B6" s="6" t="s">
        <v>46</v>
      </c>
      <c r="C6" s="6" t="s">
        <v>40</v>
      </c>
      <c r="D6" s="64">
        <v>728.25</v>
      </c>
      <c r="E6" s="64">
        <v>739.75</v>
      </c>
      <c r="F6" s="64">
        <v>720.5</v>
      </c>
      <c r="G6" s="64">
        <v>731</v>
      </c>
      <c r="H6" s="60">
        <v>731</v>
      </c>
      <c r="I6" s="60">
        <v>721.5</v>
      </c>
      <c r="J6" s="21">
        <v>0</v>
      </c>
      <c r="K6" s="13">
        <v>0</v>
      </c>
      <c r="L6" s="65">
        <f t="shared" si="0"/>
        <v>730.41666666666663</v>
      </c>
      <c r="M6" s="66">
        <f t="shared" si="1"/>
        <v>730.125</v>
      </c>
      <c r="N6" s="66">
        <f t="shared" si="2"/>
        <v>0.29166666666662877</v>
      </c>
      <c r="O6" s="66">
        <f t="shared" si="3"/>
        <v>730.70833333333326</v>
      </c>
      <c r="P6" s="66">
        <f t="shared" si="4"/>
        <v>730.125</v>
      </c>
      <c r="Q6" s="67">
        <f t="shared" si="9"/>
        <v>19.25</v>
      </c>
      <c r="R6" s="67">
        <f t="shared" si="10"/>
        <v>-1.75</v>
      </c>
      <c r="S6" s="67">
        <f t="shared" si="11"/>
        <v>-21</v>
      </c>
      <c r="T6" s="68" cm="1">
        <f t="array" ref="T6">LARGE(ABS(Q6:S6),1)</f>
        <v>21</v>
      </c>
      <c r="U6" s="12"/>
      <c r="V6" s="21"/>
      <c r="W6" s="12"/>
      <c r="X6" s="61">
        <f t="shared" si="5"/>
        <v>9.5</v>
      </c>
      <c r="Y6" s="17">
        <f t="shared" si="6"/>
        <v>0</v>
      </c>
      <c r="Z6" s="17">
        <f t="shared" si="6"/>
        <v>0</v>
      </c>
      <c r="AA6" s="56">
        <f t="shared" si="7"/>
        <v>19.25</v>
      </c>
      <c r="AB6" s="18">
        <f t="shared" si="8"/>
        <v>0.4935064935064935</v>
      </c>
      <c r="AC6" s="19">
        <f t="shared" si="12"/>
        <v>0.45238095238095238</v>
      </c>
      <c r="AD6" s="142">
        <f t="shared" si="13"/>
        <v>758</v>
      </c>
      <c r="AE6" s="142">
        <f t="shared" si="14"/>
        <v>720.5</v>
      </c>
      <c r="AF6" s="80"/>
      <c r="AG6" s="80"/>
      <c r="AH6" s="81"/>
      <c r="AI6" s="81"/>
      <c r="AJ6" s="82"/>
      <c r="AK6" s="82"/>
      <c r="AL6" s="145">
        <f t="shared" si="15"/>
        <v>740</v>
      </c>
      <c r="AM6" s="145">
        <f t="shared" si="16"/>
        <v>739.25</v>
      </c>
      <c r="AN6" s="145">
        <f t="shared" si="17"/>
        <v>0.75</v>
      </c>
      <c r="AO6" s="145">
        <f t="shared" si="18"/>
        <v>740.75</v>
      </c>
      <c r="AP6" s="145">
        <f t="shared" si="19"/>
        <v>739.25</v>
      </c>
    </row>
    <row r="7" spans="1:45" x14ac:dyDescent="0.3">
      <c r="A7" s="5">
        <v>44936</v>
      </c>
      <c r="B7" s="6" t="s">
        <v>46</v>
      </c>
      <c r="C7" s="6" t="s">
        <v>40</v>
      </c>
      <c r="D7" s="64">
        <v>730.75</v>
      </c>
      <c r="E7" s="64">
        <v>742.25</v>
      </c>
      <c r="F7" s="64">
        <v>727.75</v>
      </c>
      <c r="G7" s="64">
        <v>740</v>
      </c>
      <c r="H7" s="60">
        <v>732</v>
      </c>
      <c r="I7" s="60">
        <v>727.75</v>
      </c>
      <c r="J7" s="21">
        <v>2</v>
      </c>
      <c r="K7" s="13">
        <v>0</v>
      </c>
      <c r="L7" s="65">
        <f t="shared" si="0"/>
        <v>736.66666666666663</v>
      </c>
      <c r="M7" s="66">
        <f t="shared" si="1"/>
        <v>735</v>
      </c>
      <c r="N7" s="66">
        <f t="shared" si="2"/>
        <v>1.6666666666666288</v>
      </c>
      <c r="O7" s="66">
        <f t="shared" si="3"/>
        <v>738.33333333333326</v>
      </c>
      <c r="P7" s="66">
        <f t="shared" si="4"/>
        <v>735</v>
      </c>
      <c r="Q7" s="67">
        <f t="shared" si="9"/>
        <v>14.5</v>
      </c>
      <c r="R7" s="67">
        <f t="shared" si="10"/>
        <v>11.25</v>
      </c>
      <c r="S7" s="67">
        <f t="shared" si="11"/>
        <v>-3.25</v>
      </c>
      <c r="T7" s="68" cm="1">
        <f t="array" ref="T7">LARGE(ABS(Q7:S7),1)</f>
        <v>14.5</v>
      </c>
      <c r="U7" s="12"/>
      <c r="V7" s="21"/>
      <c r="W7" s="12"/>
      <c r="X7" s="61">
        <f t="shared" si="5"/>
        <v>4.25</v>
      </c>
      <c r="Y7" s="17">
        <f t="shared" si="6"/>
        <v>0</v>
      </c>
      <c r="Z7" s="17" t="b">
        <f t="shared" si="6"/>
        <v>1</v>
      </c>
      <c r="AA7" s="56">
        <f t="shared" si="7"/>
        <v>14.5</v>
      </c>
      <c r="AB7" s="18">
        <f t="shared" si="8"/>
        <v>0.29310344827586204</v>
      </c>
      <c r="AC7" s="19">
        <f t="shared" si="12"/>
        <v>0.29310344827586204</v>
      </c>
      <c r="AD7" s="142">
        <f t="shared" si="13"/>
        <v>758</v>
      </c>
      <c r="AE7" s="142">
        <f t="shared" si="14"/>
        <v>720.5</v>
      </c>
      <c r="AF7" s="80"/>
      <c r="AG7" s="80"/>
      <c r="AH7" s="81"/>
      <c r="AI7" s="81"/>
      <c r="AJ7" s="82"/>
      <c r="AK7" s="82"/>
      <c r="AL7" s="145">
        <f t="shared" si="15"/>
        <v>736.5</v>
      </c>
      <c r="AM7" s="145">
        <f t="shared" si="16"/>
        <v>739.25</v>
      </c>
      <c r="AN7" s="145">
        <f t="shared" si="17"/>
        <v>-2.75</v>
      </c>
      <c r="AO7" s="145">
        <f t="shared" si="18"/>
        <v>733.75</v>
      </c>
      <c r="AP7" s="145">
        <f t="shared" si="19"/>
        <v>739.25</v>
      </c>
    </row>
    <row r="8" spans="1:45" x14ac:dyDescent="0.3">
      <c r="A8" s="5">
        <v>44937</v>
      </c>
      <c r="B8" s="6" t="s">
        <v>46</v>
      </c>
      <c r="C8" s="6" t="s">
        <v>40</v>
      </c>
      <c r="D8" s="64">
        <v>738.25</v>
      </c>
      <c r="E8" s="64">
        <v>747.25</v>
      </c>
      <c r="F8" s="64">
        <v>723</v>
      </c>
      <c r="G8" s="64">
        <v>742.75</v>
      </c>
      <c r="H8" s="60">
        <v>739.5</v>
      </c>
      <c r="I8" s="60">
        <v>730.25</v>
      </c>
      <c r="J8" s="21">
        <v>4</v>
      </c>
      <c r="K8" s="13">
        <v>0</v>
      </c>
      <c r="L8" s="65">
        <f t="shared" si="0"/>
        <v>737.66666666666663</v>
      </c>
      <c r="M8" s="66">
        <f t="shared" si="1"/>
        <v>735.125</v>
      </c>
      <c r="N8" s="66">
        <f t="shared" si="2"/>
        <v>2.5416666666666288</v>
      </c>
      <c r="O8" s="66">
        <f t="shared" si="3"/>
        <v>740.20833333333326</v>
      </c>
      <c r="P8" s="66">
        <f t="shared" si="4"/>
        <v>735.125</v>
      </c>
      <c r="Q8" s="67">
        <f t="shared" si="9"/>
        <v>24.25</v>
      </c>
      <c r="R8" s="67">
        <f t="shared" si="10"/>
        <v>7.25</v>
      </c>
      <c r="S8" s="67">
        <f t="shared" si="11"/>
        <v>-17</v>
      </c>
      <c r="T8" s="68" cm="1">
        <f t="array" ref="T8">LARGE(ABS(Q8:S8),1)</f>
        <v>24.25</v>
      </c>
      <c r="U8" s="12"/>
      <c r="V8" s="21"/>
      <c r="W8" s="12"/>
      <c r="X8" s="61">
        <f t="shared" si="5"/>
        <v>9.25</v>
      </c>
      <c r="Y8" s="17">
        <f t="shared" si="6"/>
        <v>0</v>
      </c>
      <c r="Z8" s="17">
        <f t="shared" si="6"/>
        <v>0</v>
      </c>
      <c r="AA8" s="56">
        <f t="shared" si="7"/>
        <v>24.25</v>
      </c>
      <c r="AB8" s="18">
        <f t="shared" si="8"/>
        <v>0.38144329896907214</v>
      </c>
      <c r="AC8" s="19">
        <f t="shared" si="12"/>
        <v>0.38144329896907214</v>
      </c>
      <c r="AD8" s="142">
        <f t="shared" si="13"/>
        <v>747.25</v>
      </c>
      <c r="AE8" s="142">
        <f t="shared" si="14"/>
        <v>720.5</v>
      </c>
      <c r="AF8" s="80"/>
      <c r="AG8" s="80"/>
      <c r="AH8" s="81"/>
      <c r="AI8" s="81"/>
      <c r="AJ8" s="82"/>
      <c r="AK8" s="82"/>
      <c r="AL8" s="145">
        <f t="shared" si="15"/>
        <v>735.91666666666663</v>
      </c>
      <c r="AM8" s="145">
        <f t="shared" si="16"/>
        <v>733.875</v>
      </c>
      <c r="AN8" s="145">
        <f t="shared" si="17"/>
        <v>2.0416666666666288</v>
      </c>
      <c r="AO8" s="145">
        <f t="shared" si="18"/>
        <v>737.95833333333326</v>
      </c>
      <c r="AP8" s="145">
        <f t="shared" si="19"/>
        <v>733.875</v>
      </c>
    </row>
    <row r="9" spans="1:45" x14ac:dyDescent="0.3">
      <c r="A9" s="5">
        <v>44938</v>
      </c>
      <c r="B9" s="6" t="s">
        <v>46</v>
      </c>
      <c r="C9" s="6" t="s">
        <v>40</v>
      </c>
      <c r="D9" s="64">
        <v>741</v>
      </c>
      <c r="E9" s="64">
        <v>747.75</v>
      </c>
      <c r="F9" s="64">
        <v>737.25</v>
      </c>
      <c r="G9" s="64">
        <v>743.75</v>
      </c>
      <c r="H9" s="60">
        <v>743.75</v>
      </c>
      <c r="I9" s="60">
        <v>739.25</v>
      </c>
      <c r="J9" s="21">
        <v>0</v>
      </c>
      <c r="K9" s="13">
        <v>0</v>
      </c>
      <c r="L9" s="65">
        <f t="shared" si="0"/>
        <v>742.91666666666663</v>
      </c>
      <c r="M9" s="66">
        <f t="shared" si="1"/>
        <v>742.5</v>
      </c>
      <c r="N9" s="66">
        <f t="shared" si="2"/>
        <v>0.41666666666662877</v>
      </c>
      <c r="O9" s="66">
        <f t="shared" si="3"/>
        <v>743.33333333333326</v>
      </c>
      <c r="P9" s="66">
        <f t="shared" si="4"/>
        <v>742.5</v>
      </c>
      <c r="Q9" s="67">
        <f t="shared" si="9"/>
        <v>10.5</v>
      </c>
      <c r="R9" s="67">
        <f t="shared" si="10"/>
        <v>5</v>
      </c>
      <c r="S9" s="67">
        <f t="shared" si="11"/>
        <v>-5.5</v>
      </c>
      <c r="T9" s="68" cm="1">
        <f t="array" ref="T9">LARGE(ABS(Q9:S9),1)</f>
        <v>10.5</v>
      </c>
      <c r="U9" s="12"/>
      <c r="V9" s="21"/>
      <c r="W9" s="12"/>
      <c r="X9" s="61">
        <f t="shared" si="5"/>
        <v>4.5</v>
      </c>
      <c r="Y9" s="17">
        <f t="shared" si="6"/>
        <v>0</v>
      </c>
      <c r="Z9" s="17">
        <f t="shared" si="6"/>
        <v>0</v>
      </c>
      <c r="AA9" s="56">
        <f t="shared" si="7"/>
        <v>10.5</v>
      </c>
      <c r="AB9" s="18">
        <f t="shared" si="8"/>
        <v>0.42857142857142855</v>
      </c>
      <c r="AC9" s="19">
        <f t="shared" si="12"/>
        <v>0.42857142857142855</v>
      </c>
      <c r="AD9" s="142">
        <f t="shared" si="13"/>
        <v>747.75</v>
      </c>
      <c r="AE9" s="142">
        <f t="shared" si="14"/>
        <v>723</v>
      </c>
      <c r="AF9" s="80"/>
      <c r="AG9" s="80"/>
      <c r="AH9" s="81"/>
      <c r="AI9" s="81"/>
      <c r="AJ9" s="82"/>
      <c r="AK9" s="82"/>
      <c r="AL9" s="145">
        <f t="shared" si="15"/>
        <v>737.83333333333337</v>
      </c>
      <c r="AM9" s="145">
        <f t="shared" si="16"/>
        <v>735.375</v>
      </c>
      <c r="AN9" s="145">
        <f t="shared" si="17"/>
        <v>2.4583333333333712</v>
      </c>
      <c r="AO9" s="145">
        <f t="shared" si="18"/>
        <v>740.29166666666674</v>
      </c>
      <c r="AP9" s="145">
        <f t="shared" si="19"/>
        <v>735.375</v>
      </c>
    </row>
    <row r="10" spans="1:45" x14ac:dyDescent="0.3">
      <c r="A10" s="5">
        <v>44939</v>
      </c>
      <c r="B10" s="6" t="s">
        <v>46</v>
      </c>
      <c r="C10" s="6" t="s">
        <v>40</v>
      </c>
      <c r="D10" s="64">
        <v>733.5</v>
      </c>
      <c r="E10" s="64">
        <v>755.75</v>
      </c>
      <c r="F10" s="64">
        <v>739.25</v>
      </c>
      <c r="G10" s="64">
        <v>751.75</v>
      </c>
      <c r="H10" s="60">
        <v>734.75</v>
      </c>
      <c r="I10" s="60">
        <v>730.25</v>
      </c>
      <c r="J10" s="21">
        <v>2</v>
      </c>
      <c r="K10" s="13" t="s">
        <v>31</v>
      </c>
      <c r="L10" s="65">
        <f t="shared" si="0"/>
        <v>748.91666666666663</v>
      </c>
      <c r="M10" s="66">
        <f t="shared" si="1"/>
        <v>747.5</v>
      </c>
      <c r="N10" s="66">
        <f t="shared" si="2"/>
        <v>1.4166666666666288</v>
      </c>
      <c r="O10" s="66">
        <f t="shared" si="3"/>
        <v>750.33333333333326</v>
      </c>
      <c r="P10" s="66">
        <f t="shared" si="4"/>
        <v>747.5</v>
      </c>
      <c r="Q10" s="67">
        <f t="shared" si="9"/>
        <v>16.5</v>
      </c>
      <c r="R10" s="67">
        <f t="shared" si="10"/>
        <v>12</v>
      </c>
      <c r="S10" s="67">
        <f t="shared" si="11"/>
        <v>-4.5</v>
      </c>
      <c r="T10" s="68" cm="1">
        <f t="array" ref="T10">LARGE(ABS(Q10:S10),1)</f>
        <v>16.5</v>
      </c>
      <c r="U10" s="12"/>
      <c r="V10" s="21"/>
      <c r="W10" s="12"/>
      <c r="X10" s="61">
        <f t="shared" si="5"/>
        <v>4.5</v>
      </c>
      <c r="Y10" s="17">
        <f t="shared" si="6"/>
        <v>0</v>
      </c>
      <c r="Z10" s="17">
        <f t="shared" si="6"/>
        <v>0</v>
      </c>
      <c r="AA10" s="56">
        <f t="shared" si="7"/>
        <v>16.5</v>
      </c>
      <c r="AB10" s="18">
        <f t="shared" si="8"/>
        <v>0.27272727272727271</v>
      </c>
      <c r="AC10" s="19">
        <f t="shared" si="12"/>
        <v>0.27272727272727271</v>
      </c>
      <c r="AD10" s="142">
        <f t="shared" si="13"/>
        <v>755.75</v>
      </c>
      <c r="AE10" s="142">
        <f t="shared" si="14"/>
        <v>723</v>
      </c>
      <c r="AF10" s="80">
        <f t="shared" ref="AF10:AF73" si="20">MAX(E2:E10)</f>
        <v>769.75</v>
      </c>
      <c r="AG10" s="80">
        <f t="shared" ref="AG10:AG73" si="21">MIN(F2:F10)</f>
        <v>720.5</v>
      </c>
      <c r="AH10" s="81"/>
      <c r="AI10" s="81"/>
      <c r="AJ10" s="82"/>
      <c r="AK10" s="82"/>
      <c r="AL10" s="145">
        <f t="shared" si="15"/>
        <v>740.83333333333337</v>
      </c>
      <c r="AM10" s="145">
        <f t="shared" si="16"/>
        <v>739.375</v>
      </c>
      <c r="AN10" s="145">
        <f t="shared" si="17"/>
        <v>1.4583333333333712</v>
      </c>
      <c r="AO10" s="145">
        <f t="shared" si="18"/>
        <v>742.29166666666674</v>
      </c>
      <c r="AP10" s="145">
        <f t="shared" si="19"/>
        <v>739.375</v>
      </c>
    </row>
    <row r="11" spans="1:45" x14ac:dyDescent="0.3">
      <c r="A11" s="5">
        <v>44943</v>
      </c>
      <c r="B11" s="6" t="s">
        <v>46</v>
      </c>
      <c r="C11" s="6" t="s">
        <v>40</v>
      </c>
      <c r="D11" s="64">
        <v>752.5</v>
      </c>
      <c r="E11" s="64">
        <v>760</v>
      </c>
      <c r="F11" s="64">
        <v>740.25</v>
      </c>
      <c r="G11" s="64">
        <v>742.5</v>
      </c>
      <c r="H11" s="60">
        <v>757</v>
      </c>
      <c r="I11" s="60">
        <v>751.25</v>
      </c>
      <c r="J11" s="21">
        <v>-3</v>
      </c>
      <c r="K11" s="13" t="s">
        <v>32</v>
      </c>
      <c r="L11" s="65">
        <f t="shared" si="0"/>
        <v>747.58333333333337</v>
      </c>
      <c r="M11" s="66">
        <f t="shared" si="1"/>
        <v>750.125</v>
      </c>
      <c r="N11" s="66">
        <f t="shared" si="2"/>
        <v>-2.5416666666666288</v>
      </c>
      <c r="O11" s="66">
        <f t="shared" si="3"/>
        <v>745.04166666666674</v>
      </c>
      <c r="P11" s="66">
        <f t="shared" si="4"/>
        <v>750.125</v>
      </c>
      <c r="Q11" s="67">
        <f t="shared" si="9"/>
        <v>19.75</v>
      </c>
      <c r="R11" s="67">
        <f t="shared" si="10"/>
        <v>8.25</v>
      </c>
      <c r="S11" s="67">
        <f t="shared" si="11"/>
        <v>-11.5</v>
      </c>
      <c r="T11" s="68" cm="1">
        <f t="array" ref="T11">LARGE(ABS(Q11:S11),1)</f>
        <v>19.75</v>
      </c>
      <c r="U11" s="12"/>
      <c r="V11" s="21"/>
      <c r="W11" s="12"/>
      <c r="X11" s="61">
        <f t="shared" si="5"/>
        <v>5.75</v>
      </c>
      <c r="Y11" s="17">
        <f t="shared" si="6"/>
        <v>0</v>
      </c>
      <c r="Z11" s="17">
        <f t="shared" si="6"/>
        <v>0</v>
      </c>
      <c r="AA11" s="56">
        <f t="shared" si="7"/>
        <v>19.75</v>
      </c>
      <c r="AB11" s="18">
        <f t="shared" si="8"/>
        <v>0.29113924050632911</v>
      </c>
      <c r="AC11" s="19">
        <f t="shared" si="12"/>
        <v>0.29113924050632911</v>
      </c>
      <c r="AD11" s="142">
        <f t="shared" si="13"/>
        <v>760</v>
      </c>
      <c r="AE11" s="142">
        <f t="shared" si="14"/>
        <v>737.25</v>
      </c>
      <c r="AF11" s="80">
        <f t="shared" si="20"/>
        <v>760</v>
      </c>
      <c r="AG11" s="80">
        <f t="shared" si="21"/>
        <v>720.5</v>
      </c>
      <c r="AH11" s="81"/>
      <c r="AI11" s="81"/>
      <c r="AJ11" s="82"/>
      <c r="AK11" s="82"/>
      <c r="AL11" s="145">
        <f t="shared" si="15"/>
        <v>749.66666666666663</v>
      </c>
      <c r="AM11" s="145">
        <f t="shared" si="16"/>
        <v>748.625</v>
      </c>
      <c r="AN11" s="145">
        <f t="shared" si="17"/>
        <v>1.0416666666666288</v>
      </c>
      <c r="AO11" s="145">
        <f t="shared" si="18"/>
        <v>750.70833333333326</v>
      </c>
      <c r="AP11" s="145">
        <f t="shared" si="19"/>
        <v>748.625</v>
      </c>
    </row>
    <row r="12" spans="1:45" x14ac:dyDescent="0.3">
      <c r="A12" s="5">
        <v>44944</v>
      </c>
      <c r="B12" s="6" t="s">
        <v>46</v>
      </c>
      <c r="C12" s="6" t="s">
        <v>40</v>
      </c>
      <c r="D12" s="64">
        <v>742</v>
      </c>
      <c r="E12" s="64">
        <v>748.75</v>
      </c>
      <c r="F12" s="64">
        <v>733.75</v>
      </c>
      <c r="G12" s="64">
        <v>734.5</v>
      </c>
      <c r="H12" s="60">
        <v>743.5</v>
      </c>
      <c r="I12" s="60">
        <v>739.75</v>
      </c>
      <c r="J12" s="21">
        <v>-4</v>
      </c>
      <c r="K12" s="13">
        <v>0</v>
      </c>
      <c r="L12" s="65">
        <f t="shared" si="0"/>
        <v>739</v>
      </c>
      <c r="M12" s="66">
        <f t="shared" si="1"/>
        <v>741.25</v>
      </c>
      <c r="N12" s="66">
        <f t="shared" si="2"/>
        <v>-2.25</v>
      </c>
      <c r="O12" s="66">
        <f t="shared" si="3"/>
        <v>736.75</v>
      </c>
      <c r="P12" s="66">
        <f t="shared" si="4"/>
        <v>741.25</v>
      </c>
      <c r="Q12" s="67">
        <f t="shared" si="9"/>
        <v>15</v>
      </c>
      <c r="R12" s="67">
        <f t="shared" si="10"/>
        <v>6.25</v>
      </c>
      <c r="S12" s="67">
        <f t="shared" si="11"/>
        <v>-8.75</v>
      </c>
      <c r="T12" s="68" cm="1">
        <f t="array" ref="T12">LARGE(ABS(Q12:S12),1)</f>
        <v>15</v>
      </c>
      <c r="U12" s="12"/>
      <c r="V12" s="21"/>
      <c r="W12" s="12"/>
      <c r="X12" s="61">
        <f t="shared" si="5"/>
        <v>3.75</v>
      </c>
      <c r="Y12" s="17">
        <f t="shared" si="6"/>
        <v>0</v>
      </c>
      <c r="Z12" s="17">
        <f t="shared" si="6"/>
        <v>0</v>
      </c>
      <c r="AA12" s="56">
        <f t="shared" si="7"/>
        <v>15</v>
      </c>
      <c r="AB12" s="18">
        <f t="shared" si="8"/>
        <v>0.25</v>
      </c>
      <c r="AC12" s="19">
        <f t="shared" si="12"/>
        <v>0.25</v>
      </c>
      <c r="AD12" s="142">
        <f t="shared" si="13"/>
        <v>760</v>
      </c>
      <c r="AE12" s="142">
        <f t="shared" si="14"/>
        <v>733.75</v>
      </c>
      <c r="AF12" s="80">
        <f t="shared" si="20"/>
        <v>760</v>
      </c>
      <c r="AG12" s="80">
        <f t="shared" si="21"/>
        <v>720.5</v>
      </c>
      <c r="AH12" s="81"/>
      <c r="AI12" s="81"/>
      <c r="AJ12" s="82"/>
      <c r="AK12" s="82"/>
      <c r="AL12" s="145">
        <f t="shared" si="15"/>
        <v>745.41666666666663</v>
      </c>
      <c r="AM12" s="145">
        <f t="shared" si="16"/>
        <v>746.875</v>
      </c>
      <c r="AN12" s="145">
        <f t="shared" si="17"/>
        <v>-1.4583333333333712</v>
      </c>
      <c r="AO12" s="145">
        <f t="shared" si="18"/>
        <v>743.95833333333326</v>
      </c>
      <c r="AP12" s="145">
        <f t="shared" si="19"/>
        <v>746.875</v>
      </c>
    </row>
    <row r="13" spans="1:45" x14ac:dyDescent="0.3">
      <c r="A13" s="5">
        <v>44945</v>
      </c>
      <c r="B13" s="6" t="s">
        <v>46</v>
      </c>
      <c r="C13" s="6" t="s">
        <v>40</v>
      </c>
      <c r="D13" s="64">
        <v>732</v>
      </c>
      <c r="E13" s="64">
        <v>743</v>
      </c>
      <c r="F13" s="64">
        <v>730.75</v>
      </c>
      <c r="G13" s="64">
        <v>741.5</v>
      </c>
      <c r="H13" s="60">
        <v>736.25</v>
      </c>
      <c r="I13" s="60">
        <v>730.75</v>
      </c>
      <c r="J13" s="21">
        <v>2</v>
      </c>
      <c r="K13" s="13" t="s">
        <v>31</v>
      </c>
      <c r="L13" s="65">
        <f t="shared" si="0"/>
        <v>738.41666666666663</v>
      </c>
      <c r="M13" s="66">
        <f t="shared" si="1"/>
        <v>736.875</v>
      </c>
      <c r="N13" s="66">
        <f t="shared" si="2"/>
        <v>1.5416666666666288</v>
      </c>
      <c r="O13" s="66">
        <f t="shared" si="3"/>
        <v>739.95833333333326</v>
      </c>
      <c r="P13" s="66">
        <f t="shared" si="4"/>
        <v>736.875</v>
      </c>
      <c r="Q13" s="67">
        <f t="shared" si="9"/>
        <v>12.25</v>
      </c>
      <c r="R13" s="67">
        <f t="shared" si="10"/>
        <v>8.5</v>
      </c>
      <c r="S13" s="67">
        <f t="shared" si="11"/>
        <v>-3.75</v>
      </c>
      <c r="T13" s="68" cm="1">
        <f t="array" ref="T13">LARGE(ABS(Q13:S13),1)</f>
        <v>12.25</v>
      </c>
      <c r="U13" s="12"/>
      <c r="V13" s="21"/>
      <c r="W13" s="12"/>
      <c r="X13" s="61">
        <f t="shared" si="5"/>
        <v>5.5</v>
      </c>
      <c r="Y13" s="17">
        <f t="shared" si="6"/>
        <v>0</v>
      </c>
      <c r="Z13" s="17" t="b">
        <f t="shared" si="6"/>
        <v>1</v>
      </c>
      <c r="AA13" s="56">
        <f t="shared" si="7"/>
        <v>12.25</v>
      </c>
      <c r="AB13" s="18">
        <f t="shared" si="8"/>
        <v>0.44897959183673469</v>
      </c>
      <c r="AC13" s="19">
        <f t="shared" si="12"/>
        <v>0.44897959183673469</v>
      </c>
      <c r="AD13" s="142">
        <f t="shared" si="13"/>
        <v>760</v>
      </c>
      <c r="AE13" s="142">
        <f t="shared" si="14"/>
        <v>730.75</v>
      </c>
      <c r="AF13" s="80">
        <f t="shared" si="20"/>
        <v>760</v>
      </c>
      <c r="AG13" s="80">
        <f t="shared" si="21"/>
        <v>720.5</v>
      </c>
      <c r="AH13" s="81"/>
      <c r="AI13" s="81"/>
      <c r="AJ13" s="82"/>
      <c r="AK13" s="82"/>
      <c r="AL13" s="145">
        <f t="shared" si="15"/>
        <v>741.75</v>
      </c>
      <c r="AM13" s="145">
        <f t="shared" si="16"/>
        <v>745.375</v>
      </c>
      <c r="AN13" s="145">
        <f t="shared" si="17"/>
        <v>-3.625</v>
      </c>
      <c r="AO13" s="145">
        <f t="shared" si="18"/>
        <v>738.125</v>
      </c>
      <c r="AP13" s="145">
        <f t="shared" si="19"/>
        <v>745.375</v>
      </c>
    </row>
    <row r="14" spans="1:45" x14ac:dyDescent="0.3">
      <c r="A14" s="5">
        <v>44946</v>
      </c>
      <c r="B14" s="6" t="s">
        <v>46</v>
      </c>
      <c r="C14" s="6" t="s">
        <v>40</v>
      </c>
      <c r="D14" s="64">
        <v>733</v>
      </c>
      <c r="E14" s="64">
        <v>733.25</v>
      </c>
      <c r="F14" s="64">
        <v>712.5</v>
      </c>
      <c r="G14" s="64">
        <v>720</v>
      </c>
      <c r="H14" s="60">
        <v>733.25</v>
      </c>
      <c r="I14" s="60">
        <v>722.5</v>
      </c>
      <c r="J14" s="21">
        <v>-2</v>
      </c>
      <c r="K14" s="13">
        <v>0</v>
      </c>
      <c r="L14" s="65">
        <f t="shared" si="0"/>
        <v>721.91666666666663</v>
      </c>
      <c r="M14" s="66">
        <f t="shared" si="1"/>
        <v>722.875</v>
      </c>
      <c r="N14" s="66">
        <f t="shared" si="2"/>
        <v>-0.95833333333337123</v>
      </c>
      <c r="O14" s="66">
        <f t="shared" si="3"/>
        <v>720.95833333333326</v>
      </c>
      <c r="P14" s="66">
        <f t="shared" si="4"/>
        <v>722.875</v>
      </c>
      <c r="Q14" s="67">
        <f t="shared" si="9"/>
        <v>20.75</v>
      </c>
      <c r="R14" s="67">
        <f t="shared" si="10"/>
        <v>-8.25</v>
      </c>
      <c r="S14" s="67">
        <f t="shared" si="11"/>
        <v>-29</v>
      </c>
      <c r="T14" s="68" cm="1">
        <f t="array" ref="T14">LARGE(ABS(Q14:S14),1)</f>
        <v>29</v>
      </c>
      <c r="U14" s="12"/>
      <c r="V14" s="21"/>
      <c r="W14" s="12"/>
      <c r="X14" s="61">
        <f t="shared" si="5"/>
        <v>10.75</v>
      </c>
      <c r="Y14" s="17" t="b">
        <f t="shared" si="6"/>
        <v>1</v>
      </c>
      <c r="Z14" s="17">
        <f t="shared" si="6"/>
        <v>0</v>
      </c>
      <c r="AA14" s="56">
        <f t="shared" si="7"/>
        <v>20.75</v>
      </c>
      <c r="AB14" s="18">
        <f t="shared" si="8"/>
        <v>0.51807228915662651</v>
      </c>
      <c r="AC14" s="19">
        <f t="shared" si="12"/>
        <v>0.37068965517241381</v>
      </c>
      <c r="AD14" s="142">
        <f t="shared" si="13"/>
        <v>748.75</v>
      </c>
      <c r="AE14" s="142">
        <f t="shared" si="14"/>
        <v>712.5</v>
      </c>
      <c r="AF14" s="80">
        <f t="shared" si="20"/>
        <v>760</v>
      </c>
      <c r="AG14" s="80">
        <f t="shared" si="21"/>
        <v>712.5</v>
      </c>
      <c r="AH14" s="81"/>
      <c r="AI14" s="81"/>
      <c r="AJ14" s="82"/>
      <c r="AK14" s="82"/>
      <c r="AL14" s="145">
        <f t="shared" si="15"/>
        <v>734.25</v>
      </c>
      <c r="AM14" s="145">
        <f t="shared" si="16"/>
        <v>730.625</v>
      </c>
      <c r="AN14" s="145">
        <f t="shared" si="17"/>
        <v>3.625</v>
      </c>
      <c r="AO14" s="145">
        <f t="shared" si="18"/>
        <v>737.875</v>
      </c>
      <c r="AP14" s="145">
        <f t="shared" si="19"/>
        <v>730.625</v>
      </c>
    </row>
    <row r="15" spans="1:45" x14ac:dyDescent="0.3">
      <c r="A15" s="5">
        <v>44949</v>
      </c>
      <c r="B15" s="6" t="s">
        <v>46</v>
      </c>
      <c r="C15" s="6" t="s">
        <v>40</v>
      </c>
      <c r="D15" s="64">
        <v>723</v>
      </c>
      <c r="E15" s="64">
        <v>739</v>
      </c>
      <c r="F15" s="64">
        <v>722.5</v>
      </c>
      <c r="G15" s="64">
        <v>734.5</v>
      </c>
      <c r="H15" s="60">
        <v>729.25</v>
      </c>
      <c r="I15" s="60">
        <v>722.5</v>
      </c>
      <c r="J15" s="21">
        <v>2</v>
      </c>
      <c r="K15" s="13">
        <v>0</v>
      </c>
      <c r="L15" s="65">
        <f t="shared" si="0"/>
        <v>732</v>
      </c>
      <c r="M15" s="66">
        <f t="shared" si="1"/>
        <v>730.75</v>
      </c>
      <c r="N15" s="66">
        <f t="shared" si="2"/>
        <v>1.25</v>
      </c>
      <c r="O15" s="66">
        <f t="shared" si="3"/>
        <v>733.25</v>
      </c>
      <c r="P15" s="66">
        <f t="shared" si="4"/>
        <v>730.75</v>
      </c>
      <c r="Q15" s="67">
        <f t="shared" si="9"/>
        <v>16.5</v>
      </c>
      <c r="R15" s="67">
        <f t="shared" si="10"/>
        <v>19</v>
      </c>
      <c r="S15" s="67">
        <f t="shared" si="11"/>
        <v>2.5</v>
      </c>
      <c r="T15" s="68" cm="1">
        <f t="array" ref="T15">LARGE(ABS(Q15:S15),1)</f>
        <v>19</v>
      </c>
      <c r="U15" s="12"/>
      <c r="V15" s="21"/>
      <c r="W15" s="12"/>
      <c r="X15" s="61">
        <f t="shared" si="5"/>
        <v>6.75</v>
      </c>
      <c r="Y15" s="17">
        <f t="shared" si="6"/>
        <v>0</v>
      </c>
      <c r="Z15" s="17" t="b">
        <f t="shared" si="6"/>
        <v>1</v>
      </c>
      <c r="AA15" s="56">
        <f t="shared" si="7"/>
        <v>16.5</v>
      </c>
      <c r="AB15" s="18">
        <f t="shared" si="8"/>
        <v>0.40909090909090912</v>
      </c>
      <c r="AC15" s="19">
        <f t="shared" si="12"/>
        <v>0.35526315789473684</v>
      </c>
      <c r="AD15" s="142">
        <f t="shared" si="13"/>
        <v>743</v>
      </c>
      <c r="AE15" s="142">
        <f t="shared" si="14"/>
        <v>712.5</v>
      </c>
      <c r="AF15" s="80">
        <f t="shared" si="20"/>
        <v>760</v>
      </c>
      <c r="AG15" s="80">
        <f t="shared" si="21"/>
        <v>712.5</v>
      </c>
      <c r="AH15" s="81"/>
      <c r="AI15" s="81"/>
      <c r="AJ15" s="82"/>
      <c r="AK15" s="82"/>
      <c r="AL15" s="145">
        <f t="shared" si="15"/>
        <v>725.16666666666663</v>
      </c>
      <c r="AM15" s="145">
        <f t="shared" si="16"/>
        <v>727.75</v>
      </c>
      <c r="AN15" s="145">
        <f t="shared" si="17"/>
        <v>-2.5833333333333712</v>
      </c>
      <c r="AO15" s="145">
        <f t="shared" si="18"/>
        <v>722.58333333333326</v>
      </c>
      <c r="AP15" s="145">
        <f t="shared" si="19"/>
        <v>727.75</v>
      </c>
      <c r="AQ15" s="147">
        <f t="shared" ref="AQ15:AQ78" si="22">AVERAGE(L2:L15)</f>
        <v>740.51785714285711</v>
      </c>
    </row>
    <row r="16" spans="1:45" x14ac:dyDescent="0.3">
      <c r="A16" s="5">
        <v>44950</v>
      </c>
      <c r="B16" s="6" t="s">
        <v>46</v>
      </c>
      <c r="C16" s="6" t="s">
        <v>40</v>
      </c>
      <c r="D16" s="64">
        <v>740</v>
      </c>
      <c r="E16" s="64">
        <v>746.5</v>
      </c>
      <c r="F16" s="64">
        <v>737</v>
      </c>
      <c r="G16" s="64">
        <v>741.25</v>
      </c>
      <c r="H16" s="60">
        <v>743.75</v>
      </c>
      <c r="I16" s="60">
        <v>739.25</v>
      </c>
      <c r="J16" s="21">
        <v>0</v>
      </c>
      <c r="K16" s="13">
        <v>0</v>
      </c>
      <c r="L16" s="65">
        <f t="shared" si="0"/>
        <v>741.58333333333337</v>
      </c>
      <c r="M16" s="66">
        <f t="shared" si="1"/>
        <v>741.75</v>
      </c>
      <c r="N16" s="66">
        <f t="shared" si="2"/>
        <v>-0.16666666666662877</v>
      </c>
      <c r="O16" s="66">
        <f t="shared" si="3"/>
        <v>741.41666666666674</v>
      </c>
      <c r="P16" s="66">
        <f t="shared" si="4"/>
        <v>741.75</v>
      </c>
      <c r="Q16" s="67">
        <f t="shared" si="9"/>
        <v>9.5</v>
      </c>
      <c r="R16" s="67">
        <f t="shared" si="10"/>
        <v>12</v>
      </c>
      <c r="S16" s="67">
        <f t="shared" si="11"/>
        <v>2.5</v>
      </c>
      <c r="T16" s="68" cm="1">
        <f t="array" ref="T16">LARGE(ABS(Q16:S16),1)</f>
        <v>12</v>
      </c>
      <c r="U16" s="12"/>
      <c r="V16" s="21"/>
      <c r="W16" s="12"/>
      <c r="X16" s="61">
        <f t="shared" si="5"/>
        <v>4.5</v>
      </c>
      <c r="Y16" s="17">
        <f t="shared" si="6"/>
        <v>0</v>
      </c>
      <c r="Z16" s="17">
        <f t="shared" si="6"/>
        <v>0</v>
      </c>
      <c r="AA16" s="56">
        <f t="shared" si="7"/>
        <v>9.5</v>
      </c>
      <c r="AB16" s="18">
        <f t="shared" si="8"/>
        <v>0.47368421052631576</v>
      </c>
      <c r="AC16" s="19">
        <f t="shared" si="12"/>
        <v>0.375</v>
      </c>
      <c r="AD16" s="142">
        <f t="shared" si="13"/>
        <v>746.5</v>
      </c>
      <c r="AE16" s="142">
        <f t="shared" si="14"/>
        <v>712.5</v>
      </c>
      <c r="AF16" s="80">
        <f t="shared" si="20"/>
        <v>760</v>
      </c>
      <c r="AG16" s="80">
        <f t="shared" si="21"/>
        <v>712.5</v>
      </c>
      <c r="AH16" s="81"/>
      <c r="AI16" s="81"/>
      <c r="AJ16" s="82"/>
      <c r="AK16" s="82"/>
      <c r="AL16" s="145">
        <f t="shared" si="15"/>
        <v>731.16666666666663</v>
      </c>
      <c r="AM16" s="145">
        <f t="shared" si="16"/>
        <v>729.5</v>
      </c>
      <c r="AN16" s="145">
        <f t="shared" si="17"/>
        <v>1.6666666666666288</v>
      </c>
      <c r="AO16" s="145">
        <f t="shared" si="18"/>
        <v>732.83333333333326</v>
      </c>
      <c r="AP16" s="145">
        <f t="shared" si="19"/>
        <v>729.5</v>
      </c>
      <c r="AQ16" s="147">
        <f t="shared" si="22"/>
        <v>739.69047619047626</v>
      </c>
    </row>
    <row r="17" spans="1:44" x14ac:dyDescent="0.3">
      <c r="A17" s="5">
        <v>44951</v>
      </c>
      <c r="B17" s="6" t="s">
        <v>46</v>
      </c>
      <c r="C17" s="6" t="s">
        <v>40</v>
      </c>
      <c r="D17" s="64">
        <v>750</v>
      </c>
      <c r="E17" s="64">
        <v>758</v>
      </c>
      <c r="F17" s="64">
        <v>746.75</v>
      </c>
      <c r="G17" s="64">
        <v>752.5</v>
      </c>
      <c r="H17" s="60">
        <v>755</v>
      </c>
      <c r="I17" s="60">
        <v>746.75</v>
      </c>
      <c r="J17" s="21">
        <v>0</v>
      </c>
      <c r="K17" s="13">
        <v>0</v>
      </c>
      <c r="L17" s="65">
        <f t="shared" si="0"/>
        <v>752.41666666666663</v>
      </c>
      <c r="M17" s="66">
        <f t="shared" si="1"/>
        <v>752.375</v>
      </c>
      <c r="N17" s="66">
        <f t="shared" si="2"/>
        <v>4.1666666666628771E-2</v>
      </c>
      <c r="O17" s="66">
        <f t="shared" si="3"/>
        <v>752.45833333333326</v>
      </c>
      <c r="P17" s="66">
        <f t="shared" si="4"/>
        <v>752.375</v>
      </c>
      <c r="Q17" s="67">
        <f t="shared" si="9"/>
        <v>11.25</v>
      </c>
      <c r="R17" s="67">
        <f t="shared" si="10"/>
        <v>16.75</v>
      </c>
      <c r="S17" s="67">
        <f t="shared" si="11"/>
        <v>5.5</v>
      </c>
      <c r="T17" s="68" cm="1">
        <f t="array" ref="T17">LARGE(ABS(Q17:S17),1)</f>
        <v>16.75</v>
      </c>
      <c r="U17" s="12"/>
      <c r="V17" s="21"/>
      <c r="W17" s="12"/>
      <c r="X17" s="61">
        <f t="shared" si="5"/>
        <v>8.25</v>
      </c>
      <c r="Y17" s="17">
        <f t="shared" si="6"/>
        <v>0</v>
      </c>
      <c r="Z17" s="17" t="b">
        <f t="shared" si="6"/>
        <v>1</v>
      </c>
      <c r="AA17" s="56">
        <f t="shared" si="7"/>
        <v>11.25</v>
      </c>
      <c r="AB17" s="18">
        <f t="shared" si="8"/>
        <v>0.73333333333333328</v>
      </c>
      <c r="AC17" s="19">
        <f t="shared" si="12"/>
        <v>0.4925373134328358</v>
      </c>
      <c r="AD17" s="142">
        <f t="shared" si="13"/>
        <v>758</v>
      </c>
      <c r="AE17" s="142">
        <f t="shared" si="14"/>
        <v>722.5</v>
      </c>
      <c r="AF17" s="80">
        <f t="shared" si="20"/>
        <v>760</v>
      </c>
      <c r="AG17" s="80">
        <f t="shared" si="21"/>
        <v>712.5</v>
      </c>
      <c r="AH17" s="81"/>
      <c r="AI17" s="81"/>
      <c r="AJ17" s="82"/>
      <c r="AK17" s="82"/>
      <c r="AL17" s="145">
        <f t="shared" si="15"/>
        <v>740.58333333333337</v>
      </c>
      <c r="AM17" s="145">
        <f t="shared" si="16"/>
        <v>740.25</v>
      </c>
      <c r="AN17" s="145">
        <f t="shared" si="17"/>
        <v>0.33333333333337123</v>
      </c>
      <c r="AO17" s="145">
        <f t="shared" si="18"/>
        <v>740.91666666666674</v>
      </c>
      <c r="AP17" s="145">
        <f t="shared" si="19"/>
        <v>740.25</v>
      </c>
      <c r="AQ17" s="147">
        <f t="shared" si="22"/>
        <v>740.26190476190482</v>
      </c>
    </row>
    <row r="18" spans="1:44" x14ac:dyDescent="0.3">
      <c r="A18" s="5">
        <v>44952</v>
      </c>
      <c r="B18" s="6" t="s">
        <v>46</v>
      </c>
      <c r="C18" s="6" t="s">
        <v>40</v>
      </c>
      <c r="D18" s="64">
        <v>748</v>
      </c>
      <c r="E18" s="64">
        <v>753.25</v>
      </c>
      <c r="F18" s="64">
        <v>744.25</v>
      </c>
      <c r="G18" s="64">
        <v>750</v>
      </c>
      <c r="H18" s="60">
        <v>750.75</v>
      </c>
      <c r="I18" s="60">
        <v>747.75</v>
      </c>
      <c r="J18" s="21">
        <v>0</v>
      </c>
      <c r="K18" s="13">
        <v>0</v>
      </c>
      <c r="L18" s="65">
        <f t="shared" si="0"/>
        <v>749.16666666666663</v>
      </c>
      <c r="M18" s="66">
        <f t="shared" si="1"/>
        <v>748.75</v>
      </c>
      <c r="N18" s="66">
        <f t="shared" si="2"/>
        <v>0.41666666666662877</v>
      </c>
      <c r="O18" s="66">
        <f t="shared" si="3"/>
        <v>749.58333333333326</v>
      </c>
      <c r="P18" s="66">
        <f t="shared" si="4"/>
        <v>748.75</v>
      </c>
      <c r="Q18" s="67">
        <f t="shared" si="9"/>
        <v>9</v>
      </c>
      <c r="R18" s="67">
        <f t="shared" si="10"/>
        <v>0.75</v>
      </c>
      <c r="S18" s="67">
        <f t="shared" si="11"/>
        <v>-8.25</v>
      </c>
      <c r="T18" s="68" cm="1">
        <f t="array" ref="T18">LARGE(ABS(Q18:S18),1)</f>
        <v>9</v>
      </c>
      <c r="U18" s="12"/>
      <c r="V18" s="21"/>
      <c r="W18" s="12"/>
      <c r="X18" s="61">
        <f t="shared" si="5"/>
        <v>3</v>
      </c>
      <c r="Y18" s="17">
        <f t="shared" ref="Y18:Z33" si="23">IF((E18=H18),TRUE,0)</f>
        <v>0</v>
      </c>
      <c r="Z18" s="17">
        <f t="shared" si="23"/>
        <v>0</v>
      </c>
      <c r="AA18" s="56">
        <f t="shared" si="7"/>
        <v>9</v>
      </c>
      <c r="AB18" s="18">
        <f t="shared" si="8"/>
        <v>0.33333333333333331</v>
      </c>
      <c r="AC18" s="19">
        <f t="shared" si="12"/>
        <v>0.33333333333333331</v>
      </c>
      <c r="AD18" s="142">
        <f t="shared" si="13"/>
        <v>758</v>
      </c>
      <c r="AE18" s="142">
        <f t="shared" si="14"/>
        <v>737</v>
      </c>
      <c r="AF18" s="80">
        <f t="shared" si="20"/>
        <v>760</v>
      </c>
      <c r="AG18" s="80">
        <f t="shared" si="21"/>
        <v>712.5</v>
      </c>
      <c r="AH18" s="81"/>
      <c r="AI18" s="81"/>
      <c r="AJ18" s="82"/>
      <c r="AK18" s="82"/>
      <c r="AL18" s="145">
        <f t="shared" si="15"/>
        <v>749.16666666666663</v>
      </c>
      <c r="AM18" s="145">
        <f t="shared" si="16"/>
        <v>747.5</v>
      </c>
      <c r="AN18" s="145">
        <f t="shared" si="17"/>
        <v>1.6666666666666288</v>
      </c>
      <c r="AO18" s="145">
        <f t="shared" si="18"/>
        <v>750.83333333333326</v>
      </c>
      <c r="AP18" s="145">
        <f t="shared" si="19"/>
        <v>747.5</v>
      </c>
      <c r="AQ18" s="147">
        <f t="shared" si="22"/>
        <v>740.37499999999989</v>
      </c>
    </row>
    <row r="19" spans="1:44" x14ac:dyDescent="0.3">
      <c r="A19" s="5">
        <v>44953</v>
      </c>
      <c r="B19" s="6" t="s">
        <v>46</v>
      </c>
      <c r="C19" s="6" t="s">
        <v>40</v>
      </c>
      <c r="D19" s="64">
        <v>752.75</v>
      </c>
      <c r="E19" s="64">
        <v>756.5</v>
      </c>
      <c r="F19" s="64">
        <v>743.5</v>
      </c>
      <c r="G19" s="64">
        <v>752.5</v>
      </c>
      <c r="H19" s="60">
        <v>456.5</v>
      </c>
      <c r="I19" s="60">
        <v>759.75</v>
      </c>
      <c r="J19" s="21">
        <v>0</v>
      </c>
      <c r="K19" s="13">
        <v>0</v>
      </c>
      <c r="L19" s="65">
        <f t="shared" si="0"/>
        <v>750.83333333333337</v>
      </c>
      <c r="M19" s="66">
        <f t="shared" si="1"/>
        <v>750</v>
      </c>
      <c r="N19" s="66">
        <f t="shared" si="2"/>
        <v>0.83333333333337123</v>
      </c>
      <c r="O19" s="66">
        <f t="shared" si="3"/>
        <v>751.66666666666674</v>
      </c>
      <c r="P19" s="66">
        <f t="shared" si="4"/>
        <v>750</v>
      </c>
      <c r="Q19" s="67">
        <f t="shared" si="9"/>
        <v>13</v>
      </c>
      <c r="R19" s="67">
        <f t="shared" si="10"/>
        <v>6.5</v>
      </c>
      <c r="S19" s="67">
        <f t="shared" si="11"/>
        <v>-6.5</v>
      </c>
      <c r="T19" s="68" cm="1">
        <f t="array" ref="T19">LARGE(ABS(Q19:S19),1)</f>
        <v>13</v>
      </c>
      <c r="U19" s="12"/>
      <c r="V19" s="21"/>
      <c r="W19" s="12"/>
      <c r="X19" s="61">
        <f t="shared" si="5"/>
        <v>-303.25</v>
      </c>
      <c r="Y19" s="17">
        <f t="shared" si="23"/>
        <v>0</v>
      </c>
      <c r="Z19" s="17">
        <f t="shared" si="23"/>
        <v>0</v>
      </c>
      <c r="AA19" s="56">
        <f t="shared" si="7"/>
        <v>13</v>
      </c>
      <c r="AB19" s="18">
        <f t="shared" si="8"/>
        <v>-23.326923076923077</v>
      </c>
      <c r="AC19" s="19">
        <f t="shared" si="12"/>
        <v>-23.326923076923077</v>
      </c>
      <c r="AD19" s="142">
        <f t="shared" si="13"/>
        <v>758</v>
      </c>
      <c r="AE19" s="142">
        <f t="shared" si="14"/>
        <v>743.5</v>
      </c>
      <c r="AF19" s="80">
        <f t="shared" si="20"/>
        <v>760</v>
      </c>
      <c r="AG19" s="80">
        <f t="shared" si="21"/>
        <v>712.5</v>
      </c>
      <c r="AH19" s="81"/>
      <c r="AI19" s="81"/>
      <c r="AJ19" s="82"/>
      <c r="AK19" s="82"/>
      <c r="AL19" s="145">
        <f t="shared" si="15"/>
        <v>750.5</v>
      </c>
      <c r="AM19" s="145">
        <f t="shared" si="16"/>
        <v>750.75</v>
      </c>
      <c r="AN19" s="145">
        <f t="shared" si="17"/>
        <v>-0.25</v>
      </c>
      <c r="AO19" s="145">
        <f t="shared" si="18"/>
        <v>750.25</v>
      </c>
      <c r="AP19" s="145">
        <f t="shared" si="19"/>
        <v>750.75</v>
      </c>
      <c r="AQ19" s="147">
        <f t="shared" si="22"/>
        <v>740.67857142857144</v>
      </c>
    </row>
    <row r="20" spans="1:44" x14ac:dyDescent="0.3">
      <c r="A20" s="5">
        <v>44956</v>
      </c>
      <c r="B20" s="6" t="s">
        <v>46</v>
      </c>
      <c r="C20" s="6" t="s">
        <v>40</v>
      </c>
      <c r="D20" s="64">
        <v>744</v>
      </c>
      <c r="E20" s="64">
        <v>766.75</v>
      </c>
      <c r="F20" s="64">
        <v>742.5</v>
      </c>
      <c r="G20" s="64">
        <v>761.25</v>
      </c>
      <c r="H20" s="60">
        <v>750</v>
      </c>
      <c r="I20" s="60">
        <v>742.5</v>
      </c>
      <c r="J20" s="21">
        <v>2</v>
      </c>
      <c r="K20" s="13" t="s">
        <v>31</v>
      </c>
      <c r="L20" s="65">
        <f t="shared" si="0"/>
        <v>756.83333333333337</v>
      </c>
      <c r="M20" s="66">
        <f t="shared" si="1"/>
        <v>754.625</v>
      </c>
      <c r="N20" s="66">
        <f t="shared" si="2"/>
        <v>2.2083333333333712</v>
      </c>
      <c r="O20" s="66">
        <f t="shared" si="3"/>
        <v>759.04166666666674</v>
      </c>
      <c r="P20" s="66">
        <f t="shared" si="4"/>
        <v>754.625</v>
      </c>
      <c r="Q20" s="67">
        <f t="shared" si="9"/>
        <v>24.25</v>
      </c>
      <c r="R20" s="67">
        <f t="shared" si="10"/>
        <v>14.25</v>
      </c>
      <c r="S20" s="67">
        <f t="shared" si="11"/>
        <v>-10</v>
      </c>
      <c r="T20" s="68" cm="1">
        <f t="array" ref="T20">LARGE(ABS(Q20:S20),1)</f>
        <v>24.25</v>
      </c>
      <c r="U20" s="12"/>
      <c r="V20" s="21"/>
      <c r="W20" s="12"/>
      <c r="X20" s="61">
        <f t="shared" si="5"/>
        <v>7.5</v>
      </c>
      <c r="Y20" s="17">
        <f t="shared" si="23"/>
        <v>0</v>
      </c>
      <c r="Z20" s="17" t="b">
        <f t="shared" si="23"/>
        <v>1</v>
      </c>
      <c r="AA20" s="56">
        <f t="shared" si="7"/>
        <v>24.25</v>
      </c>
      <c r="AB20" s="18">
        <f t="shared" si="8"/>
        <v>0.30927835051546393</v>
      </c>
      <c r="AC20" s="19">
        <f t="shared" si="12"/>
        <v>0.30927835051546393</v>
      </c>
      <c r="AD20" s="142">
        <f t="shared" si="13"/>
        <v>766.75</v>
      </c>
      <c r="AE20" s="142">
        <f t="shared" si="14"/>
        <v>742.5</v>
      </c>
      <c r="AF20" s="80">
        <f t="shared" si="20"/>
        <v>766.75</v>
      </c>
      <c r="AG20" s="80">
        <f t="shared" si="21"/>
        <v>712.5</v>
      </c>
      <c r="AH20" s="81"/>
      <c r="AI20" s="81"/>
      <c r="AJ20" s="82"/>
      <c r="AK20" s="82"/>
      <c r="AL20" s="145">
        <f t="shared" si="15"/>
        <v>753.91666666666663</v>
      </c>
      <c r="AM20" s="145">
        <f t="shared" si="16"/>
        <v>754.625</v>
      </c>
      <c r="AN20" s="145">
        <f t="shared" si="17"/>
        <v>-0.70833333333337123</v>
      </c>
      <c r="AO20" s="145">
        <f t="shared" si="18"/>
        <v>753.20833333333326</v>
      </c>
      <c r="AP20" s="145">
        <f t="shared" si="19"/>
        <v>754.625</v>
      </c>
      <c r="AQ20" s="147">
        <f t="shared" si="22"/>
        <v>742.56547619047626</v>
      </c>
    </row>
    <row r="21" spans="1:44" x14ac:dyDescent="0.3">
      <c r="A21" s="5">
        <v>44957</v>
      </c>
      <c r="B21" s="6" t="s">
        <v>46</v>
      </c>
      <c r="C21" s="6" t="s">
        <v>40</v>
      </c>
      <c r="D21" s="64">
        <v>760.75</v>
      </c>
      <c r="E21" s="64">
        <v>761</v>
      </c>
      <c r="F21" s="64">
        <v>744.5</v>
      </c>
      <c r="G21" s="64">
        <v>759.75</v>
      </c>
      <c r="H21" s="60">
        <v>761</v>
      </c>
      <c r="I21" s="60">
        <v>752</v>
      </c>
      <c r="J21" s="21">
        <v>0</v>
      </c>
      <c r="K21" s="13">
        <v>0</v>
      </c>
      <c r="L21" s="65">
        <f t="shared" si="0"/>
        <v>755.08333333333337</v>
      </c>
      <c r="M21" s="66">
        <f t="shared" si="1"/>
        <v>752.75</v>
      </c>
      <c r="N21" s="66">
        <f t="shared" si="2"/>
        <v>2.3333333333333712</v>
      </c>
      <c r="O21" s="66">
        <f t="shared" si="3"/>
        <v>757.41666666666674</v>
      </c>
      <c r="P21" s="66">
        <f t="shared" si="4"/>
        <v>752.75</v>
      </c>
      <c r="Q21" s="67">
        <f t="shared" si="9"/>
        <v>16.5</v>
      </c>
      <c r="R21" s="67">
        <f t="shared" si="10"/>
        <v>-0.25</v>
      </c>
      <c r="S21" s="67">
        <f t="shared" si="11"/>
        <v>-16.75</v>
      </c>
      <c r="T21" s="68" cm="1">
        <f t="array" ref="T21">LARGE(ABS(Q21:S21),1)</f>
        <v>16.75</v>
      </c>
      <c r="U21" s="12"/>
      <c r="V21" s="21"/>
      <c r="W21" s="12"/>
      <c r="X21" s="61">
        <f t="shared" si="5"/>
        <v>9</v>
      </c>
      <c r="Y21" s="17" t="b">
        <f t="shared" si="23"/>
        <v>1</v>
      </c>
      <c r="Z21" s="17">
        <f t="shared" si="23"/>
        <v>0</v>
      </c>
      <c r="AA21" s="56">
        <f t="shared" si="7"/>
        <v>16.5</v>
      </c>
      <c r="AB21" s="18">
        <f t="shared" si="8"/>
        <v>0.54545454545454541</v>
      </c>
      <c r="AC21" s="19">
        <f t="shared" si="12"/>
        <v>0.53731343283582089</v>
      </c>
      <c r="AD21" s="142">
        <f t="shared" si="13"/>
        <v>766.75</v>
      </c>
      <c r="AE21" s="142">
        <f t="shared" si="14"/>
        <v>742.5</v>
      </c>
      <c r="AF21" s="80">
        <f t="shared" si="20"/>
        <v>766.75</v>
      </c>
      <c r="AG21" s="80">
        <f t="shared" si="21"/>
        <v>712.5</v>
      </c>
      <c r="AH21" s="81">
        <f t="shared" ref="AH21:AH84" si="24">MAX(E3:E21)</f>
        <v>766.75</v>
      </c>
      <c r="AI21" s="81">
        <f t="shared" ref="AI21:AI84" si="25">MIN(F3:F21)</f>
        <v>712.5</v>
      </c>
      <c r="AJ21" s="82"/>
      <c r="AK21" s="82"/>
      <c r="AL21" s="145">
        <f t="shared" si="15"/>
        <v>756.83333333333337</v>
      </c>
      <c r="AM21" s="145">
        <f t="shared" si="16"/>
        <v>754.625</v>
      </c>
      <c r="AN21" s="145">
        <f t="shared" si="17"/>
        <v>2.2083333333333712</v>
      </c>
      <c r="AO21" s="145">
        <f t="shared" si="18"/>
        <v>759.04166666666674</v>
      </c>
      <c r="AP21" s="145">
        <f t="shared" si="19"/>
        <v>754.625</v>
      </c>
      <c r="AQ21" s="147">
        <f t="shared" si="22"/>
        <v>743.88095238095252</v>
      </c>
    </row>
    <row r="22" spans="1:44" x14ac:dyDescent="0.3">
      <c r="A22" s="5">
        <v>44958</v>
      </c>
      <c r="B22" s="6" t="s">
        <v>46</v>
      </c>
      <c r="C22" s="6" t="s">
        <v>40</v>
      </c>
      <c r="D22" s="64">
        <v>765</v>
      </c>
      <c r="E22" s="64">
        <v>768.5</v>
      </c>
      <c r="F22" s="64">
        <v>750.5</v>
      </c>
      <c r="G22" s="64">
        <v>761</v>
      </c>
      <c r="H22" s="60">
        <v>768.5</v>
      </c>
      <c r="I22" s="60">
        <v>763.5</v>
      </c>
      <c r="J22" s="21">
        <v>-2</v>
      </c>
      <c r="K22" s="13">
        <v>0</v>
      </c>
      <c r="L22" s="65">
        <f t="shared" si="0"/>
        <v>760</v>
      </c>
      <c r="M22" s="66">
        <f t="shared" si="1"/>
        <v>759.5</v>
      </c>
      <c r="N22" s="66">
        <f t="shared" si="2"/>
        <v>0.5</v>
      </c>
      <c r="O22" s="66">
        <f t="shared" si="3"/>
        <v>760.5</v>
      </c>
      <c r="P22" s="66">
        <f t="shared" si="4"/>
        <v>759.5</v>
      </c>
      <c r="Q22" s="67">
        <f t="shared" si="9"/>
        <v>18</v>
      </c>
      <c r="R22" s="67">
        <f t="shared" si="10"/>
        <v>8.75</v>
      </c>
      <c r="S22" s="67">
        <f t="shared" si="11"/>
        <v>-9.25</v>
      </c>
      <c r="T22" s="68" cm="1">
        <f t="array" ref="T22">LARGE(ABS(Q22:S22),1)</f>
        <v>18</v>
      </c>
      <c r="U22" s="12"/>
      <c r="V22" s="21"/>
      <c r="W22" s="12"/>
      <c r="X22" s="61">
        <f t="shared" si="5"/>
        <v>5</v>
      </c>
      <c r="Y22" s="17" t="b">
        <f t="shared" si="23"/>
        <v>1</v>
      </c>
      <c r="Z22" s="17">
        <f t="shared" si="23"/>
        <v>0</v>
      </c>
      <c r="AA22" s="56">
        <f t="shared" si="7"/>
        <v>18</v>
      </c>
      <c r="AB22" s="18">
        <f t="shared" si="8"/>
        <v>0.27777777777777779</v>
      </c>
      <c r="AC22" s="19">
        <f t="shared" si="12"/>
        <v>0.27777777777777779</v>
      </c>
      <c r="AD22" s="142">
        <f t="shared" si="13"/>
        <v>768.5</v>
      </c>
      <c r="AE22" s="142">
        <f t="shared" si="14"/>
        <v>742.5</v>
      </c>
      <c r="AF22" s="80">
        <f t="shared" si="20"/>
        <v>768.5</v>
      </c>
      <c r="AG22" s="80">
        <f t="shared" si="21"/>
        <v>712.5</v>
      </c>
      <c r="AH22" s="81">
        <f t="shared" si="24"/>
        <v>768.5</v>
      </c>
      <c r="AI22" s="81">
        <f t="shared" si="25"/>
        <v>712.5</v>
      </c>
      <c r="AJ22" s="82"/>
      <c r="AK22" s="82"/>
      <c r="AL22" s="145">
        <f t="shared" si="15"/>
        <v>756.91666666666663</v>
      </c>
      <c r="AM22" s="145">
        <f t="shared" si="16"/>
        <v>755.5</v>
      </c>
      <c r="AN22" s="145">
        <f t="shared" si="17"/>
        <v>1.4166666666666288</v>
      </c>
      <c r="AO22" s="145">
        <f t="shared" si="18"/>
        <v>758.33333333333326</v>
      </c>
      <c r="AP22" s="145">
        <f t="shared" si="19"/>
        <v>755.5</v>
      </c>
      <c r="AQ22" s="147">
        <f t="shared" si="22"/>
        <v>745.4761904761906</v>
      </c>
    </row>
    <row r="23" spans="1:44" x14ac:dyDescent="0.3">
      <c r="A23" s="5">
        <v>44959</v>
      </c>
      <c r="B23" s="6" t="s">
        <v>46</v>
      </c>
      <c r="C23" s="6" t="s">
        <v>40</v>
      </c>
      <c r="D23" s="64">
        <v>751.5</v>
      </c>
      <c r="E23" s="64">
        <v>776.5</v>
      </c>
      <c r="F23" s="64">
        <v>750.75</v>
      </c>
      <c r="G23" s="64">
        <v>756.75</v>
      </c>
      <c r="H23" s="60">
        <v>760</v>
      </c>
      <c r="I23" s="60">
        <v>751.5</v>
      </c>
      <c r="J23" s="21">
        <v>0</v>
      </c>
      <c r="K23" s="13">
        <v>0</v>
      </c>
      <c r="L23" s="65">
        <f t="shared" si="0"/>
        <v>761.33333333333337</v>
      </c>
      <c r="M23" s="66">
        <f t="shared" si="1"/>
        <v>763.625</v>
      </c>
      <c r="N23" s="66">
        <f t="shared" si="2"/>
        <v>-2.2916666666666288</v>
      </c>
      <c r="O23" s="66">
        <f t="shared" si="3"/>
        <v>759.04166666666674</v>
      </c>
      <c r="P23" s="66">
        <f t="shared" si="4"/>
        <v>763.625</v>
      </c>
      <c r="Q23" s="67">
        <f t="shared" si="9"/>
        <v>25.75</v>
      </c>
      <c r="R23" s="67">
        <f t="shared" si="10"/>
        <v>15.5</v>
      </c>
      <c r="S23" s="67">
        <f t="shared" si="11"/>
        <v>-10.25</v>
      </c>
      <c r="T23" s="68" cm="1">
        <f t="array" ref="T23">LARGE(ABS(Q23:S23),1)</f>
        <v>25.75</v>
      </c>
      <c r="U23" s="12"/>
      <c r="V23" s="21"/>
      <c r="W23" s="12"/>
      <c r="X23" s="61">
        <f t="shared" si="5"/>
        <v>8.5</v>
      </c>
      <c r="Y23" s="17">
        <f t="shared" si="23"/>
        <v>0</v>
      </c>
      <c r="Z23" s="17">
        <f t="shared" si="23"/>
        <v>0</v>
      </c>
      <c r="AA23" s="56">
        <f t="shared" si="7"/>
        <v>25.75</v>
      </c>
      <c r="AB23" s="18">
        <f t="shared" si="8"/>
        <v>0.3300970873786408</v>
      </c>
      <c r="AC23" s="19">
        <f t="shared" si="12"/>
        <v>0.3300970873786408</v>
      </c>
      <c r="AD23" s="142">
        <f t="shared" si="13"/>
        <v>776.5</v>
      </c>
      <c r="AE23" s="142">
        <f t="shared" si="14"/>
        <v>744.5</v>
      </c>
      <c r="AF23" s="80">
        <f t="shared" si="20"/>
        <v>776.5</v>
      </c>
      <c r="AG23" s="80">
        <f t="shared" si="21"/>
        <v>722.5</v>
      </c>
      <c r="AH23" s="81">
        <f t="shared" si="24"/>
        <v>776.5</v>
      </c>
      <c r="AI23" s="81">
        <f t="shared" si="25"/>
        <v>712.5</v>
      </c>
      <c r="AJ23" s="82"/>
      <c r="AK23" s="82"/>
      <c r="AL23" s="145">
        <f t="shared" si="15"/>
        <v>760.66666666666663</v>
      </c>
      <c r="AM23" s="145">
        <f t="shared" si="16"/>
        <v>760.5</v>
      </c>
      <c r="AN23" s="145">
        <f t="shared" si="17"/>
        <v>0.16666666666662877</v>
      </c>
      <c r="AO23" s="145">
        <f t="shared" si="18"/>
        <v>760.83333333333326</v>
      </c>
      <c r="AP23" s="145">
        <f t="shared" si="19"/>
        <v>760.5</v>
      </c>
      <c r="AQ23" s="147">
        <f t="shared" si="22"/>
        <v>746.79166666666674</v>
      </c>
    </row>
    <row r="24" spans="1:44" x14ac:dyDescent="0.3">
      <c r="A24" s="5">
        <v>44960</v>
      </c>
      <c r="B24" s="6" t="s">
        <v>46</v>
      </c>
      <c r="C24" s="6" t="s">
        <v>40</v>
      </c>
      <c r="D24" s="64">
        <v>761.75</v>
      </c>
      <c r="E24" s="64">
        <v>766.5</v>
      </c>
      <c r="F24" s="64">
        <v>745.5</v>
      </c>
      <c r="G24" s="64">
        <v>750.25</v>
      </c>
      <c r="H24" s="60">
        <v>765.5</v>
      </c>
      <c r="I24" s="60">
        <v>761</v>
      </c>
      <c r="J24" s="21">
        <v>-2</v>
      </c>
      <c r="K24" s="13">
        <v>0</v>
      </c>
      <c r="L24" s="65">
        <f t="shared" si="0"/>
        <v>754.08333333333337</v>
      </c>
      <c r="M24" s="66">
        <f t="shared" si="1"/>
        <v>756</v>
      </c>
      <c r="N24" s="66">
        <f t="shared" si="2"/>
        <v>-1.9166666666666288</v>
      </c>
      <c r="O24" s="66">
        <f t="shared" si="3"/>
        <v>752.16666666666674</v>
      </c>
      <c r="P24" s="66">
        <f t="shared" si="4"/>
        <v>756</v>
      </c>
      <c r="Q24" s="67">
        <f t="shared" si="9"/>
        <v>21</v>
      </c>
      <c r="R24" s="67">
        <f t="shared" si="10"/>
        <v>9.75</v>
      </c>
      <c r="S24" s="67">
        <f t="shared" si="11"/>
        <v>-11.25</v>
      </c>
      <c r="T24" s="68" cm="1">
        <f t="array" ref="T24">LARGE(ABS(Q24:S24),1)</f>
        <v>21</v>
      </c>
      <c r="U24" s="12"/>
      <c r="V24" s="21"/>
      <c r="W24" s="12"/>
      <c r="X24" s="61">
        <f t="shared" si="5"/>
        <v>4.5</v>
      </c>
      <c r="Y24" s="17">
        <f t="shared" si="23"/>
        <v>0</v>
      </c>
      <c r="Z24" s="17">
        <f t="shared" si="23"/>
        <v>0</v>
      </c>
      <c r="AA24" s="56">
        <f t="shared" si="7"/>
        <v>21</v>
      </c>
      <c r="AB24" s="18">
        <f t="shared" si="8"/>
        <v>0.21428571428571427</v>
      </c>
      <c r="AC24" s="19">
        <f t="shared" si="12"/>
        <v>0.21428571428571427</v>
      </c>
      <c r="AD24" s="142">
        <f t="shared" si="13"/>
        <v>776.5</v>
      </c>
      <c r="AE24" s="142">
        <f t="shared" si="14"/>
        <v>745.5</v>
      </c>
      <c r="AF24" s="80">
        <f t="shared" si="20"/>
        <v>776.5</v>
      </c>
      <c r="AG24" s="80">
        <f t="shared" si="21"/>
        <v>737</v>
      </c>
      <c r="AH24" s="81">
        <f t="shared" si="24"/>
        <v>776.5</v>
      </c>
      <c r="AI24" s="81">
        <f t="shared" si="25"/>
        <v>712.5</v>
      </c>
      <c r="AJ24" s="82"/>
      <c r="AK24" s="82"/>
      <c r="AL24" s="145">
        <f t="shared" si="15"/>
        <v>759.58333333333337</v>
      </c>
      <c r="AM24" s="145">
        <f t="shared" si="16"/>
        <v>761</v>
      </c>
      <c r="AN24" s="145">
        <f t="shared" si="17"/>
        <v>-1.4166666666666288</v>
      </c>
      <c r="AO24" s="145">
        <f t="shared" si="18"/>
        <v>758.16666666666674</v>
      </c>
      <c r="AP24" s="145">
        <f t="shared" si="19"/>
        <v>761</v>
      </c>
      <c r="AQ24" s="147">
        <f t="shared" si="22"/>
        <v>747.16071428571433</v>
      </c>
    </row>
    <row r="25" spans="1:44" x14ac:dyDescent="0.3">
      <c r="A25" s="5">
        <v>44963</v>
      </c>
      <c r="B25" s="6" t="s">
        <v>46</v>
      </c>
      <c r="C25" s="6" t="s">
        <v>40</v>
      </c>
      <c r="D25" s="64">
        <v>749</v>
      </c>
      <c r="E25" s="64">
        <v>757</v>
      </c>
      <c r="F25" s="64">
        <v>747</v>
      </c>
      <c r="G25" s="64">
        <v>749.75</v>
      </c>
      <c r="H25" s="60">
        <v>753.5</v>
      </c>
      <c r="I25" s="60">
        <v>748</v>
      </c>
      <c r="J25" s="21">
        <v>0</v>
      </c>
      <c r="K25" s="13">
        <v>0</v>
      </c>
      <c r="L25" s="65">
        <f t="shared" si="0"/>
        <v>751.25</v>
      </c>
      <c r="M25" s="66">
        <f t="shared" si="1"/>
        <v>752</v>
      </c>
      <c r="N25" s="66">
        <f t="shared" si="2"/>
        <v>-0.75</v>
      </c>
      <c r="O25" s="66">
        <f t="shared" si="3"/>
        <v>750.5</v>
      </c>
      <c r="P25" s="66">
        <f t="shared" si="4"/>
        <v>752</v>
      </c>
      <c r="Q25" s="67">
        <f t="shared" si="9"/>
        <v>10</v>
      </c>
      <c r="R25" s="67">
        <f t="shared" si="10"/>
        <v>6.75</v>
      </c>
      <c r="S25" s="67">
        <f t="shared" si="11"/>
        <v>-3.25</v>
      </c>
      <c r="T25" s="68" cm="1">
        <f t="array" ref="T25">LARGE(ABS(Q25:S25),1)</f>
        <v>10</v>
      </c>
      <c r="U25" s="12"/>
      <c r="V25" s="21"/>
      <c r="W25" s="12"/>
      <c r="X25" s="61">
        <f t="shared" si="5"/>
        <v>5.5</v>
      </c>
      <c r="Y25" s="17">
        <f t="shared" si="23"/>
        <v>0</v>
      </c>
      <c r="Z25" s="17">
        <f t="shared" si="23"/>
        <v>0</v>
      </c>
      <c r="AA25" s="56">
        <f t="shared" si="7"/>
        <v>10</v>
      </c>
      <c r="AB25" s="18">
        <f t="shared" si="8"/>
        <v>0.55000000000000004</v>
      </c>
      <c r="AC25" s="19">
        <f t="shared" si="12"/>
        <v>0.55000000000000004</v>
      </c>
      <c r="AD25" s="142">
        <f t="shared" si="13"/>
        <v>776.5</v>
      </c>
      <c r="AE25" s="142">
        <f t="shared" si="14"/>
        <v>745.5</v>
      </c>
      <c r="AF25" s="80">
        <f t="shared" si="20"/>
        <v>776.5</v>
      </c>
      <c r="AG25" s="80">
        <f t="shared" si="21"/>
        <v>742.5</v>
      </c>
      <c r="AH25" s="81">
        <f t="shared" si="24"/>
        <v>776.5</v>
      </c>
      <c r="AI25" s="81">
        <f t="shared" si="25"/>
        <v>712.5</v>
      </c>
      <c r="AJ25" s="82"/>
      <c r="AK25" s="82"/>
      <c r="AL25" s="145">
        <f t="shared" si="15"/>
        <v>757.41666666666663</v>
      </c>
      <c r="AM25" s="145">
        <f t="shared" si="16"/>
        <v>761</v>
      </c>
      <c r="AN25" s="145">
        <f t="shared" si="17"/>
        <v>-3.5833333333333712</v>
      </c>
      <c r="AO25" s="145">
        <f t="shared" si="18"/>
        <v>753.83333333333326</v>
      </c>
      <c r="AP25" s="145">
        <f t="shared" si="19"/>
        <v>761</v>
      </c>
      <c r="AQ25" s="147">
        <f t="shared" si="22"/>
        <v>747.42261904761915</v>
      </c>
    </row>
    <row r="26" spans="1:44" x14ac:dyDescent="0.3">
      <c r="A26" s="5">
        <v>44964</v>
      </c>
      <c r="B26" s="6" t="s">
        <v>46</v>
      </c>
      <c r="C26" s="6" t="s">
        <v>40</v>
      </c>
      <c r="D26" s="64">
        <v>749.5</v>
      </c>
      <c r="E26" s="64">
        <v>766</v>
      </c>
      <c r="F26" s="64">
        <v>749.25</v>
      </c>
      <c r="G26" s="64">
        <v>764.75</v>
      </c>
      <c r="H26" s="60">
        <v>750.75</v>
      </c>
      <c r="I26" s="60">
        <v>749.25</v>
      </c>
      <c r="J26" s="21">
        <v>2</v>
      </c>
      <c r="K26" s="13" t="s">
        <v>31</v>
      </c>
      <c r="L26" s="65">
        <f t="shared" si="0"/>
        <v>760</v>
      </c>
      <c r="M26" s="66">
        <f t="shared" si="1"/>
        <v>757.625</v>
      </c>
      <c r="N26" s="66">
        <f t="shared" si="2"/>
        <v>2.375</v>
      </c>
      <c r="O26" s="66">
        <f t="shared" si="3"/>
        <v>762.375</v>
      </c>
      <c r="P26" s="66">
        <f t="shared" si="4"/>
        <v>757.625</v>
      </c>
      <c r="Q26" s="67">
        <f t="shared" si="9"/>
        <v>16.75</v>
      </c>
      <c r="R26" s="67">
        <f t="shared" si="10"/>
        <v>16.25</v>
      </c>
      <c r="S26" s="67">
        <f t="shared" si="11"/>
        <v>-0.5</v>
      </c>
      <c r="T26" s="68" cm="1">
        <f t="array" ref="T26">LARGE(ABS(Q26:S26),1)</f>
        <v>16.75</v>
      </c>
      <c r="U26" s="12"/>
      <c r="V26" s="21"/>
      <c r="W26" s="12"/>
      <c r="X26" s="61">
        <f t="shared" si="5"/>
        <v>1.5</v>
      </c>
      <c r="Y26" s="17">
        <f t="shared" si="23"/>
        <v>0</v>
      </c>
      <c r="Z26" s="17" t="b">
        <f t="shared" si="23"/>
        <v>1</v>
      </c>
      <c r="AA26" s="56">
        <f t="shared" si="7"/>
        <v>16.75</v>
      </c>
      <c r="AB26" s="18">
        <f t="shared" si="8"/>
        <v>8.9552238805970144E-2</v>
      </c>
      <c r="AC26" s="19">
        <f t="shared" si="12"/>
        <v>8.9552238805970144E-2</v>
      </c>
      <c r="AD26" s="142">
        <f t="shared" si="13"/>
        <v>766.5</v>
      </c>
      <c r="AE26" s="142">
        <f t="shared" si="14"/>
        <v>745.5</v>
      </c>
      <c r="AF26" s="80">
        <f t="shared" si="20"/>
        <v>776.5</v>
      </c>
      <c r="AG26" s="80">
        <f t="shared" si="21"/>
        <v>742.5</v>
      </c>
      <c r="AH26" s="81">
        <f t="shared" si="24"/>
        <v>776.5</v>
      </c>
      <c r="AI26" s="81">
        <f t="shared" si="25"/>
        <v>712.5</v>
      </c>
      <c r="AJ26" s="82"/>
      <c r="AK26" s="82"/>
      <c r="AL26" s="145">
        <f t="shared" si="15"/>
        <v>753.91666666666663</v>
      </c>
      <c r="AM26" s="145">
        <f t="shared" si="16"/>
        <v>756</v>
      </c>
      <c r="AN26" s="145">
        <f t="shared" si="17"/>
        <v>-2.0833333333333712</v>
      </c>
      <c r="AO26" s="145">
        <f t="shared" si="18"/>
        <v>751.83333333333326</v>
      </c>
      <c r="AP26" s="145">
        <f t="shared" si="19"/>
        <v>756</v>
      </c>
      <c r="AQ26" s="147">
        <f t="shared" si="22"/>
        <v>748.92261904761904</v>
      </c>
    </row>
    <row r="27" spans="1:44" x14ac:dyDescent="0.3">
      <c r="A27" s="5">
        <v>44965</v>
      </c>
      <c r="B27" s="6" t="s">
        <v>46</v>
      </c>
      <c r="C27" s="6" t="s">
        <v>40</v>
      </c>
      <c r="D27" s="64">
        <v>763.75</v>
      </c>
      <c r="E27" s="64">
        <v>768</v>
      </c>
      <c r="F27" s="64">
        <v>754.75</v>
      </c>
      <c r="G27" s="64">
        <v>757.25</v>
      </c>
      <c r="H27" s="60">
        <v>766.5</v>
      </c>
      <c r="I27" s="60">
        <v>760.25</v>
      </c>
      <c r="J27" s="21">
        <v>-3</v>
      </c>
      <c r="K27" s="13" t="s">
        <v>32</v>
      </c>
      <c r="L27" s="65">
        <f t="shared" si="0"/>
        <v>760</v>
      </c>
      <c r="M27" s="66">
        <f t="shared" si="1"/>
        <v>761.375</v>
      </c>
      <c r="N27" s="66">
        <f t="shared" si="2"/>
        <v>-1.375</v>
      </c>
      <c r="O27" s="66">
        <f t="shared" si="3"/>
        <v>758.625</v>
      </c>
      <c r="P27" s="66">
        <f t="shared" si="4"/>
        <v>761.375</v>
      </c>
      <c r="Q27" s="67">
        <f t="shared" si="9"/>
        <v>13.25</v>
      </c>
      <c r="R27" s="67">
        <f t="shared" si="10"/>
        <v>3.25</v>
      </c>
      <c r="S27" s="67">
        <f t="shared" si="11"/>
        <v>-10</v>
      </c>
      <c r="T27" s="68" cm="1">
        <f t="array" ref="T27">LARGE(ABS(Q27:S27),1)</f>
        <v>13.25</v>
      </c>
      <c r="U27" s="12"/>
      <c r="V27" s="21"/>
      <c r="W27" s="12"/>
      <c r="X27" s="61">
        <f t="shared" si="5"/>
        <v>6.25</v>
      </c>
      <c r="Y27" s="17">
        <f t="shared" si="23"/>
        <v>0</v>
      </c>
      <c r="Z27" s="17">
        <f t="shared" si="23"/>
        <v>0</v>
      </c>
      <c r="AA27" s="56">
        <f t="shared" si="7"/>
        <v>13.25</v>
      </c>
      <c r="AB27" s="18">
        <f t="shared" si="8"/>
        <v>0.47169811320754718</v>
      </c>
      <c r="AC27" s="19">
        <f t="shared" si="12"/>
        <v>0.47169811320754718</v>
      </c>
      <c r="AD27" s="142">
        <f t="shared" si="13"/>
        <v>768</v>
      </c>
      <c r="AE27" s="142">
        <f t="shared" si="14"/>
        <v>747</v>
      </c>
      <c r="AF27" s="80">
        <f t="shared" si="20"/>
        <v>776.5</v>
      </c>
      <c r="AG27" s="80">
        <f t="shared" si="21"/>
        <v>742.5</v>
      </c>
      <c r="AH27" s="81">
        <f t="shared" si="24"/>
        <v>776.5</v>
      </c>
      <c r="AI27" s="81">
        <f t="shared" si="25"/>
        <v>712.5</v>
      </c>
      <c r="AJ27" s="82"/>
      <c r="AK27" s="82"/>
      <c r="AL27" s="145">
        <f t="shared" si="15"/>
        <v>759.91666666666663</v>
      </c>
      <c r="AM27" s="145">
        <f t="shared" si="16"/>
        <v>757.5</v>
      </c>
      <c r="AN27" s="145">
        <f t="shared" si="17"/>
        <v>2.4166666666666288</v>
      </c>
      <c r="AO27" s="145">
        <f t="shared" si="18"/>
        <v>762.33333333333326</v>
      </c>
      <c r="AP27" s="145">
        <f t="shared" si="19"/>
        <v>757.5</v>
      </c>
      <c r="AQ27" s="147">
        <f t="shared" si="22"/>
        <v>750.46428571428555</v>
      </c>
    </row>
    <row r="28" spans="1:44" x14ac:dyDescent="0.3">
      <c r="A28" s="5">
        <v>44966</v>
      </c>
      <c r="B28" s="6" t="s">
        <v>46</v>
      </c>
      <c r="C28" s="6" t="s">
        <v>40</v>
      </c>
      <c r="D28" s="64">
        <v>766</v>
      </c>
      <c r="E28" s="64">
        <v>790</v>
      </c>
      <c r="F28" s="64">
        <v>765.25</v>
      </c>
      <c r="G28" s="64">
        <v>786</v>
      </c>
      <c r="H28" s="60">
        <v>773</v>
      </c>
      <c r="I28" s="60">
        <v>765.25</v>
      </c>
      <c r="J28" s="21">
        <v>2</v>
      </c>
      <c r="K28" s="13">
        <v>0</v>
      </c>
      <c r="L28" s="65">
        <f t="shared" si="0"/>
        <v>780.41666666666663</v>
      </c>
      <c r="M28" s="66">
        <f t="shared" si="1"/>
        <v>777.625</v>
      </c>
      <c r="N28" s="66">
        <f t="shared" si="2"/>
        <v>2.7916666666666288</v>
      </c>
      <c r="O28" s="66">
        <f t="shared" si="3"/>
        <v>783.20833333333326</v>
      </c>
      <c r="P28" s="66">
        <f t="shared" si="4"/>
        <v>777.625</v>
      </c>
      <c r="Q28" s="67">
        <f t="shared" si="9"/>
        <v>24.75</v>
      </c>
      <c r="R28" s="67">
        <f t="shared" si="10"/>
        <v>32.75</v>
      </c>
      <c r="S28" s="67">
        <f t="shared" si="11"/>
        <v>8</v>
      </c>
      <c r="T28" s="68" cm="1">
        <f t="array" ref="T28">LARGE(ABS(Q28:S28),1)</f>
        <v>32.75</v>
      </c>
      <c r="U28" s="12"/>
      <c r="V28" s="21"/>
      <c r="W28" s="12"/>
      <c r="X28" s="61">
        <f t="shared" si="5"/>
        <v>7.75</v>
      </c>
      <c r="Y28" s="17">
        <f t="shared" si="23"/>
        <v>0</v>
      </c>
      <c r="Z28" s="17" t="b">
        <f t="shared" si="23"/>
        <v>1</v>
      </c>
      <c r="AA28" s="56">
        <f t="shared" si="7"/>
        <v>24.75</v>
      </c>
      <c r="AB28" s="18">
        <f t="shared" si="8"/>
        <v>0.31313131313131315</v>
      </c>
      <c r="AC28" s="19">
        <f t="shared" si="12"/>
        <v>0.23664122137404581</v>
      </c>
      <c r="AD28" s="142">
        <f t="shared" si="13"/>
        <v>790</v>
      </c>
      <c r="AE28" s="142">
        <f t="shared" si="14"/>
        <v>749.25</v>
      </c>
      <c r="AF28" s="80">
        <f t="shared" si="20"/>
        <v>790</v>
      </c>
      <c r="AG28" s="80">
        <f t="shared" si="21"/>
        <v>742.5</v>
      </c>
      <c r="AH28" s="81">
        <f t="shared" si="24"/>
        <v>790</v>
      </c>
      <c r="AI28" s="81">
        <f t="shared" si="25"/>
        <v>712.5</v>
      </c>
      <c r="AJ28" s="82"/>
      <c r="AK28" s="82"/>
      <c r="AL28" s="145">
        <f t="shared" si="15"/>
        <v>765.5</v>
      </c>
      <c r="AM28" s="145">
        <f t="shared" si="16"/>
        <v>769.625</v>
      </c>
      <c r="AN28" s="145">
        <f t="shared" si="17"/>
        <v>-4.125</v>
      </c>
      <c r="AO28" s="145">
        <f t="shared" si="18"/>
        <v>761.375</v>
      </c>
      <c r="AP28" s="145">
        <f t="shared" si="19"/>
        <v>769.625</v>
      </c>
      <c r="AQ28" s="147">
        <f t="shared" si="22"/>
        <v>754.642857142857</v>
      </c>
    </row>
    <row r="29" spans="1:44" x14ac:dyDescent="0.3">
      <c r="A29" s="5">
        <v>44967</v>
      </c>
      <c r="B29" s="6" t="s">
        <v>46</v>
      </c>
      <c r="C29" s="6" t="s">
        <v>40</v>
      </c>
      <c r="D29" s="64">
        <v>779.25</v>
      </c>
      <c r="E29" s="64">
        <v>796</v>
      </c>
      <c r="F29" s="64">
        <v>776.75</v>
      </c>
      <c r="G29" s="64">
        <v>792</v>
      </c>
      <c r="H29" s="60">
        <v>781.75</v>
      </c>
      <c r="I29" s="60">
        <v>776.75</v>
      </c>
      <c r="J29" s="21">
        <v>2</v>
      </c>
      <c r="K29" s="13">
        <v>0</v>
      </c>
      <c r="L29" s="65">
        <f t="shared" si="0"/>
        <v>788.25</v>
      </c>
      <c r="M29" s="66">
        <f t="shared" si="1"/>
        <v>786.375</v>
      </c>
      <c r="N29" s="66">
        <f t="shared" si="2"/>
        <v>1.875</v>
      </c>
      <c r="O29" s="66">
        <f t="shared" si="3"/>
        <v>790.125</v>
      </c>
      <c r="P29" s="66">
        <f t="shared" si="4"/>
        <v>786.375</v>
      </c>
      <c r="Q29" s="67">
        <f t="shared" si="9"/>
        <v>19.25</v>
      </c>
      <c r="R29" s="67">
        <f t="shared" si="10"/>
        <v>10</v>
      </c>
      <c r="S29" s="67">
        <f t="shared" si="11"/>
        <v>-9.25</v>
      </c>
      <c r="T29" s="68" cm="1">
        <f t="array" ref="T29">LARGE(ABS(Q29:S29),1)</f>
        <v>19.25</v>
      </c>
      <c r="U29" s="12"/>
      <c r="V29" s="21"/>
      <c r="W29" s="12"/>
      <c r="X29" s="61">
        <f t="shared" si="5"/>
        <v>5</v>
      </c>
      <c r="Y29" s="17">
        <f t="shared" si="23"/>
        <v>0</v>
      </c>
      <c r="Z29" s="17" t="b">
        <f t="shared" si="23"/>
        <v>1</v>
      </c>
      <c r="AA29" s="56">
        <f t="shared" si="7"/>
        <v>19.25</v>
      </c>
      <c r="AB29" s="18">
        <f t="shared" si="8"/>
        <v>0.25974025974025972</v>
      </c>
      <c r="AC29" s="19">
        <f t="shared" si="12"/>
        <v>0.25974025974025972</v>
      </c>
      <c r="AD29" s="142">
        <f t="shared" si="13"/>
        <v>796</v>
      </c>
      <c r="AE29" s="142">
        <f t="shared" si="14"/>
        <v>754.75</v>
      </c>
      <c r="AF29" s="80">
        <f t="shared" si="20"/>
        <v>796</v>
      </c>
      <c r="AG29" s="80">
        <f t="shared" si="21"/>
        <v>744.5</v>
      </c>
      <c r="AH29" s="81">
        <f t="shared" si="24"/>
        <v>796</v>
      </c>
      <c r="AI29" s="81">
        <f t="shared" si="25"/>
        <v>712.5</v>
      </c>
      <c r="AJ29" s="82"/>
      <c r="AK29" s="82"/>
      <c r="AL29" s="145">
        <f t="shared" si="15"/>
        <v>778.91666666666663</v>
      </c>
      <c r="AM29" s="145">
        <f t="shared" si="16"/>
        <v>775.375</v>
      </c>
      <c r="AN29" s="145">
        <f t="shared" si="17"/>
        <v>3.5416666666666288</v>
      </c>
      <c r="AO29" s="145">
        <f t="shared" si="18"/>
        <v>782.45833333333326</v>
      </c>
      <c r="AP29" s="145">
        <f t="shared" si="19"/>
        <v>775.375</v>
      </c>
      <c r="AQ29" s="147">
        <f t="shared" si="22"/>
        <v>758.66071428571411</v>
      </c>
      <c r="AR29" s="149">
        <f t="shared" ref="AR29" si="26">AVERAGE(L1:L29)</f>
        <v>749.58928571428567</v>
      </c>
    </row>
    <row r="30" spans="1:44" x14ac:dyDescent="0.3">
      <c r="A30" s="5">
        <v>44970</v>
      </c>
      <c r="B30" s="6" t="s">
        <v>46</v>
      </c>
      <c r="C30" s="6" t="s">
        <v>40</v>
      </c>
      <c r="D30" s="64">
        <v>788.75</v>
      </c>
      <c r="E30" s="64">
        <v>797.5</v>
      </c>
      <c r="F30" s="64">
        <v>783.5</v>
      </c>
      <c r="G30" s="64">
        <v>786</v>
      </c>
      <c r="H30" s="60">
        <v>791</v>
      </c>
      <c r="I30" s="60">
        <v>786.75</v>
      </c>
      <c r="J30" s="21">
        <v>-4</v>
      </c>
      <c r="K30" s="13">
        <v>0</v>
      </c>
      <c r="L30" s="65">
        <f t="shared" si="0"/>
        <v>789</v>
      </c>
      <c r="M30" s="66">
        <f t="shared" si="1"/>
        <v>790.5</v>
      </c>
      <c r="N30" s="66">
        <f t="shared" si="2"/>
        <v>-1.5</v>
      </c>
      <c r="O30" s="66">
        <f t="shared" si="3"/>
        <v>787.5</v>
      </c>
      <c r="P30" s="66">
        <f t="shared" si="4"/>
        <v>790.5</v>
      </c>
      <c r="Q30" s="67">
        <f t="shared" si="9"/>
        <v>14</v>
      </c>
      <c r="R30" s="67">
        <f t="shared" si="10"/>
        <v>5.5</v>
      </c>
      <c r="S30" s="67">
        <f t="shared" si="11"/>
        <v>-8.5</v>
      </c>
      <c r="T30" s="68" cm="1">
        <f t="array" ref="T30">LARGE(ABS(Q30:S30),1)</f>
        <v>14</v>
      </c>
      <c r="U30" s="12"/>
      <c r="V30" s="21"/>
      <c r="W30" s="12"/>
      <c r="X30" s="61">
        <f t="shared" si="5"/>
        <v>4.25</v>
      </c>
      <c r="Y30" s="17">
        <f t="shared" si="23"/>
        <v>0</v>
      </c>
      <c r="Z30" s="17">
        <f t="shared" si="23"/>
        <v>0</v>
      </c>
      <c r="AA30" s="56">
        <f t="shared" si="7"/>
        <v>14</v>
      </c>
      <c r="AB30" s="18">
        <f t="shared" si="8"/>
        <v>0.30357142857142855</v>
      </c>
      <c r="AC30" s="19">
        <f t="shared" si="12"/>
        <v>0.30357142857142855</v>
      </c>
      <c r="AD30" s="142">
        <f t="shared" si="13"/>
        <v>797.5</v>
      </c>
      <c r="AE30" s="142">
        <f t="shared" si="14"/>
        <v>765.25</v>
      </c>
      <c r="AF30" s="80">
        <f t="shared" si="20"/>
        <v>797.5</v>
      </c>
      <c r="AG30" s="80">
        <f t="shared" si="21"/>
        <v>745.5</v>
      </c>
      <c r="AH30" s="81">
        <f t="shared" si="24"/>
        <v>797.5</v>
      </c>
      <c r="AI30" s="81">
        <f t="shared" si="25"/>
        <v>712.5</v>
      </c>
      <c r="AJ30" s="82"/>
      <c r="AK30" s="82"/>
      <c r="AL30" s="145">
        <f t="shared" si="15"/>
        <v>784.91666666666663</v>
      </c>
      <c r="AM30" s="145">
        <f t="shared" si="16"/>
        <v>781.375</v>
      </c>
      <c r="AN30" s="145">
        <f t="shared" si="17"/>
        <v>3.5416666666666288</v>
      </c>
      <c r="AO30" s="145">
        <f t="shared" si="18"/>
        <v>788.45833333333326</v>
      </c>
      <c r="AP30" s="145">
        <f t="shared" si="19"/>
        <v>781.375</v>
      </c>
      <c r="AQ30" s="147">
        <f t="shared" si="22"/>
        <v>762.04761904761904</v>
      </c>
      <c r="AR30" s="149">
        <f>AVERAGE(L2:L30)</f>
        <v>750.94827586206895</v>
      </c>
    </row>
    <row r="31" spans="1:44" x14ac:dyDescent="0.3">
      <c r="A31" s="5">
        <v>44971</v>
      </c>
      <c r="B31" s="6" t="s">
        <v>46</v>
      </c>
      <c r="C31" s="6" t="s">
        <v>40</v>
      </c>
      <c r="D31" s="64">
        <v>783.5</v>
      </c>
      <c r="E31" s="64">
        <v>787.25</v>
      </c>
      <c r="F31" s="64">
        <v>766.75</v>
      </c>
      <c r="G31" s="64">
        <v>769.25</v>
      </c>
      <c r="H31" s="60">
        <v>787.25</v>
      </c>
      <c r="I31" s="60">
        <v>777.5</v>
      </c>
      <c r="J31" s="21">
        <v>-2</v>
      </c>
      <c r="K31" s="13">
        <v>0</v>
      </c>
      <c r="L31" s="65">
        <f t="shared" si="0"/>
        <v>774.41666666666663</v>
      </c>
      <c r="M31" s="66">
        <f t="shared" si="1"/>
        <v>777</v>
      </c>
      <c r="N31" s="66">
        <f t="shared" si="2"/>
        <v>-2.5833333333333712</v>
      </c>
      <c r="O31" s="66">
        <f t="shared" si="3"/>
        <v>771.83333333333326</v>
      </c>
      <c r="P31" s="66">
        <f t="shared" si="4"/>
        <v>777</v>
      </c>
      <c r="Q31" s="67">
        <f t="shared" si="9"/>
        <v>20.5</v>
      </c>
      <c r="R31" s="67">
        <f t="shared" si="10"/>
        <v>1.25</v>
      </c>
      <c r="S31" s="67">
        <f t="shared" si="11"/>
        <v>-19.25</v>
      </c>
      <c r="T31" s="68" cm="1">
        <f t="array" ref="T31">LARGE(ABS(Q31:S31),1)</f>
        <v>20.5</v>
      </c>
      <c r="U31" s="12"/>
      <c r="V31" s="21">
        <f t="shared" ref="V31:V94" si="27">J2</f>
        <v>-2</v>
      </c>
      <c r="W31" s="12"/>
      <c r="X31" s="61">
        <f t="shared" si="5"/>
        <v>9.75</v>
      </c>
      <c r="Y31" s="17" t="b">
        <f t="shared" si="23"/>
        <v>1</v>
      </c>
      <c r="Z31" s="17">
        <f t="shared" si="23"/>
        <v>0</v>
      </c>
      <c r="AA31" s="56">
        <f t="shared" si="7"/>
        <v>20.5</v>
      </c>
      <c r="AB31" s="18">
        <f t="shared" si="8"/>
        <v>0.47560975609756095</v>
      </c>
      <c r="AC31" s="19">
        <f t="shared" si="12"/>
        <v>0.47560975609756095</v>
      </c>
      <c r="AD31" s="142">
        <f t="shared" si="13"/>
        <v>797.5</v>
      </c>
      <c r="AE31" s="142">
        <f t="shared" si="14"/>
        <v>766.75</v>
      </c>
      <c r="AF31" s="80">
        <f t="shared" si="20"/>
        <v>797.5</v>
      </c>
      <c r="AG31" s="80">
        <f t="shared" si="21"/>
        <v>745.5</v>
      </c>
      <c r="AH31" s="81">
        <f t="shared" si="24"/>
        <v>797.5</v>
      </c>
      <c r="AI31" s="81">
        <f t="shared" si="25"/>
        <v>712.5</v>
      </c>
      <c r="AJ31" s="82"/>
      <c r="AK31" s="82"/>
      <c r="AL31" s="145">
        <f t="shared" si="15"/>
        <v>783.41666666666663</v>
      </c>
      <c r="AM31" s="145">
        <f t="shared" si="16"/>
        <v>782.125</v>
      </c>
      <c r="AN31" s="145">
        <f t="shared" si="17"/>
        <v>1.2916666666666288</v>
      </c>
      <c r="AO31" s="145">
        <f t="shared" si="18"/>
        <v>784.70833333333326</v>
      </c>
      <c r="AP31" s="145">
        <f t="shared" si="19"/>
        <v>782.125</v>
      </c>
      <c r="AQ31" s="147">
        <f t="shared" si="22"/>
        <v>763.61904761904759</v>
      </c>
      <c r="AR31" s="149">
        <f>AVERAGE(L2:L31)</f>
        <v>751.73055555555561</v>
      </c>
    </row>
    <row r="32" spans="1:44" x14ac:dyDescent="0.3">
      <c r="A32" s="5">
        <v>44972</v>
      </c>
      <c r="B32" s="6" t="s">
        <v>46</v>
      </c>
      <c r="C32" s="6" t="s">
        <v>28</v>
      </c>
      <c r="D32" s="64">
        <v>775.75</v>
      </c>
      <c r="E32" s="64">
        <v>779.75</v>
      </c>
      <c r="F32" s="64">
        <v>773.5</v>
      </c>
      <c r="G32" s="64">
        <v>776.25</v>
      </c>
      <c r="H32" s="60">
        <v>777.5</v>
      </c>
      <c r="I32" s="60">
        <v>773.5</v>
      </c>
      <c r="J32" s="21">
        <v>0</v>
      </c>
      <c r="K32" s="13">
        <v>0</v>
      </c>
      <c r="L32" s="65">
        <f t="shared" si="0"/>
        <v>776.5</v>
      </c>
      <c r="M32" s="66">
        <f t="shared" si="1"/>
        <v>776.625</v>
      </c>
      <c r="N32" s="66">
        <f t="shared" si="2"/>
        <v>-0.125</v>
      </c>
      <c r="O32" s="66">
        <f t="shared" si="3"/>
        <v>776.375</v>
      </c>
      <c r="P32" s="66">
        <f t="shared" si="4"/>
        <v>776.625</v>
      </c>
      <c r="Q32" s="67">
        <f t="shared" si="9"/>
        <v>6.25</v>
      </c>
      <c r="R32" s="67">
        <f t="shared" si="10"/>
        <v>10.5</v>
      </c>
      <c r="S32" s="67">
        <f t="shared" si="11"/>
        <v>4.25</v>
      </c>
      <c r="T32" s="68" cm="1">
        <f t="array" ref="T32">LARGE(ABS(Q32:S32),1)</f>
        <v>10.5</v>
      </c>
      <c r="U32" s="12"/>
      <c r="V32" s="21">
        <f t="shared" si="27"/>
        <v>0</v>
      </c>
      <c r="W32" s="12"/>
      <c r="X32" s="61">
        <f t="shared" si="5"/>
        <v>4</v>
      </c>
      <c r="Y32" s="17">
        <f t="shared" si="23"/>
        <v>0</v>
      </c>
      <c r="Z32" s="17" t="b">
        <f t="shared" si="23"/>
        <v>1</v>
      </c>
      <c r="AA32" s="56">
        <f t="shared" si="7"/>
        <v>6.25</v>
      </c>
      <c r="AB32" s="18">
        <f t="shared" si="8"/>
        <v>0.64</v>
      </c>
      <c r="AC32" s="19">
        <f t="shared" si="12"/>
        <v>0.38095238095238093</v>
      </c>
      <c r="AD32" s="142">
        <f t="shared" si="13"/>
        <v>797.5</v>
      </c>
      <c r="AE32" s="142">
        <f t="shared" si="14"/>
        <v>766.75</v>
      </c>
      <c r="AF32" s="80">
        <f t="shared" si="20"/>
        <v>797.5</v>
      </c>
      <c r="AG32" s="80">
        <f t="shared" si="21"/>
        <v>745.5</v>
      </c>
      <c r="AH32" s="81">
        <f t="shared" si="24"/>
        <v>797.5</v>
      </c>
      <c r="AI32" s="81">
        <f t="shared" si="25"/>
        <v>712.5</v>
      </c>
      <c r="AJ32" s="82"/>
      <c r="AK32" s="82"/>
      <c r="AL32" s="145">
        <f t="shared" si="15"/>
        <v>777.83333333333337</v>
      </c>
      <c r="AM32" s="145">
        <f t="shared" si="16"/>
        <v>782.125</v>
      </c>
      <c r="AN32" s="145">
        <f t="shared" si="17"/>
        <v>-4.2916666666666288</v>
      </c>
      <c r="AO32" s="145">
        <f t="shared" si="18"/>
        <v>773.54166666666674</v>
      </c>
      <c r="AP32" s="145">
        <f t="shared" si="19"/>
        <v>782.125</v>
      </c>
      <c r="AQ32" s="147">
        <f t="shared" si="22"/>
        <v>765.57142857142856</v>
      </c>
      <c r="AR32" s="149">
        <f t="shared" ref="AR32:AR95" si="28">AVERAGE(L3:L32)</f>
        <v>752.50833333333344</v>
      </c>
    </row>
    <row r="33" spans="1:44" x14ac:dyDescent="0.3">
      <c r="A33" s="5">
        <v>44973</v>
      </c>
      <c r="B33" s="6" t="s">
        <v>46</v>
      </c>
      <c r="C33" s="6" t="s">
        <v>28</v>
      </c>
      <c r="D33" s="64">
        <v>774.5</v>
      </c>
      <c r="E33" s="64">
        <v>781.75</v>
      </c>
      <c r="F33" s="64">
        <v>773.5</v>
      </c>
      <c r="G33" s="64">
        <v>776.25</v>
      </c>
      <c r="H33" s="60">
        <v>780.75800000000004</v>
      </c>
      <c r="I33" s="60">
        <v>774.5</v>
      </c>
      <c r="J33" s="21">
        <v>0</v>
      </c>
      <c r="K33" s="13">
        <v>0</v>
      </c>
      <c r="L33" s="65">
        <f t="shared" si="0"/>
        <v>777.16666666666663</v>
      </c>
      <c r="M33" s="66">
        <f t="shared" si="1"/>
        <v>777.625</v>
      </c>
      <c r="N33" s="66">
        <f t="shared" si="2"/>
        <v>-0.45833333333337123</v>
      </c>
      <c r="O33" s="66">
        <f t="shared" si="3"/>
        <v>776.70833333333326</v>
      </c>
      <c r="P33" s="66">
        <f t="shared" si="4"/>
        <v>777.625</v>
      </c>
      <c r="Q33" s="67">
        <f t="shared" si="9"/>
        <v>8.25</v>
      </c>
      <c r="R33" s="67">
        <f t="shared" si="10"/>
        <v>5.5</v>
      </c>
      <c r="S33" s="67">
        <f t="shared" si="11"/>
        <v>-2.75</v>
      </c>
      <c r="T33" s="68" cm="1">
        <f t="array" ref="T33">LARGE(ABS(Q33:S33),1)</f>
        <v>8.25</v>
      </c>
      <c r="U33" s="12"/>
      <c r="V33" s="21">
        <f t="shared" si="27"/>
        <v>0</v>
      </c>
      <c r="W33" s="12"/>
      <c r="X33" s="61">
        <f t="shared" si="5"/>
        <v>6.2580000000000382</v>
      </c>
      <c r="Y33" s="17">
        <f t="shared" si="23"/>
        <v>0</v>
      </c>
      <c r="Z33" s="17">
        <f t="shared" si="23"/>
        <v>0</v>
      </c>
      <c r="AA33" s="56">
        <f t="shared" si="7"/>
        <v>8.25</v>
      </c>
      <c r="AB33" s="18">
        <f t="shared" si="8"/>
        <v>0.75854545454545919</v>
      </c>
      <c r="AC33" s="19">
        <f t="shared" si="12"/>
        <v>0.75854545454545919</v>
      </c>
      <c r="AD33" s="142">
        <f t="shared" si="13"/>
        <v>787.25</v>
      </c>
      <c r="AE33" s="142">
        <f t="shared" si="14"/>
        <v>766.75</v>
      </c>
      <c r="AF33" s="80">
        <f t="shared" si="20"/>
        <v>797.5</v>
      </c>
      <c r="AG33" s="80">
        <f t="shared" si="21"/>
        <v>747</v>
      </c>
      <c r="AH33" s="81">
        <f t="shared" si="24"/>
        <v>797.5</v>
      </c>
      <c r="AI33" s="81">
        <f t="shared" si="25"/>
        <v>722.5</v>
      </c>
      <c r="AJ33" s="82"/>
      <c r="AK33" s="82"/>
      <c r="AL33" s="145">
        <f t="shared" si="15"/>
        <v>776.75</v>
      </c>
      <c r="AM33" s="145">
        <f t="shared" si="16"/>
        <v>777</v>
      </c>
      <c r="AN33" s="145">
        <f t="shared" si="17"/>
        <v>-0.25</v>
      </c>
      <c r="AO33" s="145">
        <f t="shared" si="18"/>
        <v>776.5</v>
      </c>
      <c r="AP33" s="145">
        <f t="shared" si="19"/>
        <v>777</v>
      </c>
      <c r="AQ33" s="147">
        <f t="shared" si="22"/>
        <v>767.45238095238085</v>
      </c>
      <c r="AR33" s="149">
        <f t="shared" si="28"/>
        <v>753.60000000000025</v>
      </c>
    </row>
    <row r="34" spans="1:44" x14ac:dyDescent="0.3">
      <c r="A34" s="5">
        <v>44974</v>
      </c>
      <c r="B34" s="6" t="s">
        <v>46</v>
      </c>
      <c r="C34" s="6" t="s">
        <v>28</v>
      </c>
      <c r="D34" s="64">
        <v>776</v>
      </c>
      <c r="E34" s="64">
        <v>780</v>
      </c>
      <c r="F34" s="64">
        <v>761.75</v>
      </c>
      <c r="G34" s="64">
        <v>762.75</v>
      </c>
      <c r="H34" s="60">
        <v>779</v>
      </c>
      <c r="I34" s="60">
        <v>773</v>
      </c>
      <c r="J34" s="21">
        <v>-2</v>
      </c>
      <c r="K34" s="13">
        <v>0</v>
      </c>
      <c r="L34" s="65">
        <f t="shared" si="0"/>
        <v>768.16666666666663</v>
      </c>
      <c r="M34" s="66">
        <f t="shared" si="1"/>
        <v>770.875</v>
      </c>
      <c r="N34" s="66">
        <f t="shared" si="2"/>
        <v>-2.7083333333333712</v>
      </c>
      <c r="O34" s="66">
        <f t="shared" si="3"/>
        <v>765.45833333333326</v>
      </c>
      <c r="P34" s="66">
        <f t="shared" si="4"/>
        <v>770.875</v>
      </c>
      <c r="Q34" s="67">
        <f t="shared" si="9"/>
        <v>18.25</v>
      </c>
      <c r="R34" s="67">
        <f t="shared" si="10"/>
        <v>3.75</v>
      </c>
      <c r="S34" s="67">
        <f t="shared" si="11"/>
        <v>-14.5</v>
      </c>
      <c r="T34" s="68" cm="1">
        <f t="array" ref="T34">LARGE(ABS(Q34:S34),1)</f>
        <v>18.25</v>
      </c>
      <c r="U34" s="12"/>
      <c r="V34" s="21">
        <f t="shared" si="27"/>
        <v>0</v>
      </c>
      <c r="W34" s="12"/>
      <c r="X34" s="61">
        <f t="shared" si="5"/>
        <v>6</v>
      </c>
      <c r="Y34" s="17">
        <f t="shared" ref="Y34:Z53" si="29">IF((E34=H34),TRUE,0)</f>
        <v>0</v>
      </c>
      <c r="Z34" s="17">
        <f t="shared" si="29"/>
        <v>0</v>
      </c>
      <c r="AA34" s="56">
        <f t="shared" si="7"/>
        <v>18.25</v>
      </c>
      <c r="AB34" s="18">
        <f t="shared" si="8"/>
        <v>0.32876712328767121</v>
      </c>
      <c r="AC34" s="19">
        <f t="shared" si="12"/>
        <v>0.32876712328767121</v>
      </c>
      <c r="AD34" s="142">
        <f t="shared" si="13"/>
        <v>781.75</v>
      </c>
      <c r="AE34" s="142">
        <f t="shared" si="14"/>
        <v>761.75</v>
      </c>
      <c r="AF34" s="80">
        <f t="shared" si="20"/>
        <v>797.5</v>
      </c>
      <c r="AG34" s="80">
        <f t="shared" si="21"/>
        <v>749.25</v>
      </c>
      <c r="AH34" s="81">
        <f t="shared" si="24"/>
        <v>797.5</v>
      </c>
      <c r="AI34" s="81">
        <f t="shared" si="25"/>
        <v>737</v>
      </c>
      <c r="AJ34" s="82"/>
      <c r="AK34" s="82"/>
      <c r="AL34" s="145">
        <f t="shared" si="15"/>
        <v>773.25</v>
      </c>
      <c r="AM34" s="145">
        <f t="shared" si="16"/>
        <v>771.75</v>
      </c>
      <c r="AN34" s="145">
        <f t="shared" si="17"/>
        <v>1.5</v>
      </c>
      <c r="AO34" s="145">
        <f t="shared" si="18"/>
        <v>774.75</v>
      </c>
      <c r="AP34" s="145">
        <f t="shared" si="19"/>
        <v>771.75</v>
      </c>
      <c r="AQ34" s="147">
        <f t="shared" si="22"/>
        <v>768.2619047619047</v>
      </c>
      <c r="AR34" s="149">
        <f t="shared" si="28"/>
        <v>754.28611111111127</v>
      </c>
    </row>
    <row r="35" spans="1:44" x14ac:dyDescent="0.3">
      <c r="A35" s="5">
        <v>44978</v>
      </c>
      <c r="B35" s="6" t="s">
        <v>46</v>
      </c>
      <c r="C35" s="6" t="s">
        <v>28</v>
      </c>
      <c r="D35" s="64">
        <v>754.75</v>
      </c>
      <c r="E35" s="64">
        <v>756.75</v>
      </c>
      <c r="F35" s="64">
        <v>746.75</v>
      </c>
      <c r="G35" s="64">
        <v>750</v>
      </c>
      <c r="H35" s="60">
        <v>756.75</v>
      </c>
      <c r="I35" s="60">
        <v>752</v>
      </c>
      <c r="J35" s="21">
        <v>-2</v>
      </c>
      <c r="K35" s="13">
        <v>0</v>
      </c>
      <c r="L35" s="65">
        <f t="shared" si="0"/>
        <v>751.16666666666663</v>
      </c>
      <c r="M35" s="66">
        <f t="shared" si="1"/>
        <v>751.75</v>
      </c>
      <c r="N35" s="66">
        <f t="shared" si="2"/>
        <v>-0.58333333333337123</v>
      </c>
      <c r="O35" s="66">
        <f t="shared" si="3"/>
        <v>750.58333333333326</v>
      </c>
      <c r="P35" s="66">
        <f t="shared" si="4"/>
        <v>751.75</v>
      </c>
      <c r="Q35" s="67">
        <f t="shared" si="9"/>
        <v>10</v>
      </c>
      <c r="R35" s="67">
        <f t="shared" si="10"/>
        <v>-6</v>
      </c>
      <c r="S35" s="67">
        <f t="shared" si="11"/>
        <v>-16</v>
      </c>
      <c r="T35" s="68" cm="1">
        <f t="array" ref="T35">LARGE(ABS(Q35:S35),1)</f>
        <v>16</v>
      </c>
      <c r="U35" s="12"/>
      <c r="V35" s="21">
        <f t="shared" si="27"/>
        <v>0</v>
      </c>
      <c r="W35" s="12"/>
      <c r="X35" s="61">
        <f t="shared" si="5"/>
        <v>4.75</v>
      </c>
      <c r="Y35" s="17" t="b">
        <f t="shared" si="29"/>
        <v>1</v>
      </c>
      <c r="Z35" s="17">
        <f t="shared" si="29"/>
        <v>0</v>
      </c>
      <c r="AA35" s="56">
        <f t="shared" si="7"/>
        <v>10</v>
      </c>
      <c r="AB35" s="18">
        <f t="shared" si="8"/>
        <v>0.47499999999999998</v>
      </c>
      <c r="AC35" s="19">
        <f t="shared" si="12"/>
        <v>0.296875</v>
      </c>
      <c r="AD35" s="142">
        <f t="shared" si="13"/>
        <v>781.75</v>
      </c>
      <c r="AE35" s="142">
        <f t="shared" si="14"/>
        <v>746.75</v>
      </c>
      <c r="AF35" s="80">
        <f t="shared" si="20"/>
        <v>797.5</v>
      </c>
      <c r="AG35" s="80">
        <f t="shared" si="21"/>
        <v>746.75</v>
      </c>
      <c r="AH35" s="81">
        <f t="shared" si="24"/>
        <v>797.5</v>
      </c>
      <c r="AI35" s="81">
        <f t="shared" si="25"/>
        <v>742.5</v>
      </c>
      <c r="AJ35" s="82"/>
      <c r="AK35" s="82"/>
      <c r="AL35" s="145">
        <f t="shared" si="15"/>
        <v>763.75</v>
      </c>
      <c r="AM35" s="145">
        <f t="shared" si="16"/>
        <v>764.25</v>
      </c>
      <c r="AN35" s="145">
        <f t="shared" si="17"/>
        <v>-0.5</v>
      </c>
      <c r="AO35" s="145">
        <f t="shared" si="18"/>
        <v>763.25</v>
      </c>
      <c r="AP35" s="145">
        <f t="shared" si="19"/>
        <v>764.25</v>
      </c>
      <c r="AQ35" s="147">
        <f t="shared" si="22"/>
        <v>767.98214285714278</v>
      </c>
      <c r="AR35" s="149">
        <f t="shared" si="28"/>
        <v>754.43888888888921</v>
      </c>
    </row>
    <row r="36" spans="1:44" x14ac:dyDescent="0.3">
      <c r="A36" s="5">
        <v>44979</v>
      </c>
      <c r="B36" s="6" t="s">
        <v>46</v>
      </c>
      <c r="C36" s="6" t="s">
        <v>28</v>
      </c>
      <c r="D36" s="64">
        <v>752</v>
      </c>
      <c r="E36" s="64">
        <v>758.75</v>
      </c>
      <c r="F36" s="64">
        <v>747.25</v>
      </c>
      <c r="G36" s="64">
        <v>750.5</v>
      </c>
      <c r="H36" s="60">
        <v>758.75</v>
      </c>
      <c r="I36" s="60">
        <v>751.25</v>
      </c>
      <c r="J36" s="21">
        <v>-2</v>
      </c>
      <c r="K36" s="13" t="s">
        <v>32</v>
      </c>
      <c r="L36" s="65">
        <f t="shared" si="0"/>
        <v>752.16666666666663</v>
      </c>
      <c r="M36" s="66">
        <f t="shared" si="1"/>
        <v>753</v>
      </c>
      <c r="N36" s="66">
        <f t="shared" si="2"/>
        <v>-0.83333333333337123</v>
      </c>
      <c r="O36" s="66">
        <f t="shared" si="3"/>
        <v>751.33333333333326</v>
      </c>
      <c r="P36" s="66">
        <f t="shared" si="4"/>
        <v>753</v>
      </c>
      <c r="Q36" s="67">
        <f t="shared" si="9"/>
        <v>11.5</v>
      </c>
      <c r="R36" s="67">
        <f t="shared" si="10"/>
        <v>8.75</v>
      </c>
      <c r="S36" s="67">
        <f t="shared" si="11"/>
        <v>-2.75</v>
      </c>
      <c r="T36" s="68" cm="1">
        <f t="array" ref="T36">LARGE(ABS(Q36:S36),1)</f>
        <v>11.5</v>
      </c>
      <c r="U36" s="12"/>
      <c r="V36" s="21">
        <f t="shared" si="27"/>
        <v>2</v>
      </c>
      <c r="W36" s="12"/>
      <c r="X36" s="61">
        <f t="shared" si="5"/>
        <v>7.5</v>
      </c>
      <c r="Y36" s="17" t="b">
        <f t="shared" si="29"/>
        <v>1</v>
      </c>
      <c r="Z36" s="17">
        <f t="shared" si="29"/>
        <v>0</v>
      </c>
      <c r="AA36" s="56">
        <f t="shared" si="7"/>
        <v>11.5</v>
      </c>
      <c r="AB36" s="18">
        <f t="shared" si="8"/>
        <v>0.65217391304347827</v>
      </c>
      <c r="AC36" s="19">
        <f t="shared" si="12"/>
        <v>0.65217391304347827</v>
      </c>
      <c r="AD36" s="142">
        <f t="shared" si="13"/>
        <v>780</v>
      </c>
      <c r="AE36" s="142">
        <f t="shared" si="14"/>
        <v>746.75</v>
      </c>
      <c r="AF36" s="80">
        <f t="shared" si="20"/>
        <v>797.5</v>
      </c>
      <c r="AG36" s="80">
        <f t="shared" si="21"/>
        <v>746.75</v>
      </c>
      <c r="AH36" s="81">
        <f t="shared" si="24"/>
        <v>797.5</v>
      </c>
      <c r="AI36" s="81">
        <f t="shared" si="25"/>
        <v>742.5</v>
      </c>
      <c r="AJ36" s="82"/>
      <c r="AK36" s="82"/>
      <c r="AL36" s="145">
        <f t="shared" si="15"/>
        <v>758.91666666666663</v>
      </c>
      <c r="AM36" s="145">
        <f t="shared" si="16"/>
        <v>763.375</v>
      </c>
      <c r="AN36" s="145">
        <f t="shared" si="17"/>
        <v>-4.4583333333333712</v>
      </c>
      <c r="AO36" s="145">
        <f t="shared" si="18"/>
        <v>754.45833333333326</v>
      </c>
      <c r="AP36" s="145">
        <f t="shared" si="19"/>
        <v>763.375</v>
      </c>
      <c r="AQ36" s="147">
        <f t="shared" si="22"/>
        <v>767.42261904761904</v>
      </c>
      <c r="AR36" s="149">
        <f t="shared" si="28"/>
        <v>755.16388888888912</v>
      </c>
    </row>
    <row r="37" spans="1:44" x14ac:dyDescent="0.3">
      <c r="A37" s="5">
        <v>44980</v>
      </c>
      <c r="B37" s="6" t="s">
        <v>46</v>
      </c>
      <c r="C37" s="6" t="s">
        <v>28</v>
      </c>
      <c r="D37" s="64">
        <v>739</v>
      </c>
      <c r="E37" s="64">
        <v>739.25</v>
      </c>
      <c r="F37" s="64">
        <v>717</v>
      </c>
      <c r="G37" s="64">
        <v>721.75</v>
      </c>
      <c r="H37" s="60">
        <v>739.25</v>
      </c>
      <c r="I37" s="60">
        <v>730.75</v>
      </c>
      <c r="J37" s="21">
        <v>-2</v>
      </c>
      <c r="K37" s="13">
        <v>0</v>
      </c>
      <c r="L37" s="65">
        <f t="shared" si="0"/>
        <v>726</v>
      </c>
      <c r="M37" s="66">
        <f t="shared" si="1"/>
        <v>728.125</v>
      </c>
      <c r="N37" s="66">
        <f t="shared" si="2"/>
        <v>-2.125</v>
      </c>
      <c r="O37" s="66">
        <f t="shared" si="3"/>
        <v>723.875</v>
      </c>
      <c r="P37" s="66">
        <f t="shared" si="4"/>
        <v>728.125</v>
      </c>
      <c r="Q37" s="67">
        <f t="shared" si="9"/>
        <v>22.25</v>
      </c>
      <c r="R37" s="67">
        <f t="shared" si="10"/>
        <v>-11.25</v>
      </c>
      <c r="S37" s="67">
        <f t="shared" si="11"/>
        <v>-33.5</v>
      </c>
      <c r="T37" s="68" cm="1">
        <f t="array" ref="T37">LARGE(ABS(Q37:S37),1)</f>
        <v>33.5</v>
      </c>
      <c r="U37" s="12"/>
      <c r="V37" s="21">
        <f t="shared" si="27"/>
        <v>4</v>
      </c>
      <c r="W37" s="12"/>
      <c r="X37" s="61">
        <f t="shared" si="5"/>
        <v>8.5</v>
      </c>
      <c r="Y37" s="17" t="b">
        <f t="shared" si="29"/>
        <v>1</v>
      </c>
      <c r="Z37" s="17">
        <f t="shared" si="29"/>
        <v>0</v>
      </c>
      <c r="AA37" s="56">
        <f t="shared" si="7"/>
        <v>22.25</v>
      </c>
      <c r="AB37" s="18">
        <f t="shared" si="8"/>
        <v>0.38202247191011235</v>
      </c>
      <c r="AC37" s="19">
        <f t="shared" si="12"/>
        <v>0.2537313432835821</v>
      </c>
      <c r="AD37" s="142">
        <f t="shared" si="13"/>
        <v>758.75</v>
      </c>
      <c r="AE37" s="142">
        <f t="shared" si="14"/>
        <v>717</v>
      </c>
      <c r="AF37" s="80">
        <f t="shared" si="20"/>
        <v>797.5</v>
      </c>
      <c r="AG37" s="80">
        <f t="shared" si="21"/>
        <v>717</v>
      </c>
      <c r="AH37" s="81">
        <f t="shared" si="24"/>
        <v>797.5</v>
      </c>
      <c r="AI37" s="81">
        <f t="shared" si="25"/>
        <v>717</v>
      </c>
      <c r="AJ37" s="82"/>
      <c r="AK37" s="82"/>
      <c r="AL37" s="145">
        <f t="shared" si="15"/>
        <v>742.08333333333337</v>
      </c>
      <c r="AM37" s="145">
        <f t="shared" si="16"/>
        <v>737.875</v>
      </c>
      <c r="AN37" s="145">
        <f t="shared" si="17"/>
        <v>4.2083333333333712</v>
      </c>
      <c r="AO37" s="145">
        <f t="shared" si="18"/>
        <v>746.29166666666674</v>
      </c>
      <c r="AP37" s="145">
        <f t="shared" si="19"/>
        <v>737.875</v>
      </c>
      <c r="AQ37" s="147">
        <f t="shared" si="22"/>
        <v>764.8988095238094</v>
      </c>
      <c r="AR37" s="149">
        <f t="shared" si="28"/>
        <v>754.80833333333374</v>
      </c>
    </row>
    <row r="38" spans="1:44" x14ac:dyDescent="0.3">
      <c r="A38" s="5">
        <v>44981</v>
      </c>
      <c r="B38" s="6" t="s">
        <v>46</v>
      </c>
      <c r="C38" s="6" t="s">
        <v>28</v>
      </c>
      <c r="D38" s="64">
        <v>721</v>
      </c>
      <c r="E38" s="64">
        <v>721.25</v>
      </c>
      <c r="F38" s="64">
        <v>705.75</v>
      </c>
      <c r="G38" s="64">
        <v>710</v>
      </c>
      <c r="H38" s="60">
        <v>721.25</v>
      </c>
      <c r="I38" s="60">
        <v>712</v>
      </c>
      <c r="J38" s="21">
        <v>-2</v>
      </c>
      <c r="K38" s="13">
        <v>0</v>
      </c>
      <c r="L38" s="65">
        <f t="shared" si="0"/>
        <v>712.33333333333337</v>
      </c>
      <c r="M38" s="66">
        <f t="shared" si="1"/>
        <v>713.5</v>
      </c>
      <c r="N38" s="66">
        <f t="shared" si="2"/>
        <v>-1.1666666666666288</v>
      </c>
      <c r="O38" s="66">
        <f t="shared" si="3"/>
        <v>711.16666666666674</v>
      </c>
      <c r="P38" s="66">
        <f t="shared" si="4"/>
        <v>713.5</v>
      </c>
      <c r="Q38" s="67">
        <f t="shared" si="9"/>
        <v>15.5</v>
      </c>
      <c r="R38" s="67">
        <f t="shared" si="10"/>
        <v>-0.5</v>
      </c>
      <c r="S38" s="67">
        <f t="shared" si="11"/>
        <v>-16</v>
      </c>
      <c r="T38" s="68" cm="1">
        <f t="array" ref="T38">LARGE(ABS(Q38:S38),1)</f>
        <v>16</v>
      </c>
      <c r="U38" s="12"/>
      <c r="V38" s="21">
        <f t="shared" si="27"/>
        <v>0</v>
      </c>
      <c r="W38" s="12"/>
      <c r="X38" s="61">
        <f t="shared" si="5"/>
        <v>9.25</v>
      </c>
      <c r="Y38" s="17" t="b">
        <f t="shared" si="29"/>
        <v>1</v>
      </c>
      <c r="Z38" s="17">
        <f t="shared" si="29"/>
        <v>0</v>
      </c>
      <c r="AA38" s="56">
        <f t="shared" si="7"/>
        <v>15.5</v>
      </c>
      <c r="AB38" s="18">
        <f t="shared" si="8"/>
        <v>0.59677419354838712</v>
      </c>
      <c r="AC38" s="19">
        <f t="shared" si="12"/>
        <v>0.578125</v>
      </c>
      <c r="AD38" s="142">
        <f t="shared" si="13"/>
        <v>758.75</v>
      </c>
      <c r="AE38" s="142">
        <f t="shared" si="14"/>
        <v>705.75</v>
      </c>
      <c r="AF38" s="80">
        <f t="shared" si="20"/>
        <v>797.5</v>
      </c>
      <c r="AG38" s="80">
        <f t="shared" si="21"/>
        <v>705.75</v>
      </c>
      <c r="AH38" s="81">
        <f t="shared" si="24"/>
        <v>797.5</v>
      </c>
      <c r="AI38" s="81">
        <f t="shared" si="25"/>
        <v>705.75</v>
      </c>
      <c r="AJ38" s="82"/>
      <c r="AK38" s="82"/>
      <c r="AL38" s="145">
        <f t="shared" si="15"/>
        <v>728.75</v>
      </c>
      <c r="AM38" s="145">
        <f t="shared" si="16"/>
        <v>732.25</v>
      </c>
      <c r="AN38" s="145">
        <f t="shared" si="17"/>
        <v>-3.5</v>
      </c>
      <c r="AO38" s="145">
        <f t="shared" si="18"/>
        <v>725.25</v>
      </c>
      <c r="AP38" s="145">
        <f t="shared" si="19"/>
        <v>732.25</v>
      </c>
      <c r="AQ38" s="147">
        <f t="shared" si="22"/>
        <v>761.91666666666674</v>
      </c>
      <c r="AR38" s="149">
        <f t="shared" si="28"/>
        <v>753.96388888888907</v>
      </c>
    </row>
    <row r="39" spans="1:44" x14ac:dyDescent="0.3">
      <c r="A39" s="5">
        <v>44984</v>
      </c>
      <c r="B39" s="6" t="s">
        <v>46</v>
      </c>
      <c r="C39" s="6" t="s">
        <v>28</v>
      </c>
      <c r="D39" s="64">
        <v>706.5</v>
      </c>
      <c r="E39" s="64">
        <v>713.5</v>
      </c>
      <c r="F39" s="64">
        <v>702.5</v>
      </c>
      <c r="G39" s="64">
        <v>705.5</v>
      </c>
      <c r="H39" s="60">
        <v>708.5</v>
      </c>
      <c r="I39" s="60">
        <v>702.5</v>
      </c>
      <c r="J39" s="21">
        <v>0</v>
      </c>
      <c r="K39" s="13">
        <v>0</v>
      </c>
      <c r="L39" s="65">
        <f t="shared" si="0"/>
        <v>707.16666666666663</v>
      </c>
      <c r="M39" s="66">
        <f t="shared" si="1"/>
        <v>708</v>
      </c>
      <c r="N39" s="66">
        <f t="shared" si="2"/>
        <v>-0.83333333333337123</v>
      </c>
      <c r="O39" s="66">
        <f t="shared" si="3"/>
        <v>706.33333333333326</v>
      </c>
      <c r="P39" s="66">
        <f t="shared" si="4"/>
        <v>708</v>
      </c>
      <c r="Q39" s="67">
        <f t="shared" si="9"/>
        <v>11</v>
      </c>
      <c r="R39" s="67">
        <f t="shared" si="10"/>
        <v>3.5</v>
      </c>
      <c r="S39" s="67">
        <f t="shared" si="11"/>
        <v>-7.5</v>
      </c>
      <c r="T39" s="68" cm="1">
        <f t="array" ref="T39">LARGE(ABS(Q39:S39),1)</f>
        <v>11</v>
      </c>
      <c r="U39" s="12"/>
      <c r="V39" s="21">
        <f t="shared" si="27"/>
        <v>2</v>
      </c>
      <c r="W39" s="12"/>
      <c r="X39" s="61">
        <f t="shared" si="5"/>
        <v>6</v>
      </c>
      <c r="Y39" s="17">
        <f t="shared" si="29"/>
        <v>0</v>
      </c>
      <c r="Z39" s="17" t="b">
        <f t="shared" si="29"/>
        <v>1</v>
      </c>
      <c r="AA39" s="56">
        <f t="shared" si="7"/>
        <v>11</v>
      </c>
      <c r="AB39" s="18">
        <f t="shared" si="8"/>
        <v>0.54545454545454541</v>
      </c>
      <c r="AC39" s="19">
        <f t="shared" si="12"/>
        <v>0.54545454545454541</v>
      </c>
      <c r="AD39" s="142">
        <f t="shared" si="13"/>
        <v>739.25</v>
      </c>
      <c r="AE39" s="142">
        <f t="shared" si="14"/>
        <v>702.5</v>
      </c>
      <c r="AF39" s="80">
        <f t="shared" si="20"/>
        <v>787.25</v>
      </c>
      <c r="AG39" s="80">
        <f t="shared" si="21"/>
        <v>702.5</v>
      </c>
      <c r="AH39" s="81">
        <f t="shared" si="24"/>
        <v>797.5</v>
      </c>
      <c r="AI39" s="81">
        <f t="shared" si="25"/>
        <v>702.5</v>
      </c>
      <c r="AJ39" s="82"/>
      <c r="AK39" s="82"/>
      <c r="AL39" s="145">
        <f t="shared" si="15"/>
        <v>717.25</v>
      </c>
      <c r="AM39" s="145">
        <f t="shared" si="16"/>
        <v>720.875</v>
      </c>
      <c r="AN39" s="145">
        <f t="shared" si="17"/>
        <v>-3.625</v>
      </c>
      <c r="AO39" s="145">
        <f t="shared" si="18"/>
        <v>713.625</v>
      </c>
      <c r="AP39" s="145">
        <f t="shared" si="19"/>
        <v>720.875</v>
      </c>
      <c r="AQ39" s="147">
        <f t="shared" si="22"/>
        <v>758.76785714285711</v>
      </c>
      <c r="AR39" s="149">
        <f t="shared" si="28"/>
        <v>752.77222222222235</v>
      </c>
    </row>
    <row r="40" spans="1:44" x14ac:dyDescent="0.3">
      <c r="A40" s="5">
        <v>44985</v>
      </c>
      <c r="B40" s="6" t="s">
        <v>46</v>
      </c>
      <c r="C40" s="6" t="s">
        <v>28</v>
      </c>
      <c r="D40" s="64">
        <v>706</v>
      </c>
      <c r="E40" s="64">
        <v>714.5</v>
      </c>
      <c r="F40" s="64">
        <v>701.75</v>
      </c>
      <c r="G40" s="64">
        <v>710</v>
      </c>
      <c r="H40" s="60">
        <v>708.25</v>
      </c>
      <c r="I40" s="60">
        <v>701.75</v>
      </c>
      <c r="J40" s="21">
        <v>2</v>
      </c>
      <c r="K40" s="13" t="s">
        <v>31</v>
      </c>
      <c r="L40" s="65">
        <f t="shared" si="0"/>
        <v>708.75</v>
      </c>
      <c r="M40" s="66">
        <f t="shared" si="1"/>
        <v>708.125</v>
      </c>
      <c r="N40" s="66">
        <f t="shared" si="2"/>
        <v>0.625</v>
      </c>
      <c r="O40" s="66">
        <f t="shared" si="3"/>
        <v>709.375</v>
      </c>
      <c r="P40" s="66">
        <f t="shared" si="4"/>
        <v>708.125</v>
      </c>
      <c r="Q40" s="67">
        <f t="shared" si="9"/>
        <v>12.75</v>
      </c>
      <c r="R40" s="67">
        <f t="shared" si="10"/>
        <v>9</v>
      </c>
      <c r="S40" s="67">
        <f t="shared" si="11"/>
        <v>-3.75</v>
      </c>
      <c r="T40" s="68" cm="1">
        <f t="array" ref="T40">LARGE(ABS(Q40:S40),1)</f>
        <v>12.75</v>
      </c>
      <c r="U40" s="12"/>
      <c r="V40" s="21">
        <f t="shared" si="27"/>
        <v>-3</v>
      </c>
      <c r="W40" s="12"/>
      <c r="X40" s="61">
        <f t="shared" si="5"/>
        <v>6.5</v>
      </c>
      <c r="Y40" s="17">
        <f t="shared" si="29"/>
        <v>0</v>
      </c>
      <c r="Z40" s="17" t="b">
        <f t="shared" si="29"/>
        <v>1</v>
      </c>
      <c r="AA40" s="56">
        <f t="shared" si="7"/>
        <v>12.75</v>
      </c>
      <c r="AB40" s="18">
        <f t="shared" si="8"/>
        <v>0.50980392156862742</v>
      </c>
      <c r="AC40" s="19">
        <f t="shared" si="12"/>
        <v>0.50980392156862742</v>
      </c>
      <c r="AD40" s="142">
        <f t="shared" si="13"/>
        <v>721.25</v>
      </c>
      <c r="AE40" s="142">
        <f t="shared" si="14"/>
        <v>701.75</v>
      </c>
      <c r="AF40" s="80">
        <f t="shared" si="20"/>
        <v>781.75</v>
      </c>
      <c r="AG40" s="80">
        <f t="shared" si="21"/>
        <v>701.75</v>
      </c>
      <c r="AH40" s="81">
        <f t="shared" si="24"/>
        <v>797.5</v>
      </c>
      <c r="AI40" s="81">
        <f t="shared" si="25"/>
        <v>701.75</v>
      </c>
      <c r="AJ40" s="82"/>
      <c r="AK40" s="82"/>
      <c r="AL40" s="145">
        <f t="shared" si="15"/>
        <v>709.5</v>
      </c>
      <c r="AM40" s="145">
        <f t="shared" si="16"/>
        <v>711.5</v>
      </c>
      <c r="AN40" s="145">
        <f t="shared" si="17"/>
        <v>-2</v>
      </c>
      <c r="AO40" s="145">
        <f t="shared" si="18"/>
        <v>707.5</v>
      </c>
      <c r="AP40" s="145">
        <f t="shared" si="19"/>
        <v>711.5</v>
      </c>
      <c r="AQ40" s="147">
        <f t="shared" si="22"/>
        <v>755.10714285714289</v>
      </c>
      <c r="AR40" s="149">
        <f t="shared" si="28"/>
        <v>751.43333333333351</v>
      </c>
    </row>
    <row r="41" spans="1:44" x14ac:dyDescent="0.3">
      <c r="A41" s="5">
        <v>44986</v>
      </c>
      <c r="B41" s="6" t="s">
        <v>46</v>
      </c>
      <c r="C41" s="6" t="s">
        <v>28</v>
      </c>
      <c r="D41" s="64">
        <v>713.5</v>
      </c>
      <c r="E41" s="64">
        <v>721.75</v>
      </c>
      <c r="F41" s="64">
        <v>709</v>
      </c>
      <c r="G41" s="64">
        <v>712.75</v>
      </c>
      <c r="H41" s="60">
        <v>714.5</v>
      </c>
      <c r="I41" s="60">
        <v>709.5</v>
      </c>
      <c r="J41" s="21">
        <v>0</v>
      </c>
      <c r="K41" s="13">
        <v>0</v>
      </c>
      <c r="L41" s="65">
        <f t="shared" si="0"/>
        <v>714.5</v>
      </c>
      <c r="M41" s="66">
        <f t="shared" si="1"/>
        <v>715.375</v>
      </c>
      <c r="N41" s="66">
        <f t="shared" si="2"/>
        <v>-0.875</v>
      </c>
      <c r="O41" s="66">
        <f t="shared" si="3"/>
        <v>713.625</v>
      </c>
      <c r="P41" s="66">
        <f t="shared" si="4"/>
        <v>715.375</v>
      </c>
      <c r="Q41" s="67">
        <f t="shared" si="9"/>
        <v>12.75</v>
      </c>
      <c r="R41" s="67">
        <f t="shared" si="10"/>
        <v>11.75</v>
      </c>
      <c r="S41" s="67">
        <f t="shared" si="11"/>
        <v>-1</v>
      </c>
      <c r="T41" s="68" cm="1">
        <f t="array" ref="T41">LARGE(ABS(Q41:S41),1)</f>
        <v>12.75</v>
      </c>
      <c r="U41" s="12"/>
      <c r="V41" s="21">
        <f t="shared" si="27"/>
        <v>-4</v>
      </c>
      <c r="W41" s="12"/>
      <c r="X41" s="61">
        <f t="shared" si="5"/>
        <v>5</v>
      </c>
      <c r="Y41" s="17">
        <f t="shared" si="29"/>
        <v>0</v>
      </c>
      <c r="Z41" s="17">
        <f t="shared" si="29"/>
        <v>0</v>
      </c>
      <c r="AA41" s="56">
        <f t="shared" si="7"/>
        <v>12.75</v>
      </c>
      <c r="AB41" s="18">
        <f t="shared" si="8"/>
        <v>0.39215686274509803</v>
      </c>
      <c r="AC41" s="19">
        <f t="shared" si="12"/>
        <v>0.39215686274509803</v>
      </c>
      <c r="AD41" s="142">
        <f t="shared" si="13"/>
        <v>721.75</v>
      </c>
      <c r="AE41" s="142">
        <f t="shared" si="14"/>
        <v>701.75</v>
      </c>
      <c r="AF41" s="80">
        <f t="shared" si="20"/>
        <v>781.75</v>
      </c>
      <c r="AG41" s="80">
        <f t="shared" si="21"/>
        <v>701.75</v>
      </c>
      <c r="AH41" s="81">
        <f t="shared" si="24"/>
        <v>797.5</v>
      </c>
      <c r="AI41" s="81">
        <f t="shared" si="25"/>
        <v>701.75</v>
      </c>
      <c r="AJ41" s="82"/>
      <c r="AK41" s="82"/>
      <c r="AL41" s="145">
        <f t="shared" si="15"/>
        <v>711.16666666666663</v>
      </c>
      <c r="AM41" s="145">
        <f t="shared" si="16"/>
        <v>711.75</v>
      </c>
      <c r="AN41" s="145">
        <f t="shared" si="17"/>
        <v>-0.58333333333337123</v>
      </c>
      <c r="AO41" s="145">
        <f t="shared" si="18"/>
        <v>710.58333333333326</v>
      </c>
      <c r="AP41" s="145">
        <f t="shared" si="19"/>
        <v>711.75</v>
      </c>
      <c r="AQ41" s="147">
        <f t="shared" si="22"/>
        <v>751.85714285714289</v>
      </c>
      <c r="AR41" s="149">
        <f t="shared" si="28"/>
        <v>750.33055555555575</v>
      </c>
    </row>
    <row r="42" spans="1:44" x14ac:dyDescent="0.3">
      <c r="A42" s="5">
        <v>44987</v>
      </c>
      <c r="B42" s="6" t="s">
        <v>46</v>
      </c>
      <c r="C42" s="6" t="s">
        <v>28</v>
      </c>
      <c r="D42" s="64">
        <v>714.25</v>
      </c>
      <c r="E42" s="64">
        <v>715.25</v>
      </c>
      <c r="F42" s="64">
        <v>706.25</v>
      </c>
      <c r="G42" s="64">
        <v>708.75</v>
      </c>
      <c r="H42" s="60">
        <v>715</v>
      </c>
      <c r="I42" s="60">
        <v>709</v>
      </c>
      <c r="J42" s="21">
        <v>0</v>
      </c>
      <c r="K42" s="13">
        <v>0</v>
      </c>
      <c r="L42" s="65">
        <f t="shared" si="0"/>
        <v>710.08333333333337</v>
      </c>
      <c r="M42" s="66">
        <f t="shared" si="1"/>
        <v>710.75</v>
      </c>
      <c r="N42" s="66">
        <f t="shared" si="2"/>
        <v>-0.66666666666662877</v>
      </c>
      <c r="O42" s="66">
        <f t="shared" si="3"/>
        <v>709.41666666666674</v>
      </c>
      <c r="P42" s="66">
        <f t="shared" si="4"/>
        <v>710.75</v>
      </c>
      <c r="Q42" s="67">
        <f t="shared" si="9"/>
        <v>9</v>
      </c>
      <c r="R42" s="67">
        <f t="shared" si="10"/>
        <v>2.5</v>
      </c>
      <c r="S42" s="67">
        <f t="shared" si="11"/>
        <v>-6.5</v>
      </c>
      <c r="T42" s="68" cm="1">
        <f t="array" ref="T42">LARGE(ABS(Q42:S42),1)</f>
        <v>9</v>
      </c>
      <c r="U42" s="12"/>
      <c r="V42" s="21">
        <f t="shared" si="27"/>
        <v>2</v>
      </c>
      <c r="W42" s="12"/>
      <c r="X42" s="61">
        <f t="shared" si="5"/>
        <v>6</v>
      </c>
      <c r="Y42" s="17">
        <f t="shared" si="29"/>
        <v>0</v>
      </c>
      <c r="Z42" s="17">
        <f t="shared" si="29"/>
        <v>0</v>
      </c>
      <c r="AA42" s="56">
        <f t="shared" si="7"/>
        <v>9</v>
      </c>
      <c r="AB42" s="18">
        <f t="shared" si="8"/>
        <v>0.66666666666666663</v>
      </c>
      <c r="AC42" s="19">
        <f t="shared" si="12"/>
        <v>0.66666666666666663</v>
      </c>
      <c r="AD42" s="142">
        <f t="shared" si="13"/>
        <v>721.75</v>
      </c>
      <c r="AE42" s="142">
        <f t="shared" si="14"/>
        <v>701.75</v>
      </c>
      <c r="AF42" s="80">
        <f t="shared" si="20"/>
        <v>780</v>
      </c>
      <c r="AG42" s="80">
        <f t="shared" si="21"/>
        <v>701.75</v>
      </c>
      <c r="AH42" s="81">
        <f t="shared" si="24"/>
        <v>797.5</v>
      </c>
      <c r="AI42" s="81">
        <f t="shared" si="25"/>
        <v>701.75</v>
      </c>
      <c r="AJ42" s="82"/>
      <c r="AK42" s="82"/>
      <c r="AL42" s="145">
        <f t="shared" si="15"/>
        <v>712.08333333333337</v>
      </c>
      <c r="AM42" s="145">
        <f t="shared" si="16"/>
        <v>711.75</v>
      </c>
      <c r="AN42" s="145">
        <f t="shared" si="17"/>
        <v>0.33333333333337123</v>
      </c>
      <c r="AO42" s="145">
        <f t="shared" si="18"/>
        <v>712.41666666666674</v>
      </c>
      <c r="AP42" s="145">
        <f t="shared" si="19"/>
        <v>711.75</v>
      </c>
      <c r="AQ42" s="147">
        <f t="shared" si="22"/>
        <v>746.83333333333337</v>
      </c>
      <c r="AR42" s="149">
        <f t="shared" si="28"/>
        <v>749.36666666666667</v>
      </c>
    </row>
    <row r="43" spans="1:44" x14ac:dyDescent="0.3">
      <c r="A43" s="5">
        <v>44988</v>
      </c>
      <c r="B43" s="6" t="s">
        <v>46</v>
      </c>
      <c r="C43" s="6" t="s">
        <v>28</v>
      </c>
      <c r="D43" s="64">
        <v>698</v>
      </c>
      <c r="E43" s="64">
        <v>700.75</v>
      </c>
      <c r="F43" s="64">
        <v>693.75</v>
      </c>
      <c r="G43" s="64">
        <v>695.25</v>
      </c>
      <c r="H43" s="60">
        <v>699.25</v>
      </c>
      <c r="I43" s="60">
        <v>694.5</v>
      </c>
      <c r="J43" s="21">
        <v>0</v>
      </c>
      <c r="K43" s="13">
        <v>0</v>
      </c>
      <c r="L43" s="65">
        <f t="shared" si="0"/>
        <v>696.58333333333337</v>
      </c>
      <c r="M43" s="66">
        <f t="shared" si="1"/>
        <v>697.25</v>
      </c>
      <c r="N43" s="66">
        <f t="shared" si="2"/>
        <v>-0.66666666666662877</v>
      </c>
      <c r="O43" s="66">
        <f t="shared" si="3"/>
        <v>695.91666666666674</v>
      </c>
      <c r="P43" s="66">
        <f t="shared" si="4"/>
        <v>697.25</v>
      </c>
      <c r="Q43" s="67">
        <f t="shared" si="9"/>
        <v>7</v>
      </c>
      <c r="R43" s="67">
        <f t="shared" si="10"/>
        <v>-8</v>
      </c>
      <c r="S43" s="67">
        <f t="shared" si="11"/>
        <v>-15</v>
      </c>
      <c r="T43" s="68" cm="1">
        <f t="array" ref="T43">LARGE(ABS(Q43:S43),1)</f>
        <v>15</v>
      </c>
      <c r="U43" s="12"/>
      <c r="V43" s="21">
        <f t="shared" si="27"/>
        <v>-2</v>
      </c>
      <c r="W43" s="12"/>
      <c r="X43" s="61">
        <f t="shared" si="5"/>
        <v>4.75</v>
      </c>
      <c r="Y43" s="17">
        <f t="shared" si="29"/>
        <v>0</v>
      </c>
      <c r="Z43" s="17">
        <f t="shared" si="29"/>
        <v>0</v>
      </c>
      <c r="AA43" s="56">
        <f t="shared" si="7"/>
        <v>7</v>
      </c>
      <c r="AB43" s="18">
        <f t="shared" si="8"/>
        <v>0.6785714285714286</v>
      </c>
      <c r="AC43" s="19">
        <f t="shared" si="12"/>
        <v>0.31666666666666665</v>
      </c>
      <c r="AD43" s="142">
        <f t="shared" si="13"/>
        <v>721.75</v>
      </c>
      <c r="AE43" s="142">
        <f t="shared" si="14"/>
        <v>693.75</v>
      </c>
      <c r="AF43" s="80">
        <f t="shared" si="20"/>
        <v>758.75</v>
      </c>
      <c r="AG43" s="80">
        <f t="shared" si="21"/>
        <v>693.75</v>
      </c>
      <c r="AH43" s="81">
        <f t="shared" si="24"/>
        <v>797.5</v>
      </c>
      <c r="AI43" s="81">
        <f t="shared" si="25"/>
        <v>693.75</v>
      </c>
      <c r="AJ43" s="82"/>
      <c r="AK43" s="82"/>
      <c r="AL43" s="145">
        <f t="shared" si="15"/>
        <v>708.08333333333337</v>
      </c>
      <c r="AM43" s="145">
        <f t="shared" si="16"/>
        <v>707.75</v>
      </c>
      <c r="AN43" s="145">
        <f t="shared" si="17"/>
        <v>0.33333333333337123</v>
      </c>
      <c r="AO43" s="145">
        <f t="shared" si="18"/>
        <v>708.41666666666674</v>
      </c>
      <c r="AP43" s="145">
        <f t="shared" si="19"/>
        <v>707.75</v>
      </c>
      <c r="AQ43" s="147">
        <f t="shared" si="22"/>
        <v>740.28571428571433</v>
      </c>
      <c r="AR43" s="149">
        <f t="shared" si="28"/>
        <v>747.97222222222206</v>
      </c>
    </row>
    <row r="44" spans="1:44" x14ac:dyDescent="0.3">
      <c r="A44" s="5">
        <v>44991</v>
      </c>
      <c r="B44" s="6" t="s">
        <v>46</v>
      </c>
      <c r="C44" s="6" t="s">
        <v>28</v>
      </c>
      <c r="D44" s="64">
        <v>694</v>
      </c>
      <c r="E44" s="64">
        <v>703.5</v>
      </c>
      <c r="F44" s="64">
        <v>689.5</v>
      </c>
      <c r="G44" s="64">
        <v>698</v>
      </c>
      <c r="H44" s="60">
        <v>694.75</v>
      </c>
      <c r="I44" s="60">
        <v>689.5</v>
      </c>
      <c r="J44" s="21">
        <v>2</v>
      </c>
      <c r="K44" s="13" t="s">
        <v>31</v>
      </c>
      <c r="L44" s="65">
        <f t="shared" si="0"/>
        <v>697</v>
      </c>
      <c r="M44" s="66">
        <f t="shared" si="1"/>
        <v>696.5</v>
      </c>
      <c r="N44" s="66">
        <f t="shared" si="2"/>
        <v>0.5</v>
      </c>
      <c r="O44" s="66">
        <f t="shared" si="3"/>
        <v>697.5</v>
      </c>
      <c r="P44" s="66">
        <f t="shared" si="4"/>
        <v>696.5</v>
      </c>
      <c r="Q44" s="67">
        <f t="shared" si="9"/>
        <v>14</v>
      </c>
      <c r="R44" s="67">
        <f t="shared" si="10"/>
        <v>8.25</v>
      </c>
      <c r="S44" s="67">
        <f t="shared" si="11"/>
        <v>-5.75</v>
      </c>
      <c r="T44" s="68" cm="1">
        <f t="array" ref="T44">LARGE(ABS(Q44:S44),1)</f>
        <v>14</v>
      </c>
      <c r="U44" s="12"/>
      <c r="V44" s="21">
        <f t="shared" si="27"/>
        <v>2</v>
      </c>
      <c r="W44" s="12"/>
      <c r="X44" s="61">
        <f t="shared" si="5"/>
        <v>5.25</v>
      </c>
      <c r="Y44" s="17">
        <f t="shared" si="29"/>
        <v>0</v>
      </c>
      <c r="Z44" s="17" t="b">
        <f t="shared" si="29"/>
        <v>1</v>
      </c>
      <c r="AA44" s="56">
        <f t="shared" si="7"/>
        <v>14</v>
      </c>
      <c r="AB44" s="18">
        <f t="shared" si="8"/>
        <v>0.375</v>
      </c>
      <c r="AC44" s="19">
        <f t="shared" si="12"/>
        <v>0.375</v>
      </c>
      <c r="AD44" s="142">
        <f t="shared" si="13"/>
        <v>715.25</v>
      </c>
      <c r="AE44" s="142">
        <f t="shared" si="14"/>
        <v>689.5</v>
      </c>
      <c r="AF44" s="80">
        <f t="shared" si="20"/>
        <v>758.75</v>
      </c>
      <c r="AG44" s="80">
        <f t="shared" si="21"/>
        <v>689.5</v>
      </c>
      <c r="AH44" s="81">
        <f t="shared" si="24"/>
        <v>797.5</v>
      </c>
      <c r="AI44" s="81">
        <f t="shared" si="25"/>
        <v>689.5</v>
      </c>
      <c r="AJ44" s="82">
        <f t="shared" ref="AJ44:AJ107" si="30">MAX(E1:E44)</f>
        <v>797.5</v>
      </c>
      <c r="AK44" s="82">
        <f t="shared" ref="AK44:AK107" si="31">MIN(F1:F44)</f>
        <v>689.5</v>
      </c>
      <c r="AL44" s="145">
        <f t="shared" si="15"/>
        <v>700</v>
      </c>
      <c r="AM44" s="145">
        <f t="shared" si="16"/>
        <v>702.375</v>
      </c>
      <c r="AN44" s="145">
        <f t="shared" si="17"/>
        <v>-2.375</v>
      </c>
      <c r="AO44" s="145">
        <f t="shared" si="18"/>
        <v>697.625</v>
      </c>
      <c r="AP44" s="145">
        <f t="shared" si="19"/>
        <v>702.375</v>
      </c>
      <c r="AQ44" s="147">
        <f t="shared" si="22"/>
        <v>733.71428571428567</v>
      </c>
      <c r="AR44" s="149">
        <f t="shared" si="28"/>
        <v>747.14166666666642</v>
      </c>
    </row>
    <row r="45" spans="1:44" x14ac:dyDescent="0.3">
      <c r="A45" s="5">
        <v>44992</v>
      </c>
      <c r="B45" s="6" t="s">
        <v>46</v>
      </c>
      <c r="C45" s="6" t="s">
        <v>28</v>
      </c>
      <c r="D45" s="64">
        <v>693</v>
      </c>
      <c r="E45" s="64">
        <v>697.5</v>
      </c>
      <c r="F45" s="64">
        <v>684.25</v>
      </c>
      <c r="G45" s="64">
        <v>687.5</v>
      </c>
      <c r="H45" s="60">
        <v>694.25</v>
      </c>
      <c r="I45" s="60">
        <v>690.75</v>
      </c>
      <c r="J45" s="21">
        <v>0</v>
      </c>
      <c r="K45" s="13">
        <v>0</v>
      </c>
      <c r="L45" s="65">
        <f t="shared" si="0"/>
        <v>689.75</v>
      </c>
      <c r="M45" s="66">
        <f t="shared" si="1"/>
        <v>690.875</v>
      </c>
      <c r="N45" s="66">
        <f t="shared" si="2"/>
        <v>-1.125</v>
      </c>
      <c r="O45" s="66">
        <f t="shared" si="3"/>
        <v>688.625</v>
      </c>
      <c r="P45" s="66">
        <f t="shared" si="4"/>
        <v>690.875</v>
      </c>
      <c r="Q45" s="67">
        <f t="shared" si="9"/>
        <v>13.25</v>
      </c>
      <c r="R45" s="67">
        <f t="shared" si="10"/>
        <v>-0.5</v>
      </c>
      <c r="S45" s="67">
        <f t="shared" si="11"/>
        <v>-13.75</v>
      </c>
      <c r="T45" s="68" cm="1">
        <f t="array" ref="T45">LARGE(ABS(Q45:S45),1)</f>
        <v>13.75</v>
      </c>
      <c r="U45" s="12"/>
      <c r="V45" s="21">
        <f t="shared" si="27"/>
        <v>0</v>
      </c>
      <c r="W45" s="12"/>
      <c r="X45" s="61">
        <f t="shared" si="5"/>
        <v>3.5</v>
      </c>
      <c r="Y45" s="17">
        <f t="shared" si="29"/>
        <v>0</v>
      </c>
      <c r="Z45" s="17">
        <f t="shared" si="29"/>
        <v>0</v>
      </c>
      <c r="AA45" s="56">
        <f t="shared" si="7"/>
        <v>13.25</v>
      </c>
      <c r="AB45" s="18">
        <f t="shared" si="8"/>
        <v>0.26415094339622641</v>
      </c>
      <c r="AC45" s="19">
        <f t="shared" si="12"/>
        <v>0.25454545454545452</v>
      </c>
      <c r="AD45" s="142">
        <f t="shared" si="13"/>
        <v>703.5</v>
      </c>
      <c r="AE45" s="142">
        <f t="shared" si="14"/>
        <v>684.25</v>
      </c>
      <c r="AF45" s="80">
        <f t="shared" si="20"/>
        <v>739.25</v>
      </c>
      <c r="AG45" s="80">
        <f t="shared" si="21"/>
        <v>684.25</v>
      </c>
      <c r="AH45" s="81">
        <f t="shared" si="24"/>
        <v>797.5</v>
      </c>
      <c r="AI45" s="81">
        <f t="shared" si="25"/>
        <v>684.25</v>
      </c>
      <c r="AJ45" s="82">
        <f t="shared" si="30"/>
        <v>797.5</v>
      </c>
      <c r="AK45" s="82">
        <f t="shared" si="31"/>
        <v>684.25</v>
      </c>
      <c r="AL45" s="145">
        <f t="shared" si="15"/>
        <v>695.25</v>
      </c>
      <c r="AM45" s="145">
        <f t="shared" si="16"/>
        <v>693.875</v>
      </c>
      <c r="AN45" s="145">
        <f t="shared" si="17"/>
        <v>1.375</v>
      </c>
      <c r="AO45" s="145">
        <f t="shared" si="18"/>
        <v>696.625</v>
      </c>
      <c r="AP45" s="145">
        <f t="shared" si="19"/>
        <v>693.875</v>
      </c>
      <c r="AQ45" s="147">
        <f t="shared" si="22"/>
        <v>727.66666666666663</v>
      </c>
      <c r="AR45" s="149">
        <f t="shared" si="28"/>
        <v>745.73333333333312</v>
      </c>
    </row>
    <row r="46" spans="1:44" x14ac:dyDescent="0.3">
      <c r="A46" s="5">
        <v>44993</v>
      </c>
      <c r="B46" s="6" t="s">
        <v>46</v>
      </c>
      <c r="C46" s="6" t="s">
        <v>28</v>
      </c>
      <c r="D46" s="64">
        <v>686.25</v>
      </c>
      <c r="E46" s="64">
        <v>686.75</v>
      </c>
      <c r="F46" s="64">
        <v>664.25</v>
      </c>
      <c r="G46" s="64">
        <v>665.75</v>
      </c>
      <c r="H46" s="60">
        <v>686.75</v>
      </c>
      <c r="I46" s="60">
        <v>682</v>
      </c>
      <c r="J46" s="21">
        <v>-2</v>
      </c>
      <c r="K46" s="13">
        <v>0</v>
      </c>
      <c r="L46" s="65">
        <f t="shared" si="0"/>
        <v>672.25</v>
      </c>
      <c r="M46" s="66">
        <f t="shared" si="1"/>
        <v>675.5</v>
      </c>
      <c r="N46" s="66">
        <f t="shared" si="2"/>
        <v>-3.25</v>
      </c>
      <c r="O46" s="66">
        <f t="shared" si="3"/>
        <v>669</v>
      </c>
      <c r="P46" s="66">
        <f t="shared" si="4"/>
        <v>675.5</v>
      </c>
      <c r="Q46" s="67">
        <f t="shared" si="9"/>
        <v>22.5</v>
      </c>
      <c r="R46" s="67">
        <f t="shared" si="10"/>
        <v>-0.75</v>
      </c>
      <c r="S46" s="67">
        <f t="shared" si="11"/>
        <v>-23.25</v>
      </c>
      <c r="T46" s="68" cm="1">
        <f t="array" ref="T46">LARGE(ABS(Q46:S46),1)</f>
        <v>23.25</v>
      </c>
      <c r="U46" s="12"/>
      <c r="V46" s="21">
        <f t="shared" si="27"/>
        <v>0</v>
      </c>
      <c r="W46" s="12"/>
      <c r="X46" s="61">
        <f t="shared" si="5"/>
        <v>4.75</v>
      </c>
      <c r="Y46" s="17" t="b">
        <f t="shared" si="29"/>
        <v>1</v>
      </c>
      <c r="Z46" s="17">
        <f t="shared" si="29"/>
        <v>0</v>
      </c>
      <c r="AA46" s="56">
        <f t="shared" si="7"/>
        <v>22.5</v>
      </c>
      <c r="AB46" s="18">
        <f t="shared" si="8"/>
        <v>0.21111111111111111</v>
      </c>
      <c r="AC46" s="19">
        <f t="shared" si="12"/>
        <v>0.20430107526881722</v>
      </c>
      <c r="AD46" s="142">
        <f t="shared" si="13"/>
        <v>703.5</v>
      </c>
      <c r="AE46" s="142">
        <f t="shared" si="14"/>
        <v>664.25</v>
      </c>
      <c r="AF46" s="80">
        <f t="shared" si="20"/>
        <v>721.75</v>
      </c>
      <c r="AG46" s="80">
        <f t="shared" si="21"/>
        <v>664.25</v>
      </c>
      <c r="AH46" s="81">
        <f t="shared" si="24"/>
        <v>797.5</v>
      </c>
      <c r="AI46" s="81">
        <f t="shared" si="25"/>
        <v>664.25</v>
      </c>
      <c r="AJ46" s="82">
        <f t="shared" si="30"/>
        <v>797.5</v>
      </c>
      <c r="AK46" s="82">
        <f t="shared" si="31"/>
        <v>664.25</v>
      </c>
      <c r="AL46" s="145">
        <f t="shared" si="15"/>
        <v>685.08333333333337</v>
      </c>
      <c r="AM46" s="145">
        <f t="shared" si="16"/>
        <v>683.875</v>
      </c>
      <c r="AN46" s="145">
        <f t="shared" si="17"/>
        <v>1.2083333333333712</v>
      </c>
      <c r="AO46" s="145">
        <f t="shared" si="18"/>
        <v>686.29166666666674</v>
      </c>
      <c r="AP46" s="145">
        <f t="shared" si="19"/>
        <v>683.875</v>
      </c>
      <c r="AQ46" s="147">
        <f t="shared" si="22"/>
        <v>720.22023809523796</v>
      </c>
      <c r="AR46" s="149">
        <f t="shared" si="28"/>
        <v>743.42222222222199</v>
      </c>
    </row>
    <row r="47" spans="1:44" x14ac:dyDescent="0.3">
      <c r="A47" s="5">
        <v>44994</v>
      </c>
      <c r="B47" s="6" t="s">
        <v>46</v>
      </c>
      <c r="C47" s="6" t="s">
        <v>28</v>
      </c>
      <c r="D47" s="64">
        <v>668.75</v>
      </c>
      <c r="E47" s="64">
        <v>683.5</v>
      </c>
      <c r="F47" s="64">
        <v>667</v>
      </c>
      <c r="G47" s="64">
        <v>679.2</v>
      </c>
      <c r="H47" s="60">
        <v>671.75</v>
      </c>
      <c r="I47" s="60">
        <v>667</v>
      </c>
      <c r="J47" s="21">
        <v>2</v>
      </c>
      <c r="K47" s="13" t="s">
        <v>31</v>
      </c>
      <c r="L47" s="65">
        <f t="shared" si="0"/>
        <v>676.56666666666672</v>
      </c>
      <c r="M47" s="66">
        <f t="shared" si="1"/>
        <v>675.25</v>
      </c>
      <c r="N47" s="66">
        <f t="shared" si="2"/>
        <v>1.3166666666667197</v>
      </c>
      <c r="O47" s="66">
        <f t="shared" si="3"/>
        <v>677.88333333333344</v>
      </c>
      <c r="P47" s="66">
        <f t="shared" si="4"/>
        <v>675.25</v>
      </c>
      <c r="Q47" s="67">
        <f t="shared" si="9"/>
        <v>16.5</v>
      </c>
      <c r="R47" s="67">
        <f t="shared" si="10"/>
        <v>17.75</v>
      </c>
      <c r="S47" s="67">
        <f t="shared" si="11"/>
        <v>1.25</v>
      </c>
      <c r="T47" s="68" cm="1">
        <f t="array" ref="T47">LARGE(ABS(Q47:S47),1)</f>
        <v>17.75</v>
      </c>
      <c r="U47" s="12"/>
      <c r="V47" s="21">
        <f t="shared" si="27"/>
        <v>0</v>
      </c>
      <c r="W47" s="12"/>
      <c r="X47" s="61">
        <f t="shared" si="5"/>
        <v>4.75</v>
      </c>
      <c r="Y47" s="17">
        <f t="shared" si="29"/>
        <v>0</v>
      </c>
      <c r="Z47" s="17" t="b">
        <f t="shared" si="29"/>
        <v>1</v>
      </c>
      <c r="AA47" s="56">
        <f t="shared" si="7"/>
        <v>16.5</v>
      </c>
      <c r="AB47" s="18">
        <f t="shared" si="8"/>
        <v>0.2878787878787879</v>
      </c>
      <c r="AC47" s="19">
        <f t="shared" si="12"/>
        <v>0.26760563380281688</v>
      </c>
      <c r="AD47" s="142">
        <f t="shared" si="13"/>
        <v>697.5</v>
      </c>
      <c r="AE47" s="142">
        <f t="shared" si="14"/>
        <v>664.25</v>
      </c>
      <c r="AF47" s="80">
        <f t="shared" si="20"/>
        <v>721.75</v>
      </c>
      <c r="AG47" s="80">
        <f t="shared" si="21"/>
        <v>664.25</v>
      </c>
      <c r="AH47" s="81">
        <f t="shared" si="24"/>
        <v>797.5</v>
      </c>
      <c r="AI47" s="81">
        <f t="shared" si="25"/>
        <v>664.25</v>
      </c>
      <c r="AJ47" s="82">
        <f t="shared" si="30"/>
        <v>797.5</v>
      </c>
      <c r="AK47" s="82">
        <f t="shared" si="31"/>
        <v>664.25</v>
      </c>
      <c r="AL47" s="145">
        <f t="shared" si="15"/>
        <v>675.83333333333337</v>
      </c>
      <c r="AM47" s="145">
        <f t="shared" si="16"/>
        <v>680.875</v>
      </c>
      <c r="AN47" s="145">
        <f t="shared" si="17"/>
        <v>-5.0416666666666288</v>
      </c>
      <c r="AO47" s="145">
        <f t="shared" si="18"/>
        <v>670.79166666666674</v>
      </c>
      <c r="AP47" s="145">
        <f t="shared" si="19"/>
        <v>680.875</v>
      </c>
      <c r="AQ47" s="147">
        <f t="shared" si="22"/>
        <v>713.03452380952388</v>
      </c>
      <c r="AR47" s="149">
        <f t="shared" si="28"/>
        <v>740.89388888888868</v>
      </c>
    </row>
    <row r="48" spans="1:44" x14ac:dyDescent="0.3">
      <c r="A48" s="5">
        <v>44995</v>
      </c>
      <c r="B48" s="6" t="s">
        <v>46</v>
      </c>
      <c r="C48" s="6" t="s">
        <v>28</v>
      </c>
      <c r="D48" s="64">
        <v>672.75</v>
      </c>
      <c r="E48" s="64">
        <v>696</v>
      </c>
      <c r="F48" s="64">
        <v>670.5</v>
      </c>
      <c r="G48" s="64">
        <v>684.5</v>
      </c>
      <c r="H48" s="60">
        <v>682.75</v>
      </c>
      <c r="I48" s="60">
        <v>670.5</v>
      </c>
      <c r="J48" s="21">
        <v>2</v>
      </c>
      <c r="K48" s="13" t="s">
        <v>31</v>
      </c>
      <c r="L48" s="65">
        <f t="shared" si="0"/>
        <v>683.66666666666663</v>
      </c>
      <c r="M48" s="66">
        <f t="shared" si="1"/>
        <v>683.25</v>
      </c>
      <c r="N48" s="66">
        <f t="shared" si="2"/>
        <v>0.41666666666662877</v>
      </c>
      <c r="O48" s="66">
        <f t="shared" si="3"/>
        <v>684.08333333333326</v>
      </c>
      <c r="P48" s="66">
        <f t="shared" si="4"/>
        <v>683.25</v>
      </c>
      <c r="Q48" s="67">
        <f t="shared" si="9"/>
        <v>25.5</v>
      </c>
      <c r="R48" s="67">
        <f t="shared" si="10"/>
        <v>16.799999999999955</v>
      </c>
      <c r="S48" s="67">
        <f t="shared" si="11"/>
        <v>-8.7000000000000455</v>
      </c>
      <c r="T48" s="68" cm="1">
        <f t="array" ref="T48">LARGE(ABS(Q48:S48),1)</f>
        <v>25.5</v>
      </c>
      <c r="U48" s="12"/>
      <c r="V48" s="21">
        <f t="shared" si="27"/>
        <v>0</v>
      </c>
      <c r="W48" s="12"/>
      <c r="X48" s="61">
        <f t="shared" si="5"/>
        <v>12.25</v>
      </c>
      <c r="Y48" s="17">
        <f t="shared" si="29"/>
        <v>0</v>
      </c>
      <c r="Z48" s="17" t="b">
        <f t="shared" si="29"/>
        <v>1</v>
      </c>
      <c r="AA48" s="56">
        <f t="shared" si="7"/>
        <v>25.5</v>
      </c>
      <c r="AB48" s="18">
        <f t="shared" si="8"/>
        <v>0.48039215686274511</v>
      </c>
      <c r="AC48" s="19">
        <f t="shared" si="12"/>
        <v>0.48039215686274511</v>
      </c>
      <c r="AD48" s="142">
        <f t="shared" si="13"/>
        <v>696</v>
      </c>
      <c r="AE48" s="142">
        <f t="shared" si="14"/>
        <v>664.25</v>
      </c>
      <c r="AF48" s="80">
        <f t="shared" si="20"/>
        <v>721.75</v>
      </c>
      <c r="AG48" s="80">
        <f t="shared" si="21"/>
        <v>664.25</v>
      </c>
      <c r="AH48" s="81">
        <f t="shared" si="24"/>
        <v>797.5</v>
      </c>
      <c r="AI48" s="81">
        <f t="shared" si="25"/>
        <v>664.25</v>
      </c>
      <c r="AJ48" s="82">
        <f t="shared" si="30"/>
        <v>797.5</v>
      </c>
      <c r="AK48" s="82">
        <f t="shared" si="31"/>
        <v>664.25</v>
      </c>
      <c r="AL48" s="145">
        <f t="shared" si="15"/>
        <v>679.81666666666672</v>
      </c>
      <c r="AM48" s="145">
        <f t="shared" si="16"/>
        <v>680.125</v>
      </c>
      <c r="AN48" s="145">
        <f t="shared" si="17"/>
        <v>-0.30833333333328028</v>
      </c>
      <c r="AO48" s="145">
        <f t="shared" si="18"/>
        <v>679.50833333333344</v>
      </c>
      <c r="AP48" s="145">
        <f t="shared" si="19"/>
        <v>680.125</v>
      </c>
      <c r="AQ48" s="147">
        <f t="shared" si="22"/>
        <v>706.99880952380954</v>
      </c>
      <c r="AR48" s="149">
        <f t="shared" si="28"/>
        <v>738.7105555555554</v>
      </c>
    </row>
    <row r="49" spans="1:45" x14ac:dyDescent="0.3">
      <c r="A49" s="5">
        <v>44998</v>
      </c>
      <c r="B49" s="6" t="s">
        <v>46</v>
      </c>
      <c r="C49" s="6" t="s">
        <v>28</v>
      </c>
      <c r="D49" s="64">
        <v>684</v>
      </c>
      <c r="E49" s="64">
        <v>699.75</v>
      </c>
      <c r="F49" s="64">
        <v>681.5</v>
      </c>
      <c r="G49" s="64">
        <v>696.25</v>
      </c>
      <c r="H49" s="60">
        <v>688.75</v>
      </c>
      <c r="I49" s="60">
        <v>681.5</v>
      </c>
      <c r="J49" s="21">
        <v>2</v>
      </c>
      <c r="K49" s="13">
        <v>0</v>
      </c>
      <c r="L49" s="65">
        <f t="shared" si="0"/>
        <v>692.5</v>
      </c>
      <c r="M49" s="66">
        <f t="shared" si="1"/>
        <v>690.625</v>
      </c>
      <c r="N49" s="66">
        <f t="shared" si="2"/>
        <v>1.875</v>
      </c>
      <c r="O49" s="66">
        <f t="shared" si="3"/>
        <v>694.375</v>
      </c>
      <c r="P49" s="66">
        <f t="shared" si="4"/>
        <v>690.625</v>
      </c>
      <c r="Q49" s="67">
        <f t="shared" si="9"/>
        <v>18.25</v>
      </c>
      <c r="R49" s="67">
        <f t="shared" si="10"/>
        <v>15.25</v>
      </c>
      <c r="S49" s="67">
        <f t="shared" si="11"/>
        <v>-3</v>
      </c>
      <c r="T49" s="68" cm="1">
        <f t="array" ref="T49">LARGE(ABS(Q49:S49),1)</f>
        <v>18.25</v>
      </c>
      <c r="U49" s="12"/>
      <c r="V49" s="21">
        <f t="shared" si="27"/>
        <v>2</v>
      </c>
      <c r="W49" s="12"/>
      <c r="X49" s="61">
        <f t="shared" si="5"/>
        <v>7.25</v>
      </c>
      <c r="Y49" s="17">
        <f t="shared" si="29"/>
        <v>0</v>
      </c>
      <c r="Z49" s="17" t="b">
        <f t="shared" si="29"/>
        <v>1</v>
      </c>
      <c r="AA49" s="56">
        <f t="shared" si="7"/>
        <v>18.25</v>
      </c>
      <c r="AB49" s="18">
        <f t="shared" si="8"/>
        <v>0.39726027397260272</v>
      </c>
      <c r="AC49" s="19">
        <f t="shared" si="12"/>
        <v>0.39726027397260272</v>
      </c>
      <c r="AD49" s="142">
        <f t="shared" si="13"/>
        <v>699.75</v>
      </c>
      <c r="AE49" s="142">
        <f t="shared" si="14"/>
        <v>667</v>
      </c>
      <c r="AF49" s="80">
        <f t="shared" si="20"/>
        <v>721.75</v>
      </c>
      <c r="AG49" s="80">
        <f t="shared" si="21"/>
        <v>664.25</v>
      </c>
      <c r="AH49" s="81">
        <f t="shared" si="24"/>
        <v>787.25</v>
      </c>
      <c r="AI49" s="81">
        <f t="shared" si="25"/>
        <v>664.25</v>
      </c>
      <c r="AJ49" s="82">
        <f t="shared" si="30"/>
        <v>797.5</v>
      </c>
      <c r="AK49" s="82">
        <f t="shared" si="31"/>
        <v>664.25</v>
      </c>
      <c r="AL49" s="145">
        <f t="shared" si="15"/>
        <v>683.75</v>
      </c>
      <c r="AM49" s="145">
        <f t="shared" si="16"/>
        <v>683.375</v>
      </c>
      <c r="AN49" s="145">
        <f t="shared" si="17"/>
        <v>0.375</v>
      </c>
      <c r="AO49" s="145">
        <f t="shared" si="18"/>
        <v>684.125</v>
      </c>
      <c r="AP49" s="145">
        <f t="shared" si="19"/>
        <v>683.375</v>
      </c>
      <c r="AQ49" s="147">
        <f t="shared" si="22"/>
        <v>702.80833333333328</v>
      </c>
      <c r="AR49" s="149">
        <f t="shared" si="28"/>
        <v>736.76611111111083</v>
      </c>
    </row>
    <row r="50" spans="1:45" x14ac:dyDescent="0.3">
      <c r="A50" s="5">
        <v>44999</v>
      </c>
      <c r="B50" s="6" t="s">
        <v>46</v>
      </c>
      <c r="C50" s="6" t="s">
        <v>28</v>
      </c>
      <c r="D50" s="64">
        <v>700</v>
      </c>
      <c r="E50" s="64">
        <v>704.75</v>
      </c>
      <c r="F50" s="64">
        <v>695</v>
      </c>
      <c r="G50" s="64">
        <v>702.75</v>
      </c>
      <c r="H50" s="60">
        <v>702.5</v>
      </c>
      <c r="I50" s="60">
        <v>696.5</v>
      </c>
      <c r="J50" s="21">
        <v>1</v>
      </c>
      <c r="K50" s="13">
        <v>0</v>
      </c>
      <c r="L50" s="65">
        <f t="shared" si="0"/>
        <v>700.83333333333337</v>
      </c>
      <c r="M50" s="66">
        <f t="shared" si="1"/>
        <v>699.875</v>
      </c>
      <c r="N50" s="66">
        <f t="shared" si="2"/>
        <v>0.95833333333337123</v>
      </c>
      <c r="O50" s="66">
        <f t="shared" si="3"/>
        <v>701.79166666666674</v>
      </c>
      <c r="P50" s="66">
        <f t="shared" si="4"/>
        <v>699.875</v>
      </c>
      <c r="Q50" s="67">
        <f t="shared" si="9"/>
        <v>9.75</v>
      </c>
      <c r="R50" s="67">
        <f t="shared" si="10"/>
        <v>8.5</v>
      </c>
      <c r="S50" s="67">
        <f t="shared" si="11"/>
        <v>-1.25</v>
      </c>
      <c r="T50" s="68" cm="1">
        <f t="array" ref="T50">LARGE(ABS(Q50:S50),1)</f>
        <v>9.75</v>
      </c>
      <c r="U50" s="12"/>
      <c r="V50" s="21">
        <f t="shared" si="27"/>
        <v>0</v>
      </c>
      <c r="W50" s="12"/>
      <c r="X50" s="61">
        <f t="shared" si="5"/>
        <v>6</v>
      </c>
      <c r="Y50" s="17">
        <f t="shared" si="29"/>
        <v>0</v>
      </c>
      <c r="Z50" s="17">
        <f t="shared" si="29"/>
        <v>0</v>
      </c>
      <c r="AA50" s="56">
        <f t="shared" si="7"/>
        <v>9.75</v>
      </c>
      <c r="AB50" s="18">
        <f t="shared" si="8"/>
        <v>0.61538461538461542</v>
      </c>
      <c r="AC50" s="19">
        <f t="shared" si="12"/>
        <v>0.61538461538461542</v>
      </c>
      <c r="AD50" s="142">
        <f t="shared" si="13"/>
        <v>704.75</v>
      </c>
      <c r="AE50" s="142">
        <f t="shared" si="14"/>
        <v>670.5</v>
      </c>
      <c r="AF50" s="80">
        <f t="shared" si="20"/>
        <v>715.25</v>
      </c>
      <c r="AG50" s="80">
        <f t="shared" si="21"/>
        <v>664.25</v>
      </c>
      <c r="AH50" s="81">
        <f t="shared" si="24"/>
        <v>781.75</v>
      </c>
      <c r="AI50" s="81">
        <f t="shared" si="25"/>
        <v>664.25</v>
      </c>
      <c r="AJ50" s="82">
        <f t="shared" si="30"/>
        <v>797.5</v>
      </c>
      <c r="AK50" s="82">
        <f t="shared" si="31"/>
        <v>664.25</v>
      </c>
      <c r="AL50" s="145">
        <f t="shared" si="15"/>
        <v>690.5</v>
      </c>
      <c r="AM50" s="145">
        <f t="shared" si="16"/>
        <v>687.625</v>
      </c>
      <c r="AN50" s="145">
        <f t="shared" si="17"/>
        <v>2.875</v>
      </c>
      <c r="AO50" s="145">
        <f t="shared" si="18"/>
        <v>693.375</v>
      </c>
      <c r="AP50" s="145">
        <f t="shared" si="19"/>
        <v>687.625</v>
      </c>
      <c r="AQ50" s="147">
        <f t="shared" si="22"/>
        <v>699.14166666666665</v>
      </c>
      <c r="AR50" s="149">
        <f t="shared" si="28"/>
        <v>734.89944444444438</v>
      </c>
    </row>
    <row r="51" spans="1:45" x14ac:dyDescent="0.3">
      <c r="A51" s="5">
        <v>45000</v>
      </c>
      <c r="B51" s="6" t="s">
        <v>46</v>
      </c>
      <c r="C51" s="6" t="s">
        <v>28</v>
      </c>
      <c r="D51" s="64">
        <v>698.25</v>
      </c>
      <c r="E51" s="64">
        <v>701</v>
      </c>
      <c r="F51" s="64">
        <v>691.5</v>
      </c>
      <c r="G51" s="64">
        <v>699</v>
      </c>
      <c r="H51" s="60">
        <v>701</v>
      </c>
      <c r="I51" s="60">
        <v>696.5</v>
      </c>
      <c r="J51" s="21">
        <v>0</v>
      </c>
      <c r="K51" s="13">
        <v>0</v>
      </c>
      <c r="L51" s="65">
        <f t="shared" si="0"/>
        <v>697.16666666666663</v>
      </c>
      <c r="M51" s="66">
        <f t="shared" si="1"/>
        <v>696.25</v>
      </c>
      <c r="N51" s="66">
        <f t="shared" si="2"/>
        <v>0.91666666666662877</v>
      </c>
      <c r="O51" s="66">
        <f t="shared" si="3"/>
        <v>698.08333333333326</v>
      </c>
      <c r="P51" s="66">
        <f t="shared" si="4"/>
        <v>696.25</v>
      </c>
      <c r="Q51" s="67">
        <f t="shared" si="9"/>
        <v>9.5</v>
      </c>
      <c r="R51" s="67">
        <f t="shared" si="10"/>
        <v>-1.75</v>
      </c>
      <c r="S51" s="67">
        <f t="shared" si="11"/>
        <v>-11.25</v>
      </c>
      <c r="T51" s="68" cm="1">
        <f t="array" ref="T51">LARGE(ABS(Q51:S51),1)</f>
        <v>11.25</v>
      </c>
      <c r="U51" s="12"/>
      <c r="V51" s="21">
        <f t="shared" si="27"/>
        <v>-2</v>
      </c>
      <c r="W51" s="12"/>
      <c r="X51" s="61">
        <f t="shared" si="5"/>
        <v>4.5</v>
      </c>
      <c r="Y51" s="17" t="b">
        <f t="shared" si="29"/>
        <v>1</v>
      </c>
      <c r="Z51" s="17">
        <f t="shared" si="29"/>
        <v>0</v>
      </c>
      <c r="AA51" s="56">
        <f t="shared" si="7"/>
        <v>9.5</v>
      </c>
      <c r="AB51" s="18">
        <f t="shared" si="8"/>
        <v>0.47368421052631576</v>
      </c>
      <c r="AC51" s="19">
        <f t="shared" si="12"/>
        <v>0.4</v>
      </c>
      <c r="AD51" s="142">
        <f t="shared" si="13"/>
        <v>704.75</v>
      </c>
      <c r="AE51" s="142">
        <f t="shared" si="14"/>
        <v>681.5</v>
      </c>
      <c r="AF51" s="80">
        <f t="shared" si="20"/>
        <v>704.75</v>
      </c>
      <c r="AG51" s="80">
        <f t="shared" si="21"/>
        <v>664.25</v>
      </c>
      <c r="AH51" s="81">
        <f t="shared" si="24"/>
        <v>781.75</v>
      </c>
      <c r="AI51" s="81">
        <f t="shared" si="25"/>
        <v>664.25</v>
      </c>
      <c r="AJ51" s="82">
        <f t="shared" si="30"/>
        <v>797.5</v>
      </c>
      <c r="AK51" s="82">
        <f t="shared" si="31"/>
        <v>664.25</v>
      </c>
      <c r="AL51" s="145">
        <f t="shared" si="15"/>
        <v>696.33333333333337</v>
      </c>
      <c r="AM51" s="145">
        <f t="shared" si="16"/>
        <v>693.125</v>
      </c>
      <c r="AN51" s="145">
        <f t="shared" si="17"/>
        <v>3.2083333333333712</v>
      </c>
      <c r="AO51" s="145">
        <f t="shared" si="18"/>
        <v>699.54166666666674</v>
      </c>
      <c r="AP51" s="145">
        <f t="shared" si="19"/>
        <v>693.125</v>
      </c>
      <c r="AQ51" s="147">
        <f t="shared" si="22"/>
        <v>697.08214285714291</v>
      </c>
      <c r="AR51" s="149">
        <f t="shared" si="28"/>
        <v>732.96888888888884</v>
      </c>
      <c r="AS51" s="151">
        <f>AVERAGE(L2:L51)</f>
        <v>737.2446666666666</v>
      </c>
    </row>
    <row r="52" spans="1:45" x14ac:dyDescent="0.3">
      <c r="A52" s="5">
        <v>45001</v>
      </c>
      <c r="B52" s="6" t="s">
        <v>46</v>
      </c>
      <c r="C52" s="6" t="s">
        <v>28</v>
      </c>
      <c r="D52" s="64">
        <v>704</v>
      </c>
      <c r="E52" s="64">
        <v>712.5</v>
      </c>
      <c r="F52" s="64">
        <v>700.25</v>
      </c>
      <c r="G52" s="64">
        <v>710.5</v>
      </c>
      <c r="H52" s="60">
        <v>704.75</v>
      </c>
      <c r="I52" s="60">
        <v>700.25</v>
      </c>
      <c r="J52" s="21">
        <v>2</v>
      </c>
      <c r="K52" s="13">
        <v>0</v>
      </c>
      <c r="L52" s="65">
        <f t="shared" si="0"/>
        <v>707.75</v>
      </c>
      <c r="M52" s="66">
        <f t="shared" si="1"/>
        <v>706.375</v>
      </c>
      <c r="N52" s="66">
        <f t="shared" si="2"/>
        <v>1.375</v>
      </c>
      <c r="O52" s="66">
        <f t="shared" si="3"/>
        <v>709.125</v>
      </c>
      <c r="P52" s="66">
        <f t="shared" si="4"/>
        <v>706.375</v>
      </c>
      <c r="Q52" s="67">
        <f t="shared" si="9"/>
        <v>12.25</v>
      </c>
      <c r="R52" s="67">
        <f t="shared" si="10"/>
        <v>13.5</v>
      </c>
      <c r="S52" s="67">
        <f t="shared" si="11"/>
        <v>1.25</v>
      </c>
      <c r="T52" s="68" cm="1">
        <f t="array" ref="T52">LARGE(ABS(Q52:S52),1)</f>
        <v>13.5</v>
      </c>
      <c r="U52" s="12"/>
      <c r="V52" s="21">
        <f t="shared" si="27"/>
        <v>0</v>
      </c>
      <c r="W52" s="12"/>
      <c r="X52" s="61">
        <f t="shared" si="5"/>
        <v>4.5</v>
      </c>
      <c r="Y52" s="17">
        <f t="shared" si="29"/>
        <v>0</v>
      </c>
      <c r="Z52" s="17" t="b">
        <f t="shared" si="29"/>
        <v>1</v>
      </c>
      <c r="AA52" s="56">
        <f t="shared" si="7"/>
        <v>12.25</v>
      </c>
      <c r="AB52" s="18">
        <f t="shared" si="8"/>
        <v>0.36734693877551022</v>
      </c>
      <c r="AC52" s="19">
        <f t="shared" si="12"/>
        <v>0.33333333333333331</v>
      </c>
      <c r="AD52" s="142">
        <f t="shared" si="13"/>
        <v>712.5</v>
      </c>
      <c r="AE52" s="142">
        <f t="shared" si="14"/>
        <v>691.5</v>
      </c>
      <c r="AF52" s="80">
        <f t="shared" si="20"/>
        <v>712.5</v>
      </c>
      <c r="AG52" s="80">
        <f t="shared" si="21"/>
        <v>664.25</v>
      </c>
      <c r="AH52" s="81">
        <f t="shared" si="24"/>
        <v>780</v>
      </c>
      <c r="AI52" s="81">
        <f t="shared" si="25"/>
        <v>664.25</v>
      </c>
      <c r="AJ52" s="82">
        <f t="shared" si="30"/>
        <v>797.5</v>
      </c>
      <c r="AK52" s="82">
        <f t="shared" si="31"/>
        <v>664.25</v>
      </c>
      <c r="AL52" s="145">
        <f t="shared" si="15"/>
        <v>701</v>
      </c>
      <c r="AM52" s="145">
        <f t="shared" si="16"/>
        <v>702</v>
      </c>
      <c r="AN52" s="145">
        <f t="shared" si="17"/>
        <v>-1</v>
      </c>
      <c r="AO52" s="145">
        <f t="shared" si="18"/>
        <v>700</v>
      </c>
      <c r="AP52" s="145">
        <f t="shared" si="19"/>
        <v>702</v>
      </c>
      <c r="AQ52" s="147">
        <f t="shared" si="22"/>
        <v>696.75476190476195</v>
      </c>
      <c r="AR52" s="149">
        <f t="shared" si="28"/>
        <v>731.22722222222228</v>
      </c>
      <c r="AS52" s="151">
        <f t="shared" ref="AS52:AS115" si="32">AVERAGE(L3:L52)</f>
        <v>736.33633333333341</v>
      </c>
    </row>
    <row r="53" spans="1:45" x14ac:dyDescent="0.3">
      <c r="A53" s="5">
        <v>45002</v>
      </c>
      <c r="B53" s="6" t="s">
        <v>46</v>
      </c>
      <c r="C53" s="6" t="s">
        <v>28</v>
      </c>
      <c r="D53" s="64">
        <v>702.25</v>
      </c>
      <c r="E53" s="64">
        <v>705.25</v>
      </c>
      <c r="F53" s="64">
        <v>695.25</v>
      </c>
      <c r="G53" s="64">
        <v>700.75</v>
      </c>
      <c r="H53" s="60">
        <v>705</v>
      </c>
      <c r="I53" s="60">
        <v>700.75</v>
      </c>
      <c r="J53" s="21">
        <v>0</v>
      </c>
      <c r="K53" s="13">
        <v>0</v>
      </c>
      <c r="L53" s="65">
        <f t="shared" si="0"/>
        <v>700.41666666666663</v>
      </c>
      <c r="M53" s="66">
        <f t="shared" si="1"/>
        <v>700.25</v>
      </c>
      <c r="N53" s="66">
        <f t="shared" si="2"/>
        <v>0.16666666666662877</v>
      </c>
      <c r="O53" s="66">
        <f t="shared" si="3"/>
        <v>700.58333333333326</v>
      </c>
      <c r="P53" s="66">
        <f t="shared" si="4"/>
        <v>700.25</v>
      </c>
      <c r="Q53" s="67">
        <f t="shared" si="9"/>
        <v>10</v>
      </c>
      <c r="R53" s="67">
        <f t="shared" si="10"/>
        <v>-5.25</v>
      </c>
      <c r="S53" s="67">
        <f t="shared" si="11"/>
        <v>-15.25</v>
      </c>
      <c r="T53" s="68" cm="1">
        <f t="array" ref="T53">LARGE(ABS(Q53:S53),1)</f>
        <v>15.25</v>
      </c>
      <c r="U53" s="12"/>
      <c r="V53" s="21">
        <f t="shared" si="27"/>
        <v>-2</v>
      </c>
      <c r="W53" s="12"/>
      <c r="X53" s="61">
        <f t="shared" si="5"/>
        <v>4.25</v>
      </c>
      <c r="Y53" s="17">
        <f t="shared" si="29"/>
        <v>0</v>
      </c>
      <c r="Z53" s="17">
        <f t="shared" si="29"/>
        <v>0</v>
      </c>
      <c r="AA53" s="56">
        <f t="shared" si="7"/>
        <v>10</v>
      </c>
      <c r="AB53" s="18">
        <f t="shared" si="8"/>
        <v>0.42499999999999999</v>
      </c>
      <c r="AC53" s="19">
        <f t="shared" si="12"/>
        <v>0.27868852459016391</v>
      </c>
      <c r="AD53" s="142">
        <f t="shared" si="13"/>
        <v>712.5</v>
      </c>
      <c r="AE53" s="142">
        <f t="shared" si="14"/>
        <v>691.5</v>
      </c>
      <c r="AF53" s="80">
        <f t="shared" si="20"/>
        <v>712.5</v>
      </c>
      <c r="AG53" s="80">
        <f t="shared" si="21"/>
        <v>664.25</v>
      </c>
      <c r="AH53" s="81">
        <f t="shared" si="24"/>
        <v>758.75</v>
      </c>
      <c r="AI53" s="81">
        <f t="shared" si="25"/>
        <v>664.25</v>
      </c>
      <c r="AJ53" s="82">
        <f t="shared" si="30"/>
        <v>797.5</v>
      </c>
      <c r="AK53" s="82">
        <f t="shared" si="31"/>
        <v>664.25</v>
      </c>
      <c r="AL53" s="145">
        <f t="shared" si="15"/>
        <v>704.83333333333337</v>
      </c>
      <c r="AM53" s="145">
        <f t="shared" si="16"/>
        <v>702</v>
      </c>
      <c r="AN53" s="145">
        <f t="shared" si="17"/>
        <v>2.8333333333333712</v>
      </c>
      <c r="AO53" s="145">
        <f t="shared" si="18"/>
        <v>707.66666666666674</v>
      </c>
      <c r="AP53" s="145">
        <f t="shared" si="19"/>
        <v>702</v>
      </c>
      <c r="AQ53" s="147">
        <f t="shared" si="22"/>
        <v>696.27261904761895</v>
      </c>
      <c r="AR53" s="149">
        <f t="shared" si="28"/>
        <v>729.19666666666672</v>
      </c>
      <c r="AS53" s="151">
        <f t="shared" si="32"/>
        <v>735.45633333333342</v>
      </c>
    </row>
    <row r="54" spans="1:45" x14ac:dyDescent="0.3">
      <c r="A54" s="5">
        <v>45005</v>
      </c>
      <c r="B54" s="6" t="s">
        <v>46</v>
      </c>
      <c r="C54" s="6" t="s">
        <v>28</v>
      </c>
      <c r="D54" s="64">
        <v>702.75</v>
      </c>
      <c r="E54" s="64">
        <v>705.5</v>
      </c>
      <c r="F54" s="64">
        <v>680.25</v>
      </c>
      <c r="G54" s="64">
        <v>683.25</v>
      </c>
      <c r="H54" s="60">
        <v>705.5</v>
      </c>
      <c r="I54" s="60">
        <v>700</v>
      </c>
      <c r="J54" s="21">
        <v>-2</v>
      </c>
      <c r="K54" s="13" t="s">
        <v>32</v>
      </c>
      <c r="L54" s="65">
        <f t="shared" si="0"/>
        <v>689.66666666666663</v>
      </c>
      <c r="M54" s="66">
        <f t="shared" si="1"/>
        <v>692.875</v>
      </c>
      <c r="N54" s="66">
        <f t="shared" si="2"/>
        <v>-3.2083333333333712</v>
      </c>
      <c r="O54" s="66">
        <f t="shared" si="3"/>
        <v>686.45833333333326</v>
      </c>
      <c r="P54" s="66">
        <f t="shared" si="4"/>
        <v>692.875</v>
      </c>
      <c r="Q54" s="67">
        <f t="shared" si="9"/>
        <v>25.25</v>
      </c>
      <c r="R54" s="67">
        <f t="shared" si="10"/>
        <v>4.75</v>
      </c>
      <c r="S54" s="67">
        <f t="shared" si="11"/>
        <v>-20.5</v>
      </c>
      <c r="T54" s="68" cm="1">
        <f t="array" ref="T54">LARGE(ABS(Q54:S54),1)</f>
        <v>25.25</v>
      </c>
      <c r="U54" s="12"/>
      <c r="V54" s="21">
        <f t="shared" si="27"/>
        <v>0</v>
      </c>
      <c r="W54" s="12"/>
      <c r="X54" s="61">
        <f t="shared" si="5"/>
        <v>5.5</v>
      </c>
      <c r="Y54" s="17" t="b">
        <f t="shared" ref="Y54:Z117" si="33">IF((E54=H54),TRUE,0)</f>
        <v>1</v>
      </c>
      <c r="Z54" s="17">
        <f t="shared" si="33"/>
        <v>0</v>
      </c>
      <c r="AA54" s="56">
        <f t="shared" si="7"/>
        <v>25.25</v>
      </c>
      <c r="AB54" s="18">
        <f t="shared" si="8"/>
        <v>0.21782178217821782</v>
      </c>
      <c r="AC54" s="19">
        <f t="shared" si="12"/>
        <v>0.21782178217821782</v>
      </c>
      <c r="AD54" s="142">
        <f t="shared" si="13"/>
        <v>712.5</v>
      </c>
      <c r="AE54" s="142">
        <f t="shared" si="14"/>
        <v>680.25</v>
      </c>
      <c r="AF54" s="80">
        <f t="shared" si="20"/>
        <v>712.5</v>
      </c>
      <c r="AG54" s="80">
        <f t="shared" si="21"/>
        <v>664.25</v>
      </c>
      <c r="AH54" s="81">
        <f t="shared" si="24"/>
        <v>758.75</v>
      </c>
      <c r="AI54" s="81">
        <f t="shared" si="25"/>
        <v>664.25</v>
      </c>
      <c r="AJ54" s="82">
        <f t="shared" si="30"/>
        <v>797.5</v>
      </c>
      <c r="AK54" s="82">
        <f t="shared" si="31"/>
        <v>664.25</v>
      </c>
      <c r="AL54" s="145">
        <f t="shared" si="15"/>
        <v>697.83333333333337</v>
      </c>
      <c r="AM54" s="145">
        <f t="shared" si="16"/>
        <v>696.375</v>
      </c>
      <c r="AN54" s="145">
        <f t="shared" si="17"/>
        <v>1.4583333333333712</v>
      </c>
      <c r="AO54" s="145">
        <f t="shared" si="18"/>
        <v>699.29166666666674</v>
      </c>
      <c r="AP54" s="145">
        <f t="shared" si="19"/>
        <v>696.375</v>
      </c>
      <c r="AQ54" s="147">
        <f t="shared" si="22"/>
        <v>694.90952380952388</v>
      </c>
      <c r="AR54" s="149">
        <f t="shared" si="28"/>
        <v>727.04944444444459</v>
      </c>
      <c r="AS54" s="151">
        <f t="shared" si="32"/>
        <v>734.298</v>
      </c>
    </row>
    <row r="55" spans="1:45" x14ac:dyDescent="0.3">
      <c r="A55" s="5">
        <v>45006</v>
      </c>
      <c r="B55" s="6" t="s">
        <v>46</v>
      </c>
      <c r="C55" s="6" t="s">
        <v>28</v>
      </c>
      <c r="D55" s="64">
        <v>667.75</v>
      </c>
      <c r="E55" s="64">
        <v>672.75</v>
      </c>
      <c r="F55" s="64">
        <v>654</v>
      </c>
      <c r="G55" s="64">
        <v>663.5</v>
      </c>
      <c r="H55" s="60">
        <v>671</v>
      </c>
      <c r="I55" s="60">
        <v>666.75</v>
      </c>
      <c r="J55" s="21">
        <v>0</v>
      </c>
      <c r="K55" s="13">
        <v>0</v>
      </c>
      <c r="L55" s="65">
        <f t="shared" si="0"/>
        <v>663.41666666666663</v>
      </c>
      <c r="M55" s="66">
        <f t="shared" si="1"/>
        <v>663.375</v>
      </c>
      <c r="N55" s="66">
        <f t="shared" si="2"/>
        <v>4.1666666666628771E-2</v>
      </c>
      <c r="O55" s="66">
        <f t="shared" si="3"/>
        <v>663.45833333333326</v>
      </c>
      <c r="P55" s="66">
        <f t="shared" si="4"/>
        <v>663.375</v>
      </c>
      <c r="Q55" s="67">
        <f t="shared" si="9"/>
        <v>18.75</v>
      </c>
      <c r="R55" s="67">
        <f t="shared" si="10"/>
        <v>-10.5</v>
      </c>
      <c r="S55" s="67">
        <f t="shared" si="11"/>
        <v>-29.25</v>
      </c>
      <c r="T55" s="68" cm="1">
        <f t="array" ref="T55">LARGE(ABS(Q55:S55),1)</f>
        <v>29.25</v>
      </c>
      <c r="U55" s="12"/>
      <c r="V55" s="21">
        <f t="shared" si="27"/>
        <v>2</v>
      </c>
      <c r="W55" s="12"/>
      <c r="X55" s="61">
        <f t="shared" si="5"/>
        <v>4.25</v>
      </c>
      <c r="Y55" s="17">
        <f t="shared" si="33"/>
        <v>0</v>
      </c>
      <c r="Z55" s="17">
        <f t="shared" si="33"/>
        <v>0</v>
      </c>
      <c r="AA55" s="56">
        <f t="shared" si="7"/>
        <v>18.75</v>
      </c>
      <c r="AB55" s="18">
        <f t="shared" si="8"/>
        <v>0.22666666666666666</v>
      </c>
      <c r="AC55" s="19">
        <f t="shared" si="12"/>
        <v>0.14529914529914531</v>
      </c>
      <c r="AD55" s="142">
        <f t="shared" si="13"/>
        <v>705.5</v>
      </c>
      <c r="AE55" s="142">
        <f t="shared" si="14"/>
        <v>654</v>
      </c>
      <c r="AF55" s="80">
        <f t="shared" si="20"/>
        <v>712.5</v>
      </c>
      <c r="AG55" s="80">
        <f t="shared" si="21"/>
        <v>654</v>
      </c>
      <c r="AH55" s="81">
        <f t="shared" si="24"/>
        <v>739.25</v>
      </c>
      <c r="AI55" s="81">
        <f t="shared" si="25"/>
        <v>654</v>
      </c>
      <c r="AJ55" s="82">
        <f t="shared" si="30"/>
        <v>797.5</v>
      </c>
      <c r="AK55" s="82">
        <f t="shared" si="31"/>
        <v>654</v>
      </c>
      <c r="AL55" s="145">
        <f t="shared" si="15"/>
        <v>680.91666666666663</v>
      </c>
      <c r="AM55" s="145">
        <f t="shared" si="16"/>
        <v>679.75</v>
      </c>
      <c r="AN55" s="145">
        <f t="shared" si="17"/>
        <v>1.1666666666666288</v>
      </c>
      <c r="AO55" s="145">
        <f t="shared" si="18"/>
        <v>682.08333333333326</v>
      </c>
      <c r="AP55" s="145">
        <f t="shared" si="19"/>
        <v>679.75</v>
      </c>
      <c r="AQ55" s="147">
        <f t="shared" si="22"/>
        <v>691.26071428571424</v>
      </c>
      <c r="AR55" s="149">
        <f t="shared" si="28"/>
        <v>724.12166666666678</v>
      </c>
      <c r="AS55" s="151">
        <f t="shared" si="32"/>
        <v>732.63466666666659</v>
      </c>
    </row>
    <row r="56" spans="1:45" x14ac:dyDescent="0.3">
      <c r="A56" s="5">
        <v>45007</v>
      </c>
      <c r="B56" s="6" t="s">
        <v>46</v>
      </c>
      <c r="C56" s="6" t="s">
        <v>28</v>
      </c>
      <c r="D56" s="64">
        <v>664</v>
      </c>
      <c r="E56" s="64">
        <v>675.5</v>
      </c>
      <c r="F56" s="64">
        <v>657.25</v>
      </c>
      <c r="G56" s="64">
        <v>662</v>
      </c>
      <c r="H56" s="60">
        <v>671.25</v>
      </c>
      <c r="I56" s="60">
        <v>666</v>
      </c>
      <c r="J56" s="21">
        <v>-4</v>
      </c>
      <c r="K56" s="13" t="s">
        <v>32</v>
      </c>
      <c r="L56" s="65">
        <f t="shared" si="0"/>
        <v>664.91666666666663</v>
      </c>
      <c r="M56" s="66">
        <f t="shared" si="1"/>
        <v>666.375</v>
      </c>
      <c r="N56" s="66">
        <f t="shared" si="2"/>
        <v>-1.4583333333333712</v>
      </c>
      <c r="O56" s="66">
        <f t="shared" si="3"/>
        <v>663.45833333333326</v>
      </c>
      <c r="P56" s="66">
        <f t="shared" si="4"/>
        <v>666.375</v>
      </c>
      <c r="Q56" s="67">
        <f t="shared" si="9"/>
        <v>18.25</v>
      </c>
      <c r="R56" s="67">
        <f t="shared" si="10"/>
        <v>12</v>
      </c>
      <c r="S56" s="67">
        <f t="shared" si="11"/>
        <v>-6.25</v>
      </c>
      <c r="T56" s="68" cm="1">
        <f t="array" ref="T56">LARGE(ABS(Q56:S56),1)</f>
        <v>18.25</v>
      </c>
      <c r="U56" s="12"/>
      <c r="V56" s="21">
        <f t="shared" si="27"/>
        <v>-3</v>
      </c>
      <c r="W56" s="12"/>
      <c r="X56" s="61">
        <f t="shared" si="5"/>
        <v>5.25</v>
      </c>
      <c r="Y56" s="17">
        <f t="shared" si="33"/>
        <v>0</v>
      </c>
      <c r="Z56" s="17">
        <f t="shared" si="33"/>
        <v>0</v>
      </c>
      <c r="AA56" s="56">
        <f t="shared" si="7"/>
        <v>18.25</v>
      </c>
      <c r="AB56" s="18">
        <f t="shared" si="8"/>
        <v>0.28767123287671231</v>
      </c>
      <c r="AC56" s="19">
        <f t="shared" si="12"/>
        <v>0.28767123287671231</v>
      </c>
      <c r="AD56" s="142">
        <f t="shared" si="13"/>
        <v>705.5</v>
      </c>
      <c r="AE56" s="142">
        <f t="shared" si="14"/>
        <v>654</v>
      </c>
      <c r="AF56" s="80">
        <f t="shared" si="20"/>
        <v>712.5</v>
      </c>
      <c r="AG56" s="80">
        <f t="shared" si="21"/>
        <v>654</v>
      </c>
      <c r="AH56" s="81">
        <f t="shared" si="24"/>
        <v>721.75</v>
      </c>
      <c r="AI56" s="81">
        <f t="shared" si="25"/>
        <v>654</v>
      </c>
      <c r="AJ56" s="82">
        <f t="shared" si="30"/>
        <v>797.5</v>
      </c>
      <c r="AK56" s="82">
        <f t="shared" si="31"/>
        <v>654</v>
      </c>
      <c r="AL56" s="145">
        <f t="shared" si="15"/>
        <v>674.33333333333337</v>
      </c>
      <c r="AM56" s="145">
        <f t="shared" si="16"/>
        <v>679.75</v>
      </c>
      <c r="AN56" s="145">
        <f t="shared" si="17"/>
        <v>-5.4166666666666288</v>
      </c>
      <c r="AO56" s="145">
        <f t="shared" si="18"/>
        <v>668.91666666666674</v>
      </c>
      <c r="AP56" s="145">
        <f t="shared" si="19"/>
        <v>679.75</v>
      </c>
      <c r="AQ56" s="147">
        <f t="shared" si="22"/>
        <v>688.03452380952365</v>
      </c>
      <c r="AR56" s="149">
        <f t="shared" si="28"/>
        <v>720.95222222222242</v>
      </c>
      <c r="AS56" s="151">
        <f t="shared" si="32"/>
        <v>731.32466666666664</v>
      </c>
    </row>
    <row r="57" spans="1:45" x14ac:dyDescent="0.3">
      <c r="A57" s="5">
        <v>45008</v>
      </c>
      <c r="B57" s="6" t="s">
        <v>46</v>
      </c>
      <c r="C57" s="6" t="s">
        <v>28</v>
      </c>
      <c r="D57" s="64">
        <v>683</v>
      </c>
      <c r="E57" s="64">
        <v>700.5</v>
      </c>
      <c r="F57" s="64">
        <v>673.25</v>
      </c>
      <c r="G57" s="64">
        <v>688.5</v>
      </c>
      <c r="H57" s="60">
        <v>694.25</v>
      </c>
      <c r="I57" s="60">
        <v>682.5</v>
      </c>
      <c r="J57" s="21">
        <v>0</v>
      </c>
      <c r="K57" s="13">
        <v>0</v>
      </c>
      <c r="L57" s="65">
        <f t="shared" si="0"/>
        <v>687.41666666666663</v>
      </c>
      <c r="M57" s="66">
        <f t="shared" si="1"/>
        <v>686.875</v>
      </c>
      <c r="N57" s="66">
        <f t="shared" si="2"/>
        <v>0.54166666666662877</v>
      </c>
      <c r="O57" s="66">
        <f t="shared" si="3"/>
        <v>687.95833333333326</v>
      </c>
      <c r="P57" s="66">
        <f t="shared" si="4"/>
        <v>686.875</v>
      </c>
      <c r="Q57" s="67">
        <f t="shared" si="9"/>
        <v>27.25</v>
      </c>
      <c r="R57" s="67">
        <f t="shared" si="10"/>
        <v>38.5</v>
      </c>
      <c r="S57" s="67">
        <f t="shared" si="11"/>
        <v>11.25</v>
      </c>
      <c r="T57" s="68" cm="1">
        <f t="array" ref="T57">LARGE(ABS(Q57:S57),1)</f>
        <v>38.5</v>
      </c>
      <c r="U57" s="12"/>
      <c r="V57" s="21">
        <f t="shared" si="27"/>
        <v>2</v>
      </c>
      <c r="W57" s="12"/>
      <c r="X57" s="61">
        <f t="shared" si="5"/>
        <v>11.75</v>
      </c>
      <c r="Y57" s="17">
        <f t="shared" si="33"/>
        <v>0</v>
      </c>
      <c r="Z57" s="17">
        <f t="shared" si="33"/>
        <v>0</v>
      </c>
      <c r="AA57" s="56">
        <f t="shared" si="7"/>
        <v>27.25</v>
      </c>
      <c r="AB57" s="18">
        <f t="shared" si="8"/>
        <v>0.43119266055045874</v>
      </c>
      <c r="AC57" s="19">
        <f t="shared" si="12"/>
        <v>0.30519480519480519</v>
      </c>
      <c r="AD57" s="142">
        <f t="shared" si="13"/>
        <v>700.5</v>
      </c>
      <c r="AE57" s="142">
        <f t="shared" si="14"/>
        <v>654</v>
      </c>
      <c r="AF57" s="80">
        <f t="shared" si="20"/>
        <v>712.5</v>
      </c>
      <c r="AG57" s="80">
        <f t="shared" si="21"/>
        <v>654</v>
      </c>
      <c r="AH57" s="81">
        <f t="shared" si="24"/>
        <v>721.75</v>
      </c>
      <c r="AI57" s="81">
        <f t="shared" si="25"/>
        <v>654</v>
      </c>
      <c r="AJ57" s="82">
        <f t="shared" si="30"/>
        <v>797.5</v>
      </c>
      <c r="AK57" s="82">
        <f t="shared" si="31"/>
        <v>654</v>
      </c>
      <c r="AL57" s="145">
        <f t="shared" si="15"/>
        <v>672.16666666666663</v>
      </c>
      <c r="AM57" s="145">
        <f t="shared" si="16"/>
        <v>677.25</v>
      </c>
      <c r="AN57" s="145">
        <f t="shared" si="17"/>
        <v>-5.0833333333333712</v>
      </c>
      <c r="AO57" s="145">
        <f t="shared" si="18"/>
        <v>667.08333333333326</v>
      </c>
      <c r="AP57" s="145">
        <f t="shared" si="19"/>
        <v>677.25</v>
      </c>
      <c r="AQ57" s="147">
        <f t="shared" si="22"/>
        <v>687.37976190476184</v>
      </c>
      <c r="AR57" s="149">
        <f t="shared" si="28"/>
        <v>718.53277777777805</v>
      </c>
      <c r="AS57" s="151">
        <f t="shared" si="32"/>
        <v>730.33966666666663</v>
      </c>
    </row>
    <row r="58" spans="1:45" x14ac:dyDescent="0.3">
      <c r="A58" s="5">
        <v>45009</v>
      </c>
      <c r="B58" s="6" t="s">
        <v>46</v>
      </c>
      <c r="C58" s="6" t="s">
        <v>28</v>
      </c>
      <c r="D58" s="64">
        <v>683.5</v>
      </c>
      <c r="E58" s="64">
        <v>706.5</v>
      </c>
      <c r="F58" s="64">
        <v>683.5</v>
      </c>
      <c r="G58" s="64">
        <v>698</v>
      </c>
      <c r="H58" s="60">
        <v>690</v>
      </c>
      <c r="I58" s="60">
        <v>683.5</v>
      </c>
      <c r="J58" s="21">
        <v>2</v>
      </c>
      <c r="K58" s="13" t="s">
        <v>31</v>
      </c>
      <c r="L58" s="65">
        <f t="shared" si="0"/>
        <v>696</v>
      </c>
      <c r="M58" s="66">
        <f t="shared" si="1"/>
        <v>695</v>
      </c>
      <c r="N58" s="66">
        <f t="shared" si="2"/>
        <v>1</v>
      </c>
      <c r="O58" s="66">
        <f t="shared" si="3"/>
        <v>697</v>
      </c>
      <c r="P58" s="66">
        <f t="shared" si="4"/>
        <v>695</v>
      </c>
      <c r="Q58" s="67">
        <f t="shared" si="9"/>
        <v>23</v>
      </c>
      <c r="R58" s="67">
        <f t="shared" si="10"/>
        <v>18</v>
      </c>
      <c r="S58" s="67">
        <f t="shared" si="11"/>
        <v>-5</v>
      </c>
      <c r="T58" s="68" cm="1">
        <f t="array" ref="T58">LARGE(ABS(Q58:S58),1)</f>
        <v>23</v>
      </c>
      <c r="U58" s="12"/>
      <c r="V58" s="21">
        <f t="shared" si="27"/>
        <v>2</v>
      </c>
      <c r="W58" s="12"/>
      <c r="X58" s="61">
        <f t="shared" si="5"/>
        <v>6.5</v>
      </c>
      <c r="Y58" s="17">
        <f t="shared" si="33"/>
        <v>0</v>
      </c>
      <c r="Z58" s="17" t="b">
        <f t="shared" si="33"/>
        <v>1</v>
      </c>
      <c r="AA58" s="56">
        <f t="shared" si="7"/>
        <v>23</v>
      </c>
      <c r="AB58" s="18">
        <f t="shared" si="8"/>
        <v>0.28260869565217389</v>
      </c>
      <c r="AC58" s="19">
        <f t="shared" si="12"/>
        <v>0.28260869565217389</v>
      </c>
      <c r="AD58" s="142">
        <f t="shared" si="13"/>
        <v>706.5</v>
      </c>
      <c r="AE58" s="142">
        <f t="shared" si="14"/>
        <v>657.25</v>
      </c>
      <c r="AF58" s="80">
        <f t="shared" si="20"/>
        <v>712.5</v>
      </c>
      <c r="AG58" s="80">
        <f t="shared" si="21"/>
        <v>654</v>
      </c>
      <c r="AH58" s="81">
        <f t="shared" si="24"/>
        <v>721.75</v>
      </c>
      <c r="AI58" s="81">
        <f t="shared" si="25"/>
        <v>654</v>
      </c>
      <c r="AJ58" s="82">
        <f t="shared" si="30"/>
        <v>797.5</v>
      </c>
      <c r="AK58" s="82">
        <f t="shared" si="31"/>
        <v>654</v>
      </c>
      <c r="AL58" s="145">
        <f t="shared" si="15"/>
        <v>684.08333333333337</v>
      </c>
      <c r="AM58" s="145">
        <f t="shared" si="16"/>
        <v>681.875</v>
      </c>
      <c r="AN58" s="145">
        <f t="shared" si="17"/>
        <v>2.2083333333333712</v>
      </c>
      <c r="AO58" s="145">
        <f t="shared" si="18"/>
        <v>686.29166666666674</v>
      </c>
      <c r="AP58" s="145">
        <f t="shared" si="19"/>
        <v>681.875</v>
      </c>
      <c r="AQ58" s="147">
        <f t="shared" si="22"/>
        <v>687.30833333333339</v>
      </c>
      <c r="AR58" s="149">
        <f t="shared" si="28"/>
        <v>715.71888888888918</v>
      </c>
      <c r="AS58" s="151">
        <f t="shared" si="32"/>
        <v>729.50633333333315</v>
      </c>
    </row>
    <row r="59" spans="1:45" x14ac:dyDescent="0.3">
      <c r="A59" s="5">
        <v>45012</v>
      </c>
      <c r="B59" s="6" t="s">
        <v>46</v>
      </c>
      <c r="C59" s="6" t="s">
        <v>28</v>
      </c>
      <c r="D59" s="64">
        <v>701.25</v>
      </c>
      <c r="E59" s="64">
        <v>704.75</v>
      </c>
      <c r="F59" s="64">
        <v>695.25</v>
      </c>
      <c r="G59" s="64">
        <v>699.75</v>
      </c>
      <c r="H59" s="60">
        <v>704.5</v>
      </c>
      <c r="I59" s="60">
        <v>696</v>
      </c>
      <c r="J59" s="21">
        <v>0</v>
      </c>
      <c r="K59" s="13">
        <v>0</v>
      </c>
      <c r="L59" s="65">
        <f t="shared" si="0"/>
        <v>699.91666666666663</v>
      </c>
      <c r="M59" s="66">
        <f t="shared" si="1"/>
        <v>700</v>
      </c>
      <c r="N59" s="66">
        <f t="shared" si="2"/>
        <v>-8.3333333333371229E-2</v>
      </c>
      <c r="O59" s="66">
        <f t="shared" si="3"/>
        <v>699.83333333333326</v>
      </c>
      <c r="P59" s="66">
        <f t="shared" si="4"/>
        <v>700</v>
      </c>
      <c r="Q59" s="67">
        <f t="shared" si="9"/>
        <v>9.5</v>
      </c>
      <c r="R59" s="67">
        <f t="shared" si="10"/>
        <v>6.75</v>
      </c>
      <c r="S59" s="67">
        <f t="shared" si="11"/>
        <v>-2.75</v>
      </c>
      <c r="T59" s="68" cm="1">
        <f t="array" ref="T59">LARGE(ABS(Q59:S59),1)</f>
        <v>9.5</v>
      </c>
      <c r="U59" s="12"/>
      <c r="V59" s="21">
        <f t="shared" si="27"/>
        <v>-4</v>
      </c>
      <c r="W59" s="12"/>
      <c r="X59" s="61">
        <f t="shared" si="5"/>
        <v>8.5</v>
      </c>
      <c r="Y59" s="17">
        <f t="shared" si="33"/>
        <v>0</v>
      </c>
      <c r="Z59" s="17">
        <f t="shared" si="33"/>
        <v>0</v>
      </c>
      <c r="AA59" s="56">
        <f t="shared" si="7"/>
        <v>9.5</v>
      </c>
      <c r="AB59" s="18">
        <f t="shared" si="8"/>
        <v>0.89473684210526316</v>
      </c>
      <c r="AC59" s="19">
        <f t="shared" si="12"/>
        <v>0.89473684210526316</v>
      </c>
      <c r="AD59" s="142">
        <f t="shared" si="13"/>
        <v>706.5</v>
      </c>
      <c r="AE59" s="142">
        <f t="shared" si="14"/>
        <v>673.25</v>
      </c>
      <c r="AF59" s="80">
        <f t="shared" si="20"/>
        <v>712.5</v>
      </c>
      <c r="AG59" s="80">
        <f t="shared" si="21"/>
        <v>654</v>
      </c>
      <c r="AH59" s="81">
        <f t="shared" si="24"/>
        <v>721.75</v>
      </c>
      <c r="AI59" s="81">
        <f t="shared" si="25"/>
        <v>654</v>
      </c>
      <c r="AJ59" s="82">
        <f t="shared" si="30"/>
        <v>797.5</v>
      </c>
      <c r="AK59" s="82">
        <f t="shared" si="31"/>
        <v>654</v>
      </c>
      <c r="AL59" s="145">
        <f t="shared" si="15"/>
        <v>692.58333333333337</v>
      </c>
      <c r="AM59" s="145">
        <f t="shared" si="16"/>
        <v>689.875</v>
      </c>
      <c r="AN59" s="145">
        <f t="shared" si="17"/>
        <v>2.7083333333333712</v>
      </c>
      <c r="AO59" s="145">
        <f t="shared" si="18"/>
        <v>695.29166666666674</v>
      </c>
      <c r="AP59" s="145">
        <f t="shared" si="19"/>
        <v>689.875</v>
      </c>
      <c r="AQ59" s="147">
        <f t="shared" si="22"/>
        <v>688.03452380952388</v>
      </c>
      <c r="AR59" s="149">
        <f t="shared" si="28"/>
        <v>712.77444444444473</v>
      </c>
      <c r="AS59" s="151">
        <f t="shared" si="32"/>
        <v>728.64633333333313</v>
      </c>
    </row>
    <row r="60" spans="1:45" x14ac:dyDescent="0.3">
      <c r="A60" s="5">
        <v>45013</v>
      </c>
      <c r="B60" s="6" t="s">
        <v>46</v>
      </c>
      <c r="C60" s="6" t="s">
        <v>28</v>
      </c>
      <c r="D60" s="64">
        <v>720</v>
      </c>
      <c r="E60" s="64">
        <v>724</v>
      </c>
      <c r="F60" s="64">
        <v>701.5</v>
      </c>
      <c r="G60" s="64">
        <v>704.75</v>
      </c>
      <c r="H60" s="60">
        <v>724</v>
      </c>
      <c r="I60" s="60">
        <v>715.5</v>
      </c>
      <c r="J60" s="21">
        <v>-2</v>
      </c>
      <c r="K60" s="13">
        <v>0</v>
      </c>
      <c r="L60" s="65">
        <f t="shared" si="0"/>
        <v>710.08333333333337</v>
      </c>
      <c r="M60" s="66">
        <f t="shared" si="1"/>
        <v>712.75</v>
      </c>
      <c r="N60" s="66">
        <f t="shared" si="2"/>
        <v>-2.6666666666666288</v>
      </c>
      <c r="O60" s="66">
        <f t="shared" si="3"/>
        <v>707.41666666666674</v>
      </c>
      <c r="P60" s="66">
        <f t="shared" si="4"/>
        <v>712.75</v>
      </c>
      <c r="Q60" s="67">
        <f t="shared" si="9"/>
        <v>22.5</v>
      </c>
      <c r="R60" s="67">
        <f t="shared" si="10"/>
        <v>24.25</v>
      </c>
      <c r="S60" s="67">
        <f t="shared" si="11"/>
        <v>1.75</v>
      </c>
      <c r="T60" s="68" cm="1">
        <f t="array" ref="T60">LARGE(ABS(Q60:S60),1)</f>
        <v>24.25</v>
      </c>
      <c r="U60" s="12"/>
      <c r="V60" s="21">
        <f t="shared" si="27"/>
        <v>-2</v>
      </c>
      <c r="W60" s="12"/>
      <c r="X60" s="61">
        <f t="shared" si="5"/>
        <v>8.5</v>
      </c>
      <c r="Y60" s="17" t="b">
        <f t="shared" si="33"/>
        <v>1</v>
      </c>
      <c r="Z60" s="17">
        <f t="shared" si="33"/>
        <v>0</v>
      </c>
      <c r="AA60" s="56">
        <f t="shared" si="7"/>
        <v>22.5</v>
      </c>
      <c r="AB60" s="18">
        <f t="shared" si="8"/>
        <v>0.37777777777777777</v>
      </c>
      <c r="AC60" s="19">
        <f t="shared" si="12"/>
        <v>0.35051546391752575</v>
      </c>
      <c r="AD60" s="142">
        <f t="shared" si="13"/>
        <v>724</v>
      </c>
      <c r="AE60" s="142">
        <f t="shared" si="14"/>
        <v>683.5</v>
      </c>
      <c r="AF60" s="80">
        <f t="shared" si="20"/>
        <v>724</v>
      </c>
      <c r="AG60" s="80">
        <f t="shared" si="21"/>
        <v>654</v>
      </c>
      <c r="AH60" s="81">
        <f t="shared" si="24"/>
        <v>724</v>
      </c>
      <c r="AI60" s="81">
        <f t="shared" si="25"/>
        <v>654</v>
      </c>
      <c r="AJ60" s="82">
        <f t="shared" si="30"/>
        <v>797.5</v>
      </c>
      <c r="AK60" s="82">
        <f t="shared" si="31"/>
        <v>654</v>
      </c>
      <c r="AL60" s="145">
        <f t="shared" si="15"/>
        <v>702.41666666666663</v>
      </c>
      <c r="AM60" s="145">
        <f t="shared" si="16"/>
        <v>703.75</v>
      </c>
      <c r="AN60" s="145">
        <f t="shared" si="17"/>
        <v>-1.3333333333333712</v>
      </c>
      <c r="AO60" s="145">
        <f t="shared" si="18"/>
        <v>701.08333333333326</v>
      </c>
      <c r="AP60" s="145">
        <f t="shared" si="19"/>
        <v>703.75</v>
      </c>
      <c r="AQ60" s="147">
        <f t="shared" si="22"/>
        <v>690.73690476190495</v>
      </c>
      <c r="AR60" s="149">
        <f t="shared" si="28"/>
        <v>710.14388888888914</v>
      </c>
      <c r="AS60" s="151">
        <f t="shared" si="32"/>
        <v>727.8696666666666</v>
      </c>
    </row>
    <row r="61" spans="1:45" x14ac:dyDescent="0.3">
      <c r="A61" s="5">
        <v>45014</v>
      </c>
      <c r="B61" s="6" t="s">
        <v>46</v>
      </c>
      <c r="C61" s="6" t="s">
        <v>28</v>
      </c>
      <c r="D61" s="64">
        <v>706.5</v>
      </c>
      <c r="E61" s="64">
        <v>708.75</v>
      </c>
      <c r="F61" s="64">
        <v>690.25</v>
      </c>
      <c r="G61" s="64">
        <v>692.25</v>
      </c>
      <c r="H61" s="60">
        <v>708.75</v>
      </c>
      <c r="I61" s="60">
        <v>702.25</v>
      </c>
      <c r="J61" s="21">
        <v>-2</v>
      </c>
      <c r="K61" s="13">
        <v>0</v>
      </c>
      <c r="L61" s="65">
        <f t="shared" si="0"/>
        <v>697.08333333333337</v>
      </c>
      <c r="M61" s="66">
        <f t="shared" si="1"/>
        <v>699.5</v>
      </c>
      <c r="N61" s="66">
        <f t="shared" si="2"/>
        <v>-2.4166666666666288</v>
      </c>
      <c r="O61" s="66">
        <f t="shared" si="3"/>
        <v>694.66666666666674</v>
      </c>
      <c r="P61" s="66">
        <f t="shared" si="4"/>
        <v>699.5</v>
      </c>
      <c r="Q61" s="67">
        <f t="shared" si="9"/>
        <v>18.5</v>
      </c>
      <c r="R61" s="67">
        <f t="shared" si="10"/>
        <v>4</v>
      </c>
      <c r="S61" s="67">
        <f t="shared" si="11"/>
        <v>-14.5</v>
      </c>
      <c r="T61" s="68" cm="1">
        <f t="array" ref="T61">LARGE(ABS(Q61:S61),1)</f>
        <v>18.5</v>
      </c>
      <c r="U61" s="12"/>
      <c r="V61" s="21">
        <f t="shared" si="27"/>
        <v>0</v>
      </c>
      <c r="W61" s="12">
        <f t="shared" ref="W61:W124" si="34">SUM(V32:V61)</f>
        <v>-2</v>
      </c>
      <c r="X61" s="61">
        <f t="shared" si="5"/>
        <v>6.5</v>
      </c>
      <c r="Y61" s="17" t="b">
        <f t="shared" si="33"/>
        <v>1</v>
      </c>
      <c r="Z61" s="17">
        <f t="shared" si="33"/>
        <v>0</v>
      </c>
      <c r="AA61" s="56">
        <f t="shared" si="7"/>
        <v>18.5</v>
      </c>
      <c r="AB61" s="18">
        <f t="shared" si="8"/>
        <v>0.35135135135135137</v>
      </c>
      <c r="AC61" s="19">
        <f t="shared" si="12"/>
        <v>0.35135135135135137</v>
      </c>
      <c r="AD61" s="142">
        <f t="shared" si="13"/>
        <v>724</v>
      </c>
      <c r="AE61" s="142">
        <f t="shared" si="14"/>
        <v>690.25</v>
      </c>
      <c r="AF61" s="80">
        <f t="shared" si="20"/>
        <v>724</v>
      </c>
      <c r="AG61" s="80">
        <f t="shared" si="21"/>
        <v>654</v>
      </c>
      <c r="AH61" s="81">
        <f t="shared" si="24"/>
        <v>724</v>
      </c>
      <c r="AI61" s="81">
        <f t="shared" si="25"/>
        <v>654</v>
      </c>
      <c r="AJ61" s="82">
        <f t="shared" si="30"/>
        <v>797.5</v>
      </c>
      <c r="AK61" s="82">
        <f t="shared" si="31"/>
        <v>654</v>
      </c>
      <c r="AL61" s="145">
        <f t="shared" si="15"/>
        <v>706.33333333333337</v>
      </c>
      <c r="AM61" s="145">
        <f t="shared" si="16"/>
        <v>707.125</v>
      </c>
      <c r="AN61" s="145">
        <f t="shared" si="17"/>
        <v>-0.79166666666662877</v>
      </c>
      <c r="AO61" s="145">
        <f t="shared" si="18"/>
        <v>705.54166666666674</v>
      </c>
      <c r="AP61" s="145">
        <f t="shared" si="19"/>
        <v>707.125</v>
      </c>
      <c r="AQ61" s="147">
        <f t="shared" si="22"/>
        <v>692.20238095238108</v>
      </c>
      <c r="AR61" s="149">
        <f t="shared" si="28"/>
        <v>707.56611111111113</v>
      </c>
      <c r="AS61" s="151">
        <f t="shared" si="32"/>
        <v>726.85966666666673</v>
      </c>
    </row>
    <row r="62" spans="1:45" x14ac:dyDescent="0.3">
      <c r="A62" s="5">
        <v>45015</v>
      </c>
      <c r="B62" s="6" t="s">
        <v>46</v>
      </c>
      <c r="C62" s="6" t="s">
        <v>28</v>
      </c>
      <c r="D62" s="64">
        <v>688.5</v>
      </c>
      <c r="E62" s="64">
        <v>701.25</v>
      </c>
      <c r="F62" s="64">
        <v>681</v>
      </c>
      <c r="G62" s="64">
        <v>692.25</v>
      </c>
      <c r="H62" s="60">
        <v>694.5</v>
      </c>
      <c r="I62" s="60">
        <v>688.25</v>
      </c>
      <c r="J62" s="21">
        <v>0</v>
      </c>
      <c r="K62" s="13">
        <v>0</v>
      </c>
      <c r="L62" s="65">
        <f t="shared" si="0"/>
        <v>691.5</v>
      </c>
      <c r="M62" s="66">
        <f t="shared" si="1"/>
        <v>691.125</v>
      </c>
      <c r="N62" s="66">
        <f t="shared" si="2"/>
        <v>0.375</v>
      </c>
      <c r="O62" s="66">
        <f t="shared" si="3"/>
        <v>691.875</v>
      </c>
      <c r="P62" s="66">
        <f t="shared" si="4"/>
        <v>691.125</v>
      </c>
      <c r="Q62" s="67">
        <f t="shared" si="9"/>
        <v>20.25</v>
      </c>
      <c r="R62" s="67">
        <f t="shared" si="10"/>
        <v>9</v>
      </c>
      <c r="S62" s="67">
        <f t="shared" si="11"/>
        <v>-11.25</v>
      </c>
      <c r="T62" s="68" cm="1">
        <f t="array" ref="T62">LARGE(ABS(Q62:S62),1)</f>
        <v>20.25</v>
      </c>
      <c r="U62" s="12"/>
      <c r="V62" s="21">
        <f t="shared" si="27"/>
        <v>0</v>
      </c>
      <c r="W62" s="12">
        <f t="shared" si="34"/>
        <v>-2</v>
      </c>
      <c r="X62" s="61">
        <f t="shared" si="5"/>
        <v>6.25</v>
      </c>
      <c r="Y62" s="17">
        <f t="shared" si="33"/>
        <v>0</v>
      </c>
      <c r="Z62" s="17">
        <f t="shared" si="33"/>
        <v>0</v>
      </c>
      <c r="AA62" s="56">
        <f t="shared" si="7"/>
        <v>20.25</v>
      </c>
      <c r="AB62" s="18">
        <f t="shared" si="8"/>
        <v>0.30864197530864196</v>
      </c>
      <c r="AC62" s="19">
        <f t="shared" si="12"/>
        <v>0.30864197530864196</v>
      </c>
      <c r="AD62" s="142">
        <f t="shared" si="13"/>
        <v>724</v>
      </c>
      <c r="AE62" s="142">
        <f t="shared" si="14"/>
        <v>681</v>
      </c>
      <c r="AF62" s="80">
        <f t="shared" si="20"/>
        <v>724</v>
      </c>
      <c r="AG62" s="80">
        <f t="shared" si="21"/>
        <v>654</v>
      </c>
      <c r="AH62" s="81">
        <f t="shared" si="24"/>
        <v>724</v>
      </c>
      <c r="AI62" s="81">
        <f t="shared" si="25"/>
        <v>654</v>
      </c>
      <c r="AJ62" s="82">
        <f t="shared" si="30"/>
        <v>797.5</v>
      </c>
      <c r="AK62" s="82">
        <f t="shared" si="31"/>
        <v>654</v>
      </c>
      <c r="AL62" s="145">
        <f t="shared" si="15"/>
        <v>699.08333333333337</v>
      </c>
      <c r="AM62" s="145">
        <f t="shared" si="16"/>
        <v>702.5</v>
      </c>
      <c r="AN62" s="145">
        <f t="shared" si="17"/>
        <v>-3.4166666666666288</v>
      </c>
      <c r="AO62" s="145">
        <f t="shared" si="18"/>
        <v>695.66666666666674</v>
      </c>
      <c r="AP62" s="145">
        <f t="shared" si="19"/>
        <v>702.5</v>
      </c>
      <c r="AQ62" s="147">
        <f t="shared" si="22"/>
        <v>692.76190476190482</v>
      </c>
      <c r="AR62" s="149">
        <f t="shared" si="28"/>
        <v>704.73277777777764</v>
      </c>
      <c r="AS62" s="151">
        <f t="shared" si="32"/>
        <v>725.90966666666679</v>
      </c>
    </row>
    <row r="63" spans="1:45" x14ac:dyDescent="0.3">
      <c r="A63" s="5">
        <v>45016</v>
      </c>
      <c r="B63" s="6" t="s">
        <v>46</v>
      </c>
      <c r="C63" s="6" t="s">
        <v>28</v>
      </c>
      <c r="D63" s="64">
        <v>705.75</v>
      </c>
      <c r="E63" s="64">
        <v>710</v>
      </c>
      <c r="F63" s="64">
        <v>691.5</v>
      </c>
      <c r="G63" s="64">
        <v>693.5</v>
      </c>
      <c r="H63" s="60">
        <v>706.28</v>
      </c>
      <c r="I63" s="60">
        <v>701.25</v>
      </c>
      <c r="J63" s="21">
        <v>-4</v>
      </c>
      <c r="K63" s="13">
        <v>0</v>
      </c>
      <c r="L63" s="65">
        <f t="shared" si="0"/>
        <v>698.33333333333337</v>
      </c>
      <c r="M63" s="66">
        <f t="shared" si="1"/>
        <v>700.75</v>
      </c>
      <c r="N63" s="66">
        <f t="shared" si="2"/>
        <v>-2.4166666666666288</v>
      </c>
      <c r="O63" s="66">
        <f t="shared" si="3"/>
        <v>695.91666666666674</v>
      </c>
      <c r="P63" s="66">
        <f t="shared" si="4"/>
        <v>700.75</v>
      </c>
      <c r="Q63" s="67">
        <f t="shared" si="9"/>
        <v>18.5</v>
      </c>
      <c r="R63" s="67">
        <f t="shared" si="10"/>
        <v>17.75</v>
      </c>
      <c r="S63" s="67">
        <f t="shared" si="11"/>
        <v>-0.75</v>
      </c>
      <c r="T63" s="68" cm="1">
        <f t="array" ref="T63">LARGE(ABS(Q63:S63),1)</f>
        <v>18.5</v>
      </c>
      <c r="U63" s="12"/>
      <c r="V63" s="21">
        <f t="shared" si="27"/>
        <v>-2</v>
      </c>
      <c r="W63" s="12">
        <f t="shared" si="34"/>
        <v>-4</v>
      </c>
      <c r="X63" s="61">
        <f t="shared" si="5"/>
        <v>5.0299999999999727</v>
      </c>
      <c r="Y63" s="17">
        <f t="shared" si="33"/>
        <v>0</v>
      </c>
      <c r="Z63" s="17">
        <f t="shared" si="33"/>
        <v>0</v>
      </c>
      <c r="AA63" s="56">
        <f t="shared" si="7"/>
        <v>18.5</v>
      </c>
      <c r="AB63" s="18">
        <f t="shared" si="8"/>
        <v>0.27189189189189039</v>
      </c>
      <c r="AC63" s="19">
        <f t="shared" si="12"/>
        <v>0.27189189189189039</v>
      </c>
      <c r="AD63" s="142">
        <f t="shared" si="13"/>
        <v>710</v>
      </c>
      <c r="AE63" s="142">
        <f t="shared" si="14"/>
        <v>681</v>
      </c>
      <c r="AF63" s="80">
        <f t="shared" si="20"/>
        <v>724</v>
      </c>
      <c r="AG63" s="80">
        <f t="shared" si="21"/>
        <v>654</v>
      </c>
      <c r="AH63" s="81">
        <f t="shared" si="24"/>
        <v>724</v>
      </c>
      <c r="AI63" s="81">
        <f t="shared" si="25"/>
        <v>654</v>
      </c>
      <c r="AJ63" s="82">
        <f t="shared" si="30"/>
        <v>797.5</v>
      </c>
      <c r="AK63" s="82">
        <f t="shared" si="31"/>
        <v>654</v>
      </c>
      <c r="AL63" s="145">
        <f t="shared" si="15"/>
        <v>694.41666666666663</v>
      </c>
      <c r="AM63" s="145">
        <f t="shared" si="16"/>
        <v>695.5</v>
      </c>
      <c r="AN63" s="145">
        <f t="shared" si="17"/>
        <v>-1.0833333333333712</v>
      </c>
      <c r="AO63" s="145">
        <f t="shared" si="18"/>
        <v>693.33333333333326</v>
      </c>
      <c r="AP63" s="145">
        <f t="shared" si="19"/>
        <v>695.5</v>
      </c>
      <c r="AQ63" s="147">
        <f t="shared" si="22"/>
        <v>693.17857142857156</v>
      </c>
      <c r="AR63" s="149">
        <f t="shared" si="28"/>
        <v>702.10499999999979</v>
      </c>
      <c r="AS63" s="151">
        <f t="shared" si="32"/>
        <v>725.10800000000017</v>
      </c>
    </row>
    <row r="64" spans="1:45" x14ac:dyDescent="0.3">
      <c r="A64" s="5">
        <v>45019</v>
      </c>
      <c r="B64" s="6" t="s">
        <v>46</v>
      </c>
      <c r="C64" s="6" t="s">
        <v>28</v>
      </c>
      <c r="D64" s="64">
        <v>695.75</v>
      </c>
      <c r="E64" s="64">
        <v>698.5</v>
      </c>
      <c r="F64" s="64">
        <v>688</v>
      </c>
      <c r="G64" s="64">
        <v>691.5</v>
      </c>
      <c r="H64" s="60">
        <v>697.75</v>
      </c>
      <c r="I64" s="60">
        <v>693</v>
      </c>
      <c r="J64" s="21">
        <v>-3</v>
      </c>
      <c r="K64" s="13">
        <v>0</v>
      </c>
      <c r="L64" s="65">
        <f t="shared" si="0"/>
        <v>692.66666666666663</v>
      </c>
      <c r="M64" s="66">
        <f t="shared" si="1"/>
        <v>693.25</v>
      </c>
      <c r="N64" s="66">
        <f t="shared" si="2"/>
        <v>-0.58333333333337123</v>
      </c>
      <c r="O64" s="66">
        <f t="shared" si="3"/>
        <v>692.08333333333326</v>
      </c>
      <c r="P64" s="66">
        <f t="shared" si="4"/>
        <v>693.25</v>
      </c>
      <c r="Q64" s="67">
        <f t="shared" si="9"/>
        <v>10.5</v>
      </c>
      <c r="R64" s="67">
        <f t="shared" si="10"/>
        <v>5</v>
      </c>
      <c r="S64" s="67">
        <f t="shared" si="11"/>
        <v>-5.5</v>
      </c>
      <c r="T64" s="68" cm="1">
        <f t="array" ref="T64">LARGE(ABS(Q64:S64),1)</f>
        <v>10.5</v>
      </c>
      <c r="U64" s="12"/>
      <c r="V64" s="21">
        <f t="shared" si="27"/>
        <v>-2</v>
      </c>
      <c r="W64" s="12">
        <f t="shared" si="34"/>
        <v>-6</v>
      </c>
      <c r="X64" s="61">
        <f t="shared" si="5"/>
        <v>4.75</v>
      </c>
      <c r="Y64" s="17">
        <f t="shared" si="33"/>
        <v>0</v>
      </c>
      <c r="Z64" s="17">
        <f t="shared" si="33"/>
        <v>0</v>
      </c>
      <c r="AA64" s="56">
        <f t="shared" si="7"/>
        <v>10.5</v>
      </c>
      <c r="AB64" s="18">
        <f t="shared" si="8"/>
        <v>0.45238095238095238</v>
      </c>
      <c r="AC64" s="19">
        <f t="shared" si="12"/>
        <v>0.45238095238095238</v>
      </c>
      <c r="AD64" s="142">
        <f t="shared" si="13"/>
        <v>710</v>
      </c>
      <c r="AE64" s="142">
        <f t="shared" si="14"/>
        <v>681</v>
      </c>
      <c r="AF64" s="80">
        <f t="shared" si="20"/>
        <v>724</v>
      </c>
      <c r="AG64" s="80">
        <f t="shared" si="21"/>
        <v>657.25</v>
      </c>
      <c r="AH64" s="81">
        <f t="shared" si="24"/>
        <v>724</v>
      </c>
      <c r="AI64" s="81">
        <f t="shared" si="25"/>
        <v>654</v>
      </c>
      <c r="AJ64" s="82">
        <f t="shared" si="30"/>
        <v>797.5</v>
      </c>
      <c r="AK64" s="82">
        <f t="shared" si="31"/>
        <v>654</v>
      </c>
      <c r="AL64" s="145">
        <f t="shared" si="15"/>
        <v>694.83333333333337</v>
      </c>
      <c r="AM64" s="145">
        <f t="shared" si="16"/>
        <v>695.5</v>
      </c>
      <c r="AN64" s="145">
        <f t="shared" si="17"/>
        <v>-0.66666666666662877</v>
      </c>
      <c r="AO64" s="145">
        <f t="shared" si="18"/>
        <v>694.16666666666674</v>
      </c>
      <c r="AP64" s="145">
        <f t="shared" si="19"/>
        <v>695.5</v>
      </c>
      <c r="AQ64" s="147">
        <f t="shared" si="22"/>
        <v>692.59523809523796</v>
      </c>
      <c r="AR64" s="149">
        <f t="shared" si="28"/>
        <v>699.58833333333325</v>
      </c>
      <c r="AS64" s="151">
        <f t="shared" si="32"/>
        <v>724.52300000000002</v>
      </c>
    </row>
    <row r="65" spans="1:45" x14ac:dyDescent="0.3">
      <c r="A65" s="5">
        <v>45020</v>
      </c>
      <c r="B65" s="6" t="s">
        <v>46</v>
      </c>
      <c r="C65" s="6" t="s">
        <v>28</v>
      </c>
      <c r="D65" s="64">
        <v>679</v>
      </c>
      <c r="E65" s="64">
        <v>692.5</v>
      </c>
      <c r="F65" s="64">
        <v>677.25</v>
      </c>
      <c r="G65" s="64">
        <v>682</v>
      </c>
      <c r="H65" s="60">
        <v>684.25</v>
      </c>
      <c r="I65" s="60">
        <v>677.25</v>
      </c>
      <c r="J65" s="21">
        <v>0</v>
      </c>
      <c r="K65" s="13">
        <v>0</v>
      </c>
      <c r="L65" s="65">
        <f t="shared" si="0"/>
        <v>683.91666666666663</v>
      </c>
      <c r="M65" s="66">
        <f t="shared" si="1"/>
        <v>684.875</v>
      </c>
      <c r="N65" s="66">
        <f t="shared" si="2"/>
        <v>-0.95833333333337123</v>
      </c>
      <c r="O65" s="66">
        <f t="shared" si="3"/>
        <v>682.95833333333326</v>
      </c>
      <c r="P65" s="66">
        <f t="shared" si="4"/>
        <v>684.875</v>
      </c>
      <c r="Q65" s="67">
        <f t="shared" si="9"/>
        <v>15.25</v>
      </c>
      <c r="R65" s="67">
        <f t="shared" si="10"/>
        <v>1</v>
      </c>
      <c r="S65" s="67">
        <f t="shared" si="11"/>
        <v>-14.25</v>
      </c>
      <c r="T65" s="68" cm="1">
        <f t="array" ref="T65">LARGE(ABS(Q65:S65),1)</f>
        <v>15.25</v>
      </c>
      <c r="U65" s="12"/>
      <c r="V65" s="21">
        <f t="shared" si="27"/>
        <v>-2</v>
      </c>
      <c r="W65" s="12">
        <f t="shared" si="34"/>
        <v>-8</v>
      </c>
      <c r="X65" s="61">
        <f t="shared" si="5"/>
        <v>7</v>
      </c>
      <c r="Y65" s="17">
        <f t="shared" si="33"/>
        <v>0</v>
      </c>
      <c r="Z65" s="17" t="b">
        <f t="shared" si="33"/>
        <v>1</v>
      </c>
      <c r="AA65" s="56">
        <f t="shared" si="7"/>
        <v>15.25</v>
      </c>
      <c r="AB65" s="18">
        <f t="shared" si="8"/>
        <v>0.45901639344262296</v>
      </c>
      <c r="AC65" s="19">
        <f t="shared" si="12"/>
        <v>0.45901639344262296</v>
      </c>
      <c r="AD65" s="142">
        <f t="shared" si="13"/>
        <v>710</v>
      </c>
      <c r="AE65" s="142">
        <f t="shared" si="14"/>
        <v>677.25</v>
      </c>
      <c r="AF65" s="80">
        <f t="shared" si="20"/>
        <v>724</v>
      </c>
      <c r="AG65" s="80">
        <f t="shared" si="21"/>
        <v>673.25</v>
      </c>
      <c r="AH65" s="81">
        <f t="shared" si="24"/>
        <v>724</v>
      </c>
      <c r="AI65" s="81">
        <f t="shared" si="25"/>
        <v>654</v>
      </c>
      <c r="AJ65" s="82">
        <f t="shared" si="30"/>
        <v>797.5</v>
      </c>
      <c r="AK65" s="82">
        <f t="shared" si="31"/>
        <v>654</v>
      </c>
      <c r="AL65" s="145">
        <f t="shared" si="15"/>
        <v>692.91666666666663</v>
      </c>
      <c r="AM65" s="145">
        <f t="shared" si="16"/>
        <v>693.625</v>
      </c>
      <c r="AN65" s="145">
        <f t="shared" si="17"/>
        <v>-0.70833333333337123</v>
      </c>
      <c r="AO65" s="145">
        <f t="shared" si="18"/>
        <v>692.20833333333326</v>
      </c>
      <c r="AP65" s="145">
        <f t="shared" si="19"/>
        <v>693.625</v>
      </c>
      <c r="AQ65" s="147">
        <f t="shared" si="22"/>
        <v>691.6488095238094</v>
      </c>
      <c r="AR65" s="149">
        <f t="shared" si="28"/>
        <v>697.34666666666647</v>
      </c>
      <c r="AS65" s="151">
        <f t="shared" si="32"/>
        <v>723.56133333333332</v>
      </c>
    </row>
    <row r="66" spans="1:45" x14ac:dyDescent="0.3">
      <c r="A66" s="5">
        <v>45021</v>
      </c>
      <c r="B66" s="6" t="s">
        <v>46</v>
      </c>
      <c r="C66" s="6" t="s">
        <v>28</v>
      </c>
      <c r="D66" s="64">
        <v>682.5</v>
      </c>
      <c r="E66" s="64">
        <v>684</v>
      </c>
      <c r="F66" s="64">
        <v>671.25</v>
      </c>
      <c r="G66" s="64">
        <v>675.5</v>
      </c>
      <c r="H66" s="60">
        <v>682.5</v>
      </c>
      <c r="I66" s="60">
        <v>675.75</v>
      </c>
      <c r="J66" s="21">
        <v>-4</v>
      </c>
      <c r="K66" s="13">
        <v>0</v>
      </c>
      <c r="L66" s="65">
        <f t="shared" ref="L66:L129" si="35">(E66+G66+F66)/3</f>
        <v>676.91666666666663</v>
      </c>
      <c r="M66" s="66">
        <f t="shared" ref="M66:M129" si="36">(E66+F66)/2</f>
        <v>677.625</v>
      </c>
      <c r="N66" s="66">
        <f t="shared" ref="N66:N129" si="37">L66-M66</f>
        <v>-0.70833333333337123</v>
      </c>
      <c r="O66" s="66">
        <f t="shared" ref="O66:O129" si="38">L66+N66</f>
        <v>676.20833333333326</v>
      </c>
      <c r="P66" s="66">
        <f t="shared" ref="P66:P129" si="39">L66-N66</f>
        <v>677.625</v>
      </c>
      <c r="Q66" s="67">
        <f t="shared" si="9"/>
        <v>12.75</v>
      </c>
      <c r="R66" s="67">
        <f t="shared" si="10"/>
        <v>2</v>
      </c>
      <c r="S66" s="67">
        <f t="shared" si="11"/>
        <v>-10.75</v>
      </c>
      <c r="T66" s="68" cm="1">
        <f t="array" ref="T66">LARGE(ABS(Q66:S66),1)</f>
        <v>12.75</v>
      </c>
      <c r="U66" s="12"/>
      <c r="V66" s="21">
        <f t="shared" si="27"/>
        <v>-2</v>
      </c>
      <c r="W66" s="12">
        <f t="shared" si="34"/>
        <v>-12</v>
      </c>
      <c r="X66" s="61">
        <f t="shared" ref="X66:X129" si="40">H66-I66</f>
        <v>6.75</v>
      </c>
      <c r="Y66" s="17">
        <f t="shared" si="33"/>
        <v>0</v>
      </c>
      <c r="Z66" s="17">
        <f t="shared" si="33"/>
        <v>0</v>
      </c>
      <c r="AA66" s="56">
        <f t="shared" ref="AA66:AA129" si="41">E66-F66</f>
        <v>12.75</v>
      </c>
      <c r="AB66" s="18">
        <f t="shared" ref="AB66:AB129" si="42">X66/AA66</f>
        <v>0.52941176470588236</v>
      </c>
      <c r="AC66" s="19">
        <f t="shared" si="12"/>
        <v>0.52941176470588236</v>
      </c>
      <c r="AD66" s="142">
        <f t="shared" si="13"/>
        <v>698.5</v>
      </c>
      <c r="AE66" s="142">
        <f t="shared" si="14"/>
        <v>671.25</v>
      </c>
      <c r="AF66" s="80">
        <f t="shared" si="20"/>
        <v>724</v>
      </c>
      <c r="AG66" s="80">
        <f t="shared" si="21"/>
        <v>671.25</v>
      </c>
      <c r="AH66" s="81">
        <f t="shared" si="24"/>
        <v>724</v>
      </c>
      <c r="AI66" s="81">
        <f t="shared" si="25"/>
        <v>654</v>
      </c>
      <c r="AJ66" s="82">
        <f t="shared" si="30"/>
        <v>797.5</v>
      </c>
      <c r="AK66" s="82">
        <f t="shared" si="31"/>
        <v>654</v>
      </c>
      <c r="AL66" s="145">
        <f t="shared" si="15"/>
        <v>683.91666666666663</v>
      </c>
      <c r="AM66" s="145">
        <f t="shared" si="16"/>
        <v>684.875</v>
      </c>
      <c r="AN66" s="145">
        <f t="shared" si="17"/>
        <v>-0.95833333333337123</v>
      </c>
      <c r="AO66" s="145">
        <f t="shared" si="18"/>
        <v>682.95833333333326</v>
      </c>
      <c r="AP66" s="145">
        <f t="shared" si="19"/>
        <v>684.875</v>
      </c>
      <c r="AQ66" s="147">
        <f t="shared" si="22"/>
        <v>689.44642857142844</v>
      </c>
      <c r="AR66" s="149">
        <f t="shared" si="28"/>
        <v>694.83833333333325</v>
      </c>
      <c r="AS66" s="151">
        <f t="shared" si="32"/>
        <v>722.26799999999992</v>
      </c>
    </row>
    <row r="67" spans="1:45" x14ac:dyDescent="0.3">
      <c r="A67" s="5">
        <v>45022</v>
      </c>
      <c r="B67" s="6" t="s">
        <v>46</v>
      </c>
      <c r="C67" s="6" t="s">
        <v>28</v>
      </c>
      <c r="D67" s="64">
        <v>677</v>
      </c>
      <c r="E67" s="64">
        <v>682.25</v>
      </c>
      <c r="F67" s="64">
        <v>668.25</v>
      </c>
      <c r="G67" s="64">
        <v>678.5</v>
      </c>
      <c r="H67" s="60">
        <v>681</v>
      </c>
      <c r="I67" s="60">
        <v>670.25</v>
      </c>
      <c r="J67" s="21">
        <v>0</v>
      </c>
      <c r="K67" s="13">
        <v>0</v>
      </c>
      <c r="L67" s="65">
        <f t="shared" si="35"/>
        <v>676.33333333333337</v>
      </c>
      <c r="M67" s="66">
        <f t="shared" si="36"/>
        <v>675.25</v>
      </c>
      <c r="N67" s="66">
        <f t="shared" si="37"/>
        <v>1.0833333333333712</v>
      </c>
      <c r="O67" s="66">
        <f t="shared" si="38"/>
        <v>677.41666666666674</v>
      </c>
      <c r="P67" s="66">
        <f t="shared" si="39"/>
        <v>675.25</v>
      </c>
      <c r="Q67" s="67">
        <f t="shared" ref="Q67:Q130" si="43">E67-F67</f>
        <v>14</v>
      </c>
      <c r="R67" s="67">
        <f t="shared" ref="R67:R130" si="44">E67-G66</f>
        <v>6.75</v>
      </c>
      <c r="S67" s="67">
        <f t="shared" ref="S67:S130" si="45">F67-G66</f>
        <v>-7.25</v>
      </c>
      <c r="T67" s="68" cm="1">
        <f t="array" ref="T67">LARGE(ABS(Q67:S67),1)</f>
        <v>14</v>
      </c>
      <c r="U67" s="12"/>
      <c r="V67" s="21">
        <f t="shared" si="27"/>
        <v>-2</v>
      </c>
      <c r="W67" s="12">
        <f t="shared" si="34"/>
        <v>-18</v>
      </c>
      <c r="X67" s="61">
        <f t="shared" si="40"/>
        <v>10.75</v>
      </c>
      <c r="Y67" s="17">
        <f t="shared" si="33"/>
        <v>0</v>
      </c>
      <c r="Z67" s="17">
        <f t="shared" si="33"/>
        <v>0</v>
      </c>
      <c r="AA67" s="56">
        <f t="shared" si="41"/>
        <v>14</v>
      </c>
      <c r="AB67" s="18">
        <f t="shared" si="42"/>
        <v>0.7678571428571429</v>
      </c>
      <c r="AC67" s="19">
        <f t="shared" ref="AC67:AC130" si="46">X67/T67</f>
        <v>0.7678571428571429</v>
      </c>
      <c r="AD67" s="142">
        <f t="shared" si="13"/>
        <v>692.5</v>
      </c>
      <c r="AE67" s="142">
        <f t="shared" si="14"/>
        <v>668.25</v>
      </c>
      <c r="AF67" s="80">
        <f t="shared" si="20"/>
        <v>724</v>
      </c>
      <c r="AG67" s="80">
        <f t="shared" si="21"/>
        <v>668.25</v>
      </c>
      <c r="AH67" s="81">
        <f t="shared" si="24"/>
        <v>724</v>
      </c>
      <c r="AI67" s="81">
        <f t="shared" si="25"/>
        <v>654</v>
      </c>
      <c r="AJ67" s="82">
        <f t="shared" si="30"/>
        <v>797.5</v>
      </c>
      <c r="AK67" s="82">
        <f t="shared" si="31"/>
        <v>654</v>
      </c>
      <c r="AL67" s="145">
        <f t="shared" si="15"/>
        <v>678.75</v>
      </c>
      <c r="AM67" s="145">
        <f t="shared" si="16"/>
        <v>680.375</v>
      </c>
      <c r="AN67" s="145">
        <f t="shared" si="17"/>
        <v>-1.625</v>
      </c>
      <c r="AO67" s="145">
        <f t="shared" si="18"/>
        <v>677.125</v>
      </c>
      <c r="AP67" s="145">
        <f t="shared" si="19"/>
        <v>680.375</v>
      </c>
      <c r="AQ67" s="147">
        <f t="shared" si="22"/>
        <v>687.72619047619048</v>
      </c>
      <c r="AR67" s="149">
        <f t="shared" si="28"/>
        <v>693.1827777777778</v>
      </c>
      <c r="AS67" s="151">
        <f t="shared" si="32"/>
        <v>720.74633333333327</v>
      </c>
    </row>
    <row r="68" spans="1:45" x14ac:dyDescent="0.3">
      <c r="A68" s="5">
        <v>45026</v>
      </c>
      <c r="B68" s="6" t="s">
        <v>46</v>
      </c>
      <c r="C68" s="6" t="s">
        <v>28</v>
      </c>
      <c r="D68" s="64">
        <v>676</v>
      </c>
      <c r="E68" s="64">
        <v>682</v>
      </c>
      <c r="F68" s="64">
        <v>666.25</v>
      </c>
      <c r="G68" s="64">
        <v>674</v>
      </c>
      <c r="H68" s="60">
        <v>679.75</v>
      </c>
      <c r="I68" s="60">
        <v>675</v>
      </c>
      <c r="J68" s="21">
        <v>-2</v>
      </c>
      <c r="K68" s="13">
        <v>0</v>
      </c>
      <c r="L68" s="65">
        <f t="shared" si="35"/>
        <v>674.08333333333337</v>
      </c>
      <c r="M68" s="66">
        <f t="shared" si="36"/>
        <v>674.125</v>
      </c>
      <c r="N68" s="66">
        <f t="shared" si="37"/>
        <v>-4.1666666666628771E-2</v>
      </c>
      <c r="O68" s="66">
        <f t="shared" si="38"/>
        <v>674.04166666666674</v>
      </c>
      <c r="P68" s="66">
        <f t="shared" si="39"/>
        <v>674.125</v>
      </c>
      <c r="Q68" s="67">
        <f t="shared" si="43"/>
        <v>15.75</v>
      </c>
      <c r="R68" s="67">
        <f t="shared" si="44"/>
        <v>3.5</v>
      </c>
      <c r="S68" s="67">
        <f t="shared" si="45"/>
        <v>-12.25</v>
      </c>
      <c r="T68" s="68" cm="1">
        <f t="array" ref="T68">LARGE(ABS(Q68:S68),1)</f>
        <v>15.75</v>
      </c>
      <c r="U68" s="12"/>
      <c r="V68" s="21">
        <f t="shared" si="27"/>
        <v>0</v>
      </c>
      <c r="W68" s="12">
        <f t="shared" si="34"/>
        <v>-18</v>
      </c>
      <c r="X68" s="61">
        <f t="shared" si="40"/>
        <v>4.75</v>
      </c>
      <c r="Y68" s="17">
        <f t="shared" si="33"/>
        <v>0</v>
      </c>
      <c r="Z68" s="17">
        <f t="shared" si="33"/>
        <v>0</v>
      </c>
      <c r="AA68" s="56">
        <f t="shared" si="41"/>
        <v>15.75</v>
      </c>
      <c r="AB68" s="18">
        <f t="shared" si="42"/>
        <v>0.30158730158730157</v>
      </c>
      <c r="AC68" s="19">
        <f t="shared" si="46"/>
        <v>0.30158730158730157</v>
      </c>
      <c r="AD68" s="142">
        <f t="shared" ref="AD68:AD131" si="47">MAX(E66:E68)</f>
        <v>684</v>
      </c>
      <c r="AE68" s="142">
        <f t="shared" ref="AE68:AE131" si="48">MIN(F66:F68)</f>
        <v>666.25</v>
      </c>
      <c r="AF68" s="80">
        <f t="shared" si="20"/>
        <v>724</v>
      </c>
      <c r="AG68" s="80">
        <f t="shared" si="21"/>
        <v>666.25</v>
      </c>
      <c r="AH68" s="81">
        <f t="shared" si="24"/>
        <v>724</v>
      </c>
      <c r="AI68" s="81">
        <f t="shared" si="25"/>
        <v>654</v>
      </c>
      <c r="AJ68" s="82">
        <f t="shared" si="30"/>
        <v>797.5</v>
      </c>
      <c r="AK68" s="82">
        <f t="shared" si="31"/>
        <v>654</v>
      </c>
      <c r="AL68" s="145">
        <f t="shared" ref="AL68:AL131" si="49">(AD68+AE68+G67)/3</f>
        <v>676.25</v>
      </c>
      <c r="AM68" s="145">
        <f t="shared" ref="AM68:AM131" si="50">(AD68+AE68)/2</f>
        <v>675.125</v>
      </c>
      <c r="AN68" s="145">
        <f t="shared" ref="AN68:AN131" si="51">AL68-AM68</f>
        <v>1.125</v>
      </c>
      <c r="AO68" s="145">
        <f t="shared" ref="AO68:AO131" si="52">AL68+AN68</f>
        <v>677.375</v>
      </c>
      <c r="AP68" s="145">
        <f t="shared" ref="AP68:AP131" si="53">AL68-AN68</f>
        <v>675.125</v>
      </c>
      <c r="AQ68" s="147">
        <f t="shared" si="22"/>
        <v>686.6130952380953</v>
      </c>
      <c r="AR68" s="149">
        <f t="shared" si="28"/>
        <v>691.90777777777771</v>
      </c>
      <c r="AS68" s="151">
        <f t="shared" si="32"/>
        <v>719.2446666666666</v>
      </c>
    </row>
    <row r="69" spans="1:45" x14ac:dyDescent="0.3">
      <c r="A69" s="5">
        <v>45027</v>
      </c>
      <c r="B69" s="6" t="s">
        <v>46</v>
      </c>
      <c r="C69" s="6" t="s">
        <v>28</v>
      </c>
      <c r="D69" s="64">
        <v>681.75</v>
      </c>
      <c r="E69" s="64">
        <v>683.75</v>
      </c>
      <c r="F69" s="64">
        <v>676.25</v>
      </c>
      <c r="G69" s="64">
        <v>679.5</v>
      </c>
      <c r="H69" s="60">
        <v>683.5</v>
      </c>
      <c r="I69" s="60">
        <v>678.5</v>
      </c>
      <c r="J69" s="21">
        <v>0</v>
      </c>
      <c r="K69" s="13">
        <v>0</v>
      </c>
      <c r="L69" s="65">
        <f t="shared" si="35"/>
        <v>679.83333333333337</v>
      </c>
      <c r="M69" s="66">
        <f t="shared" si="36"/>
        <v>680</v>
      </c>
      <c r="N69" s="66">
        <f t="shared" si="37"/>
        <v>-0.16666666666662877</v>
      </c>
      <c r="O69" s="66">
        <f t="shared" si="38"/>
        <v>679.66666666666674</v>
      </c>
      <c r="P69" s="66">
        <f t="shared" si="39"/>
        <v>680</v>
      </c>
      <c r="Q69" s="67">
        <f t="shared" si="43"/>
        <v>7.5</v>
      </c>
      <c r="R69" s="67">
        <f t="shared" si="44"/>
        <v>9.75</v>
      </c>
      <c r="S69" s="67">
        <f t="shared" si="45"/>
        <v>2.25</v>
      </c>
      <c r="T69" s="68" cm="1">
        <f t="array" ref="T69">LARGE(ABS(Q69:S69),1)</f>
        <v>9.75</v>
      </c>
      <c r="U69" s="12"/>
      <c r="V69" s="21">
        <f t="shared" si="27"/>
        <v>2</v>
      </c>
      <c r="W69" s="12">
        <f t="shared" si="34"/>
        <v>-18</v>
      </c>
      <c r="X69" s="61">
        <f t="shared" si="40"/>
        <v>5</v>
      </c>
      <c r="Y69" s="17">
        <f t="shared" si="33"/>
        <v>0</v>
      </c>
      <c r="Z69" s="17">
        <f t="shared" si="33"/>
        <v>0</v>
      </c>
      <c r="AA69" s="56">
        <f t="shared" si="41"/>
        <v>7.5</v>
      </c>
      <c r="AB69" s="18">
        <f t="shared" si="42"/>
        <v>0.66666666666666663</v>
      </c>
      <c r="AC69" s="19">
        <f t="shared" si="46"/>
        <v>0.51282051282051277</v>
      </c>
      <c r="AD69" s="142">
        <f t="shared" si="47"/>
        <v>683.75</v>
      </c>
      <c r="AE69" s="142">
        <f t="shared" si="48"/>
        <v>666.25</v>
      </c>
      <c r="AF69" s="80">
        <f t="shared" si="20"/>
        <v>710</v>
      </c>
      <c r="AG69" s="80">
        <f t="shared" si="21"/>
        <v>666.25</v>
      </c>
      <c r="AH69" s="81">
        <f t="shared" si="24"/>
        <v>724</v>
      </c>
      <c r="AI69" s="81">
        <f t="shared" si="25"/>
        <v>654</v>
      </c>
      <c r="AJ69" s="82">
        <f t="shared" si="30"/>
        <v>797.5</v>
      </c>
      <c r="AK69" s="82">
        <f t="shared" si="31"/>
        <v>654</v>
      </c>
      <c r="AL69" s="145">
        <f t="shared" si="49"/>
        <v>674.66666666666663</v>
      </c>
      <c r="AM69" s="145">
        <f t="shared" si="50"/>
        <v>675</v>
      </c>
      <c r="AN69" s="145">
        <f t="shared" si="51"/>
        <v>-0.33333333333337123</v>
      </c>
      <c r="AO69" s="145">
        <f t="shared" si="52"/>
        <v>674.33333333333326</v>
      </c>
      <c r="AP69" s="145">
        <f t="shared" si="53"/>
        <v>675</v>
      </c>
      <c r="AQ69" s="147">
        <f t="shared" si="22"/>
        <v>687.78571428571445</v>
      </c>
      <c r="AR69" s="149">
        <f t="shared" si="28"/>
        <v>690.99666666666656</v>
      </c>
      <c r="AS69" s="151">
        <f t="shared" si="32"/>
        <v>717.82466666666676</v>
      </c>
    </row>
    <row r="70" spans="1:45" x14ac:dyDescent="0.3">
      <c r="A70" s="5">
        <v>45028</v>
      </c>
      <c r="B70" s="6" t="s">
        <v>46</v>
      </c>
      <c r="C70" s="6" t="s">
        <v>28</v>
      </c>
      <c r="D70" s="64">
        <v>674.5</v>
      </c>
      <c r="E70" s="64">
        <v>678.75</v>
      </c>
      <c r="F70" s="64">
        <v>664.5</v>
      </c>
      <c r="G70" s="64">
        <v>667</v>
      </c>
      <c r="H70" s="60">
        <v>678.75</v>
      </c>
      <c r="I70" s="60">
        <v>673.25</v>
      </c>
      <c r="J70" s="21">
        <v>-2</v>
      </c>
      <c r="K70" s="13">
        <v>0</v>
      </c>
      <c r="L70" s="65">
        <f t="shared" si="35"/>
        <v>670.08333333333337</v>
      </c>
      <c r="M70" s="66">
        <f t="shared" si="36"/>
        <v>671.625</v>
      </c>
      <c r="N70" s="66">
        <f t="shared" si="37"/>
        <v>-1.5416666666666288</v>
      </c>
      <c r="O70" s="66">
        <f t="shared" si="38"/>
        <v>668.54166666666674</v>
      </c>
      <c r="P70" s="66">
        <f t="shared" si="39"/>
        <v>671.625</v>
      </c>
      <c r="Q70" s="67">
        <f t="shared" si="43"/>
        <v>14.25</v>
      </c>
      <c r="R70" s="67">
        <f t="shared" si="44"/>
        <v>-0.75</v>
      </c>
      <c r="S70" s="67">
        <f t="shared" si="45"/>
        <v>-15</v>
      </c>
      <c r="T70" s="68" cm="1">
        <f t="array" ref="T70">LARGE(ABS(Q70:S70),1)</f>
        <v>15</v>
      </c>
      <c r="U70" s="12"/>
      <c r="V70" s="21">
        <f t="shared" si="27"/>
        <v>0</v>
      </c>
      <c r="W70" s="12">
        <f t="shared" si="34"/>
        <v>-15</v>
      </c>
      <c r="X70" s="61">
        <f t="shared" si="40"/>
        <v>5.5</v>
      </c>
      <c r="Y70" s="17" t="b">
        <f t="shared" si="33"/>
        <v>1</v>
      </c>
      <c r="Z70" s="17">
        <f t="shared" si="33"/>
        <v>0</v>
      </c>
      <c r="AA70" s="56">
        <f t="shared" si="41"/>
        <v>14.25</v>
      </c>
      <c r="AB70" s="18">
        <f t="shared" si="42"/>
        <v>0.38596491228070173</v>
      </c>
      <c r="AC70" s="19">
        <f t="shared" si="46"/>
        <v>0.36666666666666664</v>
      </c>
      <c r="AD70" s="142">
        <f t="shared" si="47"/>
        <v>683.75</v>
      </c>
      <c r="AE70" s="142">
        <f t="shared" si="48"/>
        <v>664.5</v>
      </c>
      <c r="AF70" s="80">
        <f t="shared" si="20"/>
        <v>710</v>
      </c>
      <c r="AG70" s="80">
        <f t="shared" si="21"/>
        <v>664.5</v>
      </c>
      <c r="AH70" s="81">
        <f t="shared" si="24"/>
        <v>724</v>
      </c>
      <c r="AI70" s="81">
        <f t="shared" si="25"/>
        <v>654</v>
      </c>
      <c r="AJ70" s="82">
        <f t="shared" si="30"/>
        <v>797.5</v>
      </c>
      <c r="AK70" s="82">
        <f t="shared" si="31"/>
        <v>654</v>
      </c>
      <c r="AL70" s="145">
        <f t="shared" si="49"/>
        <v>675.91666666666663</v>
      </c>
      <c r="AM70" s="145">
        <f t="shared" si="50"/>
        <v>674.125</v>
      </c>
      <c r="AN70" s="145">
        <f t="shared" si="51"/>
        <v>1.7916666666666288</v>
      </c>
      <c r="AO70" s="145">
        <f t="shared" si="52"/>
        <v>677.70833333333326</v>
      </c>
      <c r="AP70" s="145">
        <f t="shared" si="53"/>
        <v>674.125</v>
      </c>
      <c r="AQ70" s="147">
        <f t="shared" si="22"/>
        <v>688.15476190476204</v>
      </c>
      <c r="AR70" s="149">
        <f t="shared" si="28"/>
        <v>689.70777777777766</v>
      </c>
      <c r="AS70" s="151">
        <f t="shared" si="32"/>
        <v>716.08966666666686</v>
      </c>
    </row>
    <row r="71" spans="1:45" x14ac:dyDescent="0.3">
      <c r="A71" s="5">
        <v>45029</v>
      </c>
      <c r="B71" s="6" t="s">
        <v>46</v>
      </c>
      <c r="C71" s="6" t="s">
        <v>28</v>
      </c>
      <c r="D71" s="64">
        <v>665</v>
      </c>
      <c r="E71" s="64">
        <v>685.25</v>
      </c>
      <c r="F71" s="64">
        <v>664.25</v>
      </c>
      <c r="G71" s="64">
        <v>682.5</v>
      </c>
      <c r="H71" s="60">
        <v>671.25</v>
      </c>
      <c r="I71" s="60">
        <v>664.25</v>
      </c>
      <c r="J71" s="21">
        <v>2</v>
      </c>
      <c r="K71" s="13" t="s">
        <v>31</v>
      </c>
      <c r="L71" s="65">
        <f t="shared" si="35"/>
        <v>677.33333333333337</v>
      </c>
      <c r="M71" s="66">
        <f t="shared" si="36"/>
        <v>674.75</v>
      </c>
      <c r="N71" s="66">
        <f t="shared" si="37"/>
        <v>2.5833333333333712</v>
      </c>
      <c r="O71" s="66">
        <f t="shared" si="38"/>
        <v>679.91666666666674</v>
      </c>
      <c r="P71" s="66">
        <f t="shared" si="39"/>
        <v>674.75</v>
      </c>
      <c r="Q71" s="67">
        <f t="shared" si="43"/>
        <v>21</v>
      </c>
      <c r="R71" s="67">
        <f t="shared" si="44"/>
        <v>18.25</v>
      </c>
      <c r="S71" s="67">
        <f t="shared" si="45"/>
        <v>-2.75</v>
      </c>
      <c r="T71" s="68" cm="1">
        <f t="array" ref="T71">LARGE(ABS(Q71:S71),1)</f>
        <v>21</v>
      </c>
      <c r="U71" s="12"/>
      <c r="V71" s="21">
        <f t="shared" si="27"/>
        <v>0</v>
      </c>
      <c r="W71" s="12">
        <f t="shared" si="34"/>
        <v>-11</v>
      </c>
      <c r="X71" s="61">
        <f t="shared" si="40"/>
        <v>7</v>
      </c>
      <c r="Y71" s="17">
        <f t="shared" si="33"/>
        <v>0</v>
      </c>
      <c r="Z71" s="17" t="b">
        <f t="shared" si="33"/>
        <v>1</v>
      </c>
      <c r="AA71" s="56">
        <f t="shared" si="41"/>
        <v>21</v>
      </c>
      <c r="AB71" s="18">
        <f t="shared" si="42"/>
        <v>0.33333333333333331</v>
      </c>
      <c r="AC71" s="19">
        <f t="shared" si="46"/>
        <v>0.33333333333333331</v>
      </c>
      <c r="AD71" s="142">
        <f t="shared" si="47"/>
        <v>685.25</v>
      </c>
      <c r="AE71" s="142">
        <f t="shared" si="48"/>
        <v>664.25</v>
      </c>
      <c r="AF71" s="80">
        <f t="shared" si="20"/>
        <v>710</v>
      </c>
      <c r="AG71" s="80">
        <f t="shared" si="21"/>
        <v>664.25</v>
      </c>
      <c r="AH71" s="81">
        <f t="shared" si="24"/>
        <v>724</v>
      </c>
      <c r="AI71" s="81">
        <f t="shared" si="25"/>
        <v>654</v>
      </c>
      <c r="AJ71" s="82">
        <f t="shared" si="30"/>
        <v>797.5</v>
      </c>
      <c r="AK71" s="82">
        <f t="shared" si="31"/>
        <v>654</v>
      </c>
      <c r="AL71" s="145">
        <f t="shared" si="49"/>
        <v>672.16666666666663</v>
      </c>
      <c r="AM71" s="145">
        <f t="shared" si="50"/>
        <v>674.75</v>
      </c>
      <c r="AN71" s="145">
        <f t="shared" si="51"/>
        <v>-2.5833333333333712</v>
      </c>
      <c r="AO71" s="145">
        <f t="shared" si="52"/>
        <v>669.58333333333326</v>
      </c>
      <c r="AP71" s="145">
        <f t="shared" si="53"/>
        <v>674.75</v>
      </c>
      <c r="AQ71" s="147">
        <f t="shared" si="22"/>
        <v>687.43452380952397</v>
      </c>
      <c r="AR71" s="149">
        <f t="shared" si="28"/>
        <v>688.46888888888873</v>
      </c>
      <c r="AS71" s="151">
        <f t="shared" si="32"/>
        <v>714.53466666666702</v>
      </c>
    </row>
    <row r="72" spans="1:45" x14ac:dyDescent="0.3">
      <c r="A72" s="5">
        <v>45030</v>
      </c>
      <c r="B72" s="6" t="s">
        <v>46</v>
      </c>
      <c r="C72" s="6" t="s">
        <v>28</v>
      </c>
      <c r="D72" s="64">
        <v>687</v>
      </c>
      <c r="E72" s="64">
        <v>697</v>
      </c>
      <c r="F72" s="64">
        <v>680.5</v>
      </c>
      <c r="G72" s="64">
        <v>696.5</v>
      </c>
      <c r="H72" s="60">
        <v>6888.5</v>
      </c>
      <c r="I72" s="60">
        <v>682.5</v>
      </c>
      <c r="J72" s="21">
        <v>3</v>
      </c>
      <c r="K72" s="13">
        <v>0</v>
      </c>
      <c r="L72" s="65">
        <f t="shared" si="35"/>
        <v>691.33333333333337</v>
      </c>
      <c r="M72" s="66">
        <f t="shared" si="36"/>
        <v>688.75</v>
      </c>
      <c r="N72" s="66">
        <f t="shared" si="37"/>
        <v>2.5833333333333712</v>
      </c>
      <c r="O72" s="66">
        <f t="shared" si="38"/>
        <v>693.91666666666674</v>
      </c>
      <c r="P72" s="66">
        <f t="shared" si="39"/>
        <v>688.75</v>
      </c>
      <c r="Q72" s="67">
        <f t="shared" si="43"/>
        <v>16.5</v>
      </c>
      <c r="R72" s="67">
        <f t="shared" si="44"/>
        <v>14.5</v>
      </c>
      <c r="S72" s="67">
        <f t="shared" si="45"/>
        <v>-2</v>
      </c>
      <c r="T72" s="68" cm="1">
        <f t="array" ref="T72">LARGE(ABS(Q72:S72),1)</f>
        <v>16.5</v>
      </c>
      <c r="U72" s="12"/>
      <c r="V72" s="21">
        <f t="shared" si="27"/>
        <v>0</v>
      </c>
      <c r="W72" s="12">
        <f t="shared" si="34"/>
        <v>-13</v>
      </c>
      <c r="X72" s="61">
        <f t="shared" si="40"/>
        <v>6206</v>
      </c>
      <c r="Y72" s="17">
        <f t="shared" si="33"/>
        <v>0</v>
      </c>
      <c r="Z72" s="17">
        <f t="shared" si="33"/>
        <v>0</v>
      </c>
      <c r="AA72" s="56">
        <f t="shared" si="41"/>
        <v>16.5</v>
      </c>
      <c r="AB72" s="18">
        <f t="shared" si="42"/>
        <v>376.12121212121212</v>
      </c>
      <c r="AC72" s="19">
        <f t="shared" si="46"/>
        <v>376.12121212121212</v>
      </c>
      <c r="AD72" s="142">
        <f t="shared" si="47"/>
        <v>697</v>
      </c>
      <c r="AE72" s="142">
        <f t="shared" si="48"/>
        <v>664.25</v>
      </c>
      <c r="AF72" s="80">
        <f t="shared" si="20"/>
        <v>698.5</v>
      </c>
      <c r="AG72" s="80">
        <f t="shared" si="21"/>
        <v>664.25</v>
      </c>
      <c r="AH72" s="81">
        <f t="shared" si="24"/>
        <v>724</v>
      </c>
      <c r="AI72" s="81">
        <f t="shared" si="25"/>
        <v>654</v>
      </c>
      <c r="AJ72" s="82">
        <f t="shared" si="30"/>
        <v>797.5</v>
      </c>
      <c r="AK72" s="82">
        <f t="shared" si="31"/>
        <v>654</v>
      </c>
      <c r="AL72" s="145">
        <f t="shared" si="49"/>
        <v>681.25</v>
      </c>
      <c r="AM72" s="145">
        <f t="shared" si="50"/>
        <v>680.625</v>
      </c>
      <c r="AN72" s="145">
        <f t="shared" si="51"/>
        <v>0.625</v>
      </c>
      <c r="AO72" s="145">
        <f t="shared" si="52"/>
        <v>681.875</v>
      </c>
      <c r="AP72" s="145">
        <f t="shared" si="53"/>
        <v>680.625</v>
      </c>
      <c r="AQ72" s="147">
        <f t="shared" si="22"/>
        <v>687.1011904761906</v>
      </c>
      <c r="AR72" s="149">
        <f t="shared" si="28"/>
        <v>687.84388888888861</v>
      </c>
      <c r="AS72" s="151">
        <f t="shared" si="32"/>
        <v>713.1613333333338</v>
      </c>
    </row>
    <row r="73" spans="1:45" x14ac:dyDescent="0.3">
      <c r="A73" s="5">
        <v>45033</v>
      </c>
      <c r="B73" s="6" t="s">
        <v>46</v>
      </c>
      <c r="C73" s="6" t="s">
        <v>28</v>
      </c>
      <c r="D73" s="64">
        <v>700</v>
      </c>
      <c r="E73" s="64">
        <v>700.25</v>
      </c>
      <c r="F73" s="64">
        <v>689.25</v>
      </c>
      <c r="G73" s="64">
        <v>698</v>
      </c>
      <c r="H73" s="60">
        <v>700.25</v>
      </c>
      <c r="I73" s="60">
        <v>693.5</v>
      </c>
      <c r="J73" s="21">
        <v>0</v>
      </c>
      <c r="K73" s="13">
        <v>0</v>
      </c>
      <c r="L73" s="65">
        <f t="shared" si="35"/>
        <v>695.83333333333337</v>
      </c>
      <c r="M73" s="66">
        <f t="shared" si="36"/>
        <v>694.75</v>
      </c>
      <c r="N73" s="66">
        <f t="shared" si="37"/>
        <v>1.0833333333333712</v>
      </c>
      <c r="O73" s="66">
        <f t="shared" si="38"/>
        <v>696.91666666666674</v>
      </c>
      <c r="P73" s="66">
        <f t="shared" si="39"/>
        <v>694.75</v>
      </c>
      <c r="Q73" s="67">
        <f t="shared" si="43"/>
        <v>11</v>
      </c>
      <c r="R73" s="67">
        <f t="shared" si="44"/>
        <v>3.75</v>
      </c>
      <c r="S73" s="67">
        <f t="shared" si="45"/>
        <v>-7.25</v>
      </c>
      <c r="T73" s="68" cm="1">
        <f t="array" ref="T73">LARGE(ABS(Q73:S73),1)</f>
        <v>11</v>
      </c>
      <c r="U73" s="12"/>
      <c r="V73" s="21">
        <f t="shared" si="27"/>
        <v>2</v>
      </c>
      <c r="W73" s="12">
        <f t="shared" si="34"/>
        <v>-9</v>
      </c>
      <c r="X73" s="61">
        <f t="shared" si="40"/>
        <v>6.75</v>
      </c>
      <c r="Y73" s="17" t="b">
        <f t="shared" si="33"/>
        <v>1</v>
      </c>
      <c r="Z73" s="17">
        <f t="shared" si="33"/>
        <v>0</v>
      </c>
      <c r="AA73" s="56">
        <f t="shared" si="41"/>
        <v>11</v>
      </c>
      <c r="AB73" s="18">
        <f t="shared" si="42"/>
        <v>0.61363636363636365</v>
      </c>
      <c r="AC73" s="19">
        <f t="shared" si="46"/>
        <v>0.61363636363636365</v>
      </c>
      <c r="AD73" s="142">
        <f t="shared" si="47"/>
        <v>700.25</v>
      </c>
      <c r="AE73" s="142">
        <f t="shared" si="48"/>
        <v>664.25</v>
      </c>
      <c r="AF73" s="80">
        <f t="shared" si="20"/>
        <v>700.25</v>
      </c>
      <c r="AG73" s="80">
        <f t="shared" si="21"/>
        <v>664.25</v>
      </c>
      <c r="AH73" s="81">
        <f t="shared" si="24"/>
        <v>724</v>
      </c>
      <c r="AI73" s="81">
        <f t="shared" si="25"/>
        <v>654</v>
      </c>
      <c r="AJ73" s="82">
        <f t="shared" si="30"/>
        <v>797.5</v>
      </c>
      <c r="AK73" s="82">
        <f t="shared" si="31"/>
        <v>654</v>
      </c>
      <c r="AL73" s="145">
        <f t="shared" si="49"/>
        <v>687</v>
      </c>
      <c r="AM73" s="145">
        <f t="shared" si="50"/>
        <v>682.25</v>
      </c>
      <c r="AN73" s="145">
        <f t="shared" si="51"/>
        <v>4.75</v>
      </c>
      <c r="AO73" s="145">
        <f t="shared" si="52"/>
        <v>691.75</v>
      </c>
      <c r="AP73" s="145">
        <f t="shared" si="53"/>
        <v>682.25</v>
      </c>
      <c r="AQ73" s="147">
        <f t="shared" si="22"/>
        <v>686.80952380952385</v>
      </c>
      <c r="AR73" s="149">
        <f t="shared" si="28"/>
        <v>687.81888888888864</v>
      </c>
      <c r="AS73" s="151">
        <f t="shared" si="32"/>
        <v>711.85133333333363</v>
      </c>
    </row>
    <row r="74" spans="1:45" x14ac:dyDescent="0.3">
      <c r="A74" s="5">
        <v>45034</v>
      </c>
      <c r="B74" s="6" t="s">
        <v>46</v>
      </c>
      <c r="C74" s="6" t="s">
        <v>30</v>
      </c>
      <c r="D74" s="64">
        <v>698.75</v>
      </c>
      <c r="E74" s="64">
        <v>701.75</v>
      </c>
      <c r="F74" s="64">
        <v>692</v>
      </c>
      <c r="G74" s="64">
        <v>692.75</v>
      </c>
      <c r="H74" s="60">
        <v>700.75</v>
      </c>
      <c r="I74" s="60">
        <v>696.75</v>
      </c>
      <c r="J74" s="21">
        <v>0</v>
      </c>
      <c r="K74" s="13" t="s">
        <v>32</v>
      </c>
      <c r="L74" s="65">
        <f t="shared" si="35"/>
        <v>695.5</v>
      </c>
      <c r="M74" s="66">
        <f t="shared" si="36"/>
        <v>696.875</v>
      </c>
      <c r="N74" s="66">
        <f t="shared" si="37"/>
        <v>-1.375</v>
      </c>
      <c r="O74" s="66">
        <f t="shared" si="38"/>
        <v>694.125</v>
      </c>
      <c r="P74" s="66">
        <f t="shared" si="39"/>
        <v>696.875</v>
      </c>
      <c r="Q74" s="67">
        <f t="shared" si="43"/>
        <v>9.75</v>
      </c>
      <c r="R74" s="67">
        <f t="shared" si="44"/>
        <v>3.75</v>
      </c>
      <c r="S74" s="67">
        <f t="shared" si="45"/>
        <v>-6</v>
      </c>
      <c r="T74" s="68" cm="1">
        <f t="array" ref="T74">LARGE(ABS(Q74:S74),1)</f>
        <v>9.75</v>
      </c>
      <c r="U74" s="12"/>
      <c r="V74" s="21">
        <f t="shared" si="27"/>
        <v>0</v>
      </c>
      <c r="W74" s="12">
        <f t="shared" si="34"/>
        <v>-11</v>
      </c>
      <c r="X74" s="61">
        <f t="shared" si="40"/>
        <v>4</v>
      </c>
      <c r="Y74" s="17">
        <f t="shared" si="33"/>
        <v>0</v>
      </c>
      <c r="Z74" s="17">
        <f t="shared" si="33"/>
        <v>0</v>
      </c>
      <c r="AA74" s="56">
        <f t="shared" si="41"/>
        <v>9.75</v>
      </c>
      <c r="AB74" s="18">
        <f t="shared" si="42"/>
        <v>0.41025641025641024</v>
      </c>
      <c r="AC74" s="19">
        <f t="shared" si="46"/>
        <v>0.41025641025641024</v>
      </c>
      <c r="AD74" s="142">
        <f t="shared" si="47"/>
        <v>701.75</v>
      </c>
      <c r="AE74" s="142">
        <f t="shared" si="48"/>
        <v>680.5</v>
      </c>
      <c r="AF74" s="80">
        <f t="shared" ref="AF74:AF137" si="54">MAX(E66:E74)</f>
        <v>701.75</v>
      </c>
      <c r="AG74" s="80">
        <f t="shared" ref="AG74:AG137" si="55">MIN(F66:F74)</f>
        <v>664.25</v>
      </c>
      <c r="AH74" s="81">
        <f t="shared" si="24"/>
        <v>724</v>
      </c>
      <c r="AI74" s="81">
        <f t="shared" si="25"/>
        <v>657.25</v>
      </c>
      <c r="AJ74" s="82">
        <f t="shared" si="30"/>
        <v>787.25</v>
      </c>
      <c r="AK74" s="82">
        <f t="shared" si="31"/>
        <v>654</v>
      </c>
      <c r="AL74" s="145">
        <f t="shared" si="49"/>
        <v>693.41666666666663</v>
      </c>
      <c r="AM74" s="145">
        <f t="shared" si="50"/>
        <v>691.125</v>
      </c>
      <c r="AN74" s="145">
        <f t="shared" si="51"/>
        <v>2.2916666666666288</v>
      </c>
      <c r="AO74" s="145">
        <f t="shared" si="52"/>
        <v>695.70833333333326</v>
      </c>
      <c r="AP74" s="145">
        <f t="shared" si="53"/>
        <v>691.125</v>
      </c>
      <c r="AQ74" s="147">
        <f t="shared" si="22"/>
        <v>685.76785714285711</v>
      </c>
      <c r="AR74" s="149">
        <f t="shared" si="28"/>
        <v>687.76888888888868</v>
      </c>
      <c r="AS74" s="151">
        <f t="shared" si="32"/>
        <v>710.67966666666689</v>
      </c>
    </row>
    <row r="75" spans="1:45" x14ac:dyDescent="0.3">
      <c r="A75" s="5">
        <v>45035</v>
      </c>
      <c r="B75" s="6" t="s">
        <v>46</v>
      </c>
      <c r="C75" s="6" t="s">
        <v>30</v>
      </c>
      <c r="D75" s="64">
        <v>683.25</v>
      </c>
      <c r="E75" s="64">
        <v>689</v>
      </c>
      <c r="F75" s="64">
        <v>678.25</v>
      </c>
      <c r="G75" s="64">
        <v>680</v>
      </c>
      <c r="H75" s="60">
        <v>686</v>
      </c>
      <c r="I75" s="60">
        <v>680.5</v>
      </c>
      <c r="J75" s="21">
        <v>0</v>
      </c>
      <c r="K75" s="13">
        <v>0</v>
      </c>
      <c r="L75" s="65">
        <f t="shared" si="35"/>
        <v>682.41666666666663</v>
      </c>
      <c r="M75" s="66">
        <f t="shared" si="36"/>
        <v>683.625</v>
      </c>
      <c r="N75" s="66">
        <f t="shared" si="37"/>
        <v>-1.2083333333333712</v>
      </c>
      <c r="O75" s="66">
        <f t="shared" si="38"/>
        <v>681.20833333333326</v>
      </c>
      <c r="P75" s="66">
        <f t="shared" si="39"/>
        <v>683.625</v>
      </c>
      <c r="Q75" s="67">
        <f t="shared" si="43"/>
        <v>10.75</v>
      </c>
      <c r="R75" s="67">
        <f t="shared" si="44"/>
        <v>-3.75</v>
      </c>
      <c r="S75" s="67">
        <f t="shared" si="45"/>
        <v>-14.5</v>
      </c>
      <c r="T75" s="68" cm="1">
        <f t="array" ref="T75">LARGE(ABS(Q75:S75),1)</f>
        <v>14.5</v>
      </c>
      <c r="U75" s="12"/>
      <c r="V75" s="21">
        <f t="shared" si="27"/>
        <v>-2</v>
      </c>
      <c r="W75" s="12">
        <f t="shared" si="34"/>
        <v>-13</v>
      </c>
      <c r="X75" s="61">
        <f t="shared" si="40"/>
        <v>5.5</v>
      </c>
      <c r="Y75" s="17">
        <f t="shared" si="33"/>
        <v>0</v>
      </c>
      <c r="Z75" s="17">
        <f t="shared" si="33"/>
        <v>0</v>
      </c>
      <c r="AA75" s="56">
        <f t="shared" si="41"/>
        <v>10.75</v>
      </c>
      <c r="AB75" s="18">
        <f t="shared" si="42"/>
        <v>0.51162790697674421</v>
      </c>
      <c r="AC75" s="19">
        <f t="shared" si="46"/>
        <v>0.37931034482758619</v>
      </c>
      <c r="AD75" s="142">
        <f t="shared" si="47"/>
        <v>701.75</v>
      </c>
      <c r="AE75" s="142">
        <f t="shared" si="48"/>
        <v>678.25</v>
      </c>
      <c r="AF75" s="80">
        <f t="shared" si="54"/>
        <v>701.75</v>
      </c>
      <c r="AG75" s="80">
        <f t="shared" si="55"/>
        <v>664.25</v>
      </c>
      <c r="AH75" s="81">
        <f t="shared" si="24"/>
        <v>724</v>
      </c>
      <c r="AI75" s="81">
        <f t="shared" si="25"/>
        <v>664.25</v>
      </c>
      <c r="AJ75" s="82">
        <f t="shared" si="30"/>
        <v>781.75</v>
      </c>
      <c r="AK75" s="82">
        <f t="shared" si="31"/>
        <v>654</v>
      </c>
      <c r="AL75" s="145">
        <f t="shared" si="49"/>
        <v>690.91666666666663</v>
      </c>
      <c r="AM75" s="145">
        <f t="shared" si="50"/>
        <v>690</v>
      </c>
      <c r="AN75" s="145">
        <f t="shared" si="51"/>
        <v>0.91666666666662877</v>
      </c>
      <c r="AO75" s="145">
        <f t="shared" si="52"/>
        <v>691.83333333333326</v>
      </c>
      <c r="AP75" s="145">
        <f t="shared" si="53"/>
        <v>690</v>
      </c>
      <c r="AQ75" s="147">
        <f t="shared" si="22"/>
        <v>684.72023809523785</v>
      </c>
      <c r="AR75" s="149">
        <f t="shared" si="28"/>
        <v>687.52444444444438</v>
      </c>
      <c r="AS75" s="151">
        <f t="shared" si="32"/>
        <v>709.303</v>
      </c>
    </row>
    <row r="76" spans="1:45" x14ac:dyDescent="0.3">
      <c r="A76" s="5">
        <v>45036</v>
      </c>
      <c r="B76" s="6" t="s">
        <v>46</v>
      </c>
      <c r="C76" s="6" t="s">
        <v>30</v>
      </c>
      <c r="D76" s="64">
        <v>683</v>
      </c>
      <c r="E76" s="64">
        <v>683.75</v>
      </c>
      <c r="F76" s="64">
        <v>669</v>
      </c>
      <c r="G76" s="64">
        <v>673</v>
      </c>
      <c r="H76" s="60">
        <v>683.75</v>
      </c>
      <c r="I76" s="60">
        <v>679.5</v>
      </c>
      <c r="J76" s="21">
        <v>-2</v>
      </c>
      <c r="K76" s="13" t="s">
        <v>32</v>
      </c>
      <c r="L76" s="65">
        <f t="shared" si="35"/>
        <v>675.25</v>
      </c>
      <c r="M76" s="66">
        <f t="shared" si="36"/>
        <v>676.375</v>
      </c>
      <c r="N76" s="66">
        <f t="shared" si="37"/>
        <v>-1.125</v>
      </c>
      <c r="O76" s="66">
        <f t="shared" si="38"/>
        <v>674.125</v>
      </c>
      <c r="P76" s="66">
        <f t="shared" si="39"/>
        <v>676.375</v>
      </c>
      <c r="Q76" s="67">
        <f t="shared" si="43"/>
        <v>14.75</v>
      </c>
      <c r="R76" s="67">
        <f t="shared" si="44"/>
        <v>3.75</v>
      </c>
      <c r="S76" s="67">
        <f t="shared" si="45"/>
        <v>-11</v>
      </c>
      <c r="T76" s="68" cm="1">
        <f t="array" ref="T76">LARGE(ABS(Q76:S76),1)</f>
        <v>14.75</v>
      </c>
      <c r="U76" s="12"/>
      <c r="V76" s="21">
        <f t="shared" si="27"/>
        <v>2</v>
      </c>
      <c r="W76" s="12">
        <f t="shared" si="34"/>
        <v>-11</v>
      </c>
      <c r="X76" s="61">
        <f t="shared" si="40"/>
        <v>4.25</v>
      </c>
      <c r="Y76" s="17" t="b">
        <f t="shared" si="33"/>
        <v>1</v>
      </c>
      <c r="Z76" s="17">
        <f t="shared" si="33"/>
        <v>0</v>
      </c>
      <c r="AA76" s="56">
        <f t="shared" si="41"/>
        <v>14.75</v>
      </c>
      <c r="AB76" s="18">
        <f t="shared" si="42"/>
        <v>0.28813559322033899</v>
      </c>
      <c r="AC76" s="19">
        <f t="shared" si="46"/>
        <v>0.28813559322033899</v>
      </c>
      <c r="AD76" s="142">
        <f t="shared" si="47"/>
        <v>701.75</v>
      </c>
      <c r="AE76" s="142">
        <f t="shared" si="48"/>
        <v>669</v>
      </c>
      <c r="AF76" s="80">
        <f t="shared" si="54"/>
        <v>701.75</v>
      </c>
      <c r="AG76" s="80">
        <f t="shared" si="55"/>
        <v>664.25</v>
      </c>
      <c r="AH76" s="81">
        <f t="shared" si="24"/>
        <v>724</v>
      </c>
      <c r="AI76" s="81">
        <f t="shared" si="25"/>
        <v>664.25</v>
      </c>
      <c r="AJ76" s="82">
        <f t="shared" si="30"/>
        <v>781.75</v>
      </c>
      <c r="AK76" s="82">
        <f t="shared" si="31"/>
        <v>654</v>
      </c>
      <c r="AL76" s="145">
        <f t="shared" si="49"/>
        <v>683.58333333333337</v>
      </c>
      <c r="AM76" s="145">
        <f t="shared" si="50"/>
        <v>685.375</v>
      </c>
      <c r="AN76" s="145">
        <f t="shared" si="51"/>
        <v>-1.7916666666666288</v>
      </c>
      <c r="AO76" s="145">
        <f t="shared" si="52"/>
        <v>681.79166666666674</v>
      </c>
      <c r="AP76" s="145">
        <f t="shared" si="53"/>
        <v>685.375</v>
      </c>
      <c r="AQ76" s="147">
        <f t="shared" si="22"/>
        <v>683.55952380952363</v>
      </c>
      <c r="AR76" s="149">
        <f t="shared" si="28"/>
        <v>687.62444444444441</v>
      </c>
      <c r="AS76" s="151">
        <f t="shared" si="32"/>
        <v>707.60800000000006</v>
      </c>
    </row>
    <row r="77" spans="1:45" x14ac:dyDescent="0.3">
      <c r="A77" s="5">
        <v>45037</v>
      </c>
      <c r="B77" s="6" t="s">
        <v>46</v>
      </c>
      <c r="C77" s="6" t="s">
        <v>30</v>
      </c>
      <c r="D77" s="64">
        <v>674</v>
      </c>
      <c r="E77" s="64">
        <v>674.5</v>
      </c>
      <c r="F77" s="64">
        <v>656.75</v>
      </c>
      <c r="G77" s="64">
        <v>657</v>
      </c>
      <c r="H77" s="60">
        <v>674.5</v>
      </c>
      <c r="I77" s="60">
        <v>667.5</v>
      </c>
      <c r="J77" s="21">
        <v>-2</v>
      </c>
      <c r="K77" s="13">
        <v>0</v>
      </c>
      <c r="L77" s="65">
        <f t="shared" si="35"/>
        <v>662.75</v>
      </c>
      <c r="M77" s="66">
        <f t="shared" si="36"/>
        <v>665.625</v>
      </c>
      <c r="N77" s="66">
        <f t="shared" si="37"/>
        <v>-2.875</v>
      </c>
      <c r="O77" s="66">
        <f t="shared" si="38"/>
        <v>659.875</v>
      </c>
      <c r="P77" s="66">
        <f t="shared" si="39"/>
        <v>665.625</v>
      </c>
      <c r="Q77" s="67">
        <f t="shared" si="43"/>
        <v>17.75</v>
      </c>
      <c r="R77" s="67">
        <f t="shared" si="44"/>
        <v>1.5</v>
      </c>
      <c r="S77" s="67">
        <f t="shared" si="45"/>
        <v>-16.25</v>
      </c>
      <c r="T77" s="68" cm="1">
        <f t="array" ref="T77">LARGE(ABS(Q77:S77),1)</f>
        <v>17.75</v>
      </c>
      <c r="U77" s="12"/>
      <c r="V77" s="21">
        <f t="shared" si="27"/>
        <v>2</v>
      </c>
      <c r="W77" s="12">
        <f t="shared" si="34"/>
        <v>-9</v>
      </c>
      <c r="X77" s="61">
        <f t="shared" si="40"/>
        <v>7</v>
      </c>
      <c r="Y77" s="17" t="b">
        <f t="shared" si="33"/>
        <v>1</v>
      </c>
      <c r="Z77" s="17">
        <f t="shared" si="33"/>
        <v>0</v>
      </c>
      <c r="AA77" s="56">
        <f t="shared" si="41"/>
        <v>17.75</v>
      </c>
      <c r="AB77" s="18">
        <f t="shared" si="42"/>
        <v>0.39436619718309857</v>
      </c>
      <c r="AC77" s="19">
        <f t="shared" si="46"/>
        <v>0.39436619718309857</v>
      </c>
      <c r="AD77" s="142">
        <f t="shared" si="47"/>
        <v>689</v>
      </c>
      <c r="AE77" s="142">
        <f t="shared" si="48"/>
        <v>656.75</v>
      </c>
      <c r="AF77" s="80">
        <f t="shared" si="54"/>
        <v>701.75</v>
      </c>
      <c r="AG77" s="80">
        <f t="shared" si="55"/>
        <v>656.75</v>
      </c>
      <c r="AH77" s="81">
        <f t="shared" si="24"/>
        <v>724</v>
      </c>
      <c r="AI77" s="81">
        <f t="shared" si="25"/>
        <v>656.75</v>
      </c>
      <c r="AJ77" s="82">
        <f t="shared" si="30"/>
        <v>780</v>
      </c>
      <c r="AK77" s="82">
        <f t="shared" si="31"/>
        <v>654</v>
      </c>
      <c r="AL77" s="145">
        <f t="shared" si="49"/>
        <v>672.91666666666663</v>
      </c>
      <c r="AM77" s="145">
        <f t="shared" si="50"/>
        <v>672.875</v>
      </c>
      <c r="AN77" s="145">
        <f t="shared" si="51"/>
        <v>4.1666666666628771E-2</v>
      </c>
      <c r="AO77" s="145">
        <f t="shared" si="52"/>
        <v>672.95833333333326</v>
      </c>
      <c r="AP77" s="145">
        <f t="shared" si="53"/>
        <v>672.875</v>
      </c>
      <c r="AQ77" s="147">
        <f t="shared" si="22"/>
        <v>681.01785714285711</v>
      </c>
      <c r="AR77" s="149">
        <f t="shared" si="28"/>
        <v>687.16388888888889</v>
      </c>
      <c r="AS77" s="151">
        <f t="shared" si="32"/>
        <v>705.66300000000001</v>
      </c>
    </row>
    <row r="78" spans="1:45" x14ac:dyDescent="0.3">
      <c r="A78" s="5">
        <v>45040</v>
      </c>
      <c r="B78" s="6" t="s">
        <v>46</v>
      </c>
      <c r="C78" s="6" t="s">
        <v>30</v>
      </c>
      <c r="D78" s="64">
        <v>658</v>
      </c>
      <c r="E78" s="64">
        <v>659.75</v>
      </c>
      <c r="F78" s="64">
        <v>642.5</v>
      </c>
      <c r="G78" s="64">
        <v>653</v>
      </c>
      <c r="H78" s="60">
        <v>659.75</v>
      </c>
      <c r="I78" s="60">
        <v>652.5</v>
      </c>
      <c r="J78" s="21">
        <v>0</v>
      </c>
      <c r="K78" s="13">
        <v>0</v>
      </c>
      <c r="L78" s="65">
        <f t="shared" si="35"/>
        <v>651.75</v>
      </c>
      <c r="M78" s="66">
        <f t="shared" si="36"/>
        <v>651.125</v>
      </c>
      <c r="N78" s="66">
        <f t="shared" si="37"/>
        <v>0.625</v>
      </c>
      <c r="O78" s="66">
        <f t="shared" si="38"/>
        <v>652.375</v>
      </c>
      <c r="P78" s="66">
        <f t="shared" si="39"/>
        <v>651.125</v>
      </c>
      <c r="Q78" s="67">
        <f t="shared" si="43"/>
        <v>17.25</v>
      </c>
      <c r="R78" s="67">
        <f t="shared" si="44"/>
        <v>2.75</v>
      </c>
      <c r="S78" s="67">
        <f t="shared" si="45"/>
        <v>-14.5</v>
      </c>
      <c r="T78" s="68" cm="1">
        <f t="array" ref="T78">LARGE(ABS(Q78:S78),1)</f>
        <v>17.25</v>
      </c>
      <c r="U78" s="12"/>
      <c r="V78" s="21">
        <f t="shared" si="27"/>
        <v>2</v>
      </c>
      <c r="W78" s="12">
        <f t="shared" si="34"/>
        <v>-7</v>
      </c>
      <c r="X78" s="61">
        <f t="shared" si="40"/>
        <v>7.25</v>
      </c>
      <c r="Y78" s="17" t="b">
        <f t="shared" si="33"/>
        <v>1</v>
      </c>
      <c r="Z78" s="17">
        <f t="shared" si="33"/>
        <v>0</v>
      </c>
      <c r="AA78" s="56">
        <f t="shared" si="41"/>
        <v>17.25</v>
      </c>
      <c r="AB78" s="18">
        <f t="shared" si="42"/>
        <v>0.42028985507246375</v>
      </c>
      <c r="AC78" s="19">
        <f t="shared" si="46"/>
        <v>0.42028985507246375</v>
      </c>
      <c r="AD78" s="142">
        <f t="shared" si="47"/>
        <v>683.75</v>
      </c>
      <c r="AE78" s="142">
        <f t="shared" si="48"/>
        <v>642.5</v>
      </c>
      <c r="AF78" s="80">
        <f t="shared" si="54"/>
        <v>701.75</v>
      </c>
      <c r="AG78" s="80">
        <f t="shared" si="55"/>
        <v>642.5</v>
      </c>
      <c r="AH78" s="81">
        <f t="shared" si="24"/>
        <v>724</v>
      </c>
      <c r="AI78" s="81">
        <f t="shared" si="25"/>
        <v>642.5</v>
      </c>
      <c r="AJ78" s="82">
        <f t="shared" si="30"/>
        <v>758.75</v>
      </c>
      <c r="AK78" s="82">
        <f t="shared" si="31"/>
        <v>642.5</v>
      </c>
      <c r="AL78" s="145">
        <f t="shared" si="49"/>
        <v>661.08333333333337</v>
      </c>
      <c r="AM78" s="145">
        <f t="shared" si="50"/>
        <v>663.125</v>
      </c>
      <c r="AN78" s="145">
        <f t="shared" si="51"/>
        <v>-2.0416666666666288</v>
      </c>
      <c r="AO78" s="145">
        <f t="shared" si="52"/>
        <v>659.04166666666674</v>
      </c>
      <c r="AP78" s="145">
        <f t="shared" si="53"/>
        <v>663.125</v>
      </c>
      <c r="AQ78" s="147">
        <f t="shared" si="22"/>
        <v>678.09523809523796</v>
      </c>
      <c r="AR78" s="149">
        <f t="shared" si="28"/>
        <v>686.10000000000014</v>
      </c>
      <c r="AS78" s="151">
        <f t="shared" si="32"/>
        <v>703.08966666666674</v>
      </c>
    </row>
    <row r="79" spans="1:45" x14ac:dyDescent="0.3">
      <c r="A79" s="5">
        <v>45041</v>
      </c>
      <c r="B79" s="6" t="s">
        <v>46</v>
      </c>
      <c r="C79" s="6" t="s">
        <v>30</v>
      </c>
      <c r="D79" s="64">
        <v>655.25</v>
      </c>
      <c r="E79" s="64">
        <v>657.25</v>
      </c>
      <c r="F79" s="64">
        <v>641</v>
      </c>
      <c r="G79" s="64">
        <v>642</v>
      </c>
      <c r="H79" s="60">
        <v>656.25</v>
      </c>
      <c r="I79" s="60">
        <v>653.25</v>
      </c>
      <c r="J79" s="21">
        <v>-2</v>
      </c>
      <c r="K79" s="13" t="s">
        <v>32</v>
      </c>
      <c r="L79" s="65">
        <f t="shared" si="35"/>
        <v>646.75</v>
      </c>
      <c r="M79" s="66">
        <f t="shared" si="36"/>
        <v>649.125</v>
      </c>
      <c r="N79" s="66">
        <f t="shared" si="37"/>
        <v>-2.375</v>
      </c>
      <c r="O79" s="66">
        <f t="shared" si="38"/>
        <v>644.375</v>
      </c>
      <c r="P79" s="66">
        <f t="shared" si="39"/>
        <v>649.125</v>
      </c>
      <c r="Q79" s="67">
        <f t="shared" si="43"/>
        <v>16.25</v>
      </c>
      <c r="R79" s="67">
        <f t="shared" si="44"/>
        <v>4.25</v>
      </c>
      <c r="S79" s="67">
        <f t="shared" si="45"/>
        <v>-12</v>
      </c>
      <c r="T79" s="68" cm="1">
        <f t="array" ref="T79">LARGE(ABS(Q79:S79),1)</f>
        <v>16.25</v>
      </c>
      <c r="U79" s="12"/>
      <c r="V79" s="21">
        <f t="shared" si="27"/>
        <v>1</v>
      </c>
      <c r="W79" s="12">
        <f t="shared" si="34"/>
        <v>-8</v>
      </c>
      <c r="X79" s="61">
        <f t="shared" si="40"/>
        <v>3</v>
      </c>
      <c r="Y79" s="17">
        <f t="shared" si="33"/>
        <v>0</v>
      </c>
      <c r="Z79" s="17">
        <f t="shared" si="33"/>
        <v>0</v>
      </c>
      <c r="AA79" s="56">
        <f t="shared" si="41"/>
        <v>16.25</v>
      </c>
      <c r="AB79" s="18">
        <f t="shared" si="42"/>
        <v>0.18461538461538463</v>
      </c>
      <c r="AC79" s="19">
        <f t="shared" si="46"/>
        <v>0.18461538461538463</v>
      </c>
      <c r="AD79" s="142">
        <f t="shared" si="47"/>
        <v>674.5</v>
      </c>
      <c r="AE79" s="142">
        <f t="shared" si="48"/>
        <v>641</v>
      </c>
      <c r="AF79" s="80">
        <f t="shared" si="54"/>
        <v>701.75</v>
      </c>
      <c r="AG79" s="80">
        <f t="shared" si="55"/>
        <v>641</v>
      </c>
      <c r="AH79" s="81">
        <f t="shared" si="24"/>
        <v>710</v>
      </c>
      <c r="AI79" s="81">
        <f t="shared" si="25"/>
        <v>641</v>
      </c>
      <c r="AJ79" s="82">
        <f t="shared" si="30"/>
        <v>758.75</v>
      </c>
      <c r="AK79" s="82">
        <f t="shared" si="31"/>
        <v>641</v>
      </c>
      <c r="AL79" s="145">
        <f t="shared" si="49"/>
        <v>656.16666666666663</v>
      </c>
      <c r="AM79" s="145">
        <f t="shared" si="50"/>
        <v>657.75</v>
      </c>
      <c r="AN79" s="145">
        <f t="shared" si="51"/>
        <v>-1.5833333333333712</v>
      </c>
      <c r="AO79" s="145">
        <f t="shared" si="52"/>
        <v>654.58333333333326</v>
      </c>
      <c r="AP79" s="145">
        <f t="shared" si="53"/>
        <v>657.75</v>
      </c>
      <c r="AQ79" s="147">
        <f t="shared" ref="AQ79:AQ142" si="56">AVERAGE(L66:L79)</f>
        <v>675.44047619047626</v>
      </c>
      <c r="AR79" s="149">
        <f t="shared" si="28"/>
        <v>684.57500000000016</v>
      </c>
      <c r="AS79" s="151">
        <f t="shared" si="32"/>
        <v>700.2596666666667</v>
      </c>
    </row>
    <row r="80" spans="1:45" x14ac:dyDescent="0.3">
      <c r="A80" s="5">
        <v>45042</v>
      </c>
      <c r="B80" s="6" t="s">
        <v>46</v>
      </c>
      <c r="C80" s="6" t="s">
        <v>30</v>
      </c>
      <c r="D80" s="64">
        <v>632</v>
      </c>
      <c r="E80" s="64">
        <v>637.5</v>
      </c>
      <c r="F80" s="64">
        <v>625.5</v>
      </c>
      <c r="G80" s="64">
        <v>629.25</v>
      </c>
      <c r="H80" s="60">
        <v>632</v>
      </c>
      <c r="I80" s="60">
        <v>626</v>
      </c>
      <c r="J80" s="21">
        <v>0</v>
      </c>
      <c r="K80" s="13">
        <v>0</v>
      </c>
      <c r="L80" s="65">
        <f t="shared" si="35"/>
        <v>630.75</v>
      </c>
      <c r="M80" s="66">
        <f t="shared" si="36"/>
        <v>631.5</v>
      </c>
      <c r="N80" s="66">
        <f t="shared" si="37"/>
        <v>-0.75</v>
      </c>
      <c r="O80" s="66">
        <f t="shared" si="38"/>
        <v>630</v>
      </c>
      <c r="P80" s="66">
        <f t="shared" si="39"/>
        <v>631.5</v>
      </c>
      <c r="Q80" s="67">
        <f t="shared" si="43"/>
        <v>12</v>
      </c>
      <c r="R80" s="67">
        <f t="shared" si="44"/>
        <v>-4.5</v>
      </c>
      <c r="S80" s="67">
        <f t="shared" si="45"/>
        <v>-16.5</v>
      </c>
      <c r="T80" s="68" cm="1">
        <f t="array" ref="T80">LARGE(ABS(Q80:S80),1)</f>
        <v>16.5</v>
      </c>
      <c r="U80" s="12"/>
      <c r="V80" s="21">
        <f t="shared" si="27"/>
        <v>0</v>
      </c>
      <c r="W80" s="12">
        <f t="shared" si="34"/>
        <v>-8</v>
      </c>
      <c r="X80" s="61">
        <f t="shared" si="40"/>
        <v>6</v>
      </c>
      <c r="Y80" s="17">
        <f t="shared" si="33"/>
        <v>0</v>
      </c>
      <c r="Z80" s="17">
        <f t="shared" si="33"/>
        <v>0</v>
      </c>
      <c r="AA80" s="56">
        <f t="shared" si="41"/>
        <v>12</v>
      </c>
      <c r="AB80" s="18">
        <f t="shared" si="42"/>
        <v>0.5</v>
      </c>
      <c r="AC80" s="19">
        <f t="shared" si="46"/>
        <v>0.36363636363636365</v>
      </c>
      <c r="AD80" s="142">
        <f t="shared" si="47"/>
        <v>659.75</v>
      </c>
      <c r="AE80" s="142">
        <f t="shared" si="48"/>
        <v>625.5</v>
      </c>
      <c r="AF80" s="80">
        <f t="shared" si="54"/>
        <v>701.75</v>
      </c>
      <c r="AG80" s="80">
        <f t="shared" si="55"/>
        <v>625.5</v>
      </c>
      <c r="AH80" s="81">
        <f t="shared" si="24"/>
        <v>710</v>
      </c>
      <c r="AI80" s="81">
        <f t="shared" si="25"/>
        <v>625.5</v>
      </c>
      <c r="AJ80" s="82">
        <f t="shared" si="30"/>
        <v>739.25</v>
      </c>
      <c r="AK80" s="82">
        <f t="shared" si="31"/>
        <v>625.5</v>
      </c>
      <c r="AL80" s="145">
        <f t="shared" si="49"/>
        <v>642.41666666666663</v>
      </c>
      <c r="AM80" s="145">
        <f t="shared" si="50"/>
        <v>642.625</v>
      </c>
      <c r="AN80" s="145">
        <f t="shared" si="51"/>
        <v>-0.20833333333337123</v>
      </c>
      <c r="AO80" s="145">
        <f t="shared" si="52"/>
        <v>642.20833333333326</v>
      </c>
      <c r="AP80" s="145">
        <f t="shared" si="53"/>
        <v>642.625</v>
      </c>
      <c r="AQ80" s="147">
        <f t="shared" si="56"/>
        <v>672.14285714285711</v>
      </c>
      <c r="AR80" s="149">
        <f t="shared" si="28"/>
        <v>682.23888888888894</v>
      </c>
      <c r="AS80" s="151">
        <f t="shared" si="32"/>
        <v>697.09466666666674</v>
      </c>
    </row>
    <row r="81" spans="1:45" x14ac:dyDescent="0.3">
      <c r="A81" s="5">
        <v>45043</v>
      </c>
      <c r="B81" s="6" t="s">
        <v>46</v>
      </c>
      <c r="C81" s="6" t="s">
        <v>30</v>
      </c>
      <c r="D81" s="64">
        <v>629.5</v>
      </c>
      <c r="E81" s="64">
        <v>639</v>
      </c>
      <c r="F81" s="64">
        <v>624.25</v>
      </c>
      <c r="G81" s="64">
        <v>633.75</v>
      </c>
      <c r="H81" s="60">
        <v>631</v>
      </c>
      <c r="I81" s="60">
        <v>624.25</v>
      </c>
      <c r="J81" s="21">
        <v>2</v>
      </c>
      <c r="K81" s="13" t="s">
        <v>31</v>
      </c>
      <c r="L81" s="65">
        <f t="shared" si="35"/>
        <v>632.33333333333337</v>
      </c>
      <c r="M81" s="66">
        <f t="shared" si="36"/>
        <v>631.625</v>
      </c>
      <c r="N81" s="66">
        <f t="shared" si="37"/>
        <v>0.70833333333337123</v>
      </c>
      <c r="O81" s="66">
        <f t="shared" si="38"/>
        <v>633.04166666666674</v>
      </c>
      <c r="P81" s="66">
        <f t="shared" si="39"/>
        <v>631.625</v>
      </c>
      <c r="Q81" s="67">
        <f t="shared" si="43"/>
        <v>14.75</v>
      </c>
      <c r="R81" s="67">
        <f t="shared" si="44"/>
        <v>9.75</v>
      </c>
      <c r="S81" s="67">
        <f t="shared" si="45"/>
        <v>-5</v>
      </c>
      <c r="T81" s="68" cm="1">
        <f t="array" ref="T81">LARGE(ABS(Q81:S81),1)</f>
        <v>14.75</v>
      </c>
      <c r="U81" s="12"/>
      <c r="V81" s="21">
        <f t="shared" si="27"/>
        <v>2</v>
      </c>
      <c r="W81" s="12">
        <f t="shared" si="34"/>
        <v>-4</v>
      </c>
      <c r="X81" s="61">
        <f t="shared" si="40"/>
        <v>6.75</v>
      </c>
      <c r="Y81" s="17">
        <f t="shared" si="33"/>
        <v>0</v>
      </c>
      <c r="Z81" s="17" t="b">
        <f t="shared" si="33"/>
        <v>1</v>
      </c>
      <c r="AA81" s="56">
        <f t="shared" si="41"/>
        <v>14.75</v>
      </c>
      <c r="AB81" s="18">
        <f t="shared" si="42"/>
        <v>0.4576271186440678</v>
      </c>
      <c r="AC81" s="19">
        <f t="shared" si="46"/>
        <v>0.4576271186440678</v>
      </c>
      <c r="AD81" s="142">
        <f t="shared" si="47"/>
        <v>657.25</v>
      </c>
      <c r="AE81" s="142">
        <f t="shared" si="48"/>
        <v>624.25</v>
      </c>
      <c r="AF81" s="80">
        <f t="shared" si="54"/>
        <v>701.75</v>
      </c>
      <c r="AG81" s="80">
        <f t="shared" si="55"/>
        <v>624.25</v>
      </c>
      <c r="AH81" s="81">
        <f t="shared" si="24"/>
        <v>710</v>
      </c>
      <c r="AI81" s="81">
        <f t="shared" si="25"/>
        <v>624.25</v>
      </c>
      <c r="AJ81" s="82">
        <f t="shared" si="30"/>
        <v>724</v>
      </c>
      <c r="AK81" s="82">
        <f t="shared" si="31"/>
        <v>624.25</v>
      </c>
      <c r="AL81" s="145">
        <f t="shared" si="49"/>
        <v>636.91666666666663</v>
      </c>
      <c r="AM81" s="145">
        <f t="shared" si="50"/>
        <v>640.75</v>
      </c>
      <c r="AN81" s="145">
        <f t="shared" si="51"/>
        <v>-3.8333333333333712</v>
      </c>
      <c r="AO81" s="145">
        <f t="shared" si="52"/>
        <v>633.08333333333326</v>
      </c>
      <c r="AP81" s="145">
        <f t="shared" si="53"/>
        <v>640.75</v>
      </c>
      <c r="AQ81" s="147">
        <f t="shared" si="56"/>
        <v>669.00000000000011</v>
      </c>
      <c r="AR81" s="149">
        <f t="shared" si="28"/>
        <v>680.0777777777779</v>
      </c>
      <c r="AS81" s="151">
        <f t="shared" si="32"/>
        <v>694.25300000000004</v>
      </c>
    </row>
    <row r="82" spans="1:45" x14ac:dyDescent="0.3">
      <c r="A82" s="5">
        <v>45044</v>
      </c>
      <c r="B82" s="6" t="s">
        <v>46</v>
      </c>
      <c r="C82" s="6" t="s">
        <v>30</v>
      </c>
      <c r="D82" s="64">
        <v>627.5</v>
      </c>
      <c r="E82" s="64">
        <v>629.5</v>
      </c>
      <c r="F82" s="64">
        <v>613.75</v>
      </c>
      <c r="G82" s="64">
        <v>618.25</v>
      </c>
      <c r="H82" s="60">
        <v>628</v>
      </c>
      <c r="I82" s="60">
        <v>619</v>
      </c>
      <c r="J82" s="21">
        <v>-3</v>
      </c>
      <c r="K82" s="13">
        <v>0</v>
      </c>
      <c r="L82" s="65">
        <f t="shared" si="35"/>
        <v>620.5</v>
      </c>
      <c r="M82" s="66">
        <f t="shared" si="36"/>
        <v>621.625</v>
      </c>
      <c r="N82" s="66">
        <f t="shared" si="37"/>
        <v>-1.125</v>
      </c>
      <c r="O82" s="66">
        <f t="shared" si="38"/>
        <v>619.375</v>
      </c>
      <c r="P82" s="66">
        <f t="shared" si="39"/>
        <v>621.625</v>
      </c>
      <c r="Q82" s="67">
        <f t="shared" si="43"/>
        <v>15.75</v>
      </c>
      <c r="R82" s="67">
        <f t="shared" si="44"/>
        <v>-4.25</v>
      </c>
      <c r="S82" s="67">
        <f t="shared" si="45"/>
        <v>-20</v>
      </c>
      <c r="T82" s="68" cm="1">
        <f t="array" ref="T82">LARGE(ABS(Q82:S82),1)</f>
        <v>20</v>
      </c>
      <c r="U82" s="12"/>
      <c r="V82" s="21">
        <f t="shared" si="27"/>
        <v>0</v>
      </c>
      <c r="W82" s="12">
        <f t="shared" si="34"/>
        <v>-4</v>
      </c>
      <c r="X82" s="61">
        <f t="shared" si="40"/>
        <v>9</v>
      </c>
      <c r="Y82" s="17">
        <f t="shared" si="33"/>
        <v>0</v>
      </c>
      <c r="Z82" s="17">
        <f t="shared" si="33"/>
        <v>0</v>
      </c>
      <c r="AA82" s="56">
        <f t="shared" si="41"/>
        <v>15.75</v>
      </c>
      <c r="AB82" s="18">
        <f t="shared" si="42"/>
        <v>0.5714285714285714</v>
      </c>
      <c r="AC82" s="19">
        <f t="shared" si="46"/>
        <v>0.45</v>
      </c>
      <c r="AD82" s="142">
        <f t="shared" si="47"/>
        <v>639</v>
      </c>
      <c r="AE82" s="142">
        <f t="shared" si="48"/>
        <v>613.75</v>
      </c>
      <c r="AF82" s="80">
        <f t="shared" si="54"/>
        <v>701.75</v>
      </c>
      <c r="AG82" s="80">
        <f t="shared" si="55"/>
        <v>613.75</v>
      </c>
      <c r="AH82" s="81">
        <f t="shared" si="24"/>
        <v>701.75</v>
      </c>
      <c r="AI82" s="81">
        <f t="shared" si="25"/>
        <v>613.75</v>
      </c>
      <c r="AJ82" s="82">
        <f t="shared" si="30"/>
        <v>724</v>
      </c>
      <c r="AK82" s="82">
        <f t="shared" si="31"/>
        <v>613.75</v>
      </c>
      <c r="AL82" s="145">
        <f t="shared" si="49"/>
        <v>628.83333333333337</v>
      </c>
      <c r="AM82" s="145">
        <f t="shared" si="50"/>
        <v>626.375</v>
      </c>
      <c r="AN82" s="145">
        <f t="shared" si="51"/>
        <v>2.4583333333333712</v>
      </c>
      <c r="AO82" s="145">
        <f t="shared" si="52"/>
        <v>631.29166666666674</v>
      </c>
      <c r="AP82" s="145">
        <f t="shared" si="53"/>
        <v>626.375</v>
      </c>
      <c r="AQ82" s="147">
        <f t="shared" si="56"/>
        <v>665.17261904761915</v>
      </c>
      <c r="AR82" s="149">
        <f t="shared" si="28"/>
        <v>677.16944444444437</v>
      </c>
      <c r="AS82" s="151">
        <f t="shared" si="32"/>
        <v>691.13299999999992</v>
      </c>
    </row>
    <row r="83" spans="1:45" x14ac:dyDescent="0.3">
      <c r="A83" s="5">
        <v>45047</v>
      </c>
      <c r="B83" s="6" t="s">
        <v>46</v>
      </c>
      <c r="C83" s="6" t="s">
        <v>30</v>
      </c>
      <c r="D83" s="64">
        <v>613</v>
      </c>
      <c r="E83" s="64">
        <v>621.5</v>
      </c>
      <c r="F83" s="64">
        <v>607.5</v>
      </c>
      <c r="G83" s="64">
        <v>609.25</v>
      </c>
      <c r="H83" s="60">
        <v>618</v>
      </c>
      <c r="I83" s="60">
        <v>611.5</v>
      </c>
      <c r="J83" s="21">
        <v>-4</v>
      </c>
      <c r="K83" s="13">
        <v>0</v>
      </c>
      <c r="L83" s="65">
        <f t="shared" si="35"/>
        <v>612.75</v>
      </c>
      <c r="M83" s="66">
        <f t="shared" si="36"/>
        <v>614.5</v>
      </c>
      <c r="N83" s="66">
        <f t="shared" si="37"/>
        <v>-1.75</v>
      </c>
      <c r="O83" s="66">
        <f t="shared" si="38"/>
        <v>611</v>
      </c>
      <c r="P83" s="66">
        <f t="shared" si="39"/>
        <v>614.5</v>
      </c>
      <c r="Q83" s="67">
        <f t="shared" si="43"/>
        <v>14</v>
      </c>
      <c r="R83" s="67">
        <f t="shared" si="44"/>
        <v>3.25</v>
      </c>
      <c r="S83" s="67">
        <f t="shared" si="45"/>
        <v>-10.75</v>
      </c>
      <c r="T83" s="68" cm="1">
        <f t="array" ref="T83">LARGE(ABS(Q83:S83),1)</f>
        <v>14</v>
      </c>
      <c r="U83" s="12"/>
      <c r="V83" s="21">
        <f t="shared" si="27"/>
        <v>-2</v>
      </c>
      <c r="W83" s="12">
        <f t="shared" si="34"/>
        <v>-4</v>
      </c>
      <c r="X83" s="61">
        <f t="shared" si="40"/>
        <v>6.5</v>
      </c>
      <c r="Y83" s="17">
        <f t="shared" si="33"/>
        <v>0</v>
      </c>
      <c r="Z83" s="17">
        <f t="shared" si="33"/>
        <v>0</v>
      </c>
      <c r="AA83" s="56">
        <f t="shared" si="41"/>
        <v>14</v>
      </c>
      <c r="AB83" s="18">
        <f t="shared" si="42"/>
        <v>0.4642857142857143</v>
      </c>
      <c r="AC83" s="19">
        <f t="shared" si="46"/>
        <v>0.4642857142857143</v>
      </c>
      <c r="AD83" s="142">
        <f t="shared" si="47"/>
        <v>639</v>
      </c>
      <c r="AE83" s="142">
        <f t="shared" si="48"/>
        <v>607.5</v>
      </c>
      <c r="AF83" s="80">
        <f t="shared" si="54"/>
        <v>689</v>
      </c>
      <c r="AG83" s="80">
        <f t="shared" si="55"/>
        <v>607.5</v>
      </c>
      <c r="AH83" s="81">
        <f t="shared" si="24"/>
        <v>701.75</v>
      </c>
      <c r="AI83" s="81">
        <f t="shared" si="25"/>
        <v>607.5</v>
      </c>
      <c r="AJ83" s="82">
        <f t="shared" si="30"/>
        <v>724</v>
      </c>
      <c r="AK83" s="82">
        <f t="shared" si="31"/>
        <v>607.5</v>
      </c>
      <c r="AL83" s="145">
        <f t="shared" si="49"/>
        <v>621.58333333333337</v>
      </c>
      <c r="AM83" s="145">
        <f t="shared" si="50"/>
        <v>623.25</v>
      </c>
      <c r="AN83" s="145">
        <f t="shared" si="51"/>
        <v>-1.6666666666666288</v>
      </c>
      <c r="AO83" s="145">
        <f t="shared" si="52"/>
        <v>619.91666666666674</v>
      </c>
      <c r="AP83" s="145">
        <f t="shared" si="53"/>
        <v>623.25</v>
      </c>
      <c r="AQ83" s="147">
        <f t="shared" si="56"/>
        <v>660.38095238095229</v>
      </c>
      <c r="AR83" s="149">
        <f t="shared" si="28"/>
        <v>674.24722222222226</v>
      </c>
      <c r="AS83" s="151">
        <f t="shared" si="32"/>
        <v>687.8446666666664</v>
      </c>
    </row>
    <row r="84" spans="1:45" x14ac:dyDescent="0.3">
      <c r="A84" s="5">
        <v>45048</v>
      </c>
      <c r="B84" s="6" t="s">
        <v>46</v>
      </c>
      <c r="C84" s="6" t="s">
        <v>30</v>
      </c>
      <c r="D84" s="64">
        <v>619</v>
      </c>
      <c r="E84" s="64">
        <v>642.25</v>
      </c>
      <c r="F84" s="64">
        <v>617</v>
      </c>
      <c r="G84" s="64">
        <v>639.75</v>
      </c>
      <c r="H84" s="60">
        <v>625.75</v>
      </c>
      <c r="I84" s="60">
        <v>618.25</v>
      </c>
      <c r="J84" s="21">
        <v>3</v>
      </c>
      <c r="K84" s="13">
        <v>0</v>
      </c>
      <c r="L84" s="65">
        <f t="shared" si="35"/>
        <v>633</v>
      </c>
      <c r="M84" s="66">
        <f t="shared" si="36"/>
        <v>629.625</v>
      </c>
      <c r="N84" s="66">
        <f t="shared" si="37"/>
        <v>3.375</v>
      </c>
      <c r="O84" s="66">
        <f t="shared" si="38"/>
        <v>636.375</v>
      </c>
      <c r="P84" s="66">
        <f t="shared" si="39"/>
        <v>629.625</v>
      </c>
      <c r="Q84" s="67">
        <f t="shared" si="43"/>
        <v>25.25</v>
      </c>
      <c r="R84" s="67">
        <f t="shared" si="44"/>
        <v>33</v>
      </c>
      <c r="S84" s="67">
        <f t="shared" si="45"/>
        <v>7.75</v>
      </c>
      <c r="T84" s="68" cm="1">
        <f t="array" ref="T84">LARGE(ABS(Q84:S84),1)</f>
        <v>33</v>
      </c>
      <c r="U84" s="12"/>
      <c r="V84" s="21">
        <f t="shared" si="27"/>
        <v>0</v>
      </c>
      <c r="W84" s="12">
        <f t="shared" si="34"/>
        <v>-4</v>
      </c>
      <c r="X84" s="61">
        <f t="shared" si="40"/>
        <v>7.5</v>
      </c>
      <c r="Y84" s="17">
        <f t="shared" si="33"/>
        <v>0</v>
      </c>
      <c r="Z84" s="17">
        <f t="shared" si="33"/>
        <v>0</v>
      </c>
      <c r="AA84" s="56">
        <f t="shared" si="41"/>
        <v>25.25</v>
      </c>
      <c r="AB84" s="18">
        <f t="shared" si="42"/>
        <v>0.29702970297029702</v>
      </c>
      <c r="AC84" s="19">
        <f t="shared" si="46"/>
        <v>0.22727272727272727</v>
      </c>
      <c r="AD84" s="142">
        <f t="shared" si="47"/>
        <v>642.25</v>
      </c>
      <c r="AE84" s="142">
        <f t="shared" si="48"/>
        <v>607.5</v>
      </c>
      <c r="AF84" s="80">
        <f t="shared" si="54"/>
        <v>683.75</v>
      </c>
      <c r="AG84" s="80">
        <f t="shared" si="55"/>
        <v>607.5</v>
      </c>
      <c r="AH84" s="81">
        <f t="shared" si="24"/>
        <v>701.75</v>
      </c>
      <c r="AI84" s="81">
        <f t="shared" si="25"/>
        <v>607.5</v>
      </c>
      <c r="AJ84" s="82">
        <f t="shared" si="30"/>
        <v>724</v>
      </c>
      <c r="AK84" s="82">
        <f t="shared" si="31"/>
        <v>607.5</v>
      </c>
      <c r="AL84" s="145">
        <f t="shared" si="49"/>
        <v>619.66666666666663</v>
      </c>
      <c r="AM84" s="145">
        <f t="shared" si="50"/>
        <v>624.875</v>
      </c>
      <c r="AN84" s="145">
        <f t="shared" si="51"/>
        <v>-5.2083333333333712</v>
      </c>
      <c r="AO84" s="145">
        <f t="shared" si="52"/>
        <v>614.45833333333326</v>
      </c>
      <c r="AP84" s="145">
        <f t="shared" si="53"/>
        <v>624.875</v>
      </c>
      <c r="AQ84" s="147">
        <f t="shared" si="56"/>
        <v>657.73214285714289</v>
      </c>
      <c r="AR84" s="149">
        <f t="shared" si="28"/>
        <v>672.35833333333346</v>
      </c>
      <c r="AS84" s="151">
        <f t="shared" si="32"/>
        <v>685.14133333333314</v>
      </c>
    </row>
    <row r="85" spans="1:45" x14ac:dyDescent="0.3">
      <c r="A85" s="5">
        <v>45049</v>
      </c>
      <c r="B85" s="6" t="s">
        <v>46</v>
      </c>
      <c r="C85" s="6" t="s">
        <v>30</v>
      </c>
      <c r="D85" s="64">
        <v>632.75</v>
      </c>
      <c r="E85" s="64">
        <v>650.75</v>
      </c>
      <c r="F85" s="64">
        <v>629.25</v>
      </c>
      <c r="G85" s="64">
        <v>645</v>
      </c>
      <c r="H85" s="60">
        <v>634.5</v>
      </c>
      <c r="I85" s="60">
        <v>629.25</v>
      </c>
      <c r="J85" s="21">
        <v>2</v>
      </c>
      <c r="K85" s="13">
        <v>0</v>
      </c>
      <c r="L85" s="65">
        <f t="shared" si="35"/>
        <v>641.66666666666663</v>
      </c>
      <c r="M85" s="66">
        <f t="shared" si="36"/>
        <v>640</v>
      </c>
      <c r="N85" s="66">
        <f t="shared" si="37"/>
        <v>1.6666666666666288</v>
      </c>
      <c r="O85" s="66">
        <f t="shared" si="38"/>
        <v>643.33333333333326</v>
      </c>
      <c r="P85" s="66">
        <f t="shared" si="39"/>
        <v>640</v>
      </c>
      <c r="Q85" s="67">
        <f t="shared" si="43"/>
        <v>21.5</v>
      </c>
      <c r="R85" s="67">
        <f t="shared" si="44"/>
        <v>11</v>
      </c>
      <c r="S85" s="67">
        <f t="shared" si="45"/>
        <v>-10.5</v>
      </c>
      <c r="T85" s="68" cm="1">
        <f t="array" ref="T85">LARGE(ABS(Q85:S85),1)</f>
        <v>21.5</v>
      </c>
      <c r="U85" s="12"/>
      <c r="V85" s="21">
        <f t="shared" si="27"/>
        <v>-4</v>
      </c>
      <c r="W85" s="12">
        <f t="shared" si="34"/>
        <v>-10</v>
      </c>
      <c r="X85" s="61">
        <f t="shared" si="40"/>
        <v>5.25</v>
      </c>
      <c r="Y85" s="17">
        <f t="shared" si="33"/>
        <v>0</v>
      </c>
      <c r="Z85" s="17" t="b">
        <f t="shared" si="33"/>
        <v>1</v>
      </c>
      <c r="AA85" s="56">
        <f t="shared" si="41"/>
        <v>21.5</v>
      </c>
      <c r="AB85" s="18">
        <f t="shared" si="42"/>
        <v>0.2441860465116279</v>
      </c>
      <c r="AC85" s="19">
        <f t="shared" si="46"/>
        <v>0.2441860465116279</v>
      </c>
      <c r="AD85" s="142">
        <f t="shared" si="47"/>
        <v>650.75</v>
      </c>
      <c r="AE85" s="142">
        <f t="shared" si="48"/>
        <v>607.5</v>
      </c>
      <c r="AF85" s="80">
        <f t="shared" si="54"/>
        <v>674.5</v>
      </c>
      <c r="AG85" s="80">
        <f t="shared" si="55"/>
        <v>607.5</v>
      </c>
      <c r="AH85" s="81">
        <f t="shared" ref="AH85:AH148" si="57">MAX(E67:E85)</f>
        <v>701.75</v>
      </c>
      <c r="AI85" s="81">
        <f t="shared" ref="AI85:AI148" si="58">MIN(F67:F85)</f>
        <v>607.5</v>
      </c>
      <c r="AJ85" s="82">
        <f t="shared" si="30"/>
        <v>724</v>
      </c>
      <c r="AK85" s="82">
        <f t="shared" si="31"/>
        <v>607.5</v>
      </c>
      <c r="AL85" s="145">
        <f t="shared" si="49"/>
        <v>632.66666666666663</v>
      </c>
      <c r="AM85" s="145">
        <f t="shared" si="50"/>
        <v>629.125</v>
      </c>
      <c r="AN85" s="145">
        <f t="shared" si="51"/>
        <v>3.5416666666666288</v>
      </c>
      <c r="AO85" s="145">
        <f t="shared" si="52"/>
        <v>636.20833333333326</v>
      </c>
      <c r="AP85" s="145">
        <f t="shared" si="53"/>
        <v>629.125</v>
      </c>
      <c r="AQ85" s="147">
        <f t="shared" si="56"/>
        <v>655.18452380952385</v>
      </c>
      <c r="AR85" s="149">
        <f t="shared" si="28"/>
        <v>671.63333333333344</v>
      </c>
      <c r="AS85" s="151">
        <f t="shared" si="32"/>
        <v>682.95133333333297</v>
      </c>
    </row>
    <row r="86" spans="1:45" x14ac:dyDescent="0.3">
      <c r="A86" s="5">
        <v>45050</v>
      </c>
      <c r="B86" s="6" t="s">
        <v>46</v>
      </c>
      <c r="C86" s="6" t="s">
        <v>30</v>
      </c>
      <c r="D86" s="64">
        <v>647</v>
      </c>
      <c r="E86" s="64">
        <v>663.5</v>
      </c>
      <c r="F86" s="64">
        <v>646</v>
      </c>
      <c r="G86" s="64">
        <v>660.25</v>
      </c>
      <c r="H86" s="60">
        <v>653.75</v>
      </c>
      <c r="I86" s="60">
        <v>646</v>
      </c>
      <c r="J86" s="21">
        <v>2</v>
      </c>
      <c r="K86" s="13">
        <v>0</v>
      </c>
      <c r="L86" s="65">
        <f t="shared" si="35"/>
        <v>656.58333333333337</v>
      </c>
      <c r="M86" s="66">
        <f t="shared" si="36"/>
        <v>654.75</v>
      </c>
      <c r="N86" s="66">
        <f t="shared" si="37"/>
        <v>1.8333333333333712</v>
      </c>
      <c r="O86" s="66">
        <f t="shared" si="38"/>
        <v>658.41666666666674</v>
      </c>
      <c r="P86" s="66">
        <f t="shared" si="39"/>
        <v>654.75</v>
      </c>
      <c r="Q86" s="67">
        <f t="shared" si="43"/>
        <v>17.5</v>
      </c>
      <c r="R86" s="67">
        <f t="shared" si="44"/>
        <v>18.5</v>
      </c>
      <c r="S86" s="67">
        <f t="shared" si="45"/>
        <v>1</v>
      </c>
      <c r="T86" s="68" cm="1">
        <f t="array" ref="T86">LARGE(ABS(Q86:S86),1)</f>
        <v>18.5</v>
      </c>
      <c r="U86" s="12"/>
      <c r="V86" s="21">
        <f t="shared" si="27"/>
        <v>0</v>
      </c>
      <c r="W86" s="12">
        <f t="shared" si="34"/>
        <v>-7</v>
      </c>
      <c r="X86" s="61">
        <f t="shared" si="40"/>
        <v>7.75</v>
      </c>
      <c r="Y86" s="17">
        <f t="shared" si="33"/>
        <v>0</v>
      </c>
      <c r="Z86" s="17" t="b">
        <f t="shared" si="33"/>
        <v>1</v>
      </c>
      <c r="AA86" s="56">
        <f t="shared" si="41"/>
        <v>17.5</v>
      </c>
      <c r="AB86" s="18">
        <f t="shared" si="42"/>
        <v>0.44285714285714284</v>
      </c>
      <c r="AC86" s="19">
        <f t="shared" si="46"/>
        <v>0.41891891891891891</v>
      </c>
      <c r="AD86" s="142">
        <f t="shared" si="47"/>
        <v>663.5</v>
      </c>
      <c r="AE86" s="142">
        <f t="shared" si="48"/>
        <v>617</v>
      </c>
      <c r="AF86" s="80">
        <f t="shared" si="54"/>
        <v>663.5</v>
      </c>
      <c r="AG86" s="80">
        <f t="shared" si="55"/>
        <v>607.5</v>
      </c>
      <c r="AH86" s="81">
        <f t="shared" si="57"/>
        <v>701.75</v>
      </c>
      <c r="AI86" s="81">
        <f t="shared" si="58"/>
        <v>607.5</v>
      </c>
      <c r="AJ86" s="82">
        <f t="shared" si="30"/>
        <v>724</v>
      </c>
      <c r="AK86" s="82">
        <f t="shared" si="31"/>
        <v>607.5</v>
      </c>
      <c r="AL86" s="145">
        <f t="shared" si="49"/>
        <v>641.83333333333337</v>
      </c>
      <c r="AM86" s="145">
        <f t="shared" si="50"/>
        <v>640.25</v>
      </c>
      <c r="AN86" s="145">
        <f t="shared" si="51"/>
        <v>1.5833333333333712</v>
      </c>
      <c r="AO86" s="145">
        <f t="shared" si="52"/>
        <v>643.41666666666674</v>
      </c>
      <c r="AP86" s="145">
        <f t="shared" si="53"/>
        <v>640.25</v>
      </c>
      <c r="AQ86" s="147">
        <f t="shared" si="56"/>
        <v>652.70238095238096</v>
      </c>
      <c r="AR86" s="149">
        <f t="shared" si="28"/>
        <v>671.35555555555561</v>
      </c>
      <c r="AS86" s="151">
        <f t="shared" si="32"/>
        <v>681.03966666666645</v>
      </c>
    </row>
    <row r="87" spans="1:45" x14ac:dyDescent="0.3">
      <c r="A87" s="5">
        <v>45051</v>
      </c>
      <c r="B87" s="6" t="s">
        <v>46</v>
      </c>
      <c r="C87" s="6" t="s">
        <v>30</v>
      </c>
      <c r="D87" s="64">
        <v>664.25</v>
      </c>
      <c r="E87" s="64">
        <v>669</v>
      </c>
      <c r="F87" s="64">
        <v>652.25</v>
      </c>
      <c r="G87" s="64">
        <v>654</v>
      </c>
      <c r="H87" s="60">
        <v>668.5</v>
      </c>
      <c r="I87" s="60">
        <v>664</v>
      </c>
      <c r="J87" s="21">
        <v>-2</v>
      </c>
      <c r="K87" s="13" t="s">
        <v>32</v>
      </c>
      <c r="L87" s="65">
        <f t="shared" si="35"/>
        <v>658.41666666666663</v>
      </c>
      <c r="M87" s="66">
        <f t="shared" si="36"/>
        <v>660.625</v>
      </c>
      <c r="N87" s="66">
        <f t="shared" si="37"/>
        <v>-2.2083333333333712</v>
      </c>
      <c r="O87" s="66">
        <f t="shared" si="38"/>
        <v>656.20833333333326</v>
      </c>
      <c r="P87" s="66">
        <f t="shared" si="39"/>
        <v>660.625</v>
      </c>
      <c r="Q87" s="67">
        <f t="shared" si="43"/>
        <v>16.75</v>
      </c>
      <c r="R87" s="67">
        <f t="shared" si="44"/>
        <v>8.75</v>
      </c>
      <c r="S87" s="67">
        <f t="shared" si="45"/>
        <v>-8</v>
      </c>
      <c r="T87" s="68" cm="1">
        <f t="array" ref="T87">LARGE(ABS(Q87:S87),1)</f>
        <v>16.75</v>
      </c>
      <c r="U87" s="12"/>
      <c r="V87" s="21">
        <f t="shared" si="27"/>
        <v>2</v>
      </c>
      <c r="W87" s="12">
        <f t="shared" si="34"/>
        <v>-7</v>
      </c>
      <c r="X87" s="61">
        <f t="shared" si="40"/>
        <v>4.5</v>
      </c>
      <c r="Y87" s="17">
        <f t="shared" si="33"/>
        <v>0</v>
      </c>
      <c r="Z87" s="17">
        <f t="shared" si="33"/>
        <v>0</v>
      </c>
      <c r="AA87" s="56">
        <f t="shared" si="41"/>
        <v>16.75</v>
      </c>
      <c r="AB87" s="18">
        <f t="shared" si="42"/>
        <v>0.26865671641791045</v>
      </c>
      <c r="AC87" s="19">
        <f t="shared" si="46"/>
        <v>0.26865671641791045</v>
      </c>
      <c r="AD87" s="142">
        <f t="shared" si="47"/>
        <v>669</v>
      </c>
      <c r="AE87" s="142">
        <f t="shared" si="48"/>
        <v>629.25</v>
      </c>
      <c r="AF87" s="80">
        <f t="shared" si="54"/>
        <v>669</v>
      </c>
      <c r="AG87" s="80">
        <f t="shared" si="55"/>
        <v>607.5</v>
      </c>
      <c r="AH87" s="81">
        <f t="shared" si="57"/>
        <v>701.75</v>
      </c>
      <c r="AI87" s="81">
        <f t="shared" si="58"/>
        <v>607.5</v>
      </c>
      <c r="AJ87" s="82">
        <f t="shared" si="30"/>
        <v>724</v>
      </c>
      <c r="AK87" s="82">
        <f t="shared" si="31"/>
        <v>607.5</v>
      </c>
      <c r="AL87" s="145">
        <f t="shared" si="49"/>
        <v>652.83333333333337</v>
      </c>
      <c r="AM87" s="145">
        <f t="shared" si="50"/>
        <v>649.125</v>
      </c>
      <c r="AN87" s="145">
        <f t="shared" si="51"/>
        <v>3.7083333333333712</v>
      </c>
      <c r="AO87" s="145">
        <f t="shared" si="52"/>
        <v>656.54166666666674</v>
      </c>
      <c r="AP87" s="145">
        <f t="shared" si="53"/>
        <v>649.125</v>
      </c>
      <c r="AQ87" s="147">
        <f t="shared" si="56"/>
        <v>650.02976190476181</v>
      </c>
      <c r="AR87" s="149">
        <f t="shared" si="28"/>
        <v>670.38888888888903</v>
      </c>
      <c r="AS87" s="151">
        <f t="shared" si="32"/>
        <v>679.68799999999987</v>
      </c>
    </row>
    <row r="88" spans="1:45" x14ac:dyDescent="0.3">
      <c r="A88" s="5">
        <v>45054</v>
      </c>
      <c r="B88" s="6" t="s">
        <v>46</v>
      </c>
      <c r="C88" s="6" t="s">
        <v>30</v>
      </c>
      <c r="D88" s="64">
        <v>640.75</v>
      </c>
      <c r="E88" s="64">
        <v>644.5</v>
      </c>
      <c r="F88" s="64">
        <v>633</v>
      </c>
      <c r="G88" s="64">
        <v>643.5</v>
      </c>
      <c r="H88" s="60">
        <v>642</v>
      </c>
      <c r="I88" s="60">
        <v>636.5</v>
      </c>
      <c r="J88" s="21">
        <v>0</v>
      </c>
      <c r="K88" s="13">
        <v>0</v>
      </c>
      <c r="L88" s="65">
        <f t="shared" si="35"/>
        <v>640.33333333333337</v>
      </c>
      <c r="M88" s="66">
        <f t="shared" si="36"/>
        <v>638.75</v>
      </c>
      <c r="N88" s="66">
        <f t="shared" si="37"/>
        <v>1.5833333333333712</v>
      </c>
      <c r="O88" s="66">
        <f t="shared" si="38"/>
        <v>641.91666666666674</v>
      </c>
      <c r="P88" s="66">
        <f t="shared" si="39"/>
        <v>638.75</v>
      </c>
      <c r="Q88" s="67">
        <f t="shared" si="43"/>
        <v>11.5</v>
      </c>
      <c r="R88" s="67">
        <f t="shared" si="44"/>
        <v>-9.5</v>
      </c>
      <c r="S88" s="67">
        <f t="shared" si="45"/>
        <v>-21</v>
      </c>
      <c r="T88" s="68" cm="1">
        <f t="array" ref="T88">LARGE(ABS(Q88:S88),1)</f>
        <v>21</v>
      </c>
      <c r="U88" s="12"/>
      <c r="V88" s="21">
        <f t="shared" si="27"/>
        <v>0</v>
      </c>
      <c r="W88" s="12">
        <f t="shared" si="34"/>
        <v>-9</v>
      </c>
      <c r="X88" s="61">
        <f t="shared" si="40"/>
        <v>5.5</v>
      </c>
      <c r="Y88" s="17">
        <f t="shared" si="33"/>
        <v>0</v>
      </c>
      <c r="Z88" s="17">
        <f t="shared" si="33"/>
        <v>0</v>
      </c>
      <c r="AA88" s="56">
        <f t="shared" si="41"/>
        <v>11.5</v>
      </c>
      <c r="AB88" s="18">
        <f t="shared" si="42"/>
        <v>0.47826086956521741</v>
      </c>
      <c r="AC88" s="19">
        <f t="shared" si="46"/>
        <v>0.26190476190476192</v>
      </c>
      <c r="AD88" s="142">
        <f t="shared" si="47"/>
        <v>669</v>
      </c>
      <c r="AE88" s="142">
        <f t="shared" si="48"/>
        <v>633</v>
      </c>
      <c r="AF88" s="80">
        <f t="shared" si="54"/>
        <v>669</v>
      </c>
      <c r="AG88" s="80">
        <f t="shared" si="55"/>
        <v>607.5</v>
      </c>
      <c r="AH88" s="81">
        <f t="shared" si="57"/>
        <v>701.75</v>
      </c>
      <c r="AI88" s="81">
        <f t="shared" si="58"/>
        <v>607.5</v>
      </c>
      <c r="AJ88" s="82">
        <f t="shared" si="30"/>
        <v>724</v>
      </c>
      <c r="AK88" s="82">
        <f t="shared" si="31"/>
        <v>607.5</v>
      </c>
      <c r="AL88" s="145">
        <f t="shared" si="49"/>
        <v>652</v>
      </c>
      <c r="AM88" s="145">
        <f t="shared" si="50"/>
        <v>651</v>
      </c>
      <c r="AN88" s="145">
        <f t="shared" si="51"/>
        <v>1</v>
      </c>
      <c r="AO88" s="145">
        <f t="shared" si="52"/>
        <v>653</v>
      </c>
      <c r="AP88" s="145">
        <f t="shared" si="53"/>
        <v>651</v>
      </c>
      <c r="AQ88" s="147">
        <f t="shared" si="56"/>
        <v>646.08928571428567</v>
      </c>
      <c r="AR88" s="149">
        <f t="shared" si="28"/>
        <v>668.5333333333333</v>
      </c>
      <c r="AS88" s="151">
        <f t="shared" si="32"/>
        <v>678.24799999999993</v>
      </c>
    </row>
    <row r="89" spans="1:45" x14ac:dyDescent="0.3">
      <c r="A89" s="5">
        <v>45055</v>
      </c>
      <c r="B89" s="6" t="s">
        <v>46</v>
      </c>
      <c r="C89" s="6" t="s">
        <v>30</v>
      </c>
      <c r="D89" s="64">
        <v>635</v>
      </c>
      <c r="E89" s="64">
        <v>645.75</v>
      </c>
      <c r="F89" s="64">
        <v>629.75</v>
      </c>
      <c r="G89" s="64">
        <v>641.25</v>
      </c>
      <c r="H89" s="60">
        <v>636.5</v>
      </c>
      <c r="I89" s="60">
        <v>629.75</v>
      </c>
      <c r="J89" s="21">
        <v>2</v>
      </c>
      <c r="K89" s="13">
        <v>0</v>
      </c>
      <c r="L89" s="65">
        <f t="shared" si="35"/>
        <v>638.91666666666663</v>
      </c>
      <c r="M89" s="66">
        <f t="shared" si="36"/>
        <v>637.75</v>
      </c>
      <c r="N89" s="66">
        <f t="shared" si="37"/>
        <v>1.1666666666666288</v>
      </c>
      <c r="O89" s="66">
        <f t="shared" si="38"/>
        <v>640.08333333333326</v>
      </c>
      <c r="P89" s="66">
        <f t="shared" si="39"/>
        <v>637.75</v>
      </c>
      <c r="Q89" s="67">
        <f t="shared" si="43"/>
        <v>16</v>
      </c>
      <c r="R89" s="67">
        <f t="shared" si="44"/>
        <v>2.25</v>
      </c>
      <c r="S89" s="67">
        <f t="shared" si="45"/>
        <v>-13.75</v>
      </c>
      <c r="T89" s="68" cm="1">
        <f t="array" ref="T89">LARGE(ABS(Q89:S89),1)</f>
        <v>16</v>
      </c>
      <c r="U89" s="12"/>
      <c r="V89" s="21">
        <f t="shared" si="27"/>
        <v>-2</v>
      </c>
      <c r="W89" s="12">
        <f t="shared" si="34"/>
        <v>-7</v>
      </c>
      <c r="X89" s="61">
        <f t="shared" si="40"/>
        <v>6.75</v>
      </c>
      <c r="Y89" s="17">
        <f t="shared" si="33"/>
        <v>0</v>
      </c>
      <c r="Z89" s="17" t="b">
        <f t="shared" si="33"/>
        <v>1</v>
      </c>
      <c r="AA89" s="56">
        <f t="shared" si="41"/>
        <v>16</v>
      </c>
      <c r="AB89" s="18">
        <f t="shared" si="42"/>
        <v>0.421875</v>
      </c>
      <c r="AC89" s="19">
        <f t="shared" si="46"/>
        <v>0.421875</v>
      </c>
      <c r="AD89" s="142">
        <f t="shared" si="47"/>
        <v>669</v>
      </c>
      <c r="AE89" s="142">
        <f t="shared" si="48"/>
        <v>629.75</v>
      </c>
      <c r="AF89" s="80">
        <f t="shared" si="54"/>
        <v>669</v>
      </c>
      <c r="AG89" s="80">
        <f t="shared" si="55"/>
        <v>607.5</v>
      </c>
      <c r="AH89" s="81">
        <f t="shared" si="57"/>
        <v>701.75</v>
      </c>
      <c r="AI89" s="81">
        <f t="shared" si="58"/>
        <v>607.5</v>
      </c>
      <c r="AJ89" s="82">
        <f t="shared" si="30"/>
        <v>724</v>
      </c>
      <c r="AK89" s="82">
        <f t="shared" si="31"/>
        <v>607.5</v>
      </c>
      <c r="AL89" s="145">
        <f t="shared" si="49"/>
        <v>647.41666666666663</v>
      </c>
      <c r="AM89" s="145">
        <f t="shared" si="50"/>
        <v>649.375</v>
      </c>
      <c r="AN89" s="145">
        <f t="shared" si="51"/>
        <v>-1.9583333333333712</v>
      </c>
      <c r="AO89" s="145">
        <f t="shared" si="52"/>
        <v>645.45833333333326</v>
      </c>
      <c r="AP89" s="145">
        <f t="shared" si="53"/>
        <v>649.375</v>
      </c>
      <c r="AQ89" s="147">
        <f t="shared" si="56"/>
        <v>642.98214285714289</v>
      </c>
      <c r="AR89" s="149">
        <f t="shared" si="28"/>
        <v>666.50000000000011</v>
      </c>
      <c r="AS89" s="151">
        <f t="shared" si="32"/>
        <v>676.88299999999992</v>
      </c>
    </row>
    <row r="90" spans="1:45" x14ac:dyDescent="0.3">
      <c r="A90" s="5">
        <v>45056</v>
      </c>
      <c r="B90" s="6" t="s">
        <v>46</v>
      </c>
      <c r="C90" s="6" t="s">
        <v>30</v>
      </c>
      <c r="D90" s="64">
        <v>636.5</v>
      </c>
      <c r="E90" s="64">
        <v>640.75</v>
      </c>
      <c r="F90" s="64">
        <v>625.5</v>
      </c>
      <c r="G90" s="64">
        <v>627.25</v>
      </c>
      <c r="H90" s="60">
        <v>640.75</v>
      </c>
      <c r="I90" s="60">
        <v>636.25</v>
      </c>
      <c r="J90" s="21">
        <v>-2</v>
      </c>
      <c r="K90" s="13">
        <v>0</v>
      </c>
      <c r="L90" s="65">
        <f t="shared" si="35"/>
        <v>631.16666666666663</v>
      </c>
      <c r="M90" s="66">
        <f t="shared" si="36"/>
        <v>633.125</v>
      </c>
      <c r="N90" s="66">
        <f t="shared" si="37"/>
        <v>-1.9583333333333712</v>
      </c>
      <c r="O90" s="66">
        <f t="shared" si="38"/>
        <v>629.20833333333326</v>
      </c>
      <c r="P90" s="66">
        <f t="shared" si="39"/>
        <v>633.125</v>
      </c>
      <c r="Q90" s="67">
        <f t="shared" si="43"/>
        <v>15.25</v>
      </c>
      <c r="R90" s="67">
        <f t="shared" si="44"/>
        <v>-0.5</v>
      </c>
      <c r="S90" s="67">
        <f t="shared" si="45"/>
        <v>-15.75</v>
      </c>
      <c r="T90" s="68" cm="1">
        <f t="array" ref="T90">LARGE(ABS(Q90:S90),1)</f>
        <v>15.75</v>
      </c>
      <c r="U90" s="12">
        <f t="shared" ref="U90:U153" si="59">W61</f>
        <v>-2</v>
      </c>
      <c r="V90" s="21">
        <f t="shared" si="27"/>
        <v>-2</v>
      </c>
      <c r="W90" s="12">
        <f t="shared" si="34"/>
        <v>-7</v>
      </c>
      <c r="X90" s="61">
        <f t="shared" si="40"/>
        <v>4.5</v>
      </c>
      <c r="Y90" s="17" t="b">
        <f t="shared" si="33"/>
        <v>1</v>
      </c>
      <c r="Z90" s="17">
        <f t="shared" si="33"/>
        <v>0</v>
      </c>
      <c r="AA90" s="56">
        <f t="shared" si="41"/>
        <v>15.25</v>
      </c>
      <c r="AB90" s="18">
        <f t="shared" si="42"/>
        <v>0.29508196721311475</v>
      </c>
      <c r="AC90" s="19">
        <f t="shared" si="46"/>
        <v>0.2857142857142857</v>
      </c>
      <c r="AD90" s="142">
        <f t="shared" si="47"/>
        <v>645.75</v>
      </c>
      <c r="AE90" s="142">
        <f t="shared" si="48"/>
        <v>625.5</v>
      </c>
      <c r="AF90" s="80">
        <f t="shared" si="54"/>
        <v>669</v>
      </c>
      <c r="AG90" s="80">
        <f t="shared" si="55"/>
        <v>607.5</v>
      </c>
      <c r="AH90" s="81">
        <f t="shared" si="57"/>
        <v>701.75</v>
      </c>
      <c r="AI90" s="81">
        <f t="shared" si="58"/>
        <v>607.5</v>
      </c>
      <c r="AJ90" s="82">
        <f t="shared" si="30"/>
        <v>724</v>
      </c>
      <c r="AK90" s="82">
        <f t="shared" si="31"/>
        <v>607.5</v>
      </c>
      <c r="AL90" s="145">
        <f t="shared" si="49"/>
        <v>637.5</v>
      </c>
      <c r="AM90" s="145">
        <f t="shared" si="50"/>
        <v>635.625</v>
      </c>
      <c r="AN90" s="145">
        <f t="shared" si="51"/>
        <v>1.875</v>
      </c>
      <c r="AO90" s="145">
        <f t="shared" si="52"/>
        <v>639.375</v>
      </c>
      <c r="AP90" s="145">
        <f t="shared" si="53"/>
        <v>635.625</v>
      </c>
      <c r="AQ90" s="147">
        <f t="shared" si="56"/>
        <v>639.83333333333326</v>
      </c>
      <c r="AR90" s="149">
        <f t="shared" si="28"/>
        <v>663.86944444444453</v>
      </c>
      <c r="AS90" s="151">
        <f t="shared" si="32"/>
        <v>675.33133333333319</v>
      </c>
    </row>
    <row r="91" spans="1:45" x14ac:dyDescent="0.3">
      <c r="A91" s="5">
        <v>45057</v>
      </c>
      <c r="B91" s="6" t="s">
        <v>46</v>
      </c>
      <c r="C91" s="6" t="s">
        <v>30</v>
      </c>
      <c r="D91" s="64">
        <v>635.25</v>
      </c>
      <c r="E91" s="64">
        <v>654</v>
      </c>
      <c r="F91" s="64">
        <v>631.25</v>
      </c>
      <c r="G91" s="64">
        <v>635</v>
      </c>
      <c r="H91" s="60">
        <v>638.5</v>
      </c>
      <c r="I91" s="60">
        <v>633.75</v>
      </c>
      <c r="J91" s="21">
        <v>0</v>
      </c>
      <c r="K91" s="13">
        <v>0</v>
      </c>
      <c r="L91" s="65">
        <f t="shared" si="35"/>
        <v>640.08333333333337</v>
      </c>
      <c r="M91" s="66">
        <f t="shared" si="36"/>
        <v>642.625</v>
      </c>
      <c r="N91" s="66">
        <f t="shared" si="37"/>
        <v>-2.5416666666666288</v>
      </c>
      <c r="O91" s="66">
        <f t="shared" si="38"/>
        <v>637.54166666666674</v>
      </c>
      <c r="P91" s="66">
        <f t="shared" si="39"/>
        <v>642.625</v>
      </c>
      <c r="Q91" s="67">
        <f t="shared" si="43"/>
        <v>22.75</v>
      </c>
      <c r="R91" s="67">
        <f t="shared" si="44"/>
        <v>26.75</v>
      </c>
      <c r="S91" s="67">
        <f t="shared" si="45"/>
        <v>4</v>
      </c>
      <c r="T91" s="68" cm="1">
        <f t="array" ref="T91">LARGE(ABS(Q91:S91),1)</f>
        <v>26.75</v>
      </c>
      <c r="U91" s="12">
        <f t="shared" si="59"/>
        <v>-2</v>
      </c>
      <c r="V91" s="21">
        <f t="shared" si="27"/>
        <v>0</v>
      </c>
      <c r="W91" s="12">
        <f t="shared" si="34"/>
        <v>-7</v>
      </c>
      <c r="X91" s="61">
        <f t="shared" si="40"/>
        <v>4.75</v>
      </c>
      <c r="Y91" s="17">
        <f t="shared" si="33"/>
        <v>0</v>
      </c>
      <c r="Z91" s="17">
        <f t="shared" si="33"/>
        <v>0</v>
      </c>
      <c r="AA91" s="56">
        <f t="shared" si="41"/>
        <v>22.75</v>
      </c>
      <c r="AB91" s="18">
        <f t="shared" si="42"/>
        <v>0.2087912087912088</v>
      </c>
      <c r="AC91" s="19">
        <f t="shared" si="46"/>
        <v>0.17757009345794392</v>
      </c>
      <c r="AD91" s="142">
        <f t="shared" si="47"/>
        <v>654</v>
      </c>
      <c r="AE91" s="142">
        <f t="shared" si="48"/>
        <v>625.5</v>
      </c>
      <c r="AF91" s="80">
        <f t="shared" si="54"/>
        <v>669</v>
      </c>
      <c r="AG91" s="80">
        <f t="shared" si="55"/>
        <v>607.5</v>
      </c>
      <c r="AH91" s="81">
        <f t="shared" si="57"/>
        <v>701.75</v>
      </c>
      <c r="AI91" s="81">
        <f t="shared" si="58"/>
        <v>607.5</v>
      </c>
      <c r="AJ91" s="82">
        <f t="shared" si="30"/>
        <v>724</v>
      </c>
      <c r="AK91" s="82">
        <f t="shared" si="31"/>
        <v>607.5</v>
      </c>
      <c r="AL91" s="145">
        <f t="shared" si="49"/>
        <v>635.58333333333337</v>
      </c>
      <c r="AM91" s="145">
        <f t="shared" si="50"/>
        <v>639.75</v>
      </c>
      <c r="AN91" s="145">
        <f t="shared" si="51"/>
        <v>-4.1666666666666288</v>
      </c>
      <c r="AO91" s="145">
        <f t="shared" si="52"/>
        <v>631.41666666666674</v>
      </c>
      <c r="AP91" s="145">
        <f t="shared" si="53"/>
        <v>639.75</v>
      </c>
      <c r="AQ91" s="147">
        <f t="shared" si="56"/>
        <v>638.21428571428589</v>
      </c>
      <c r="AR91" s="149">
        <f t="shared" si="28"/>
        <v>661.96944444444443</v>
      </c>
      <c r="AS91" s="151">
        <f t="shared" si="32"/>
        <v>673.84299999999985</v>
      </c>
    </row>
    <row r="92" spans="1:45" x14ac:dyDescent="0.3">
      <c r="A92" s="5">
        <v>45058</v>
      </c>
      <c r="B92" s="6" t="s">
        <v>46</v>
      </c>
      <c r="C92" s="6" t="s">
        <v>30</v>
      </c>
      <c r="D92" s="64">
        <v>653</v>
      </c>
      <c r="E92" s="64">
        <v>663.75</v>
      </c>
      <c r="F92" s="64">
        <v>652</v>
      </c>
      <c r="G92" s="64">
        <v>660.75</v>
      </c>
      <c r="H92" s="60">
        <v>657.75</v>
      </c>
      <c r="I92" s="60">
        <v>652</v>
      </c>
      <c r="J92" s="21">
        <v>2</v>
      </c>
      <c r="K92" s="13">
        <v>0</v>
      </c>
      <c r="L92" s="65">
        <f t="shared" si="35"/>
        <v>658.83333333333337</v>
      </c>
      <c r="M92" s="66">
        <f t="shared" si="36"/>
        <v>657.875</v>
      </c>
      <c r="N92" s="66">
        <f t="shared" si="37"/>
        <v>0.95833333333337123</v>
      </c>
      <c r="O92" s="66">
        <f t="shared" si="38"/>
        <v>659.79166666666674</v>
      </c>
      <c r="P92" s="66">
        <f t="shared" si="39"/>
        <v>657.875</v>
      </c>
      <c r="Q92" s="67">
        <f t="shared" si="43"/>
        <v>11.75</v>
      </c>
      <c r="R92" s="67">
        <f t="shared" si="44"/>
        <v>28.75</v>
      </c>
      <c r="S92" s="67">
        <f t="shared" si="45"/>
        <v>17</v>
      </c>
      <c r="T92" s="68" cm="1">
        <f t="array" ref="T92">LARGE(ABS(Q92:S92),1)</f>
        <v>28.75</v>
      </c>
      <c r="U92" s="12">
        <f t="shared" si="59"/>
        <v>-4</v>
      </c>
      <c r="V92" s="21">
        <f t="shared" si="27"/>
        <v>-4</v>
      </c>
      <c r="W92" s="12">
        <f t="shared" si="34"/>
        <v>-11</v>
      </c>
      <c r="X92" s="61">
        <f t="shared" si="40"/>
        <v>5.75</v>
      </c>
      <c r="Y92" s="17">
        <f t="shared" si="33"/>
        <v>0</v>
      </c>
      <c r="Z92" s="17" t="b">
        <f t="shared" si="33"/>
        <v>1</v>
      </c>
      <c r="AA92" s="56">
        <f t="shared" si="41"/>
        <v>11.75</v>
      </c>
      <c r="AB92" s="18">
        <f t="shared" si="42"/>
        <v>0.48936170212765956</v>
      </c>
      <c r="AC92" s="19">
        <f t="shared" si="46"/>
        <v>0.2</v>
      </c>
      <c r="AD92" s="142">
        <f t="shared" si="47"/>
        <v>663.75</v>
      </c>
      <c r="AE92" s="142">
        <f t="shared" si="48"/>
        <v>625.5</v>
      </c>
      <c r="AF92" s="80">
        <f t="shared" si="54"/>
        <v>669</v>
      </c>
      <c r="AG92" s="80">
        <f t="shared" si="55"/>
        <v>617</v>
      </c>
      <c r="AH92" s="81">
        <f t="shared" si="57"/>
        <v>701.75</v>
      </c>
      <c r="AI92" s="81">
        <f t="shared" si="58"/>
        <v>607.5</v>
      </c>
      <c r="AJ92" s="82">
        <f t="shared" si="30"/>
        <v>724</v>
      </c>
      <c r="AK92" s="82">
        <f t="shared" si="31"/>
        <v>607.5</v>
      </c>
      <c r="AL92" s="145">
        <f t="shared" si="49"/>
        <v>641.41666666666663</v>
      </c>
      <c r="AM92" s="145">
        <f t="shared" si="50"/>
        <v>644.625</v>
      </c>
      <c r="AN92" s="145">
        <f t="shared" si="51"/>
        <v>-3.2083333333333712</v>
      </c>
      <c r="AO92" s="145">
        <f t="shared" si="52"/>
        <v>638.20833333333326</v>
      </c>
      <c r="AP92" s="145">
        <f t="shared" si="53"/>
        <v>644.625</v>
      </c>
      <c r="AQ92" s="147">
        <f t="shared" si="56"/>
        <v>638.72023809523819</v>
      </c>
      <c r="AR92" s="149">
        <f t="shared" si="28"/>
        <v>660.88055555555547</v>
      </c>
      <c r="AS92" s="151">
        <f t="shared" si="32"/>
        <v>672.81799999999987</v>
      </c>
    </row>
    <row r="93" spans="1:45" x14ac:dyDescent="0.3">
      <c r="A93" s="5">
        <v>45061</v>
      </c>
      <c r="B93" s="6" t="s">
        <v>46</v>
      </c>
      <c r="C93" s="6" t="s">
        <v>30</v>
      </c>
      <c r="D93" s="64">
        <v>658</v>
      </c>
      <c r="E93" s="64">
        <v>660</v>
      </c>
      <c r="F93" s="64">
        <v>640</v>
      </c>
      <c r="G93" s="64">
        <v>647.5</v>
      </c>
      <c r="H93" s="60">
        <v>660</v>
      </c>
      <c r="I93" s="60">
        <v>655</v>
      </c>
      <c r="J93" s="21">
        <v>-2</v>
      </c>
      <c r="K93" s="13">
        <v>0</v>
      </c>
      <c r="L93" s="65">
        <f t="shared" si="35"/>
        <v>649.16666666666663</v>
      </c>
      <c r="M93" s="66">
        <f t="shared" si="36"/>
        <v>650</v>
      </c>
      <c r="N93" s="66">
        <f t="shared" si="37"/>
        <v>-0.83333333333337123</v>
      </c>
      <c r="O93" s="66">
        <f t="shared" si="38"/>
        <v>648.33333333333326</v>
      </c>
      <c r="P93" s="66">
        <f t="shared" si="39"/>
        <v>650</v>
      </c>
      <c r="Q93" s="67">
        <f t="shared" si="43"/>
        <v>20</v>
      </c>
      <c r="R93" s="67">
        <f t="shared" si="44"/>
        <v>-0.75</v>
      </c>
      <c r="S93" s="67">
        <f t="shared" si="45"/>
        <v>-20.75</v>
      </c>
      <c r="T93" s="68" cm="1">
        <f t="array" ref="T93">LARGE(ABS(Q93:S93),1)</f>
        <v>20.75</v>
      </c>
      <c r="U93" s="12">
        <f t="shared" si="59"/>
        <v>-6</v>
      </c>
      <c r="V93" s="21">
        <f t="shared" si="27"/>
        <v>-3</v>
      </c>
      <c r="W93" s="12">
        <f t="shared" si="34"/>
        <v>-12</v>
      </c>
      <c r="X93" s="61">
        <f t="shared" si="40"/>
        <v>5</v>
      </c>
      <c r="Y93" s="17" t="b">
        <f t="shared" si="33"/>
        <v>1</v>
      </c>
      <c r="Z93" s="17">
        <f t="shared" si="33"/>
        <v>0</v>
      </c>
      <c r="AA93" s="56">
        <f t="shared" si="41"/>
        <v>20</v>
      </c>
      <c r="AB93" s="18">
        <f t="shared" si="42"/>
        <v>0.25</v>
      </c>
      <c r="AC93" s="19">
        <f t="shared" si="46"/>
        <v>0.24096385542168675</v>
      </c>
      <c r="AD93" s="142">
        <f t="shared" si="47"/>
        <v>663.75</v>
      </c>
      <c r="AE93" s="142">
        <f t="shared" si="48"/>
        <v>631.25</v>
      </c>
      <c r="AF93" s="80">
        <f t="shared" si="54"/>
        <v>669</v>
      </c>
      <c r="AG93" s="80">
        <f t="shared" si="55"/>
        <v>625.5</v>
      </c>
      <c r="AH93" s="81">
        <f t="shared" si="57"/>
        <v>689</v>
      </c>
      <c r="AI93" s="81">
        <f t="shared" si="58"/>
        <v>607.5</v>
      </c>
      <c r="AJ93" s="82">
        <f t="shared" si="30"/>
        <v>724</v>
      </c>
      <c r="AK93" s="82">
        <f t="shared" si="31"/>
        <v>607.5</v>
      </c>
      <c r="AL93" s="145">
        <f t="shared" si="49"/>
        <v>651.91666666666663</v>
      </c>
      <c r="AM93" s="145">
        <f t="shared" si="50"/>
        <v>647.5</v>
      </c>
      <c r="AN93" s="145">
        <f t="shared" si="51"/>
        <v>4.4166666666666288</v>
      </c>
      <c r="AO93" s="145">
        <f t="shared" si="52"/>
        <v>656.33333333333326</v>
      </c>
      <c r="AP93" s="145">
        <f t="shared" si="53"/>
        <v>647.5</v>
      </c>
      <c r="AQ93" s="147">
        <f t="shared" si="56"/>
        <v>638.89285714285711</v>
      </c>
      <c r="AR93" s="149">
        <f t="shared" si="28"/>
        <v>659.24166666666667</v>
      </c>
      <c r="AS93" s="151">
        <f t="shared" si="32"/>
        <v>671.86966666666649</v>
      </c>
    </row>
    <row r="94" spans="1:45" x14ac:dyDescent="0.3">
      <c r="A94" s="5">
        <v>45062</v>
      </c>
      <c r="B94" s="6" t="s">
        <v>46</v>
      </c>
      <c r="C94" s="6" t="s">
        <v>30</v>
      </c>
      <c r="D94" s="64">
        <v>634.5</v>
      </c>
      <c r="E94" s="64">
        <v>647.5</v>
      </c>
      <c r="F94" s="64">
        <v>616</v>
      </c>
      <c r="G94" s="64">
        <v>625.5</v>
      </c>
      <c r="H94" s="60">
        <v>637.5</v>
      </c>
      <c r="I94" s="60">
        <v>633</v>
      </c>
      <c r="J94" s="21">
        <v>-4</v>
      </c>
      <c r="K94" s="13">
        <v>0</v>
      </c>
      <c r="L94" s="65">
        <f t="shared" si="35"/>
        <v>629.66666666666663</v>
      </c>
      <c r="M94" s="66">
        <f t="shared" si="36"/>
        <v>631.75</v>
      </c>
      <c r="N94" s="66">
        <f t="shared" si="37"/>
        <v>-2.0833333333333712</v>
      </c>
      <c r="O94" s="66">
        <f t="shared" si="38"/>
        <v>627.58333333333326</v>
      </c>
      <c r="P94" s="66">
        <f t="shared" si="39"/>
        <v>631.75</v>
      </c>
      <c r="Q94" s="67">
        <f t="shared" si="43"/>
        <v>31.5</v>
      </c>
      <c r="R94" s="67">
        <f t="shared" si="44"/>
        <v>0</v>
      </c>
      <c r="S94" s="67">
        <f t="shared" si="45"/>
        <v>-31.5</v>
      </c>
      <c r="T94" s="68" cm="1">
        <f t="array" ref="T94">LARGE(ABS(Q94:S94),1)</f>
        <v>31.5</v>
      </c>
      <c r="U94" s="12">
        <f t="shared" si="59"/>
        <v>-8</v>
      </c>
      <c r="V94" s="21">
        <f t="shared" si="27"/>
        <v>0</v>
      </c>
      <c r="W94" s="12">
        <f t="shared" si="34"/>
        <v>-10</v>
      </c>
      <c r="X94" s="61">
        <f t="shared" si="40"/>
        <v>4.5</v>
      </c>
      <c r="Y94" s="17">
        <f t="shared" si="33"/>
        <v>0</v>
      </c>
      <c r="Z94" s="17">
        <f t="shared" si="33"/>
        <v>0</v>
      </c>
      <c r="AA94" s="56">
        <f t="shared" si="41"/>
        <v>31.5</v>
      </c>
      <c r="AB94" s="18">
        <f t="shared" si="42"/>
        <v>0.14285714285714285</v>
      </c>
      <c r="AC94" s="19">
        <f t="shared" si="46"/>
        <v>0.14285714285714285</v>
      </c>
      <c r="AD94" s="142">
        <f t="shared" si="47"/>
        <v>663.75</v>
      </c>
      <c r="AE94" s="142">
        <f t="shared" si="48"/>
        <v>616</v>
      </c>
      <c r="AF94" s="80">
        <f t="shared" si="54"/>
        <v>669</v>
      </c>
      <c r="AG94" s="80">
        <f t="shared" si="55"/>
        <v>616</v>
      </c>
      <c r="AH94" s="81">
        <f t="shared" si="57"/>
        <v>683.75</v>
      </c>
      <c r="AI94" s="81">
        <f t="shared" si="58"/>
        <v>607.5</v>
      </c>
      <c r="AJ94" s="82">
        <f t="shared" si="30"/>
        <v>724</v>
      </c>
      <c r="AK94" s="82">
        <f t="shared" si="31"/>
        <v>607.5</v>
      </c>
      <c r="AL94" s="145">
        <f t="shared" si="49"/>
        <v>642.41666666666663</v>
      </c>
      <c r="AM94" s="145">
        <f t="shared" si="50"/>
        <v>639.875</v>
      </c>
      <c r="AN94" s="145">
        <f t="shared" si="51"/>
        <v>2.5416666666666288</v>
      </c>
      <c r="AO94" s="145">
        <f t="shared" si="52"/>
        <v>644.95833333333326</v>
      </c>
      <c r="AP94" s="145">
        <f t="shared" si="53"/>
        <v>639.875</v>
      </c>
      <c r="AQ94" s="147">
        <f t="shared" si="56"/>
        <v>638.81547619047615</v>
      </c>
      <c r="AR94" s="149">
        <f t="shared" si="28"/>
        <v>657.14166666666665</v>
      </c>
      <c r="AS94" s="151">
        <f t="shared" si="32"/>
        <v>670.52299999999991</v>
      </c>
    </row>
    <row r="95" spans="1:45" x14ac:dyDescent="0.3">
      <c r="A95" s="5">
        <v>45063</v>
      </c>
      <c r="B95" s="6" t="s">
        <v>46</v>
      </c>
      <c r="C95" s="6" t="s">
        <v>30</v>
      </c>
      <c r="D95" s="64">
        <v>608</v>
      </c>
      <c r="E95" s="64">
        <v>616.25</v>
      </c>
      <c r="F95" s="64">
        <v>605.5</v>
      </c>
      <c r="G95" s="64">
        <v>611.75</v>
      </c>
      <c r="H95" s="60">
        <v>612</v>
      </c>
      <c r="I95" s="60">
        <v>606.25</v>
      </c>
      <c r="J95" s="21">
        <v>0</v>
      </c>
      <c r="K95" s="13">
        <v>0</v>
      </c>
      <c r="L95" s="65">
        <f t="shared" si="35"/>
        <v>611.16666666666663</v>
      </c>
      <c r="M95" s="66">
        <f t="shared" si="36"/>
        <v>610.875</v>
      </c>
      <c r="N95" s="66">
        <f t="shared" si="37"/>
        <v>0.29166666666662877</v>
      </c>
      <c r="O95" s="66">
        <f t="shared" si="38"/>
        <v>611.45833333333326</v>
      </c>
      <c r="P95" s="66">
        <f t="shared" si="39"/>
        <v>610.875</v>
      </c>
      <c r="Q95" s="67">
        <f t="shared" si="43"/>
        <v>10.75</v>
      </c>
      <c r="R95" s="67">
        <f t="shared" si="44"/>
        <v>-9.25</v>
      </c>
      <c r="S95" s="67">
        <f t="shared" si="45"/>
        <v>-20</v>
      </c>
      <c r="T95" s="68" cm="1">
        <f t="array" ref="T95">LARGE(ABS(Q95:S95),1)</f>
        <v>20</v>
      </c>
      <c r="U95" s="12">
        <f t="shared" si="59"/>
        <v>-12</v>
      </c>
      <c r="V95" s="21">
        <f t="shared" ref="V95:V158" si="60">J66</f>
        <v>-4</v>
      </c>
      <c r="W95" s="12">
        <f t="shared" si="34"/>
        <v>-12</v>
      </c>
      <c r="X95" s="61">
        <f t="shared" si="40"/>
        <v>5.75</v>
      </c>
      <c r="Y95" s="17">
        <f t="shared" si="33"/>
        <v>0</v>
      </c>
      <c r="Z95" s="17">
        <f t="shared" si="33"/>
        <v>0</v>
      </c>
      <c r="AA95" s="56">
        <f t="shared" si="41"/>
        <v>10.75</v>
      </c>
      <c r="AB95" s="18">
        <f t="shared" si="42"/>
        <v>0.53488372093023251</v>
      </c>
      <c r="AC95" s="19">
        <f t="shared" si="46"/>
        <v>0.28749999999999998</v>
      </c>
      <c r="AD95" s="142">
        <f t="shared" si="47"/>
        <v>660</v>
      </c>
      <c r="AE95" s="142">
        <f t="shared" si="48"/>
        <v>605.5</v>
      </c>
      <c r="AF95" s="80">
        <f t="shared" si="54"/>
        <v>669</v>
      </c>
      <c r="AG95" s="80">
        <f t="shared" si="55"/>
        <v>605.5</v>
      </c>
      <c r="AH95" s="81">
        <f t="shared" si="57"/>
        <v>674.5</v>
      </c>
      <c r="AI95" s="81">
        <f t="shared" si="58"/>
        <v>605.5</v>
      </c>
      <c r="AJ95" s="82">
        <f t="shared" si="30"/>
        <v>724</v>
      </c>
      <c r="AK95" s="82">
        <f t="shared" si="31"/>
        <v>605.5</v>
      </c>
      <c r="AL95" s="145">
        <f t="shared" si="49"/>
        <v>630.33333333333337</v>
      </c>
      <c r="AM95" s="145">
        <f t="shared" si="50"/>
        <v>632.75</v>
      </c>
      <c r="AN95" s="145">
        <f t="shared" si="51"/>
        <v>-2.4166666666666288</v>
      </c>
      <c r="AO95" s="145">
        <f t="shared" si="52"/>
        <v>627.91666666666674</v>
      </c>
      <c r="AP95" s="145">
        <f t="shared" si="53"/>
        <v>632.75</v>
      </c>
      <c r="AQ95" s="147">
        <f t="shared" si="56"/>
        <v>637.30357142857144</v>
      </c>
      <c r="AR95" s="149">
        <f t="shared" si="28"/>
        <v>654.71666666666681</v>
      </c>
      <c r="AS95" s="151">
        <f t="shared" si="32"/>
        <v>668.9513333333332</v>
      </c>
    </row>
    <row r="96" spans="1:45" x14ac:dyDescent="0.3">
      <c r="A96" s="5">
        <v>45064</v>
      </c>
      <c r="B96" s="6" t="s">
        <v>46</v>
      </c>
      <c r="C96" s="6" t="s">
        <v>30</v>
      </c>
      <c r="D96" s="64">
        <v>618</v>
      </c>
      <c r="E96" s="64">
        <v>620.75</v>
      </c>
      <c r="F96" s="64">
        <v>602</v>
      </c>
      <c r="G96" s="64">
        <v>605</v>
      </c>
      <c r="H96" s="60">
        <v>619.5</v>
      </c>
      <c r="I96" s="60">
        <v>614.75</v>
      </c>
      <c r="J96" s="21">
        <v>-3</v>
      </c>
      <c r="K96" s="13" t="s">
        <v>32</v>
      </c>
      <c r="L96" s="65">
        <f t="shared" si="35"/>
        <v>609.25</v>
      </c>
      <c r="M96" s="66">
        <f t="shared" si="36"/>
        <v>611.375</v>
      </c>
      <c r="N96" s="66">
        <f t="shared" si="37"/>
        <v>-2.125</v>
      </c>
      <c r="O96" s="66">
        <f t="shared" si="38"/>
        <v>607.125</v>
      </c>
      <c r="P96" s="66">
        <f t="shared" si="39"/>
        <v>611.375</v>
      </c>
      <c r="Q96" s="67">
        <f t="shared" si="43"/>
        <v>18.75</v>
      </c>
      <c r="R96" s="67">
        <f t="shared" si="44"/>
        <v>9</v>
      </c>
      <c r="S96" s="67">
        <f t="shared" si="45"/>
        <v>-9.75</v>
      </c>
      <c r="T96" s="68" cm="1">
        <f t="array" ref="T96">LARGE(ABS(Q96:S96),1)</f>
        <v>18.75</v>
      </c>
      <c r="U96" s="12">
        <f t="shared" si="59"/>
        <v>-18</v>
      </c>
      <c r="V96" s="21">
        <f t="shared" si="60"/>
        <v>0</v>
      </c>
      <c r="W96" s="12">
        <f t="shared" si="34"/>
        <v>-10</v>
      </c>
      <c r="X96" s="61">
        <f t="shared" si="40"/>
        <v>4.75</v>
      </c>
      <c r="Y96" s="17">
        <f t="shared" si="33"/>
        <v>0</v>
      </c>
      <c r="Z96" s="17">
        <f t="shared" si="33"/>
        <v>0</v>
      </c>
      <c r="AA96" s="56">
        <f t="shared" si="41"/>
        <v>18.75</v>
      </c>
      <c r="AB96" s="18">
        <f t="shared" si="42"/>
        <v>0.25333333333333335</v>
      </c>
      <c r="AC96" s="19">
        <f t="shared" si="46"/>
        <v>0.25333333333333335</v>
      </c>
      <c r="AD96" s="142">
        <f t="shared" si="47"/>
        <v>647.5</v>
      </c>
      <c r="AE96" s="142">
        <f t="shared" si="48"/>
        <v>602</v>
      </c>
      <c r="AF96" s="80">
        <f t="shared" si="54"/>
        <v>663.75</v>
      </c>
      <c r="AG96" s="80">
        <f t="shared" si="55"/>
        <v>602</v>
      </c>
      <c r="AH96" s="81">
        <f t="shared" si="57"/>
        <v>669</v>
      </c>
      <c r="AI96" s="81">
        <f t="shared" si="58"/>
        <v>602</v>
      </c>
      <c r="AJ96" s="82">
        <f t="shared" si="30"/>
        <v>724</v>
      </c>
      <c r="AK96" s="82">
        <f t="shared" si="31"/>
        <v>602</v>
      </c>
      <c r="AL96" s="145">
        <f t="shared" si="49"/>
        <v>620.41666666666663</v>
      </c>
      <c r="AM96" s="145">
        <f t="shared" si="50"/>
        <v>624.75</v>
      </c>
      <c r="AN96" s="145">
        <f t="shared" si="51"/>
        <v>-4.3333333333333712</v>
      </c>
      <c r="AO96" s="145">
        <f t="shared" si="52"/>
        <v>616.08333333333326</v>
      </c>
      <c r="AP96" s="145">
        <f t="shared" si="53"/>
        <v>624.75</v>
      </c>
      <c r="AQ96" s="147">
        <f t="shared" si="56"/>
        <v>636.5</v>
      </c>
      <c r="AR96" s="149">
        <f t="shared" ref="AR96:AR159" si="61">AVERAGE(L67:L96)</f>
        <v>652.46111111111122</v>
      </c>
      <c r="AS96" s="151">
        <f t="shared" si="32"/>
        <v>667.69133333333332</v>
      </c>
    </row>
    <row r="97" spans="1:45" x14ac:dyDescent="0.3">
      <c r="A97" s="5">
        <v>45065</v>
      </c>
      <c r="B97" s="6" t="s">
        <v>46</v>
      </c>
      <c r="C97" s="6" t="s">
        <v>30</v>
      </c>
      <c r="D97" s="64">
        <v>602.75</v>
      </c>
      <c r="E97" s="64">
        <v>613.75</v>
      </c>
      <c r="F97" s="64">
        <v>599.5</v>
      </c>
      <c r="G97" s="64">
        <v>606.25</v>
      </c>
      <c r="H97" s="60">
        <v>604.75</v>
      </c>
      <c r="I97" s="60">
        <v>599.5</v>
      </c>
      <c r="J97" s="21">
        <v>2</v>
      </c>
      <c r="K97" s="13">
        <v>0</v>
      </c>
      <c r="L97" s="65">
        <f t="shared" si="35"/>
        <v>606.5</v>
      </c>
      <c r="M97" s="66">
        <f t="shared" si="36"/>
        <v>606.625</v>
      </c>
      <c r="N97" s="66">
        <f t="shared" si="37"/>
        <v>-0.125</v>
      </c>
      <c r="O97" s="66">
        <f t="shared" si="38"/>
        <v>606.375</v>
      </c>
      <c r="P97" s="66">
        <f t="shared" si="39"/>
        <v>606.625</v>
      </c>
      <c r="Q97" s="67">
        <f t="shared" si="43"/>
        <v>14.25</v>
      </c>
      <c r="R97" s="67">
        <f t="shared" si="44"/>
        <v>8.75</v>
      </c>
      <c r="S97" s="67">
        <f t="shared" si="45"/>
        <v>-5.5</v>
      </c>
      <c r="T97" s="68" cm="1">
        <f t="array" ref="T97">LARGE(ABS(Q97:S97),1)</f>
        <v>14.25</v>
      </c>
      <c r="U97" s="12">
        <f t="shared" si="59"/>
        <v>-18</v>
      </c>
      <c r="V97" s="21">
        <f t="shared" si="60"/>
        <v>-2</v>
      </c>
      <c r="W97" s="12">
        <f t="shared" si="34"/>
        <v>-10</v>
      </c>
      <c r="X97" s="61">
        <f t="shared" si="40"/>
        <v>5.25</v>
      </c>
      <c r="Y97" s="17">
        <f t="shared" si="33"/>
        <v>0</v>
      </c>
      <c r="Z97" s="17" t="b">
        <f t="shared" si="33"/>
        <v>1</v>
      </c>
      <c r="AA97" s="56">
        <f t="shared" si="41"/>
        <v>14.25</v>
      </c>
      <c r="AB97" s="18">
        <f t="shared" si="42"/>
        <v>0.36842105263157893</v>
      </c>
      <c r="AC97" s="19">
        <f t="shared" si="46"/>
        <v>0.36842105263157893</v>
      </c>
      <c r="AD97" s="142">
        <f t="shared" si="47"/>
        <v>620.75</v>
      </c>
      <c r="AE97" s="142">
        <f t="shared" si="48"/>
        <v>599.5</v>
      </c>
      <c r="AF97" s="80">
        <f t="shared" si="54"/>
        <v>663.75</v>
      </c>
      <c r="AG97" s="80">
        <f t="shared" si="55"/>
        <v>599.5</v>
      </c>
      <c r="AH97" s="81">
        <f t="shared" si="57"/>
        <v>669</v>
      </c>
      <c r="AI97" s="81">
        <f t="shared" si="58"/>
        <v>599.5</v>
      </c>
      <c r="AJ97" s="82">
        <f t="shared" si="30"/>
        <v>724</v>
      </c>
      <c r="AK97" s="82">
        <f t="shared" si="31"/>
        <v>599.5</v>
      </c>
      <c r="AL97" s="145">
        <f t="shared" si="49"/>
        <v>608.41666666666663</v>
      </c>
      <c r="AM97" s="145">
        <f t="shared" si="50"/>
        <v>610.125</v>
      </c>
      <c r="AN97" s="145">
        <f t="shared" si="51"/>
        <v>-1.7083333333333712</v>
      </c>
      <c r="AO97" s="145">
        <f t="shared" si="52"/>
        <v>606.70833333333326</v>
      </c>
      <c r="AP97" s="145">
        <f t="shared" si="53"/>
        <v>610.125</v>
      </c>
      <c r="AQ97" s="147">
        <f t="shared" si="56"/>
        <v>636.05357142857144</v>
      </c>
      <c r="AR97" s="149">
        <f t="shared" si="61"/>
        <v>650.13333333333344</v>
      </c>
      <c r="AS97" s="151">
        <f t="shared" si="32"/>
        <v>666.29</v>
      </c>
    </row>
    <row r="98" spans="1:45" x14ac:dyDescent="0.3">
      <c r="A98" s="5">
        <v>45068</v>
      </c>
      <c r="B98" s="6" t="s">
        <v>46</v>
      </c>
      <c r="C98" s="6" t="s">
        <v>30</v>
      </c>
      <c r="D98" s="64">
        <v>612.75</v>
      </c>
      <c r="E98" s="64">
        <v>624.75</v>
      </c>
      <c r="F98" s="64">
        <v>606.25</v>
      </c>
      <c r="G98" s="64">
        <v>622.25</v>
      </c>
      <c r="H98" s="60">
        <v>614.25</v>
      </c>
      <c r="I98" s="60">
        <v>606.25</v>
      </c>
      <c r="J98" s="21">
        <v>2</v>
      </c>
      <c r="K98" s="13">
        <v>0</v>
      </c>
      <c r="L98" s="65">
        <f t="shared" si="35"/>
        <v>617.75</v>
      </c>
      <c r="M98" s="66">
        <f t="shared" si="36"/>
        <v>615.5</v>
      </c>
      <c r="N98" s="66">
        <f t="shared" si="37"/>
        <v>2.25</v>
      </c>
      <c r="O98" s="66">
        <f t="shared" si="38"/>
        <v>620</v>
      </c>
      <c r="P98" s="66">
        <f t="shared" si="39"/>
        <v>615.5</v>
      </c>
      <c r="Q98" s="67">
        <f t="shared" si="43"/>
        <v>18.5</v>
      </c>
      <c r="R98" s="67">
        <f t="shared" si="44"/>
        <v>18.5</v>
      </c>
      <c r="S98" s="67">
        <f t="shared" si="45"/>
        <v>0</v>
      </c>
      <c r="T98" s="68" cm="1">
        <f t="array" ref="T98">LARGE(ABS(Q98:S98),1)</f>
        <v>18.5</v>
      </c>
      <c r="U98" s="12">
        <f t="shared" si="59"/>
        <v>-18</v>
      </c>
      <c r="V98" s="21">
        <f t="shared" si="60"/>
        <v>0</v>
      </c>
      <c r="W98" s="12">
        <f t="shared" si="34"/>
        <v>-10</v>
      </c>
      <c r="X98" s="61">
        <f t="shared" si="40"/>
        <v>8</v>
      </c>
      <c r="Y98" s="17">
        <f t="shared" si="33"/>
        <v>0</v>
      </c>
      <c r="Z98" s="17" t="b">
        <f t="shared" si="33"/>
        <v>1</v>
      </c>
      <c r="AA98" s="56">
        <f t="shared" si="41"/>
        <v>18.5</v>
      </c>
      <c r="AB98" s="18">
        <f t="shared" si="42"/>
        <v>0.43243243243243246</v>
      </c>
      <c r="AC98" s="19">
        <f t="shared" si="46"/>
        <v>0.43243243243243246</v>
      </c>
      <c r="AD98" s="142">
        <f t="shared" si="47"/>
        <v>624.75</v>
      </c>
      <c r="AE98" s="142">
        <f t="shared" si="48"/>
        <v>599.5</v>
      </c>
      <c r="AF98" s="80">
        <f t="shared" si="54"/>
        <v>663.75</v>
      </c>
      <c r="AG98" s="80">
        <f t="shared" si="55"/>
        <v>599.5</v>
      </c>
      <c r="AH98" s="81">
        <f t="shared" si="57"/>
        <v>669</v>
      </c>
      <c r="AI98" s="81">
        <f t="shared" si="58"/>
        <v>599.5</v>
      </c>
      <c r="AJ98" s="82">
        <f t="shared" si="30"/>
        <v>724</v>
      </c>
      <c r="AK98" s="82">
        <f t="shared" si="31"/>
        <v>599.5</v>
      </c>
      <c r="AL98" s="145">
        <f t="shared" si="49"/>
        <v>610.16666666666663</v>
      </c>
      <c r="AM98" s="145">
        <f t="shared" si="50"/>
        <v>612.125</v>
      </c>
      <c r="AN98" s="145">
        <f t="shared" si="51"/>
        <v>-1.9583333333333712</v>
      </c>
      <c r="AO98" s="145">
        <f t="shared" si="52"/>
        <v>608.20833333333326</v>
      </c>
      <c r="AP98" s="145">
        <f t="shared" si="53"/>
        <v>612.125</v>
      </c>
      <c r="AQ98" s="147">
        <f t="shared" si="56"/>
        <v>634.96428571428567</v>
      </c>
      <c r="AR98" s="149">
        <f t="shared" si="61"/>
        <v>648.25555555555559</v>
      </c>
      <c r="AS98" s="151">
        <f t="shared" si="32"/>
        <v>664.97166666666681</v>
      </c>
    </row>
    <row r="99" spans="1:45" x14ac:dyDescent="0.3">
      <c r="A99" s="5">
        <v>45069</v>
      </c>
      <c r="B99" s="6" t="s">
        <v>46</v>
      </c>
      <c r="C99" s="6" t="s">
        <v>30</v>
      </c>
      <c r="D99" s="64">
        <v>616</v>
      </c>
      <c r="E99" s="64">
        <v>619.75</v>
      </c>
      <c r="F99" s="64">
        <v>602.25</v>
      </c>
      <c r="G99" s="64">
        <v>606.25</v>
      </c>
      <c r="H99" s="60">
        <v>618.5</v>
      </c>
      <c r="I99" s="60">
        <v>612</v>
      </c>
      <c r="J99" s="21">
        <v>-3</v>
      </c>
      <c r="K99" s="13">
        <v>0</v>
      </c>
      <c r="L99" s="65">
        <f t="shared" si="35"/>
        <v>609.41666666666663</v>
      </c>
      <c r="M99" s="66">
        <f t="shared" si="36"/>
        <v>611</v>
      </c>
      <c r="N99" s="66">
        <f t="shared" si="37"/>
        <v>-1.5833333333333712</v>
      </c>
      <c r="O99" s="66">
        <f t="shared" si="38"/>
        <v>607.83333333333326</v>
      </c>
      <c r="P99" s="66">
        <f t="shared" si="39"/>
        <v>611</v>
      </c>
      <c r="Q99" s="67">
        <f t="shared" si="43"/>
        <v>17.5</v>
      </c>
      <c r="R99" s="67">
        <f t="shared" si="44"/>
        <v>-2.5</v>
      </c>
      <c r="S99" s="67">
        <f t="shared" si="45"/>
        <v>-20</v>
      </c>
      <c r="T99" s="68" cm="1">
        <f t="array" ref="T99">LARGE(ABS(Q99:S99),1)</f>
        <v>20</v>
      </c>
      <c r="U99" s="12">
        <f t="shared" si="59"/>
        <v>-15</v>
      </c>
      <c r="V99" s="21">
        <f t="shared" si="60"/>
        <v>-2</v>
      </c>
      <c r="W99" s="12">
        <f t="shared" si="34"/>
        <v>-14</v>
      </c>
      <c r="X99" s="61">
        <f t="shared" si="40"/>
        <v>6.5</v>
      </c>
      <c r="Y99" s="17">
        <f t="shared" si="33"/>
        <v>0</v>
      </c>
      <c r="Z99" s="17">
        <f t="shared" si="33"/>
        <v>0</v>
      </c>
      <c r="AA99" s="56">
        <f t="shared" si="41"/>
        <v>17.5</v>
      </c>
      <c r="AB99" s="18">
        <f t="shared" si="42"/>
        <v>0.37142857142857144</v>
      </c>
      <c r="AC99" s="19">
        <f t="shared" si="46"/>
        <v>0.32500000000000001</v>
      </c>
      <c r="AD99" s="142">
        <f t="shared" si="47"/>
        <v>624.75</v>
      </c>
      <c r="AE99" s="142">
        <f t="shared" si="48"/>
        <v>599.5</v>
      </c>
      <c r="AF99" s="80">
        <f t="shared" si="54"/>
        <v>663.75</v>
      </c>
      <c r="AG99" s="80">
        <f t="shared" si="55"/>
        <v>599.5</v>
      </c>
      <c r="AH99" s="81">
        <f t="shared" si="57"/>
        <v>669</v>
      </c>
      <c r="AI99" s="81">
        <f t="shared" si="58"/>
        <v>599.5</v>
      </c>
      <c r="AJ99" s="82">
        <f t="shared" si="30"/>
        <v>724</v>
      </c>
      <c r="AK99" s="82">
        <f t="shared" si="31"/>
        <v>599.5</v>
      </c>
      <c r="AL99" s="145">
        <f t="shared" si="49"/>
        <v>615.5</v>
      </c>
      <c r="AM99" s="145">
        <f t="shared" si="50"/>
        <v>612.125</v>
      </c>
      <c r="AN99" s="145">
        <f t="shared" si="51"/>
        <v>3.375</v>
      </c>
      <c r="AO99" s="145">
        <f t="shared" si="52"/>
        <v>618.875</v>
      </c>
      <c r="AP99" s="145">
        <f t="shared" si="53"/>
        <v>612.125</v>
      </c>
      <c r="AQ99" s="147">
        <f t="shared" si="56"/>
        <v>632.66071428571433</v>
      </c>
      <c r="AR99" s="149">
        <f t="shared" si="61"/>
        <v>645.9083333333333</v>
      </c>
      <c r="AS99" s="151">
        <f t="shared" si="32"/>
        <v>663.31000000000017</v>
      </c>
    </row>
    <row r="100" spans="1:45" x14ac:dyDescent="0.3">
      <c r="A100" s="5">
        <v>45070</v>
      </c>
      <c r="B100" s="6" t="s">
        <v>46</v>
      </c>
      <c r="C100" s="6" t="s">
        <v>30</v>
      </c>
      <c r="D100" s="64">
        <v>605.25</v>
      </c>
      <c r="E100" s="64">
        <v>616.5</v>
      </c>
      <c r="F100" s="64">
        <v>599</v>
      </c>
      <c r="G100" s="64">
        <v>604.25</v>
      </c>
      <c r="H100" s="60">
        <v>612.25</v>
      </c>
      <c r="I100" s="60">
        <v>604</v>
      </c>
      <c r="J100" s="21">
        <v>0</v>
      </c>
      <c r="K100" s="13">
        <v>0</v>
      </c>
      <c r="L100" s="65">
        <f t="shared" si="35"/>
        <v>606.58333333333337</v>
      </c>
      <c r="M100" s="66">
        <f t="shared" si="36"/>
        <v>607.75</v>
      </c>
      <c r="N100" s="66">
        <f t="shared" si="37"/>
        <v>-1.1666666666666288</v>
      </c>
      <c r="O100" s="66">
        <f t="shared" si="38"/>
        <v>605.41666666666674</v>
      </c>
      <c r="P100" s="66">
        <f t="shared" si="39"/>
        <v>607.75</v>
      </c>
      <c r="Q100" s="67">
        <f t="shared" si="43"/>
        <v>17.5</v>
      </c>
      <c r="R100" s="67">
        <f t="shared" si="44"/>
        <v>10.25</v>
      </c>
      <c r="S100" s="67">
        <f t="shared" si="45"/>
        <v>-7.25</v>
      </c>
      <c r="T100" s="68" cm="1">
        <f t="array" ref="T100">LARGE(ABS(Q100:S100),1)</f>
        <v>17.5</v>
      </c>
      <c r="U100" s="12">
        <f t="shared" si="59"/>
        <v>-11</v>
      </c>
      <c r="V100" s="21">
        <f t="shared" si="60"/>
        <v>2</v>
      </c>
      <c r="W100" s="12">
        <f t="shared" si="34"/>
        <v>-12</v>
      </c>
      <c r="X100" s="61">
        <f t="shared" si="40"/>
        <v>8.25</v>
      </c>
      <c r="Y100" s="17">
        <f t="shared" si="33"/>
        <v>0</v>
      </c>
      <c r="Z100" s="17">
        <f t="shared" si="33"/>
        <v>0</v>
      </c>
      <c r="AA100" s="56">
        <f t="shared" si="41"/>
        <v>17.5</v>
      </c>
      <c r="AB100" s="18">
        <f t="shared" si="42"/>
        <v>0.47142857142857142</v>
      </c>
      <c r="AC100" s="19">
        <f t="shared" si="46"/>
        <v>0.47142857142857142</v>
      </c>
      <c r="AD100" s="142">
        <f t="shared" si="47"/>
        <v>624.75</v>
      </c>
      <c r="AE100" s="142">
        <f t="shared" si="48"/>
        <v>599</v>
      </c>
      <c r="AF100" s="80">
        <f t="shared" si="54"/>
        <v>663.75</v>
      </c>
      <c r="AG100" s="80">
        <f t="shared" si="55"/>
        <v>599</v>
      </c>
      <c r="AH100" s="81">
        <f t="shared" si="57"/>
        <v>669</v>
      </c>
      <c r="AI100" s="81">
        <f t="shared" si="58"/>
        <v>599</v>
      </c>
      <c r="AJ100" s="82">
        <f t="shared" si="30"/>
        <v>724</v>
      </c>
      <c r="AK100" s="82">
        <f t="shared" si="31"/>
        <v>599</v>
      </c>
      <c r="AL100" s="145">
        <f t="shared" si="49"/>
        <v>610</v>
      </c>
      <c r="AM100" s="145">
        <f t="shared" si="50"/>
        <v>611.875</v>
      </c>
      <c r="AN100" s="145">
        <f t="shared" si="51"/>
        <v>-1.875</v>
      </c>
      <c r="AO100" s="145">
        <f t="shared" si="52"/>
        <v>608.125</v>
      </c>
      <c r="AP100" s="145">
        <f t="shared" si="53"/>
        <v>611.875</v>
      </c>
      <c r="AQ100" s="147">
        <f t="shared" si="56"/>
        <v>629.08928571428589</v>
      </c>
      <c r="AR100" s="149">
        <f t="shared" si="61"/>
        <v>643.79166666666663</v>
      </c>
      <c r="AS100" s="151">
        <f t="shared" si="32"/>
        <v>661.42500000000018</v>
      </c>
    </row>
    <row r="101" spans="1:45" x14ac:dyDescent="0.3">
      <c r="A101" s="5">
        <v>45071</v>
      </c>
      <c r="B101" s="6" t="s">
        <v>46</v>
      </c>
      <c r="C101" s="6" t="s">
        <v>30</v>
      </c>
      <c r="D101" s="64">
        <v>613.5</v>
      </c>
      <c r="E101" s="64">
        <v>618.5</v>
      </c>
      <c r="F101" s="64">
        <v>607.5</v>
      </c>
      <c r="G101" s="64">
        <v>616</v>
      </c>
      <c r="H101" s="60">
        <v>614</v>
      </c>
      <c r="I101" s="60">
        <v>609.25</v>
      </c>
      <c r="J101" s="21">
        <v>3</v>
      </c>
      <c r="K101" s="13">
        <v>0</v>
      </c>
      <c r="L101" s="65">
        <f t="shared" si="35"/>
        <v>614</v>
      </c>
      <c r="M101" s="66">
        <f t="shared" si="36"/>
        <v>613</v>
      </c>
      <c r="N101" s="66">
        <f t="shared" si="37"/>
        <v>1</v>
      </c>
      <c r="O101" s="66">
        <f t="shared" si="38"/>
        <v>615</v>
      </c>
      <c r="P101" s="66">
        <f t="shared" si="39"/>
        <v>613</v>
      </c>
      <c r="Q101" s="67">
        <f t="shared" si="43"/>
        <v>11</v>
      </c>
      <c r="R101" s="67">
        <f t="shared" si="44"/>
        <v>14.25</v>
      </c>
      <c r="S101" s="67">
        <f t="shared" si="45"/>
        <v>3.25</v>
      </c>
      <c r="T101" s="68" cm="1">
        <f t="array" ref="T101">LARGE(ABS(Q101:S101),1)</f>
        <v>14.25</v>
      </c>
      <c r="U101" s="12">
        <f t="shared" si="59"/>
        <v>-13</v>
      </c>
      <c r="V101" s="21">
        <f t="shared" si="60"/>
        <v>3</v>
      </c>
      <c r="W101" s="12">
        <f t="shared" si="34"/>
        <v>-9</v>
      </c>
      <c r="X101" s="61">
        <f t="shared" si="40"/>
        <v>4.75</v>
      </c>
      <c r="Y101" s="17">
        <f t="shared" si="33"/>
        <v>0</v>
      </c>
      <c r="Z101" s="17">
        <f t="shared" si="33"/>
        <v>0</v>
      </c>
      <c r="AA101" s="56">
        <f t="shared" si="41"/>
        <v>11</v>
      </c>
      <c r="AB101" s="18">
        <f t="shared" si="42"/>
        <v>0.43181818181818182</v>
      </c>
      <c r="AC101" s="19">
        <f t="shared" si="46"/>
        <v>0.33333333333333331</v>
      </c>
      <c r="AD101" s="142">
        <f t="shared" si="47"/>
        <v>619.75</v>
      </c>
      <c r="AE101" s="142">
        <f t="shared" si="48"/>
        <v>599</v>
      </c>
      <c r="AF101" s="80">
        <f t="shared" si="54"/>
        <v>660</v>
      </c>
      <c r="AG101" s="80">
        <f t="shared" si="55"/>
        <v>599</v>
      </c>
      <c r="AH101" s="81">
        <f t="shared" si="57"/>
        <v>669</v>
      </c>
      <c r="AI101" s="81">
        <f t="shared" si="58"/>
        <v>599</v>
      </c>
      <c r="AJ101" s="82">
        <f t="shared" si="30"/>
        <v>724</v>
      </c>
      <c r="AK101" s="82">
        <f t="shared" si="31"/>
        <v>599</v>
      </c>
      <c r="AL101" s="145">
        <f t="shared" si="49"/>
        <v>607.66666666666663</v>
      </c>
      <c r="AM101" s="145">
        <f t="shared" si="50"/>
        <v>609.375</v>
      </c>
      <c r="AN101" s="145">
        <f t="shared" si="51"/>
        <v>-1.7083333333333712</v>
      </c>
      <c r="AO101" s="145">
        <f t="shared" si="52"/>
        <v>605.95833333333326</v>
      </c>
      <c r="AP101" s="145">
        <f t="shared" si="53"/>
        <v>609.375</v>
      </c>
      <c r="AQ101" s="147">
        <f t="shared" si="56"/>
        <v>625.91666666666674</v>
      </c>
      <c r="AR101" s="149">
        <f t="shared" si="61"/>
        <v>641.68055555555543</v>
      </c>
      <c r="AS101" s="151">
        <f t="shared" si="32"/>
        <v>659.76166666666688</v>
      </c>
    </row>
    <row r="102" spans="1:45" x14ac:dyDescent="0.3">
      <c r="A102" s="5">
        <v>45072</v>
      </c>
      <c r="B102" s="6" t="s">
        <v>46</v>
      </c>
      <c r="C102" s="6" t="s">
        <v>30</v>
      </c>
      <c r="D102" s="64">
        <v>602</v>
      </c>
      <c r="E102" s="64">
        <v>604.75</v>
      </c>
      <c r="F102" s="64">
        <v>588.75</v>
      </c>
      <c r="G102" s="64">
        <v>591</v>
      </c>
      <c r="H102" s="60">
        <v>604.75</v>
      </c>
      <c r="I102" s="60">
        <v>600.5</v>
      </c>
      <c r="J102" s="21">
        <v>-2</v>
      </c>
      <c r="K102" s="13">
        <v>0</v>
      </c>
      <c r="L102" s="65">
        <f t="shared" si="35"/>
        <v>594.83333333333337</v>
      </c>
      <c r="M102" s="66">
        <f t="shared" si="36"/>
        <v>596.75</v>
      </c>
      <c r="N102" s="66">
        <f t="shared" si="37"/>
        <v>-1.9166666666666288</v>
      </c>
      <c r="O102" s="66">
        <f t="shared" si="38"/>
        <v>592.91666666666674</v>
      </c>
      <c r="P102" s="66">
        <f t="shared" si="39"/>
        <v>596.75</v>
      </c>
      <c r="Q102" s="67">
        <f t="shared" si="43"/>
        <v>16</v>
      </c>
      <c r="R102" s="67">
        <f t="shared" si="44"/>
        <v>-11.25</v>
      </c>
      <c r="S102" s="67">
        <f t="shared" si="45"/>
        <v>-27.25</v>
      </c>
      <c r="T102" s="68" cm="1">
        <f t="array" ref="T102">LARGE(ABS(Q102:S102),1)</f>
        <v>27.25</v>
      </c>
      <c r="U102" s="12">
        <f t="shared" si="59"/>
        <v>-9</v>
      </c>
      <c r="V102" s="21">
        <f t="shared" si="60"/>
        <v>0</v>
      </c>
      <c r="W102" s="12">
        <f t="shared" si="34"/>
        <v>-9</v>
      </c>
      <c r="X102" s="61">
        <f t="shared" si="40"/>
        <v>4.25</v>
      </c>
      <c r="Y102" s="17" t="b">
        <f t="shared" si="33"/>
        <v>1</v>
      </c>
      <c r="Z102" s="17">
        <f t="shared" si="33"/>
        <v>0</v>
      </c>
      <c r="AA102" s="56">
        <f t="shared" si="41"/>
        <v>16</v>
      </c>
      <c r="AB102" s="18">
        <f t="shared" si="42"/>
        <v>0.265625</v>
      </c>
      <c r="AC102" s="19">
        <f t="shared" si="46"/>
        <v>0.15596330275229359</v>
      </c>
      <c r="AD102" s="142">
        <f t="shared" si="47"/>
        <v>618.5</v>
      </c>
      <c r="AE102" s="142">
        <f t="shared" si="48"/>
        <v>588.75</v>
      </c>
      <c r="AF102" s="80">
        <f t="shared" si="54"/>
        <v>647.5</v>
      </c>
      <c r="AG102" s="80">
        <f t="shared" si="55"/>
        <v>588.75</v>
      </c>
      <c r="AH102" s="81">
        <f t="shared" si="57"/>
        <v>669</v>
      </c>
      <c r="AI102" s="81">
        <f t="shared" si="58"/>
        <v>588.75</v>
      </c>
      <c r="AJ102" s="82">
        <f t="shared" si="30"/>
        <v>724</v>
      </c>
      <c r="AK102" s="82">
        <f t="shared" si="31"/>
        <v>588.75</v>
      </c>
      <c r="AL102" s="145">
        <f t="shared" si="49"/>
        <v>607.75</v>
      </c>
      <c r="AM102" s="145">
        <f t="shared" si="50"/>
        <v>603.625</v>
      </c>
      <c r="AN102" s="145">
        <f t="shared" si="51"/>
        <v>4.125</v>
      </c>
      <c r="AO102" s="145">
        <f t="shared" si="52"/>
        <v>611.875</v>
      </c>
      <c r="AP102" s="145">
        <f t="shared" si="53"/>
        <v>603.625</v>
      </c>
      <c r="AQ102" s="147">
        <f t="shared" si="56"/>
        <v>622.66666666666674</v>
      </c>
      <c r="AR102" s="149">
        <f t="shared" si="61"/>
        <v>638.46388888888885</v>
      </c>
      <c r="AS102" s="151">
        <f t="shared" si="32"/>
        <v>657.50333333333344</v>
      </c>
    </row>
    <row r="103" spans="1:45" x14ac:dyDescent="0.3">
      <c r="A103" s="5">
        <v>45076</v>
      </c>
      <c r="B103" s="6" t="s">
        <v>46</v>
      </c>
      <c r="C103" s="6" t="s">
        <v>30</v>
      </c>
      <c r="D103" s="64">
        <v>575</v>
      </c>
      <c r="E103" s="64">
        <v>595</v>
      </c>
      <c r="F103" s="64">
        <v>573.5</v>
      </c>
      <c r="G103" s="64">
        <v>594.25</v>
      </c>
      <c r="H103" s="60">
        <v>580.5</v>
      </c>
      <c r="I103" s="60">
        <v>573.5</v>
      </c>
      <c r="J103" s="21">
        <v>2</v>
      </c>
      <c r="K103" s="13">
        <v>0</v>
      </c>
      <c r="L103" s="65">
        <f t="shared" si="35"/>
        <v>587.58333333333337</v>
      </c>
      <c r="M103" s="66">
        <f t="shared" si="36"/>
        <v>584.25</v>
      </c>
      <c r="N103" s="66">
        <f t="shared" si="37"/>
        <v>3.3333333333333712</v>
      </c>
      <c r="O103" s="66">
        <f t="shared" si="38"/>
        <v>590.91666666666674</v>
      </c>
      <c r="P103" s="66">
        <f t="shared" si="39"/>
        <v>584.25</v>
      </c>
      <c r="Q103" s="67">
        <f t="shared" si="43"/>
        <v>21.5</v>
      </c>
      <c r="R103" s="67">
        <f t="shared" si="44"/>
        <v>4</v>
      </c>
      <c r="S103" s="67">
        <f t="shared" si="45"/>
        <v>-17.5</v>
      </c>
      <c r="T103" s="68" cm="1">
        <f t="array" ref="T103">LARGE(ABS(Q103:S103),1)</f>
        <v>21.5</v>
      </c>
      <c r="U103" s="12">
        <f t="shared" si="59"/>
        <v>-11</v>
      </c>
      <c r="V103" s="21">
        <f t="shared" si="60"/>
        <v>0</v>
      </c>
      <c r="W103" s="12">
        <f t="shared" si="34"/>
        <v>-11</v>
      </c>
      <c r="X103" s="61">
        <f t="shared" si="40"/>
        <v>7</v>
      </c>
      <c r="Y103" s="17">
        <f t="shared" si="33"/>
        <v>0</v>
      </c>
      <c r="Z103" s="17" t="b">
        <f t="shared" si="33"/>
        <v>1</v>
      </c>
      <c r="AA103" s="56">
        <f t="shared" si="41"/>
        <v>21.5</v>
      </c>
      <c r="AB103" s="18">
        <f t="shared" si="42"/>
        <v>0.32558139534883723</v>
      </c>
      <c r="AC103" s="19">
        <f t="shared" si="46"/>
        <v>0.32558139534883723</v>
      </c>
      <c r="AD103" s="142">
        <f t="shared" si="47"/>
        <v>618.5</v>
      </c>
      <c r="AE103" s="142">
        <f t="shared" si="48"/>
        <v>573.5</v>
      </c>
      <c r="AF103" s="80">
        <f t="shared" si="54"/>
        <v>624.75</v>
      </c>
      <c r="AG103" s="80">
        <f t="shared" si="55"/>
        <v>573.5</v>
      </c>
      <c r="AH103" s="81">
        <f t="shared" si="57"/>
        <v>669</v>
      </c>
      <c r="AI103" s="81">
        <f t="shared" si="58"/>
        <v>573.5</v>
      </c>
      <c r="AJ103" s="82">
        <f t="shared" si="30"/>
        <v>724</v>
      </c>
      <c r="AK103" s="82">
        <f t="shared" si="31"/>
        <v>573.5</v>
      </c>
      <c r="AL103" s="145">
        <f t="shared" si="49"/>
        <v>594.33333333333337</v>
      </c>
      <c r="AM103" s="145">
        <f t="shared" si="50"/>
        <v>596</v>
      </c>
      <c r="AN103" s="145">
        <f t="shared" si="51"/>
        <v>-1.6666666666666288</v>
      </c>
      <c r="AO103" s="145">
        <f t="shared" si="52"/>
        <v>592.66666666666674</v>
      </c>
      <c r="AP103" s="145">
        <f t="shared" si="53"/>
        <v>596</v>
      </c>
      <c r="AQ103" s="147">
        <f t="shared" si="56"/>
        <v>619</v>
      </c>
      <c r="AR103" s="149">
        <f t="shared" si="61"/>
        <v>634.85555555555538</v>
      </c>
      <c r="AS103" s="151">
        <f t="shared" si="32"/>
        <v>655.24666666666667</v>
      </c>
    </row>
    <row r="104" spans="1:45" x14ac:dyDescent="0.3">
      <c r="A104" s="5">
        <v>45077</v>
      </c>
      <c r="B104" s="6" t="s">
        <v>46</v>
      </c>
      <c r="C104" s="6" t="s">
        <v>30</v>
      </c>
      <c r="D104" s="64">
        <v>610.25</v>
      </c>
      <c r="E104" s="64">
        <v>617.5</v>
      </c>
      <c r="F104" s="64">
        <v>605.5</v>
      </c>
      <c r="G104" s="64">
        <v>610.75</v>
      </c>
      <c r="H104" s="60">
        <v>614.5</v>
      </c>
      <c r="I104" s="60">
        <v>609.75</v>
      </c>
      <c r="J104" s="21">
        <v>0</v>
      </c>
      <c r="K104" s="13">
        <v>0</v>
      </c>
      <c r="L104" s="65">
        <f t="shared" si="35"/>
        <v>611.25</v>
      </c>
      <c r="M104" s="66">
        <f t="shared" si="36"/>
        <v>611.5</v>
      </c>
      <c r="N104" s="66">
        <f t="shared" si="37"/>
        <v>-0.25</v>
      </c>
      <c r="O104" s="66">
        <f t="shared" si="38"/>
        <v>611</v>
      </c>
      <c r="P104" s="66">
        <f t="shared" si="39"/>
        <v>611.5</v>
      </c>
      <c r="Q104" s="67">
        <f t="shared" si="43"/>
        <v>12</v>
      </c>
      <c r="R104" s="67">
        <f t="shared" si="44"/>
        <v>23.25</v>
      </c>
      <c r="S104" s="67">
        <f t="shared" si="45"/>
        <v>11.25</v>
      </c>
      <c r="T104" s="68" cm="1">
        <f t="array" ref="T104">LARGE(ABS(Q104:S104),1)</f>
        <v>23.25</v>
      </c>
      <c r="U104" s="12">
        <f t="shared" si="59"/>
        <v>-13</v>
      </c>
      <c r="V104" s="21">
        <f t="shared" si="60"/>
        <v>0</v>
      </c>
      <c r="W104" s="12">
        <f t="shared" si="34"/>
        <v>-11</v>
      </c>
      <c r="X104" s="61">
        <f t="shared" si="40"/>
        <v>4.75</v>
      </c>
      <c r="Y104" s="17">
        <f t="shared" si="33"/>
        <v>0</v>
      </c>
      <c r="Z104" s="17">
        <f t="shared" si="33"/>
        <v>0</v>
      </c>
      <c r="AA104" s="56">
        <f t="shared" si="41"/>
        <v>12</v>
      </c>
      <c r="AB104" s="18">
        <f t="shared" si="42"/>
        <v>0.39583333333333331</v>
      </c>
      <c r="AC104" s="19">
        <f t="shared" si="46"/>
        <v>0.20430107526881722</v>
      </c>
      <c r="AD104" s="142">
        <f t="shared" si="47"/>
        <v>617.5</v>
      </c>
      <c r="AE104" s="142">
        <f t="shared" si="48"/>
        <v>573.5</v>
      </c>
      <c r="AF104" s="80">
        <f t="shared" si="54"/>
        <v>624.75</v>
      </c>
      <c r="AG104" s="80">
        <f t="shared" si="55"/>
        <v>573.5</v>
      </c>
      <c r="AH104" s="81">
        <f t="shared" si="57"/>
        <v>669</v>
      </c>
      <c r="AI104" s="81">
        <f t="shared" si="58"/>
        <v>573.5</v>
      </c>
      <c r="AJ104" s="82">
        <f t="shared" si="30"/>
        <v>710</v>
      </c>
      <c r="AK104" s="82">
        <f t="shared" si="31"/>
        <v>573.5</v>
      </c>
      <c r="AL104" s="145">
        <f t="shared" si="49"/>
        <v>595.08333333333337</v>
      </c>
      <c r="AM104" s="145">
        <f t="shared" si="50"/>
        <v>595.5</v>
      </c>
      <c r="AN104" s="145">
        <f t="shared" si="51"/>
        <v>-0.41666666666662877</v>
      </c>
      <c r="AO104" s="145">
        <f t="shared" si="52"/>
        <v>594.66666666666674</v>
      </c>
      <c r="AP104" s="145">
        <f t="shared" si="53"/>
        <v>595.5</v>
      </c>
      <c r="AQ104" s="147">
        <f t="shared" si="56"/>
        <v>617.57738095238085</v>
      </c>
      <c r="AR104" s="149">
        <f t="shared" si="61"/>
        <v>632.04722222222199</v>
      </c>
      <c r="AS104" s="151">
        <f t="shared" si="32"/>
        <v>653.6783333333334</v>
      </c>
    </row>
    <row r="105" spans="1:45" x14ac:dyDescent="0.3">
      <c r="A105" s="5">
        <v>45078</v>
      </c>
      <c r="B105" s="6" t="s">
        <v>46</v>
      </c>
      <c r="C105" s="6" t="s">
        <v>30</v>
      </c>
      <c r="D105" s="64">
        <v>610.75</v>
      </c>
      <c r="E105" s="64">
        <v>622.5</v>
      </c>
      <c r="F105" s="64">
        <v>602.25</v>
      </c>
      <c r="G105" s="64">
        <v>619</v>
      </c>
      <c r="H105" s="60">
        <v>617.5</v>
      </c>
      <c r="I105" s="60">
        <v>609.75</v>
      </c>
      <c r="J105" s="21">
        <v>4</v>
      </c>
      <c r="K105" s="13" t="s">
        <v>31</v>
      </c>
      <c r="L105" s="65">
        <f t="shared" si="35"/>
        <v>614.58333333333337</v>
      </c>
      <c r="M105" s="66">
        <f t="shared" si="36"/>
        <v>612.375</v>
      </c>
      <c r="N105" s="66">
        <f t="shared" si="37"/>
        <v>2.2083333333333712</v>
      </c>
      <c r="O105" s="66">
        <f t="shared" si="38"/>
        <v>616.79166666666674</v>
      </c>
      <c r="P105" s="66">
        <f t="shared" si="39"/>
        <v>612.375</v>
      </c>
      <c r="Q105" s="67">
        <f t="shared" si="43"/>
        <v>20.25</v>
      </c>
      <c r="R105" s="67">
        <f t="shared" si="44"/>
        <v>11.75</v>
      </c>
      <c r="S105" s="67">
        <f t="shared" si="45"/>
        <v>-8.5</v>
      </c>
      <c r="T105" s="68" cm="1">
        <f t="array" ref="T105">LARGE(ABS(Q105:S105),1)</f>
        <v>20.25</v>
      </c>
      <c r="U105" s="12">
        <f t="shared" si="59"/>
        <v>-11</v>
      </c>
      <c r="V105" s="21">
        <f t="shared" si="60"/>
        <v>-2</v>
      </c>
      <c r="W105" s="12">
        <f t="shared" si="34"/>
        <v>-11</v>
      </c>
      <c r="X105" s="61">
        <f t="shared" si="40"/>
        <v>7.75</v>
      </c>
      <c r="Y105" s="17">
        <f t="shared" si="33"/>
        <v>0</v>
      </c>
      <c r="Z105" s="17">
        <f t="shared" si="33"/>
        <v>0</v>
      </c>
      <c r="AA105" s="56">
        <f t="shared" si="41"/>
        <v>20.25</v>
      </c>
      <c r="AB105" s="18">
        <f t="shared" si="42"/>
        <v>0.38271604938271603</v>
      </c>
      <c r="AC105" s="19">
        <f t="shared" si="46"/>
        <v>0.38271604938271603</v>
      </c>
      <c r="AD105" s="142">
        <f t="shared" si="47"/>
        <v>622.5</v>
      </c>
      <c r="AE105" s="142">
        <f t="shared" si="48"/>
        <v>573.5</v>
      </c>
      <c r="AF105" s="80">
        <f t="shared" si="54"/>
        <v>624.75</v>
      </c>
      <c r="AG105" s="80">
        <f t="shared" si="55"/>
        <v>573.5</v>
      </c>
      <c r="AH105" s="81">
        <f t="shared" si="57"/>
        <v>669</v>
      </c>
      <c r="AI105" s="81">
        <f t="shared" si="58"/>
        <v>573.5</v>
      </c>
      <c r="AJ105" s="82">
        <f t="shared" si="30"/>
        <v>710</v>
      </c>
      <c r="AK105" s="82">
        <f t="shared" si="31"/>
        <v>573.5</v>
      </c>
      <c r="AL105" s="145">
        <f t="shared" si="49"/>
        <v>602.25</v>
      </c>
      <c r="AM105" s="145">
        <f t="shared" si="50"/>
        <v>598</v>
      </c>
      <c r="AN105" s="145">
        <f t="shared" si="51"/>
        <v>4.25</v>
      </c>
      <c r="AO105" s="145">
        <f t="shared" si="52"/>
        <v>606.5</v>
      </c>
      <c r="AP105" s="145">
        <f t="shared" si="53"/>
        <v>598</v>
      </c>
      <c r="AQ105" s="147">
        <f t="shared" si="56"/>
        <v>615.75595238095229</v>
      </c>
      <c r="AR105" s="149">
        <f t="shared" si="61"/>
        <v>629.78611111111093</v>
      </c>
      <c r="AS105" s="151">
        <f t="shared" si="32"/>
        <v>652.70166666666671</v>
      </c>
    </row>
    <row r="106" spans="1:45" x14ac:dyDescent="0.3">
      <c r="A106" s="5">
        <v>45079</v>
      </c>
      <c r="B106" s="6" t="s">
        <v>46</v>
      </c>
      <c r="C106" s="6" t="s">
        <v>30</v>
      </c>
      <c r="D106" s="64">
        <v>621.25</v>
      </c>
      <c r="E106" s="64">
        <v>631.5</v>
      </c>
      <c r="F106" s="64">
        <v>615.5</v>
      </c>
      <c r="G106" s="64">
        <v>624</v>
      </c>
      <c r="H106" s="60">
        <v>629.5</v>
      </c>
      <c r="I106" s="60">
        <v>620.5</v>
      </c>
      <c r="J106" s="21">
        <v>0</v>
      </c>
      <c r="K106" s="13">
        <v>0</v>
      </c>
      <c r="L106" s="65">
        <f t="shared" si="35"/>
        <v>623.66666666666663</v>
      </c>
      <c r="M106" s="66">
        <f t="shared" si="36"/>
        <v>623.5</v>
      </c>
      <c r="N106" s="66">
        <f t="shared" si="37"/>
        <v>0.16666666666662877</v>
      </c>
      <c r="O106" s="66">
        <f t="shared" si="38"/>
        <v>623.83333333333326</v>
      </c>
      <c r="P106" s="66">
        <f t="shared" si="39"/>
        <v>623.5</v>
      </c>
      <c r="Q106" s="67">
        <f t="shared" si="43"/>
        <v>16</v>
      </c>
      <c r="R106" s="67">
        <f t="shared" si="44"/>
        <v>12.5</v>
      </c>
      <c r="S106" s="67">
        <f t="shared" si="45"/>
        <v>-3.5</v>
      </c>
      <c r="T106" s="68" cm="1">
        <f t="array" ref="T106">LARGE(ABS(Q106:S106),1)</f>
        <v>16</v>
      </c>
      <c r="U106" s="12">
        <f t="shared" si="59"/>
        <v>-9</v>
      </c>
      <c r="V106" s="21">
        <f t="shared" si="60"/>
        <v>-2</v>
      </c>
      <c r="W106" s="12">
        <f t="shared" si="34"/>
        <v>-15</v>
      </c>
      <c r="X106" s="61">
        <f t="shared" si="40"/>
        <v>9</v>
      </c>
      <c r="Y106" s="17">
        <f t="shared" si="33"/>
        <v>0</v>
      </c>
      <c r="Z106" s="17">
        <f t="shared" si="33"/>
        <v>0</v>
      </c>
      <c r="AA106" s="56">
        <f t="shared" si="41"/>
        <v>16</v>
      </c>
      <c r="AB106" s="18">
        <f t="shared" si="42"/>
        <v>0.5625</v>
      </c>
      <c r="AC106" s="19">
        <f t="shared" si="46"/>
        <v>0.5625</v>
      </c>
      <c r="AD106" s="142">
        <f t="shared" si="47"/>
        <v>631.5</v>
      </c>
      <c r="AE106" s="142">
        <f t="shared" si="48"/>
        <v>602.25</v>
      </c>
      <c r="AF106" s="80">
        <f t="shared" si="54"/>
        <v>631.5</v>
      </c>
      <c r="AG106" s="80">
        <f t="shared" si="55"/>
        <v>573.5</v>
      </c>
      <c r="AH106" s="81">
        <f t="shared" si="57"/>
        <v>663.75</v>
      </c>
      <c r="AI106" s="81">
        <f t="shared" si="58"/>
        <v>573.5</v>
      </c>
      <c r="AJ106" s="82">
        <f t="shared" si="30"/>
        <v>710</v>
      </c>
      <c r="AK106" s="82">
        <f t="shared" si="31"/>
        <v>573.5</v>
      </c>
      <c r="AL106" s="145">
        <f t="shared" si="49"/>
        <v>617.58333333333337</v>
      </c>
      <c r="AM106" s="145">
        <f t="shared" si="50"/>
        <v>616.875</v>
      </c>
      <c r="AN106" s="145">
        <f t="shared" si="51"/>
        <v>0.70833333333337123</v>
      </c>
      <c r="AO106" s="145">
        <f t="shared" si="52"/>
        <v>618.29166666666674</v>
      </c>
      <c r="AP106" s="145">
        <f t="shared" si="53"/>
        <v>616.875</v>
      </c>
      <c r="AQ106" s="147">
        <f t="shared" si="56"/>
        <v>613.24404761904759</v>
      </c>
      <c r="AR106" s="149">
        <f t="shared" si="61"/>
        <v>628.06666666666649</v>
      </c>
      <c r="AS106" s="151">
        <f t="shared" si="32"/>
        <v>651.87666666666667</v>
      </c>
    </row>
    <row r="107" spans="1:45" x14ac:dyDescent="0.3">
      <c r="A107" s="5">
        <v>45082</v>
      </c>
      <c r="B107" s="6" t="s">
        <v>46</v>
      </c>
      <c r="C107" s="6" t="s">
        <v>30</v>
      </c>
      <c r="D107" s="64">
        <v>637.5</v>
      </c>
      <c r="E107" s="64">
        <v>640.25</v>
      </c>
      <c r="F107" s="64">
        <v>621.25</v>
      </c>
      <c r="G107" s="64">
        <v>627.75</v>
      </c>
      <c r="H107" s="60">
        <v>640.25</v>
      </c>
      <c r="I107" s="60">
        <v>632.75</v>
      </c>
      <c r="J107" s="21">
        <v>-2</v>
      </c>
      <c r="K107" s="13">
        <v>0</v>
      </c>
      <c r="L107" s="65">
        <f t="shared" si="35"/>
        <v>629.75</v>
      </c>
      <c r="M107" s="66">
        <f t="shared" si="36"/>
        <v>630.75</v>
      </c>
      <c r="N107" s="66">
        <f t="shared" si="37"/>
        <v>-1</v>
      </c>
      <c r="O107" s="66">
        <f t="shared" si="38"/>
        <v>628.75</v>
      </c>
      <c r="P107" s="66">
        <f t="shared" si="39"/>
        <v>630.75</v>
      </c>
      <c r="Q107" s="67">
        <f t="shared" si="43"/>
        <v>19</v>
      </c>
      <c r="R107" s="67">
        <f t="shared" si="44"/>
        <v>16.25</v>
      </c>
      <c r="S107" s="67">
        <f t="shared" si="45"/>
        <v>-2.75</v>
      </c>
      <c r="T107" s="68" cm="1">
        <f t="array" ref="T107">LARGE(ABS(Q107:S107),1)</f>
        <v>19</v>
      </c>
      <c r="U107" s="12">
        <f t="shared" si="59"/>
        <v>-7</v>
      </c>
      <c r="V107" s="21">
        <f t="shared" si="60"/>
        <v>0</v>
      </c>
      <c r="W107" s="12">
        <f t="shared" si="34"/>
        <v>-17</v>
      </c>
      <c r="X107" s="61">
        <f t="shared" si="40"/>
        <v>7.5</v>
      </c>
      <c r="Y107" s="17" t="b">
        <f t="shared" si="33"/>
        <v>1</v>
      </c>
      <c r="Z107" s="17">
        <f t="shared" si="33"/>
        <v>0</v>
      </c>
      <c r="AA107" s="56">
        <f t="shared" si="41"/>
        <v>19</v>
      </c>
      <c r="AB107" s="18">
        <f t="shared" si="42"/>
        <v>0.39473684210526316</v>
      </c>
      <c r="AC107" s="19">
        <f t="shared" si="46"/>
        <v>0.39473684210526316</v>
      </c>
      <c r="AD107" s="142">
        <f t="shared" si="47"/>
        <v>640.25</v>
      </c>
      <c r="AE107" s="142">
        <f t="shared" si="48"/>
        <v>602.25</v>
      </c>
      <c r="AF107" s="80">
        <f t="shared" si="54"/>
        <v>640.25</v>
      </c>
      <c r="AG107" s="80">
        <f t="shared" si="55"/>
        <v>573.5</v>
      </c>
      <c r="AH107" s="81">
        <f t="shared" si="57"/>
        <v>663.75</v>
      </c>
      <c r="AI107" s="81">
        <f t="shared" si="58"/>
        <v>573.5</v>
      </c>
      <c r="AJ107" s="82">
        <f t="shared" si="30"/>
        <v>701.75</v>
      </c>
      <c r="AK107" s="82">
        <f t="shared" si="31"/>
        <v>573.5</v>
      </c>
      <c r="AL107" s="145">
        <f t="shared" si="49"/>
        <v>622.16666666666663</v>
      </c>
      <c r="AM107" s="145">
        <f t="shared" si="50"/>
        <v>621.25</v>
      </c>
      <c r="AN107" s="145">
        <f t="shared" si="51"/>
        <v>0.91666666666662877</v>
      </c>
      <c r="AO107" s="145">
        <f t="shared" si="52"/>
        <v>623.08333333333326</v>
      </c>
      <c r="AP107" s="145">
        <f t="shared" si="53"/>
        <v>621.25</v>
      </c>
      <c r="AQ107" s="147">
        <f t="shared" si="56"/>
        <v>611.85714285714289</v>
      </c>
      <c r="AR107" s="149">
        <f t="shared" si="61"/>
        <v>626.9666666666667</v>
      </c>
      <c r="AS107" s="151">
        <f t="shared" si="32"/>
        <v>650.72333333333347</v>
      </c>
    </row>
    <row r="108" spans="1:45" x14ac:dyDescent="0.3">
      <c r="A108" s="5">
        <v>45083</v>
      </c>
      <c r="B108" s="6" t="s">
        <v>46</v>
      </c>
      <c r="C108" s="6" t="s">
        <v>30</v>
      </c>
      <c r="D108" s="64">
        <v>627.5</v>
      </c>
      <c r="E108" s="64">
        <v>628.5</v>
      </c>
      <c r="F108" s="64">
        <v>613.25</v>
      </c>
      <c r="G108" s="64">
        <v>616.75</v>
      </c>
      <c r="H108" s="60">
        <v>628.5</v>
      </c>
      <c r="I108" s="60">
        <v>624.5</v>
      </c>
      <c r="J108" s="21">
        <v>-2</v>
      </c>
      <c r="K108" s="13">
        <v>0</v>
      </c>
      <c r="L108" s="65">
        <f t="shared" si="35"/>
        <v>619.5</v>
      </c>
      <c r="M108" s="66">
        <f t="shared" si="36"/>
        <v>620.875</v>
      </c>
      <c r="N108" s="66">
        <f t="shared" si="37"/>
        <v>-1.375</v>
      </c>
      <c r="O108" s="66">
        <f t="shared" si="38"/>
        <v>618.125</v>
      </c>
      <c r="P108" s="66">
        <f t="shared" si="39"/>
        <v>620.875</v>
      </c>
      <c r="Q108" s="67">
        <f t="shared" si="43"/>
        <v>15.25</v>
      </c>
      <c r="R108" s="67">
        <f t="shared" si="44"/>
        <v>0.75</v>
      </c>
      <c r="S108" s="67">
        <f t="shared" si="45"/>
        <v>-14.5</v>
      </c>
      <c r="T108" s="68" cm="1">
        <f t="array" ref="T108">LARGE(ABS(Q108:S108),1)</f>
        <v>15.25</v>
      </c>
      <c r="U108" s="12">
        <f t="shared" si="59"/>
        <v>-8</v>
      </c>
      <c r="V108" s="21">
        <f t="shared" si="60"/>
        <v>-2</v>
      </c>
      <c r="W108" s="12">
        <f t="shared" si="34"/>
        <v>-21</v>
      </c>
      <c r="X108" s="61">
        <f t="shared" si="40"/>
        <v>4</v>
      </c>
      <c r="Y108" s="17" t="b">
        <f t="shared" si="33"/>
        <v>1</v>
      </c>
      <c r="Z108" s="17">
        <f t="shared" si="33"/>
        <v>0</v>
      </c>
      <c r="AA108" s="56">
        <f t="shared" si="41"/>
        <v>15.25</v>
      </c>
      <c r="AB108" s="18">
        <f t="shared" si="42"/>
        <v>0.26229508196721313</v>
      </c>
      <c r="AC108" s="19">
        <f t="shared" si="46"/>
        <v>0.26229508196721313</v>
      </c>
      <c r="AD108" s="142">
        <f t="shared" si="47"/>
        <v>640.25</v>
      </c>
      <c r="AE108" s="142">
        <f t="shared" si="48"/>
        <v>613.25</v>
      </c>
      <c r="AF108" s="80">
        <f t="shared" si="54"/>
        <v>640.25</v>
      </c>
      <c r="AG108" s="80">
        <f t="shared" si="55"/>
        <v>573.5</v>
      </c>
      <c r="AH108" s="81">
        <f t="shared" si="57"/>
        <v>663.75</v>
      </c>
      <c r="AI108" s="81">
        <f t="shared" si="58"/>
        <v>573.5</v>
      </c>
      <c r="AJ108" s="82">
        <f t="shared" ref="AJ108:AJ171" si="62">MAX(E65:E108)</f>
        <v>701.75</v>
      </c>
      <c r="AK108" s="82">
        <f t="shared" ref="AK108:AK171" si="63">MIN(F65:F108)</f>
        <v>573.5</v>
      </c>
      <c r="AL108" s="145">
        <f t="shared" si="49"/>
        <v>627.08333333333337</v>
      </c>
      <c r="AM108" s="145">
        <f t="shared" si="50"/>
        <v>626.75</v>
      </c>
      <c r="AN108" s="145">
        <f t="shared" si="51"/>
        <v>0.33333333333337123</v>
      </c>
      <c r="AO108" s="145">
        <f t="shared" si="52"/>
        <v>627.41666666666674</v>
      </c>
      <c r="AP108" s="145">
        <f t="shared" si="53"/>
        <v>626.75</v>
      </c>
      <c r="AQ108" s="147">
        <f t="shared" si="56"/>
        <v>611.13095238095229</v>
      </c>
      <c r="AR108" s="149">
        <f t="shared" si="61"/>
        <v>625.89166666666665</v>
      </c>
      <c r="AS108" s="151">
        <f t="shared" si="32"/>
        <v>649.19333333333338</v>
      </c>
    </row>
    <row r="109" spans="1:45" x14ac:dyDescent="0.3">
      <c r="A109" s="5">
        <v>45084</v>
      </c>
      <c r="B109" s="6" t="s">
        <v>46</v>
      </c>
      <c r="C109" s="6" t="s">
        <v>30</v>
      </c>
      <c r="D109" s="64">
        <v>619</v>
      </c>
      <c r="E109" s="64">
        <v>629</v>
      </c>
      <c r="F109" s="64">
        <v>617</v>
      </c>
      <c r="G109" s="64">
        <v>626.25</v>
      </c>
      <c r="H109" s="60">
        <v>621.5</v>
      </c>
      <c r="I109" s="60">
        <v>617</v>
      </c>
      <c r="J109" s="21">
        <v>2</v>
      </c>
      <c r="K109" s="13">
        <v>0</v>
      </c>
      <c r="L109" s="65">
        <f t="shared" si="35"/>
        <v>624.08333333333337</v>
      </c>
      <c r="M109" s="66">
        <f t="shared" si="36"/>
        <v>623</v>
      </c>
      <c r="N109" s="66">
        <f t="shared" si="37"/>
        <v>1.0833333333333712</v>
      </c>
      <c r="O109" s="66">
        <f t="shared" si="38"/>
        <v>625.16666666666674</v>
      </c>
      <c r="P109" s="66">
        <f t="shared" si="39"/>
        <v>623</v>
      </c>
      <c r="Q109" s="67">
        <f t="shared" si="43"/>
        <v>12</v>
      </c>
      <c r="R109" s="67">
        <f t="shared" si="44"/>
        <v>12.25</v>
      </c>
      <c r="S109" s="67">
        <f t="shared" si="45"/>
        <v>0.25</v>
      </c>
      <c r="T109" s="68" cm="1">
        <f t="array" ref="T109">LARGE(ABS(Q109:S109),1)</f>
        <v>12.25</v>
      </c>
      <c r="U109" s="12">
        <f t="shared" si="59"/>
        <v>-8</v>
      </c>
      <c r="V109" s="21">
        <f t="shared" si="60"/>
        <v>0</v>
      </c>
      <c r="W109" s="12">
        <f t="shared" si="34"/>
        <v>-22</v>
      </c>
      <c r="X109" s="61">
        <f t="shared" si="40"/>
        <v>4.5</v>
      </c>
      <c r="Y109" s="17">
        <f t="shared" si="33"/>
        <v>0</v>
      </c>
      <c r="Z109" s="17" t="b">
        <f t="shared" si="33"/>
        <v>1</v>
      </c>
      <c r="AA109" s="56">
        <f t="shared" si="41"/>
        <v>12</v>
      </c>
      <c r="AB109" s="18">
        <f t="shared" si="42"/>
        <v>0.375</v>
      </c>
      <c r="AC109" s="19">
        <f t="shared" si="46"/>
        <v>0.36734693877551022</v>
      </c>
      <c r="AD109" s="142">
        <f t="shared" si="47"/>
        <v>640.25</v>
      </c>
      <c r="AE109" s="142">
        <f t="shared" si="48"/>
        <v>613.25</v>
      </c>
      <c r="AF109" s="80">
        <f t="shared" si="54"/>
        <v>640.25</v>
      </c>
      <c r="AG109" s="80">
        <f t="shared" si="55"/>
        <v>573.5</v>
      </c>
      <c r="AH109" s="81">
        <f t="shared" si="57"/>
        <v>663.75</v>
      </c>
      <c r="AI109" s="81">
        <f t="shared" si="58"/>
        <v>573.5</v>
      </c>
      <c r="AJ109" s="82">
        <f t="shared" si="62"/>
        <v>701.75</v>
      </c>
      <c r="AK109" s="82">
        <f t="shared" si="63"/>
        <v>573.5</v>
      </c>
      <c r="AL109" s="145">
        <f t="shared" si="49"/>
        <v>623.41666666666663</v>
      </c>
      <c r="AM109" s="145">
        <f t="shared" si="50"/>
        <v>626.75</v>
      </c>
      <c r="AN109" s="145">
        <f t="shared" si="51"/>
        <v>-3.3333333333333712</v>
      </c>
      <c r="AO109" s="145">
        <f t="shared" si="52"/>
        <v>620.08333333333326</v>
      </c>
      <c r="AP109" s="145">
        <f t="shared" si="53"/>
        <v>626.75</v>
      </c>
      <c r="AQ109" s="147">
        <f t="shared" si="56"/>
        <v>612.05357142857144</v>
      </c>
      <c r="AR109" s="149">
        <f t="shared" si="61"/>
        <v>625.13611111111106</v>
      </c>
      <c r="AS109" s="151">
        <f t="shared" si="32"/>
        <v>647.67666666666673</v>
      </c>
    </row>
    <row r="110" spans="1:45" x14ac:dyDescent="0.3">
      <c r="A110" s="5">
        <v>45085</v>
      </c>
      <c r="B110" s="6" t="s">
        <v>46</v>
      </c>
      <c r="C110" s="6" t="s">
        <v>30</v>
      </c>
      <c r="D110" s="64">
        <v>627.5</v>
      </c>
      <c r="E110" s="64">
        <v>631.75</v>
      </c>
      <c r="F110" s="64">
        <v>618.5</v>
      </c>
      <c r="G110" s="64">
        <v>630.25</v>
      </c>
      <c r="H110" s="60">
        <v>627.75</v>
      </c>
      <c r="I110" s="60">
        <v>622.5</v>
      </c>
      <c r="J110" s="21">
        <v>0</v>
      </c>
      <c r="K110" s="13">
        <v>0</v>
      </c>
      <c r="L110" s="65">
        <f t="shared" si="35"/>
        <v>626.83333333333337</v>
      </c>
      <c r="M110" s="66">
        <f t="shared" si="36"/>
        <v>625.125</v>
      </c>
      <c r="N110" s="66">
        <f t="shared" si="37"/>
        <v>1.7083333333333712</v>
      </c>
      <c r="O110" s="66">
        <f t="shared" si="38"/>
        <v>628.54166666666674</v>
      </c>
      <c r="P110" s="66">
        <f t="shared" si="39"/>
        <v>625.125</v>
      </c>
      <c r="Q110" s="67">
        <f t="shared" si="43"/>
        <v>13.25</v>
      </c>
      <c r="R110" s="67">
        <f t="shared" si="44"/>
        <v>5.5</v>
      </c>
      <c r="S110" s="67">
        <f t="shared" si="45"/>
        <v>-7.75</v>
      </c>
      <c r="T110" s="68" cm="1">
        <f t="array" ref="T110">LARGE(ABS(Q110:S110),1)</f>
        <v>13.25</v>
      </c>
      <c r="U110" s="12">
        <f t="shared" si="59"/>
        <v>-4</v>
      </c>
      <c r="V110" s="21">
        <f t="shared" si="60"/>
        <v>2</v>
      </c>
      <c r="W110" s="12">
        <f t="shared" si="34"/>
        <v>-20</v>
      </c>
      <c r="X110" s="61">
        <f t="shared" si="40"/>
        <v>5.25</v>
      </c>
      <c r="Y110" s="17">
        <f t="shared" si="33"/>
        <v>0</v>
      </c>
      <c r="Z110" s="17">
        <f t="shared" si="33"/>
        <v>0</v>
      </c>
      <c r="AA110" s="56">
        <f t="shared" si="41"/>
        <v>13.25</v>
      </c>
      <c r="AB110" s="18">
        <f t="shared" si="42"/>
        <v>0.39622641509433965</v>
      </c>
      <c r="AC110" s="19">
        <f t="shared" si="46"/>
        <v>0.39622641509433965</v>
      </c>
      <c r="AD110" s="142">
        <f t="shared" si="47"/>
        <v>631.75</v>
      </c>
      <c r="AE110" s="142">
        <f t="shared" si="48"/>
        <v>613.25</v>
      </c>
      <c r="AF110" s="80">
        <f t="shared" si="54"/>
        <v>640.25</v>
      </c>
      <c r="AG110" s="80">
        <f t="shared" si="55"/>
        <v>573.5</v>
      </c>
      <c r="AH110" s="81">
        <f t="shared" si="57"/>
        <v>663.75</v>
      </c>
      <c r="AI110" s="81">
        <f t="shared" si="58"/>
        <v>573.5</v>
      </c>
      <c r="AJ110" s="82">
        <f t="shared" si="62"/>
        <v>701.75</v>
      </c>
      <c r="AK110" s="82">
        <f t="shared" si="63"/>
        <v>573.5</v>
      </c>
      <c r="AL110" s="145">
        <f t="shared" si="49"/>
        <v>623.75</v>
      </c>
      <c r="AM110" s="145">
        <f t="shared" si="50"/>
        <v>622.5</v>
      </c>
      <c r="AN110" s="145">
        <f t="shared" si="51"/>
        <v>1.25</v>
      </c>
      <c r="AO110" s="145">
        <f t="shared" si="52"/>
        <v>625</v>
      </c>
      <c r="AP110" s="145">
        <f t="shared" si="53"/>
        <v>622.5</v>
      </c>
      <c r="AQ110" s="147">
        <f t="shared" si="56"/>
        <v>613.30952380952385</v>
      </c>
      <c r="AR110" s="149">
        <f t="shared" si="61"/>
        <v>625.00555555555547</v>
      </c>
      <c r="AS110" s="151">
        <f t="shared" si="32"/>
        <v>646.01166666666666</v>
      </c>
    </row>
    <row r="111" spans="1:45" x14ac:dyDescent="0.3">
      <c r="A111" s="5">
        <v>45086</v>
      </c>
      <c r="B111" s="6" t="s">
        <v>46</v>
      </c>
      <c r="C111" s="6" t="s">
        <v>30</v>
      </c>
      <c r="D111" s="64">
        <v>631</v>
      </c>
      <c r="E111" s="64">
        <v>638.75</v>
      </c>
      <c r="F111" s="64">
        <v>626.75</v>
      </c>
      <c r="G111" s="64">
        <v>633.75</v>
      </c>
      <c r="H111" s="60">
        <v>635</v>
      </c>
      <c r="I111" s="60">
        <v>630.5</v>
      </c>
      <c r="J111" s="21">
        <v>0</v>
      </c>
      <c r="K111" s="13">
        <v>0</v>
      </c>
      <c r="L111" s="65">
        <f t="shared" si="35"/>
        <v>633.08333333333337</v>
      </c>
      <c r="M111" s="66">
        <f t="shared" si="36"/>
        <v>632.75</v>
      </c>
      <c r="N111" s="66">
        <f t="shared" si="37"/>
        <v>0.33333333333337123</v>
      </c>
      <c r="O111" s="66">
        <f t="shared" si="38"/>
        <v>633.41666666666674</v>
      </c>
      <c r="P111" s="66">
        <f t="shared" si="39"/>
        <v>632.75</v>
      </c>
      <c r="Q111" s="67">
        <f t="shared" si="43"/>
        <v>12</v>
      </c>
      <c r="R111" s="67">
        <f t="shared" si="44"/>
        <v>8.5</v>
      </c>
      <c r="S111" s="67">
        <f t="shared" si="45"/>
        <v>-3.5</v>
      </c>
      <c r="T111" s="68" cm="1">
        <f t="array" ref="T111">LARGE(ABS(Q111:S111),1)</f>
        <v>12</v>
      </c>
      <c r="U111" s="12">
        <f t="shared" si="59"/>
        <v>-4</v>
      </c>
      <c r="V111" s="21">
        <f t="shared" si="60"/>
        <v>-3</v>
      </c>
      <c r="W111" s="12">
        <f t="shared" si="34"/>
        <v>-25</v>
      </c>
      <c r="X111" s="61">
        <f t="shared" si="40"/>
        <v>4.5</v>
      </c>
      <c r="Y111" s="17">
        <f t="shared" si="33"/>
        <v>0</v>
      </c>
      <c r="Z111" s="17">
        <f t="shared" si="33"/>
        <v>0</v>
      </c>
      <c r="AA111" s="56">
        <f t="shared" si="41"/>
        <v>12</v>
      </c>
      <c r="AB111" s="18">
        <f t="shared" si="42"/>
        <v>0.375</v>
      </c>
      <c r="AC111" s="19">
        <f t="shared" si="46"/>
        <v>0.375</v>
      </c>
      <c r="AD111" s="142">
        <f t="shared" si="47"/>
        <v>638.75</v>
      </c>
      <c r="AE111" s="142">
        <f t="shared" si="48"/>
        <v>617</v>
      </c>
      <c r="AF111" s="80">
        <f t="shared" si="54"/>
        <v>640.25</v>
      </c>
      <c r="AG111" s="80">
        <f t="shared" si="55"/>
        <v>573.5</v>
      </c>
      <c r="AH111" s="81">
        <f t="shared" si="57"/>
        <v>660</v>
      </c>
      <c r="AI111" s="81">
        <f t="shared" si="58"/>
        <v>573.5</v>
      </c>
      <c r="AJ111" s="82">
        <f t="shared" si="62"/>
        <v>701.75</v>
      </c>
      <c r="AK111" s="82">
        <f t="shared" si="63"/>
        <v>573.5</v>
      </c>
      <c r="AL111" s="145">
        <f t="shared" si="49"/>
        <v>628.66666666666663</v>
      </c>
      <c r="AM111" s="145">
        <f t="shared" si="50"/>
        <v>627.875</v>
      </c>
      <c r="AN111" s="145">
        <f t="shared" si="51"/>
        <v>0.79166666666662877</v>
      </c>
      <c r="AO111" s="145">
        <f t="shared" si="52"/>
        <v>629.45833333333326</v>
      </c>
      <c r="AP111" s="145">
        <f t="shared" si="53"/>
        <v>627.875</v>
      </c>
      <c r="AQ111" s="147">
        <f t="shared" si="56"/>
        <v>615.20833333333326</v>
      </c>
      <c r="AR111" s="149">
        <f t="shared" si="61"/>
        <v>625.03055555555545</v>
      </c>
      <c r="AS111" s="151">
        <f t="shared" si="32"/>
        <v>644.73166666666657</v>
      </c>
    </row>
    <row r="112" spans="1:45" x14ac:dyDescent="0.3">
      <c r="A112" s="5">
        <v>45089</v>
      </c>
      <c r="B112" s="6" t="s">
        <v>46</v>
      </c>
      <c r="C112" s="6" t="s">
        <v>30</v>
      </c>
      <c r="D112" s="64">
        <v>636.75</v>
      </c>
      <c r="E112" s="64">
        <v>649.25</v>
      </c>
      <c r="F112" s="64">
        <v>631.5</v>
      </c>
      <c r="G112" s="64">
        <v>636.25</v>
      </c>
      <c r="H112" s="60">
        <v>637</v>
      </c>
      <c r="I112" s="60">
        <v>631.5</v>
      </c>
      <c r="J112" s="21">
        <v>0</v>
      </c>
      <c r="K112" s="13">
        <v>0</v>
      </c>
      <c r="L112" s="65">
        <f t="shared" si="35"/>
        <v>639</v>
      </c>
      <c r="M112" s="66">
        <f t="shared" si="36"/>
        <v>640.375</v>
      </c>
      <c r="N112" s="66">
        <f t="shared" si="37"/>
        <v>-1.375</v>
      </c>
      <c r="O112" s="66">
        <f t="shared" si="38"/>
        <v>637.625</v>
      </c>
      <c r="P112" s="66">
        <f t="shared" si="39"/>
        <v>640.375</v>
      </c>
      <c r="Q112" s="67">
        <f t="shared" si="43"/>
        <v>17.75</v>
      </c>
      <c r="R112" s="67">
        <f t="shared" si="44"/>
        <v>15.5</v>
      </c>
      <c r="S112" s="67">
        <f t="shared" si="45"/>
        <v>-2.25</v>
      </c>
      <c r="T112" s="68" cm="1">
        <f t="array" ref="T112">LARGE(ABS(Q112:S112),1)</f>
        <v>17.75</v>
      </c>
      <c r="U112" s="12">
        <f t="shared" si="59"/>
        <v>-4</v>
      </c>
      <c r="V112" s="21">
        <f t="shared" si="60"/>
        <v>-4</v>
      </c>
      <c r="W112" s="12">
        <f t="shared" si="34"/>
        <v>-29</v>
      </c>
      <c r="X112" s="61">
        <f t="shared" si="40"/>
        <v>5.5</v>
      </c>
      <c r="Y112" s="17">
        <f t="shared" si="33"/>
        <v>0</v>
      </c>
      <c r="Z112" s="17" t="b">
        <f t="shared" si="33"/>
        <v>1</v>
      </c>
      <c r="AA112" s="56">
        <f t="shared" si="41"/>
        <v>17.75</v>
      </c>
      <c r="AB112" s="18">
        <f t="shared" si="42"/>
        <v>0.30985915492957744</v>
      </c>
      <c r="AC112" s="19">
        <f t="shared" si="46"/>
        <v>0.30985915492957744</v>
      </c>
      <c r="AD112" s="142">
        <f t="shared" si="47"/>
        <v>649.25</v>
      </c>
      <c r="AE112" s="142">
        <f t="shared" si="48"/>
        <v>618.5</v>
      </c>
      <c r="AF112" s="80">
        <f t="shared" si="54"/>
        <v>649.25</v>
      </c>
      <c r="AG112" s="80">
        <f t="shared" si="55"/>
        <v>602.25</v>
      </c>
      <c r="AH112" s="81">
        <f t="shared" si="57"/>
        <v>649.25</v>
      </c>
      <c r="AI112" s="81">
        <f t="shared" si="58"/>
        <v>573.5</v>
      </c>
      <c r="AJ112" s="82">
        <f t="shared" si="62"/>
        <v>701.75</v>
      </c>
      <c r="AK112" s="82">
        <f t="shared" si="63"/>
        <v>573.5</v>
      </c>
      <c r="AL112" s="145">
        <f t="shared" si="49"/>
        <v>633.83333333333337</v>
      </c>
      <c r="AM112" s="145">
        <f t="shared" si="50"/>
        <v>633.875</v>
      </c>
      <c r="AN112" s="145">
        <f t="shared" si="51"/>
        <v>-4.1666666666628771E-2</v>
      </c>
      <c r="AO112" s="145">
        <f t="shared" si="52"/>
        <v>633.79166666666674</v>
      </c>
      <c r="AP112" s="145">
        <f t="shared" si="53"/>
        <v>633.875</v>
      </c>
      <c r="AQ112" s="147">
        <f t="shared" si="56"/>
        <v>616.72619047619048</v>
      </c>
      <c r="AR112" s="149">
        <f t="shared" si="61"/>
        <v>625.64722222222213</v>
      </c>
      <c r="AS112" s="151">
        <f t="shared" si="32"/>
        <v>643.68166666666662</v>
      </c>
    </row>
    <row r="113" spans="1:45" x14ac:dyDescent="0.3">
      <c r="A113" s="5">
        <v>45090</v>
      </c>
      <c r="B113" s="6" t="s">
        <v>46</v>
      </c>
      <c r="C113" s="6" t="s">
        <v>30</v>
      </c>
      <c r="D113" s="64">
        <v>627</v>
      </c>
      <c r="E113" s="64">
        <v>634</v>
      </c>
      <c r="F113" s="64">
        <v>625</v>
      </c>
      <c r="G113" s="64">
        <v>630.25</v>
      </c>
      <c r="H113" s="60">
        <v>630</v>
      </c>
      <c r="I113" s="60">
        <v>625.75</v>
      </c>
      <c r="J113" s="21">
        <v>2</v>
      </c>
      <c r="K113" s="13">
        <v>0</v>
      </c>
      <c r="L113" s="65">
        <f t="shared" si="35"/>
        <v>629.75</v>
      </c>
      <c r="M113" s="66">
        <f t="shared" si="36"/>
        <v>629.5</v>
      </c>
      <c r="N113" s="66">
        <f t="shared" si="37"/>
        <v>0.25</v>
      </c>
      <c r="O113" s="66">
        <f t="shared" si="38"/>
        <v>630</v>
      </c>
      <c r="P113" s="66">
        <f t="shared" si="39"/>
        <v>629.5</v>
      </c>
      <c r="Q113" s="67">
        <f t="shared" si="43"/>
        <v>9</v>
      </c>
      <c r="R113" s="67">
        <f t="shared" si="44"/>
        <v>-2.25</v>
      </c>
      <c r="S113" s="67">
        <f t="shared" si="45"/>
        <v>-11.25</v>
      </c>
      <c r="T113" s="68" cm="1">
        <f t="array" ref="T113">LARGE(ABS(Q113:S113),1)</f>
        <v>11.25</v>
      </c>
      <c r="U113" s="12">
        <f t="shared" si="59"/>
        <v>-4</v>
      </c>
      <c r="V113" s="21">
        <f t="shared" si="60"/>
        <v>3</v>
      </c>
      <c r="W113" s="12">
        <f t="shared" si="34"/>
        <v>-24</v>
      </c>
      <c r="X113" s="61">
        <f t="shared" si="40"/>
        <v>4.25</v>
      </c>
      <c r="Y113" s="17">
        <f t="shared" si="33"/>
        <v>0</v>
      </c>
      <c r="Z113" s="17">
        <f t="shared" si="33"/>
        <v>0</v>
      </c>
      <c r="AA113" s="56">
        <f t="shared" si="41"/>
        <v>9</v>
      </c>
      <c r="AB113" s="18">
        <f t="shared" si="42"/>
        <v>0.47222222222222221</v>
      </c>
      <c r="AC113" s="19">
        <f t="shared" si="46"/>
        <v>0.37777777777777777</v>
      </c>
      <c r="AD113" s="142">
        <f t="shared" si="47"/>
        <v>649.25</v>
      </c>
      <c r="AE113" s="142">
        <f t="shared" si="48"/>
        <v>625</v>
      </c>
      <c r="AF113" s="80">
        <f t="shared" si="54"/>
        <v>649.25</v>
      </c>
      <c r="AG113" s="80">
        <f t="shared" si="55"/>
        <v>602.25</v>
      </c>
      <c r="AH113" s="81">
        <f t="shared" si="57"/>
        <v>649.25</v>
      </c>
      <c r="AI113" s="81">
        <f t="shared" si="58"/>
        <v>573.5</v>
      </c>
      <c r="AJ113" s="82">
        <f t="shared" si="62"/>
        <v>701.75</v>
      </c>
      <c r="AK113" s="82">
        <f t="shared" si="63"/>
        <v>573.5</v>
      </c>
      <c r="AL113" s="145">
        <f t="shared" si="49"/>
        <v>636.83333333333337</v>
      </c>
      <c r="AM113" s="145">
        <f t="shared" si="50"/>
        <v>637.125</v>
      </c>
      <c r="AN113" s="145">
        <f t="shared" si="51"/>
        <v>-0.29166666666662877</v>
      </c>
      <c r="AO113" s="145">
        <f t="shared" si="52"/>
        <v>636.54166666666674</v>
      </c>
      <c r="AP113" s="145">
        <f t="shared" si="53"/>
        <v>637.125</v>
      </c>
      <c r="AQ113" s="147">
        <f t="shared" si="56"/>
        <v>618.17857142857144</v>
      </c>
      <c r="AR113" s="149">
        <f t="shared" si="61"/>
        <v>626.21388888888896</v>
      </c>
      <c r="AS113" s="151">
        <f t="shared" si="32"/>
        <v>642.30999999999995</v>
      </c>
    </row>
    <row r="114" spans="1:45" x14ac:dyDescent="0.3">
      <c r="A114" s="5">
        <v>45091</v>
      </c>
      <c r="B114" s="6" t="s">
        <v>46</v>
      </c>
      <c r="C114" s="6" t="s">
        <v>30</v>
      </c>
      <c r="D114" s="64">
        <v>641</v>
      </c>
      <c r="E114" s="64">
        <v>665.25</v>
      </c>
      <c r="F114" s="64">
        <v>639.5</v>
      </c>
      <c r="G114" s="64">
        <v>661.5</v>
      </c>
      <c r="H114" s="60">
        <v>645.25</v>
      </c>
      <c r="I114" s="60">
        <v>639.5</v>
      </c>
      <c r="J114" s="21">
        <v>2</v>
      </c>
      <c r="K114" s="13">
        <v>0</v>
      </c>
      <c r="L114" s="65">
        <f t="shared" si="35"/>
        <v>655.41666666666663</v>
      </c>
      <c r="M114" s="66">
        <f t="shared" si="36"/>
        <v>652.375</v>
      </c>
      <c r="N114" s="66">
        <f t="shared" si="37"/>
        <v>3.0416666666666288</v>
      </c>
      <c r="O114" s="66">
        <f t="shared" si="38"/>
        <v>658.45833333333326</v>
      </c>
      <c r="P114" s="66">
        <f t="shared" si="39"/>
        <v>652.375</v>
      </c>
      <c r="Q114" s="67">
        <f t="shared" si="43"/>
        <v>25.75</v>
      </c>
      <c r="R114" s="67">
        <f t="shared" si="44"/>
        <v>35</v>
      </c>
      <c r="S114" s="67">
        <f t="shared" si="45"/>
        <v>9.25</v>
      </c>
      <c r="T114" s="68" cm="1">
        <f t="array" ref="T114">LARGE(ABS(Q114:S114),1)</f>
        <v>35</v>
      </c>
      <c r="U114" s="12">
        <f t="shared" si="59"/>
        <v>-10</v>
      </c>
      <c r="V114" s="21">
        <f t="shared" si="60"/>
        <v>2</v>
      </c>
      <c r="W114" s="12">
        <f t="shared" si="34"/>
        <v>-22</v>
      </c>
      <c r="X114" s="61">
        <f t="shared" si="40"/>
        <v>5.75</v>
      </c>
      <c r="Y114" s="17">
        <f t="shared" si="33"/>
        <v>0</v>
      </c>
      <c r="Z114" s="17" t="b">
        <f t="shared" si="33"/>
        <v>1</v>
      </c>
      <c r="AA114" s="56">
        <f t="shared" si="41"/>
        <v>25.75</v>
      </c>
      <c r="AB114" s="18">
        <f t="shared" si="42"/>
        <v>0.22330097087378642</v>
      </c>
      <c r="AC114" s="19">
        <f t="shared" si="46"/>
        <v>0.16428571428571428</v>
      </c>
      <c r="AD114" s="142">
        <f t="shared" si="47"/>
        <v>665.25</v>
      </c>
      <c r="AE114" s="142">
        <f t="shared" si="48"/>
        <v>625</v>
      </c>
      <c r="AF114" s="80">
        <f t="shared" si="54"/>
        <v>665.25</v>
      </c>
      <c r="AG114" s="80">
        <f t="shared" si="55"/>
        <v>613.25</v>
      </c>
      <c r="AH114" s="81">
        <f t="shared" si="57"/>
        <v>665.25</v>
      </c>
      <c r="AI114" s="81">
        <f t="shared" si="58"/>
        <v>573.5</v>
      </c>
      <c r="AJ114" s="82">
        <f t="shared" si="62"/>
        <v>701.75</v>
      </c>
      <c r="AK114" s="82">
        <f t="shared" si="63"/>
        <v>573.5</v>
      </c>
      <c r="AL114" s="145">
        <f t="shared" si="49"/>
        <v>640.16666666666663</v>
      </c>
      <c r="AM114" s="145">
        <f t="shared" si="50"/>
        <v>645.125</v>
      </c>
      <c r="AN114" s="145">
        <f t="shared" si="51"/>
        <v>-4.9583333333333712</v>
      </c>
      <c r="AO114" s="145">
        <f t="shared" si="52"/>
        <v>635.20833333333326</v>
      </c>
      <c r="AP114" s="145">
        <f t="shared" si="53"/>
        <v>645.125</v>
      </c>
      <c r="AQ114" s="147">
        <f t="shared" si="56"/>
        <v>621.66666666666663</v>
      </c>
      <c r="AR114" s="149">
        <f t="shared" si="61"/>
        <v>626.96111111111122</v>
      </c>
      <c r="AS114" s="151">
        <f t="shared" si="32"/>
        <v>641.56499999999994</v>
      </c>
    </row>
    <row r="115" spans="1:45" x14ac:dyDescent="0.3">
      <c r="A115" s="5">
        <v>45092</v>
      </c>
      <c r="B115" s="6" t="s">
        <v>46</v>
      </c>
      <c r="C115" s="6" t="s">
        <v>30</v>
      </c>
      <c r="D115" s="64">
        <v>676.5</v>
      </c>
      <c r="E115" s="64">
        <v>697</v>
      </c>
      <c r="F115" s="64">
        <v>675.75</v>
      </c>
      <c r="G115" s="64">
        <v>688</v>
      </c>
      <c r="H115" s="60">
        <v>681.5</v>
      </c>
      <c r="I115" s="60">
        <v>675.75</v>
      </c>
      <c r="J115" s="21">
        <v>2</v>
      </c>
      <c r="K115" s="13">
        <v>0</v>
      </c>
      <c r="L115" s="65">
        <f t="shared" si="35"/>
        <v>686.91666666666663</v>
      </c>
      <c r="M115" s="66">
        <f t="shared" si="36"/>
        <v>686.375</v>
      </c>
      <c r="N115" s="66">
        <f t="shared" si="37"/>
        <v>0.54166666666662877</v>
      </c>
      <c r="O115" s="66">
        <f t="shared" si="38"/>
        <v>687.45833333333326</v>
      </c>
      <c r="P115" s="66">
        <f t="shared" si="39"/>
        <v>686.375</v>
      </c>
      <c r="Q115" s="67">
        <f t="shared" si="43"/>
        <v>21.25</v>
      </c>
      <c r="R115" s="67">
        <f t="shared" si="44"/>
        <v>35.5</v>
      </c>
      <c r="S115" s="67">
        <f t="shared" si="45"/>
        <v>14.25</v>
      </c>
      <c r="T115" s="68" cm="1">
        <f t="array" ref="T115">LARGE(ABS(Q115:S115),1)</f>
        <v>35.5</v>
      </c>
      <c r="U115" s="12">
        <f t="shared" si="59"/>
        <v>-7</v>
      </c>
      <c r="V115" s="21">
        <f t="shared" si="60"/>
        <v>2</v>
      </c>
      <c r="W115" s="12">
        <f t="shared" si="34"/>
        <v>-16</v>
      </c>
      <c r="X115" s="61">
        <f t="shared" si="40"/>
        <v>5.75</v>
      </c>
      <c r="Y115" s="17">
        <f t="shared" si="33"/>
        <v>0</v>
      </c>
      <c r="Z115" s="17" t="b">
        <f t="shared" si="33"/>
        <v>1</v>
      </c>
      <c r="AA115" s="56">
        <f t="shared" si="41"/>
        <v>21.25</v>
      </c>
      <c r="AB115" s="18">
        <f t="shared" si="42"/>
        <v>0.27058823529411763</v>
      </c>
      <c r="AC115" s="19">
        <f t="shared" si="46"/>
        <v>0.1619718309859155</v>
      </c>
      <c r="AD115" s="142">
        <f t="shared" si="47"/>
        <v>697</v>
      </c>
      <c r="AE115" s="142">
        <f t="shared" si="48"/>
        <v>625</v>
      </c>
      <c r="AF115" s="80">
        <f t="shared" si="54"/>
        <v>697</v>
      </c>
      <c r="AG115" s="80">
        <f t="shared" si="55"/>
        <v>613.25</v>
      </c>
      <c r="AH115" s="81">
        <f t="shared" si="57"/>
        <v>697</v>
      </c>
      <c r="AI115" s="81">
        <f t="shared" si="58"/>
        <v>573.5</v>
      </c>
      <c r="AJ115" s="82">
        <f t="shared" si="62"/>
        <v>701.75</v>
      </c>
      <c r="AK115" s="82">
        <f t="shared" si="63"/>
        <v>573.5</v>
      </c>
      <c r="AL115" s="145">
        <f t="shared" si="49"/>
        <v>661.16666666666663</v>
      </c>
      <c r="AM115" s="145">
        <f t="shared" si="50"/>
        <v>661</v>
      </c>
      <c r="AN115" s="145">
        <f t="shared" si="51"/>
        <v>0.16666666666662877</v>
      </c>
      <c r="AO115" s="145">
        <f t="shared" si="52"/>
        <v>661.33333333333326</v>
      </c>
      <c r="AP115" s="145">
        <f t="shared" si="53"/>
        <v>661</v>
      </c>
      <c r="AQ115" s="147">
        <f t="shared" si="56"/>
        <v>626.87499999999989</v>
      </c>
      <c r="AR115" s="149">
        <f t="shared" si="61"/>
        <v>628.46944444444466</v>
      </c>
      <c r="AS115" s="151">
        <f t="shared" si="32"/>
        <v>641.625</v>
      </c>
    </row>
    <row r="116" spans="1:45" x14ac:dyDescent="0.3">
      <c r="A116" s="5">
        <v>45093</v>
      </c>
      <c r="B116" s="6" t="s">
        <v>46</v>
      </c>
      <c r="C116" s="6" t="s">
        <v>34</v>
      </c>
      <c r="D116" s="64">
        <v>694.5</v>
      </c>
      <c r="E116" s="64">
        <v>713.25</v>
      </c>
      <c r="F116" s="64">
        <v>691</v>
      </c>
      <c r="G116" s="64">
        <v>708.75</v>
      </c>
      <c r="H116" s="60">
        <v>701</v>
      </c>
      <c r="I116" s="60">
        <v>692.25</v>
      </c>
      <c r="J116" s="21">
        <v>2</v>
      </c>
      <c r="K116" s="13">
        <v>0</v>
      </c>
      <c r="L116" s="65">
        <f t="shared" si="35"/>
        <v>704.33333333333337</v>
      </c>
      <c r="M116" s="66">
        <f t="shared" si="36"/>
        <v>702.125</v>
      </c>
      <c r="N116" s="66">
        <f t="shared" si="37"/>
        <v>2.2083333333333712</v>
      </c>
      <c r="O116" s="66">
        <f t="shared" si="38"/>
        <v>706.54166666666674</v>
      </c>
      <c r="P116" s="66">
        <f t="shared" si="39"/>
        <v>702.125</v>
      </c>
      <c r="Q116" s="67">
        <f t="shared" si="43"/>
        <v>22.25</v>
      </c>
      <c r="R116" s="67">
        <f t="shared" si="44"/>
        <v>25.25</v>
      </c>
      <c r="S116" s="67">
        <f t="shared" si="45"/>
        <v>3</v>
      </c>
      <c r="T116" s="68" cm="1">
        <f t="array" ref="T116">LARGE(ABS(Q116:S116),1)</f>
        <v>25.25</v>
      </c>
      <c r="U116" s="12">
        <f t="shared" si="59"/>
        <v>-7</v>
      </c>
      <c r="V116" s="21">
        <f t="shared" si="60"/>
        <v>-2</v>
      </c>
      <c r="W116" s="12">
        <f t="shared" si="34"/>
        <v>-18</v>
      </c>
      <c r="X116" s="61">
        <f t="shared" si="40"/>
        <v>8.75</v>
      </c>
      <c r="Y116" s="17">
        <f t="shared" si="33"/>
        <v>0</v>
      </c>
      <c r="Z116" s="17">
        <f t="shared" si="33"/>
        <v>0</v>
      </c>
      <c r="AA116" s="56">
        <f t="shared" si="41"/>
        <v>22.25</v>
      </c>
      <c r="AB116" s="18">
        <f t="shared" si="42"/>
        <v>0.39325842696629215</v>
      </c>
      <c r="AC116" s="19">
        <f t="shared" si="46"/>
        <v>0.34653465346534651</v>
      </c>
      <c r="AD116" s="142">
        <f t="shared" si="47"/>
        <v>713.25</v>
      </c>
      <c r="AE116" s="142">
        <f t="shared" si="48"/>
        <v>639.5</v>
      </c>
      <c r="AF116" s="80">
        <f t="shared" si="54"/>
        <v>713.25</v>
      </c>
      <c r="AG116" s="80">
        <f t="shared" si="55"/>
        <v>613.25</v>
      </c>
      <c r="AH116" s="81">
        <f t="shared" si="57"/>
        <v>713.25</v>
      </c>
      <c r="AI116" s="81">
        <f t="shared" si="58"/>
        <v>573.5</v>
      </c>
      <c r="AJ116" s="82">
        <f t="shared" si="62"/>
        <v>713.25</v>
      </c>
      <c r="AK116" s="82">
        <f t="shared" si="63"/>
        <v>573.5</v>
      </c>
      <c r="AL116" s="145">
        <f t="shared" si="49"/>
        <v>680.25</v>
      </c>
      <c r="AM116" s="145">
        <f t="shared" si="50"/>
        <v>676.375</v>
      </c>
      <c r="AN116" s="145">
        <f t="shared" si="51"/>
        <v>3.875</v>
      </c>
      <c r="AO116" s="145">
        <f t="shared" si="52"/>
        <v>684.125</v>
      </c>
      <c r="AP116" s="145">
        <f t="shared" si="53"/>
        <v>676.375</v>
      </c>
      <c r="AQ116" s="147">
        <f t="shared" si="56"/>
        <v>634.69642857142856</v>
      </c>
      <c r="AR116" s="149">
        <f t="shared" si="61"/>
        <v>630.06111111111136</v>
      </c>
      <c r="AS116" s="151">
        <f t="shared" ref="AS116:AS179" si="64">AVERAGE(L67:L116)</f>
        <v>642.17333333333329</v>
      </c>
    </row>
    <row r="117" spans="1:45" x14ac:dyDescent="0.3">
      <c r="A117" s="5">
        <v>45097</v>
      </c>
      <c r="B117" s="6" t="s">
        <v>46</v>
      </c>
      <c r="C117" s="6" t="s">
        <v>34</v>
      </c>
      <c r="D117" s="64">
        <v>724</v>
      </c>
      <c r="E117" s="64">
        <v>748.75</v>
      </c>
      <c r="F117" s="64">
        <v>722.5</v>
      </c>
      <c r="G117" s="64">
        <v>748.25</v>
      </c>
      <c r="H117" s="60">
        <v>730.5</v>
      </c>
      <c r="I117" s="60">
        <v>722.5</v>
      </c>
      <c r="J117" s="21">
        <v>2</v>
      </c>
      <c r="K117" s="13">
        <v>0</v>
      </c>
      <c r="L117" s="65">
        <f t="shared" si="35"/>
        <v>739.83333333333337</v>
      </c>
      <c r="M117" s="66">
        <f t="shared" si="36"/>
        <v>735.625</v>
      </c>
      <c r="N117" s="66">
        <f t="shared" si="37"/>
        <v>4.2083333333333712</v>
      </c>
      <c r="O117" s="66">
        <f t="shared" si="38"/>
        <v>744.04166666666674</v>
      </c>
      <c r="P117" s="66">
        <f t="shared" si="39"/>
        <v>735.625</v>
      </c>
      <c r="Q117" s="67">
        <f t="shared" si="43"/>
        <v>26.25</v>
      </c>
      <c r="R117" s="67">
        <f t="shared" si="44"/>
        <v>40</v>
      </c>
      <c r="S117" s="67">
        <f t="shared" si="45"/>
        <v>13.75</v>
      </c>
      <c r="T117" s="68" cm="1">
        <f t="array" ref="T117">LARGE(ABS(Q117:S117),1)</f>
        <v>40</v>
      </c>
      <c r="U117" s="12">
        <f t="shared" si="59"/>
        <v>-9</v>
      </c>
      <c r="V117" s="21">
        <f t="shared" si="60"/>
        <v>0</v>
      </c>
      <c r="W117" s="12">
        <f t="shared" si="34"/>
        <v>-20</v>
      </c>
      <c r="X117" s="61">
        <f t="shared" si="40"/>
        <v>8</v>
      </c>
      <c r="Y117" s="17">
        <f t="shared" si="33"/>
        <v>0</v>
      </c>
      <c r="Z117" s="17" t="b">
        <f t="shared" si="33"/>
        <v>1</v>
      </c>
      <c r="AA117" s="56">
        <f t="shared" si="41"/>
        <v>26.25</v>
      </c>
      <c r="AB117" s="18">
        <f t="shared" si="42"/>
        <v>0.30476190476190479</v>
      </c>
      <c r="AC117" s="19">
        <f t="shared" si="46"/>
        <v>0.2</v>
      </c>
      <c r="AD117" s="142">
        <f t="shared" si="47"/>
        <v>748.75</v>
      </c>
      <c r="AE117" s="142">
        <f t="shared" si="48"/>
        <v>675.75</v>
      </c>
      <c r="AF117" s="80">
        <f t="shared" si="54"/>
        <v>748.75</v>
      </c>
      <c r="AG117" s="80">
        <f t="shared" si="55"/>
        <v>617</v>
      </c>
      <c r="AH117" s="81">
        <f t="shared" si="57"/>
        <v>748.75</v>
      </c>
      <c r="AI117" s="81">
        <f t="shared" si="58"/>
        <v>573.5</v>
      </c>
      <c r="AJ117" s="82">
        <f t="shared" si="62"/>
        <v>748.75</v>
      </c>
      <c r="AK117" s="82">
        <f t="shared" si="63"/>
        <v>573.5</v>
      </c>
      <c r="AL117" s="145">
        <f t="shared" si="49"/>
        <v>711.08333333333337</v>
      </c>
      <c r="AM117" s="145">
        <f t="shared" si="50"/>
        <v>712.25</v>
      </c>
      <c r="AN117" s="145">
        <f t="shared" si="51"/>
        <v>-1.1666666666666288</v>
      </c>
      <c r="AO117" s="145">
        <f t="shared" si="52"/>
        <v>709.91666666666674</v>
      </c>
      <c r="AP117" s="145">
        <f t="shared" si="53"/>
        <v>712.25</v>
      </c>
      <c r="AQ117" s="147">
        <f t="shared" si="56"/>
        <v>645.57142857142867</v>
      </c>
      <c r="AR117" s="149">
        <f t="shared" si="61"/>
        <v>632.77500000000009</v>
      </c>
      <c r="AS117" s="151">
        <f t="shared" si="64"/>
        <v>643.44333333333327</v>
      </c>
    </row>
    <row r="118" spans="1:45" x14ac:dyDescent="0.3">
      <c r="A118" s="5">
        <v>45098</v>
      </c>
      <c r="B118" s="6" t="s">
        <v>46</v>
      </c>
      <c r="C118" s="6" t="s">
        <v>34</v>
      </c>
      <c r="D118" s="64">
        <v>740.5</v>
      </c>
      <c r="E118" s="64">
        <v>760.75</v>
      </c>
      <c r="F118" s="64">
        <v>740.25</v>
      </c>
      <c r="G118" s="64">
        <v>752.75</v>
      </c>
      <c r="H118" s="60">
        <v>745.75</v>
      </c>
      <c r="I118" s="60">
        <v>740.25</v>
      </c>
      <c r="J118" s="21">
        <v>2</v>
      </c>
      <c r="K118" s="13">
        <v>0</v>
      </c>
      <c r="L118" s="65">
        <f t="shared" si="35"/>
        <v>751.25</v>
      </c>
      <c r="M118" s="66">
        <f t="shared" si="36"/>
        <v>750.5</v>
      </c>
      <c r="N118" s="66">
        <f t="shared" si="37"/>
        <v>0.75</v>
      </c>
      <c r="O118" s="66">
        <f t="shared" si="38"/>
        <v>752</v>
      </c>
      <c r="P118" s="66">
        <f t="shared" si="39"/>
        <v>750.5</v>
      </c>
      <c r="Q118" s="67">
        <f t="shared" si="43"/>
        <v>20.5</v>
      </c>
      <c r="R118" s="67">
        <f t="shared" si="44"/>
        <v>12.5</v>
      </c>
      <c r="S118" s="67">
        <f t="shared" si="45"/>
        <v>-8</v>
      </c>
      <c r="T118" s="68" cm="1">
        <f t="array" ref="T118">LARGE(ABS(Q118:S118),1)</f>
        <v>20.5</v>
      </c>
      <c r="U118" s="12">
        <f t="shared" si="59"/>
        <v>-7</v>
      </c>
      <c r="V118" s="21">
        <f t="shared" si="60"/>
        <v>2</v>
      </c>
      <c r="W118" s="12">
        <f t="shared" si="34"/>
        <v>-18</v>
      </c>
      <c r="X118" s="61">
        <f t="shared" si="40"/>
        <v>5.5</v>
      </c>
      <c r="Y118" s="17">
        <f t="shared" ref="Y118:Z181" si="65">IF((E118=H118),TRUE,0)</f>
        <v>0</v>
      </c>
      <c r="Z118" s="17" t="b">
        <f t="shared" si="65"/>
        <v>1</v>
      </c>
      <c r="AA118" s="56">
        <f t="shared" si="41"/>
        <v>20.5</v>
      </c>
      <c r="AB118" s="18">
        <f t="shared" si="42"/>
        <v>0.26829268292682928</v>
      </c>
      <c r="AC118" s="19">
        <f t="shared" si="46"/>
        <v>0.26829268292682928</v>
      </c>
      <c r="AD118" s="142">
        <f t="shared" si="47"/>
        <v>760.75</v>
      </c>
      <c r="AE118" s="142">
        <f t="shared" si="48"/>
        <v>691</v>
      </c>
      <c r="AF118" s="80">
        <f t="shared" si="54"/>
        <v>760.75</v>
      </c>
      <c r="AG118" s="80">
        <f t="shared" si="55"/>
        <v>618.5</v>
      </c>
      <c r="AH118" s="81">
        <f t="shared" si="57"/>
        <v>760.75</v>
      </c>
      <c r="AI118" s="81">
        <f t="shared" si="58"/>
        <v>573.5</v>
      </c>
      <c r="AJ118" s="82">
        <f t="shared" si="62"/>
        <v>760.75</v>
      </c>
      <c r="AK118" s="82">
        <f t="shared" si="63"/>
        <v>573.5</v>
      </c>
      <c r="AL118" s="145">
        <f t="shared" si="49"/>
        <v>733.33333333333337</v>
      </c>
      <c r="AM118" s="145">
        <f t="shared" si="50"/>
        <v>725.875</v>
      </c>
      <c r="AN118" s="145">
        <f t="shared" si="51"/>
        <v>7.4583333333333712</v>
      </c>
      <c r="AO118" s="145">
        <f t="shared" si="52"/>
        <v>740.79166666666674</v>
      </c>
      <c r="AP118" s="145">
        <f t="shared" si="53"/>
        <v>725.875</v>
      </c>
      <c r="AQ118" s="147">
        <f t="shared" si="56"/>
        <v>655.57142857142856</v>
      </c>
      <c r="AR118" s="149">
        <f t="shared" si="61"/>
        <v>636.47222222222229</v>
      </c>
      <c r="AS118" s="151">
        <f t="shared" si="64"/>
        <v>644.98666666666657</v>
      </c>
    </row>
    <row r="119" spans="1:45" x14ac:dyDescent="0.3">
      <c r="A119" s="5">
        <v>45099</v>
      </c>
      <c r="B119" s="6" t="s">
        <v>46</v>
      </c>
      <c r="C119" s="6" t="s">
        <v>34</v>
      </c>
      <c r="D119" s="64">
        <v>735.25</v>
      </c>
      <c r="E119" s="64">
        <v>748.5</v>
      </c>
      <c r="F119" s="64">
        <v>732.75</v>
      </c>
      <c r="G119" s="64">
        <v>746.5</v>
      </c>
      <c r="H119" s="60">
        <v>744</v>
      </c>
      <c r="I119" s="60">
        <v>734.25</v>
      </c>
      <c r="J119" s="21">
        <v>2</v>
      </c>
      <c r="K119" s="13">
        <v>0</v>
      </c>
      <c r="L119" s="65">
        <f t="shared" si="35"/>
        <v>742.58333333333337</v>
      </c>
      <c r="M119" s="66">
        <f t="shared" si="36"/>
        <v>740.625</v>
      </c>
      <c r="N119" s="66">
        <f t="shared" si="37"/>
        <v>1.9583333333333712</v>
      </c>
      <c r="O119" s="66">
        <f t="shared" si="38"/>
        <v>744.54166666666674</v>
      </c>
      <c r="P119" s="66">
        <f t="shared" si="39"/>
        <v>740.625</v>
      </c>
      <c r="Q119" s="67">
        <f t="shared" si="43"/>
        <v>15.75</v>
      </c>
      <c r="R119" s="67">
        <f t="shared" si="44"/>
        <v>-4.25</v>
      </c>
      <c r="S119" s="67">
        <f t="shared" si="45"/>
        <v>-20</v>
      </c>
      <c r="T119" s="68" cm="1">
        <f t="array" ref="T119">LARGE(ABS(Q119:S119),1)</f>
        <v>20</v>
      </c>
      <c r="U119" s="12">
        <f t="shared" si="59"/>
        <v>-7</v>
      </c>
      <c r="V119" s="21">
        <f t="shared" si="60"/>
        <v>-2</v>
      </c>
      <c r="W119" s="12">
        <f t="shared" si="34"/>
        <v>-18</v>
      </c>
      <c r="X119" s="61">
        <f t="shared" si="40"/>
        <v>9.75</v>
      </c>
      <c r="Y119" s="17">
        <f t="shared" si="65"/>
        <v>0</v>
      </c>
      <c r="Z119" s="17">
        <f t="shared" si="65"/>
        <v>0</v>
      </c>
      <c r="AA119" s="56">
        <f t="shared" si="41"/>
        <v>15.75</v>
      </c>
      <c r="AB119" s="18">
        <f t="shared" si="42"/>
        <v>0.61904761904761907</v>
      </c>
      <c r="AC119" s="19">
        <f t="shared" si="46"/>
        <v>0.48749999999999999</v>
      </c>
      <c r="AD119" s="142">
        <f t="shared" si="47"/>
        <v>760.75</v>
      </c>
      <c r="AE119" s="142">
        <f t="shared" si="48"/>
        <v>722.5</v>
      </c>
      <c r="AF119" s="80">
        <f t="shared" si="54"/>
        <v>760.75</v>
      </c>
      <c r="AG119" s="80">
        <f t="shared" si="55"/>
        <v>625</v>
      </c>
      <c r="AH119" s="81">
        <f t="shared" si="57"/>
        <v>760.75</v>
      </c>
      <c r="AI119" s="81">
        <f t="shared" si="58"/>
        <v>573.5</v>
      </c>
      <c r="AJ119" s="82">
        <f t="shared" si="62"/>
        <v>760.75</v>
      </c>
      <c r="AK119" s="82">
        <f t="shared" si="63"/>
        <v>573.5</v>
      </c>
      <c r="AL119" s="145">
        <f t="shared" si="49"/>
        <v>745.33333333333337</v>
      </c>
      <c r="AM119" s="145">
        <f t="shared" si="50"/>
        <v>741.625</v>
      </c>
      <c r="AN119" s="145">
        <f t="shared" si="51"/>
        <v>3.7083333333333712</v>
      </c>
      <c r="AO119" s="145">
        <f t="shared" si="52"/>
        <v>749.04166666666674</v>
      </c>
      <c r="AP119" s="145">
        <f t="shared" si="53"/>
        <v>741.625</v>
      </c>
      <c r="AQ119" s="147">
        <f t="shared" si="56"/>
        <v>664.71428571428589</v>
      </c>
      <c r="AR119" s="149">
        <f t="shared" si="61"/>
        <v>639.92777777777769</v>
      </c>
      <c r="AS119" s="151">
        <f t="shared" si="64"/>
        <v>646.24166666666645</v>
      </c>
    </row>
    <row r="120" spans="1:45" x14ac:dyDescent="0.3">
      <c r="A120" s="5">
        <v>45100</v>
      </c>
      <c r="B120" s="6" t="s">
        <v>46</v>
      </c>
      <c r="C120" s="6" t="s">
        <v>34</v>
      </c>
      <c r="D120" s="64">
        <v>758.25</v>
      </c>
      <c r="E120" s="64">
        <v>767.75</v>
      </c>
      <c r="F120" s="64">
        <v>733</v>
      </c>
      <c r="G120" s="64">
        <v>738.25</v>
      </c>
      <c r="H120" s="60">
        <v>763.75</v>
      </c>
      <c r="I120" s="60">
        <v>753</v>
      </c>
      <c r="J120" s="21">
        <v>-4</v>
      </c>
      <c r="K120" s="13" t="s">
        <v>32</v>
      </c>
      <c r="L120" s="65">
        <f t="shared" si="35"/>
        <v>746.33333333333337</v>
      </c>
      <c r="M120" s="66">
        <f t="shared" si="36"/>
        <v>750.375</v>
      </c>
      <c r="N120" s="66">
        <f t="shared" si="37"/>
        <v>-4.0416666666666288</v>
      </c>
      <c r="O120" s="66">
        <f t="shared" si="38"/>
        <v>742.29166666666674</v>
      </c>
      <c r="P120" s="66">
        <f t="shared" si="39"/>
        <v>750.375</v>
      </c>
      <c r="Q120" s="67">
        <f t="shared" si="43"/>
        <v>34.75</v>
      </c>
      <c r="R120" s="67">
        <f t="shared" si="44"/>
        <v>21.25</v>
      </c>
      <c r="S120" s="67">
        <f t="shared" si="45"/>
        <v>-13.5</v>
      </c>
      <c r="T120" s="68" cm="1">
        <f t="array" ref="T120">LARGE(ABS(Q120:S120),1)</f>
        <v>34.75</v>
      </c>
      <c r="U120" s="12">
        <f t="shared" si="59"/>
        <v>-7</v>
      </c>
      <c r="V120" s="21">
        <f t="shared" si="60"/>
        <v>0</v>
      </c>
      <c r="W120" s="12">
        <f t="shared" si="34"/>
        <v>-16</v>
      </c>
      <c r="X120" s="61">
        <f t="shared" si="40"/>
        <v>10.75</v>
      </c>
      <c r="Y120" s="17">
        <f t="shared" si="65"/>
        <v>0</v>
      </c>
      <c r="Z120" s="17">
        <f t="shared" si="65"/>
        <v>0</v>
      </c>
      <c r="AA120" s="56">
        <f t="shared" si="41"/>
        <v>34.75</v>
      </c>
      <c r="AB120" s="18">
        <f t="shared" si="42"/>
        <v>0.30935251798561153</v>
      </c>
      <c r="AC120" s="19">
        <f t="shared" si="46"/>
        <v>0.30935251798561153</v>
      </c>
      <c r="AD120" s="142">
        <f t="shared" si="47"/>
        <v>767.75</v>
      </c>
      <c r="AE120" s="142">
        <f t="shared" si="48"/>
        <v>732.75</v>
      </c>
      <c r="AF120" s="80">
        <f t="shared" si="54"/>
        <v>767.75</v>
      </c>
      <c r="AG120" s="80">
        <f t="shared" si="55"/>
        <v>625</v>
      </c>
      <c r="AH120" s="81">
        <f t="shared" si="57"/>
        <v>767.75</v>
      </c>
      <c r="AI120" s="81">
        <f t="shared" si="58"/>
        <v>573.5</v>
      </c>
      <c r="AJ120" s="82">
        <f t="shared" si="62"/>
        <v>767.75</v>
      </c>
      <c r="AK120" s="82">
        <f t="shared" si="63"/>
        <v>573.5</v>
      </c>
      <c r="AL120" s="145">
        <f t="shared" si="49"/>
        <v>749</v>
      </c>
      <c r="AM120" s="145">
        <f t="shared" si="50"/>
        <v>750.25</v>
      </c>
      <c r="AN120" s="145">
        <f t="shared" si="51"/>
        <v>-1.25</v>
      </c>
      <c r="AO120" s="145">
        <f t="shared" si="52"/>
        <v>747.75</v>
      </c>
      <c r="AP120" s="145">
        <f t="shared" si="53"/>
        <v>750.25</v>
      </c>
      <c r="AQ120" s="147">
        <f t="shared" si="56"/>
        <v>673.4761904761906</v>
      </c>
      <c r="AR120" s="149">
        <f t="shared" si="61"/>
        <v>643.76666666666654</v>
      </c>
      <c r="AS120" s="151">
        <f t="shared" si="64"/>
        <v>647.76666666666654</v>
      </c>
    </row>
    <row r="121" spans="1:45" x14ac:dyDescent="0.3">
      <c r="A121" s="5">
        <v>45103</v>
      </c>
      <c r="B121" s="6" t="s">
        <v>46</v>
      </c>
      <c r="C121" s="6" t="s">
        <v>34</v>
      </c>
      <c r="D121" s="64">
        <v>714.75</v>
      </c>
      <c r="E121" s="64">
        <v>719</v>
      </c>
      <c r="F121" s="64">
        <v>695.5</v>
      </c>
      <c r="G121" s="64">
        <v>699</v>
      </c>
      <c r="H121" s="60">
        <v>719</v>
      </c>
      <c r="I121" s="60">
        <v>711.25</v>
      </c>
      <c r="J121" s="21">
        <v>-2</v>
      </c>
      <c r="K121" s="13">
        <v>0</v>
      </c>
      <c r="L121" s="65">
        <f t="shared" si="35"/>
        <v>704.5</v>
      </c>
      <c r="M121" s="66">
        <f t="shared" si="36"/>
        <v>707.25</v>
      </c>
      <c r="N121" s="66">
        <f t="shared" si="37"/>
        <v>-2.75</v>
      </c>
      <c r="O121" s="66">
        <f t="shared" si="38"/>
        <v>701.75</v>
      </c>
      <c r="P121" s="66">
        <f t="shared" si="39"/>
        <v>707.25</v>
      </c>
      <c r="Q121" s="67">
        <f t="shared" si="43"/>
        <v>23.5</v>
      </c>
      <c r="R121" s="67">
        <f t="shared" si="44"/>
        <v>-19.25</v>
      </c>
      <c r="S121" s="67">
        <f t="shared" si="45"/>
        <v>-42.75</v>
      </c>
      <c r="T121" s="68" cm="1">
        <f t="array" ref="T121">LARGE(ABS(Q121:S121),1)</f>
        <v>42.75</v>
      </c>
      <c r="U121" s="12">
        <f t="shared" si="59"/>
        <v>-11</v>
      </c>
      <c r="V121" s="21">
        <f t="shared" si="60"/>
        <v>2</v>
      </c>
      <c r="W121" s="12">
        <f t="shared" si="34"/>
        <v>-14</v>
      </c>
      <c r="X121" s="61">
        <f t="shared" si="40"/>
        <v>7.75</v>
      </c>
      <c r="Y121" s="17" t="b">
        <f t="shared" si="65"/>
        <v>1</v>
      </c>
      <c r="Z121" s="17">
        <f t="shared" si="65"/>
        <v>0</v>
      </c>
      <c r="AA121" s="56">
        <f t="shared" si="41"/>
        <v>23.5</v>
      </c>
      <c r="AB121" s="18">
        <f t="shared" si="42"/>
        <v>0.32978723404255317</v>
      </c>
      <c r="AC121" s="19">
        <f t="shared" si="46"/>
        <v>0.18128654970760233</v>
      </c>
      <c r="AD121" s="142">
        <f t="shared" si="47"/>
        <v>767.75</v>
      </c>
      <c r="AE121" s="142">
        <f t="shared" si="48"/>
        <v>695.5</v>
      </c>
      <c r="AF121" s="80">
        <f t="shared" si="54"/>
        <v>767.75</v>
      </c>
      <c r="AG121" s="80">
        <f t="shared" si="55"/>
        <v>625</v>
      </c>
      <c r="AH121" s="81">
        <f t="shared" si="57"/>
        <v>767.75</v>
      </c>
      <c r="AI121" s="81">
        <f t="shared" si="58"/>
        <v>573.5</v>
      </c>
      <c r="AJ121" s="82">
        <f t="shared" si="62"/>
        <v>767.75</v>
      </c>
      <c r="AK121" s="82">
        <f t="shared" si="63"/>
        <v>573.5</v>
      </c>
      <c r="AL121" s="145">
        <f t="shared" si="49"/>
        <v>733.83333333333337</v>
      </c>
      <c r="AM121" s="145">
        <f t="shared" si="50"/>
        <v>731.625</v>
      </c>
      <c r="AN121" s="145">
        <f t="shared" si="51"/>
        <v>2.2083333333333712</v>
      </c>
      <c r="AO121" s="145">
        <f t="shared" si="52"/>
        <v>736.04166666666674</v>
      </c>
      <c r="AP121" s="145">
        <f t="shared" si="53"/>
        <v>731.625</v>
      </c>
      <c r="AQ121" s="147">
        <f t="shared" si="56"/>
        <v>678.81547619047615</v>
      </c>
      <c r="AR121" s="149">
        <f t="shared" si="61"/>
        <v>645.91388888888878</v>
      </c>
      <c r="AS121" s="151">
        <f t="shared" si="64"/>
        <v>648.30999999999983</v>
      </c>
    </row>
    <row r="122" spans="1:45" x14ac:dyDescent="0.3">
      <c r="A122" s="5">
        <v>45104</v>
      </c>
      <c r="B122" s="6" t="s">
        <v>46</v>
      </c>
      <c r="C122" s="6" t="s">
        <v>34</v>
      </c>
      <c r="D122" s="64">
        <v>684.25</v>
      </c>
      <c r="E122" s="64">
        <v>687</v>
      </c>
      <c r="F122" s="64">
        <v>667.5</v>
      </c>
      <c r="G122" s="64">
        <v>669.75</v>
      </c>
      <c r="H122" s="60">
        <v>687</v>
      </c>
      <c r="I122" s="60">
        <v>681.5</v>
      </c>
      <c r="J122" s="21">
        <v>-2</v>
      </c>
      <c r="K122" s="13">
        <v>0</v>
      </c>
      <c r="L122" s="65">
        <f t="shared" si="35"/>
        <v>674.75</v>
      </c>
      <c r="M122" s="66">
        <f t="shared" si="36"/>
        <v>677.25</v>
      </c>
      <c r="N122" s="66">
        <f t="shared" si="37"/>
        <v>-2.5</v>
      </c>
      <c r="O122" s="66">
        <f t="shared" si="38"/>
        <v>672.25</v>
      </c>
      <c r="P122" s="66">
        <f t="shared" si="39"/>
        <v>677.25</v>
      </c>
      <c r="Q122" s="67">
        <f t="shared" si="43"/>
        <v>19.5</v>
      </c>
      <c r="R122" s="67">
        <f t="shared" si="44"/>
        <v>-12</v>
      </c>
      <c r="S122" s="67">
        <f t="shared" si="45"/>
        <v>-31.5</v>
      </c>
      <c r="T122" s="68" cm="1">
        <f t="array" ref="T122">LARGE(ABS(Q122:S122),1)</f>
        <v>31.5</v>
      </c>
      <c r="U122" s="12">
        <f t="shared" si="59"/>
        <v>-12</v>
      </c>
      <c r="V122" s="21">
        <f t="shared" si="60"/>
        <v>-2</v>
      </c>
      <c r="W122" s="12">
        <f t="shared" si="34"/>
        <v>-12</v>
      </c>
      <c r="X122" s="61">
        <f t="shared" si="40"/>
        <v>5.5</v>
      </c>
      <c r="Y122" s="17" t="b">
        <f t="shared" si="65"/>
        <v>1</v>
      </c>
      <c r="Z122" s="17">
        <f t="shared" si="65"/>
        <v>0</v>
      </c>
      <c r="AA122" s="56">
        <f t="shared" si="41"/>
        <v>19.5</v>
      </c>
      <c r="AB122" s="18">
        <f t="shared" si="42"/>
        <v>0.28205128205128205</v>
      </c>
      <c r="AC122" s="19">
        <f t="shared" si="46"/>
        <v>0.17460317460317459</v>
      </c>
      <c r="AD122" s="142">
        <f t="shared" si="47"/>
        <v>767.75</v>
      </c>
      <c r="AE122" s="142">
        <f t="shared" si="48"/>
        <v>667.5</v>
      </c>
      <c r="AF122" s="80">
        <f t="shared" si="54"/>
        <v>767.75</v>
      </c>
      <c r="AG122" s="80">
        <f t="shared" si="55"/>
        <v>639.5</v>
      </c>
      <c r="AH122" s="81">
        <f t="shared" si="57"/>
        <v>767.75</v>
      </c>
      <c r="AI122" s="81">
        <f t="shared" si="58"/>
        <v>602.25</v>
      </c>
      <c r="AJ122" s="82">
        <f t="shared" si="62"/>
        <v>767.75</v>
      </c>
      <c r="AK122" s="82">
        <f t="shared" si="63"/>
        <v>573.5</v>
      </c>
      <c r="AL122" s="145">
        <f t="shared" si="49"/>
        <v>711.41666666666663</v>
      </c>
      <c r="AM122" s="145">
        <f t="shared" si="50"/>
        <v>717.625</v>
      </c>
      <c r="AN122" s="145">
        <f t="shared" si="51"/>
        <v>-6.2083333333333712</v>
      </c>
      <c r="AO122" s="145">
        <f t="shared" si="52"/>
        <v>705.20833333333326</v>
      </c>
      <c r="AP122" s="145">
        <f t="shared" si="53"/>
        <v>717.625</v>
      </c>
      <c r="AQ122" s="147">
        <f t="shared" si="56"/>
        <v>682.76190476190459</v>
      </c>
      <c r="AR122" s="149">
        <f t="shared" si="61"/>
        <v>646.44444444444446</v>
      </c>
      <c r="AS122" s="151">
        <f t="shared" si="64"/>
        <v>647.97833333333313</v>
      </c>
    </row>
    <row r="123" spans="1:45" x14ac:dyDescent="0.3">
      <c r="A123" s="5">
        <v>45105</v>
      </c>
      <c r="B123" s="6" t="s">
        <v>46</v>
      </c>
      <c r="C123" s="6" t="s">
        <v>34</v>
      </c>
      <c r="D123" s="64">
        <v>668</v>
      </c>
      <c r="E123" s="64">
        <v>678</v>
      </c>
      <c r="F123" s="64">
        <v>664.5</v>
      </c>
      <c r="G123" s="64">
        <v>667.5</v>
      </c>
      <c r="H123" s="60">
        <v>678</v>
      </c>
      <c r="I123" s="60">
        <v>667.25</v>
      </c>
      <c r="J123" s="21">
        <v>0</v>
      </c>
      <c r="K123" s="13">
        <v>0</v>
      </c>
      <c r="L123" s="65">
        <f t="shared" si="35"/>
        <v>670</v>
      </c>
      <c r="M123" s="66">
        <f t="shared" si="36"/>
        <v>671.25</v>
      </c>
      <c r="N123" s="66">
        <f t="shared" si="37"/>
        <v>-1.25</v>
      </c>
      <c r="O123" s="66">
        <f t="shared" si="38"/>
        <v>668.75</v>
      </c>
      <c r="P123" s="66">
        <f t="shared" si="39"/>
        <v>671.25</v>
      </c>
      <c r="Q123" s="67">
        <f t="shared" si="43"/>
        <v>13.5</v>
      </c>
      <c r="R123" s="67">
        <f t="shared" si="44"/>
        <v>8.25</v>
      </c>
      <c r="S123" s="67">
        <f t="shared" si="45"/>
        <v>-5.25</v>
      </c>
      <c r="T123" s="68" cm="1">
        <f t="array" ref="T123">LARGE(ABS(Q123:S123),1)</f>
        <v>13.5</v>
      </c>
      <c r="U123" s="12">
        <f t="shared" si="59"/>
        <v>-10</v>
      </c>
      <c r="V123" s="21">
        <f t="shared" si="60"/>
        <v>-4</v>
      </c>
      <c r="W123" s="12">
        <f t="shared" si="34"/>
        <v>-13</v>
      </c>
      <c r="X123" s="61">
        <f t="shared" si="40"/>
        <v>10.75</v>
      </c>
      <c r="Y123" s="17" t="b">
        <f t="shared" si="65"/>
        <v>1</v>
      </c>
      <c r="Z123" s="17">
        <f t="shared" si="65"/>
        <v>0</v>
      </c>
      <c r="AA123" s="56">
        <f t="shared" si="41"/>
        <v>13.5</v>
      </c>
      <c r="AB123" s="18">
        <f t="shared" si="42"/>
        <v>0.79629629629629628</v>
      </c>
      <c r="AC123" s="19">
        <f t="shared" si="46"/>
        <v>0.79629629629629628</v>
      </c>
      <c r="AD123" s="142">
        <f t="shared" si="47"/>
        <v>719</v>
      </c>
      <c r="AE123" s="142">
        <f t="shared" si="48"/>
        <v>664.5</v>
      </c>
      <c r="AF123" s="80">
        <f t="shared" si="54"/>
        <v>767.75</v>
      </c>
      <c r="AG123" s="80">
        <f t="shared" si="55"/>
        <v>664.5</v>
      </c>
      <c r="AH123" s="81">
        <f t="shared" si="57"/>
        <v>767.75</v>
      </c>
      <c r="AI123" s="81">
        <f t="shared" si="58"/>
        <v>602.25</v>
      </c>
      <c r="AJ123" s="82">
        <f t="shared" si="62"/>
        <v>767.75</v>
      </c>
      <c r="AK123" s="82">
        <f t="shared" si="63"/>
        <v>573.5</v>
      </c>
      <c r="AL123" s="145">
        <f t="shared" si="49"/>
        <v>684.41666666666663</v>
      </c>
      <c r="AM123" s="145">
        <f t="shared" si="50"/>
        <v>691.75</v>
      </c>
      <c r="AN123" s="145">
        <f t="shared" si="51"/>
        <v>-7.3333333333333712</v>
      </c>
      <c r="AO123" s="145">
        <f t="shared" si="52"/>
        <v>677.08333333333326</v>
      </c>
      <c r="AP123" s="145">
        <f t="shared" si="53"/>
        <v>691.75</v>
      </c>
      <c r="AQ123" s="147">
        <f t="shared" si="56"/>
        <v>686.04166666666663</v>
      </c>
      <c r="AR123" s="149">
        <f t="shared" si="61"/>
        <v>647.13888888888891</v>
      </c>
      <c r="AS123" s="151">
        <f t="shared" si="64"/>
        <v>647.46166666666647</v>
      </c>
    </row>
    <row r="124" spans="1:45" x14ac:dyDescent="0.3">
      <c r="A124" s="5">
        <v>45106</v>
      </c>
      <c r="B124" s="6" t="s">
        <v>46</v>
      </c>
      <c r="C124" s="6" t="s">
        <v>34</v>
      </c>
      <c r="D124" s="64">
        <v>673.25</v>
      </c>
      <c r="E124" s="64">
        <v>680.75</v>
      </c>
      <c r="F124" s="64">
        <v>646</v>
      </c>
      <c r="G124" s="64">
        <v>651</v>
      </c>
      <c r="H124" s="60">
        <v>678.5</v>
      </c>
      <c r="I124" s="60">
        <v>672.75</v>
      </c>
      <c r="J124" s="21">
        <v>0</v>
      </c>
      <c r="K124" s="13">
        <v>0</v>
      </c>
      <c r="L124" s="65">
        <f t="shared" si="35"/>
        <v>659.25</v>
      </c>
      <c r="M124" s="66">
        <f t="shared" si="36"/>
        <v>663.375</v>
      </c>
      <c r="N124" s="66">
        <f t="shared" si="37"/>
        <v>-4.125</v>
      </c>
      <c r="O124" s="66">
        <f t="shared" si="38"/>
        <v>655.125</v>
      </c>
      <c r="P124" s="66">
        <f t="shared" si="39"/>
        <v>663.375</v>
      </c>
      <c r="Q124" s="67">
        <f t="shared" si="43"/>
        <v>34.75</v>
      </c>
      <c r="R124" s="67">
        <f t="shared" si="44"/>
        <v>13.25</v>
      </c>
      <c r="S124" s="67">
        <f t="shared" si="45"/>
        <v>-21.5</v>
      </c>
      <c r="T124" s="68" cm="1">
        <f t="array" ref="T124">LARGE(ABS(Q124:S124),1)</f>
        <v>34.75</v>
      </c>
      <c r="U124" s="12">
        <f t="shared" si="59"/>
        <v>-12</v>
      </c>
      <c r="V124" s="21">
        <f t="shared" si="60"/>
        <v>0</v>
      </c>
      <c r="W124" s="12">
        <f t="shared" si="34"/>
        <v>-13</v>
      </c>
      <c r="X124" s="61">
        <f t="shared" si="40"/>
        <v>5.75</v>
      </c>
      <c r="Y124" s="17">
        <f t="shared" si="65"/>
        <v>0</v>
      </c>
      <c r="Z124" s="17">
        <f t="shared" si="65"/>
        <v>0</v>
      </c>
      <c r="AA124" s="56">
        <f t="shared" si="41"/>
        <v>34.75</v>
      </c>
      <c r="AB124" s="18">
        <f t="shared" si="42"/>
        <v>0.16546762589928057</v>
      </c>
      <c r="AC124" s="19">
        <f t="shared" si="46"/>
        <v>0.16546762589928057</v>
      </c>
      <c r="AD124" s="142">
        <f t="shared" si="47"/>
        <v>687</v>
      </c>
      <c r="AE124" s="142">
        <f t="shared" si="48"/>
        <v>646</v>
      </c>
      <c r="AF124" s="80">
        <f t="shared" si="54"/>
        <v>767.75</v>
      </c>
      <c r="AG124" s="80">
        <f t="shared" si="55"/>
        <v>646</v>
      </c>
      <c r="AH124" s="81">
        <f t="shared" si="57"/>
        <v>767.75</v>
      </c>
      <c r="AI124" s="81">
        <f t="shared" si="58"/>
        <v>613.25</v>
      </c>
      <c r="AJ124" s="82">
        <f t="shared" si="62"/>
        <v>767.75</v>
      </c>
      <c r="AK124" s="82">
        <f t="shared" si="63"/>
        <v>573.5</v>
      </c>
      <c r="AL124" s="145">
        <f t="shared" si="49"/>
        <v>666.83333333333337</v>
      </c>
      <c r="AM124" s="145">
        <f t="shared" si="50"/>
        <v>666.5</v>
      </c>
      <c r="AN124" s="145">
        <f t="shared" si="51"/>
        <v>0.33333333333337123</v>
      </c>
      <c r="AO124" s="145">
        <f t="shared" si="52"/>
        <v>667.16666666666674</v>
      </c>
      <c r="AP124" s="145">
        <f t="shared" si="53"/>
        <v>666.5</v>
      </c>
      <c r="AQ124" s="147">
        <f t="shared" si="56"/>
        <v>688.35714285714289</v>
      </c>
      <c r="AR124" s="149">
        <f t="shared" si="61"/>
        <v>648.125</v>
      </c>
      <c r="AS124" s="151">
        <f t="shared" si="64"/>
        <v>646.73666666666645</v>
      </c>
    </row>
    <row r="125" spans="1:45" x14ac:dyDescent="0.3">
      <c r="A125" s="5">
        <v>45107</v>
      </c>
      <c r="B125" s="6" t="s">
        <v>46</v>
      </c>
      <c r="C125" s="6" t="s">
        <v>34</v>
      </c>
      <c r="D125" s="64">
        <v>648</v>
      </c>
      <c r="E125" s="64">
        <v>655.75</v>
      </c>
      <c r="F125" s="64">
        <v>638</v>
      </c>
      <c r="G125" s="64">
        <v>641.75</v>
      </c>
      <c r="H125" s="60">
        <v>652.75</v>
      </c>
      <c r="I125" s="60">
        <v>642.75</v>
      </c>
      <c r="J125" s="21">
        <v>-4</v>
      </c>
      <c r="K125" s="13">
        <v>0</v>
      </c>
      <c r="L125" s="65">
        <f t="shared" si="35"/>
        <v>645.16666666666663</v>
      </c>
      <c r="M125" s="66">
        <f t="shared" si="36"/>
        <v>646.875</v>
      </c>
      <c r="N125" s="66">
        <f t="shared" si="37"/>
        <v>-1.7083333333333712</v>
      </c>
      <c r="O125" s="66">
        <f t="shared" si="38"/>
        <v>643.45833333333326</v>
      </c>
      <c r="P125" s="66">
        <f t="shared" si="39"/>
        <v>646.875</v>
      </c>
      <c r="Q125" s="67">
        <f t="shared" si="43"/>
        <v>17.75</v>
      </c>
      <c r="R125" s="67">
        <f t="shared" si="44"/>
        <v>4.75</v>
      </c>
      <c r="S125" s="67">
        <f t="shared" si="45"/>
        <v>-13</v>
      </c>
      <c r="T125" s="68" cm="1">
        <f t="array" ref="T125">LARGE(ABS(Q125:S125),1)</f>
        <v>17.75</v>
      </c>
      <c r="U125" s="12">
        <f t="shared" si="59"/>
        <v>-10</v>
      </c>
      <c r="V125" s="21">
        <f t="shared" si="60"/>
        <v>-3</v>
      </c>
      <c r="W125" s="12">
        <f t="shared" ref="W125:W188" si="66">SUM(V96:V125)</f>
        <v>-12</v>
      </c>
      <c r="X125" s="61">
        <f t="shared" si="40"/>
        <v>10</v>
      </c>
      <c r="Y125" s="17">
        <f t="shared" si="65"/>
        <v>0</v>
      </c>
      <c r="Z125" s="17">
        <f t="shared" si="65"/>
        <v>0</v>
      </c>
      <c r="AA125" s="56">
        <f t="shared" si="41"/>
        <v>17.75</v>
      </c>
      <c r="AB125" s="18">
        <f t="shared" si="42"/>
        <v>0.56338028169014087</v>
      </c>
      <c r="AC125" s="19">
        <f t="shared" si="46"/>
        <v>0.56338028169014087</v>
      </c>
      <c r="AD125" s="142">
        <f t="shared" si="47"/>
        <v>680.75</v>
      </c>
      <c r="AE125" s="142">
        <f t="shared" si="48"/>
        <v>638</v>
      </c>
      <c r="AF125" s="80">
        <f t="shared" si="54"/>
        <v>767.75</v>
      </c>
      <c r="AG125" s="80">
        <f t="shared" si="55"/>
        <v>638</v>
      </c>
      <c r="AH125" s="81">
        <f t="shared" si="57"/>
        <v>767.75</v>
      </c>
      <c r="AI125" s="81">
        <f t="shared" si="58"/>
        <v>613.25</v>
      </c>
      <c r="AJ125" s="82">
        <f t="shared" si="62"/>
        <v>767.75</v>
      </c>
      <c r="AK125" s="82">
        <f t="shared" si="63"/>
        <v>573.5</v>
      </c>
      <c r="AL125" s="145">
        <f t="shared" si="49"/>
        <v>656.58333333333337</v>
      </c>
      <c r="AM125" s="145">
        <f t="shared" si="50"/>
        <v>659.375</v>
      </c>
      <c r="AN125" s="145">
        <f t="shared" si="51"/>
        <v>-2.7916666666666288</v>
      </c>
      <c r="AO125" s="145">
        <f t="shared" si="52"/>
        <v>653.79166666666674</v>
      </c>
      <c r="AP125" s="145">
        <f t="shared" si="53"/>
        <v>659.375</v>
      </c>
      <c r="AQ125" s="147">
        <f t="shared" si="56"/>
        <v>689.22023809523796</v>
      </c>
      <c r="AR125" s="149">
        <f t="shared" si="61"/>
        <v>649.25833333333344</v>
      </c>
      <c r="AS125" s="151">
        <f t="shared" si="64"/>
        <v>645.99166666666645</v>
      </c>
    </row>
    <row r="126" spans="1:45" x14ac:dyDescent="0.3">
      <c r="A126" s="5">
        <v>45110</v>
      </c>
      <c r="B126" s="6" t="s">
        <v>46</v>
      </c>
      <c r="C126" s="6" t="s">
        <v>34</v>
      </c>
      <c r="D126" s="64">
        <v>649.75</v>
      </c>
      <c r="E126" s="64">
        <v>680</v>
      </c>
      <c r="F126" s="64">
        <v>646.25</v>
      </c>
      <c r="G126" s="64">
        <v>674.25</v>
      </c>
      <c r="H126" s="60">
        <v>654.25</v>
      </c>
      <c r="I126" s="60">
        <v>646.25</v>
      </c>
      <c r="J126" s="21">
        <v>2</v>
      </c>
      <c r="K126" s="13">
        <v>0</v>
      </c>
      <c r="L126" s="65">
        <f t="shared" si="35"/>
        <v>666.83333333333337</v>
      </c>
      <c r="M126" s="66">
        <f t="shared" si="36"/>
        <v>663.125</v>
      </c>
      <c r="N126" s="66">
        <f t="shared" si="37"/>
        <v>3.7083333333333712</v>
      </c>
      <c r="O126" s="66">
        <f t="shared" si="38"/>
        <v>670.54166666666674</v>
      </c>
      <c r="P126" s="66">
        <f t="shared" si="39"/>
        <v>663.125</v>
      </c>
      <c r="Q126" s="67">
        <f t="shared" si="43"/>
        <v>33.75</v>
      </c>
      <c r="R126" s="67">
        <f t="shared" si="44"/>
        <v>38.25</v>
      </c>
      <c r="S126" s="67">
        <f t="shared" si="45"/>
        <v>4.5</v>
      </c>
      <c r="T126" s="68" cm="1">
        <f t="array" ref="T126">LARGE(ABS(Q126:S126),1)</f>
        <v>38.25</v>
      </c>
      <c r="U126" s="12">
        <f t="shared" si="59"/>
        <v>-10</v>
      </c>
      <c r="V126" s="21">
        <f t="shared" si="60"/>
        <v>2</v>
      </c>
      <c r="W126" s="12">
        <f t="shared" si="66"/>
        <v>-10</v>
      </c>
      <c r="X126" s="61">
        <f t="shared" si="40"/>
        <v>8</v>
      </c>
      <c r="Y126" s="17">
        <f t="shared" si="65"/>
        <v>0</v>
      </c>
      <c r="Z126" s="17" t="b">
        <f t="shared" si="65"/>
        <v>1</v>
      </c>
      <c r="AA126" s="56">
        <f t="shared" si="41"/>
        <v>33.75</v>
      </c>
      <c r="AB126" s="18">
        <f t="shared" si="42"/>
        <v>0.23703703703703705</v>
      </c>
      <c r="AC126" s="19">
        <f t="shared" si="46"/>
        <v>0.20915032679738563</v>
      </c>
      <c r="AD126" s="142">
        <f t="shared" si="47"/>
        <v>680.75</v>
      </c>
      <c r="AE126" s="142">
        <f t="shared" si="48"/>
        <v>638</v>
      </c>
      <c r="AF126" s="80">
        <f t="shared" si="54"/>
        <v>767.75</v>
      </c>
      <c r="AG126" s="80">
        <f t="shared" si="55"/>
        <v>638</v>
      </c>
      <c r="AH126" s="81">
        <f t="shared" si="57"/>
        <v>767.75</v>
      </c>
      <c r="AI126" s="81">
        <f t="shared" si="58"/>
        <v>613.25</v>
      </c>
      <c r="AJ126" s="82">
        <f t="shared" si="62"/>
        <v>767.75</v>
      </c>
      <c r="AK126" s="82">
        <f t="shared" si="63"/>
        <v>573.5</v>
      </c>
      <c r="AL126" s="145">
        <f t="shared" si="49"/>
        <v>653.5</v>
      </c>
      <c r="AM126" s="145">
        <f t="shared" si="50"/>
        <v>659.375</v>
      </c>
      <c r="AN126" s="145">
        <f t="shared" si="51"/>
        <v>-5.875</v>
      </c>
      <c r="AO126" s="145">
        <f t="shared" si="52"/>
        <v>647.625</v>
      </c>
      <c r="AP126" s="145">
        <f t="shared" si="53"/>
        <v>659.375</v>
      </c>
      <c r="AQ126" s="147">
        <f t="shared" si="56"/>
        <v>691.20833333333326</v>
      </c>
      <c r="AR126" s="149">
        <f t="shared" si="61"/>
        <v>651.17777777777781</v>
      </c>
      <c r="AS126" s="151">
        <f t="shared" si="64"/>
        <v>645.82333333333315</v>
      </c>
    </row>
    <row r="127" spans="1:45" x14ac:dyDescent="0.3">
      <c r="A127" s="5">
        <v>45112</v>
      </c>
      <c r="B127" s="6" t="s">
        <v>46</v>
      </c>
      <c r="C127" s="6" t="s">
        <v>34</v>
      </c>
      <c r="D127" s="64">
        <v>664.75</v>
      </c>
      <c r="E127" s="64">
        <v>665.75</v>
      </c>
      <c r="F127" s="64">
        <v>651.75</v>
      </c>
      <c r="G127" s="64">
        <v>658</v>
      </c>
      <c r="H127" s="60">
        <v>665.75</v>
      </c>
      <c r="I127" s="60">
        <v>656</v>
      </c>
      <c r="J127" s="21">
        <v>0</v>
      </c>
      <c r="K127" s="13">
        <v>0</v>
      </c>
      <c r="L127" s="65">
        <f t="shared" si="35"/>
        <v>658.5</v>
      </c>
      <c r="M127" s="66">
        <f t="shared" si="36"/>
        <v>658.75</v>
      </c>
      <c r="N127" s="66">
        <f t="shared" si="37"/>
        <v>-0.25</v>
      </c>
      <c r="O127" s="66">
        <f t="shared" si="38"/>
        <v>658.25</v>
      </c>
      <c r="P127" s="66">
        <f t="shared" si="39"/>
        <v>658.75</v>
      </c>
      <c r="Q127" s="67">
        <f t="shared" si="43"/>
        <v>14</v>
      </c>
      <c r="R127" s="67">
        <f t="shared" si="44"/>
        <v>-8.5</v>
      </c>
      <c r="S127" s="67">
        <f t="shared" si="45"/>
        <v>-22.5</v>
      </c>
      <c r="T127" s="68" cm="1">
        <f t="array" ref="T127">LARGE(ABS(Q127:S127),1)</f>
        <v>22.5</v>
      </c>
      <c r="U127" s="12">
        <f t="shared" si="59"/>
        <v>-10</v>
      </c>
      <c r="V127" s="21">
        <f t="shared" si="60"/>
        <v>2</v>
      </c>
      <c r="W127" s="12">
        <f t="shared" si="66"/>
        <v>-6</v>
      </c>
      <c r="X127" s="61">
        <f t="shared" si="40"/>
        <v>9.75</v>
      </c>
      <c r="Y127" s="17" t="b">
        <f t="shared" si="65"/>
        <v>1</v>
      </c>
      <c r="Z127" s="17">
        <f t="shared" si="65"/>
        <v>0</v>
      </c>
      <c r="AA127" s="56">
        <f t="shared" si="41"/>
        <v>14</v>
      </c>
      <c r="AB127" s="18">
        <f t="shared" si="42"/>
        <v>0.6964285714285714</v>
      </c>
      <c r="AC127" s="19">
        <f t="shared" si="46"/>
        <v>0.43333333333333335</v>
      </c>
      <c r="AD127" s="142">
        <f t="shared" si="47"/>
        <v>680</v>
      </c>
      <c r="AE127" s="142">
        <f t="shared" si="48"/>
        <v>638</v>
      </c>
      <c r="AF127" s="80">
        <f t="shared" si="54"/>
        <v>767.75</v>
      </c>
      <c r="AG127" s="80">
        <f t="shared" si="55"/>
        <v>638</v>
      </c>
      <c r="AH127" s="81">
        <f t="shared" si="57"/>
        <v>767.75</v>
      </c>
      <c r="AI127" s="81">
        <f t="shared" si="58"/>
        <v>617</v>
      </c>
      <c r="AJ127" s="82">
        <f t="shared" si="62"/>
        <v>767.75</v>
      </c>
      <c r="AK127" s="82">
        <f t="shared" si="63"/>
        <v>573.5</v>
      </c>
      <c r="AL127" s="145">
        <f t="shared" si="49"/>
        <v>664.08333333333337</v>
      </c>
      <c r="AM127" s="145">
        <f t="shared" si="50"/>
        <v>659</v>
      </c>
      <c r="AN127" s="145">
        <f t="shared" si="51"/>
        <v>5.0833333333333712</v>
      </c>
      <c r="AO127" s="145">
        <f t="shared" si="52"/>
        <v>669.16666666666674</v>
      </c>
      <c r="AP127" s="145">
        <f t="shared" si="53"/>
        <v>659</v>
      </c>
      <c r="AQ127" s="147">
        <f t="shared" si="56"/>
        <v>693.2619047619047</v>
      </c>
      <c r="AR127" s="149">
        <f t="shared" si="61"/>
        <v>652.91111111111115</v>
      </c>
      <c r="AS127" s="151">
        <f t="shared" si="64"/>
        <v>645.73833333333323</v>
      </c>
    </row>
    <row r="128" spans="1:45" x14ac:dyDescent="0.3">
      <c r="A128" s="5">
        <v>45113</v>
      </c>
      <c r="B128" s="6" t="s">
        <v>46</v>
      </c>
      <c r="C128" s="6" t="s">
        <v>34</v>
      </c>
      <c r="D128" s="64">
        <v>647.25</v>
      </c>
      <c r="E128" s="64">
        <v>662</v>
      </c>
      <c r="F128" s="64">
        <v>646</v>
      </c>
      <c r="G128" s="64">
        <v>649.5</v>
      </c>
      <c r="H128" s="60">
        <v>657.25</v>
      </c>
      <c r="I128" s="60">
        <v>646</v>
      </c>
      <c r="J128" s="21">
        <v>0</v>
      </c>
      <c r="K128" s="13">
        <v>0</v>
      </c>
      <c r="L128" s="65">
        <f t="shared" si="35"/>
        <v>652.5</v>
      </c>
      <c r="M128" s="66">
        <f t="shared" si="36"/>
        <v>654</v>
      </c>
      <c r="N128" s="66">
        <f t="shared" si="37"/>
        <v>-1.5</v>
      </c>
      <c r="O128" s="66">
        <f t="shared" si="38"/>
        <v>651</v>
      </c>
      <c r="P128" s="66">
        <f t="shared" si="39"/>
        <v>654</v>
      </c>
      <c r="Q128" s="67">
        <f t="shared" si="43"/>
        <v>16</v>
      </c>
      <c r="R128" s="67">
        <f t="shared" si="44"/>
        <v>4</v>
      </c>
      <c r="S128" s="67">
        <f t="shared" si="45"/>
        <v>-12</v>
      </c>
      <c r="T128" s="68" cm="1">
        <f t="array" ref="T128">LARGE(ABS(Q128:S128),1)</f>
        <v>16</v>
      </c>
      <c r="U128" s="12">
        <f t="shared" si="59"/>
        <v>-14</v>
      </c>
      <c r="V128" s="21">
        <f t="shared" si="60"/>
        <v>-3</v>
      </c>
      <c r="W128" s="12">
        <f t="shared" si="66"/>
        <v>-9</v>
      </c>
      <c r="X128" s="61">
        <f t="shared" si="40"/>
        <v>11.25</v>
      </c>
      <c r="Y128" s="17">
        <f t="shared" si="65"/>
        <v>0</v>
      </c>
      <c r="Z128" s="17" t="b">
        <f t="shared" si="65"/>
        <v>1</v>
      </c>
      <c r="AA128" s="56">
        <f t="shared" si="41"/>
        <v>16</v>
      </c>
      <c r="AB128" s="18">
        <f t="shared" si="42"/>
        <v>0.703125</v>
      </c>
      <c r="AC128" s="19">
        <f t="shared" si="46"/>
        <v>0.703125</v>
      </c>
      <c r="AD128" s="142">
        <f t="shared" si="47"/>
        <v>680</v>
      </c>
      <c r="AE128" s="142">
        <f t="shared" si="48"/>
        <v>646</v>
      </c>
      <c r="AF128" s="80">
        <f t="shared" si="54"/>
        <v>767.75</v>
      </c>
      <c r="AG128" s="80">
        <f t="shared" si="55"/>
        <v>638</v>
      </c>
      <c r="AH128" s="81">
        <f t="shared" si="57"/>
        <v>767.75</v>
      </c>
      <c r="AI128" s="81">
        <f t="shared" si="58"/>
        <v>618.5</v>
      </c>
      <c r="AJ128" s="82">
        <f t="shared" si="62"/>
        <v>767.75</v>
      </c>
      <c r="AK128" s="82">
        <f t="shared" si="63"/>
        <v>573.5</v>
      </c>
      <c r="AL128" s="145">
        <f t="shared" si="49"/>
        <v>661.33333333333337</v>
      </c>
      <c r="AM128" s="145">
        <f t="shared" si="50"/>
        <v>663</v>
      </c>
      <c r="AN128" s="145">
        <f t="shared" si="51"/>
        <v>-1.6666666666666288</v>
      </c>
      <c r="AO128" s="145">
        <f t="shared" si="52"/>
        <v>659.66666666666674</v>
      </c>
      <c r="AP128" s="145">
        <f t="shared" si="53"/>
        <v>663</v>
      </c>
      <c r="AQ128" s="147">
        <f t="shared" si="56"/>
        <v>693.05357142857144</v>
      </c>
      <c r="AR128" s="149">
        <f t="shared" si="61"/>
        <v>654.06944444444457</v>
      </c>
      <c r="AS128" s="151">
        <f t="shared" si="64"/>
        <v>645.75333333333322</v>
      </c>
    </row>
    <row r="129" spans="1:45" x14ac:dyDescent="0.3">
      <c r="A129" s="5">
        <v>45114</v>
      </c>
      <c r="B129" s="6" t="s">
        <v>46</v>
      </c>
      <c r="C129" s="6" t="s">
        <v>34</v>
      </c>
      <c r="D129" s="64">
        <v>649.5</v>
      </c>
      <c r="E129" s="64">
        <v>660</v>
      </c>
      <c r="F129" s="64">
        <v>644.25</v>
      </c>
      <c r="G129" s="64">
        <v>646.25</v>
      </c>
      <c r="H129" s="60">
        <v>660</v>
      </c>
      <c r="I129" s="60">
        <v>649.5</v>
      </c>
      <c r="J129" s="21">
        <v>-2</v>
      </c>
      <c r="K129" s="13">
        <v>0</v>
      </c>
      <c r="L129" s="65">
        <f t="shared" si="35"/>
        <v>650.16666666666663</v>
      </c>
      <c r="M129" s="66">
        <f t="shared" si="36"/>
        <v>652.125</v>
      </c>
      <c r="N129" s="66">
        <f t="shared" si="37"/>
        <v>-1.9583333333333712</v>
      </c>
      <c r="O129" s="66">
        <f t="shared" si="38"/>
        <v>648.20833333333326</v>
      </c>
      <c r="P129" s="66">
        <f t="shared" si="39"/>
        <v>652.125</v>
      </c>
      <c r="Q129" s="67">
        <f t="shared" si="43"/>
        <v>15.75</v>
      </c>
      <c r="R129" s="67">
        <f t="shared" si="44"/>
        <v>10.5</v>
      </c>
      <c r="S129" s="67">
        <f t="shared" si="45"/>
        <v>-5.25</v>
      </c>
      <c r="T129" s="68" cm="1">
        <f t="array" ref="T129">LARGE(ABS(Q129:S129),1)</f>
        <v>15.75</v>
      </c>
      <c r="U129" s="12">
        <f t="shared" si="59"/>
        <v>-12</v>
      </c>
      <c r="V129" s="21">
        <f t="shared" si="60"/>
        <v>0</v>
      </c>
      <c r="W129" s="12">
        <f t="shared" si="66"/>
        <v>-7</v>
      </c>
      <c r="X129" s="61">
        <f t="shared" si="40"/>
        <v>10.5</v>
      </c>
      <c r="Y129" s="17" t="b">
        <f t="shared" si="65"/>
        <v>1</v>
      </c>
      <c r="Z129" s="17">
        <f t="shared" si="65"/>
        <v>0</v>
      </c>
      <c r="AA129" s="56">
        <f t="shared" si="41"/>
        <v>15.75</v>
      </c>
      <c r="AB129" s="18">
        <f t="shared" si="42"/>
        <v>0.66666666666666663</v>
      </c>
      <c r="AC129" s="19">
        <f t="shared" si="46"/>
        <v>0.66666666666666663</v>
      </c>
      <c r="AD129" s="142">
        <f t="shared" si="47"/>
        <v>665.75</v>
      </c>
      <c r="AE129" s="142">
        <f t="shared" si="48"/>
        <v>644.25</v>
      </c>
      <c r="AF129" s="80">
        <f t="shared" si="54"/>
        <v>719</v>
      </c>
      <c r="AG129" s="80">
        <f t="shared" si="55"/>
        <v>638</v>
      </c>
      <c r="AH129" s="81">
        <f t="shared" si="57"/>
        <v>767.75</v>
      </c>
      <c r="AI129" s="81">
        <f t="shared" si="58"/>
        <v>625</v>
      </c>
      <c r="AJ129" s="82">
        <f t="shared" si="62"/>
        <v>767.75</v>
      </c>
      <c r="AK129" s="82">
        <f t="shared" si="63"/>
        <v>573.5</v>
      </c>
      <c r="AL129" s="145">
        <f t="shared" si="49"/>
        <v>653.16666666666663</v>
      </c>
      <c r="AM129" s="145">
        <f t="shared" si="50"/>
        <v>655</v>
      </c>
      <c r="AN129" s="145">
        <f t="shared" si="51"/>
        <v>-1.8333333333333712</v>
      </c>
      <c r="AO129" s="145">
        <f t="shared" si="52"/>
        <v>651.33333333333326</v>
      </c>
      <c r="AP129" s="145">
        <f t="shared" si="53"/>
        <v>655</v>
      </c>
      <c r="AQ129" s="147">
        <f t="shared" si="56"/>
        <v>690.42857142857144</v>
      </c>
      <c r="AR129" s="149">
        <f t="shared" si="61"/>
        <v>655.42777777777781</v>
      </c>
      <c r="AS129" s="151">
        <f t="shared" si="64"/>
        <v>645.8216666666666</v>
      </c>
    </row>
    <row r="130" spans="1:45" x14ac:dyDescent="0.3">
      <c r="A130" s="5">
        <v>45117</v>
      </c>
      <c r="B130" s="6" t="s">
        <v>46</v>
      </c>
      <c r="C130" s="6" t="s">
        <v>34</v>
      </c>
      <c r="D130" s="64">
        <v>656.5</v>
      </c>
      <c r="E130" s="64">
        <v>665.25</v>
      </c>
      <c r="F130" s="64">
        <v>650.25</v>
      </c>
      <c r="G130" s="64">
        <v>660.5</v>
      </c>
      <c r="H130" s="60">
        <v>656.75</v>
      </c>
      <c r="I130" s="60">
        <v>650.25</v>
      </c>
      <c r="J130" s="21">
        <v>2</v>
      </c>
      <c r="K130" s="13">
        <v>0</v>
      </c>
      <c r="L130" s="65">
        <f t="shared" ref="L130:L193" si="67">(E130+G130+F130)/3</f>
        <v>658.66666666666663</v>
      </c>
      <c r="M130" s="66">
        <f t="shared" ref="M130:M193" si="68">(E130+F130)/2</f>
        <v>657.75</v>
      </c>
      <c r="N130" s="66">
        <f t="shared" ref="N130:N193" si="69">L130-M130</f>
        <v>0.91666666666662877</v>
      </c>
      <c r="O130" s="66">
        <f t="shared" ref="O130:O193" si="70">L130+N130</f>
        <v>659.58333333333326</v>
      </c>
      <c r="P130" s="66">
        <f t="shared" ref="P130:P193" si="71">L130-N130</f>
        <v>657.75</v>
      </c>
      <c r="Q130" s="67">
        <f t="shared" si="43"/>
        <v>15</v>
      </c>
      <c r="R130" s="67">
        <f t="shared" si="44"/>
        <v>19</v>
      </c>
      <c r="S130" s="67">
        <f t="shared" si="45"/>
        <v>4</v>
      </c>
      <c r="T130" s="68" cm="1">
        <f t="array" ref="T130">LARGE(ABS(Q130:S130),1)</f>
        <v>19</v>
      </c>
      <c r="U130" s="12">
        <f t="shared" si="59"/>
        <v>-9</v>
      </c>
      <c r="V130" s="21">
        <f t="shared" si="60"/>
        <v>3</v>
      </c>
      <c r="W130" s="12">
        <f t="shared" si="66"/>
        <v>-6</v>
      </c>
      <c r="X130" s="61">
        <f t="shared" ref="X130:X193" si="72">H130-I130</f>
        <v>6.5</v>
      </c>
      <c r="Y130" s="17">
        <f t="shared" si="65"/>
        <v>0</v>
      </c>
      <c r="Z130" s="17" t="b">
        <f t="shared" si="65"/>
        <v>1</v>
      </c>
      <c r="AA130" s="56">
        <f t="shared" ref="AA130:AA193" si="73">E130-F130</f>
        <v>15</v>
      </c>
      <c r="AB130" s="18">
        <f t="shared" ref="AB130:AB193" si="74">X130/AA130</f>
        <v>0.43333333333333335</v>
      </c>
      <c r="AC130" s="19">
        <f t="shared" si="46"/>
        <v>0.34210526315789475</v>
      </c>
      <c r="AD130" s="142">
        <f t="shared" si="47"/>
        <v>665.25</v>
      </c>
      <c r="AE130" s="142">
        <f t="shared" si="48"/>
        <v>644.25</v>
      </c>
      <c r="AF130" s="80">
        <f t="shared" si="54"/>
        <v>687</v>
      </c>
      <c r="AG130" s="80">
        <f t="shared" si="55"/>
        <v>638</v>
      </c>
      <c r="AH130" s="81">
        <f t="shared" si="57"/>
        <v>767.75</v>
      </c>
      <c r="AI130" s="81">
        <f t="shared" si="58"/>
        <v>625</v>
      </c>
      <c r="AJ130" s="82">
        <f t="shared" si="62"/>
        <v>767.75</v>
      </c>
      <c r="AK130" s="82">
        <f t="shared" si="63"/>
        <v>573.5</v>
      </c>
      <c r="AL130" s="145">
        <f t="shared" si="49"/>
        <v>651.91666666666663</v>
      </c>
      <c r="AM130" s="145">
        <f t="shared" si="50"/>
        <v>654.75</v>
      </c>
      <c r="AN130" s="145">
        <f t="shared" si="51"/>
        <v>-2.8333333333333712</v>
      </c>
      <c r="AO130" s="145">
        <f t="shared" si="52"/>
        <v>649.08333333333326</v>
      </c>
      <c r="AP130" s="145">
        <f t="shared" si="53"/>
        <v>654.75</v>
      </c>
      <c r="AQ130" s="147">
        <f t="shared" si="56"/>
        <v>687.16666666666663</v>
      </c>
      <c r="AR130" s="149">
        <f t="shared" si="61"/>
        <v>657.16388888888889</v>
      </c>
      <c r="AS130" s="151">
        <f t="shared" si="64"/>
        <v>646.37999999999988</v>
      </c>
    </row>
    <row r="131" spans="1:45" x14ac:dyDescent="0.3">
      <c r="A131" s="5">
        <v>45118</v>
      </c>
      <c r="B131" s="6" t="s">
        <v>46</v>
      </c>
      <c r="C131" s="6" t="s">
        <v>34</v>
      </c>
      <c r="D131" s="64">
        <v>659.5</v>
      </c>
      <c r="E131" s="64">
        <v>660.5</v>
      </c>
      <c r="F131" s="64">
        <v>632</v>
      </c>
      <c r="G131" s="64">
        <v>632.75</v>
      </c>
      <c r="H131" s="60">
        <v>660.5</v>
      </c>
      <c r="I131" s="60">
        <v>655.5</v>
      </c>
      <c r="J131" s="21">
        <v>-2</v>
      </c>
      <c r="K131" s="13">
        <v>0</v>
      </c>
      <c r="L131" s="65">
        <f t="shared" si="67"/>
        <v>641.75</v>
      </c>
      <c r="M131" s="66">
        <f t="shared" si="68"/>
        <v>646.25</v>
      </c>
      <c r="N131" s="66">
        <f t="shared" si="69"/>
        <v>-4.5</v>
      </c>
      <c r="O131" s="66">
        <f t="shared" si="70"/>
        <v>637.25</v>
      </c>
      <c r="P131" s="66">
        <f t="shared" si="71"/>
        <v>646.25</v>
      </c>
      <c r="Q131" s="67">
        <f t="shared" ref="Q131:Q194" si="75">E131-F131</f>
        <v>28.5</v>
      </c>
      <c r="R131" s="67">
        <f t="shared" ref="R131:R194" si="76">E131-G130</f>
        <v>0</v>
      </c>
      <c r="S131" s="67">
        <f t="shared" ref="S131:S194" si="77">F131-G130</f>
        <v>-28.5</v>
      </c>
      <c r="T131" s="68" cm="1">
        <f t="array" ref="T131">LARGE(ABS(Q131:S131),1)</f>
        <v>28.5</v>
      </c>
      <c r="U131" s="12">
        <f t="shared" si="59"/>
        <v>-9</v>
      </c>
      <c r="V131" s="21">
        <f t="shared" si="60"/>
        <v>-2</v>
      </c>
      <c r="W131" s="12">
        <f t="shared" si="66"/>
        <v>-11</v>
      </c>
      <c r="X131" s="61">
        <f t="shared" si="72"/>
        <v>5</v>
      </c>
      <c r="Y131" s="17" t="b">
        <f t="shared" si="65"/>
        <v>1</v>
      </c>
      <c r="Z131" s="17">
        <f t="shared" si="65"/>
        <v>0</v>
      </c>
      <c r="AA131" s="56">
        <f t="shared" si="73"/>
        <v>28.5</v>
      </c>
      <c r="AB131" s="18">
        <f t="shared" si="74"/>
        <v>0.17543859649122806</v>
      </c>
      <c r="AC131" s="19">
        <f t="shared" ref="AC131:AC194" si="78">X131/T131</f>
        <v>0.17543859649122806</v>
      </c>
      <c r="AD131" s="142">
        <f t="shared" si="47"/>
        <v>665.25</v>
      </c>
      <c r="AE131" s="142">
        <f t="shared" si="48"/>
        <v>632</v>
      </c>
      <c r="AF131" s="80">
        <f t="shared" si="54"/>
        <v>680.75</v>
      </c>
      <c r="AG131" s="80">
        <f t="shared" si="55"/>
        <v>632</v>
      </c>
      <c r="AH131" s="81">
        <f t="shared" si="57"/>
        <v>767.75</v>
      </c>
      <c r="AI131" s="81">
        <f t="shared" si="58"/>
        <v>625</v>
      </c>
      <c r="AJ131" s="82">
        <f t="shared" si="62"/>
        <v>767.75</v>
      </c>
      <c r="AK131" s="82">
        <f t="shared" si="63"/>
        <v>573.5</v>
      </c>
      <c r="AL131" s="145">
        <f t="shared" si="49"/>
        <v>652.58333333333337</v>
      </c>
      <c r="AM131" s="145">
        <f t="shared" si="50"/>
        <v>648.625</v>
      </c>
      <c r="AN131" s="145">
        <f t="shared" si="51"/>
        <v>3.9583333333333712</v>
      </c>
      <c r="AO131" s="145">
        <f t="shared" si="52"/>
        <v>656.54166666666674</v>
      </c>
      <c r="AP131" s="145">
        <f t="shared" si="53"/>
        <v>648.625</v>
      </c>
      <c r="AQ131" s="147">
        <f t="shared" si="56"/>
        <v>680.16071428571433</v>
      </c>
      <c r="AR131" s="149">
        <f t="shared" si="61"/>
        <v>658.08888888888896</v>
      </c>
      <c r="AS131" s="151">
        <f t="shared" si="64"/>
        <v>646.56833333333327</v>
      </c>
    </row>
    <row r="132" spans="1:45" x14ac:dyDescent="0.3">
      <c r="A132" s="5">
        <v>45119</v>
      </c>
      <c r="B132" s="6" t="s">
        <v>46</v>
      </c>
      <c r="C132" s="6" t="s">
        <v>34</v>
      </c>
      <c r="D132" s="64">
        <v>634</v>
      </c>
      <c r="E132" s="64">
        <v>644.75</v>
      </c>
      <c r="F132" s="64">
        <v>629.5</v>
      </c>
      <c r="G132" s="64">
        <v>639</v>
      </c>
      <c r="H132" s="60">
        <v>635.25</v>
      </c>
      <c r="I132" s="60">
        <v>631.25</v>
      </c>
      <c r="J132" s="21">
        <v>3</v>
      </c>
      <c r="K132" s="13">
        <v>0</v>
      </c>
      <c r="L132" s="65">
        <f t="shared" si="67"/>
        <v>637.75</v>
      </c>
      <c r="M132" s="66">
        <f t="shared" si="68"/>
        <v>637.125</v>
      </c>
      <c r="N132" s="66">
        <f t="shared" si="69"/>
        <v>0.625</v>
      </c>
      <c r="O132" s="66">
        <f t="shared" si="70"/>
        <v>638.375</v>
      </c>
      <c r="P132" s="66">
        <f t="shared" si="71"/>
        <v>637.125</v>
      </c>
      <c r="Q132" s="67">
        <f t="shared" si="75"/>
        <v>15.25</v>
      </c>
      <c r="R132" s="67">
        <f t="shared" si="76"/>
        <v>12</v>
      </c>
      <c r="S132" s="67">
        <f t="shared" si="77"/>
        <v>-3.25</v>
      </c>
      <c r="T132" s="68" cm="1">
        <f t="array" ref="T132">LARGE(ABS(Q132:S132),1)</f>
        <v>15.25</v>
      </c>
      <c r="U132" s="12">
        <f t="shared" si="59"/>
        <v>-11</v>
      </c>
      <c r="V132" s="21">
        <f t="shared" si="60"/>
        <v>2</v>
      </c>
      <c r="W132" s="12">
        <f t="shared" si="66"/>
        <v>-9</v>
      </c>
      <c r="X132" s="61">
        <f t="shared" si="72"/>
        <v>4</v>
      </c>
      <c r="Y132" s="17">
        <f t="shared" si="65"/>
        <v>0</v>
      </c>
      <c r="Z132" s="17">
        <f t="shared" si="65"/>
        <v>0</v>
      </c>
      <c r="AA132" s="56">
        <f t="shared" si="73"/>
        <v>15.25</v>
      </c>
      <c r="AB132" s="18">
        <f t="shared" si="74"/>
        <v>0.26229508196721313</v>
      </c>
      <c r="AC132" s="19">
        <f t="shared" si="78"/>
        <v>0.26229508196721313</v>
      </c>
      <c r="AD132" s="142">
        <f t="shared" ref="AD132:AD195" si="79">MAX(E130:E132)</f>
        <v>665.25</v>
      </c>
      <c r="AE132" s="142">
        <f t="shared" ref="AE132:AE195" si="80">MIN(F130:F132)</f>
        <v>629.5</v>
      </c>
      <c r="AF132" s="80">
        <f t="shared" si="54"/>
        <v>680.75</v>
      </c>
      <c r="AG132" s="80">
        <f t="shared" si="55"/>
        <v>629.5</v>
      </c>
      <c r="AH132" s="81">
        <f t="shared" si="57"/>
        <v>767.75</v>
      </c>
      <c r="AI132" s="81">
        <f t="shared" si="58"/>
        <v>629.5</v>
      </c>
      <c r="AJ132" s="82">
        <f t="shared" si="62"/>
        <v>767.75</v>
      </c>
      <c r="AK132" s="82">
        <f t="shared" si="63"/>
        <v>573.5</v>
      </c>
      <c r="AL132" s="145">
        <f t="shared" ref="AL132:AL195" si="81">(AD132+AE132+G131)/3</f>
        <v>642.5</v>
      </c>
      <c r="AM132" s="145">
        <f t="shared" ref="AM132:AM195" si="82">(AD132+AE132)/2</f>
        <v>647.375</v>
      </c>
      <c r="AN132" s="145">
        <f t="shared" ref="AN132:AN195" si="83">AL132-AM132</f>
        <v>-4.875</v>
      </c>
      <c r="AO132" s="145">
        <f t="shared" ref="AO132:AO195" si="84">AL132+AN132</f>
        <v>637.625</v>
      </c>
      <c r="AP132" s="145">
        <f t="shared" ref="AP132:AP195" si="85">AL132-AN132</f>
        <v>647.375</v>
      </c>
      <c r="AQ132" s="147">
        <f t="shared" si="56"/>
        <v>672.05357142857144</v>
      </c>
      <c r="AR132" s="149">
        <f t="shared" si="61"/>
        <v>659.5194444444445</v>
      </c>
      <c r="AS132" s="151">
        <f t="shared" si="64"/>
        <v>646.9133333333333</v>
      </c>
    </row>
    <row r="133" spans="1:45" x14ac:dyDescent="0.3">
      <c r="A133" s="5">
        <v>45120</v>
      </c>
      <c r="B133" s="6" t="s">
        <v>46</v>
      </c>
      <c r="C133" s="6" t="s">
        <v>34</v>
      </c>
      <c r="D133" s="64">
        <v>651.75</v>
      </c>
      <c r="E133" s="64">
        <v>663.25</v>
      </c>
      <c r="F133" s="64">
        <v>641.5</v>
      </c>
      <c r="G133" s="64">
        <v>661.5</v>
      </c>
      <c r="H133" s="60">
        <v>654</v>
      </c>
      <c r="I133" s="60">
        <v>647</v>
      </c>
      <c r="J133" s="21">
        <v>4</v>
      </c>
      <c r="K133" s="13">
        <v>0</v>
      </c>
      <c r="L133" s="65">
        <f t="shared" si="67"/>
        <v>655.41666666666663</v>
      </c>
      <c r="M133" s="66">
        <f t="shared" si="68"/>
        <v>652.375</v>
      </c>
      <c r="N133" s="66">
        <f t="shared" si="69"/>
        <v>3.0416666666666288</v>
      </c>
      <c r="O133" s="66">
        <f t="shared" si="70"/>
        <v>658.45833333333326</v>
      </c>
      <c r="P133" s="66">
        <f t="shared" si="71"/>
        <v>652.375</v>
      </c>
      <c r="Q133" s="67">
        <f t="shared" si="75"/>
        <v>21.75</v>
      </c>
      <c r="R133" s="67">
        <f t="shared" si="76"/>
        <v>24.25</v>
      </c>
      <c r="S133" s="67">
        <f t="shared" si="77"/>
        <v>2.5</v>
      </c>
      <c r="T133" s="68" cm="1">
        <f t="array" ref="T133">LARGE(ABS(Q133:S133),1)</f>
        <v>24.25</v>
      </c>
      <c r="U133" s="12">
        <f t="shared" si="59"/>
        <v>-11</v>
      </c>
      <c r="V133" s="21">
        <f t="shared" si="60"/>
        <v>0</v>
      </c>
      <c r="W133" s="12">
        <f t="shared" si="66"/>
        <v>-9</v>
      </c>
      <c r="X133" s="61">
        <f t="shared" si="72"/>
        <v>7</v>
      </c>
      <c r="Y133" s="17">
        <f t="shared" si="65"/>
        <v>0</v>
      </c>
      <c r="Z133" s="17">
        <f t="shared" si="65"/>
        <v>0</v>
      </c>
      <c r="AA133" s="56">
        <f t="shared" si="73"/>
        <v>21.75</v>
      </c>
      <c r="AB133" s="18">
        <f t="shared" si="74"/>
        <v>0.32183908045977011</v>
      </c>
      <c r="AC133" s="19">
        <f t="shared" si="78"/>
        <v>0.28865979381443296</v>
      </c>
      <c r="AD133" s="142">
        <f t="shared" si="79"/>
        <v>663.25</v>
      </c>
      <c r="AE133" s="142">
        <f t="shared" si="80"/>
        <v>629.5</v>
      </c>
      <c r="AF133" s="80">
        <f t="shared" si="54"/>
        <v>680</v>
      </c>
      <c r="AG133" s="80">
        <f t="shared" si="55"/>
        <v>629.5</v>
      </c>
      <c r="AH133" s="81">
        <f t="shared" si="57"/>
        <v>767.75</v>
      </c>
      <c r="AI133" s="81">
        <f t="shared" si="58"/>
        <v>629.5</v>
      </c>
      <c r="AJ133" s="82">
        <f t="shared" si="62"/>
        <v>767.75</v>
      </c>
      <c r="AK133" s="82">
        <f t="shared" si="63"/>
        <v>573.5</v>
      </c>
      <c r="AL133" s="145">
        <f t="shared" si="81"/>
        <v>643.91666666666663</v>
      </c>
      <c r="AM133" s="145">
        <f t="shared" si="82"/>
        <v>646.375</v>
      </c>
      <c r="AN133" s="145">
        <f t="shared" si="83"/>
        <v>-2.4583333333333712</v>
      </c>
      <c r="AO133" s="145">
        <f t="shared" si="84"/>
        <v>641.45833333333326</v>
      </c>
      <c r="AP133" s="145">
        <f t="shared" si="85"/>
        <v>646.375</v>
      </c>
      <c r="AQ133" s="147">
        <f t="shared" si="56"/>
        <v>665.82738095238096</v>
      </c>
      <c r="AR133" s="149">
        <f t="shared" si="61"/>
        <v>661.78055555555579</v>
      </c>
      <c r="AS133" s="151">
        <f t="shared" si="64"/>
        <v>647.76666666666677</v>
      </c>
    </row>
    <row r="134" spans="1:45" x14ac:dyDescent="0.3">
      <c r="A134" s="5">
        <v>45121</v>
      </c>
      <c r="B134" s="6" t="s">
        <v>46</v>
      </c>
      <c r="C134" s="6" t="s">
        <v>34</v>
      </c>
      <c r="D134" s="64">
        <v>679</v>
      </c>
      <c r="E134" s="64">
        <v>682</v>
      </c>
      <c r="F134" s="64">
        <v>651</v>
      </c>
      <c r="G134" s="64">
        <v>653.75</v>
      </c>
      <c r="H134" s="60">
        <v>682</v>
      </c>
      <c r="I134" s="60">
        <v>666.5</v>
      </c>
      <c r="J134" s="21">
        <v>-2</v>
      </c>
      <c r="K134" s="13">
        <v>0</v>
      </c>
      <c r="L134" s="65">
        <f t="shared" si="67"/>
        <v>662.25</v>
      </c>
      <c r="M134" s="66">
        <f t="shared" si="68"/>
        <v>666.5</v>
      </c>
      <c r="N134" s="66">
        <f t="shared" si="69"/>
        <v>-4.25</v>
      </c>
      <c r="O134" s="66">
        <f t="shared" si="70"/>
        <v>658</v>
      </c>
      <c r="P134" s="66">
        <f t="shared" si="71"/>
        <v>666.5</v>
      </c>
      <c r="Q134" s="67">
        <f t="shared" si="75"/>
        <v>31</v>
      </c>
      <c r="R134" s="67">
        <f t="shared" si="76"/>
        <v>20.5</v>
      </c>
      <c r="S134" s="67">
        <f t="shared" si="77"/>
        <v>-10.5</v>
      </c>
      <c r="T134" s="68" cm="1">
        <f t="array" ref="T134">LARGE(ABS(Q134:S134),1)</f>
        <v>31</v>
      </c>
      <c r="U134" s="12">
        <f t="shared" si="59"/>
        <v>-11</v>
      </c>
      <c r="V134" s="21">
        <f t="shared" si="60"/>
        <v>4</v>
      </c>
      <c r="W134" s="12">
        <f t="shared" si="66"/>
        <v>-5</v>
      </c>
      <c r="X134" s="61">
        <f t="shared" si="72"/>
        <v>15.5</v>
      </c>
      <c r="Y134" s="17" t="b">
        <f t="shared" si="65"/>
        <v>1</v>
      </c>
      <c r="Z134" s="17">
        <f t="shared" si="65"/>
        <v>0</v>
      </c>
      <c r="AA134" s="56">
        <f t="shared" si="73"/>
        <v>31</v>
      </c>
      <c r="AB134" s="18">
        <f t="shared" si="74"/>
        <v>0.5</v>
      </c>
      <c r="AC134" s="19">
        <f t="shared" si="78"/>
        <v>0.5</v>
      </c>
      <c r="AD134" s="142">
        <f t="shared" si="79"/>
        <v>682</v>
      </c>
      <c r="AE134" s="142">
        <f t="shared" si="80"/>
        <v>629.5</v>
      </c>
      <c r="AF134" s="80">
        <f t="shared" si="54"/>
        <v>682</v>
      </c>
      <c r="AG134" s="80">
        <f t="shared" si="55"/>
        <v>629.5</v>
      </c>
      <c r="AH134" s="81">
        <f t="shared" si="57"/>
        <v>767.75</v>
      </c>
      <c r="AI134" s="81">
        <f t="shared" si="58"/>
        <v>629.5</v>
      </c>
      <c r="AJ134" s="82">
        <f t="shared" si="62"/>
        <v>767.75</v>
      </c>
      <c r="AK134" s="82">
        <f t="shared" si="63"/>
        <v>573.5</v>
      </c>
      <c r="AL134" s="145">
        <f t="shared" si="81"/>
        <v>657.66666666666663</v>
      </c>
      <c r="AM134" s="145">
        <f t="shared" si="82"/>
        <v>655.75</v>
      </c>
      <c r="AN134" s="145">
        <f t="shared" si="83"/>
        <v>1.9166666666666288</v>
      </c>
      <c r="AO134" s="145">
        <f t="shared" si="84"/>
        <v>659.58333333333326</v>
      </c>
      <c r="AP134" s="145">
        <f t="shared" si="85"/>
        <v>655.75</v>
      </c>
      <c r="AQ134" s="147">
        <f t="shared" si="56"/>
        <v>659.82142857142856</v>
      </c>
      <c r="AR134" s="149">
        <f t="shared" si="61"/>
        <v>663.48055555555572</v>
      </c>
      <c r="AS134" s="151">
        <f t="shared" si="64"/>
        <v>648.35166666666669</v>
      </c>
    </row>
    <row r="135" spans="1:45" x14ac:dyDescent="0.3">
      <c r="A135" s="5">
        <v>45124</v>
      </c>
      <c r="B135" s="6" t="s">
        <v>46</v>
      </c>
      <c r="C135" s="6" t="s">
        <v>34</v>
      </c>
      <c r="D135" s="64">
        <v>663</v>
      </c>
      <c r="E135" s="64">
        <v>675</v>
      </c>
      <c r="F135" s="64">
        <v>660</v>
      </c>
      <c r="G135" s="64">
        <v>670.75</v>
      </c>
      <c r="H135" s="60">
        <v>668.75</v>
      </c>
      <c r="I135" s="60">
        <v>661.5</v>
      </c>
      <c r="J135" s="21">
        <v>1</v>
      </c>
      <c r="K135" s="13">
        <v>0</v>
      </c>
      <c r="L135" s="65">
        <f t="shared" si="67"/>
        <v>668.58333333333337</v>
      </c>
      <c r="M135" s="66">
        <f t="shared" si="68"/>
        <v>667.5</v>
      </c>
      <c r="N135" s="66">
        <f t="shared" si="69"/>
        <v>1.0833333333333712</v>
      </c>
      <c r="O135" s="66">
        <f t="shared" si="70"/>
        <v>669.66666666666674</v>
      </c>
      <c r="P135" s="66">
        <f t="shared" si="71"/>
        <v>667.5</v>
      </c>
      <c r="Q135" s="67">
        <f t="shared" si="75"/>
        <v>15</v>
      </c>
      <c r="R135" s="67">
        <f t="shared" si="76"/>
        <v>21.25</v>
      </c>
      <c r="S135" s="67">
        <f t="shared" si="77"/>
        <v>6.25</v>
      </c>
      <c r="T135" s="68" cm="1">
        <f t="array" ref="T135">LARGE(ABS(Q135:S135),1)</f>
        <v>21.25</v>
      </c>
      <c r="U135" s="12">
        <f t="shared" si="59"/>
        <v>-15</v>
      </c>
      <c r="V135" s="21">
        <f t="shared" si="60"/>
        <v>0</v>
      </c>
      <c r="W135" s="12">
        <f t="shared" si="66"/>
        <v>-3</v>
      </c>
      <c r="X135" s="61">
        <f t="shared" si="72"/>
        <v>7.25</v>
      </c>
      <c r="Y135" s="17">
        <f t="shared" si="65"/>
        <v>0</v>
      </c>
      <c r="Z135" s="17">
        <f t="shared" si="65"/>
        <v>0</v>
      </c>
      <c r="AA135" s="56">
        <f t="shared" si="73"/>
        <v>15</v>
      </c>
      <c r="AB135" s="18">
        <f t="shared" si="74"/>
        <v>0.48333333333333334</v>
      </c>
      <c r="AC135" s="19">
        <f t="shared" si="78"/>
        <v>0.3411764705882353</v>
      </c>
      <c r="AD135" s="142">
        <f t="shared" si="79"/>
        <v>682</v>
      </c>
      <c r="AE135" s="142">
        <f t="shared" si="80"/>
        <v>641.5</v>
      </c>
      <c r="AF135" s="80">
        <f t="shared" si="54"/>
        <v>682</v>
      </c>
      <c r="AG135" s="80">
        <f t="shared" si="55"/>
        <v>629.5</v>
      </c>
      <c r="AH135" s="81">
        <f t="shared" si="57"/>
        <v>767.75</v>
      </c>
      <c r="AI135" s="81">
        <f t="shared" si="58"/>
        <v>629.5</v>
      </c>
      <c r="AJ135" s="82">
        <f t="shared" si="62"/>
        <v>767.75</v>
      </c>
      <c r="AK135" s="82">
        <f t="shared" si="63"/>
        <v>573.5</v>
      </c>
      <c r="AL135" s="145">
        <f t="shared" si="81"/>
        <v>659.08333333333337</v>
      </c>
      <c r="AM135" s="145">
        <f t="shared" si="82"/>
        <v>661.75</v>
      </c>
      <c r="AN135" s="145">
        <f t="shared" si="83"/>
        <v>-2.6666666666666288</v>
      </c>
      <c r="AO135" s="145">
        <f t="shared" si="84"/>
        <v>656.41666666666674</v>
      </c>
      <c r="AP135" s="145">
        <f t="shared" si="85"/>
        <v>661.75</v>
      </c>
      <c r="AQ135" s="147">
        <f t="shared" si="56"/>
        <v>657.25595238095241</v>
      </c>
      <c r="AR135" s="149">
        <f t="shared" si="61"/>
        <v>665.28055555555557</v>
      </c>
      <c r="AS135" s="151">
        <f t="shared" si="64"/>
        <v>648.8900000000001</v>
      </c>
    </row>
    <row r="136" spans="1:45" x14ac:dyDescent="0.3">
      <c r="A136" s="5">
        <v>45125</v>
      </c>
      <c r="B136" s="6" t="s">
        <v>46</v>
      </c>
      <c r="C136" s="6" t="s">
        <v>34</v>
      </c>
      <c r="D136" s="64">
        <v>706</v>
      </c>
      <c r="E136" s="64">
        <v>730.75</v>
      </c>
      <c r="F136" s="64">
        <v>693</v>
      </c>
      <c r="G136" s="64">
        <v>727.75</v>
      </c>
      <c r="H136" s="60">
        <v>710.5</v>
      </c>
      <c r="I136" s="60">
        <v>699</v>
      </c>
      <c r="J136" s="21">
        <v>4</v>
      </c>
      <c r="K136" s="13">
        <v>0</v>
      </c>
      <c r="L136" s="65">
        <f t="shared" si="67"/>
        <v>717.16666666666663</v>
      </c>
      <c r="M136" s="66">
        <f t="shared" si="68"/>
        <v>711.875</v>
      </c>
      <c r="N136" s="66">
        <f t="shared" si="69"/>
        <v>5.2916666666666288</v>
      </c>
      <c r="O136" s="66">
        <f t="shared" si="70"/>
        <v>722.45833333333326</v>
      </c>
      <c r="P136" s="66">
        <f t="shared" si="71"/>
        <v>711.875</v>
      </c>
      <c r="Q136" s="67">
        <f t="shared" si="75"/>
        <v>37.75</v>
      </c>
      <c r="R136" s="67">
        <f t="shared" si="76"/>
        <v>60</v>
      </c>
      <c r="S136" s="67">
        <f t="shared" si="77"/>
        <v>22.25</v>
      </c>
      <c r="T136" s="68" cm="1">
        <f t="array" ref="T136">LARGE(ABS(Q136:S136),1)</f>
        <v>60</v>
      </c>
      <c r="U136" s="12">
        <f t="shared" si="59"/>
        <v>-17</v>
      </c>
      <c r="V136" s="21">
        <f t="shared" si="60"/>
        <v>-2</v>
      </c>
      <c r="W136" s="12">
        <f t="shared" si="66"/>
        <v>-3</v>
      </c>
      <c r="X136" s="61">
        <f t="shared" si="72"/>
        <v>11.5</v>
      </c>
      <c r="Y136" s="17">
        <f t="shared" si="65"/>
        <v>0</v>
      </c>
      <c r="Z136" s="17">
        <f t="shared" si="65"/>
        <v>0</v>
      </c>
      <c r="AA136" s="56">
        <f t="shared" si="73"/>
        <v>37.75</v>
      </c>
      <c r="AB136" s="18">
        <f t="shared" si="74"/>
        <v>0.30463576158940397</v>
      </c>
      <c r="AC136" s="19">
        <f t="shared" si="78"/>
        <v>0.19166666666666668</v>
      </c>
      <c r="AD136" s="142">
        <f t="shared" si="79"/>
        <v>730.75</v>
      </c>
      <c r="AE136" s="142">
        <f t="shared" si="80"/>
        <v>651</v>
      </c>
      <c r="AF136" s="80">
        <f t="shared" si="54"/>
        <v>730.75</v>
      </c>
      <c r="AG136" s="80">
        <f t="shared" si="55"/>
        <v>629.5</v>
      </c>
      <c r="AH136" s="81">
        <f t="shared" si="57"/>
        <v>767.75</v>
      </c>
      <c r="AI136" s="81">
        <f t="shared" si="58"/>
        <v>629.5</v>
      </c>
      <c r="AJ136" s="82">
        <f t="shared" si="62"/>
        <v>767.75</v>
      </c>
      <c r="AK136" s="82">
        <f t="shared" si="63"/>
        <v>573.5</v>
      </c>
      <c r="AL136" s="145">
        <f t="shared" si="81"/>
        <v>684.16666666666663</v>
      </c>
      <c r="AM136" s="145">
        <f t="shared" si="82"/>
        <v>690.875</v>
      </c>
      <c r="AN136" s="145">
        <f t="shared" si="83"/>
        <v>-6.7083333333333712</v>
      </c>
      <c r="AO136" s="145">
        <f t="shared" si="84"/>
        <v>677.45833333333326</v>
      </c>
      <c r="AP136" s="145">
        <f t="shared" si="85"/>
        <v>690.875</v>
      </c>
      <c r="AQ136" s="147">
        <f t="shared" si="56"/>
        <v>660.28571428571433</v>
      </c>
      <c r="AR136" s="149">
        <f t="shared" si="61"/>
        <v>668.39722222222224</v>
      </c>
      <c r="AS136" s="151">
        <f t="shared" si="64"/>
        <v>650.1016666666668</v>
      </c>
    </row>
    <row r="137" spans="1:45" x14ac:dyDescent="0.3">
      <c r="A137" s="5">
        <v>45126</v>
      </c>
      <c r="B137" s="6" t="s">
        <v>46</v>
      </c>
      <c r="C137" s="6" t="s">
        <v>34</v>
      </c>
      <c r="D137" s="64">
        <v>739.75</v>
      </c>
      <c r="E137" s="64">
        <v>747</v>
      </c>
      <c r="F137" s="64">
        <v>720</v>
      </c>
      <c r="G137" s="64">
        <v>727</v>
      </c>
      <c r="H137" s="60">
        <v>747</v>
      </c>
      <c r="I137" s="60">
        <v>730.75</v>
      </c>
      <c r="J137" s="21">
        <v>-2</v>
      </c>
      <c r="K137" s="13">
        <v>0</v>
      </c>
      <c r="L137" s="65">
        <f t="shared" si="67"/>
        <v>731.33333333333337</v>
      </c>
      <c r="M137" s="66">
        <f t="shared" si="68"/>
        <v>733.5</v>
      </c>
      <c r="N137" s="66">
        <f t="shared" si="69"/>
        <v>-2.1666666666666288</v>
      </c>
      <c r="O137" s="66">
        <f t="shared" si="70"/>
        <v>729.16666666666674</v>
      </c>
      <c r="P137" s="66">
        <f t="shared" si="71"/>
        <v>733.5</v>
      </c>
      <c r="Q137" s="67">
        <f t="shared" si="75"/>
        <v>27</v>
      </c>
      <c r="R137" s="67">
        <f t="shared" si="76"/>
        <v>19.25</v>
      </c>
      <c r="S137" s="67">
        <f t="shared" si="77"/>
        <v>-7.75</v>
      </c>
      <c r="T137" s="68" cm="1">
        <f t="array" ref="T137">LARGE(ABS(Q137:S137),1)</f>
        <v>27</v>
      </c>
      <c r="U137" s="12">
        <f t="shared" si="59"/>
        <v>-21</v>
      </c>
      <c r="V137" s="21">
        <f t="shared" si="60"/>
        <v>-2</v>
      </c>
      <c r="W137" s="12">
        <f t="shared" si="66"/>
        <v>-5</v>
      </c>
      <c r="X137" s="61">
        <f t="shared" si="72"/>
        <v>16.25</v>
      </c>
      <c r="Y137" s="17" t="b">
        <f t="shared" si="65"/>
        <v>1</v>
      </c>
      <c r="Z137" s="17">
        <f t="shared" si="65"/>
        <v>0</v>
      </c>
      <c r="AA137" s="56">
        <f t="shared" si="73"/>
        <v>27</v>
      </c>
      <c r="AB137" s="18">
        <f t="shared" si="74"/>
        <v>0.60185185185185186</v>
      </c>
      <c r="AC137" s="19">
        <f t="shared" si="78"/>
        <v>0.60185185185185186</v>
      </c>
      <c r="AD137" s="142">
        <f t="shared" si="79"/>
        <v>747</v>
      </c>
      <c r="AE137" s="142">
        <f t="shared" si="80"/>
        <v>660</v>
      </c>
      <c r="AF137" s="80">
        <f t="shared" si="54"/>
        <v>747</v>
      </c>
      <c r="AG137" s="80">
        <f t="shared" si="55"/>
        <v>629.5</v>
      </c>
      <c r="AH137" s="81">
        <f t="shared" si="57"/>
        <v>767.75</v>
      </c>
      <c r="AI137" s="81">
        <f t="shared" si="58"/>
        <v>629.5</v>
      </c>
      <c r="AJ137" s="82">
        <f t="shared" si="62"/>
        <v>767.75</v>
      </c>
      <c r="AK137" s="82">
        <f t="shared" si="63"/>
        <v>573.5</v>
      </c>
      <c r="AL137" s="145">
        <f t="shared" si="81"/>
        <v>711.58333333333337</v>
      </c>
      <c r="AM137" s="145">
        <f t="shared" si="82"/>
        <v>703.5</v>
      </c>
      <c r="AN137" s="145">
        <f t="shared" si="83"/>
        <v>8.0833333333333712</v>
      </c>
      <c r="AO137" s="145">
        <f t="shared" si="84"/>
        <v>719.66666666666674</v>
      </c>
      <c r="AP137" s="145">
        <f t="shared" si="85"/>
        <v>703.5</v>
      </c>
      <c r="AQ137" s="147">
        <f t="shared" si="56"/>
        <v>664.66666666666674</v>
      </c>
      <c r="AR137" s="149">
        <f t="shared" si="61"/>
        <v>671.7833333333333</v>
      </c>
      <c r="AS137" s="151">
        <f t="shared" si="64"/>
        <v>651.56000000000006</v>
      </c>
    </row>
    <row r="138" spans="1:45" x14ac:dyDescent="0.3">
      <c r="A138" s="5">
        <v>45127</v>
      </c>
      <c r="B138" s="6" t="s">
        <v>46</v>
      </c>
      <c r="C138" s="6" t="s">
        <v>34</v>
      </c>
      <c r="D138" s="64">
        <v>704.75</v>
      </c>
      <c r="E138" s="64">
        <v>715.5</v>
      </c>
      <c r="F138" s="64">
        <v>693.5</v>
      </c>
      <c r="G138" s="64">
        <v>697.5</v>
      </c>
      <c r="H138" s="60">
        <v>716.25</v>
      </c>
      <c r="I138" s="60">
        <v>704.25</v>
      </c>
      <c r="J138" s="21">
        <v>-3</v>
      </c>
      <c r="K138" s="13">
        <v>0</v>
      </c>
      <c r="L138" s="65">
        <f t="shared" si="67"/>
        <v>702.16666666666663</v>
      </c>
      <c r="M138" s="66">
        <f t="shared" si="68"/>
        <v>704.5</v>
      </c>
      <c r="N138" s="66">
        <f t="shared" si="69"/>
        <v>-2.3333333333333712</v>
      </c>
      <c r="O138" s="66">
        <f t="shared" si="70"/>
        <v>699.83333333333326</v>
      </c>
      <c r="P138" s="66">
        <f t="shared" si="71"/>
        <v>704.5</v>
      </c>
      <c r="Q138" s="67">
        <f t="shared" si="75"/>
        <v>22</v>
      </c>
      <c r="R138" s="67">
        <f t="shared" si="76"/>
        <v>-11.5</v>
      </c>
      <c r="S138" s="67">
        <f t="shared" si="77"/>
        <v>-33.5</v>
      </c>
      <c r="T138" s="68" cm="1">
        <f t="array" ref="T138">LARGE(ABS(Q138:S138),1)</f>
        <v>33.5</v>
      </c>
      <c r="U138" s="12">
        <f t="shared" si="59"/>
        <v>-22</v>
      </c>
      <c r="V138" s="21">
        <f t="shared" si="60"/>
        <v>2</v>
      </c>
      <c r="W138" s="12">
        <f t="shared" si="66"/>
        <v>-1</v>
      </c>
      <c r="X138" s="61">
        <f t="shared" si="72"/>
        <v>12</v>
      </c>
      <c r="Y138" s="17">
        <f t="shared" si="65"/>
        <v>0</v>
      </c>
      <c r="Z138" s="17">
        <f t="shared" si="65"/>
        <v>0</v>
      </c>
      <c r="AA138" s="56">
        <f t="shared" si="73"/>
        <v>22</v>
      </c>
      <c r="AB138" s="18">
        <f t="shared" si="74"/>
        <v>0.54545454545454541</v>
      </c>
      <c r="AC138" s="19">
        <f t="shared" si="78"/>
        <v>0.35820895522388058</v>
      </c>
      <c r="AD138" s="142">
        <f t="shared" si="79"/>
        <v>747</v>
      </c>
      <c r="AE138" s="142">
        <f t="shared" si="80"/>
        <v>693</v>
      </c>
      <c r="AF138" s="80">
        <f t="shared" ref="AF138:AF201" si="86">MAX(E130:E138)</f>
        <v>747</v>
      </c>
      <c r="AG138" s="80">
        <f t="shared" ref="AG138:AG201" si="87">MIN(F130:F138)</f>
        <v>629.5</v>
      </c>
      <c r="AH138" s="81">
        <f t="shared" si="57"/>
        <v>767.75</v>
      </c>
      <c r="AI138" s="81">
        <f t="shared" si="58"/>
        <v>629.5</v>
      </c>
      <c r="AJ138" s="82">
        <f t="shared" si="62"/>
        <v>767.75</v>
      </c>
      <c r="AK138" s="82">
        <f t="shared" si="63"/>
        <v>573.5</v>
      </c>
      <c r="AL138" s="145">
        <f t="shared" si="81"/>
        <v>722.33333333333337</v>
      </c>
      <c r="AM138" s="145">
        <f t="shared" si="82"/>
        <v>720</v>
      </c>
      <c r="AN138" s="145">
        <f t="shared" si="83"/>
        <v>2.3333333333333712</v>
      </c>
      <c r="AO138" s="145">
        <f t="shared" si="84"/>
        <v>724.66666666666674</v>
      </c>
      <c r="AP138" s="145">
        <f t="shared" si="85"/>
        <v>720</v>
      </c>
      <c r="AQ138" s="147">
        <f t="shared" si="56"/>
        <v>667.73214285714289</v>
      </c>
      <c r="AR138" s="149">
        <f t="shared" si="61"/>
        <v>674.53888888888878</v>
      </c>
      <c r="AS138" s="151">
        <f t="shared" si="64"/>
        <v>652.79666666666674</v>
      </c>
    </row>
    <row r="139" spans="1:45" x14ac:dyDescent="0.3">
      <c r="A139" s="5">
        <v>45128</v>
      </c>
      <c r="B139" s="6" t="s">
        <v>46</v>
      </c>
      <c r="C139" s="6" t="s">
        <v>34</v>
      </c>
      <c r="D139" s="64">
        <v>737.5</v>
      </c>
      <c r="E139" s="64">
        <v>757.5</v>
      </c>
      <c r="F139" s="64">
        <v>737.25</v>
      </c>
      <c r="G139" s="64">
        <v>757.5</v>
      </c>
      <c r="H139" s="60">
        <v>746.75</v>
      </c>
      <c r="I139" s="60">
        <v>737.25</v>
      </c>
      <c r="J139" s="21">
        <v>2</v>
      </c>
      <c r="K139" s="13">
        <v>0</v>
      </c>
      <c r="L139" s="65">
        <f t="shared" si="67"/>
        <v>750.75</v>
      </c>
      <c r="M139" s="66">
        <f t="shared" si="68"/>
        <v>747.375</v>
      </c>
      <c r="N139" s="66">
        <f t="shared" si="69"/>
        <v>3.375</v>
      </c>
      <c r="O139" s="66">
        <f t="shared" si="70"/>
        <v>754.125</v>
      </c>
      <c r="P139" s="66">
        <f t="shared" si="71"/>
        <v>747.375</v>
      </c>
      <c r="Q139" s="67">
        <f t="shared" si="75"/>
        <v>20.25</v>
      </c>
      <c r="R139" s="67">
        <f t="shared" si="76"/>
        <v>60</v>
      </c>
      <c r="S139" s="67">
        <f t="shared" si="77"/>
        <v>39.75</v>
      </c>
      <c r="T139" s="68" cm="1">
        <f t="array" ref="T139">LARGE(ABS(Q139:S139),1)</f>
        <v>60</v>
      </c>
      <c r="U139" s="12">
        <f t="shared" si="59"/>
        <v>-20</v>
      </c>
      <c r="V139" s="21">
        <f t="shared" si="60"/>
        <v>0</v>
      </c>
      <c r="W139" s="12">
        <f t="shared" si="66"/>
        <v>-1</v>
      </c>
      <c r="X139" s="61">
        <f t="shared" si="72"/>
        <v>9.5</v>
      </c>
      <c r="Y139" s="17">
        <f t="shared" si="65"/>
        <v>0</v>
      </c>
      <c r="Z139" s="17" t="b">
        <f t="shared" si="65"/>
        <v>1</v>
      </c>
      <c r="AA139" s="56">
        <f t="shared" si="73"/>
        <v>20.25</v>
      </c>
      <c r="AB139" s="18">
        <f t="shared" si="74"/>
        <v>0.46913580246913578</v>
      </c>
      <c r="AC139" s="19">
        <f t="shared" si="78"/>
        <v>0.15833333333333333</v>
      </c>
      <c r="AD139" s="142">
        <f t="shared" si="79"/>
        <v>757.5</v>
      </c>
      <c r="AE139" s="142">
        <f t="shared" si="80"/>
        <v>693.5</v>
      </c>
      <c r="AF139" s="80">
        <f t="shared" si="86"/>
        <v>757.5</v>
      </c>
      <c r="AG139" s="80">
        <f t="shared" si="87"/>
        <v>629.5</v>
      </c>
      <c r="AH139" s="81">
        <f t="shared" si="57"/>
        <v>757.5</v>
      </c>
      <c r="AI139" s="81">
        <f t="shared" si="58"/>
        <v>629.5</v>
      </c>
      <c r="AJ139" s="82">
        <f t="shared" si="62"/>
        <v>767.75</v>
      </c>
      <c r="AK139" s="82">
        <f t="shared" si="63"/>
        <v>573.5</v>
      </c>
      <c r="AL139" s="145">
        <f t="shared" si="81"/>
        <v>716.16666666666663</v>
      </c>
      <c r="AM139" s="145">
        <f t="shared" si="82"/>
        <v>725.5</v>
      </c>
      <c r="AN139" s="145">
        <f t="shared" si="83"/>
        <v>-9.3333333333333712</v>
      </c>
      <c r="AO139" s="145">
        <f t="shared" si="84"/>
        <v>706.83333333333326</v>
      </c>
      <c r="AP139" s="145">
        <f t="shared" si="85"/>
        <v>725.5</v>
      </c>
      <c r="AQ139" s="147">
        <f t="shared" si="56"/>
        <v>675.2738095238094</v>
      </c>
      <c r="AR139" s="149">
        <f t="shared" si="61"/>
        <v>678.76111111111095</v>
      </c>
      <c r="AS139" s="151">
        <f t="shared" si="64"/>
        <v>655.0333333333333</v>
      </c>
    </row>
    <row r="140" spans="1:45" x14ac:dyDescent="0.3">
      <c r="A140" s="5">
        <v>45131</v>
      </c>
      <c r="B140" s="6" t="s">
        <v>46</v>
      </c>
      <c r="C140" s="6" t="s">
        <v>34</v>
      </c>
      <c r="D140" s="64">
        <v>745</v>
      </c>
      <c r="E140" s="64">
        <v>763.5</v>
      </c>
      <c r="F140" s="64">
        <v>736.5</v>
      </c>
      <c r="G140" s="64">
        <v>760.25</v>
      </c>
      <c r="H140" s="60">
        <v>749.75</v>
      </c>
      <c r="I140" s="60">
        <v>736.5</v>
      </c>
      <c r="J140" s="21">
        <v>2</v>
      </c>
      <c r="K140" s="13" t="s">
        <v>31</v>
      </c>
      <c r="L140" s="65">
        <f t="shared" si="67"/>
        <v>753.41666666666663</v>
      </c>
      <c r="M140" s="66">
        <f t="shared" si="68"/>
        <v>750</v>
      </c>
      <c r="N140" s="66">
        <f t="shared" si="69"/>
        <v>3.4166666666666288</v>
      </c>
      <c r="O140" s="66">
        <f t="shared" si="70"/>
        <v>756.83333333333326</v>
      </c>
      <c r="P140" s="66">
        <f t="shared" si="71"/>
        <v>750</v>
      </c>
      <c r="Q140" s="67">
        <f t="shared" si="75"/>
        <v>27</v>
      </c>
      <c r="R140" s="67">
        <f t="shared" si="76"/>
        <v>6</v>
      </c>
      <c r="S140" s="67">
        <f t="shared" si="77"/>
        <v>-21</v>
      </c>
      <c r="T140" s="68" cm="1">
        <f t="array" ref="T140">LARGE(ABS(Q140:S140),1)</f>
        <v>27</v>
      </c>
      <c r="U140" s="12">
        <f t="shared" si="59"/>
        <v>-25</v>
      </c>
      <c r="V140" s="21">
        <f t="shared" si="60"/>
        <v>0</v>
      </c>
      <c r="W140" s="12">
        <f t="shared" si="66"/>
        <v>-3</v>
      </c>
      <c r="X140" s="61">
        <f t="shared" si="72"/>
        <v>13.25</v>
      </c>
      <c r="Y140" s="17">
        <f t="shared" si="65"/>
        <v>0</v>
      </c>
      <c r="Z140" s="17" t="b">
        <f t="shared" si="65"/>
        <v>1</v>
      </c>
      <c r="AA140" s="56">
        <f t="shared" si="73"/>
        <v>27</v>
      </c>
      <c r="AB140" s="18">
        <f t="shared" si="74"/>
        <v>0.49074074074074076</v>
      </c>
      <c r="AC140" s="19">
        <f t="shared" si="78"/>
        <v>0.49074074074074076</v>
      </c>
      <c r="AD140" s="142">
        <f t="shared" si="79"/>
        <v>763.5</v>
      </c>
      <c r="AE140" s="142">
        <f t="shared" si="80"/>
        <v>693.5</v>
      </c>
      <c r="AF140" s="80">
        <f t="shared" si="86"/>
        <v>763.5</v>
      </c>
      <c r="AG140" s="80">
        <f t="shared" si="87"/>
        <v>629.5</v>
      </c>
      <c r="AH140" s="81">
        <f t="shared" si="57"/>
        <v>763.5</v>
      </c>
      <c r="AI140" s="81">
        <f t="shared" si="58"/>
        <v>629.5</v>
      </c>
      <c r="AJ140" s="82">
        <f t="shared" si="62"/>
        <v>767.75</v>
      </c>
      <c r="AK140" s="82">
        <f t="shared" si="63"/>
        <v>573.5</v>
      </c>
      <c r="AL140" s="145">
        <f t="shared" si="81"/>
        <v>738.16666666666663</v>
      </c>
      <c r="AM140" s="145">
        <f t="shared" si="82"/>
        <v>728.5</v>
      </c>
      <c r="AN140" s="145">
        <f t="shared" si="83"/>
        <v>9.6666666666666288</v>
      </c>
      <c r="AO140" s="145">
        <f t="shared" si="84"/>
        <v>747.83333333333326</v>
      </c>
      <c r="AP140" s="145">
        <f t="shared" si="85"/>
        <v>728.5</v>
      </c>
      <c r="AQ140" s="147">
        <f t="shared" si="56"/>
        <v>681.45833333333326</v>
      </c>
      <c r="AR140" s="149">
        <f t="shared" si="61"/>
        <v>682.98055555555561</v>
      </c>
      <c r="AS140" s="151">
        <f t="shared" si="64"/>
        <v>657.47833333333324</v>
      </c>
    </row>
    <row r="141" spans="1:45" x14ac:dyDescent="0.3">
      <c r="A141" s="5">
        <v>45132</v>
      </c>
      <c r="B141" s="6" t="s">
        <v>46</v>
      </c>
      <c r="C141" s="6" t="s">
        <v>34</v>
      </c>
      <c r="D141" s="64">
        <v>739.5</v>
      </c>
      <c r="E141" s="64">
        <v>745.75</v>
      </c>
      <c r="F141" s="64">
        <v>709</v>
      </c>
      <c r="G141" s="64">
        <v>720</v>
      </c>
      <c r="H141" s="60">
        <v>745.75</v>
      </c>
      <c r="I141" s="60">
        <v>739.25</v>
      </c>
      <c r="J141" s="21">
        <v>-2</v>
      </c>
      <c r="K141" s="13">
        <v>0</v>
      </c>
      <c r="L141" s="65">
        <f t="shared" si="67"/>
        <v>724.91666666666663</v>
      </c>
      <c r="M141" s="66">
        <f t="shared" si="68"/>
        <v>727.375</v>
      </c>
      <c r="N141" s="66">
        <f t="shared" si="69"/>
        <v>-2.4583333333333712</v>
      </c>
      <c r="O141" s="66">
        <f t="shared" si="70"/>
        <v>722.45833333333326</v>
      </c>
      <c r="P141" s="66">
        <f t="shared" si="71"/>
        <v>727.375</v>
      </c>
      <c r="Q141" s="67">
        <f t="shared" si="75"/>
        <v>36.75</v>
      </c>
      <c r="R141" s="67">
        <f t="shared" si="76"/>
        <v>-14.5</v>
      </c>
      <c r="S141" s="67">
        <f t="shared" si="77"/>
        <v>-51.25</v>
      </c>
      <c r="T141" s="68" cm="1">
        <f t="array" ref="T141">LARGE(ABS(Q141:S141),1)</f>
        <v>51.25</v>
      </c>
      <c r="U141" s="12">
        <f t="shared" si="59"/>
        <v>-29</v>
      </c>
      <c r="V141" s="21">
        <f t="shared" si="60"/>
        <v>0</v>
      </c>
      <c r="W141" s="12">
        <f t="shared" si="66"/>
        <v>0</v>
      </c>
      <c r="X141" s="61">
        <f t="shared" si="72"/>
        <v>6.5</v>
      </c>
      <c r="Y141" s="17" t="b">
        <f t="shared" si="65"/>
        <v>1</v>
      </c>
      <c r="Z141" s="17">
        <f t="shared" si="65"/>
        <v>0</v>
      </c>
      <c r="AA141" s="56">
        <f t="shared" si="73"/>
        <v>36.75</v>
      </c>
      <c r="AB141" s="18">
        <f t="shared" si="74"/>
        <v>0.17687074829931973</v>
      </c>
      <c r="AC141" s="19">
        <f t="shared" si="78"/>
        <v>0.12682926829268293</v>
      </c>
      <c r="AD141" s="142">
        <f t="shared" si="79"/>
        <v>763.5</v>
      </c>
      <c r="AE141" s="142">
        <f t="shared" si="80"/>
        <v>709</v>
      </c>
      <c r="AF141" s="80">
        <f t="shared" si="86"/>
        <v>763.5</v>
      </c>
      <c r="AG141" s="80">
        <f t="shared" si="87"/>
        <v>641.5</v>
      </c>
      <c r="AH141" s="81">
        <f t="shared" si="57"/>
        <v>763.5</v>
      </c>
      <c r="AI141" s="81">
        <f t="shared" si="58"/>
        <v>629.5</v>
      </c>
      <c r="AJ141" s="82">
        <f t="shared" si="62"/>
        <v>767.75</v>
      </c>
      <c r="AK141" s="82">
        <f t="shared" si="63"/>
        <v>573.5</v>
      </c>
      <c r="AL141" s="145">
        <f t="shared" si="81"/>
        <v>744.25</v>
      </c>
      <c r="AM141" s="145">
        <f t="shared" si="82"/>
        <v>736.25</v>
      </c>
      <c r="AN141" s="145">
        <f t="shared" si="83"/>
        <v>8</v>
      </c>
      <c r="AO141" s="145">
        <f t="shared" si="84"/>
        <v>752.25</v>
      </c>
      <c r="AP141" s="145">
        <f t="shared" si="85"/>
        <v>736.25</v>
      </c>
      <c r="AQ141" s="147">
        <f t="shared" si="56"/>
        <v>686.20238095238085</v>
      </c>
      <c r="AR141" s="149">
        <f t="shared" si="61"/>
        <v>686.04166666666663</v>
      </c>
      <c r="AS141" s="151">
        <f t="shared" si="64"/>
        <v>659.17499999999995</v>
      </c>
    </row>
    <row r="142" spans="1:45" x14ac:dyDescent="0.3">
      <c r="A142" s="5">
        <v>45133</v>
      </c>
      <c r="B142" s="6" t="s">
        <v>46</v>
      </c>
      <c r="C142" s="6" t="s">
        <v>34</v>
      </c>
      <c r="D142" s="64">
        <v>719</v>
      </c>
      <c r="E142" s="64">
        <v>731.5</v>
      </c>
      <c r="F142" s="64">
        <v>712.5</v>
      </c>
      <c r="G142" s="64">
        <v>712.75</v>
      </c>
      <c r="H142" s="60">
        <v>725.5</v>
      </c>
      <c r="I142" s="60">
        <v>713.75</v>
      </c>
      <c r="J142" s="21">
        <v>-4</v>
      </c>
      <c r="K142" s="13">
        <v>0</v>
      </c>
      <c r="L142" s="65">
        <f t="shared" si="67"/>
        <v>718.91666666666663</v>
      </c>
      <c r="M142" s="66">
        <f t="shared" si="68"/>
        <v>722</v>
      </c>
      <c r="N142" s="66">
        <f t="shared" si="69"/>
        <v>-3.0833333333333712</v>
      </c>
      <c r="O142" s="66">
        <f t="shared" si="70"/>
        <v>715.83333333333326</v>
      </c>
      <c r="P142" s="66">
        <f t="shared" si="71"/>
        <v>722</v>
      </c>
      <c r="Q142" s="67">
        <f t="shared" si="75"/>
        <v>19</v>
      </c>
      <c r="R142" s="67">
        <f t="shared" si="76"/>
        <v>11.5</v>
      </c>
      <c r="S142" s="67">
        <f t="shared" si="77"/>
        <v>-7.5</v>
      </c>
      <c r="T142" s="68" cm="1">
        <f t="array" ref="T142">LARGE(ABS(Q142:S142),1)</f>
        <v>19</v>
      </c>
      <c r="U142" s="12">
        <f t="shared" si="59"/>
        <v>-24</v>
      </c>
      <c r="V142" s="21">
        <f t="shared" si="60"/>
        <v>2</v>
      </c>
      <c r="W142" s="12">
        <f t="shared" si="66"/>
        <v>6</v>
      </c>
      <c r="X142" s="61">
        <f t="shared" si="72"/>
        <v>11.75</v>
      </c>
      <c r="Y142" s="17">
        <f t="shared" si="65"/>
        <v>0</v>
      </c>
      <c r="Z142" s="17">
        <f t="shared" si="65"/>
        <v>0</v>
      </c>
      <c r="AA142" s="56">
        <f t="shared" si="73"/>
        <v>19</v>
      </c>
      <c r="AB142" s="18">
        <f t="shared" si="74"/>
        <v>0.61842105263157898</v>
      </c>
      <c r="AC142" s="19">
        <f t="shared" si="78"/>
        <v>0.61842105263157898</v>
      </c>
      <c r="AD142" s="142">
        <f t="shared" si="79"/>
        <v>763.5</v>
      </c>
      <c r="AE142" s="142">
        <f t="shared" si="80"/>
        <v>709</v>
      </c>
      <c r="AF142" s="80">
        <f t="shared" si="86"/>
        <v>763.5</v>
      </c>
      <c r="AG142" s="80">
        <f t="shared" si="87"/>
        <v>651</v>
      </c>
      <c r="AH142" s="81">
        <f t="shared" si="57"/>
        <v>763.5</v>
      </c>
      <c r="AI142" s="81">
        <f t="shared" si="58"/>
        <v>629.5</v>
      </c>
      <c r="AJ142" s="82">
        <f t="shared" si="62"/>
        <v>767.75</v>
      </c>
      <c r="AK142" s="82">
        <f t="shared" si="63"/>
        <v>573.5</v>
      </c>
      <c r="AL142" s="145">
        <f t="shared" si="81"/>
        <v>730.83333333333337</v>
      </c>
      <c r="AM142" s="145">
        <f t="shared" si="82"/>
        <v>736.25</v>
      </c>
      <c r="AN142" s="145">
        <f t="shared" si="83"/>
        <v>-5.4166666666666288</v>
      </c>
      <c r="AO142" s="145">
        <f t="shared" si="84"/>
        <v>725.41666666666674</v>
      </c>
      <c r="AP142" s="145">
        <f t="shared" si="85"/>
        <v>736.25</v>
      </c>
      <c r="AQ142" s="147">
        <f t="shared" si="56"/>
        <v>690.94642857142844</v>
      </c>
      <c r="AR142" s="149">
        <f t="shared" si="61"/>
        <v>688.70555555555563</v>
      </c>
      <c r="AS142" s="151">
        <f t="shared" si="64"/>
        <v>660.37666666666667</v>
      </c>
    </row>
    <row r="143" spans="1:45" x14ac:dyDescent="0.3">
      <c r="A143" s="5">
        <v>45134</v>
      </c>
      <c r="B143" s="6" t="s">
        <v>46</v>
      </c>
      <c r="C143" s="6" t="s">
        <v>34</v>
      </c>
      <c r="D143" s="64">
        <v>696</v>
      </c>
      <c r="E143" s="64">
        <v>720.25</v>
      </c>
      <c r="F143" s="64">
        <v>689</v>
      </c>
      <c r="G143" s="64">
        <v>704.25</v>
      </c>
      <c r="H143" s="60">
        <v>698.5</v>
      </c>
      <c r="I143" s="60">
        <v>689</v>
      </c>
      <c r="J143" s="21">
        <v>2</v>
      </c>
      <c r="K143" s="13">
        <v>0</v>
      </c>
      <c r="L143" s="65">
        <f t="shared" si="67"/>
        <v>704.5</v>
      </c>
      <c r="M143" s="66">
        <f t="shared" si="68"/>
        <v>704.625</v>
      </c>
      <c r="N143" s="66">
        <f t="shared" si="69"/>
        <v>-0.125</v>
      </c>
      <c r="O143" s="66">
        <f t="shared" si="70"/>
        <v>704.375</v>
      </c>
      <c r="P143" s="66">
        <f t="shared" si="71"/>
        <v>704.625</v>
      </c>
      <c r="Q143" s="67">
        <f t="shared" si="75"/>
        <v>31.25</v>
      </c>
      <c r="R143" s="67">
        <f t="shared" si="76"/>
        <v>7.5</v>
      </c>
      <c r="S143" s="67">
        <f t="shared" si="77"/>
        <v>-23.75</v>
      </c>
      <c r="T143" s="68" cm="1">
        <f t="array" ref="T143">LARGE(ABS(Q143:S143),1)</f>
        <v>31.25</v>
      </c>
      <c r="U143" s="12">
        <f t="shared" si="59"/>
        <v>-22</v>
      </c>
      <c r="V143" s="21">
        <f t="shared" si="60"/>
        <v>2</v>
      </c>
      <c r="W143" s="12">
        <f t="shared" si="66"/>
        <v>5</v>
      </c>
      <c r="X143" s="61">
        <f t="shared" si="72"/>
        <v>9.5</v>
      </c>
      <c r="Y143" s="17">
        <f t="shared" si="65"/>
        <v>0</v>
      </c>
      <c r="Z143" s="17" t="b">
        <f t="shared" si="65"/>
        <v>1</v>
      </c>
      <c r="AA143" s="56">
        <f t="shared" si="73"/>
        <v>31.25</v>
      </c>
      <c r="AB143" s="18">
        <f t="shared" si="74"/>
        <v>0.30399999999999999</v>
      </c>
      <c r="AC143" s="19">
        <f t="shared" si="78"/>
        <v>0.30399999999999999</v>
      </c>
      <c r="AD143" s="142">
        <f t="shared" si="79"/>
        <v>745.75</v>
      </c>
      <c r="AE143" s="142">
        <f t="shared" si="80"/>
        <v>689</v>
      </c>
      <c r="AF143" s="80">
        <f t="shared" si="86"/>
        <v>763.5</v>
      </c>
      <c r="AG143" s="80">
        <f t="shared" si="87"/>
        <v>660</v>
      </c>
      <c r="AH143" s="81">
        <f t="shared" si="57"/>
        <v>763.5</v>
      </c>
      <c r="AI143" s="81">
        <f t="shared" si="58"/>
        <v>629.5</v>
      </c>
      <c r="AJ143" s="82">
        <f t="shared" si="62"/>
        <v>767.75</v>
      </c>
      <c r="AK143" s="82">
        <f t="shared" si="63"/>
        <v>573.5</v>
      </c>
      <c r="AL143" s="145">
        <f t="shared" si="81"/>
        <v>715.83333333333337</v>
      </c>
      <c r="AM143" s="145">
        <f t="shared" si="82"/>
        <v>717.375</v>
      </c>
      <c r="AN143" s="145">
        <f t="shared" si="83"/>
        <v>-1.5416666666666288</v>
      </c>
      <c r="AO143" s="145">
        <f t="shared" si="84"/>
        <v>714.29166666666674</v>
      </c>
      <c r="AP143" s="145">
        <f t="shared" si="85"/>
        <v>717.375</v>
      </c>
      <c r="AQ143" s="147">
        <f t="shared" ref="AQ143:AQ206" si="88">AVERAGE(L130:L143)</f>
        <v>694.82738095238085</v>
      </c>
      <c r="AR143" s="149">
        <f t="shared" si="61"/>
        <v>691.19722222222231</v>
      </c>
      <c r="AS143" s="151">
        <f t="shared" si="64"/>
        <v>661.48333333333346</v>
      </c>
    </row>
    <row r="144" spans="1:45" x14ac:dyDescent="0.3">
      <c r="A144" s="5">
        <v>45135</v>
      </c>
      <c r="B144" s="6" t="s">
        <v>46</v>
      </c>
      <c r="C144" s="6" t="s">
        <v>34</v>
      </c>
      <c r="D144" s="64">
        <v>681</v>
      </c>
      <c r="E144" s="64">
        <v>683.25</v>
      </c>
      <c r="F144" s="64">
        <v>660.25</v>
      </c>
      <c r="G144" s="64">
        <v>665.75</v>
      </c>
      <c r="H144" s="60">
        <v>683.25</v>
      </c>
      <c r="I144" s="60">
        <v>677.5</v>
      </c>
      <c r="J144" s="21">
        <v>-2</v>
      </c>
      <c r="K144" s="13">
        <v>0</v>
      </c>
      <c r="L144" s="65">
        <f t="shared" si="67"/>
        <v>669.75</v>
      </c>
      <c r="M144" s="66">
        <f t="shared" si="68"/>
        <v>671.75</v>
      </c>
      <c r="N144" s="66">
        <f t="shared" si="69"/>
        <v>-2</v>
      </c>
      <c r="O144" s="66">
        <f t="shared" si="70"/>
        <v>667.75</v>
      </c>
      <c r="P144" s="66">
        <f t="shared" si="71"/>
        <v>671.75</v>
      </c>
      <c r="Q144" s="67">
        <f t="shared" si="75"/>
        <v>23</v>
      </c>
      <c r="R144" s="67">
        <f t="shared" si="76"/>
        <v>-21</v>
      </c>
      <c r="S144" s="67">
        <f t="shared" si="77"/>
        <v>-44</v>
      </c>
      <c r="T144" s="68" cm="1">
        <f t="array" ref="T144">LARGE(ABS(Q144:S144),1)</f>
        <v>44</v>
      </c>
      <c r="U144" s="12">
        <f t="shared" si="59"/>
        <v>-16</v>
      </c>
      <c r="V144" s="21">
        <f t="shared" si="60"/>
        <v>2</v>
      </c>
      <c r="W144" s="12">
        <f t="shared" si="66"/>
        <v>5</v>
      </c>
      <c r="X144" s="61">
        <f t="shared" si="72"/>
        <v>5.75</v>
      </c>
      <c r="Y144" s="17" t="b">
        <f t="shared" si="65"/>
        <v>1</v>
      </c>
      <c r="Z144" s="17">
        <f t="shared" si="65"/>
        <v>0</v>
      </c>
      <c r="AA144" s="56">
        <f t="shared" si="73"/>
        <v>23</v>
      </c>
      <c r="AB144" s="18">
        <f t="shared" si="74"/>
        <v>0.25</v>
      </c>
      <c r="AC144" s="19">
        <f t="shared" si="78"/>
        <v>0.13068181818181818</v>
      </c>
      <c r="AD144" s="142">
        <f t="shared" si="79"/>
        <v>731.5</v>
      </c>
      <c r="AE144" s="142">
        <f t="shared" si="80"/>
        <v>660.25</v>
      </c>
      <c r="AF144" s="80">
        <f t="shared" si="86"/>
        <v>763.5</v>
      </c>
      <c r="AG144" s="80">
        <f t="shared" si="87"/>
        <v>660.25</v>
      </c>
      <c r="AH144" s="81">
        <f t="shared" si="57"/>
        <v>763.5</v>
      </c>
      <c r="AI144" s="81">
        <f t="shared" si="58"/>
        <v>629.5</v>
      </c>
      <c r="AJ144" s="82">
        <f t="shared" si="62"/>
        <v>767.75</v>
      </c>
      <c r="AK144" s="82">
        <f t="shared" si="63"/>
        <v>573.5</v>
      </c>
      <c r="AL144" s="145">
        <f t="shared" si="81"/>
        <v>698.66666666666663</v>
      </c>
      <c r="AM144" s="145">
        <f t="shared" si="82"/>
        <v>695.875</v>
      </c>
      <c r="AN144" s="145">
        <f t="shared" si="83"/>
        <v>2.7916666666666288</v>
      </c>
      <c r="AO144" s="145">
        <f t="shared" si="84"/>
        <v>701.45833333333326</v>
      </c>
      <c r="AP144" s="145">
        <f t="shared" si="85"/>
        <v>695.875</v>
      </c>
      <c r="AQ144" s="147">
        <f t="shared" si="88"/>
        <v>695.61904761904771</v>
      </c>
      <c r="AR144" s="149">
        <f t="shared" si="61"/>
        <v>691.67500000000007</v>
      </c>
      <c r="AS144" s="151">
        <f t="shared" si="64"/>
        <v>662.2850000000002</v>
      </c>
    </row>
    <row r="145" spans="1:45" x14ac:dyDescent="0.3">
      <c r="A145" s="5">
        <v>45138</v>
      </c>
      <c r="B145" s="6" t="s">
        <v>46</v>
      </c>
      <c r="C145" s="6" t="s">
        <v>34</v>
      </c>
      <c r="D145" s="64">
        <v>657</v>
      </c>
      <c r="E145" s="64">
        <v>661.5</v>
      </c>
      <c r="F145" s="64">
        <v>643.25</v>
      </c>
      <c r="G145" s="64">
        <v>652.25</v>
      </c>
      <c r="H145" s="60">
        <v>658.75</v>
      </c>
      <c r="I145" s="60">
        <v>652</v>
      </c>
      <c r="J145" s="21">
        <v>-2</v>
      </c>
      <c r="K145" s="13">
        <v>0</v>
      </c>
      <c r="L145" s="65">
        <f t="shared" si="67"/>
        <v>652.33333333333337</v>
      </c>
      <c r="M145" s="66">
        <f t="shared" si="68"/>
        <v>652.375</v>
      </c>
      <c r="N145" s="66">
        <f t="shared" si="69"/>
        <v>-4.1666666666628771E-2</v>
      </c>
      <c r="O145" s="66">
        <f t="shared" si="70"/>
        <v>652.29166666666674</v>
      </c>
      <c r="P145" s="66">
        <f t="shared" si="71"/>
        <v>652.375</v>
      </c>
      <c r="Q145" s="67">
        <f t="shared" si="75"/>
        <v>18.25</v>
      </c>
      <c r="R145" s="67">
        <f t="shared" si="76"/>
        <v>-4.25</v>
      </c>
      <c r="S145" s="67">
        <f t="shared" si="77"/>
        <v>-22.5</v>
      </c>
      <c r="T145" s="68" cm="1">
        <f t="array" ref="T145">LARGE(ABS(Q145:S145),1)</f>
        <v>22.5</v>
      </c>
      <c r="U145" s="12">
        <f t="shared" si="59"/>
        <v>-18</v>
      </c>
      <c r="V145" s="21">
        <f t="shared" si="60"/>
        <v>2</v>
      </c>
      <c r="W145" s="12">
        <f t="shared" si="66"/>
        <v>5</v>
      </c>
      <c r="X145" s="61">
        <f t="shared" si="72"/>
        <v>6.75</v>
      </c>
      <c r="Y145" s="17">
        <f t="shared" si="65"/>
        <v>0</v>
      </c>
      <c r="Z145" s="17">
        <f t="shared" si="65"/>
        <v>0</v>
      </c>
      <c r="AA145" s="56">
        <f t="shared" si="73"/>
        <v>18.25</v>
      </c>
      <c r="AB145" s="18">
        <f t="shared" si="74"/>
        <v>0.36986301369863012</v>
      </c>
      <c r="AC145" s="19">
        <f t="shared" si="78"/>
        <v>0.3</v>
      </c>
      <c r="AD145" s="142">
        <f t="shared" si="79"/>
        <v>720.25</v>
      </c>
      <c r="AE145" s="142">
        <f t="shared" si="80"/>
        <v>643.25</v>
      </c>
      <c r="AF145" s="80">
        <f t="shared" si="86"/>
        <v>763.5</v>
      </c>
      <c r="AG145" s="80">
        <f t="shared" si="87"/>
        <v>643.25</v>
      </c>
      <c r="AH145" s="81">
        <f t="shared" si="57"/>
        <v>763.5</v>
      </c>
      <c r="AI145" s="81">
        <f t="shared" si="58"/>
        <v>629.5</v>
      </c>
      <c r="AJ145" s="82">
        <f t="shared" si="62"/>
        <v>767.75</v>
      </c>
      <c r="AK145" s="82">
        <f t="shared" si="63"/>
        <v>573.5</v>
      </c>
      <c r="AL145" s="145">
        <f t="shared" si="81"/>
        <v>676.41666666666663</v>
      </c>
      <c r="AM145" s="145">
        <f t="shared" si="82"/>
        <v>681.75</v>
      </c>
      <c r="AN145" s="145">
        <f t="shared" si="83"/>
        <v>-5.3333333333333712</v>
      </c>
      <c r="AO145" s="145">
        <f t="shared" si="84"/>
        <v>671.08333333333326</v>
      </c>
      <c r="AP145" s="145">
        <f t="shared" si="85"/>
        <v>681.75</v>
      </c>
      <c r="AQ145" s="147">
        <f t="shared" si="88"/>
        <v>696.37500000000011</v>
      </c>
      <c r="AR145" s="149">
        <f t="shared" si="61"/>
        <v>690.52222222222224</v>
      </c>
      <c r="AS145" s="151">
        <f t="shared" si="64"/>
        <v>663.10833333333358</v>
      </c>
    </row>
    <row r="146" spans="1:45" x14ac:dyDescent="0.3">
      <c r="A146" s="5">
        <v>45139</v>
      </c>
      <c r="B146" s="6" t="s">
        <v>46</v>
      </c>
      <c r="C146" s="6" t="s">
        <v>34</v>
      </c>
      <c r="D146" s="64">
        <v>663</v>
      </c>
      <c r="E146" s="64">
        <v>663</v>
      </c>
      <c r="F146" s="64">
        <v>636</v>
      </c>
      <c r="G146" s="64">
        <v>640</v>
      </c>
      <c r="H146" s="60">
        <v>663</v>
      </c>
      <c r="I146" s="60">
        <v>652.5</v>
      </c>
      <c r="J146" s="21">
        <v>-2</v>
      </c>
      <c r="K146" s="13" t="s">
        <v>32</v>
      </c>
      <c r="L146" s="65">
        <f t="shared" si="67"/>
        <v>646.33333333333337</v>
      </c>
      <c r="M146" s="66">
        <f t="shared" si="68"/>
        <v>649.5</v>
      </c>
      <c r="N146" s="66">
        <f t="shared" si="69"/>
        <v>-3.1666666666666288</v>
      </c>
      <c r="O146" s="66">
        <f t="shared" si="70"/>
        <v>643.16666666666674</v>
      </c>
      <c r="P146" s="66">
        <f t="shared" si="71"/>
        <v>649.5</v>
      </c>
      <c r="Q146" s="67">
        <f t="shared" si="75"/>
        <v>27</v>
      </c>
      <c r="R146" s="67">
        <f t="shared" si="76"/>
        <v>10.75</v>
      </c>
      <c r="S146" s="67">
        <f t="shared" si="77"/>
        <v>-16.25</v>
      </c>
      <c r="T146" s="68" cm="1">
        <f t="array" ref="T146">LARGE(ABS(Q146:S146),1)</f>
        <v>27</v>
      </c>
      <c r="U146" s="12">
        <f t="shared" si="59"/>
        <v>-20</v>
      </c>
      <c r="V146" s="21">
        <f t="shared" si="60"/>
        <v>2</v>
      </c>
      <c r="W146" s="12">
        <f t="shared" si="66"/>
        <v>9</v>
      </c>
      <c r="X146" s="61">
        <f t="shared" si="72"/>
        <v>10.5</v>
      </c>
      <c r="Y146" s="17" t="b">
        <f t="shared" si="65"/>
        <v>1</v>
      </c>
      <c r="Z146" s="17">
        <f t="shared" si="65"/>
        <v>0</v>
      </c>
      <c r="AA146" s="56">
        <f t="shared" si="73"/>
        <v>27</v>
      </c>
      <c r="AB146" s="18">
        <f t="shared" si="74"/>
        <v>0.3888888888888889</v>
      </c>
      <c r="AC146" s="19">
        <f t="shared" si="78"/>
        <v>0.3888888888888889</v>
      </c>
      <c r="AD146" s="142">
        <f t="shared" si="79"/>
        <v>683.25</v>
      </c>
      <c r="AE146" s="142">
        <f t="shared" si="80"/>
        <v>636</v>
      </c>
      <c r="AF146" s="80">
        <f t="shared" si="86"/>
        <v>763.5</v>
      </c>
      <c r="AG146" s="80">
        <f t="shared" si="87"/>
        <v>636</v>
      </c>
      <c r="AH146" s="81">
        <f t="shared" si="57"/>
        <v>763.5</v>
      </c>
      <c r="AI146" s="81">
        <f t="shared" si="58"/>
        <v>629.5</v>
      </c>
      <c r="AJ146" s="82">
        <f t="shared" si="62"/>
        <v>767.75</v>
      </c>
      <c r="AK146" s="82">
        <f t="shared" si="63"/>
        <v>573.5</v>
      </c>
      <c r="AL146" s="145">
        <f t="shared" si="81"/>
        <v>657.16666666666663</v>
      </c>
      <c r="AM146" s="145">
        <f t="shared" si="82"/>
        <v>659.625</v>
      </c>
      <c r="AN146" s="145">
        <f t="shared" si="83"/>
        <v>-2.4583333333333712</v>
      </c>
      <c r="AO146" s="145">
        <f t="shared" si="84"/>
        <v>654.70833333333326</v>
      </c>
      <c r="AP146" s="145">
        <f t="shared" si="85"/>
        <v>659.625</v>
      </c>
      <c r="AQ146" s="147">
        <f t="shared" si="88"/>
        <v>696.98809523809541</v>
      </c>
      <c r="AR146" s="149">
        <f t="shared" si="61"/>
        <v>688.58888888888885</v>
      </c>
      <c r="AS146" s="151">
        <f t="shared" si="64"/>
        <v>663.85000000000014</v>
      </c>
    </row>
    <row r="147" spans="1:45" x14ac:dyDescent="0.3">
      <c r="A147" s="5">
        <v>45140</v>
      </c>
      <c r="B147" s="6" t="s">
        <v>46</v>
      </c>
      <c r="C147" s="6" t="s">
        <v>34</v>
      </c>
      <c r="D147" s="64">
        <v>639.5</v>
      </c>
      <c r="E147" s="64">
        <v>642</v>
      </c>
      <c r="F147" s="64">
        <v>626.25</v>
      </c>
      <c r="G147" s="64">
        <v>627</v>
      </c>
      <c r="H147" s="60">
        <v>642</v>
      </c>
      <c r="I147" s="60">
        <v>635.25</v>
      </c>
      <c r="J147" s="21">
        <v>-2</v>
      </c>
      <c r="K147" s="13">
        <v>0</v>
      </c>
      <c r="L147" s="65">
        <f t="shared" si="67"/>
        <v>631.75</v>
      </c>
      <c r="M147" s="66">
        <f t="shared" si="68"/>
        <v>634.125</v>
      </c>
      <c r="N147" s="66">
        <f t="shared" si="69"/>
        <v>-2.375</v>
      </c>
      <c r="O147" s="66">
        <f t="shared" si="70"/>
        <v>629.375</v>
      </c>
      <c r="P147" s="66">
        <f t="shared" si="71"/>
        <v>634.125</v>
      </c>
      <c r="Q147" s="67">
        <f t="shared" si="75"/>
        <v>15.75</v>
      </c>
      <c r="R147" s="67">
        <f t="shared" si="76"/>
        <v>2</v>
      </c>
      <c r="S147" s="67">
        <f t="shared" si="77"/>
        <v>-13.75</v>
      </c>
      <c r="T147" s="68" cm="1">
        <f t="array" ref="T147">LARGE(ABS(Q147:S147),1)</f>
        <v>15.75</v>
      </c>
      <c r="U147" s="12">
        <f t="shared" si="59"/>
        <v>-18</v>
      </c>
      <c r="V147" s="21">
        <f t="shared" si="60"/>
        <v>2</v>
      </c>
      <c r="W147" s="12">
        <f t="shared" si="66"/>
        <v>11</v>
      </c>
      <c r="X147" s="61">
        <f t="shared" si="72"/>
        <v>6.75</v>
      </c>
      <c r="Y147" s="17" t="b">
        <f t="shared" si="65"/>
        <v>1</v>
      </c>
      <c r="Z147" s="17">
        <f t="shared" si="65"/>
        <v>0</v>
      </c>
      <c r="AA147" s="56">
        <f t="shared" si="73"/>
        <v>15.75</v>
      </c>
      <c r="AB147" s="18">
        <f t="shared" si="74"/>
        <v>0.42857142857142855</v>
      </c>
      <c r="AC147" s="19">
        <f t="shared" si="78"/>
        <v>0.42857142857142855</v>
      </c>
      <c r="AD147" s="142">
        <f t="shared" si="79"/>
        <v>663</v>
      </c>
      <c r="AE147" s="142">
        <f t="shared" si="80"/>
        <v>626.25</v>
      </c>
      <c r="AF147" s="80">
        <f t="shared" si="86"/>
        <v>763.5</v>
      </c>
      <c r="AG147" s="80">
        <f t="shared" si="87"/>
        <v>626.25</v>
      </c>
      <c r="AH147" s="81">
        <f t="shared" si="57"/>
        <v>763.5</v>
      </c>
      <c r="AI147" s="81">
        <f t="shared" si="58"/>
        <v>626.25</v>
      </c>
      <c r="AJ147" s="82">
        <f t="shared" si="62"/>
        <v>767.75</v>
      </c>
      <c r="AK147" s="82">
        <f t="shared" si="63"/>
        <v>602.25</v>
      </c>
      <c r="AL147" s="145">
        <f t="shared" si="81"/>
        <v>643.08333333333337</v>
      </c>
      <c r="AM147" s="145">
        <f t="shared" si="82"/>
        <v>644.625</v>
      </c>
      <c r="AN147" s="145">
        <f t="shared" si="83"/>
        <v>-1.5416666666666288</v>
      </c>
      <c r="AO147" s="145">
        <f t="shared" si="84"/>
        <v>641.54166666666674</v>
      </c>
      <c r="AP147" s="145">
        <f t="shared" si="85"/>
        <v>644.625</v>
      </c>
      <c r="AQ147" s="147">
        <f t="shared" si="88"/>
        <v>695.29761904761915</v>
      </c>
      <c r="AR147" s="149">
        <f t="shared" si="61"/>
        <v>684.98611111111109</v>
      </c>
      <c r="AS147" s="151">
        <f t="shared" si="64"/>
        <v>664.35500000000013</v>
      </c>
    </row>
    <row r="148" spans="1:45" x14ac:dyDescent="0.3">
      <c r="A148" s="5">
        <v>45141</v>
      </c>
      <c r="B148" s="6" t="s">
        <v>46</v>
      </c>
      <c r="C148" s="6" t="s">
        <v>34</v>
      </c>
      <c r="D148" s="64">
        <v>649</v>
      </c>
      <c r="E148" s="64">
        <v>651.25</v>
      </c>
      <c r="F148" s="64">
        <v>629.25</v>
      </c>
      <c r="G148" s="64">
        <v>633</v>
      </c>
      <c r="H148" s="60">
        <v>651.28</v>
      </c>
      <c r="I148" s="60">
        <v>645.25</v>
      </c>
      <c r="J148" s="21">
        <v>-2</v>
      </c>
      <c r="K148" s="13">
        <v>0</v>
      </c>
      <c r="L148" s="65">
        <f t="shared" si="67"/>
        <v>637.83333333333337</v>
      </c>
      <c r="M148" s="66">
        <f t="shared" si="68"/>
        <v>640.25</v>
      </c>
      <c r="N148" s="66">
        <f t="shared" si="69"/>
        <v>-2.4166666666666288</v>
      </c>
      <c r="O148" s="66">
        <f t="shared" si="70"/>
        <v>635.41666666666674</v>
      </c>
      <c r="P148" s="66">
        <f t="shared" si="71"/>
        <v>640.25</v>
      </c>
      <c r="Q148" s="67">
        <f t="shared" si="75"/>
        <v>22</v>
      </c>
      <c r="R148" s="67">
        <f t="shared" si="76"/>
        <v>24.25</v>
      </c>
      <c r="S148" s="67">
        <f t="shared" si="77"/>
        <v>2.25</v>
      </c>
      <c r="T148" s="68" cm="1">
        <f t="array" ref="T148">LARGE(ABS(Q148:S148),1)</f>
        <v>24.25</v>
      </c>
      <c r="U148" s="12">
        <f t="shared" si="59"/>
        <v>-18</v>
      </c>
      <c r="V148" s="21">
        <f t="shared" si="60"/>
        <v>2</v>
      </c>
      <c r="W148" s="12">
        <f t="shared" si="66"/>
        <v>11</v>
      </c>
      <c r="X148" s="61">
        <f t="shared" si="72"/>
        <v>6.0299999999999727</v>
      </c>
      <c r="Y148" s="17">
        <f t="shared" si="65"/>
        <v>0</v>
      </c>
      <c r="Z148" s="17">
        <f t="shared" si="65"/>
        <v>0</v>
      </c>
      <c r="AA148" s="56">
        <f t="shared" si="73"/>
        <v>22</v>
      </c>
      <c r="AB148" s="18">
        <f t="shared" si="74"/>
        <v>0.27409090909090783</v>
      </c>
      <c r="AC148" s="19">
        <f t="shared" si="78"/>
        <v>0.24865979381443187</v>
      </c>
      <c r="AD148" s="142">
        <f t="shared" si="79"/>
        <v>663</v>
      </c>
      <c r="AE148" s="142">
        <f t="shared" si="80"/>
        <v>626.25</v>
      </c>
      <c r="AF148" s="80">
        <f t="shared" si="86"/>
        <v>763.5</v>
      </c>
      <c r="AG148" s="80">
        <f t="shared" si="87"/>
        <v>626.25</v>
      </c>
      <c r="AH148" s="81">
        <f t="shared" si="57"/>
        <v>763.5</v>
      </c>
      <c r="AI148" s="81">
        <f t="shared" si="58"/>
        <v>626.25</v>
      </c>
      <c r="AJ148" s="82">
        <f t="shared" si="62"/>
        <v>767.75</v>
      </c>
      <c r="AK148" s="82">
        <f t="shared" si="63"/>
        <v>602.25</v>
      </c>
      <c r="AL148" s="145">
        <f t="shared" si="81"/>
        <v>638.75</v>
      </c>
      <c r="AM148" s="145">
        <f t="shared" si="82"/>
        <v>644.625</v>
      </c>
      <c r="AN148" s="145">
        <f t="shared" si="83"/>
        <v>-5.875</v>
      </c>
      <c r="AO148" s="145">
        <f t="shared" si="84"/>
        <v>632.875</v>
      </c>
      <c r="AP148" s="145">
        <f t="shared" si="85"/>
        <v>644.625</v>
      </c>
      <c r="AQ148" s="147">
        <f t="shared" si="88"/>
        <v>693.55357142857156</v>
      </c>
      <c r="AR148" s="149">
        <f t="shared" si="61"/>
        <v>681.20555555555541</v>
      </c>
      <c r="AS148" s="151">
        <f t="shared" si="64"/>
        <v>664.75666666666689</v>
      </c>
    </row>
    <row r="149" spans="1:45" x14ac:dyDescent="0.3">
      <c r="A149" s="5">
        <v>45142</v>
      </c>
      <c r="B149" s="6" t="s">
        <v>46</v>
      </c>
      <c r="C149" s="6" t="s">
        <v>34</v>
      </c>
      <c r="D149" s="64">
        <v>643.5</v>
      </c>
      <c r="E149" s="64">
        <v>663.75</v>
      </c>
      <c r="F149" s="64">
        <v>636</v>
      </c>
      <c r="G149" s="64">
        <v>657.5</v>
      </c>
      <c r="H149" s="60">
        <v>646.25</v>
      </c>
      <c r="I149" s="60">
        <v>638.5</v>
      </c>
      <c r="J149" s="21">
        <v>3</v>
      </c>
      <c r="K149" s="13">
        <v>0</v>
      </c>
      <c r="L149" s="65">
        <f t="shared" si="67"/>
        <v>652.41666666666663</v>
      </c>
      <c r="M149" s="66">
        <f t="shared" si="68"/>
        <v>649.875</v>
      </c>
      <c r="N149" s="66">
        <f t="shared" si="69"/>
        <v>2.5416666666666288</v>
      </c>
      <c r="O149" s="66">
        <f t="shared" si="70"/>
        <v>654.95833333333326</v>
      </c>
      <c r="P149" s="66">
        <f t="shared" si="71"/>
        <v>649.875</v>
      </c>
      <c r="Q149" s="67">
        <f t="shared" si="75"/>
        <v>27.75</v>
      </c>
      <c r="R149" s="67">
        <f t="shared" si="76"/>
        <v>30.75</v>
      </c>
      <c r="S149" s="67">
        <f t="shared" si="77"/>
        <v>3</v>
      </c>
      <c r="T149" s="68" cm="1">
        <f t="array" ref="T149">LARGE(ABS(Q149:S149),1)</f>
        <v>30.75</v>
      </c>
      <c r="U149" s="12">
        <f t="shared" si="59"/>
        <v>-16</v>
      </c>
      <c r="V149" s="21">
        <f t="shared" si="60"/>
        <v>-4</v>
      </c>
      <c r="W149" s="12">
        <f t="shared" si="66"/>
        <v>9</v>
      </c>
      <c r="X149" s="61">
        <f t="shared" si="72"/>
        <v>7.75</v>
      </c>
      <c r="Y149" s="17">
        <f t="shared" si="65"/>
        <v>0</v>
      </c>
      <c r="Z149" s="17">
        <f t="shared" si="65"/>
        <v>0</v>
      </c>
      <c r="AA149" s="56">
        <f t="shared" si="73"/>
        <v>27.75</v>
      </c>
      <c r="AB149" s="18">
        <f t="shared" si="74"/>
        <v>0.27927927927927926</v>
      </c>
      <c r="AC149" s="19">
        <f t="shared" si="78"/>
        <v>0.25203252032520324</v>
      </c>
      <c r="AD149" s="142">
        <f t="shared" si="79"/>
        <v>663.75</v>
      </c>
      <c r="AE149" s="142">
        <f t="shared" si="80"/>
        <v>626.25</v>
      </c>
      <c r="AF149" s="80">
        <f t="shared" si="86"/>
        <v>745.75</v>
      </c>
      <c r="AG149" s="80">
        <f t="shared" si="87"/>
        <v>626.25</v>
      </c>
      <c r="AH149" s="81">
        <f t="shared" ref="AH149:AH212" si="89">MAX(E131:E149)</f>
        <v>763.5</v>
      </c>
      <c r="AI149" s="81">
        <f t="shared" ref="AI149:AI212" si="90">MIN(F131:F149)</f>
        <v>626.25</v>
      </c>
      <c r="AJ149" s="82">
        <f t="shared" si="62"/>
        <v>767.75</v>
      </c>
      <c r="AK149" s="82">
        <f t="shared" si="63"/>
        <v>613.25</v>
      </c>
      <c r="AL149" s="145">
        <f t="shared" si="81"/>
        <v>641</v>
      </c>
      <c r="AM149" s="145">
        <f t="shared" si="82"/>
        <v>645</v>
      </c>
      <c r="AN149" s="145">
        <f t="shared" si="83"/>
        <v>-4</v>
      </c>
      <c r="AO149" s="145">
        <f t="shared" si="84"/>
        <v>637</v>
      </c>
      <c r="AP149" s="145">
        <f t="shared" si="85"/>
        <v>645</v>
      </c>
      <c r="AQ149" s="147">
        <f t="shared" si="88"/>
        <v>692.3988095238094</v>
      </c>
      <c r="AR149" s="149">
        <f t="shared" si="61"/>
        <v>678.19999999999993</v>
      </c>
      <c r="AS149" s="151">
        <f t="shared" si="64"/>
        <v>665.61666666666667</v>
      </c>
    </row>
    <row r="150" spans="1:45" x14ac:dyDescent="0.3">
      <c r="A150" s="5">
        <v>45145</v>
      </c>
      <c r="B150" s="6" t="s">
        <v>46</v>
      </c>
      <c r="C150" s="6" t="s">
        <v>34</v>
      </c>
      <c r="D150" s="64">
        <v>649.5</v>
      </c>
      <c r="E150" s="64">
        <v>662.25</v>
      </c>
      <c r="F150" s="64">
        <v>643</v>
      </c>
      <c r="G150" s="64">
        <v>656.25</v>
      </c>
      <c r="H150" s="60">
        <v>652</v>
      </c>
      <c r="I150" s="60">
        <v>643</v>
      </c>
      <c r="J150" s="21">
        <v>2</v>
      </c>
      <c r="K150" s="13" t="s">
        <v>31</v>
      </c>
      <c r="L150" s="65">
        <f t="shared" si="67"/>
        <v>653.83333333333337</v>
      </c>
      <c r="M150" s="66">
        <f t="shared" si="68"/>
        <v>652.625</v>
      </c>
      <c r="N150" s="66">
        <f t="shared" si="69"/>
        <v>1.2083333333333712</v>
      </c>
      <c r="O150" s="66">
        <f t="shared" si="70"/>
        <v>655.04166666666674</v>
      </c>
      <c r="P150" s="66">
        <f t="shared" si="71"/>
        <v>652.625</v>
      </c>
      <c r="Q150" s="67">
        <f t="shared" si="75"/>
        <v>19.25</v>
      </c>
      <c r="R150" s="67">
        <f t="shared" si="76"/>
        <v>4.75</v>
      </c>
      <c r="S150" s="67">
        <f t="shared" si="77"/>
        <v>-14.5</v>
      </c>
      <c r="T150" s="68" cm="1">
        <f t="array" ref="T150">LARGE(ABS(Q150:S150),1)</f>
        <v>19.25</v>
      </c>
      <c r="U150" s="12">
        <f t="shared" si="59"/>
        <v>-14</v>
      </c>
      <c r="V150" s="21">
        <f t="shared" si="60"/>
        <v>-2</v>
      </c>
      <c r="W150" s="12">
        <f t="shared" si="66"/>
        <v>7</v>
      </c>
      <c r="X150" s="61">
        <f t="shared" si="72"/>
        <v>9</v>
      </c>
      <c r="Y150" s="17">
        <f t="shared" si="65"/>
        <v>0</v>
      </c>
      <c r="Z150" s="17" t="b">
        <f t="shared" si="65"/>
        <v>1</v>
      </c>
      <c r="AA150" s="56">
        <f t="shared" si="73"/>
        <v>19.25</v>
      </c>
      <c r="AB150" s="18">
        <f t="shared" si="74"/>
        <v>0.46753246753246752</v>
      </c>
      <c r="AC150" s="19">
        <f t="shared" si="78"/>
        <v>0.46753246753246752</v>
      </c>
      <c r="AD150" s="142">
        <f t="shared" si="79"/>
        <v>663.75</v>
      </c>
      <c r="AE150" s="142">
        <f t="shared" si="80"/>
        <v>629.25</v>
      </c>
      <c r="AF150" s="80">
        <f t="shared" si="86"/>
        <v>731.5</v>
      </c>
      <c r="AG150" s="80">
        <f t="shared" si="87"/>
        <v>626.25</v>
      </c>
      <c r="AH150" s="81">
        <f t="shared" si="89"/>
        <v>763.5</v>
      </c>
      <c r="AI150" s="81">
        <f t="shared" si="90"/>
        <v>626.25</v>
      </c>
      <c r="AJ150" s="82">
        <f t="shared" si="62"/>
        <v>767.75</v>
      </c>
      <c r="AK150" s="82">
        <f t="shared" si="63"/>
        <v>613.25</v>
      </c>
      <c r="AL150" s="145">
        <f t="shared" si="81"/>
        <v>650.16666666666663</v>
      </c>
      <c r="AM150" s="145">
        <f t="shared" si="82"/>
        <v>646.5</v>
      </c>
      <c r="AN150" s="145">
        <f t="shared" si="83"/>
        <v>3.6666666666666288</v>
      </c>
      <c r="AO150" s="145">
        <f t="shared" si="84"/>
        <v>653.83333333333326</v>
      </c>
      <c r="AP150" s="145">
        <f t="shared" si="85"/>
        <v>646.5</v>
      </c>
      <c r="AQ150" s="147">
        <f t="shared" si="88"/>
        <v>687.875</v>
      </c>
      <c r="AR150" s="149">
        <f t="shared" si="61"/>
        <v>675.11666666666656</v>
      </c>
      <c r="AS150" s="151">
        <f t="shared" si="64"/>
        <v>666.56166666666672</v>
      </c>
    </row>
    <row r="151" spans="1:45" x14ac:dyDescent="0.3">
      <c r="A151" s="5">
        <v>45146</v>
      </c>
      <c r="B151" s="6" t="s">
        <v>46</v>
      </c>
      <c r="C151" s="6" t="s">
        <v>34</v>
      </c>
      <c r="D151" s="64">
        <v>650</v>
      </c>
      <c r="E151" s="64">
        <v>651.5</v>
      </c>
      <c r="F151" s="64">
        <v>633.5</v>
      </c>
      <c r="G151" s="64">
        <v>661.75</v>
      </c>
      <c r="H151" s="60">
        <v>651.5</v>
      </c>
      <c r="I151" s="60">
        <v>644.5</v>
      </c>
      <c r="J151" s="21">
        <v>-2</v>
      </c>
      <c r="K151" s="13">
        <v>0</v>
      </c>
      <c r="L151" s="65">
        <f t="shared" si="67"/>
        <v>648.91666666666663</v>
      </c>
      <c r="M151" s="66">
        <f t="shared" si="68"/>
        <v>642.5</v>
      </c>
      <c r="N151" s="66">
        <f t="shared" si="69"/>
        <v>6.4166666666666288</v>
      </c>
      <c r="O151" s="66">
        <f t="shared" si="70"/>
        <v>655.33333333333326</v>
      </c>
      <c r="P151" s="66">
        <f t="shared" si="71"/>
        <v>642.5</v>
      </c>
      <c r="Q151" s="67">
        <f t="shared" si="75"/>
        <v>18</v>
      </c>
      <c r="R151" s="67">
        <f t="shared" si="76"/>
        <v>-4.75</v>
      </c>
      <c r="S151" s="67">
        <f t="shared" si="77"/>
        <v>-22.75</v>
      </c>
      <c r="T151" s="68" cm="1">
        <f t="array" ref="T151">LARGE(ABS(Q151:S151),1)</f>
        <v>22.75</v>
      </c>
      <c r="U151" s="12">
        <f t="shared" si="59"/>
        <v>-12</v>
      </c>
      <c r="V151" s="21">
        <f t="shared" si="60"/>
        <v>-2</v>
      </c>
      <c r="W151" s="12">
        <f t="shared" si="66"/>
        <v>3</v>
      </c>
      <c r="X151" s="61">
        <f t="shared" si="72"/>
        <v>7</v>
      </c>
      <c r="Y151" s="17" t="b">
        <f t="shared" si="65"/>
        <v>1</v>
      </c>
      <c r="Z151" s="17">
        <f t="shared" si="65"/>
        <v>0</v>
      </c>
      <c r="AA151" s="56">
        <f t="shared" si="73"/>
        <v>18</v>
      </c>
      <c r="AB151" s="18">
        <f t="shared" si="74"/>
        <v>0.3888888888888889</v>
      </c>
      <c r="AC151" s="19">
        <f t="shared" si="78"/>
        <v>0.30769230769230771</v>
      </c>
      <c r="AD151" s="142">
        <f t="shared" si="79"/>
        <v>663.75</v>
      </c>
      <c r="AE151" s="142">
        <f t="shared" si="80"/>
        <v>633.5</v>
      </c>
      <c r="AF151" s="80">
        <f t="shared" si="86"/>
        <v>720.25</v>
      </c>
      <c r="AG151" s="80">
        <f t="shared" si="87"/>
        <v>626.25</v>
      </c>
      <c r="AH151" s="81">
        <f t="shared" si="89"/>
        <v>763.5</v>
      </c>
      <c r="AI151" s="81">
        <f t="shared" si="90"/>
        <v>626.25</v>
      </c>
      <c r="AJ151" s="82">
        <f t="shared" si="62"/>
        <v>767.75</v>
      </c>
      <c r="AK151" s="82">
        <f t="shared" si="63"/>
        <v>613.25</v>
      </c>
      <c r="AL151" s="145">
        <f t="shared" si="81"/>
        <v>651.16666666666663</v>
      </c>
      <c r="AM151" s="145">
        <f t="shared" si="82"/>
        <v>648.625</v>
      </c>
      <c r="AN151" s="145">
        <f t="shared" si="83"/>
        <v>2.5416666666666288</v>
      </c>
      <c r="AO151" s="145">
        <f t="shared" si="84"/>
        <v>653.70833333333326</v>
      </c>
      <c r="AP151" s="145">
        <f t="shared" si="85"/>
        <v>648.625</v>
      </c>
      <c r="AQ151" s="147">
        <f t="shared" si="88"/>
        <v>681.98809523809518</v>
      </c>
      <c r="AR151" s="149">
        <f t="shared" si="61"/>
        <v>673.2638888888888</v>
      </c>
      <c r="AS151" s="151">
        <f t="shared" si="64"/>
        <v>667.26</v>
      </c>
    </row>
    <row r="152" spans="1:45" x14ac:dyDescent="0.3">
      <c r="A152" s="5">
        <v>45147</v>
      </c>
      <c r="B152" s="6" t="s">
        <v>46</v>
      </c>
      <c r="C152" s="6" t="s">
        <v>34</v>
      </c>
      <c r="D152" s="64">
        <v>638.75</v>
      </c>
      <c r="E152" s="64">
        <v>644</v>
      </c>
      <c r="F152" s="64">
        <v>635</v>
      </c>
      <c r="G152" s="64">
        <v>637.75</v>
      </c>
      <c r="H152" s="60">
        <v>642</v>
      </c>
      <c r="I152" s="60">
        <v>636.75</v>
      </c>
      <c r="J152" s="21">
        <v>0</v>
      </c>
      <c r="K152" s="13">
        <v>0</v>
      </c>
      <c r="L152" s="65">
        <f t="shared" si="67"/>
        <v>638.91666666666663</v>
      </c>
      <c r="M152" s="66">
        <f t="shared" si="68"/>
        <v>639.5</v>
      </c>
      <c r="N152" s="66">
        <f t="shared" si="69"/>
        <v>-0.58333333333337123</v>
      </c>
      <c r="O152" s="66">
        <f t="shared" si="70"/>
        <v>638.33333333333326</v>
      </c>
      <c r="P152" s="66">
        <f t="shared" si="71"/>
        <v>639.5</v>
      </c>
      <c r="Q152" s="67">
        <f t="shared" si="75"/>
        <v>9</v>
      </c>
      <c r="R152" s="67">
        <f t="shared" si="76"/>
        <v>-17.75</v>
      </c>
      <c r="S152" s="67">
        <f t="shared" si="77"/>
        <v>-26.75</v>
      </c>
      <c r="T152" s="68" cm="1">
        <f t="array" ref="T152">LARGE(ABS(Q152:S152),1)</f>
        <v>26.75</v>
      </c>
      <c r="U152" s="12">
        <f t="shared" si="59"/>
        <v>-13</v>
      </c>
      <c r="V152" s="21">
        <f t="shared" si="60"/>
        <v>0</v>
      </c>
      <c r="W152" s="12">
        <f t="shared" si="66"/>
        <v>5</v>
      </c>
      <c r="X152" s="61">
        <f t="shared" si="72"/>
        <v>5.25</v>
      </c>
      <c r="Y152" s="17">
        <f t="shared" si="65"/>
        <v>0</v>
      </c>
      <c r="Z152" s="17">
        <f t="shared" si="65"/>
        <v>0</v>
      </c>
      <c r="AA152" s="56">
        <f t="shared" si="73"/>
        <v>9</v>
      </c>
      <c r="AB152" s="18">
        <f t="shared" si="74"/>
        <v>0.58333333333333337</v>
      </c>
      <c r="AC152" s="19">
        <f t="shared" si="78"/>
        <v>0.19626168224299065</v>
      </c>
      <c r="AD152" s="142">
        <f t="shared" si="79"/>
        <v>662.25</v>
      </c>
      <c r="AE152" s="142">
        <f t="shared" si="80"/>
        <v>633.5</v>
      </c>
      <c r="AF152" s="80">
        <f t="shared" si="86"/>
        <v>683.25</v>
      </c>
      <c r="AG152" s="80">
        <f t="shared" si="87"/>
        <v>626.25</v>
      </c>
      <c r="AH152" s="81">
        <f t="shared" si="89"/>
        <v>763.5</v>
      </c>
      <c r="AI152" s="81">
        <f t="shared" si="90"/>
        <v>626.25</v>
      </c>
      <c r="AJ152" s="82">
        <f t="shared" si="62"/>
        <v>767.75</v>
      </c>
      <c r="AK152" s="82">
        <f t="shared" si="63"/>
        <v>617</v>
      </c>
      <c r="AL152" s="145">
        <f t="shared" si="81"/>
        <v>652.5</v>
      </c>
      <c r="AM152" s="145">
        <f t="shared" si="82"/>
        <v>647.875</v>
      </c>
      <c r="AN152" s="145">
        <f t="shared" si="83"/>
        <v>4.625</v>
      </c>
      <c r="AO152" s="145">
        <f t="shared" si="84"/>
        <v>657.125</v>
      </c>
      <c r="AP152" s="145">
        <f t="shared" si="85"/>
        <v>647.875</v>
      </c>
      <c r="AQ152" s="147">
        <f t="shared" si="88"/>
        <v>677.47023809523796</v>
      </c>
      <c r="AR152" s="149">
        <f t="shared" si="61"/>
        <v>672.06944444444446</v>
      </c>
      <c r="AS152" s="151">
        <f t="shared" si="64"/>
        <v>668.14166666666677</v>
      </c>
    </row>
    <row r="153" spans="1:45" x14ac:dyDescent="0.3">
      <c r="A153" s="5">
        <v>45148</v>
      </c>
      <c r="B153" s="6" t="s">
        <v>46</v>
      </c>
      <c r="C153" s="6" t="s">
        <v>34</v>
      </c>
      <c r="D153" s="64">
        <v>634</v>
      </c>
      <c r="E153" s="64">
        <v>638.5</v>
      </c>
      <c r="F153" s="64">
        <v>624.25</v>
      </c>
      <c r="G153" s="64">
        <v>626.75</v>
      </c>
      <c r="H153" s="60">
        <v>636.75</v>
      </c>
      <c r="I153" s="60">
        <v>631.25</v>
      </c>
      <c r="J153" s="21">
        <v>-3</v>
      </c>
      <c r="K153" s="13">
        <v>0</v>
      </c>
      <c r="L153" s="65">
        <f t="shared" si="67"/>
        <v>629.83333333333337</v>
      </c>
      <c r="M153" s="66">
        <f t="shared" si="68"/>
        <v>631.375</v>
      </c>
      <c r="N153" s="66">
        <f t="shared" si="69"/>
        <v>-1.5416666666666288</v>
      </c>
      <c r="O153" s="66">
        <f t="shared" si="70"/>
        <v>628.29166666666674</v>
      </c>
      <c r="P153" s="66">
        <f t="shared" si="71"/>
        <v>631.375</v>
      </c>
      <c r="Q153" s="67">
        <f t="shared" si="75"/>
        <v>14.25</v>
      </c>
      <c r="R153" s="67">
        <f t="shared" si="76"/>
        <v>0.75</v>
      </c>
      <c r="S153" s="67">
        <f t="shared" si="77"/>
        <v>-13.5</v>
      </c>
      <c r="T153" s="68" cm="1">
        <f t="array" ref="T153">LARGE(ABS(Q153:S153),1)</f>
        <v>14.25</v>
      </c>
      <c r="U153" s="12">
        <f t="shared" si="59"/>
        <v>-13</v>
      </c>
      <c r="V153" s="21">
        <f t="shared" si="60"/>
        <v>0</v>
      </c>
      <c r="W153" s="12">
        <f t="shared" si="66"/>
        <v>9</v>
      </c>
      <c r="X153" s="61">
        <f t="shared" si="72"/>
        <v>5.5</v>
      </c>
      <c r="Y153" s="17">
        <f t="shared" si="65"/>
        <v>0</v>
      </c>
      <c r="Z153" s="17">
        <f t="shared" si="65"/>
        <v>0</v>
      </c>
      <c r="AA153" s="56">
        <f t="shared" si="73"/>
        <v>14.25</v>
      </c>
      <c r="AB153" s="18">
        <f t="shared" si="74"/>
        <v>0.38596491228070173</v>
      </c>
      <c r="AC153" s="19">
        <f t="shared" si="78"/>
        <v>0.38596491228070173</v>
      </c>
      <c r="AD153" s="142">
        <f t="shared" si="79"/>
        <v>651.5</v>
      </c>
      <c r="AE153" s="142">
        <f t="shared" si="80"/>
        <v>624.25</v>
      </c>
      <c r="AF153" s="80">
        <f t="shared" si="86"/>
        <v>663.75</v>
      </c>
      <c r="AG153" s="80">
        <f t="shared" si="87"/>
        <v>624.25</v>
      </c>
      <c r="AH153" s="81">
        <f t="shared" si="89"/>
        <v>763.5</v>
      </c>
      <c r="AI153" s="81">
        <f t="shared" si="90"/>
        <v>624.25</v>
      </c>
      <c r="AJ153" s="82">
        <f t="shared" si="62"/>
        <v>767.75</v>
      </c>
      <c r="AK153" s="82">
        <f t="shared" si="63"/>
        <v>618.5</v>
      </c>
      <c r="AL153" s="145">
        <f t="shared" si="81"/>
        <v>637.83333333333337</v>
      </c>
      <c r="AM153" s="145">
        <f t="shared" si="82"/>
        <v>637.875</v>
      </c>
      <c r="AN153" s="145">
        <f t="shared" si="83"/>
        <v>-4.1666666666628771E-2</v>
      </c>
      <c r="AO153" s="145">
        <f t="shared" si="84"/>
        <v>637.79166666666674</v>
      </c>
      <c r="AP153" s="145">
        <f t="shared" si="85"/>
        <v>637.875</v>
      </c>
      <c r="AQ153" s="147">
        <f t="shared" si="88"/>
        <v>668.83333333333326</v>
      </c>
      <c r="AR153" s="149">
        <f t="shared" si="61"/>
        <v>670.73055555555561</v>
      </c>
      <c r="AS153" s="151">
        <f t="shared" si="64"/>
        <v>668.98666666666691</v>
      </c>
    </row>
    <row r="154" spans="1:45" x14ac:dyDescent="0.3">
      <c r="A154" s="5">
        <v>45149</v>
      </c>
      <c r="B154" s="6" t="s">
        <v>46</v>
      </c>
      <c r="C154" s="6" t="s">
        <v>34</v>
      </c>
      <c r="D154" s="64">
        <v>617</v>
      </c>
      <c r="E154" s="64">
        <v>618.25</v>
      </c>
      <c r="F154" s="64">
        <v>605.25</v>
      </c>
      <c r="G154" s="64">
        <v>616</v>
      </c>
      <c r="H154" s="60">
        <v>617</v>
      </c>
      <c r="I154" s="60">
        <v>609.25</v>
      </c>
      <c r="J154" s="21">
        <v>0</v>
      </c>
      <c r="K154" s="13">
        <v>0</v>
      </c>
      <c r="L154" s="65">
        <f t="shared" si="67"/>
        <v>613.16666666666663</v>
      </c>
      <c r="M154" s="66">
        <f t="shared" si="68"/>
        <v>611.75</v>
      </c>
      <c r="N154" s="66">
        <f t="shared" si="69"/>
        <v>1.4166666666666288</v>
      </c>
      <c r="O154" s="66">
        <f t="shared" si="70"/>
        <v>614.58333333333326</v>
      </c>
      <c r="P154" s="66">
        <f t="shared" si="71"/>
        <v>611.75</v>
      </c>
      <c r="Q154" s="67">
        <f t="shared" si="75"/>
        <v>13</v>
      </c>
      <c r="R154" s="67">
        <f t="shared" si="76"/>
        <v>-8.5</v>
      </c>
      <c r="S154" s="67">
        <f t="shared" si="77"/>
        <v>-21.5</v>
      </c>
      <c r="T154" s="68" cm="1">
        <f t="array" ref="T154">LARGE(ABS(Q154:S154),1)</f>
        <v>21.5</v>
      </c>
      <c r="U154" s="12">
        <f t="shared" ref="U154:U217" si="91">W125</f>
        <v>-12</v>
      </c>
      <c r="V154" s="21">
        <f t="shared" si="60"/>
        <v>-4</v>
      </c>
      <c r="W154" s="12">
        <f t="shared" si="66"/>
        <v>5</v>
      </c>
      <c r="X154" s="61">
        <f t="shared" si="72"/>
        <v>7.75</v>
      </c>
      <c r="Y154" s="17">
        <f t="shared" si="65"/>
        <v>0</v>
      </c>
      <c r="Z154" s="17">
        <f t="shared" si="65"/>
        <v>0</v>
      </c>
      <c r="AA154" s="56">
        <f t="shared" si="73"/>
        <v>13</v>
      </c>
      <c r="AB154" s="18">
        <f t="shared" si="74"/>
        <v>0.59615384615384615</v>
      </c>
      <c r="AC154" s="19">
        <f t="shared" si="78"/>
        <v>0.36046511627906974</v>
      </c>
      <c r="AD154" s="142">
        <f t="shared" si="79"/>
        <v>644</v>
      </c>
      <c r="AE154" s="142">
        <f t="shared" si="80"/>
        <v>605.25</v>
      </c>
      <c r="AF154" s="80">
        <f t="shared" si="86"/>
        <v>663.75</v>
      </c>
      <c r="AG154" s="80">
        <f t="shared" si="87"/>
        <v>605.25</v>
      </c>
      <c r="AH154" s="81">
        <f t="shared" si="89"/>
        <v>763.5</v>
      </c>
      <c r="AI154" s="81">
        <f t="shared" si="90"/>
        <v>605.25</v>
      </c>
      <c r="AJ154" s="82">
        <f t="shared" si="62"/>
        <v>767.75</v>
      </c>
      <c r="AK154" s="82">
        <f t="shared" si="63"/>
        <v>605.25</v>
      </c>
      <c r="AL154" s="145">
        <f t="shared" si="81"/>
        <v>625.33333333333337</v>
      </c>
      <c r="AM154" s="145">
        <f t="shared" si="82"/>
        <v>624.625</v>
      </c>
      <c r="AN154" s="145">
        <f t="shared" si="83"/>
        <v>0.70833333333337123</v>
      </c>
      <c r="AO154" s="145">
        <f t="shared" si="84"/>
        <v>626.04166666666674</v>
      </c>
      <c r="AP154" s="145">
        <f t="shared" si="85"/>
        <v>624.625</v>
      </c>
      <c r="AQ154" s="147">
        <f t="shared" si="88"/>
        <v>658.81547619047615</v>
      </c>
      <c r="AR154" s="149">
        <f t="shared" si="61"/>
        <v>669.19444444444457</v>
      </c>
      <c r="AS154" s="151">
        <f t="shared" si="64"/>
        <v>669.02500000000009</v>
      </c>
    </row>
    <row r="155" spans="1:45" x14ac:dyDescent="0.3">
      <c r="A155" s="5">
        <v>45152</v>
      </c>
      <c r="B155" s="6" t="s">
        <v>46</v>
      </c>
      <c r="C155" s="6" t="s">
        <v>34</v>
      </c>
      <c r="D155" s="64">
        <v>607.75</v>
      </c>
      <c r="E155" s="64">
        <v>609</v>
      </c>
      <c r="F155" s="64">
        <v>595.75</v>
      </c>
      <c r="G155" s="64">
        <v>598.5</v>
      </c>
      <c r="H155" s="60">
        <v>608.25</v>
      </c>
      <c r="I155" s="60">
        <v>602.75</v>
      </c>
      <c r="J155" s="21">
        <v>-2</v>
      </c>
      <c r="K155" s="13">
        <v>0</v>
      </c>
      <c r="L155" s="65">
        <f t="shared" si="67"/>
        <v>601.08333333333337</v>
      </c>
      <c r="M155" s="66">
        <f t="shared" si="68"/>
        <v>602.375</v>
      </c>
      <c r="N155" s="66">
        <f t="shared" si="69"/>
        <v>-1.2916666666666288</v>
      </c>
      <c r="O155" s="66">
        <f t="shared" si="70"/>
        <v>599.79166666666674</v>
      </c>
      <c r="P155" s="66">
        <f t="shared" si="71"/>
        <v>602.375</v>
      </c>
      <c r="Q155" s="67">
        <f t="shared" si="75"/>
        <v>13.25</v>
      </c>
      <c r="R155" s="67">
        <f t="shared" si="76"/>
        <v>-7</v>
      </c>
      <c r="S155" s="67">
        <f t="shared" si="77"/>
        <v>-20.25</v>
      </c>
      <c r="T155" s="68" cm="1">
        <f t="array" ref="T155">LARGE(ABS(Q155:S155),1)</f>
        <v>20.25</v>
      </c>
      <c r="U155" s="12">
        <f t="shared" si="91"/>
        <v>-10</v>
      </c>
      <c r="V155" s="21">
        <f t="shared" si="60"/>
        <v>2</v>
      </c>
      <c r="W155" s="12">
        <f t="shared" si="66"/>
        <v>10</v>
      </c>
      <c r="X155" s="61">
        <f t="shared" si="72"/>
        <v>5.5</v>
      </c>
      <c r="Y155" s="17">
        <f t="shared" si="65"/>
        <v>0</v>
      </c>
      <c r="Z155" s="17">
        <f t="shared" si="65"/>
        <v>0</v>
      </c>
      <c r="AA155" s="56">
        <f t="shared" si="73"/>
        <v>13.25</v>
      </c>
      <c r="AB155" s="18">
        <f t="shared" si="74"/>
        <v>0.41509433962264153</v>
      </c>
      <c r="AC155" s="19">
        <f t="shared" si="78"/>
        <v>0.27160493827160492</v>
      </c>
      <c r="AD155" s="142">
        <f t="shared" si="79"/>
        <v>638.5</v>
      </c>
      <c r="AE155" s="142">
        <f t="shared" si="80"/>
        <v>595.75</v>
      </c>
      <c r="AF155" s="80">
        <f t="shared" si="86"/>
        <v>663.75</v>
      </c>
      <c r="AG155" s="80">
        <f t="shared" si="87"/>
        <v>595.75</v>
      </c>
      <c r="AH155" s="81">
        <f t="shared" si="89"/>
        <v>763.5</v>
      </c>
      <c r="AI155" s="81">
        <f t="shared" si="90"/>
        <v>595.75</v>
      </c>
      <c r="AJ155" s="82">
        <f t="shared" si="62"/>
        <v>767.75</v>
      </c>
      <c r="AK155" s="82">
        <f t="shared" si="63"/>
        <v>595.75</v>
      </c>
      <c r="AL155" s="145">
        <f t="shared" si="81"/>
        <v>616.75</v>
      </c>
      <c r="AM155" s="145">
        <f t="shared" si="82"/>
        <v>617.125</v>
      </c>
      <c r="AN155" s="145">
        <f t="shared" si="83"/>
        <v>-0.375</v>
      </c>
      <c r="AO155" s="145">
        <f t="shared" si="84"/>
        <v>616.375</v>
      </c>
      <c r="AP155" s="145">
        <f t="shared" si="85"/>
        <v>617.125</v>
      </c>
      <c r="AQ155" s="147">
        <f t="shared" si="88"/>
        <v>649.97023809523819</v>
      </c>
      <c r="AR155" s="149">
        <f t="shared" si="61"/>
        <v>667.72500000000002</v>
      </c>
      <c r="AS155" s="151">
        <f t="shared" si="64"/>
        <v>668.75500000000011</v>
      </c>
    </row>
    <row r="156" spans="1:45" x14ac:dyDescent="0.3">
      <c r="A156" s="5">
        <v>45153</v>
      </c>
      <c r="B156" s="6" t="s">
        <v>46</v>
      </c>
      <c r="C156" s="6" t="s">
        <v>37</v>
      </c>
      <c r="D156" s="64">
        <v>626</v>
      </c>
      <c r="E156" s="64">
        <v>631.75</v>
      </c>
      <c r="F156" s="64">
        <v>620.5</v>
      </c>
      <c r="G156" s="64">
        <v>623</v>
      </c>
      <c r="H156" s="60">
        <v>630.75</v>
      </c>
      <c r="I156" s="60">
        <v>624.25</v>
      </c>
      <c r="J156" s="21">
        <v>-1</v>
      </c>
      <c r="K156" s="13">
        <v>0</v>
      </c>
      <c r="L156" s="65">
        <f t="shared" si="67"/>
        <v>625.08333333333337</v>
      </c>
      <c r="M156" s="66">
        <f t="shared" si="68"/>
        <v>626.125</v>
      </c>
      <c r="N156" s="66">
        <f t="shared" si="69"/>
        <v>-1.0416666666666288</v>
      </c>
      <c r="O156" s="66">
        <f t="shared" si="70"/>
        <v>624.04166666666674</v>
      </c>
      <c r="P156" s="66">
        <f t="shared" si="71"/>
        <v>626.125</v>
      </c>
      <c r="Q156" s="67">
        <f t="shared" si="75"/>
        <v>11.25</v>
      </c>
      <c r="R156" s="67">
        <f t="shared" si="76"/>
        <v>33.25</v>
      </c>
      <c r="S156" s="67">
        <f t="shared" si="77"/>
        <v>22</v>
      </c>
      <c r="T156" s="68" cm="1">
        <f t="array" ref="T156">LARGE(ABS(Q156:S156),1)</f>
        <v>33.25</v>
      </c>
      <c r="U156" s="12">
        <f t="shared" si="91"/>
        <v>-6</v>
      </c>
      <c r="V156" s="21">
        <f t="shared" si="60"/>
        <v>0</v>
      </c>
      <c r="W156" s="12">
        <f t="shared" si="66"/>
        <v>8</v>
      </c>
      <c r="X156" s="61">
        <f t="shared" si="72"/>
        <v>6.5</v>
      </c>
      <c r="Y156" s="17">
        <f t="shared" si="65"/>
        <v>0</v>
      </c>
      <c r="Z156" s="17">
        <f t="shared" si="65"/>
        <v>0</v>
      </c>
      <c r="AA156" s="56">
        <f t="shared" si="73"/>
        <v>11.25</v>
      </c>
      <c r="AB156" s="18">
        <f t="shared" si="74"/>
        <v>0.57777777777777772</v>
      </c>
      <c r="AC156" s="19">
        <f t="shared" si="78"/>
        <v>0.19548872180451127</v>
      </c>
      <c r="AD156" s="142">
        <f t="shared" si="79"/>
        <v>631.75</v>
      </c>
      <c r="AE156" s="142">
        <f t="shared" si="80"/>
        <v>595.75</v>
      </c>
      <c r="AF156" s="80">
        <f t="shared" si="86"/>
        <v>663.75</v>
      </c>
      <c r="AG156" s="80">
        <f t="shared" si="87"/>
        <v>595.75</v>
      </c>
      <c r="AH156" s="81">
        <f t="shared" si="89"/>
        <v>763.5</v>
      </c>
      <c r="AI156" s="81">
        <f t="shared" si="90"/>
        <v>595.75</v>
      </c>
      <c r="AJ156" s="82">
        <f t="shared" si="62"/>
        <v>767.75</v>
      </c>
      <c r="AK156" s="82">
        <f t="shared" si="63"/>
        <v>595.75</v>
      </c>
      <c r="AL156" s="145">
        <f t="shared" si="81"/>
        <v>608.66666666666663</v>
      </c>
      <c r="AM156" s="145">
        <f t="shared" si="82"/>
        <v>613.75</v>
      </c>
      <c r="AN156" s="145">
        <f t="shared" si="83"/>
        <v>-5.0833333333333712</v>
      </c>
      <c r="AO156" s="145">
        <f t="shared" si="84"/>
        <v>603.58333333333326</v>
      </c>
      <c r="AP156" s="145">
        <f t="shared" si="85"/>
        <v>613.75</v>
      </c>
      <c r="AQ156" s="147">
        <f t="shared" si="88"/>
        <v>643.26785714285722</v>
      </c>
      <c r="AR156" s="149">
        <f t="shared" si="61"/>
        <v>666.33333333333337</v>
      </c>
      <c r="AS156" s="151">
        <f t="shared" si="64"/>
        <v>668.78333333333342</v>
      </c>
    </row>
    <row r="157" spans="1:45" x14ac:dyDescent="0.3">
      <c r="A157" s="5">
        <v>45154</v>
      </c>
      <c r="B157" s="6" t="s">
        <v>46</v>
      </c>
      <c r="C157" s="6" t="s">
        <v>37</v>
      </c>
      <c r="D157" s="64">
        <v>615.5</v>
      </c>
      <c r="E157" s="64">
        <v>620</v>
      </c>
      <c r="F157" s="64">
        <v>612</v>
      </c>
      <c r="G157" s="64">
        <v>615.25</v>
      </c>
      <c r="H157" s="60">
        <v>617.25</v>
      </c>
      <c r="I157" s="60">
        <v>612</v>
      </c>
      <c r="J157" s="21">
        <v>0</v>
      </c>
      <c r="K157" s="13">
        <v>0</v>
      </c>
      <c r="L157" s="65">
        <f t="shared" si="67"/>
        <v>615.75</v>
      </c>
      <c r="M157" s="66">
        <f t="shared" si="68"/>
        <v>616</v>
      </c>
      <c r="N157" s="66">
        <f t="shared" si="69"/>
        <v>-0.25</v>
      </c>
      <c r="O157" s="66">
        <f t="shared" si="70"/>
        <v>615.5</v>
      </c>
      <c r="P157" s="66">
        <f t="shared" si="71"/>
        <v>616</v>
      </c>
      <c r="Q157" s="67">
        <f t="shared" si="75"/>
        <v>8</v>
      </c>
      <c r="R157" s="67">
        <f t="shared" si="76"/>
        <v>-3</v>
      </c>
      <c r="S157" s="67">
        <f t="shared" si="77"/>
        <v>-11</v>
      </c>
      <c r="T157" s="68" cm="1">
        <f t="array" ref="T157">LARGE(ABS(Q157:S157),1)</f>
        <v>11</v>
      </c>
      <c r="U157" s="12">
        <f t="shared" si="91"/>
        <v>-9</v>
      </c>
      <c r="V157" s="21">
        <f t="shared" si="60"/>
        <v>0</v>
      </c>
      <c r="W157" s="12">
        <f t="shared" si="66"/>
        <v>6</v>
      </c>
      <c r="X157" s="61">
        <f t="shared" si="72"/>
        <v>5.25</v>
      </c>
      <c r="Y157" s="17">
        <f t="shared" si="65"/>
        <v>0</v>
      </c>
      <c r="Z157" s="17" t="b">
        <f t="shared" si="65"/>
        <v>1</v>
      </c>
      <c r="AA157" s="56">
        <f t="shared" si="73"/>
        <v>8</v>
      </c>
      <c r="AB157" s="18">
        <f t="shared" si="74"/>
        <v>0.65625</v>
      </c>
      <c r="AC157" s="19">
        <f t="shared" si="78"/>
        <v>0.47727272727272729</v>
      </c>
      <c r="AD157" s="142">
        <f t="shared" si="79"/>
        <v>631.75</v>
      </c>
      <c r="AE157" s="142">
        <f t="shared" si="80"/>
        <v>595.75</v>
      </c>
      <c r="AF157" s="80">
        <f t="shared" si="86"/>
        <v>663.75</v>
      </c>
      <c r="AG157" s="80">
        <f t="shared" si="87"/>
        <v>595.75</v>
      </c>
      <c r="AH157" s="81">
        <f t="shared" si="89"/>
        <v>763.5</v>
      </c>
      <c r="AI157" s="81">
        <f t="shared" si="90"/>
        <v>595.75</v>
      </c>
      <c r="AJ157" s="82">
        <f t="shared" si="62"/>
        <v>767.75</v>
      </c>
      <c r="AK157" s="82">
        <f t="shared" si="63"/>
        <v>595.75</v>
      </c>
      <c r="AL157" s="145">
        <f t="shared" si="81"/>
        <v>616.83333333333337</v>
      </c>
      <c r="AM157" s="145">
        <f t="shared" si="82"/>
        <v>613.75</v>
      </c>
      <c r="AN157" s="145">
        <f t="shared" si="83"/>
        <v>3.0833333333333712</v>
      </c>
      <c r="AO157" s="145">
        <f t="shared" si="84"/>
        <v>619.91666666666674</v>
      </c>
      <c r="AP157" s="145">
        <f t="shared" si="85"/>
        <v>613.75</v>
      </c>
      <c r="AQ157" s="147">
        <f t="shared" si="88"/>
        <v>636.92857142857144</v>
      </c>
      <c r="AR157" s="149">
        <f t="shared" si="61"/>
        <v>664.90833333333319</v>
      </c>
      <c r="AS157" s="151">
        <f t="shared" si="64"/>
        <v>668.50333333333344</v>
      </c>
    </row>
    <row r="158" spans="1:45" x14ac:dyDescent="0.3">
      <c r="A158" s="5">
        <v>45155</v>
      </c>
      <c r="B158" s="6" t="s">
        <v>46</v>
      </c>
      <c r="C158" s="6" t="s">
        <v>37</v>
      </c>
      <c r="D158" s="64">
        <v>615.5</v>
      </c>
      <c r="E158" s="64">
        <v>620</v>
      </c>
      <c r="F158" s="64">
        <v>612</v>
      </c>
      <c r="G158" s="64">
        <v>615.25</v>
      </c>
      <c r="H158" s="60">
        <v>617.25</v>
      </c>
      <c r="I158" s="60">
        <v>612</v>
      </c>
      <c r="J158" s="21">
        <v>0</v>
      </c>
      <c r="K158" s="13">
        <v>0</v>
      </c>
      <c r="L158" s="65">
        <f t="shared" si="67"/>
        <v>615.75</v>
      </c>
      <c r="M158" s="66">
        <f t="shared" si="68"/>
        <v>616</v>
      </c>
      <c r="N158" s="66">
        <f t="shared" si="69"/>
        <v>-0.25</v>
      </c>
      <c r="O158" s="66">
        <f t="shared" si="70"/>
        <v>615.5</v>
      </c>
      <c r="P158" s="66">
        <f t="shared" si="71"/>
        <v>616</v>
      </c>
      <c r="Q158" s="67">
        <f t="shared" si="75"/>
        <v>8</v>
      </c>
      <c r="R158" s="67">
        <f t="shared" si="76"/>
        <v>4.75</v>
      </c>
      <c r="S158" s="67">
        <f t="shared" si="77"/>
        <v>-3.25</v>
      </c>
      <c r="T158" s="68" cm="1">
        <f t="array" ref="T158">LARGE(ABS(Q158:S158),1)</f>
        <v>8</v>
      </c>
      <c r="U158" s="12">
        <f t="shared" si="91"/>
        <v>-7</v>
      </c>
      <c r="V158" s="21">
        <f t="shared" si="60"/>
        <v>-2</v>
      </c>
      <c r="W158" s="12">
        <f t="shared" si="66"/>
        <v>7</v>
      </c>
      <c r="X158" s="61">
        <f t="shared" si="72"/>
        <v>5.25</v>
      </c>
      <c r="Y158" s="17">
        <f t="shared" si="65"/>
        <v>0</v>
      </c>
      <c r="Z158" s="17" t="b">
        <f t="shared" si="65"/>
        <v>1</v>
      </c>
      <c r="AA158" s="56">
        <f t="shared" si="73"/>
        <v>8</v>
      </c>
      <c r="AB158" s="18">
        <f t="shared" si="74"/>
        <v>0.65625</v>
      </c>
      <c r="AC158" s="19">
        <f t="shared" si="78"/>
        <v>0.65625</v>
      </c>
      <c r="AD158" s="142">
        <f t="shared" si="79"/>
        <v>631.75</v>
      </c>
      <c r="AE158" s="142">
        <f t="shared" si="80"/>
        <v>612</v>
      </c>
      <c r="AF158" s="80">
        <f t="shared" si="86"/>
        <v>662.25</v>
      </c>
      <c r="AG158" s="80">
        <f t="shared" si="87"/>
        <v>595.75</v>
      </c>
      <c r="AH158" s="81">
        <f t="shared" si="89"/>
        <v>763.5</v>
      </c>
      <c r="AI158" s="81">
        <f t="shared" si="90"/>
        <v>595.75</v>
      </c>
      <c r="AJ158" s="82">
        <f t="shared" si="62"/>
        <v>767.75</v>
      </c>
      <c r="AK158" s="82">
        <f t="shared" si="63"/>
        <v>595.75</v>
      </c>
      <c r="AL158" s="145">
        <f t="shared" si="81"/>
        <v>619.66666666666663</v>
      </c>
      <c r="AM158" s="145">
        <f t="shared" si="82"/>
        <v>621.875</v>
      </c>
      <c r="AN158" s="145">
        <f t="shared" si="83"/>
        <v>-2.2083333333333712</v>
      </c>
      <c r="AO158" s="145">
        <f t="shared" si="84"/>
        <v>617.45833333333326</v>
      </c>
      <c r="AP158" s="145">
        <f t="shared" si="85"/>
        <v>621.875</v>
      </c>
      <c r="AQ158" s="147">
        <f t="shared" si="88"/>
        <v>633.07142857142856</v>
      </c>
      <c r="AR158" s="149">
        <f t="shared" si="61"/>
        <v>663.68333333333317</v>
      </c>
      <c r="AS158" s="151">
        <f t="shared" si="64"/>
        <v>668.42833333333328</v>
      </c>
    </row>
    <row r="159" spans="1:45" x14ac:dyDescent="0.3">
      <c r="A159" s="5">
        <v>45156</v>
      </c>
      <c r="B159" s="6" t="s">
        <v>46</v>
      </c>
      <c r="C159" s="6" t="s">
        <v>37</v>
      </c>
      <c r="D159" s="64">
        <v>629.25</v>
      </c>
      <c r="E159" s="64">
        <v>641.25</v>
      </c>
      <c r="F159" s="64">
        <v>627.25</v>
      </c>
      <c r="G159" s="64">
        <v>639</v>
      </c>
      <c r="H159" s="60">
        <v>633</v>
      </c>
      <c r="I159" s="60">
        <v>627.25</v>
      </c>
      <c r="J159" s="21">
        <v>2</v>
      </c>
      <c r="K159" s="13">
        <v>0</v>
      </c>
      <c r="L159" s="65">
        <f t="shared" si="67"/>
        <v>635.83333333333337</v>
      </c>
      <c r="M159" s="66">
        <f t="shared" si="68"/>
        <v>634.25</v>
      </c>
      <c r="N159" s="66">
        <f t="shared" si="69"/>
        <v>1.5833333333333712</v>
      </c>
      <c r="O159" s="66">
        <f t="shared" si="70"/>
        <v>637.41666666666674</v>
      </c>
      <c r="P159" s="66">
        <f t="shared" si="71"/>
        <v>634.25</v>
      </c>
      <c r="Q159" s="67">
        <f t="shared" si="75"/>
        <v>14</v>
      </c>
      <c r="R159" s="67">
        <f t="shared" si="76"/>
        <v>26</v>
      </c>
      <c r="S159" s="67">
        <f t="shared" si="77"/>
        <v>12</v>
      </c>
      <c r="T159" s="68" cm="1">
        <f t="array" ref="T159">LARGE(ABS(Q159:S159),1)</f>
        <v>26</v>
      </c>
      <c r="U159" s="12">
        <f t="shared" si="91"/>
        <v>-6</v>
      </c>
      <c r="V159" s="21">
        <f t="shared" ref="V159:V222" si="92">J130</f>
        <v>2</v>
      </c>
      <c r="W159" s="12">
        <f t="shared" si="66"/>
        <v>9</v>
      </c>
      <c r="X159" s="61">
        <f t="shared" si="72"/>
        <v>5.75</v>
      </c>
      <c r="Y159" s="17">
        <f t="shared" si="65"/>
        <v>0</v>
      </c>
      <c r="Z159" s="17" t="b">
        <f t="shared" si="65"/>
        <v>1</v>
      </c>
      <c r="AA159" s="56">
        <f t="shared" si="73"/>
        <v>14</v>
      </c>
      <c r="AB159" s="18">
        <f t="shared" si="74"/>
        <v>0.4107142857142857</v>
      </c>
      <c r="AC159" s="19">
        <f t="shared" si="78"/>
        <v>0.22115384615384615</v>
      </c>
      <c r="AD159" s="142">
        <f t="shared" si="79"/>
        <v>641.25</v>
      </c>
      <c r="AE159" s="142">
        <f t="shared" si="80"/>
        <v>612</v>
      </c>
      <c r="AF159" s="80">
        <f t="shared" si="86"/>
        <v>651.5</v>
      </c>
      <c r="AG159" s="80">
        <f t="shared" si="87"/>
        <v>595.75</v>
      </c>
      <c r="AH159" s="81">
        <f t="shared" si="89"/>
        <v>745.75</v>
      </c>
      <c r="AI159" s="81">
        <f t="shared" si="90"/>
        <v>595.75</v>
      </c>
      <c r="AJ159" s="82">
        <f t="shared" si="62"/>
        <v>767.75</v>
      </c>
      <c r="AK159" s="82">
        <f t="shared" si="63"/>
        <v>595.75</v>
      </c>
      <c r="AL159" s="145">
        <f t="shared" si="81"/>
        <v>622.83333333333337</v>
      </c>
      <c r="AM159" s="145">
        <f t="shared" si="82"/>
        <v>626.625</v>
      </c>
      <c r="AN159" s="145">
        <f t="shared" si="83"/>
        <v>-3.7916666666666288</v>
      </c>
      <c r="AO159" s="145">
        <f t="shared" si="84"/>
        <v>619.04166666666674</v>
      </c>
      <c r="AP159" s="145">
        <f t="shared" si="85"/>
        <v>626.625</v>
      </c>
      <c r="AQ159" s="147">
        <f t="shared" si="88"/>
        <v>631.89285714285711</v>
      </c>
      <c r="AR159" s="149">
        <f t="shared" si="61"/>
        <v>663.20555555555552</v>
      </c>
      <c r="AS159" s="151">
        <f t="shared" si="64"/>
        <v>668.6633333333333</v>
      </c>
    </row>
    <row r="160" spans="1:45" x14ac:dyDescent="0.3">
      <c r="A160" s="5">
        <v>45159</v>
      </c>
      <c r="B160" s="6" t="s">
        <v>46</v>
      </c>
      <c r="C160" s="6" t="s">
        <v>37</v>
      </c>
      <c r="D160" s="64">
        <v>632.75</v>
      </c>
      <c r="E160" s="64">
        <v>633.75</v>
      </c>
      <c r="F160" s="64">
        <v>622.75</v>
      </c>
      <c r="G160" s="64">
        <v>625.5</v>
      </c>
      <c r="H160" s="60">
        <v>633.75</v>
      </c>
      <c r="I160" s="60">
        <v>628.25</v>
      </c>
      <c r="J160" s="21">
        <v>-2</v>
      </c>
      <c r="K160" s="13">
        <v>0</v>
      </c>
      <c r="L160" s="65">
        <f t="shared" si="67"/>
        <v>627.33333333333337</v>
      </c>
      <c r="M160" s="66">
        <f t="shared" si="68"/>
        <v>628.25</v>
      </c>
      <c r="N160" s="66">
        <f t="shared" si="69"/>
        <v>-0.91666666666662877</v>
      </c>
      <c r="O160" s="66">
        <f t="shared" si="70"/>
        <v>626.41666666666674</v>
      </c>
      <c r="P160" s="66">
        <f t="shared" si="71"/>
        <v>628.25</v>
      </c>
      <c r="Q160" s="67">
        <f t="shared" si="75"/>
        <v>11</v>
      </c>
      <c r="R160" s="67">
        <f t="shared" si="76"/>
        <v>-5.25</v>
      </c>
      <c r="S160" s="67">
        <f t="shared" si="77"/>
        <v>-16.25</v>
      </c>
      <c r="T160" s="68" cm="1">
        <f t="array" ref="T160">LARGE(ABS(Q160:S160),1)</f>
        <v>16.25</v>
      </c>
      <c r="U160" s="12">
        <f t="shared" si="91"/>
        <v>-11</v>
      </c>
      <c r="V160" s="21">
        <f t="shared" si="92"/>
        <v>-2</v>
      </c>
      <c r="W160" s="12">
        <f t="shared" si="66"/>
        <v>4</v>
      </c>
      <c r="X160" s="61">
        <f t="shared" si="72"/>
        <v>5.5</v>
      </c>
      <c r="Y160" s="17" t="b">
        <f t="shared" si="65"/>
        <v>1</v>
      </c>
      <c r="Z160" s="17">
        <f t="shared" si="65"/>
        <v>0</v>
      </c>
      <c r="AA160" s="56">
        <f t="shared" si="73"/>
        <v>11</v>
      </c>
      <c r="AB160" s="18">
        <f t="shared" si="74"/>
        <v>0.5</v>
      </c>
      <c r="AC160" s="19">
        <f t="shared" si="78"/>
        <v>0.33846153846153848</v>
      </c>
      <c r="AD160" s="142">
        <f t="shared" si="79"/>
        <v>641.25</v>
      </c>
      <c r="AE160" s="142">
        <f t="shared" si="80"/>
        <v>612</v>
      </c>
      <c r="AF160" s="80">
        <f t="shared" si="86"/>
        <v>644</v>
      </c>
      <c r="AG160" s="80">
        <f t="shared" si="87"/>
        <v>595.75</v>
      </c>
      <c r="AH160" s="81">
        <f t="shared" si="89"/>
        <v>731.5</v>
      </c>
      <c r="AI160" s="81">
        <f t="shared" si="90"/>
        <v>595.75</v>
      </c>
      <c r="AJ160" s="82">
        <f t="shared" si="62"/>
        <v>767.75</v>
      </c>
      <c r="AK160" s="82">
        <f t="shared" si="63"/>
        <v>595.75</v>
      </c>
      <c r="AL160" s="145">
        <f t="shared" si="81"/>
        <v>630.75</v>
      </c>
      <c r="AM160" s="145">
        <f t="shared" si="82"/>
        <v>626.625</v>
      </c>
      <c r="AN160" s="145">
        <f t="shared" si="83"/>
        <v>4.125</v>
      </c>
      <c r="AO160" s="145">
        <f t="shared" si="84"/>
        <v>634.875</v>
      </c>
      <c r="AP160" s="145">
        <f t="shared" si="85"/>
        <v>626.625</v>
      </c>
      <c r="AQ160" s="147">
        <f t="shared" si="88"/>
        <v>630.53571428571433</v>
      </c>
      <c r="AR160" s="149">
        <f t="shared" ref="AR160:AR223" si="93">AVERAGE(L131:L160)</f>
        <v>662.16111111111104</v>
      </c>
      <c r="AS160" s="151">
        <f t="shared" si="64"/>
        <v>668.6733333333334</v>
      </c>
    </row>
    <row r="161" spans="1:45" x14ac:dyDescent="0.3">
      <c r="A161" s="5">
        <v>45160</v>
      </c>
      <c r="B161" s="6" t="s">
        <v>46</v>
      </c>
      <c r="C161" s="6" t="s">
        <v>37</v>
      </c>
      <c r="D161" s="64">
        <v>631</v>
      </c>
      <c r="E161" s="64">
        <v>632.5</v>
      </c>
      <c r="F161" s="64">
        <v>621.25</v>
      </c>
      <c r="G161" s="64">
        <v>627.5</v>
      </c>
      <c r="H161" s="60">
        <v>632.5</v>
      </c>
      <c r="I161" s="60">
        <v>628.75</v>
      </c>
      <c r="J161" s="21">
        <v>-2</v>
      </c>
      <c r="K161" s="13">
        <v>0</v>
      </c>
      <c r="L161" s="65">
        <f t="shared" si="67"/>
        <v>627.08333333333337</v>
      </c>
      <c r="M161" s="66">
        <f t="shared" si="68"/>
        <v>626.875</v>
      </c>
      <c r="N161" s="66">
        <f t="shared" si="69"/>
        <v>0.20833333333337123</v>
      </c>
      <c r="O161" s="66">
        <f t="shared" si="70"/>
        <v>627.29166666666674</v>
      </c>
      <c r="P161" s="66">
        <f t="shared" si="71"/>
        <v>626.875</v>
      </c>
      <c r="Q161" s="67">
        <f t="shared" si="75"/>
        <v>11.25</v>
      </c>
      <c r="R161" s="67">
        <f t="shared" si="76"/>
        <v>7</v>
      </c>
      <c r="S161" s="67">
        <f t="shared" si="77"/>
        <v>-4.25</v>
      </c>
      <c r="T161" s="68" cm="1">
        <f t="array" ref="T161">LARGE(ABS(Q161:S161),1)</f>
        <v>11.25</v>
      </c>
      <c r="U161" s="12">
        <f t="shared" si="91"/>
        <v>-9</v>
      </c>
      <c r="V161" s="21">
        <f t="shared" si="92"/>
        <v>3</v>
      </c>
      <c r="W161" s="12">
        <f t="shared" si="66"/>
        <v>9</v>
      </c>
      <c r="X161" s="61">
        <f t="shared" si="72"/>
        <v>3.75</v>
      </c>
      <c r="Y161" s="17" t="b">
        <f t="shared" si="65"/>
        <v>1</v>
      </c>
      <c r="Z161" s="17">
        <f t="shared" si="65"/>
        <v>0</v>
      </c>
      <c r="AA161" s="56">
        <f t="shared" si="73"/>
        <v>11.25</v>
      </c>
      <c r="AB161" s="18">
        <f t="shared" si="74"/>
        <v>0.33333333333333331</v>
      </c>
      <c r="AC161" s="19">
        <f t="shared" si="78"/>
        <v>0.33333333333333331</v>
      </c>
      <c r="AD161" s="142">
        <f t="shared" si="79"/>
        <v>641.25</v>
      </c>
      <c r="AE161" s="142">
        <f t="shared" si="80"/>
        <v>621.25</v>
      </c>
      <c r="AF161" s="80">
        <f t="shared" si="86"/>
        <v>641.25</v>
      </c>
      <c r="AG161" s="80">
        <f t="shared" si="87"/>
        <v>595.75</v>
      </c>
      <c r="AH161" s="81">
        <f t="shared" si="89"/>
        <v>720.25</v>
      </c>
      <c r="AI161" s="81">
        <f t="shared" si="90"/>
        <v>595.75</v>
      </c>
      <c r="AJ161" s="82">
        <f t="shared" si="62"/>
        <v>767.75</v>
      </c>
      <c r="AK161" s="82">
        <f t="shared" si="63"/>
        <v>595.75</v>
      </c>
      <c r="AL161" s="145">
        <f t="shared" si="81"/>
        <v>629.33333333333337</v>
      </c>
      <c r="AM161" s="145">
        <f t="shared" si="82"/>
        <v>631.25</v>
      </c>
      <c r="AN161" s="145">
        <f t="shared" si="83"/>
        <v>-1.9166666666666288</v>
      </c>
      <c r="AO161" s="145">
        <f t="shared" si="84"/>
        <v>627.41666666666674</v>
      </c>
      <c r="AP161" s="145">
        <f t="shared" si="85"/>
        <v>631.25</v>
      </c>
      <c r="AQ161" s="147">
        <f t="shared" si="88"/>
        <v>630.20238095238096</v>
      </c>
      <c r="AR161" s="149">
        <f t="shared" si="93"/>
        <v>661.6722222222221</v>
      </c>
      <c r="AS161" s="151">
        <f t="shared" si="64"/>
        <v>668.55333333333328</v>
      </c>
    </row>
    <row r="162" spans="1:45" x14ac:dyDescent="0.3">
      <c r="A162" s="5">
        <v>45161</v>
      </c>
      <c r="B162" s="6" t="s">
        <v>46</v>
      </c>
      <c r="C162" s="6" t="s">
        <v>37</v>
      </c>
      <c r="D162" s="64">
        <v>628.75</v>
      </c>
      <c r="E162" s="64">
        <v>643.5</v>
      </c>
      <c r="F162" s="64">
        <v>625.25</v>
      </c>
      <c r="G162" s="64">
        <v>639.75</v>
      </c>
      <c r="H162" s="60">
        <v>633.25</v>
      </c>
      <c r="I162" s="60">
        <v>628.25</v>
      </c>
      <c r="J162" s="21">
        <v>4</v>
      </c>
      <c r="K162" s="13">
        <v>0</v>
      </c>
      <c r="L162" s="65">
        <f t="shared" si="67"/>
        <v>636.16666666666663</v>
      </c>
      <c r="M162" s="66">
        <f t="shared" si="68"/>
        <v>634.375</v>
      </c>
      <c r="N162" s="66">
        <f t="shared" si="69"/>
        <v>1.7916666666666288</v>
      </c>
      <c r="O162" s="66">
        <f t="shared" si="70"/>
        <v>637.95833333333326</v>
      </c>
      <c r="P162" s="66">
        <f t="shared" si="71"/>
        <v>634.375</v>
      </c>
      <c r="Q162" s="67">
        <f t="shared" si="75"/>
        <v>18.25</v>
      </c>
      <c r="R162" s="67">
        <f t="shared" si="76"/>
        <v>16</v>
      </c>
      <c r="S162" s="67">
        <f t="shared" si="77"/>
        <v>-2.25</v>
      </c>
      <c r="T162" s="68" cm="1">
        <f t="array" ref="T162">LARGE(ABS(Q162:S162),1)</f>
        <v>18.25</v>
      </c>
      <c r="U162" s="12">
        <f t="shared" si="91"/>
        <v>-9</v>
      </c>
      <c r="V162" s="21">
        <f t="shared" si="92"/>
        <v>4</v>
      </c>
      <c r="W162" s="12">
        <f t="shared" si="66"/>
        <v>11</v>
      </c>
      <c r="X162" s="61">
        <f t="shared" si="72"/>
        <v>5</v>
      </c>
      <c r="Y162" s="17">
        <f t="shared" si="65"/>
        <v>0</v>
      </c>
      <c r="Z162" s="17">
        <f t="shared" si="65"/>
        <v>0</v>
      </c>
      <c r="AA162" s="56">
        <f t="shared" si="73"/>
        <v>18.25</v>
      </c>
      <c r="AB162" s="18">
        <f t="shared" si="74"/>
        <v>0.27397260273972601</v>
      </c>
      <c r="AC162" s="19">
        <f t="shared" si="78"/>
        <v>0.27397260273972601</v>
      </c>
      <c r="AD162" s="142">
        <f t="shared" si="79"/>
        <v>643.5</v>
      </c>
      <c r="AE162" s="142">
        <f t="shared" si="80"/>
        <v>621.25</v>
      </c>
      <c r="AF162" s="80">
        <f t="shared" si="86"/>
        <v>643.5</v>
      </c>
      <c r="AG162" s="80">
        <f t="shared" si="87"/>
        <v>595.75</v>
      </c>
      <c r="AH162" s="81">
        <f t="shared" si="89"/>
        <v>683.25</v>
      </c>
      <c r="AI162" s="81">
        <f t="shared" si="90"/>
        <v>595.75</v>
      </c>
      <c r="AJ162" s="82">
        <f t="shared" si="62"/>
        <v>767.75</v>
      </c>
      <c r="AK162" s="82">
        <f t="shared" si="63"/>
        <v>595.75</v>
      </c>
      <c r="AL162" s="145">
        <f t="shared" si="81"/>
        <v>630.75</v>
      </c>
      <c r="AM162" s="145">
        <f t="shared" si="82"/>
        <v>632.375</v>
      </c>
      <c r="AN162" s="145">
        <f t="shared" si="83"/>
        <v>-1.625</v>
      </c>
      <c r="AO162" s="145">
        <f t="shared" si="84"/>
        <v>629.125</v>
      </c>
      <c r="AP162" s="145">
        <f t="shared" si="85"/>
        <v>632.375</v>
      </c>
      <c r="AQ162" s="147">
        <f t="shared" si="88"/>
        <v>630.08333333333314</v>
      </c>
      <c r="AR162" s="149">
        <f t="shared" si="93"/>
        <v>661.61944444444453</v>
      </c>
      <c r="AS162" s="151">
        <f t="shared" si="64"/>
        <v>668.49666666666656</v>
      </c>
    </row>
    <row r="163" spans="1:45" x14ac:dyDescent="0.3">
      <c r="A163" s="5">
        <v>45162</v>
      </c>
      <c r="B163" s="6" t="s">
        <v>46</v>
      </c>
      <c r="C163" s="6" t="s">
        <v>37</v>
      </c>
      <c r="D163" s="64">
        <v>635.25</v>
      </c>
      <c r="E163" s="64">
        <v>636.5</v>
      </c>
      <c r="F163" s="64">
        <v>626.5</v>
      </c>
      <c r="G163" s="64">
        <v>631.75</v>
      </c>
      <c r="H163" s="60">
        <v>636.5</v>
      </c>
      <c r="I163" s="60">
        <v>630.25</v>
      </c>
      <c r="J163" s="21">
        <v>0</v>
      </c>
      <c r="K163" s="13">
        <v>0</v>
      </c>
      <c r="L163" s="65">
        <f t="shared" si="67"/>
        <v>631.58333333333337</v>
      </c>
      <c r="M163" s="66">
        <f t="shared" si="68"/>
        <v>631.5</v>
      </c>
      <c r="N163" s="66">
        <f t="shared" si="69"/>
        <v>8.3333333333371229E-2</v>
      </c>
      <c r="O163" s="66">
        <f t="shared" si="70"/>
        <v>631.66666666666674</v>
      </c>
      <c r="P163" s="66">
        <f t="shared" si="71"/>
        <v>631.5</v>
      </c>
      <c r="Q163" s="67">
        <f t="shared" si="75"/>
        <v>10</v>
      </c>
      <c r="R163" s="67">
        <f t="shared" si="76"/>
        <v>-3.25</v>
      </c>
      <c r="S163" s="67">
        <f t="shared" si="77"/>
        <v>-13.25</v>
      </c>
      <c r="T163" s="68" cm="1">
        <f t="array" ref="T163">LARGE(ABS(Q163:S163),1)</f>
        <v>13.25</v>
      </c>
      <c r="U163" s="12">
        <f t="shared" si="91"/>
        <v>-5</v>
      </c>
      <c r="V163" s="21">
        <f t="shared" si="92"/>
        <v>-2</v>
      </c>
      <c r="W163" s="12">
        <f t="shared" si="66"/>
        <v>9</v>
      </c>
      <c r="X163" s="61">
        <f t="shared" si="72"/>
        <v>6.25</v>
      </c>
      <c r="Y163" s="17" t="b">
        <f t="shared" si="65"/>
        <v>1</v>
      </c>
      <c r="Z163" s="17">
        <f t="shared" si="65"/>
        <v>0</v>
      </c>
      <c r="AA163" s="56">
        <f t="shared" si="73"/>
        <v>10</v>
      </c>
      <c r="AB163" s="18">
        <f t="shared" si="74"/>
        <v>0.625</v>
      </c>
      <c r="AC163" s="19">
        <f t="shared" si="78"/>
        <v>0.47169811320754718</v>
      </c>
      <c r="AD163" s="142">
        <f t="shared" si="79"/>
        <v>643.5</v>
      </c>
      <c r="AE163" s="142">
        <f t="shared" si="80"/>
        <v>621.25</v>
      </c>
      <c r="AF163" s="80">
        <f t="shared" si="86"/>
        <v>643.5</v>
      </c>
      <c r="AG163" s="80">
        <f t="shared" si="87"/>
        <v>595.75</v>
      </c>
      <c r="AH163" s="81">
        <f t="shared" si="89"/>
        <v>663.75</v>
      </c>
      <c r="AI163" s="81">
        <f t="shared" si="90"/>
        <v>595.75</v>
      </c>
      <c r="AJ163" s="82">
        <f t="shared" si="62"/>
        <v>767.75</v>
      </c>
      <c r="AK163" s="82">
        <f t="shared" si="63"/>
        <v>595.75</v>
      </c>
      <c r="AL163" s="145">
        <f t="shared" si="81"/>
        <v>634.83333333333337</v>
      </c>
      <c r="AM163" s="145">
        <f t="shared" si="82"/>
        <v>632.375</v>
      </c>
      <c r="AN163" s="145">
        <f t="shared" si="83"/>
        <v>2.4583333333333712</v>
      </c>
      <c r="AO163" s="145">
        <f t="shared" si="84"/>
        <v>637.29166666666674</v>
      </c>
      <c r="AP163" s="145">
        <f t="shared" si="85"/>
        <v>632.375</v>
      </c>
      <c r="AQ163" s="147">
        <f t="shared" si="88"/>
        <v>628.59523809523796</v>
      </c>
      <c r="AR163" s="149">
        <f t="shared" si="93"/>
        <v>660.82499999999993</v>
      </c>
      <c r="AS163" s="151">
        <f t="shared" si="64"/>
        <v>668.5333333333333</v>
      </c>
    </row>
    <row r="164" spans="1:45" x14ac:dyDescent="0.3">
      <c r="A164" s="5">
        <v>45163</v>
      </c>
      <c r="B164" s="6" t="s">
        <v>46</v>
      </c>
      <c r="C164" s="6" t="s">
        <v>37</v>
      </c>
      <c r="D164" s="64">
        <v>635</v>
      </c>
      <c r="E164" s="64">
        <v>636</v>
      </c>
      <c r="F164" s="64">
        <v>615.5</v>
      </c>
      <c r="G164" s="64">
        <v>621.75</v>
      </c>
      <c r="H164" s="60">
        <v>636</v>
      </c>
      <c r="I164" s="60">
        <v>630.75</v>
      </c>
      <c r="J164" s="21">
        <v>-2</v>
      </c>
      <c r="K164" s="13" t="s">
        <v>32</v>
      </c>
      <c r="L164" s="65">
        <f t="shared" si="67"/>
        <v>624.41666666666663</v>
      </c>
      <c r="M164" s="66">
        <f t="shared" si="68"/>
        <v>625.75</v>
      </c>
      <c r="N164" s="66">
        <f t="shared" si="69"/>
        <v>-1.3333333333333712</v>
      </c>
      <c r="O164" s="66">
        <f t="shared" si="70"/>
        <v>623.08333333333326</v>
      </c>
      <c r="P164" s="66">
        <f t="shared" si="71"/>
        <v>625.75</v>
      </c>
      <c r="Q164" s="67">
        <f t="shared" si="75"/>
        <v>20.5</v>
      </c>
      <c r="R164" s="67">
        <f t="shared" si="76"/>
        <v>4.25</v>
      </c>
      <c r="S164" s="67">
        <f t="shared" si="77"/>
        <v>-16.25</v>
      </c>
      <c r="T164" s="68" cm="1">
        <f t="array" ref="T164">LARGE(ABS(Q164:S164),1)</f>
        <v>20.5</v>
      </c>
      <c r="U164" s="12">
        <f t="shared" si="91"/>
        <v>-3</v>
      </c>
      <c r="V164" s="21">
        <f t="shared" si="92"/>
        <v>1</v>
      </c>
      <c r="W164" s="12">
        <f t="shared" si="66"/>
        <v>6</v>
      </c>
      <c r="X164" s="61">
        <f t="shared" si="72"/>
        <v>5.25</v>
      </c>
      <c r="Y164" s="17" t="b">
        <f t="shared" si="65"/>
        <v>1</v>
      </c>
      <c r="Z164" s="17">
        <f t="shared" si="65"/>
        <v>0</v>
      </c>
      <c r="AA164" s="56">
        <f t="shared" si="73"/>
        <v>20.5</v>
      </c>
      <c r="AB164" s="18">
        <f t="shared" si="74"/>
        <v>0.25609756097560976</v>
      </c>
      <c r="AC164" s="19">
        <f t="shared" si="78"/>
        <v>0.25609756097560976</v>
      </c>
      <c r="AD164" s="142">
        <f t="shared" si="79"/>
        <v>643.5</v>
      </c>
      <c r="AE164" s="142">
        <f t="shared" si="80"/>
        <v>615.5</v>
      </c>
      <c r="AF164" s="80">
        <f t="shared" si="86"/>
        <v>643.5</v>
      </c>
      <c r="AG164" s="80">
        <f t="shared" si="87"/>
        <v>612</v>
      </c>
      <c r="AH164" s="81">
        <f t="shared" si="89"/>
        <v>663.75</v>
      </c>
      <c r="AI164" s="81">
        <f t="shared" si="90"/>
        <v>595.75</v>
      </c>
      <c r="AJ164" s="82">
        <f t="shared" si="62"/>
        <v>763.5</v>
      </c>
      <c r="AK164" s="82">
        <f t="shared" si="63"/>
        <v>595.75</v>
      </c>
      <c r="AL164" s="145">
        <f t="shared" si="81"/>
        <v>630.25</v>
      </c>
      <c r="AM164" s="145">
        <f t="shared" si="82"/>
        <v>629.5</v>
      </c>
      <c r="AN164" s="145">
        <f t="shared" si="83"/>
        <v>0.75</v>
      </c>
      <c r="AO164" s="145">
        <f t="shared" si="84"/>
        <v>631</v>
      </c>
      <c r="AP164" s="145">
        <f t="shared" si="85"/>
        <v>629.5</v>
      </c>
      <c r="AQ164" s="147">
        <f t="shared" si="88"/>
        <v>626.49404761904759</v>
      </c>
      <c r="AR164" s="149">
        <f t="shared" si="93"/>
        <v>659.56388888888898</v>
      </c>
      <c r="AS164" s="151">
        <f t="shared" si="64"/>
        <v>667.9133333333333</v>
      </c>
    </row>
    <row r="165" spans="1:45" x14ac:dyDescent="0.3">
      <c r="A165" s="5">
        <v>45166</v>
      </c>
      <c r="B165" s="6" t="s">
        <v>46</v>
      </c>
      <c r="C165" s="6" t="s">
        <v>37</v>
      </c>
      <c r="D165" s="64">
        <v>618.75</v>
      </c>
      <c r="E165" s="64">
        <v>619.25</v>
      </c>
      <c r="F165" s="64">
        <v>612.5</v>
      </c>
      <c r="G165" s="64">
        <v>617</v>
      </c>
      <c r="H165" s="60">
        <v>619.25</v>
      </c>
      <c r="I165" s="60">
        <v>612.5</v>
      </c>
      <c r="J165" s="21">
        <v>0</v>
      </c>
      <c r="K165" s="13">
        <v>0</v>
      </c>
      <c r="L165" s="65">
        <f t="shared" si="67"/>
        <v>616.25</v>
      </c>
      <c r="M165" s="66">
        <f t="shared" si="68"/>
        <v>615.875</v>
      </c>
      <c r="N165" s="66">
        <f t="shared" si="69"/>
        <v>0.375</v>
      </c>
      <c r="O165" s="66">
        <f t="shared" si="70"/>
        <v>616.625</v>
      </c>
      <c r="P165" s="66">
        <f t="shared" si="71"/>
        <v>615.875</v>
      </c>
      <c r="Q165" s="67">
        <f t="shared" si="75"/>
        <v>6.75</v>
      </c>
      <c r="R165" s="67">
        <f t="shared" si="76"/>
        <v>-2.5</v>
      </c>
      <c r="S165" s="67">
        <f t="shared" si="77"/>
        <v>-9.25</v>
      </c>
      <c r="T165" s="68" cm="1">
        <f t="array" ref="T165">LARGE(ABS(Q165:S165),1)</f>
        <v>9.25</v>
      </c>
      <c r="U165" s="12">
        <f t="shared" si="91"/>
        <v>-3</v>
      </c>
      <c r="V165" s="21">
        <f t="shared" si="92"/>
        <v>4</v>
      </c>
      <c r="W165" s="12">
        <f t="shared" si="66"/>
        <v>10</v>
      </c>
      <c r="X165" s="61">
        <f t="shared" si="72"/>
        <v>6.75</v>
      </c>
      <c r="Y165" s="17" t="b">
        <f t="shared" si="65"/>
        <v>1</v>
      </c>
      <c r="Z165" s="17" t="b">
        <f t="shared" si="65"/>
        <v>1</v>
      </c>
      <c r="AA165" s="56">
        <f t="shared" si="73"/>
        <v>6.75</v>
      </c>
      <c r="AB165" s="18">
        <f t="shared" si="74"/>
        <v>1</v>
      </c>
      <c r="AC165" s="19">
        <f t="shared" si="78"/>
        <v>0.72972972972972971</v>
      </c>
      <c r="AD165" s="142">
        <f t="shared" si="79"/>
        <v>636.5</v>
      </c>
      <c r="AE165" s="142">
        <f t="shared" si="80"/>
        <v>612.5</v>
      </c>
      <c r="AF165" s="80">
        <f t="shared" si="86"/>
        <v>643.5</v>
      </c>
      <c r="AG165" s="80">
        <f t="shared" si="87"/>
        <v>612</v>
      </c>
      <c r="AH165" s="81">
        <f t="shared" si="89"/>
        <v>663.75</v>
      </c>
      <c r="AI165" s="81">
        <f t="shared" si="90"/>
        <v>595.75</v>
      </c>
      <c r="AJ165" s="82">
        <f t="shared" si="62"/>
        <v>763.5</v>
      </c>
      <c r="AK165" s="82">
        <f t="shared" si="63"/>
        <v>595.75</v>
      </c>
      <c r="AL165" s="145">
        <f t="shared" si="81"/>
        <v>623.58333333333337</v>
      </c>
      <c r="AM165" s="145">
        <f t="shared" si="82"/>
        <v>624.5</v>
      </c>
      <c r="AN165" s="145">
        <f t="shared" si="83"/>
        <v>-0.91666666666662877</v>
      </c>
      <c r="AO165" s="145">
        <f t="shared" si="84"/>
        <v>622.66666666666674</v>
      </c>
      <c r="AP165" s="145">
        <f t="shared" si="85"/>
        <v>624.5</v>
      </c>
      <c r="AQ165" s="147">
        <f t="shared" si="88"/>
        <v>624.16071428571433</v>
      </c>
      <c r="AR165" s="149">
        <f t="shared" si="93"/>
        <v>657.81944444444446</v>
      </c>
      <c r="AS165" s="151">
        <f t="shared" si="64"/>
        <v>666.5</v>
      </c>
    </row>
    <row r="166" spans="1:45" x14ac:dyDescent="0.3">
      <c r="A166" s="5">
        <v>45167</v>
      </c>
      <c r="B166" s="6" t="s">
        <v>46</v>
      </c>
      <c r="C166" s="6" t="s">
        <v>37</v>
      </c>
      <c r="D166" s="64">
        <v>611.5</v>
      </c>
      <c r="E166" s="64">
        <v>612</v>
      </c>
      <c r="F166" s="64">
        <v>599.5</v>
      </c>
      <c r="G166" s="64">
        <v>600.5</v>
      </c>
      <c r="H166" s="60">
        <v>612</v>
      </c>
      <c r="I166" s="60">
        <v>606</v>
      </c>
      <c r="J166" s="21">
        <v>-2</v>
      </c>
      <c r="K166" s="13">
        <v>0</v>
      </c>
      <c r="L166" s="65">
        <f t="shared" si="67"/>
        <v>604</v>
      </c>
      <c r="M166" s="66">
        <f t="shared" si="68"/>
        <v>605.75</v>
      </c>
      <c r="N166" s="66">
        <f t="shared" si="69"/>
        <v>-1.75</v>
      </c>
      <c r="O166" s="66">
        <f t="shared" si="70"/>
        <v>602.25</v>
      </c>
      <c r="P166" s="66">
        <f t="shared" si="71"/>
        <v>605.75</v>
      </c>
      <c r="Q166" s="67">
        <f t="shared" si="75"/>
        <v>12.5</v>
      </c>
      <c r="R166" s="67">
        <f t="shared" si="76"/>
        <v>-5</v>
      </c>
      <c r="S166" s="67">
        <f t="shared" si="77"/>
        <v>-17.5</v>
      </c>
      <c r="T166" s="68" cm="1">
        <f t="array" ref="T166">LARGE(ABS(Q166:S166),1)</f>
        <v>17.5</v>
      </c>
      <c r="U166" s="12">
        <f t="shared" si="91"/>
        <v>-5</v>
      </c>
      <c r="V166" s="21">
        <f t="shared" si="92"/>
        <v>-2</v>
      </c>
      <c r="W166" s="12">
        <f t="shared" si="66"/>
        <v>10</v>
      </c>
      <c r="X166" s="61">
        <f t="shared" si="72"/>
        <v>6</v>
      </c>
      <c r="Y166" s="17" t="b">
        <f t="shared" si="65"/>
        <v>1</v>
      </c>
      <c r="Z166" s="17">
        <f t="shared" si="65"/>
        <v>0</v>
      </c>
      <c r="AA166" s="56">
        <f t="shared" si="73"/>
        <v>12.5</v>
      </c>
      <c r="AB166" s="18">
        <f t="shared" si="74"/>
        <v>0.48</v>
      </c>
      <c r="AC166" s="19">
        <f t="shared" si="78"/>
        <v>0.34285714285714286</v>
      </c>
      <c r="AD166" s="142">
        <f t="shared" si="79"/>
        <v>636</v>
      </c>
      <c r="AE166" s="142">
        <f t="shared" si="80"/>
        <v>599.5</v>
      </c>
      <c r="AF166" s="80">
        <f t="shared" si="86"/>
        <v>643.5</v>
      </c>
      <c r="AG166" s="80">
        <f t="shared" si="87"/>
        <v>599.5</v>
      </c>
      <c r="AH166" s="81">
        <f t="shared" si="89"/>
        <v>663.75</v>
      </c>
      <c r="AI166" s="81">
        <f t="shared" si="90"/>
        <v>595.75</v>
      </c>
      <c r="AJ166" s="82">
        <f t="shared" si="62"/>
        <v>763.5</v>
      </c>
      <c r="AK166" s="82">
        <f t="shared" si="63"/>
        <v>595.75</v>
      </c>
      <c r="AL166" s="145">
        <f t="shared" si="81"/>
        <v>617.5</v>
      </c>
      <c r="AM166" s="145">
        <f t="shared" si="82"/>
        <v>617.75</v>
      </c>
      <c r="AN166" s="145">
        <f t="shared" si="83"/>
        <v>-0.25</v>
      </c>
      <c r="AO166" s="145">
        <f t="shared" si="84"/>
        <v>617.25</v>
      </c>
      <c r="AP166" s="145">
        <f t="shared" si="85"/>
        <v>617.75</v>
      </c>
      <c r="AQ166" s="147">
        <f t="shared" si="88"/>
        <v>621.66666666666663</v>
      </c>
      <c r="AR166" s="149">
        <f t="shared" si="93"/>
        <v>654.04722222222222</v>
      </c>
      <c r="AS166" s="151">
        <f t="shared" si="64"/>
        <v>664.49333333333311</v>
      </c>
    </row>
    <row r="167" spans="1:45" x14ac:dyDescent="0.3">
      <c r="A167" s="5">
        <v>45168</v>
      </c>
      <c r="B167" s="6" t="s">
        <v>46</v>
      </c>
      <c r="C167" s="6" t="s">
        <v>37</v>
      </c>
      <c r="D167" s="64">
        <v>607.75</v>
      </c>
      <c r="E167" s="64">
        <v>610.5</v>
      </c>
      <c r="F167" s="64">
        <v>599.5</v>
      </c>
      <c r="G167" s="64">
        <v>607</v>
      </c>
      <c r="H167" s="60">
        <v>608.5</v>
      </c>
      <c r="I167" s="60">
        <v>602.75</v>
      </c>
      <c r="J167" s="21">
        <v>0</v>
      </c>
      <c r="K167" s="13">
        <v>0</v>
      </c>
      <c r="L167" s="65">
        <f t="shared" si="67"/>
        <v>605.66666666666663</v>
      </c>
      <c r="M167" s="66">
        <f t="shared" si="68"/>
        <v>605</v>
      </c>
      <c r="N167" s="66">
        <f t="shared" si="69"/>
        <v>0.66666666666662877</v>
      </c>
      <c r="O167" s="66">
        <f t="shared" si="70"/>
        <v>606.33333333333326</v>
      </c>
      <c r="P167" s="66">
        <f t="shared" si="71"/>
        <v>605</v>
      </c>
      <c r="Q167" s="67">
        <f t="shared" si="75"/>
        <v>11</v>
      </c>
      <c r="R167" s="67">
        <f t="shared" si="76"/>
        <v>10</v>
      </c>
      <c r="S167" s="67">
        <f t="shared" si="77"/>
        <v>-1</v>
      </c>
      <c r="T167" s="68" cm="1">
        <f t="array" ref="T167">LARGE(ABS(Q167:S167),1)</f>
        <v>11</v>
      </c>
      <c r="U167" s="12">
        <f t="shared" si="91"/>
        <v>-1</v>
      </c>
      <c r="V167" s="21">
        <f t="shared" si="92"/>
        <v>-3</v>
      </c>
      <c r="W167" s="12">
        <f t="shared" si="66"/>
        <v>9</v>
      </c>
      <c r="X167" s="61">
        <f t="shared" si="72"/>
        <v>5.75</v>
      </c>
      <c r="Y167" s="17">
        <f t="shared" si="65"/>
        <v>0</v>
      </c>
      <c r="Z167" s="17">
        <f t="shared" si="65"/>
        <v>0</v>
      </c>
      <c r="AA167" s="56">
        <f t="shared" si="73"/>
        <v>11</v>
      </c>
      <c r="AB167" s="18">
        <f t="shared" si="74"/>
        <v>0.52272727272727271</v>
      </c>
      <c r="AC167" s="19">
        <f t="shared" si="78"/>
        <v>0.52272727272727271</v>
      </c>
      <c r="AD167" s="142">
        <f t="shared" si="79"/>
        <v>619.25</v>
      </c>
      <c r="AE167" s="142">
        <f t="shared" si="80"/>
        <v>599.5</v>
      </c>
      <c r="AF167" s="80">
        <f t="shared" si="86"/>
        <v>643.5</v>
      </c>
      <c r="AG167" s="80">
        <f t="shared" si="87"/>
        <v>599.5</v>
      </c>
      <c r="AH167" s="81">
        <f t="shared" si="89"/>
        <v>663.75</v>
      </c>
      <c r="AI167" s="81">
        <f t="shared" si="90"/>
        <v>595.75</v>
      </c>
      <c r="AJ167" s="82">
        <f t="shared" si="62"/>
        <v>763.5</v>
      </c>
      <c r="AK167" s="82">
        <f t="shared" si="63"/>
        <v>595.75</v>
      </c>
      <c r="AL167" s="145">
        <f t="shared" si="81"/>
        <v>606.41666666666663</v>
      </c>
      <c r="AM167" s="145">
        <f t="shared" si="82"/>
        <v>609.375</v>
      </c>
      <c r="AN167" s="145">
        <f t="shared" si="83"/>
        <v>-2.9583333333333712</v>
      </c>
      <c r="AO167" s="145">
        <f t="shared" si="84"/>
        <v>603.45833333333326</v>
      </c>
      <c r="AP167" s="145">
        <f t="shared" si="85"/>
        <v>609.375</v>
      </c>
      <c r="AQ167" s="147">
        <f t="shared" si="88"/>
        <v>619.94047619047615</v>
      </c>
      <c r="AR167" s="149">
        <f t="shared" si="93"/>
        <v>649.85833333333346</v>
      </c>
      <c r="AS167" s="151">
        <f t="shared" si="64"/>
        <v>661.80999999999983</v>
      </c>
    </row>
    <row r="168" spans="1:45" x14ac:dyDescent="0.3">
      <c r="A168" s="5">
        <v>45169</v>
      </c>
      <c r="B168" s="6" t="s">
        <v>46</v>
      </c>
      <c r="C168" s="6" t="s">
        <v>37</v>
      </c>
      <c r="D168" s="64">
        <v>598.5</v>
      </c>
      <c r="E168" s="64">
        <v>615.75</v>
      </c>
      <c r="F168" s="64">
        <v>593.5</v>
      </c>
      <c r="G168" s="64">
        <v>602</v>
      </c>
      <c r="H168" s="60">
        <v>598.75</v>
      </c>
      <c r="I168" s="60">
        <v>593.5</v>
      </c>
      <c r="J168" s="21">
        <v>2</v>
      </c>
      <c r="K168" s="13">
        <v>0</v>
      </c>
      <c r="L168" s="65">
        <f t="shared" si="67"/>
        <v>603.75</v>
      </c>
      <c r="M168" s="66">
        <f t="shared" si="68"/>
        <v>604.625</v>
      </c>
      <c r="N168" s="66">
        <f t="shared" si="69"/>
        <v>-0.875</v>
      </c>
      <c r="O168" s="66">
        <f t="shared" si="70"/>
        <v>602.875</v>
      </c>
      <c r="P168" s="66">
        <f t="shared" si="71"/>
        <v>604.625</v>
      </c>
      <c r="Q168" s="67">
        <f t="shared" si="75"/>
        <v>22.25</v>
      </c>
      <c r="R168" s="67">
        <f t="shared" si="76"/>
        <v>8.75</v>
      </c>
      <c r="S168" s="67">
        <f t="shared" si="77"/>
        <v>-13.5</v>
      </c>
      <c r="T168" s="68" cm="1">
        <f t="array" ref="T168">LARGE(ABS(Q168:S168),1)</f>
        <v>22.25</v>
      </c>
      <c r="U168" s="12">
        <f t="shared" si="91"/>
        <v>-1</v>
      </c>
      <c r="V168" s="21">
        <f t="shared" si="92"/>
        <v>2</v>
      </c>
      <c r="W168" s="12">
        <f t="shared" si="66"/>
        <v>9</v>
      </c>
      <c r="X168" s="61">
        <f t="shared" si="72"/>
        <v>5.25</v>
      </c>
      <c r="Y168" s="17">
        <f t="shared" si="65"/>
        <v>0</v>
      </c>
      <c r="Z168" s="17" t="b">
        <f t="shared" si="65"/>
        <v>1</v>
      </c>
      <c r="AA168" s="56">
        <f t="shared" si="73"/>
        <v>22.25</v>
      </c>
      <c r="AB168" s="18">
        <f t="shared" si="74"/>
        <v>0.23595505617977527</v>
      </c>
      <c r="AC168" s="19">
        <f t="shared" si="78"/>
        <v>0.23595505617977527</v>
      </c>
      <c r="AD168" s="142">
        <f t="shared" si="79"/>
        <v>615.75</v>
      </c>
      <c r="AE168" s="142">
        <f t="shared" si="80"/>
        <v>593.5</v>
      </c>
      <c r="AF168" s="80">
        <f t="shared" si="86"/>
        <v>643.5</v>
      </c>
      <c r="AG168" s="80">
        <f t="shared" si="87"/>
        <v>593.5</v>
      </c>
      <c r="AH168" s="81">
        <f t="shared" si="89"/>
        <v>662.25</v>
      </c>
      <c r="AI168" s="81">
        <f t="shared" si="90"/>
        <v>593.5</v>
      </c>
      <c r="AJ168" s="82">
        <f t="shared" si="62"/>
        <v>763.5</v>
      </c>
      <c r="AK168" s="82">
        <f t="shared" si="63"/>
        <v>593.5</v>
      </c>
      <c r="AL168" s="145">
        <f t="shared" si="81"/>
        <v>605.41666666666663</v>
      </c>
      <c r="AM168" s="145">
        <f t="shared" si="82"/>
        <v>604.625</v>
      </c>
      <c r="AN168" s="145">
        <f t="shared" si="83"/>
        <v>0.79166666666662877</v>
      </c>
      <c r="AO168" s="145">
        <f t="shared" si="84"/>
        <v>606.20833333333326</v>
      </c>
      <c r="AP168" s="145">
        <f t="shared" si="85"/>
        <v>604.625</v>
      </c>
      <c r="AQ168" s="147">
        <f t="shared" si="88"/>
        <v>619.26785714285711</v>
      </c>
      <c r="AR168" s="149">
        <f t="shared" si="93"/>
        <v>646.5777777777779</v>
      </c>
      <c r="AS168" s="151">
        <f t="shared" si="64"/>
        <v>658.8599999999999</v>
      </c>
    </row>
    <row r="169" spans="1:45" x14ac:dyDescent="0.3">
      <c r="A169" s="5">
        <v>45170</v>
      </c>
      <c r="B169" s="6" t="s">
        <v>46</v>
      </c>
      <c r="C169" s="6" t="s">
        <v>37</v>
      </c>
      <c r="D169" s="64">
        <v>609</v>
      </c>
      <c r="E169" s="64">
        <v>612.75</v>
      </c>
      <c r="F169" s="64">
        <v>595.25</v>
      </c>
      <c r="G169" s="64">
        <v>595.5</v>
      </c>
      <c r="H169" s="60">
        <v>612.75</v>
      </c>
      <c r="I169" s="60">
        <v>608.25</v>
      </c>
      <c r="J169" s="21">
        <v>-2</v>
      </c>
      <c r="K169" s="13" t="s">
        <v>32</v>
      </c>
      <c r="L169" s="65">
        <f t="shared" si="67"/>
        <v>601.16666666666663</v>
      </c>
      <c r="M169" s="66">
        <f t="shared" si="68"/>
        <v>604</v>
      </c>
      <c r="N169" s="66">
        <f t="shared" si="69"/>
        <v>-2.8333333333333712</v>
      </c>
      <c r="O169" s="66">
        <f t="shared" si="70"/>
        <v>598.33333333333326</v>
      </c>
      <c r="P169" s="66">
        <f t="shared" si="71"/>
        <v>604</v>
      </c>
      <c r="Q169" s="67">
        <f t="shared" si="75"/>
        <v>17.5</v>
      </c>
      <c r="R169" s="67">
        <f t="shared" si="76"/>
        <v>10.75</v>
      </c>
      <c r="S169" s="67">
        <f t="shared" si="77"/>
        <v>-6.75</v>
      </c>
      <c r="T169" s="68" cm="1">
        <f t="array" ref="T169">LARGE(ABS(Q169:S169),1)</f>
        <v>17.5</v>
      </c>
      <c r="U169" s="12">
        <f t="shared" si="91"/>
        <v>-3</v>
      </c>
      <c r="V169" s="21">
        <f t="shared" si="92"/>
        <v>2</v>
      </c>
      <c r="W169" s="12">
        <f t="shared" si="66"/>
        <v>11</v>
      </c>
      <c r="X169" s="61">
        <f t="shared" si="72"/>
        <v>4.5</v>
      </c>
      <c r="Y169" s="17" t="b">
        <f t="shared" si="65"/>
        <v>1</v>
      </c>
      <c r="Z169" s="17">
        <f t="shared" si="65"/>
        <v>0</v>
      </c>
      <c r="AA169" s="56">
        <f t="shared" si="73"/>
        <v>17.5</v>
      </c>
      <c r="AB169" s="18">
        <f t="shared" si="74"/>
        <v>0.25714285714285712</v>
      </c>
      <c r="AC169" s="19">
        <f t="shared" si="78"/>
        <v>0.25714285714285712</v>
      </c>
      <c r="AD169" s="142">
        <f t="shared" si="79"/>
        <v>615.75</v>
      </c>
      <c r="AE169" s="142">
        <f t="shared" si="80"/>
        <v>593.5</v>
      </c>
      <c r="AF169" s="80">
        <f t="shared" si="86"/>
        <v>643.5</v>
      </c>
      <c r="AG169" s="80">
        <f t="shared" si="87"/>
        <v>593.5</v>
      </c>
      <c r="AH169" s="81">
        <f t="shared" si="89"/>
        <v>651.5</v>
      </c>
      <c r="AI169" s="81">
        <f t="shared" si="90"/>
        <v>593.5</v>
      </c>
      <c r="AJ169" s="82">
        <f t="shared" si="62"/>
        <v>763.5</v>
      </c>
      <c r="AK169" s="82">
        <f t="shared" si="63"/>
        <v>593.5</v>
      </c>
      <c r="AL169" s="145">
        <f t="shared" si="81"/>
        <v>603.75</v>
      </c>
      <c r="AM169" s="145">
        <f t="shared" si="82"/>
        <v>604.625</v>
      </c>
      <c r="AN169" s="145">
        <f t="shared" si="83"/>
        <v>-0.875</v>
      </c>
      <c r="AO169" s="145">
        <f t="shared" si="84"/>
        <v>602.875</v>
      </c>
      <c r="AP169" s="145">
        <f t="shared" si="85"/>
        <v>604.625</v>
      </c>
      <c r="AQ169" s="147">
        <f t="shared" si="88"/>
        <v>619.27380952380952</v>
      </c>
      <c r="AR169" s="149">
        <f t="shared" si="93"/>
        <v>641.59166666666681</v>
      </c>
      <c r="AS169" s="151">
        <f t="shared" si="64"/>
        <v>656.03166666666652</v>
      </c>
    </row>
    <row r="170" spans="1:45" x14ac:dyDescent="0.3">
      <c r="A170" s="5">
        <v>45174</v>
      </c>
      <c r="B170" s="6" t="s">
        <v>46</v>
      </c>
      <c r="C170" s="6" t="s">
        <v>37</v>
      </c>
      <c r="D170" s="64">
        <v>600.75</v>
      </c>
      <c r="E170" s="64">
        <v>605.75</v>
      </c>
      <c r="F170" s="64">
        <v>592.25</v>
      </c>
      <c r="G170" s="64">
        <v>599.25</v>
      </c>
      <c r="H170" s="60">
        <v>600.75</v>
      </c>
      <c r="I170" s="60">
        <v>592.25</v>
      </c>
      <c r="J170" s="21">
        <v>0</v>
      </c>
      <c r="K170" s="13">
        <v>0</v>
      </c>
      <c r="L170" s="65">
        <f t="shared" si="67"/>
        <v>599.08333333333337</v>
      </c>
      <c r="M170" s="66">
        <f t="shared" si="68"/>
        <v>599</v>
      </c>
      <c r="N170" s="66">
        <f t="shared" si="69"/>
        <v>8.3333333333371229E-2</v>
      </c>
      <c r="O170" s="66">
        <f t="shared" si="70"/>
        <v>599.16666666666674</v>
      </c>
      <c r="P170" s="66">
        <f t="shared" si="71"/>
        <v>599</v>
      </c>
      <c r="Q170" s="67">
        <f t="shared" si="75"/>
        <v>13.5</v>
      </c>
      <c r="R170" s="67">
        <f t="shared" si="76"/>
        <v>10.25</v>
      </c>
      <c r="S170" s="67">
        <f t="shared" si="77"/>
        <v>-3.25</v>
      </c>
      <c r="T170" s="68" cm="1">
        <f t="array" ref="T170">LARGE(ABS(Q170:S170),1)</f>
        <v>13.5</v>
      </c>
      <c r="U170" s="12">
        <f t="shared" si="91"/>
        <v>0</v>
      </c>
      <c r="V170" s="21">
        <f t="shared" si="92"/>
        <v>-2</v>
      </c>
      <c r="W170" s="12">
        <f t="shared" si="66"/>
        <v>9</v>
      </c>
      <c r="X170" s="61">
        <f t="shared" si="72"/>
        <v>8.5</v>
      </c>
      <c r="Y170" s="17">
        <f t="shared" si="65"/>
        <v>0</v>
      </c>
      <c r="Z170" s="17" t="b">
        <f t="shared" si="65"/>
        <v>1</v>
      </c>
      <c r="AA170" s="56">
        <f t="shared" si="73"/>
        <v>13.5</v>
      </c>
      <c r="AB170" s="18">
        <f t="shared" si="74"/>
        <v>0.62962962962962965</v>
      </c>
      <c r="AC170" s="19">
        <f t="shared" si="78"/>
        <v>0.62962962962962965</v>
      </c>
      <c r="AD170" s="142">
        <f t="shared" si="79"/>
        <v>615.75</v>
      </c>
      <c r="AE170" s="142">
        <f t="shared" si="80"/>
        <v>592.25</v>
      </c>
      <c r="AF170" s="80">
        <f t="shared" si="86"/>
        <v>643.5</v>
      </c>
      <c r="AG170" s="80">
        <f t="shared" si="87"/>
        <v>592.25</v>
      </c>
      <c r="AH170" s="81">
        <f t="shared" si="89"/>
        <v>644</v>
      </c>
      <c r="AI170" s="81">
        <f t="shared" si="90"/>
        <v>592.25</v>
      </c>
      <c r="AJ170" s="82">
        <f t="shared" si="62"/>
        <v>763.5</v>
      </c>
      <c r="AK170" s="82">
        <f t="shared" si="63"/>
        <v>592.25</v>
      </c>
      <c r="AL170" s="145">
        <f t="shared" si="81"/>
        <v>601.16666666666663</v>
      </c>
      <c r="AM170" s="145">
        <f t="shared" si="82"/>
        <v>604</v>
      </c>
      <c r="AN170" s="145">
        <f t="shared" si="83"/>
        <v>-2.8333333333333712</v>
      </c>
      <c r="AO170" s="145">
        <f t="shared" si="84"/>
        <v>598.33333333333326</v>
      </c>
      <c r="AP170" s="145">
        <f t="shared" si="85"/>
        <v>604</v>
      </c>
      <c r="AQ170" s="147">
        <f t="shared" si="88"/>
        <v>617.41666666666674</v>
      </c>
      <c r="AR170" s="149">
        <f t="shared" si="93"/>
        <v>636.44722222222231</v>
      </c>
      <c r="AS170" s="151">
        <f t="shared" si="64"/>
        <v>653.08666666666659</v>
      </c>
    </row>
    <row r="171" spans="1:45" x14ac:dyDescent="0.3">
      <c r="A171" s="5">
        <v>45175</v>
      </c>
      <c r="B171" s="6" t="s">
        <v>46</v>
      </c>
      <c r="C171" s="6" t="s">
        <v>37</v>
      </c>
      <c r="D171" s="64">
        <v>604.75</v>
      </c>
      <c r="E171" s="64">
        <v>615.5</v>
      </c>
      <c r="F171" s="64">
        <v>603.75</v>
      </c>
      <c r="G171" s="64">
        <v>609</v>
      </c>
      <c r="H171" s="60">
        <v>608.25</v>
      </c>
      <c r="I171" s="60">
        <v>603.75</v>
      </c>
      <c r="J171" s="21">
        <v>2</v>
      </c>
      <c r="K171" s="13">
        <v>0</v>
      </c>
      <c r="L171" s="65">
        <f t="shared" si="67"/>
        <v>609.41666666666663</v>
      </c>
      <c r="M171" s="66">
        <f t="shared" si="68"/>
        <v>609.625</v>
      </c>
      <c r="N171" s="66">
        <f t="shared" si="69"/>
        <v>-0.20833333333337123</v>
      </c>
      <c r="O171" s="66">
        <f t="shared" si="70"/>
        <v>609.20833333333326</v>
      </c>
      <c r="P171" s="66">
        <f t="shared" si="71"/>
        <v>609.625</v>
      </c>
      <c r="Q171" s="67">
        <f t="shared" si="75"/>
        <v>11.75</v>
      </c>
      <c r="R171" s="67">
        <f t="shared" si="76"/>
        <v>16.25</v>
      </c>
      <c r="S171" s="67">
        <f t="shared" si="77"/>
        <v>4.5</v>
      </c>
      <c r="T171" s="68" cm="1">
        <f t="array" ref="T171">LARGE(ABS(Q171:S171),1)</f>
        <v>16.25</v>
      </c>
      <c r="U171" s="12">
        <f t="shared" si="91"/>
        <v>6</v>
      </c>
      <c r="V171" s="21">
        <f t="shared" si="92"/>
        <v>-4</v>
      </c>
      <c r="W171" s="12">
        <f t="shared" si="66"/>
        <v>5</v>
      </c>
      <c r="X171" s="61">
        <f t="shared" si="72"/>
        <v>4.5</v>
      </c>
      <c r="Y171" s="17">
        <f t="shared" si="65"/>
        <v>0</v>
      </c>
      <c r="Z171" s="17" t="b">
        <f t="shared" si="65"/>
        <v>1</v>
      </c>
      <c r="AA171" s="56">
        <f t="shared" si="73"/>
        <v>11.75</v>
      </c>
      <c r="AB171" s="18">
        <f t="shared" si="74"/>
        <v>0.38297872340425532</v>
      </c>
      <c r="AC171" s="19">
        <f t="shared" si="78"/>
        <v>0.27692307692307694</v>
      </c>
      <c r="AD171" s="142">
        <f t="shared" si="79"/>
        <v>615.5</v>
      </c>
      <c r="AE171" s="142">
        <f t="shared" si="80"/>
        <v>592.25</v>
      </c>
      <c r="AF171" s="80">
        <f t="shared" si="86"/>
        <v>636.5</v>
      </c>
      <c r="AG171" s="80">
        <f t="shared" si="87"/>
        <v>592.25</v>
      </c>
      <c r="AH171" s="81">
        <f t="shared" si="89"/>
        <v>643.5</v>
      </c>
      <c r="AI171" s="81">
        <f t="shared" si="90"/>
        <v>592.25</v>
      </c>
      <c r="AJ171" s="82">
        <f t="shared" si="62"/>
        <v>763.5</v>
      </c>
      <c r="AK171" s="82">
        <f t="shared" si="63"/>
        <v>592.25</v>
      </c>
      <c r="AL171" s="145">
        <f t="shared" si="81"/>
        <v>602.33333333333337</v>
      </c>
      <c r="AM171" s="145">
        <f t="shared" si="82"/>
        <v>603.875</v>
      </c>
      <c r="AN171" s="145">
        <f t="shared" si="83"/>
        <v>-1.5416666666666288</v>
      </c>
      <c r="AO171" s="145">
        <f t="shared" si="84"/>
        <v>600.79166666666674</v>
      </c>
      <c r="AP171" s="145">
        <f t="shared" si="85"/>
        <v>603.875</v>
      </c>
      <c r="AQ171" s="147">
        <f t="shared" si="88"/>
        <v>616.96428571428567</v>
      </c>
      <c r="AR171" s="149">
        <f t="shared" si="93"/>
        <v>632.5972222222224</v>
      </c>
      <c r="AS171" s="151">
        <f t="shared" si="64"/>
        <v>651.18499999999995</v>
      </c>
    </row>
    <row r="172" spans="1:45" x14ac:dyDescent="0.3">
      <c r="A172" s="5">
        <v>45176</v>
      </c>
      <c r="B172" s="6" t="s">
        <v>46</v>
      </c>
      <c r="C172" s="6" t="s">
        <v>37</v>
      </c>
      <c r="D172" s="64">
        <v>607.75</v>
      </c>
      <c r="E172" s="64">
        <v>613.75</v>
      </c>
      <c r="F172" s="64">
        <v>598</v>
      </c>
      <c r="G172" s="64">
        <v>599.75</v>
      </c>
      <c r="H172" s="60">
        <v>608.75</v>
      </c>
      <c r="I172" s="60">
        <v>604.75</v>
      </c>
      <c r="J172" s="21">
        <v>-4</v>
      </c>
      <c r="K172" s="13">
        <v>0</v>
      </c>
      <c r="L172" s="65">
        <f t="shared" si="67"/>
        <v>603.83333333333337</v>
      </c>
      <c r="M172" s="66">
        <f t="shared" si="68"/>
        <v>605.875</v>
      </c>
      <c r="N172" s="66">
        <f t="shared" si="69"/>
        <v>-2.0416666666666288</v>
      </c>
      <c r="O172" s="66">
        <f t="shared" si="70"/>
        <v>601.79166666666674</v>
      </c>
      <c r="P172" s="66">
        <f t="shared" si="71"/>
        <v>605.875</v>
      </c>
      <c r="Q172" s="67">
        <f t="shared" si="75"/>
        <v>15.75</v>
      </c>
      <c r="R172" s="67">
        <f t="shared" si="76"/>
        <v>4.75</v>
      </c>
      <c r="S172" s="67">
        <f t="shared" si="77"/>
        <v>-11</v>
      </c>
      <c r="T172" s="68" cm="1">
        <f t="array" ref="T172">LARGE(ABS(Q172:S172),1)</f>
        <v>15.75</v>
      </c>
      <c r="U172" s="12">
        <f t="shared" si="91"/>
        <v>5</v>
      </c>
      <c r="V172" s="21">
        <f t="shared" si="92"/>
        <v>2</v>
      </c>
      <c r="W172" s="12">
        <f t="shared" si="66"/>
        <v>5</v>
      </c>
      <c r="X172" s="61">
        <f t="shared" si="72"/>
        <v>4</v>
      </c>
      <c r="Y172" s="17">
        <f t="shared" si="65"/>
        <v>0</v>
      </c>
      <c r="Z172" s="17">
        <f t="shared" si="65"/>
        <v>0</v>
      </c>
      <c r="AA172" s="56">
        <f t="shared" si="73"/>
        <v>15.75</v>
      </c>
      <c r="AB172" s="18">
        <f t="shared" si="74"/>
        <v>0.25396825396825395</v>
      </c>
      <c r="AC172" s="19">
        <f t="shared" si="78"/>
        <v>0.25396825396825395</v>
      </c>
      <c r="AD172" s="142">
        <f t="shared" si="79"/>
        <v>615.5</v>
      </c>
      <c r="AE172" s="142">
        <f t="shared" si="80"/>
        <v>592.25</v>
      </c>
      <c r="AF172" s="80">
        <f t="shared" si="86"/>
        <v>636</v>
      </c>
      <c r="AG172" s="80">
        <f t="shared" si="87"/>
        <v>592.25</v>
      </c>
      <c r="AH172" s="81">
        <f t="shared" si="89"/>
        <v>643.5</v>
      </c>
      <c r="AI172" s="81">
        <f t="shared" si="90"/>
        <v>592.25</v>
      </c>
      <c r="AJ172" s="82">
        <f t="shared" ref="AJ172:AJ235" si="94">MAX(E129:E172)</f>
        <v>763.5</v>
      </c>
      <c r="AK172" s="82">
        <f t="shared" ref="AK172:AK235" si="95">MIN(F129:F172)</f>
        <v>592.25</v>
      </c>
      <c r="AL172" s="145">
        <f t="shared" si="81"/>
        <v>605.58333333333337</v>
      </c>
      <c r="AM172" s="145">
        <f t="shared" si="82"/>
        <v>603.875</v>
      </c>
      <c r="AN172" s="145">
        <f t="shared" si="83"/>
        <v>1.7083333333333712</v>
      </c>
      <c r="AO172" s="145">
        <f t="shared" si="84"/>
        <v>607.29166666666674</v>
      </c>
      <c r="AP172" s="145">
        <f t="shared" si="85"/>
        <v>603.875</v>
      </c>
      <c r="AQ172" s="147">
        <f t="shared" si="88"/>
        <v>616.1130952380953</v>
      </c>
      <c r="AR172" s="149">
        <f t="shared" si="93"/>
        <v>628.76111111111118</v>
      </c>
      <c r="AS172" s="151">
        <f t="shared" si="64"/>
        <v>649.76666666666654</v>
      </c>
    </row>
    <row r="173" spans="1:45" x14ac:dyDescent="0.3">
      <c r="A173" s="5">
        <v>45177</v>
      </c>
      <c r="B173" s="6" t="s">
        <v>46</v>
      </c>
      <c r="C173" s="6" t="s">
        <v>37</v>
      </c>
      <c r="D173" s="64">
        <v>601.75</v>
      </c>
      <c r="E173" s="64">
        <v>601.75</v>
      </c>
      <c r="F173" s="64">
        <v>590.5</v>
      </c>
      <c r="G173" s="64">
        <v>595.75</v>
      </c>
      <c r="H173" s="60">
        <v>601.75</v>
      </c>
      <c r="I173" s="60">
        <v>596.5</v>
      </c>
      <c r="J173" s="21">
        <v>-2</v>
      </c>
      <c r="K173" s="13">
        <v>0</v>
      </c>
      <c r="L173" s="65">
        <f t="shared" si="67"/>
        <v>596</v>
      </c>
      <c r="M173" s="66">
        <f t="shared" si="68"/>
        <v>596.125</v>
      </c>
      <c r="N173" s="66">
        <f t="shared" si="69"/>
        <v>-0.125</v>
      </c>
      <c r="O173" s="66">
        <f t="shared" si="70"/>
        <v>595.875</v>
      </c>
      <c r="P173" s="66">
        <f t="shared" si="71"/>
        <v>596.125</v>
      </c>
      <c r="Q173" s="67">
        <f t="shared" si="75"/>
        <v>11.25</v>
      </c>
      <c r="R173" s="67">
        <f t="shared" si="76"/>
        <v>2</v>
      </c>
      <c r="S173" s="67">
        <f t="shared" si="77"/>
        <v>-9.25</v>
      </c>
      <c r="T173" s="68" cm="1">
        <f t="array" ref="T173">LARGE(ABS(Q173:S173),1)</f>
        <v>11.25</v>
      </c>
      <c r="U173" s="12">
        <f t="shared" si="91"/>
        <v>5</v>
      </c>
      <c r="V173" s="21">
        <f t="shared" si="92"/>
        <v>-2</v>
      </c>
      <c r="W173" s="12">
        <f t="shared" si="66"/>
        <v>1</v>
      </c>
      <c r="X173" s="61">
        <f t="shared" si="72"/>
        <v>5.25</v>
      </c>
      <c r="Y173" s="17" t="b">
        <f t="shared" si="65"/>
        <v>1</v>
      </c>
      <c r="Z173" s="17">
        <f t="shared" si="65"/>
        <v>0</v>
      </c>
      <c r="AA173" s="56">
        <f t="shared" si="73"/>
        <v>11.25</v>
      </c>
      <c r="AB173" s="18">
        <f t="shared" si="74"/>
        <v>0.46666666666666667</v>
      </c>
      <c r="AC173" s="19">
        <f t="shared" si="78"/>
        <v>0.46666666666666667</v>
      </c>
      <c r="AD173" s="142">
        <f t="shared" si="79"/>
        <v>615.5</v>
      </c>
      <c r="AE173" s="142">
        <f t="shared" si="80"/>
        <v>590.5</v>
      </c>
      <c r="AF173" s="80">
        <f t="shared" si="86"/>
        <v>619.25</v>
      </c>
      <c r="AG173" s="80">
        <f t="shared" si="87"/>
        <v>590.5</v>
      </c>
      <c r="AH173" s="81">
        <f t="shared" si="89"/>
        <v>643.5</v>
      </c>
      <c r="AI173" s="81">
        <f t="shared" si="90"/>
        <v>590.5</v>
      </c>
      <c r="AJ173" s="82">
        <f t="shared" si="94"/>
        <v>763.5</v>
      </c>
      <c r="AK173" s="82">
        <f t="shared" si="95"/>
        <v>590.5</v>
      </c>
      <c r="AL173" s="145">
        <f t="shared" si="81"/>
        <v>601.91666666666663</v>
      </c>
      <c r="AM173" s="145">
        <f t="shared" si="82"/>
        <v>603</v>
      </c>
      <c r="AN173" s="145">
        <f t="shared" si="83"/>
        <v>-1.0833333333333712</v>
      </c>
      <c r="AO173" s="145">
        <f t="shared" si="84"/>
        <v>600.83333333333326</v>
      </c>
      <c r="AP173" s="145">
        <f t="shared" si="85"/>
        <v>603</v>
      </c>
      <c r="AQ173" s="147">
        <f t="shared" si="88"/>
        <v>613.26785714285711</v>
      </c>
      <c r="AR173" s="149">
        <f t="shared" si="93"/>
        <v>625.14444444444439</v>
      </c>
      <c r="AS173" s="151">
        <f t="shared" si="64"/>
        <v>648.28666666666663</v>
      </c>
    </row>
    <row r="174" spans="1:45" x14ac:dyDescent="0.3">
      <c r="A174" s="5">
        <v>45180</v>
      </c>
      <c r="B174" s="6" t="s">
        <v>46</v>
      </c>
      <c r="C174" s="6" t="s">
        <v>37</v>
      </c>
      <c r="D174" s="64">
        <v>593.5</v>
      </c>
      <c r="E174" s="64">
        <v>594</v>
      </c>
      <c r="F174" s="64">
        <v>580.25</v>
      </c>
      <c r="G174" s="64">
        <v>584</v>
      </c>
      <c r="H174" s="60">
        <v>593.5</v>
      </c>
      <c r="I174" s="60">
        <v>589</v>
      </c>
      <c r="J174" s="21">
        <v>-2</v>
      </c>
      <c r="K174" s="13">
        <v>0</v>
      </c>
      <c r="L174" s="65">
        <f t="shared" si="67"/>
        <v>586.08333333333337</v>
      </c>
      <c r="M174" s="66">
        <f t="shared" si="68"/>
        <v>587.125</v>
      </c>
      <c r="N174" s="66">
        <f t="shared" si="69"/>
        <v>-1.0416666666666288</v>
      </c>
      <c r="O174" s="66">
        <f t="shared" si="70"/>
        <v>585.04166666666674</v>
      </c>
      <c r="P174" s="66">
        <f t="shared" si="71"/>
        <v>587.125</v>
      </c>
      <c r="Q174" s="67">
        <f t="shared" si="75"/>
        <v>13.75</v>
      </c>
      <c r="R174" s="67">
        <f t="shared" si="76"/>
        <v>-1.75</v>
      </c>
      <c r="S174" s="67">
        <f t="shared" si="77"/>
        <v>-15.5</v>
      </c>
      <c r="T174" s="68" cm="1">
        <f t="array" ref="T174">LARGE(ABS(Q174:S174),1)</f>
        <v>15.5</v>
      </c>
      <c r="U174" s="12">
        <f t="shared" si="91"/>
        <v>5</v>
      </c>
      <c r="V174" s="21">
        <f t="shared" si="92"/>
        <v>-2</v>
      </c>
      <c r="W174" s="12">
        <f t="shared" si="66"/>
        <v>-3</v>
      </c>
      <c r="X174" s="61">
        <f t="shared" si="72"/>
        <v>4.5</v>
      </c>
      <c r="Y174" s="17">
        <f t="shared" si="65"/>
        <v>0</v>
      </c>
      <c r="Z174" s="17">
        <f t="shared" si="65"/>
        <v>0</v>
      </c>
      <c r="AA174" s="56">
        <f t="shared" si="73"/>
        <v>13.75</v>
      </c>
      <c r="AB174" s="18">
        <f t="shared" si="74"/>
        <v>0.32727272727272727</v>
      </c>
      <c r="AC174" s="19">
        <f t="shared" si="78"/>
        <v>0.29032258064516131</v>
      </c>
      <c r="AD174" s="142">
        <f t="shared" si="79"/>
        <v>613.75</v>
      </c>
      <c r="AE174" s="142">
        <f t="shared" si="80"/>
        <v>580.25</v>
      </c>
      <c r="AF174" s="80">
        <f t="shared" si="86"/>
        <v>615.75</v>
      </c>
      <c r="AG174" s="80">
        <f t="shared" si="87"/>
        <v>580.25</v>
      </c>
      <c r="AH174" s="81">
        <f t="shared" si="89"/>
        <v>643.5</v>
      </c>
      <c r="AI174" s="81">
        <f t="shared" si="90"/>
        <v>580.25</v>
      </c>
      <c r="AJ174" s="82">
        <f t="shared" si="94"/>
        <v>763.5</v>
      </c>
      <c r="AK174" s="82">
        <f t="shared" si="95"/>
        <v>580.25</v>
      </c>
      <c r="AL174" s="145">
        <f t="shared" si="81"/>
        <v>596.58333333333337</v>
      </c>
      <c r="AM174" s="145">
        <f t="shared" si="82"/>
        <v>597</v>
      </c>
      <c r="AN174" s="145">
        <f t="shared" si="83"/>
        <v>-0.41666666666662877</v>
      </c>
      <c r="AO174" s="145">
        <f t="shared" si="84"/>
        <v>596.16666666666674</v>
      </c>
      <c r="AP174" s="145">
        <f t="shared" si="85"/>
        <v>597</v>
      </c>
      <c r="AQ174" s="147">
        <f t="shared" si="88"/>
        <v>610.32142857142856</v>
      </c>
      <c r="AR174" s="149">
        <f t="shared" si="93"/>
        <v>622.3555555555555</v>
      </c>
      <c r="AS174" s="151">
        <f t="shared" si="64"/>
        <v>646.82333333333327</v>
      </c>
    </row>
    <row r="175" spans="1:45" x14ac:dyDescent="0.3">
      <c r="A175" s="5">
        <v>45181</v>
      </c>
      <c r="B175" s="6" t="s">
        <v>46</v>
      </c>
      <c r="C175" s="6" t="s">
        <v>37</v>
      </c>
      <c r="D175" s="64">
        <v>581</v>
      </c>
      <c r="E175" s="64">
        <v>591</v>
      </c>
      <c r="F175" s="64">
        <v>570</v>
      </c>
      <c r="G175" s="64">
        <v>587.5</v>
      </c>
      <c r="H175" s="60">
        <v>581</v>
      </c>
      <c r="I175" s="60">
        <v>577.25</v>
      </c>
      <c r="J175" s="21">
        <v>4</v>
      </c>
      <c r="K175" s="13" t="s">
        <v>31</v>
      </c>
      <c r="L175" s="65">
        <f t="shared" si="67"/>
        <v>582.83333333333337</v>
      </c>
      <c r="M175" s="66">
        <f t="shared" si="68"/>
        <v>580.5</v>
      </c>
      <c r="N175" s="66">
        <f t="shared" si="69"/>
        <v>2.3333333333333712</v>
      </c>
      <c r="O175" s="66">
        <f t="shared" si="70"/>
        <v>585.16666666666674</v>
      </c>
      <c r="P175" s="66">
        <f t="shared" si="71"/>
        <v>580.5</v>
      </c>
      <c r="Q175" s="67">
        <f t="shared" si="75"/>
        <v>21</v>
      </c>
      <c r="R175" s="67">
        <f t="shared" si="76"/>
        <v>7</v>
      </c>
      <c r="S175" s="67">
        <f t="shared" si="77"/>
        <v>-14</v>
      </c>
      <c r="T175" s="68" cm="1">
        <f t="array" ref="T175">LARGE(ABS(Q175:S175),1)</f>
        <v>21</v>
      </c>
      <c r="U175" s="12">
        <f t="shared" si="91"/>
        <v>9</v>
      </c>
      <c r="V175" s="21">
        <f t="shared" si="92"/>
        <v>-2</v>
      </c>
      <c r="W175" s="12">
        <f t="shared" si="66"/>
        <v>-7</v>
      </c>
      <c r="X175" s="61">
        <f t="shared" si="72"/>
        <v>3.75</v>
      </c>
      <c r="Y175" s="17">
        <f t="shared" si="65"/>
        <v>0</v>
      </c>
      <c r="Z175" s="17">
        <f t="shared" si="65"/>
        <v>0</v>
      </c>
      <c r="AA175" s="56">
        <f t="shared" si="73"/>
        <v>21</v>
      </c>
      <c r="AB175" s="18">
        <f t="shared" si="74"/>
        <v>0.17857142857142858</v>
      </c>
      <c r="AC175" s="19">
        <f t="shared" si="78"/>
        <v>0.17857142857142858</v>
      </c>
      <c r="AD175" s="142">
        <f t="shared" si="79"/>
        <v>601.75</v>
      </c>
      <c r="AE175" s="142">
        <f t="shared" si="80"/>
        <v>570</v>
      </c>
      <c r="AF175" s="80">
        <f t="shared" si="86"/>
        <v>615.75</v>
      </c>
      <c r="AG175" s="80">
        <f t="shared" si="87"/>
        <v>570</v>
      </c>
      <c r="AH175" s="81">
        <f t="shared" si="89"/>
        <v>643.5</v>
      </c>
      <c r="AI175" s="81">
        <f t="shared" si="90"/>
        <v>570</v>
      </c>
      <c r="AJ175" s="82">
        <f t="shared" si="94"/>
        <v>763.5</v>
      </c>
      <c r="AK175" s="82">
        <f t="shared" si="95"/>
        <v>570</v>
      </c>
      <c r="AL175" s="145">
        <f t="shared" si="81"/>
        <v>585.25</v>
      </c>
      <c r="AM175" s="145">
        <f t="shared" si="82"/>
        <v>585.875</v>
      </c>
      <c r="AN175" s="145">
        <f t="shared" si="83"/>
        <v>-0.625</v>
      </c>
      <c r="AO175" s="145">
        <f t="shared" si="84"/>
        <v>584.625</v>
      </c>
      <c r="AP175" s="145">
        <f t="shared" si="85"/>
        <v>585.875</v>
      </c>
      <c r="AQ175" s="147">
        <f t="shared" si="88"/>
        <v>607.16071428571433</v>
      </c>
      <c r="AR175" s="149">
        <f t="shared" si="93"/>
        <v>620.03888888888878</v>
      </c>
      <c r="AS175" s="151">
        <f t="shared" si="64"/>
        <v>645.5766666666666</v>
      </c>
    </row>
    <row r="176" spans="1:45" x14ac:dyDescent="0.3">
      <c r="A176" s="5">
        <v>45182</v>
      </c>
      <c r="B176" s="6" t="s">
        <v>46</v>
      </c>
      <c r="C176" s="6" t="s">
        <v>37</v>
      </c>
      <c r="D176" s="64">
        <v>598</v>
      </c>
      <c r="E176" s="64">
        <v>601.5</v>
      </c>
      <c r="F176" s="64">
        <v>590</v>
      </c>
      <c r="G176" s="64">
        <v>597.25</v>
      </c>
      <c r="H176" s="60">
        <v>601.5</v>
      </c>
      <c r="I176" s="60">
        <v>593.5</v>
      </c>
      <c r="J176" s="21">
        <v>0</v>
      </c>
      <c r="K176" s="13">
        <v>0</v>
      </c>
      <c r="L176" s="65">
        <f t="shared" si="67"/>
        <v>596.25</v>
      </c>
      <c r="M176" s="66">
        <f t="shared" si="68"/>
        <v>595.75</v>
      </c>
      <c r="N176" s="66">
        <f t="shared" si="69"/>
        <v>0.5</v>
      </c>
      <c r="O176" s="66">
        <f t="shared" si="70"/>
        <v>596.75</v>
      </c>
      <c r="P176" s="66">
        <f t="shared" si="71"/>
        <v>595.75</v>
      </c>
      <c r="Q176" s="67">
        <f t="shared" si="75"/>
        <v>11.5</v>
      </c>
      <c r="R176" s="67">
        <f t="shared" si="76"/>
        <v>14</v>
      </c>
      <c r="S176" s="67">
        <f t="shared" si="77"/>
        <v>2.5</v>
      </c>
      <c r="T176" s="68" cm="1">
        <f t="array" ref="T176">LARGE(ABS(Q176:S176),1)</f>
        <v>14</v>
      </c>
      <c r="U176" s="12">
        <f t="shared" si="91"/>
        <v>11</v>
      </c>
      <c r="V176" s="21">
        <f t="shared" si="92"/>
        <v>-2</v>
      </c>
      <c r="W176" s="12">
        <f t="shared" si="66"/>
        <v>-11</v>
      </c>
      <c r="X176" s="61">
        <f t="shared" si="72"/>
        <v>8</v>
      </c>
      <c r="Y176" s="17" t="b">
        <f t="shared" si="65"/>
        <v>1</v>
      </c>
      <c r="Z176" s="17">
        <f t="shared" si="65"/>
        <v>0</v>
      </c>
      <c r="AA176" s="56">
        <f t="shared" si="73"/>
        <v>11.5</v>
      </c>
      <c r="AB176" s="18">
        <f t="shared" si="74"/>
        <v>0.69565217391304346</v>
      </c>
      <c r="AC176" s="19">
        <f t="shared" si="78"/>
        <v>0.5714285714285714</v>
      </c>
      <c r="AD176" s="142">
        <f t="shared" si="79"/>
        <v>601.5</v>
      </c>
      <c r="AE176" s="142">
        <f t="shared" si="80"/>
        <v>570</v>
      </c>
      <c r="AF176" s="80">
        <f t="shared" si="86"/>
        <v>615.75</v>
      </c>
      <c r="AG176" s="80">
        <f t="shared" si="87"/>
        <v>570</v>
      </c>
      <c r="AH176" s="81">
        <f t="shared" si="89"/>
        <v>643.5</v>
      </c>
      <c r="AI176" s="81">
        <f t="shared" si="90"/>
        <v>570</v>
      </c>
      <c r="AJ176" s="82">
        <f t="shared" si="94"/>
        <v>763.5</v>
      </c>
      <c r="AK176" s="82">
        <f t="shared" si="95"/>
        <v>570</v>
      </c>
      <c r="AL176" s="145">
        <f t="shared" si="81"/>
        <v>586.33333333333337</v>
      </c>
      <c r="AM176" s="145">
        <f t="shared" si="82"/>
        <v>585.75</v>
      </c>
      <c r="AN176" s="145">
        <f t="shared" si="83"/>
        <v>0.58333333333337123</v>
      </c>
      <c r="AO176" s="145">
        <f t="shared" si="84"/>
        <v>586.91666666666674</v>
      </c>
      <c r="AP176" s="145">
        <f t="shared" si="85"/>
        <v>585.75</v>
      </c>
      <c r="AQ176" s="147">
        <f t="shared" si="88"/>
        <v>604.30952380952374</v>
      </c>
      <c r="AR176" s="149">
        <f t="shared" si="93"/>
        <v>618.3694444444443</v>
      </c>
      <c r="AS176" s="151">
        <f t="shared" si="64"/>
        <v>644.16499999999996</v>
      </c>
    </row>
    <row r="177" spans="1:45" x14ac:dyDescent="0.3">
      <c r="A177" s="5">
        <v>45183</v>
      </c>
      <c r="B177" s="6" t="s">
        <v>46</v>
      </c>
      <c r="C177" s="6" t="s">
        <v>37</v>
      </c>
      <c r="D177" s="64">
        <v>594</v>
      </c>
      <c r="E177" s="64">
        <v>597.75</v>
      </c>
      <c r="F177" s="64">
        <v>583.5</v>
      </c>
      <c r="G177" s="64">
        <v>593.75</v>
      </c>
      <c r="H177" s="60">
        <v>594</v>
      </c>
      <c r="I177" s="60">
        <v>286.25</v>
      </c>
      <c r="J177" s="21">
        <v>0</v>
      </c>
      <c r="K177" s="13">
        <v>0</v>
      </c>
      <c r="L177" s="65">
        <f t="shared" si="67"/>
        <v>591.66666666666663</v>
      </c>
      <c r="M177" s="66">
        <f t="shared" si="68"/>
        <v>590.625</v>
      </c>
      <c r="N177" s="66">
        <f t="shared" si="69"/>
        <v>1.0416666666666288</v>
      </c>
      <c r="O177" s="66">
        <f t="shared" si="70"/>
        <v>592.70833333333326</v>
      </c>
      <c r="P177" s="66">
        <f t="shared" si="71"/>
        <v>590.625</v>
      </c>
      <c r="Q177" s="67">
        <f t="shared" si="75"/>
        <v>14.25</v>
      </c>
      <c r="R177" s="67">
        <f t="shared" si="76"/>
        <v>0.5</v>
      </c>
      <c r="S177" s="67">
        <f t="shared" si="77"/>
        <v>-13.75</v>
      </c>
      <c r="T177" s="68" cm="1">
        <f t="array" ref="T177">LARGE(ABS(Q177:S177),1)</f>
        <v>14.25</v>
      </c>
      <c r="U177" s="12">
        <f t="shared" si="91"/>
        <v>11</v>
      </c>
      <c r="V177" s="21">
        <f t="shared" si="92"/>
        <v>-2</v>
      </c>
      <c r="W177" s="12">
        <f t="shared" si="66"/>
        <v>-15</v>
      </c>
      <c r="X177" s="61">
        <f t="shared" si="72"/>
        <v>307.75</v>
      </c>
      <c r="Y177" s="17">
        <f t="shared" si="65"/>
        <v>0</v>
      </c>
      <c r="Z177" s="17">
        <f t="shared" si="65"/>
        <v>0</v>
      </c>
      <c r="AA177" s="56">
        <f t="shared" si="73"/>
        <v>14.25</v>
      </c>
      <c r="AB177" s="18">
        <f t="shared" si="74"/>
        <v>21.596491228070175</v>
      </c>
      <c r="AC177" s="19">
        <f t="shared" si="78"/>
        <v>21.596491228070175</v>
      </c>
      <c r="AD177" s="142">
        <f t="shared" si="79"/>
        <v>601.5</v>
      </c>
      <c r="AE177" s="142">
        <f t="shared" si="80"/>
        <v>570</v>
      </c>
      <c r="AF177" s="80">
        <f t="shared" si="86"/>
        <v>615.5</v>
      </c>
      <c r="AG177" s="80">
        <f t="shared" si="87"/>
        <v>570</v>
      </c>
      <c r="AH177" s="81">
        <f t="shared" si="89"/>
        <v>643.5</v>
      </c>
      <c r="AI177" s="81">
        <f t="shared" si="90"/>
        <v>570</v>
      </c>
      <c r="AJ177" s="82">
        <f t="shared" si="94"/>
        <v>763.5</v>
      </c>
      <c r="AK177" s="82">
        <f t="shared" si="95"/>
        <v>570</v>
      </c>
      <c r="AL177" s="145">
        <f t="shared" si="81"/>
        <v>589.58333333333337</v>
      </c>
      <c r="AM177" s="145">
        <f t="shared" si="82"/>
        <v>585.75</v>
      </c>
      <c r="AN177" s="145">
        <f t="shared" si="83"/>
        <v>3.8333333333333712</v>
      </c>
      <c r="AO177" s="145">
        <f t="shared" si="84"/>
        <v>593.41666666666674</v>
      </c>
      <c r="AP177" s="145">
        <f t="shared" si="85"/>
        <v>585.75</v>
      </c>
      <c r="AQ177" s="147">
        <f t="shared" si="88"/>
        <v>601.45833333333326</v>
      </c>
      <c r="AR177" s="149">
        <f t="shared" si="93"/>
        <v>617.0333333333333</v>
      </c>
      <c r="AS177" s="151">
        <f t="shared" si="64"/>
        <v>642.82833333333326</v>
      </c>
    </row>
    <row r="178" spans="1:45" x14ac:dyDescent="0.3">
      <c r="A178" s="5">
        <v>45184</v>
      </c>
      <c r="B178" s="6" t="s">
        <v>46</v>
      </c>
      <c r="C178" s="6" t="s">
        <v>37</v>
      </c>
      <c r="D178" s="64">
        <v>595</v>
      </c>
      <c r="E178" s="64">
        <v>607.5</v>
      </c>
      <c r="F178" s="64">
        <v>593.25</v>
      </c>
      <c r="G178" s="64">
        <v>604.25</v>
      </c>
      <c r="H178" s="60">
        <v>599</v>
      </c>
      <c r="I178" s="60">
        <v>593.25</v>
      </c>
      <c r="J178" s="21">
        <v>2</v>
      </c>
      <c r="K178" s="13">
        <v>0</v>
      </c>
      <c r="L178" s="65">
        <f t="shared" si="67"/>
        <v>601.66666666666663</v>
      </c>
      <c r="M178" s="66">
        <f t="shared" si="68"/>
        <v>600.375</v>
      </c>
      <c r="N178" s="66">
        <f t="shared" si="69"/>
        <v>1.2916666666666288</v>
      </c>
      <c r="O178" s="66">
        <f t="shared" si="70"/>
        <v>602.95833333333326</v>
      </c>
      <c r="P178" s="66">
        <f t="shared" si="71"/>
        <v>600.375</v>
      </c>
      <c r="Q178" s="67">
        <f t="shared" si="75"/>
        <v>14.25</v>
      </c>
      <c r="R178" s="67">
        <f t="shared" si="76"/>
        <v>13.75</v>
      </c>
      <c r="S178" s="67">
        <f t="shared" si="77"/>
        <v>-0.5</v>
      </c>
      <c r="T178" s="68" cm="1">
        <f t="array" ref="T178">LARGE(ABS(Q178:S178),1)</f>
        <v>14.25</v>
      </c>
      <c r="U178" s="12">
        <f t="shared" si="91"/>
        <v>9</v>
      </c>
      <c r="V178" s="21">
        <f t="shared" si="92"/>
        <v>3</v>
      </c>
      <c r="W178" s="12">
        <f t="shared" si="66"/>
        <v>-14</v>
      </c>
      <c r="X178" s="61">
        <f t="shared" si="72"/>
        <v>5.75</v>
      </c>
      <c r="Y178" s="17">
        <f t="shared" si="65"/>
        <v>0</v>
      </c>
      <c r="Z178" s="17" t="b">
        <f t="shared" si="65"/>
        <v>1</v>
      </c>
      <c r="AA178" s="56">
        <f t="shared" si="73"/>
        <v>14.25</v>
      </c>
      <c r="AB178" s="18">
        <f t="shared" si="74"/>
        <v>0.40350877192982454</v>
      </c>
      <c r="AC178" s="19">
        <f t="shared" si="78"/>
        <v>0.40350877192982454</v>
      </c>
      <c r="AD178" s="142">
        <f t="shared" si="79"/>
        <v>607.5</v>
      </c>
      <c r="AE178" s="142">
        <f t="shared" si="80"/>
        <v>583.5</v>
      </c>
      <c r="AF178" s="80">
        <f t="shared" si="86"/>
        <v>615.5</v>
      </c>
      <c r="AG178" s="80">
        <f t="shared" si="87"/>
        <v>570</v>
      </c>
      <c r="AH178" s="81">
        <f t="shared" si="89"/>
        <v>643.5</v>
      </c>
      <c r="AI178" s="81">
        <f t="shared" si="90"/>
        <v>570</v>
      </c>
      <c r="AJ178" s="82">
        <f t="shared" si="94"/>
        <v>763.5</v>
      </c>
      <c r="AK178" s="82">
        <f t="shared" si="95"/>
        <v>570</v>
      </c>
      <c r="AL178" s="145">
        <f t="shared" si="81"/>
        <v>594.91666666666663</v>
      </c>
      <c r="AM178" s="145">
        <f t="shared" si="82"/>
        <v>595.5</v>
      </c>
      <c r="AN178" s="145">
        <f t="shared" si="83"/>
        <v>-0.58333333333337123</v>
      </c>
      <c r="AO178" s="145">
        <f t="shared" si="84"/>
        <v>594.33333333333326</v>
      </c>
      <c r="AP178" s="145">
        <f t="shared" si="85"/>
        <v>595.5</v>
      </c>
      <c r="AQ178" s="147">
        <f t="shared" si="88"/>
        <v>599.83333333333326</v>
      </c>
      <c r="AR178" s="149">
        <f t="shared" si="93"/>
        <v>615.82777777777778</v>
      </c>
      <c r="AS178" s="151">
        <f t="shared" si="64"/>
        <v>641.81166666666661</v>
      </c>
    </row>
    <row r="179" spans="1:45" x14ac:dyDescent="0.3">
      <c r="A179" s="5">
        <v>45187</v>
      </c>
      <c r="B179" s="6" t="s">
        <v>46</v>
      </c>
      <c r="C179" s="6" t="s">
        <v>37</v>
      </c>
      <c r="D179" s="64">
        <v>595.5</v>
      </c>
      <c r="E179" s="64">
        <v>597.5</v>
      </c>
      <c r="F179" s="64">
        <v>587</v>
      </c>
      <c r="G179" s="64">
        <v>591.25</v>
      </c>
      <c r="H179" s="60">
        <v>596.75</v>
      </c>
      <c r="I179" s="60">
        <v>592.5</v>
      </c>
      <c r="J179" s="21">
        <v>-3</v>
      </c>
      <c r="K179" s="13">
        <v>0</v>
      </c>
      <c r="L179" s="65">
        <f t="shared" si="67"/>
        <v>591.91666666666663</v>
      </c>
      <c r="M179" s="66">
        <f t="shared" si="68"/>
        <v>592.25</v>
      </c>
      <c r="N179" s="66">
        <f t="shared" si="69"/>
        <v>-0.33333333333337123</v>
      </c>
      <c r="O179" s="66">
        <f t="shared" si="70"/>
        <v>591.58333333333326</v>
      </c>
      <c r="P179" s="66">
        <f t="shared" si="71"/>
        <v>592.25</v>
      </c>
      <c r="Q179" s="67">
        <f t="shared" si="75"/>
        <v>10.5</v>
      </c>
      <c r="R179" s="67">
        <f t="shared" si="76"/>
        <v>-6.75</v>
      </c>
      <c r="S179" s="67">
        <f t="shared" si="77"/>
        <v>-17.25</v>
      </c>
      <c r="T179" s="68" cm="1">
        <f t="array" ref="T179">LARGE(ABS(Q179:S179),1)</f>
        <v>17.25</v>
      </c>
      <c r="U179" s="12">
        <f t="shared" si="91"/>
        <v>7</v>
      </c>
      <c r="V179" s="21">
        <f t="shared" si="92"/>
        <v>2</v>
      </c>
      <c r="W179" s="12">
        <f t="shared" si="66"/>
        <v>-8</v>
      </c>
      <c r="X179" s="61">
        <f t="shared" si="72"/>
        <v>4.25</v>
      </c>
      <c r="Y179" s="17">
        <f t="shared" si="65"/>
        <v>0</v>
      </c>
      <c r="Z179" s="17">
        <f t="shared" si="65"/>
        <v>0</v>
      </c>
      <c r="AA179" s="56">
        <f t="shared" si="73"/>
        <v>10.5</v>
      </c>
      <c r="AB179" s="18">
        <f t="shared" si="74"/>
        <v>0.40476190476190477</v>
      </c>
      <c r="AC179" s="19">
        <f t="shared" si="78"/>
        <v>0.24637681159420291</v>
      </c>
      <c r="AD179" s="142">
        <f t="shared" si="79"/>
        <v>607.5</v>
      </c>
      <c r="AE179" s="142">
        <f t="shared" si="80"/>
        <v>583.5</v>
      </c>
      <c r="AF179" s="80">
        <f t="shared" si="86"/>
        <v>615.5</v>
      </c>
      <c r="AG179" s="80">
        <f t="shared" si="87"/>
        <v>570</v>
      </c>
      <c r="AH179" s="81">
        <f t="shared" si="89"/>
        <v>643.5</v>
      </c>
      <c r="AI179" s="81">
        <f t="shared" si="90"/>
        <v>570</v>
      </c>
      <c r="AJ179" s="82">
        <f t="shared" si="94"/>
        <v>763.5</v>
      </c>
      <c r="AK179" s="82">
        <f t="shared" si="95"/>
        <v>570</v>
      </c>
      <c r="AL179" s="145">
        <f t="shared" si="81"/>
        <v>598.41666666666663</v>
      </c>
      <c r="AM179" s="145">
        <f t="shared" si="82"/>
        <v>595.5</v>
      </c>
      <c r="AN179" s="145">
        <f t="shared" si="83"/>
        <v>2.9166666666666288</v>
      </c>
      <c r="AO179" s="145">
        <f t="shared" si="84"/>
        <v>601.33333333333326</v>
      </c>
      <c r="AP179" s="145">
        <f t="shared" si="85"/>
        <v>595.5</v>
      </c>
      <c r="AQ179" s="147">
        <f t="shared" si="88"/>
        <v>598.09523809523796</v>
      </c>
      <c r="AR179" s="149">
        <f t="shared" si="93"/>
        <v>613.81111111111125</v>
      </c>
      <c r="AS179" s="151">
        <f t="shared" si="64"/>
        <v>640.64666666666665</v>
      </c>
    </row>
    <row r="180" spans="1:45" x14ac:dyDescent="0.3">
      <c r="A180" s="5">
        <v>45188</v>
      </c>
      <c r="B180" s="6" t="s">
        <v>46</v>
      </c>
      <c r="C180" s="6" t="s">
        <v>37</v>
      </c>
      <c r="D180" s="64">
        <v>588.25</v>
      </c>
      <c r="E180" s="64">
        <v>592.75</v>
      </c>
      <c r="F180" s="64">
        <v>582.25</v>
      </c>
      <c r="G180" s="64">
        <v>584</v>
      </c>
      <c r="H180" s="60">
        <v>590.75</v>
      </c>
      <c r="I180" s="60">
        <v>586.25</v>
      </c>
      <c r="J180" s="21">
        <v>-3</v>
      </c>
      <c r="K180" s="13">
        <v>0</v>
      </c>
      <c r="L180" s="65">
        <f t="shared" si="67"/>
        <v>586.33333333333337</v>
      </c>
      <c r="M180" s="66">
        <f t="shared" si="68"/>
        <v>587.5</v>
      </c>
      <c r="N180" s="66">
        <f t="shared" si="69"/>
        <v>-1.1666666666666288</v>
      </c>
      <c r="O180" s="66">
        <f t="shared" si="70"/>
        <v>585.16666666666674</v>
      </c>
      <c r="P180" s="66">
        <f t="shared" si="71"/>
        <v>587.5</v>
      </c>
      <c r="Q180" s="67">
        <f t="shared" si="75"/>
        <v>10.5</v>
      </c>
      <c r="R180" s="67">
        <f t="shared" si="76"/>
        <v>1.5</v>
      </c>
      <c r="S180" s="67">
        <f t="shared" si="77"/>
        <v>-9</v>
      </c>
      <c r="T180" s="68" cm="1">
        <f t="array" ref="T180">LARGE(ABS(Q180:S180),1)</f>
        <v>10.5</v>
      </c>
      <c r="U180" s="12">
        <f t="shared" si="91"/>
        <v>3</v>
      </c>
      <c r="V180" s="21">
        <f t="shared" si="92"/>
        <v>-2</v>
      </c>
      <c r="W180" s="12">
        <f t="shared" si="66"/>
        <v>-8</v>
      </c>
      <c r="X180" s="61">
        <f t="shared" si="72"/>
        <v>4.5</v>
      </c>
      <c r="Y180" s="17">
        <f t="shared" si="65"/>
        <v>0</v>
      </c>
      <c r="Z180" s="17">
        <f t="shared" si="65"/>
        <v>0</v>
      </c>
      <c r="AA180" s="56">
        <f t="shared" si="73"/>
        <v>10.5</v>
      </c>
      <c r="AB180" s="18">
        <f t="shared" si="74"/>
        <v>0.42857142857142855</v>
      </c>
      <c r="AC180" s="19">
        <f t="shared" si="78"/>
        <v>0.42857142857142855</v>
      </c>
      <c r="AD180" s="142">
        <f t="shared" si="79"/>
        <v>607.5</v>
      </c>
      <c r="AE180" s="142">
        <f t="shared" si="80"/>
        <v>582.25</v>
      </c>
      <c r="AF180" s="80">
        <f t="shared" si="86"/>
        <v>613.75</v>
      </c>
      <c r="AG180" s="80">
        <f t="shared" si="87"/>
        <v>570</v>
      </c>
      <c r="AH180" s="81">
        <f t="shared" si="89"/>
        <v>643.5</v>
      </c>
      <c r="AI180" s="81">
        <f t="shared" si="90"/>
        <v>570</v>
      </c>
      <c r="AJ180" s="82">
        <f t="shared" si="94"/>
        <v>763.5</v>
      </c>
      <c r="AK180" s="82">
        <f t="shared" si="95"/>
        <v>570</v>
      </c>
      <c r="AL180" s="145">
        <f t="shared" si="81"/>
        <v>593.66666666666663</v>
      </c>
      <c r="AM180" s="145">
        <f t="shared" si="82"/>
        <v>594.875</v>
      </c>
      <c r="AN180" s="145">
        <f t="shared" si="83"/>
        <v>-1.2083333333333712</v>
      </c>
      <c r="AO180" s="145">
        <f t="shared" si="84"/>
        <v>592.45833333333326</v>
      </c>
      <c r="AP180" s="145">
        <f t="shared" si="85"/>
        <v>594.875</v>
      </c>
      <c r="AQ180" s="147">
        <f t="shared" si="88"/>
        <v>596.83333333333326</v>
      </c>
      <c r="AR180" s="149">
        <f t="shared" si="93"/>
        <v>611.56111111111125</v>
      </c>
      <c r="AS180" s="151">
        <f t="shared" ref="AS180:AS241" si="96">AVERAGE(L131:L180)</f>
        <v>639.20000000000005</v>
      </c>
    </row>
    <row r="181" spans="1:45" x14ac:dyDescent="0.3">
      <c r="A181" s="5">
        <v>45189</v>
      </c>
      <c r="B181" s="6" t="s">
        <v>46</v>
      </c>
      <c r="C181" s="6" t="s">
        <v>37</v>
      </c>
      <c r="D181" s="64">
        <v>590.25</v>
      </c>
      <c r="E181" s="64">
        <v>593.25</v>
      </c>
      <c r="F181" s="64">
        <v>581.5</v>
      </c>
      <c r="G181" s="64">
        <v>588.75</v>
      </c>
      <c r="H181" s="60">
        <v>593.25</v>
      </c>
      <c r="I181" s="60">
        <v>588</v>
      </c>
      <c r="J181" s="21">
        <v>0</v>
      </c>
      <c r="K181" s="13">
        <v>0</v>
      </c>
      <c r="L181" s="65">
        <f t="shared" si="67"/>
        <v>587.83333333333337</v>
      </c>
      <c r="M181" s="66">
        <f t="shared" si="68"/>
        <v>587.375</v>
      </c>
      <c r="N181" s="66">
        <f t="shared" si="69"/>
        <v>0.45833333333337123</v>
      </c>
      <c r="O181" s="66">
        <f t="shared" si="70"/>
        <v>588.29166666666674</v>
      </c>
      <c r="P181" s="66">
        <f t="shared" si="71"/>
        <v>587.375</v>
      </c>
      <c r="Q181" s="67">
        <f t="shared" si="75"/>
        <v>11.75</v>
      </c>
      <c r="R181" s="67">
        <f t="shared" si="76"/>
        <v>9.25</v>
      </c>
      <c r="S181" s="67">
        <f t="shared" si="77"/>
        <v>-2.5</v>
      </c>
      <c r="T181" s="68" cm="1">
        <f t="array" ref="T181">LARGE(ABS(Q181:S181),1)</f>
        <v>11.75</v>
      </c>
      <c r="U181" s="12">
        <f t="shared" si="91"/>
        <v>5</v>
      </c>
      <c r="V181" s="21">
        <f t="shared" si="92"/>
        <v>0</v>
      </c>
      <c r="W181" s="12">
        <f t="shared" si="66"/>
        <v>-6</v>
      </c>
      <c r="X181" s="61">
        <f t="shared" si="72"/>
        <v>5.25</v>
      </c>
      <c r="Y181" s="17" t="b">
        <f t="shared" si="65"/>
        <v>1</v>
      </c>
      <c r="Z181" s="17">
        <f t="shared" si="65"/>
        <v>0</v>
      </c>
      <c r="AA181" s="56">
        <f t="shared" si="73"/>
        <v>11.75</v>
      </c>
      <c r="AB181" s="18">
        <f t="shared" si="74"/>
        <v>0.44680851063829785</v>
      </c>
      <c r="AC181" s="19">
        <f t="shared" si="78"/>
        <v>0.44680851063829785</v>
      </c>
      <c r="AD181" s="142">
        <f t="shared" si="79"/>
        <v>597.5</v>
      </c>
      <c r="AE181" s="142">
        <f t="shared" si="80"/>
        <v>581.5</v>
      </c>
      <c r="AF181" s="80">
        <f t="shared" si="86"/>
        <v>607.5</v>
      </c>
      <c r="AG181" s="80">
        <f t="shared" si="87"/>
        <v>570</v>
      </c>
      <c r="AH181" s="81">
        <f t="shared" si="89"/>
        <v>636.5</v>
      </c>
      <c r="AI181" s="81">
        <f t="shared" si="90"/>
        <v>570</v>
      </c>
      <c r="AJ181" s="82">
        <f t="shared" si="94"/>
        <v>763.5</v>
      </c>
      <c r="AK181" s="82">
        <f t="shared" si="95"/>
        <v>570</v>
      </c>
      <c r="AL181" s="145">
        <f t="shared" si="81"/>
        <v>587.66666666666663</v>
      </c>
      <c r="AM181" s="145">
        <f t="shared" si="82"/>
        <v>589.5</v>
      </c>
      <c r="AN181" s="145">
        <f t="shared" si="83"/>
        <v>-1.8333333333333712</v>
      </c>
      <c r="AO181" s="145">
        <f t="shared" si="84"/>
        <v>585.83333333333326</v>
      </c>
      <c r="AP181" s="145">
        <f t="shared" si="85"/>
        <v>589.5</v>
      </c>
      <c r="AQ181" s="147">
        <f t="shared" si="88"/>
        <v>595.55952380952385</v>
      </c>
      <c r="AR181" s="149">
        <f t="shared" si="93"/>
        <v>609.52499999999998</v>
      </c>
      <c r="AS181" s="151">
        <f t="shared" si="96"/>
        <v>638.12166666666667</v>
      </c>
    </row>
    <row r="182" spans="1:45" x14ac:dyDescent="0.3">
      <c r="A182" s="5">
        <v>45190</v>
      </c>
      <c r="B182" s="6" t="s">
        <v>46</v>
      </c>
      <c r="C182" s="6" t="s">
        <v>37</v>
      </c>
      <c r="D182" s="64">
        <v>582.5</v>
      </c>
      <c r="E182" s="64">
        <v>586</v>
      </c>
      <c r="F182" s="64">
        <v>575</v>
      </c>
      <c r="G182" s="64">
        <v>575.75</v>
      </c>
      <c r="H182" s="60">
        <v>585</v>
      </c>
      <c r="I182" s="60">
        <v>580.25</v>
      </c>
      <c r="J182" s="21">
        <v>-3</v>
      </c>
      <c r="K182" s="13">
        <v>0</v>
      </c>
      <c r="L182" s="65">
        <f t="shared" si="67"/>
        <v>578.91666666666663</v>
      </c>
      <c r="M182" s="66">
        <f t="shared" si="68"/>
        <v>580.5</v>
      </c>
      <c r="N182" s="66">
        <f t="shared" si="69"/>
        <v>-1.5833333333333712</v>
      </c>
      <c r="O182" s="66">
        <f t="shared" si="70"/>
        <v>577.33333333333326</v>
      </c>
      <c r="P182" s="66">
        <f t="shared" si="71"/>
        <v>580.5</v>
      </c>
      <c r="Q182" s="67">
        <f t="shared" si="75"/>
        <v>11</v>
      </c>
      <c r="R182" s="67">
        <f t="shared" si="76"/>
        <v>-2.75</v>
      </c>
      <c r="S182" s="67">
        <f t="shared" si="77"/>
        <v>-13.75</v>
      </c>
      <c r="T182" s="68" cm="1">
        <f t="array" ref="T182">LARGE(ABS(Q182:S182),1)</f>
        <v>13.75</v>
      </c>
      <c r="U182" s="12">
        <f t="shared" si="91"/>
        <v>9</v>
      </c>
      <c r="V182" s="21">
        <f t="shared" si="92"/>
        <v>-3</v>
      </c>
      <c r="W182" s="12">
        <f t="shared" si="66"/>
        <v>-9</v>
      </c>
      <c r="X182" s="61">
        <f t="shared" si="72"/>
        <v>4.75</v>
      </c>
      <c r="Y182" s="17">
        <f t="shared" ref="Y182:Z241" si="97">IF((E182=H182),TRUE,0)</f>
        <v>0</v>
      </c>
      <c r="Z182" s="17">
        <f t="shared" si="97"/>
        <v>0</v>
      </c>
      <c r="AA182" s="56">
        <f t="shared" si="73"/>
        <v>11</v>
      </c>
      <c r="AB182" s="18">
        <f t="shared" si="74"/>
        <v>0.43181818181818182</v>
      </c>
      <c r="AC182" s="19">
        <f t="shared" si="78"/>
        <v>0.34545454545454546</v>
      </c>
      <c r="AD182" s="142">
        <f t="shared" si="79"/>
        <v>593.25</v>
      </c>
      <c r="AE182" s="142">
        <f t="shared" si="80"/>
        <v>575</v>
      </c>
      <c r="AF182" s="80">
        <f t="shared" si="86"/>
        <v>607.5</v>
      </c>
      <c r="AG182" s="80">
        <f t="shared" si="87"/>
        <v>570</v>
      </c>
      <c r="AH182" s="81">
        <f t="shared" si="89"/>
        <v>636</v>
      </c>
      <c r="AI182" s="81">
        <f t="shared" si="90"/>
        <v>570</v>
      </c>
      <c r="AJ182" s="82">
        <f t="shared" si="94"/>
        <v>763.5</v>
      </c>
      <c r="AK182" s="82">
        <f t="shared" si="95"/>
        <v>570</v>
      </c>
      <c r="AL182" s="145">
        <f t="shared" si="81"/>
        <v>585.66666666666663</v>
      </c>
      <c r="AM182" s="145">
        <f t="shared" si="82"/>
        <v>584.125</v>
      </c>
      <c r="AN182" s="145">
        <f t="shared" si="83"/>
        <v>1.5416666666666288</v>
      </c>
      <c r="AO182" s="145">
        <f t="shared" si="84"/>
        <v>587.20833333333326</v>
      </c>
      <c r="AP182" s="145">
        <f t="shared" si="85"/>
        <v>584.125</v>
      </c>
      <c r="AQ182" s="147">
        <f t="shared" si="88"/>
        <v>593.78571428571433</v>
      </c>
      <c r="AR182" s="149">
        <f t="shared" si="93"/>
        <v>607.52499999999986</v>
      </c>
      <c r="AS182" s="151">
        <f t="shared" si="96"/>
        <v>636.94500000000005</v>
      </c>
    </row>
    <row r="183" spans="1:45" x14ac:dyDescent="0.3">
      <c r="A183" s="5">
        <v>45191</v>
      </c>
      <c r="B183" s="6" t="s">
        <v>46</v>
      </c>
      <c r="C183" s="6" t="s">
        <v>37</v>
      </c>
      <c r="D183" s="64">
        <v>576.75</v>
      </c>
      <c r="E183" s="64">
        <v>581</v>
      </c>
      <c r="F183" s="64">
        <v>575.5</v>
      </c>
      <c r="G183" s="64">
        <v>579.5</v>
      </c>
      <c r="H183" s="60">
        <v>580</v>
      </c>
      <c r="I183" s="60">
        <v>576.5</v>
      </c>
      <c r="J183" s="21">
        <v>1</v>
      </c>
      <c r="K183" s="13">
        <v>0</v>
      </c>
      <c r="L183" s="65">
        <f t="shared" si="67"/>
        <v>578.66666666666663</v>
      </c>
      <c r="M183" s="66">
        <f t="shared" si="68"/>
        <v>578.25</v>
      </c>
      <c r="N183" s="66">
        <f t="shared" si="69"/>
        <v>0.41666666666662877</v>
      </c>
      <c r="O183" s="66">
        <f t="shared" si="70"/>
        <v>579.08333333333326</v>
      </c>
      <c r="P183" s="66">
        <f t="shared" si="71"/>
        <v>578.25</v>
      </c>
      <c r="Q183" s="67">
        <f t="shared" si="75"/>
        <v>5.5</v>
      </c>
      <c r="R183" s="67">
        <f t="shared" si="76"/>
        <v>5.25</v>
      </c>
      <c r="S183" s="67">
        <f t="shared" si="77"/>
        <v>-0.25</v>
      </c>
      <c r="T183" s="68" cm="1">
        <f t="array" ref="T183">LARGE(ABS(Q183:S183),1)</f>
        <v>5.5</v>
      </c>
      <c r="U183" s="12">
        <f t="shared" si="91"/>
        <v>5</v>
      </c>
      <c r="V183" s="21">
        <f t="shared" si="92"/>
        <v>0</v>
      </c>
      <c r="W183" s="12">
        <f t="shared" si="66"/>
        <v>-9</v>
      </c>
      <c r="X183" s="61">
        <f t="shared" si="72"/>
        <v>3.5</v>
      </c>
      <c r="Y183" s="17">
        <f t="shared" si="97"/>
        <v>0</v>
      </c>
      <c r="Z183" s="17">
        <f t="shared" si="97"/>
        <v>0</v>
      </c>
      <c r="AA183" s="56">
        <f t="shared" si="73"/>
        <v>5.5</v>
      </c>
      <c r="AB183" s="18">
        <f t="shared" si="74"/>
        <v>0.63636363636363635</v>
      </c>
      <c r="AC183" s="19">
        <f t="shared" si="78"/>
        <v>0.63636363636363635</v>
      </c>
      <c r="AD183" s="142">
        <f t="shared" si="79"/>
        <v>593.25</v>
      </c>
      <c r="AE183" s="142">
        <f t="shared" si="80"/>
        <v>575</v>
      </c>
      <c r="AF183" s="80">
        <f t="shared" si="86"/>
        <v>607.5</v>
      </c>
      <c r="AG183" s="80">
        <f t="shared" si="87"/>
        <v>570</v>
      </c>
      <c r="AH183" s="81">
        <f t="shared" si="89"/>
        <v>619.25</v>
      </c>
      <c r="AI183" s="81">
        <f t="shared" si="90"/>
        <v>570</v>
      </c>
      <c r="AJ183" s="82">
        <f t="shared" si="94"/>
        <v>763.5</v>
      </c>
      <c r="AK183" s="82">
        <f t="shared" si="95"/>
        <v>570</v>
      </c>
      <c r="AL183" s="145">
        <f t="shared" si="81"/>
        <v>581.33333333333337</v>
      </c>
      <c r="AM183" s="145">
        <f t="shared" si="82"/>
        <v>584.125</v>
      </c>
      <c r="AN183" s="145">
        <f t="shared" si="83"/>
        <v>-2.7916666666666288</v>
      </c>
      <c r="AO183" s="145">
        <f t="shared" si="84"/>
        <v>578.54166666666674</v>
      </c>
      <c r="AP183" s="145">
        <f t="shared" si="85"/>
        <v>584.125</v>
      </c>
      <c r="AQ183" s="147">
        <f t="shared" si="88"/>
        <v>592.17857142857144</v>
      </c>
      <c r="AR183" s="149">
        <f t="shared" si="93"/>
        <v>605.81944444444446</v>
      </c>
      <c r="AS183" s="151">
        <f t="shared" si="96"/>
        <v>635.41</v>
      </c>
    </row>
    <row r="184" spans="1:45" x14ac:dyDescent="0.3">
      <c r="A184" s="5">
        <v>45194</v>
      </c>
      <c r="B184" s="6" t="s">
        <v>46</v>
      </c>
      <c r="C184" s="6" t="s">
        <v>37</v>
      </c>
      <c r="D184" s="64">
        <v>581.5</v>
      </c>
      <c r="E184" s="64">
        <v>590</v>
      </c>
      <c r="F184" s="64">
        <v>580.25</v>
      </c>
      <c r="G184" s="64">
        <v>589</v>
      </c>
      <c r="H184" s="60">
        <v>585.75</v>
      </c>
      <c r="I184" s="60">
        <v>580.25</v>
      </c>
      <c r="J184" s="21">
        <v>2</v>
      </c>
      <c r="K184" s="13">
        <v>0</v>
      </c>
      <c r="L184" s="65">
        <f t="shared" si="67"/>
        <v>586.41666666666663</v>
      </c>
      <c r="M184" s="66">
        <f t="shared" si="68"/>
        <v>585.125</v>
      </c>
      <c r="N184" s="66">
        <f t="shared" si="69"/>
        <v>1.2916666666666288</v>
      </c>
      <c r="O184" s="66">
        <f t="shared" si="70"/>
        <v>587.70833333333326</v>
      </c>
      <c r="P184" s="66">
        <f t="shared" si="71"/>
        <v>585.125</v>
      </c>
      <c r="Q184" s="67">
        <f t="shared" si="75"/>
        <v>9.75</v>
      </c>
      <c r="R184" s="67">
        <f t="shared" si="76"/>
        <v>10.5</v>
      </c>
      <c r="S184" s="67">
        <f t="shared" si="77"/>
        <v>0.75</v>
      </c>
      <c r="T184" s="68" cm="1">
        <f t="array" ref="T184">LARGE(ABS(Q184:S184),1)</f>
        <v>10.5</v>
      </c>
      <c r="U184" s="12">
        <f t="shared" si="91"/>
        <v>10</v>
      </c>
      <c r="V184" s="21">
        <f t="shared" si="92"/>
        <v>-2</v>
      </c>
      <c r="W184" s="12">
        <f t="shared" si="66"/>
        <v>-7</v>
      </c>
      <c r="X184" s="61">
        <f t="shared" si="72"/>
        <v>5.5</v>
      </c>
      <c r="Y184" s="17">
        <f t="shared" si="97"/>
        <v>0</v>
      </c>
      <c r="Z184" s="17" t="b">
        <f t="shared" si="97"/>
        <v>1</v>
      </c>
      <c r="AA184" s="56">
        <f t="shared" si="73"/>
        <v>9.75</v>
      </c>
      <c r="AB184" s="18">
        <f t="shared" si="74"/>
        <v>0.5641025641025641</v>
      </c>
      <c r="AC184" s="19">
        <f t="shared" si="78"/>
        <v>0.52380952380952384</v>
      </c>
      <c r="AD184" s="142">
        <f t="shared" si="79"/>
        <v>590</v>
      </c>
      <c r="AE184" s="142">
        <f t="shared" si="80"/>
        <v>575</v>
      </c>
      <c r="AF184" s="80">
        <f t="shared" si="86"/>
        <v>607.5</v>
      </c>
      <c r="AG184" s="80">
        <f t="shared" si="87"/>
        <v>575</v>
      </c>
      <c r="AH184" s="81">
        <f t="shared" si="89"/>
        <v>615.75</v>
      </c>
      <c r="AI184" s="81">
        <f t="shared" si="90"/>
        <v>570</v>
      </c>
      <c r="AJ184" s="82">
        <f t="shared" si="94"/>
        <v>745.75</v>
      </c>
      <c r="AK184" s="82">
        <f t="shared" si="95"/>
        <v>570</v>
      </c>
      <c r="AL184" s="145">
        <f t="shared" si="81"/>
        <v>581.5</v>
      </c>
      <c r="AM184" s="145">
        <f t="shared" si="82"/>
        <v>582.5</v>
      </c>
      <c r="AN184" s="145">
        <f t="shared" si="83"/>
        <v>-1</v>
      </c>
      <c r="AO184" s="145">
        <f t="shared" si="84"/>
        <v>580.5</v>
      </c>
      <c r="AP184" s="145">
        <f t="shared" si="85"/>
        <v>582.5</v>
      </c>
      <c r="AQ184" s="147">
        <f t="shared" si="88"/>
        <v>591.27380952380952</v>
      </c>
      <c r="AR184" s="149">
        <f t="shared" si="93"/>
        <v>604.92777777777781</v>
      </c>
      <c r="AS184" s="151">
        <f t="shared" si="96"/>
        <v>633.89333333333343</v>
      </c>
    </row>
    <row r="185" spans="1:45" x14ac:dyDescent="0.3">
      <c r="A185" s="5">
        <v>45195</v>
      </c>
      <c r="B185" s="6" t="s">
        <v>46</v>
      </c>
      <c r="C185" s="6" t="s">
        <v>37</v>
      </c>
      <c r="D185" s="64">
        <v>591</v>
      </c>
      <c r="E185" s="64">
        <v>595.5</v>
      </c>
      <c r="F185" s="64">
        <v>588.75</v>
      </c>
      <c r="G185" s="64">
        <v>589</v>
      </c>
      <c r="H185" s="60">
        <v>591.5</v>
      </c>
      <c r="I185" s="60">
        <v>583.25</v>
      </c>
      <c r="J185" s="21">
        <v>0</v>
      </c>
      <c r="K185" s="13">
        <v>0</v>
      </c>
      <c r="L185" s="65">
        <f t="shared" si="67"/>
        <v>591.08333333333337</v>
      </c>
      <c r="M185" s="66">
        <f t="shared" si="68"/>
        <v>592.125</v>
      </c>
      <c r="N185" s="66">
        <f t="shared" si="69"/>
        <v>-1.0416666666666288</v>
      </c>
      <c r="O185" s="66">
        <f t="shared" si="70"/>
        <v>590.04166666666674</v>
      </c>
      <c r="P185" s="66">
        <f t="shared" si="71"/>
        <v>592.125</v>
      </c>
      <c r="Q185" s="67">
        <f t="shared" si="75"/>
        <v>6.75</v>
      </c>
      <c r="R185" s="67">
        <f t="shared" si="76"/>
        <v>6.5</v>
      </c>
      <c r="S185" s="67">
        <f t="shared" si="77"/>
        <v>-0.25</v>
      </c>
      <c r="T185" s="68" cm="1">
        <f t="array" ref="T185">LARGE(ABS(Q185:S185),1)</f>
        <v>6.75</v>
      </c>
      <c r="U185" s="12">
        <f t="shared" si="91"/>
        <v>8</v>
      </c>
      <c r="V185" s="21">
        <f t="shared" si="92"/>
        <v>-1</v>
      </c>
      <c r="W185" s="12">
        <f t="shared" si="66"/>
        <v>-10</v>
      </c>
      <c r="X185" s="61">
        <f t="shared" si="72"/>
        <v>8.25</v>
      </c>
      <c r="Y185" s="17">
        <f t="shared" si="97"/>
        <v>0</v>
      </c>
      <c r="Z185" s="17">
        <f t="shared" si="97"/>
        <v>0</v>
      </c>
      <c r="AA185" s="56">
        <f t="shared" si="73"/>
        <v>6.75</v>
      </c>
      <c r="AB185" s="18">
        <f t="shared" si="74"/>
        <v>1.2222222222222223</v>
      </c>
      <c r="AC185" s="19">
        <f t="shared" si="78"/>
        <v>1.2222222222222223</v>
      </c>
      <c r="AD185" s="142">
        <f t="shared" si="79"/>
        <v>595.5</v>
      </c>
      <c r="AE185" s="142">
        <f t="shared" si="80"/>
        <v>575.5</v>
      </c>
      <c r="AF185" s="80">
        <f t="shared" si="86"/>
        <v>607.5</v>
      </c>
      <c r="AG185" s="80">
        <f t="shared" si="87"/>
        <v>575</v>
      </c>
      <c r="AH185" s="81">
        <f t="shared" si="89"/>
        <v>615.75</v>
      </c>
      <c r="AI185" s="81">
        <f t="shared" si="90"/>
        <v>570</v>
      </c>
      <c r="AJ185" s="82">
        <f t="shared" si="94"/>
        <v>731.5</v>
      </c>
      <c r="AK185" s="82">
        <f t="shared" si="95"/>
        <v>570</v>
      </c>
      <c r="AL185" s="145">
        <f t="shared" si="81"/>
        <v>586.66666666666663</v>
      </c>
      <c r="AM185" s="145">
        <f t="shared" si="82"/>
        <v>585.5</v>
      </c>
      <c r="AN185" s="145">
        <f t="shared" si="83"/>
        <v>1.1666666666666288</v>
      </c>
      <c r="AO185" s="145">
        <f t="shared" si="84"/>
        <v>587.83333333333326</v>
      </c>
      <c r="AP185" s="145">
        <f t="shared" si="85"/>
        <v>585.5</v>
      </c>
      <c r="AQ185" s="147">
        <f t="shared" si="88"/>
        <v>589.96428571428589</v>
      </c>
      <c r="AR185" s="149">
        <f t="shared" si="93"/>
        <v>604.59444444444455</v>
      </c>
      <c r="AS185" s="151">
        <f t="shared" si="96"/>
        <v>632.34333333333336</v>
      </c>
    </row>
    <row r="186" spans="1:45" x14ac:dyDescent="0.3">
      <c r="A186" s="5">
        <v>45196</v>
      </c>
      <c r="B186" s="6" t="s">
        <v>46</v>
      </c>
      <c r="C186" s="6" t="s">
        <v>37</v>
      </c>
      <c r="D186" s="64">
        <v>587.5</v>
      </c>
      <c r="E186" s="64">
        <v>592.25</v>
      </c>
      <c r="F186" s="64">
        <v>578.5</v>
      </c>
      <c r="G186" s="64">
        <v>579.5</v>
      </c>
      <c r="H186" s="60">
        <v>592.25</v>
      </c>
      <c r="I186" s="60">
        <v>586.75</v>
      </c>
      <c r="J186" s="21">
        <v>-2</v>
      </c>
      <c r="K186" s="13">
        <v>0</v>
      </c>
      <c r="L186" s="65">
        <f t="shared" si="67"/>
        <v>583.41666666666663</v>
      </c>
      <c r="M186" s="66">
        <f t="shared" si="68"/>
        <v>585.375</v>
      </c>
      <c r="N186" s="66">
        <f t="shared" si="69"/>
        <v>-1.9583333333333712</v>
      </c>
      <c r="O186" s="66">
        <f t="shared" si="70"/>
        <v>581.45833333333326</v>
      </c>
      <c r="P186" s="66">
        <f t="shared" si="71"/>
        <v>585.375</v>
      </c>
      <c r="Q186" s="67">
        <f t="shared" si="75"/>
        <v>13.75</v>
      </c>
      <c r="R186" s="67">
        <f t="shared" si="76"/>
        <v>3.25</v>
      </c>
      <c r="S186" s="67">
        <f t="shared" si="77"/>
        <v>-10.5</v>
      </c>
      <c r="T186" s="68" cm="1">
        <f t="array" ref="T186">LARGE(ABS(Q186:S186),1)</f>
        <v>13.75</v>
      </c>
      <c r="U186" s="12">
        <f t="shared" si="91"/>
        <v>6</v>
      </c>
      <c r="V186" s="21">
        <f t="shared" si="92"/>
        <v>0</v>
      </c>
      <c r="W186" s="12">
        <f t="shared" si="66"/>
        <v>-10</v>
      </c>
      <c r="X186" s="61">
        <f t="shared" si="72"/>
        <v>5.5</v>
      </c>
      <c r="Y186" s="17" t="b">
        <f t="shared" si="97"/>
        <v>1</v>
      </c>
      <c r="Z186" s="17">
        <f t="shared" si="97"/>
        <v>0</v>
      </c>
      <c r="AA186" s="56">
        <f t="shared" si="73"/>
        <v>13.75</v>
      </c>
      <c r="AB186" s="18">
        <f t="shared" si="74"/>
        <v>0.4</v>
      </c>
      <c r="AC186" s="19">
        <f t="shared" si="78"/>
        <v>0.4</v>
      </c>
      <c r="AD186" s="142">
        <f t="shared" si="79"/>
        <v>595.5</v>
      </c>
      <c r="AE186" s="142">
        <f t="shared" si="80"/>
        <v>578.5</v>
      </c>
      <c r="AF186" s="80">
        <f t="shared" si="86"/>
        <v>607.5</v>
      </c>
      <c r="AG186" s="80">
        <f t="shared" si="87"/>
        <v>575</v>
      </c>
      <c r="AH186" s="81">
        <f t="shared" si="89"/>
        <v>615.75</v>
      </c>
      <c r="AI186" s="81">
        <f t="shared" si="90"/>
        <v>570</v>
      </c>
      <c r="AJ186" s="82">
        <f t="shared" si="94"/>
        <v>720.25</v>
      </c>
      <c r="AK186" s="82">
        <f t="shared" si="95"/>
        <v>570</v>
      </c>
      <c r="AL186" s="145">
        <f t="shared" si="81"/>
        <v>587.66666666666663</v>
      </c>
      <c r="AM186" s="145">
        <f t="shared" si="82"/>
        <v>587</v>
      </c>
      <c r="AN186" s="145">
        <f t="shared" si="83"/>
        <v>0.66666666666662877</v>
      </c>
      <c r="AO186" s="145">
        <f t="shared" si="84"/>
        <v>588.33333333333326</v>
      </c>
      <c r="AP186" s="145">
        <f t="shared" si="85"/>
        <v>587</v>
      </c>
      <c r="AQ186" s="147">
        <f t="shared" si="88"/>
        <v>588.50595238095241</v>
      </c>
      <c r="AR186" s="149">
        <f t="shared" si="93"/>
        <v>603.20555555555563</v>
      </c>
      <c r="AS186" s="151">
        <f t="shared" si="96"/>
        <v>629.66833333333341</v>
      </c>
    </row>
    <row r="187" spans="1:45" x14ac:dyDescent="0.3">
      <c r="A187" s="5">
        <v>45197</v>
      </c>
      <c r="B187" s="6" t="s">
        <v>46</v>
      </c>
      <c r="C187" s="6" t="s">
        <v>37</v>
      </c>
      <c r="D187" s="64">
        <v>577.5</v>
      </c>
      <c r="E187" s="64">
        <v>583</v>
      </c>
      <c r="F187" s="64">
        <v>575.25</v>
      </c>
      <c r="G187" s="64">
        <v>578.75</v>
      </c>
      <c r="H187" s="60">
        <v>579.5</v>
      </c>
      <c r="I187" s="60">
        <v>575.25</v>
      </c>
      <c r="J187" s="21">
        <v>0</v>
      </c>
      <c r="K187" s="13">
        <v>0</v>
      </c>
      <c r="L187" s="65">
        <f t="shared" si="67"/>
        <v>579</v>
      </c>
      <c r="M187" s="66">
        <f t="shared" si="68"/>
        <v>579.125</v>
      </c>
      <c r="N187" s="66">
        <f t="shared" si="69"/>
        <v>-0.125</v>
      </c>
      <c r="O187" s="66">
        <f t="shared" si="70"/>
        <v>578.875</v>
      </c>
      <c r="P187" s="66">
        <f t="shared" si="71"/>
        <v>579.125</v>
      </c>
      <c r="Q187" s="67">
        <f t="shared" si="75"/>
        <v>7.75</v>
      </c>
      <c r="R187" s="67">
        <f t="shared" si="76"/>
        <v>3.5</v>
      </c>
      <c r="S187" s="67">
        <f t="shared" si="77"/>
        <v>-4.25</v>
      </c>
      <c r="T187" s="68" cm="1">
        <f t="array" ref="T187">LARGE(ABS(Q187:S187),1)</f>
        <v>7.75</v>
      </c>
      <c r="U187" s="12">
        <f t="shared" si="91"/>
        <v>7</v>
      </c>
      <c r="V187" s="21">
        <f t="shared" si="92"/>
        <v>0</v>
      </c>
      <c r="W187" s="12">
        <f t="shared" si="66"/>
        <v>-10</v>
      </c>
      <c r="X187" s="61">
        <f t="shared" si="72"/>
        <v>4.25</v>
      </c>
      <c r="Y187" s="17">
        <f t="shared" si="97"/>
        <v>0</v>
      </c>
      <c r="Z187" s="17" t="b">
        <f t="shared" si="97"/>
        <v>1</v>
      </c>
      <c r="AA187" s="56">
        <f t="shared" si="73"/>
        <v>7.75</v>
      </c>
      <c r="AB187" s="18">
        <f t="shared" si="74"/>
        <v>0.54838709677419351</v>
      </c>
      <c r="AC187" s="19">
        <f t="shared" si="78"/>
        <v>0.54838709677419351</v>
      </c>
      <c r="AD187" s="142">
        <f t="shared" si="79"/>
        <v>595.5</v>
      </c>
      <c r="AE187" s="142">
        <f t="shared" si="80"/>
        <v>575.25</v>
      </c>
      <c r="AF187" s="80">
        <f t="shared" si="86"/>
        <v>597.5</v>
      </c>
      <c r="AG187" s="80">
        <f t="shared" si="87"/>
        <v>575</v>
      </c>
      <c r="AH187" s="81">
        <f t="shared" si="89"/>
        <v>615.5</v>
      </c>
      <c r="AI187" s="81">
        <f t="shared" si="90"/>
        <v>570</v>
      </c>
      <c r="AJ187" s="82">
        <f t="shared" si="94"/>
        <v>683.25</v>
      </c>
      <c r="AK187" s="82">
        <f t="shared" si="95"/>
        <v>570</v>
      </c>
      <c r="AL187" s="145">
        <f t="shared" si="81"/>
        <v>583.41666666666663</v>
      </c>
      <c r="AM187" s="145">
        <f t="shared" si="82"/>
        <v>585.375</v>
      </c>
      <c r="AN187" s="145">
        <f t="shared" si="83"/>
        <v>-1.9583333333333712</v>
      </c>
      <c r="AO187" s="145">
        <f t="shared" si="84"/>
        <v>581.45833333333326</v>
      </c>
      <c r="AP187" s="145">
        <f t="shared" si="85"/>
        <v>585.375</v>
      </c>
      <c r="AQ187" s="147">
        <f t="shared" si="88"/>
        <v>587.29166666666674</v>
      </c>
      <c r="AR187" s="149">
        <f t="shared" si="93"/>
        <v>601.98055555555561</v>
      </c>
      <c r="AS187" s="151">
        <f t="shared" si="96"/>
        <v>626.62166666666678</v>
      </c>
    </row>
    <row r="188" spans="1:45" x14ac:dyDescent="0.3">
      <c r="A188" s="5">
        <v>45198</v>
      </c>
      <c r="B188" s="6" t="s">
        <v>46</v>
      </c>
      <c r="C188" s="6" t="s">
        <v>37</v>
      </c>
      <c r="D188" s="64">
        <v>580.75</v>
      </c>
      <c r="E188" s="64">
        <v>585.5</v>
      </c>
      <c r="F188" s="64">
        <v>540</v>
      </c>
      <c r="G188" s="64">
        <v>541.5</v>
      </c>
      <c r="H188" s="60">
        <v>585.5</v>
      </c>
      <c r="I188" s="60">
        <v>580.5</v>
      </c>
      <c r="J188" s="21">
        <v>-2</v>
      </c>
      <c r="K188" s="13" t="s">
        <v>32</v>
      </c>
      <c r="L188" s="65">
        <f t="shared" si="67"/>
        <v>555.66666666666663</v>
      </c>
      <c r="M188" s="66">
        <f t="shared" si="68"/>
        <v>562.75</v>
      </c>
      <c r="N188" s="66">
        <f t="shared" si="69"/>
        <v>-7.0833333333333712</v>
      </c>
      <c r="O188" s="66">
        <f t="shared" si="70"/>
        <v>548.58333333333326</v>
      </c>
      <c r="P188" s="66">
        <f t="shared" si="71"/>
        <v>562.75</v>
      </c>
      <c r="Q188" s="67">
        <f t="shared" si="75"/>
        <v>45.5</v>
      </c>
      <c r="R188" s="67">
        <f t="shared" si="76"/>
        <v>6.75</v>
      </c>
      <c r="S188" s="67">
        <f t="shared" si="77"/>
        <v>-38.75</v>
      </c>
      <c r="T188" s="68" cm="1">
        <f t="array" ref="T188">LARGE(ABS(Q188:S188),1)</f>
        <v>45.5</v>
      </c>
      <c r="U188" s="12">
        <f t="shared" si="91"/>
        <v>9</v>
      </c>
      <c r="V188" s="21">
        <f t="shared" si="92"/>
        <v>2</v>
      </c>
      <c r="W188" s="12">
        <f t="shared" si="66"/>
        <v>-6</v>
      </c>
      <c r="X188" s="61">
        <f t="shared" si="72"/>
        <v>5</v>
      </c>
      <c r="Y188" s="17" t="b">
        <f t="shared" si="97"/>
        <v>1</v>
      </c>
      <c r="Z188" s="17">
        <f t="shared" si="97"/>
        <v>0</v>
      </c>
      <c r="AA188" s="56">
        <f t="shared" si="73"/>
        <v>45.5</v>
      </c>
      <c r="AB188" s="18">
        <f t="shared" si="74"/>
        <v>0.10989010989010989</v>
      </c>
      <c r="AC188" s="19">
        <f t="shared" si="78"/>
        <v>0.10989010989010989</v>
      </c>
      <c r="AD188" s="142">
        <f t="shared" si="79"/>
        <v>592.25</v>
      </c>
      <c r="AE188" s="142">
        <f t="shared" si="80"/>
        <v>540</v>
      </c>
      <c r="AF188" s="80">
        <f t="shared" si="86"/>
        <v>595.5</v>
      </c>
      <c r="AG188" s="80">
        <f t="shared" si="87"/>
        <v>540</v>
      </c>
      <c r="AH188" s="81">
        <f t="shared" si="89"/>
        <v>615.5</v>
      </c>
      <c r="AI188" s="81">
        <f t="shared" si="90"/>
        <v>540</v>
      </c>
      <c r="AJ188" s="82">
        <f t="shared" si="94"/>
        <v>663.75</v>
      </c>
      <c r="AK188" s="82">
        <f t="shared" si="95"/>
        <v>540</v>
      </c>
      <c r="AL188" s="145">
        <f t="shared" si="81"/>
        <v>570.33333333333337</v>
      </c>
      <c r="AM188" s="145">
        <f t="shared" si="82"/>
        <v>566.125</v>
      </c>
      <c r="AN188" s="145">
        <f t="shared" si="83"/>
        <v>4.2083333333333712</v>
      </c>
      <c r="AO188" s="145">
        <f t="shared" si="84"/>
        <v>574.54166666666674</v>
      </c>
      <c r="AP188" s="145">
        <f t="shared" si="85"/>
        <v>566.125</v>
      </c>
      <c r="AQ188" s="147">
        <f t="shared" si="88"/>
        <v>585.11904761904771</v>
      </c>
      <c r="AR188" s="149">
        <f t="shared" si="93"/>
        <v>599.97777777777787</v>
      </c>
      <c r="AS188" s="151">
        <f t="shared" si="96"/>
        <v>623.69166666666683</v>
      </c>
    </row>
    <row r="189" spans="1:45" x14ac:dyDescent="0.3">
      <c r="A189" s="5">
        <v>45201</v>
      </c>
      <c r="B189" s="6" t="s">
        <v>46</v>
      </c>
      <c r="C189" s="6" t="s">
        <v>37</v>
      </c>
      <c r="D189" s="64">
        <v>548</v>
      </c>
      <c r="E189" s="64">
        <v>567</v>
      </c>
      <c r="F189" s="64">
        <v>548</v>
      </c>
      <c r="G189" s="64">
        <v>564.75</v>
      </c>
      <c r="H189" s="60">
        <v>557.25</v>
      </c>
      <c r="I189" s="60">
        <v>548</v>
      </c>
      <c r="J189" s="21">
        <v>2</v>
      </c>
      <c r="K189" s="13" t="s">
        <v>31</v>
      </c>
      <c r="L189" s="65">
        <f t="shared" si="67"/>
        <v>559.91666666666663</v>
      </c>
      <c r="M189" s="66">
        <f t="shared" si="68"/>
        <v>557.5</v>
      </c>
      <c r="N189" s="66">
        <f t="shared" si="69"/>
        <v>2.4166666666666288</v>
      </c>
      <c r="O189" s="66">
        <f t="shared" si="70"/>
        <v>562.33333333333326</v>
      </c>
      <c r="P189" s="66">
        <f t="shared" si="71"/>
        <v>557.5</v>
      </c>
      <c r="Q189" s="67">
        <f t="shared" si="75"/>
        <v>19</v>
      </c>
      <c r="R189" s="67">
        <f t="shared" si="76"/>
        <v>25.5</v>
      </c>
      <c r="S189" s="67">
        <f t="shared" si="77"/>
        <v>6.5</v>
      </c>
      <c r="T189" s="68" cm="1">
        <f t="array" ref="T189">LARGE(ABS(Q189:S189),1)</f>
        <v>25.5</v>
      </c>
      <c r="U189" s="12">
        <f t="shared" si="91"/>
        <v>4</v>
      </c>
      <c r="V189" s="21">
        <f t="shared" si="92"/>
        <v>-2</v>
      </c>
      <c r="W189" s="12">
        <f t="shared" ref="W189:W242" si="98">SUM(V160:V189)</f>
        <v>-10</v>
      </c>
      <c r="X189" s="61">
        <f t="shared" si="72"/>
        <v>9.25</v>
      </c>
      <c r="Y189" s="17">
        <f t="shared" si="97"/>
        <v>0</v>
      </c>
      <c r="Z189" s="17" t="b">
        <f t="shared" si="97"/>
        <v>1</v>
      </c>
      <c r="AA189" s="56">
        <f t="shared" si="73"/>
        <v>19</v>
      </c>
      <c r="AB189" s="18">
        <f t="shared" si="74"/>
        <v>0.48684210526315791</v>
      </c>
      <c r="AC189" s="19">
        <f t="shared" si="78"/>
        <v>0.36274509803921567</v>
      </c>
      <c r="AD189" s="142">
        <f t="shared" si="79"/>
        <v>585.5</v>
      </c>
      <c r="AE189" s="142">
        <f t="shared" si="80"/>
        <v>540</v>
      </c>
      <c r="AF189" s="80">
        <f t="shared" si="86"/>
        <v>595.5</v>
      </c>
      <c r="AG189" s="80">
        <f t="shared" si="87"/>
        <v>540</v>
      </c>
      <c r="AH189" s="81">
        <f t="shared" si="89"/>
        <v>615.5</v>
      </c>
      <c r="AI189" s="81">
        <f t="shared" si="90"/>
        <v>540</v>
      </c>
      <c r="AJ189" s="82">
        <f t="shared" si="94"/>
        <v>663.75</v>
      </c>
      <c r="AK189" s="82">
        <f t="shared" si="95"/>
        <v>540</v>
      </c>
      <c r="AL189" s="145">
        <f t="shared" si="81"/>
        <v>555.66666666666663</v>
      </c>
      <c r="AM189" s="145">
        <f t="shared" si="82"/>
        <v>562.75</v>
      </c>
      <c r="AN189" s="145">
        <f t="shared" si="83"/>
        <v>-7.0833333333333712</v>
      </c>
      <c r="AO189" s="145">
        <f t="shared" si="84"/>
        <v>548.58333333333326</v>
      </c>
      <c r="AP189" s="145">
        <f t="shared" si="85"/>
        <v>562.75</v>
      </c>
      <c r="AQ189" s="147">
        <f t="shared" si="88"/>
        <v>583.48214285714289</v>
      </c>
      <c r="AR189" s="149">
        <f t="shared" si="93"/>
        <v>597.44722222222231</v>
      </c>
      <c r="AS189" s="151">
        <f t="shared" si="96"/>
        <v>619.87500000000011</v>
      </c>
    </row>
    <row r="190" spans="1:45" x14ac:dyDescent="0.3">
      <c r="A190" s="5">
        <v>45202</v>
      </c>
      <c r="B190" s="6" t="s">
        <v>46</v>
      </c>
      <c r="C190" s="6" t="s">
        <v>37</v>
      </c>
      <c r="D190" s="64">
        <v>573</v>
      </c>
      <c r="E190" s="64">
        <v>575</v>
      </c>
      <c r="F190" s="64">
        <v>563.5</v>
      </c>
      <c r="G190" s="64">
        <v>568.5</v>
      </c>
      <c r="H190" s="60">
        <v>575</v>
      </c>
      <c r="I190" s="60">
        <v>569.25</v>
      </c>
      <c r="J190" s="21">
        <v>-2</v>
      </c>
      <c r="K190" s="13">
        <v>0</v>
      </c>
      <c r="L190" s="65">
        <f t="shared" si="67"/>
        <v>569</v>
      </c>
      <c r="M190" s="66">
        <f t="shared" si="68"/>
        <v>569.25</v>
      </c>
      <c r="N190" s="66">
        <f t="shared" si="69"/>
        <v>-0.25</v>
      </c>
      <c r="O190" s="66">
        <f t="shared" si="70"/>
        <v>568.75</v>
      </c>
      <c r="P190" s="66">
        <f t="shared" si="71"/>
        <v>569.25</v>
      </c>
      <c r="Q190" s="67">
        <f t="shared" si="75"/>
        <v>11.5</v>
      </c>
      <c r="R190" s="67">
        <f t="shared" si="76"/>
        <v>10.25</v>
      </c>
      <c r="S190" s="67">
        <f t="shared" si="77"/>
        <v>-1.25</v>
      </c>
      <c r="T190" s="68" cm="1">
        <f t="array" ref="T190">LARGE(ABS(Q190:S190),1)</f>
        <v>11.5</v>
      </c>
      <c r="U190" s="12">
        <f t="shared" si="91"/>
        <v>9</v>
      </c>
      <c r="V190" s="21">
        <f t="shared" si="92"/>
        <v>-2</v>
      </c>
      <c r="W190" s="12">
        <f t="shared" si="98"/>
        <v>-10</v>
      </c>
      <c r="X190" s="61">
        <f t="shared" si="72"/>
        <v>5.75</v>
      </c>
      <c r="Y190" s="17" t="b">
        <f t="shared" si="97"/>
        <v>1</v>
      </c>
      <c r="Z190" s="17">
        <f t="shared" si="97"/>
        <v>0</v>
      </c>
      <c r="AA190" s="56">
        <f t="shared" si="73"/>
        <v>11.5</v>
      </c>
      <c r="AB190" s="18">
        <f t="shared" si="74"/>
        <v>0.5</v>
      </c>
      <c r="AC190" s="19">
        <f t="shared" si="78"/>
        <v>0.5</v>
      </c>
      <c r="AD190" s="142">
        <f t="shared" si="79"/>
        <v>585.5</v>
      </c>
      <c r="AE190" s="142">
        <f t="shared" si="80"/>
        <v>540</v>
      </c>
      <c r="AF190" s="80">
        <f t="shared" si="86"/>
        <v>595.5</v>
      </c>
      <c r="AG190" s="80">
        <f t="shared" si="87"/>
        <v>540</v>
      </c>
      <c r="AH190" s="81">
        <f t="shared" si="89"/>
        <v>613.75</v>
      </c>
      <c r="AI190" s="81">
        <f t="shared" si="90"/>
        <v>540</v>
      </c>
      <c r="AJ190" s="82">
        <f t="shared" si="94"/>
        <v>663.75</v>
      </c>
      <c r="AK190" s="82">
        <f t="shared" si="95"/>
        <v>540</v>
      </c>
      <c r="AL190" s="145">
        <f t="shared" si="81"/>
        <v>563.41666666666663</v>
      </c>
      <c r="AM190" s="145">
        <f t="shared" si="82"/>
        <v>562.75</v>
      </c>
      <c r="AN190" s="145">
        <f t="shared" si="83"/>
        <v>0.66666666666662877</v>
      </c>
      <c r="AO190" s="145">
        <f t="shared" si="84"/>
        <v>564.08333333333326</v>
      </c>
      <c r="AP190" s="145">
        <f t="shared" si="85"/>
        <v>562.75</v>
      </c>
      <c r="AQ190" s="147">
        <f t="shared" si="88"/>
        <v>581.53571428571433</v>
      </c>
      <c r="AR190" s="149">
        <f t="shared" si="93"/>
        <v>595.50277777777774</v>
      </c>
      <c r="AS190" s="151">
        <f t="shared" si="96"/>
        <v>616.18666666666684</v>
      </c>
    </row>
    <row r="191" spans="1:45" x14ac:dyDescent="0.3">
      <c r="A191" s="5">
        <v>45203</v>
      </c>
      <c r="B191" s="6" t="s">
        <v>46</v>
      </c>
      <c r="C191" s="6" t="s">
        <v>37</v>
      </c>
      <c r="D191" s="64">
        <v>557.25</v>
      </c>
      <c r="E191" s="64">
        <v>564.25</v>
      </c>
      <c r="F191" s="64">
        <v>551.75</v>
      </c>
      <c r="G191" s="64">
        <v>560</v>
      </c>
      <c r="H191" s="60">
        <v>558</v>
      </c>
      <c r="I191" s="60">
        <v>555</v>
      </c>
      <c r="J191" s="21">
        <v>4</v>
      </c>
      <c r="K191" s="13">
        <v>0</v>
      </c>
      <c r="L191" s="65">
        <f t="shared" si="67"/>
        <v>558.66666666666663</v>
      </c>
      <c r="M191" s="66">
        <f t="shared" si="68"/>
        <v>558</v>
      </c>
      <c r="N191" s="66">
        <f t="shared" si="69"/>
        <v>0.66666666666662877</v>
      </c>
      <c r="O191" s="66">
        <f t="shared" si="70"/>
        <v>559.33333333333326</v>
      </c>
      <c r="P191" s="66">
        <f t="shared" si="71"/>
        <v>558</v>
      </c>
      <c r="Q191" s="67">
        <f t="shared" si="75"/>
        <v>12.5</v>
      </c>
      <c r="R191" s="67">
        <f t="shared" si="76"/>
        <v>-4.25</v>
      </c>
      <c r="S191" s="67">
        <f t="shared" si="77"/>
        <v>-16.75</v>
      </c>
      <c r="T191" s="68" cm="1">
        <f t="array" ref="T191">LARGE(ABS(Q191:S191),1)</f>
        <v>16.75</v>
      </c>
      <c r="U191" s="12">
        <f t="shared" si="91"/>
        <v>11</v>
      </c>
      <c r="V191" s="21">
        <f t="shared" si="92"/>
        <v>4</v>
      </c>
      <c r="W191" s="12">
        <f t="shared" si="98"/>
        <v>-9</v>
      </c>
      <c r="X191" s="61">
        <f t="shared" si="72"/>
        <v>3</v>
      </c>
      <c r="Y191" s="17">
        <f t="shared" si="97"/>
        <v>0</v>
      </c>
      <c r="Z191" s="17">
        <f t="shared" si="97"/>
        <v>0</v>
      </c>
      <c r="AA191" s="56">
        <f t="shared" si="73"/>
        <v>12.5</v>
      </c>
      <c r="AB191" s="18">
        <f t="shared" si="74"/>
        <v>0.24</v>
      </c>
      <c r="AC191" s="19">
        <f t="shared" si="78"/>
        <v>0.17910447761194029</v>
      </c>
      <c r="AD191" s="142">
        <f t="shared" si="79"/>
        <v>575</v>
      </c>
      <c r="AE191" s="142">
        <f t="shared" si="80"/>
        <v>548</v>
      </c>
      <c r="AF191" s="80">
        <f t="shared" si="86"/>
        <v>595.5</v>
      </c>
      <c r="AG191" s="80">
        <f t="shared" si="87"/>
        <v>540</v>
      </c>
      <c r="AH191" s="81">
        <f t="shared" si="89"/>
        <v>607.5</v>
      </c>
      <c r="AI191" s="81">
        <f t="shared" si="90"/>
        <v>540</v>
      </c>
      <c r="AJ191" s="82">
        <f t="shared" si="94"/>
        <v>663.75</v>
      </c>
      <c r="AK191" s="82">
        <f t="shared" si="95"/>
        <v>540</v>
      </c>
      <c r="AL191" s="145">
        <f t="shared" si="81"/>
        <v>563.83333333333337</v>
      </c>
      <c r="AM191" s="145">
        <f t="shared" si="82"/>
        <v>561.5</v>
      </c>
      <c r="AN191" s="145">
        <f t="shared" si="83"/>
        <v>2.3333333333333712</v>
      </c>
      <c r="AO191" s="145">
        <f t="shared" si="84"/>
        <v>566.16666666666674</v>
      </c>
      <c r="AP191" s="145">
        <f t="shared" si="85"/>
        <v>561.5</v>
      </c>
      <c r="AQ191" s="147">
        <f t="shared" si="88"/>
        <v>579.17857142857144</v>
      </c>
      <c r="AR191" s="149">
        <f t="shared" si="93"/>
        <v>593.22222222222217</v>
      </c>
      <c r="AS191" s="151">
        <f t="shared" si="96"/>
        <v>612.86166666666691</v>
      </c>
    </row>
    <row r="192" spans="1:45" x14ac:dyDescent="0.3">
      <c r="A192" s="5">
        <v>45204</v>
      </c>
      <c r="B192" s="6" t="s">
        <v>46</v>
      </c>
      <c r="C192" s="6" t="s">
        <v>37</v>
      </c>
      <c r="D192" s="64">
        <v>564.25</v>
      </c>
      <c r="E192" s="64">
        <v>580.25</v>
      </c>
      <c r="F192" s="64">
        <v>559.75</v>
      </c>
      <c r="G192" s="64">
        <v>578.25</v>
      </c>
      <c r="H192" s="60">
        <v>564.5</v>
      </c>
      <c r="I192" s="60">
        <v>559.75</v>
      </c>
      <c r="J192" s="21">
        <v>2</v>
      </c>
      <c r="K192" s="13">
        <v>0</v>
      </c>
      <c r="L192" s="65">
        <f t="shared" si="67"/>
        <v>572.75</v>
      </c>
      <c r="M192" s="66">
        <f t="shared" si="68"/>
        <v>570</v>
      </c>
      <c r="N192" s="66">
        <f t="shared" si="69"/>
        <v>2.75</v>
      </c>
      <c r="O192" s="66">
        <f t="shared" si="70"/>
        <v>575.5</v>
      </c>
      <c r="P192" s="66">
        <f t="shared" si="71"/>
        <v>570</v>
      </c>
      <c r="Q192" s="67">
        <f t="shared" si="75"/>
        <v>20.5</v>
      </c>
      <c r="R192" s="67">
        <f t="shared" si="76"/>
        <v>20.25</v>
      </c>
      <c r="S192" s="67">
        <f t="shared" si="77"/>
        <v>-0.25</v>
      </c>
      <c r="T192" s="68" cm="1">
        <f t="array" ref="T192">LARGE(ABS(Q192:S192),1)</f>
        <v>20.5</v>
      </c>
      <c r="U192" s="12">
        <f t="shared" si="91"/>
        <v>9</v>
      </c>
      <c r="V192" s="21">
        <f t="shared" si="92"/>
        <v>0</v>
      </c>
      <c r="W192" s="12">
        <f t="shared" si="98"/>
        <v>-13</v>
      </c>
      <c r="X192" s="61">
        <f t="shared" si="72"/>
        <v>4.75</v>
      </c>
      <c r="Y192" s="17">
        <f t="shared" si="97"/>
        <v>0</v>
      </c>
      <c r="Z192" s="17" t="b">
        <f t="shared" si="97"/>
        <v>1</v>
      </c>
      <c r="AA192" s="56">
        <f t="shared" si="73"/>
        <v>20.5</v>
      </c>
      <c r="AB192" s="18">
        <f t="shared" si="74"/>
        <v>0.23170731707317074</v>
      </c>
      <c r="AC192" s="19">
        <f t="shared" si="78"/>
        <v>0.23170731707317074</v>
      </c>
      <c r="AD192" s="142">
        <f t="shared" si="79"/>
        <v>580.25</v>
      </c>
      <c r="AE192" s="142">
        <f t="shared" si="80"/>
        <v>551.75</v>
      </c>
      <c r="AF192" s="80">
        <f t="shared" si="86"/>
        <v>595.5</v>
      </c>
      <c r="AG192" s="80">
        <f t="shared" si="87"/>
        <v>540</v>
      </c>
      <c r="AH192" s="81">
        <f t="shared" si="89"/>
        <v>607.5</v>
      </c>
      <c r="AI192" s="81">
        <f t="shared" si="90"/>
        <v>540</v>
      </c>
      <c r="AJ192" s="82">
        <f t="shared" si="94"/>
        <v>663.75</v>
      </c>
      <c r="AK192" s="82">
        <f t="shared" si="95"/>
        <v>540</v>
      </c>
      <c r="AL192" s="145">
        <f t="shared" si="81"/>
        <v>564</v>
      </c>
      <c r="AM192" s="145">
        <f t="shared" si="82"/>
        <v>566</v>
      </c>
      <c r="AN192" s="145">
        <f t="shared" si="83"/>
        <v>-2</v>
      </c>
      <c r="AO192" s="145">
        <f t="shared" si="84"/>
        <v>562</v>
      </c>
      <c r="AP192" s="145">
        <f t="shared" si="85"/>
        <v>566</v>
      </c>
      <c r="AQ192" s="147">
        <f t="shared" si="88"/>
        <v>577.1130952380953</v>
      </c>
      <c r="AR192" s="149">
        <f t="shared" si="93"/>
        <v>591.10833333333323</v>
      </c>
      <c r="AS192" s="151">
        <f t="shared" si="96"/>
        <v>609.9383333333335</v>
      </c>
    </row>
    <row r="193" spans="1:45" x14ac:dyDescent="0.3">
      <c r="A193" s="5">
        <v>45205</v>
      </c>
      <c r="B193" s="6" t="s">
        <v>46</v>
      </c>
      <c r="C193" s="6" t="s">
        <v>37</v>
      </c>
      <c r="D193" s="64">
        <v>573.5</v>
      </c>
      <c r="E193" s="64">
        <v>577.5</v>
      </c>
      <c r="F193" s="64">
        <v>566.5</v>
      </c>
      <c r="G193" s="64">
        <v>568.25</v>
      </c>
      <c r="H193" s="60">
        <v>576.25</v>
      </c>
      <c r="I193" s="60">
        <v>570.5</v>
      </c>
      <c r="J193" s="21">
        <v>-3</v>
      </c>
      <c r="K193" s="13">
        <v>0</v>
      </c>
      <c r="L193" s="65">
        <f t="shared" si="67"/>
        <v>570.75</v>
      </c>
      <c r="M193" s="66">
        <f t="shared" si="68"/>
        <v>572</v>
      </c>
      <c r="N193" s="66">
        <f t="shared" si="69"/>
        <v>-1.25</v>
      </c>
      <c r="O193" s="66">
        <f t="shared" si="70"/>
        <v>569.5</v>
      </c>
      <c r="P193" s="66">
        <f t="shared" si="71"/>
        <v>572</v>
      </c>
      <c r="Q193" s="67">
        <f t="shared" si="75"/>
        <v>11</v>
      </c>
      <c r="R193" s="67">
        <f t="shared" si="76"/>
        <v>-0.75</v>
      </c>
      <c r="S193" s="67">
        <f t="shared" si="77"/>
        <v>-11.75</v>
      </c>
      <c r="T193" s="68" cm="1">
        <f t="array" ref="T193">LARGE(ABS(Q193:S193),1)</f>
        <v>11.75</v>
      </c>
      <c r="U193" s="12">
        <f t="shared" si="91"/>
        <v>6</v>
      </c>
      <c r="V193" s="21">
        <f t="shared" si="92"/>
        <v>-2</v>
      </c>
      <c r="W193" s="12">
        <f t="shared" si="98"/>
        <v>-13</v>
      </c>
      <c r="X193" s="61">
        <f t="shared" si="72"/>
        <v>5.75</v>
      </c>
      <c r="Y193" s="17">
        <f t="shared" si="97"/>
        <v>0</v>
      </c>
      <c r="Z193" s="17">
        <f t="shared" si="97"/>
        <v>0</v>
      </c>
      <c r="AA193" s="56">
        <f t="shared" si="73"/>
        <v>11</v>
      </c>
      <c r="AB193" s="18">
        <f t="shared" si="74"/>
        <v>0.52272727272727271</v>
      </c>
      <c r="AC193" s="19">
        <f t="shared" si="78"/>
        <v>0.48936170212765956</v>
      </c>
      <c r="AD193" s="142">
        <f t="shared" si="79"/>
        <v>580.25</v>
      </c>
      <c r="AE193" s="142">
        <f t="shared" si="80"/>
        <v>551.75</v>
      </c>
      <c r="AF193" s="80">
        <f t="shared" si="86"/>
        <v>595.5</v>
      </c>
      <c r="AG193" s="80">
        <f t="shared" si="87"/>
        <v>540</v>
      </c>
      <c r="AH193" s="81">
        <f t="shared" si="89"/>
        <v>607.5</v>
      </c>
      <c r="AI193" s="81">
        <f t="shared" si="90"/>
        <v>540</v>
      </c>
      <c r="AJ193" s="82">
        <f t="shared" si="94"/>
        <v>662.25</v>
      </c>
      <c r="AK193" s="82">
        <f t="shared" si="95"/>
        <v>540</v>
      </c>
      <c r="AL193" s="145">
        <f t="shared" si="81"/>
        <v>570.08333333333337</v>
      </c>
      <c r="AM193" s="145">
        <f t="shared" si="82"/>
        <v>566</v>
      </c>
      <c r="AN193" s="145">
        <f t="shared" si="83"/>
        <v>4.0833333333333712</v>
      </c>
      <c r="AO193" s="145">
        <f t="shared" si="84"/>
        <v>574.16666666666674</v>
      </c>
      <c r="AP193" s="145">
        <f t="shared" si="85"/>
        <v>566</v>
      </c>
      <c r="AQ193" s="147">
        <f t="shared" si="88"/>
        <v>575.60119047619048</v>
      </c>
      <c r="AR193" s="149">
        <f t="shared" si="93"/>
        <v>589.08055555555552</v>
      </c>
      <c r="AS193" s="151">
        <f t="shared" si="96"/>
        <v>607.26333333333343</v>
      </c>
    </row>
    <row r="194" spans="1:45" x14ac:dyDescent="0.3">
      <c r="A194" s="5">
        <v>45208</v>
      </c>
      <c r="B194" s="6" t="s">
        <v>46</v>
      </c>
      <c r="C194" s="6" t="s">
        <v>37</v>
      </c>
      <c r="D194" s="64">
        <v>576.25</v>
      </c>
      <c r="E194" s="64">
        <v>579.28</v>
      </c>
      <c r="F194" s="64">
        <v>570</v>
      </c>
      <c r="G194" s="64">
        <v>572.75</v>
      </c>
      <c r="H194" s="60">
        <v>579.25</v>
      </c>
      <c r="I194" s="60">
        <v>574</v>
      </c>
      <c r="J194" s="21">
        <v>-2</v>
      </c>
      <c r="K194" s="13">
        <v>0</v>
      </c>
      <c r="L194" s="65">
        <f t="shared" ref="L194:L241" si="99">(E194+G194+F194)/3</f>
        <v>574.01</v>
      </c>
      <c r="M194" s="66">
        <f t="shared" ref="M194:M241" si="100">(E194+F194)/2</f>
        <v>574.64</v>
      </c>
      <c r="N194" s="66">
        <f t="shared" ref="N194:N242" si="101">L194-M194</f>
        <v>-0.62999999999999545</v>
      </c>
      <c r="O194" s="66">
        <f t="shared" ref="O194:O242" si="102">L194+N194</f>
        <v>573.38</v>
      </c>
      <c r="P194" s="66">
        <f t="shared" ref="P194:P242" si="103">L194-N194</f>
        <v>574.64</v>
      </c>
      <c r="Q194" s="67">
        <f t="shared" si="75"/>
        <v>9.2799999999999727</v>
      </c>
      <c r="R194" s="67">
        <f t="shared" si="76"/>
        <v>11.029999999999973</v>
      </c>
      <c r="S194" s="67">
        <f t="shared" si="77"/>
        <v>1.75</v>
      </c>
      <c r="T194" s="68" cm="1">
        <f t="array" ref="T194">LARGE(ABS(Q194:S194),1)</f>
        <v>11.029999999999973</v>
      </c>
      <c r="U194" s="12">
        <f t="shared" si="91"/>
        <v>10</v>
      </c>
      <c r="V194" s="21">
        <f t="shared" si="92"/>
        <v>0</v>
      </c>
      <c r="W194" s="12">
        <f t="shared" si="98"/>
        <v>-14</v>
      </c>
      <c r="X194" s="61">
        <f t="shared" ref="X194:X241" si="104">H194-I194</f>
        <v>5.25</v>
      </c>
      <c r="Y194" s="17">
        <f t="shared" si="97"/>
        <v>0</v>
      </c>
      <c r="Z194" s="17">
        <f t="shared" si="97"/>
        <v>0</v>
      </c>
      <c r="AA194" s="56">
        <f t="shared" ref="AA194:AA241" si="105">E194-F194</f>
        <v>9.2799999999999727</v>
      </c>
      <c r="AB194" s="18">
        <f t="shared" ref="AB194:AB241" si="106">X194/AA194</f>
        <v>0.56573275862069128</v>
      </c>
      <c r="AC194" s="19">
        <f t="shared" si="78"/>
        <v>0.47597461468721786</v>
      </c>
      <c r="AD194" s="142">
        <f t="shared" si="79"/>
        <v>580.25</v>
      </c>
      <c r="AE194" s="142">
        <f t="shared" si="80"/>
        <v>559.75</v>
      </c>
      <c r="AF194" s="80">
        <f t="shared" si="86"/>
        <v>592.25</v>
      </c>
      <c r="AG194" s="80">
        <f t="shared" si="87"/>
        <v>540</v>
      </c>
      <c r="AH194" s="81">
        <f t="shared" si="89"/>
        <v>607.5</v>
      </c>
      <c r="AI194" s="81">
        <f t="shared" si="90"/>
        <v>540</v>
      </c>
      <c r="AJ194" s="82">
        <f t="shared" si="94"/>
        <v>651.5</v>
      </c>
      <c r="AK194" s="82">
        <f t="shared" si="95"/>
        <v>540</v>
      </c>
      <c r="AL194" s="145">
        <f t="shared" si="81"/>
        <v>569.41666666666663</v>
      </c>
      <c r="AM194" s="145">
        <f t="shared" si="82"/>
        <v>570</v>
      </c>
      <c r="AN194" s="145">
        <f t="shared" si="83"/>
        <v>-0.58333333333337123</v>
      </c>
      <c r="AO194" s="145">
        <f t="shared" si="84"/>
        <v>568.83333333333326</v>
      </c>
      <c r="AP194" s="145">
        <f t="shared" si="85"/>
        <v>570</v>
      </c>
      <c r="AQ194" s="147">
        <f t="shared" si="88"/>
        <v>574.72095238095244</v>
      </c>
      <c r="AR194" s="149">
        <f t="shared" si="93"/>
        <v>587.40033333333315</v>
      </c>
      <c r="AS194" s="151">
        <f t="shared" si="96"/>
        <v>605.34853333333342</v>
      </c>
    </row>
    <row r="195" spans="1:45" x14ac:dyDescent="0.3">
      <c r="A195" s="5">
        <v>45209</v>
      </c>
      <c r="B195" s="6" t="s">
        <v>46</v>
      </c>
      <c r="C195" s="6" t="s">
        <v>37</v>
      </c>
      <c r="D195" s="64">
        <v>563</v>
      </c>
      <c r="E195" s="64">
        <v>564.25</v>
      </c>
      <c r="F195" s="64">
        <v>555.5</v>
      </c>
      <c r="G195" s="64">
        <v>558.5</v>
      </c>
      <c r="H195" s="60">
        <v>563.25</v>
      </c>
      <c r="I195" s="60">
        <v>558.25</v>
      </c>
      <c r="J195" s="21">
        <v>0</v>
      </c>
      <c r="K195" s="13">
        <v>0</v>
      </c>
      <c r="L195" s="65">
        <f t="shared" si="99"/>
        <v>559.41666666666663</v>
      </c>
      <c r="M195" s="66">
        <f t="shared" si="100"/>
        <v>559.875</v>
      </c>
      <c r="N195" s="66">
        <f t="shared" si="101"/>
        <v>-0.45833333333337123</v>
      </c>
      <c r="O195" s="66">
        <f t="shared" si="102"/>
        <v>558.95833333333326</v>
      </c>
      <c r="P195" s="66">
        <f t="shared" si="103"/>
        <v>559.875</v>
      </c>
      <c r="Q195" s="67">
        <f t="shared" ref="Q195:Q241" si="107">E195-F195</f>
        <v>8.75</v>
      </c>
      <c r="R195" s="67">
        <f t="shared" ref="R195:R241" si="108">E195-G194</f>
        <v>-8.5</v>
      </c>
      <c r="S195" s="67">
        <f t="shared" ref="S195:S241" si="109">F195-G194</f>
        <v>-17.25</v>
      </c>
      <c r="T195" s="68" cm="1">
        <f t="array" ref="T195">LARGE(ABS(Q195:S195),1)</f>
        <v>17.25</v>
      </c>
      <c r="U195" s="12">
        <f t="shared" si="91"/>
        <v>10</v>
      </c>
      <c r="V195" s="21">
        <f t="shared" si="92"/>
        <v>-2</v>
      </c>
      <c r="W195" s="12">
        <f t="shared" si="98"/>
        <v>-20</v>
      </c>
      <c r="X195" s="61">
        <f t="shared" si="104"/>
        <v>5</v>
      </c>
      <c r="Y195" s="17">
        <f t="shared" si="97"/>
        <v>0</v>
      </c>
      <c r="Z195" s="17">
        <f t="shared" si="97"/>
        <v>0</v>
      </c>
      <c r="AA195" s="56">
        <f t="shared" si="105"/>
        <v>8.75</v>
      </c>
      <c r="AB195" s="18">
        <f t="shared" si="106"/>
        <v>0.5714285714285714</v>
      </c>
      <c r="AC195" s="19">
        <f t="shared" ref="AC195:AC241" si="110">X195/T195</f>
        <v>0.28985507246376813</v>
      </c>
      <c r="AD195" s="142">
        <f t="shared" si="79"/>
        <v>579.28</v>
      </c>
      <c r="AE195" s="142">
        <f t="shared" si="80"/>
        <v>555.5</v>
      </c>
      <c r="AF195" s="80">
        <f t="shared" si="86"/>
        <v>585.5</v>
      </c>
      <c r="AG195" s="80">
        <f t="shared" si="87"/>
        <v>540</v>
      </c>
      <c r="AH195" s="81">
        <f t="shared" si="89"/>
        <v>607.5</v>
      </c>
      <c r="AI195" s="81">
        <f t="shared" si="90"/>
        <v>540</v>
      </c>
      <c r="AJ195" s="82">
        <f t="shared" si="94"/>
        <v>644</v>
      </c>
      <c r="AK195" s="82">
        <f t="shared" si="95"/>
        <v>540</v>
      </c>
      <c r="AL195" s="145">
        <f t="shared" si="81"/>
        <v>569.17666666666662</v>
      </c>
      <c r="AM195" s="145">
        <f t="shared" si="82"/>
        <v>567.39</v>
      </c>
      <c r="AN195" s="145">
        <f t="shared" si="83"/>
        <v>1.7866666666666333</v>
      </c>
      <c r="AO195" s="145">
        <f t="shared" si="84"/>
        <v>570.96333333333325</v>
      </c>
      <c r="AP195" s="145">
        <f t="shared" si="85"/>
        <v>567.39</v>
      </c>
      <c r="AQ195" s="147">
        <f t="shared" si="88"/>
        <v>572.69119047619051</v>
      </c>
      <c r="AR195" s="149">
        <f t="shared" si="93"/>
        <v>585.50588888888876</v>
      </c>
      <c r="AS195" s="151">
        <f t="shared" si="96"/>
        <v>603.49020000000007</v>
      </c>
    </row>
    <row r="196" spans="1:45" x14ac:dyDescent="0.3">
      <c r="A196" s="5">
        <v>45210</v>
      </c>
      <c r="B196" s="6" t="s">
        <v>46</v>
      </c>
      <c r="C196" s="6" t="s">
        <v>37</v>
      </c>
      <c r="D196" s="64">
        <v>552.5</v>
      </c>
      <c r="E196" s="64">
        <v>557</v>
      </c>
      <c r="F196" s="64">
        <v>551</v>
      </c>
      <c r="G196" s="64">
        <v>556</v>
      </c>
      <c r="H196" s="60">
        <v>555.5</v>
      </c>
      <c r="I196" s="60">
        <v>551</v>
      </c>
      <c r="J196" s="21">
        <v>2</v>
      </c>
      <c r="K196" s="13">
        <v>0</v>
      </c>
      <c r="L196" s="65">
        <f t="shared" si="99"/>
        <v>554.66666666666663</v>
      </c>
      <c r="M196" s="66">
        <f t="shared" si="100"/>
        <v>554</v>
      </c>
      <c r="N196" s="66">
        <f t="shared" si="101"/>
        <v>0.66666666666662877</v>
      </c>
      <c r="O196" s="66">
        <f t="shared" si="102"/>
        <v>555.33333333333326</v>
      </c>
      <c r="P196" s="66">
        <f t="shared" si="103"/>
        <v>554</v>
      </c>
      <c r="Q196" s="67">
        <f t="shared" si="107"/>
        <v>6</v>
      </c>
      <c r="R196" s="67">
        <f t="shared" si="108"/>
        <v>-1.5</v>
      </c>
      <c r="S196" s="67">
        <f t="shared" si="109"/>
        <v>-7.5</v>
      </c>
      <c r="T196" s="68" cm="1">
        <f t="array" ref="T196">LARGE(ABS(Q196:S196),1)</f>
        <v>7.5</v>
      </c>
      <c r="U196" s="12">
        <f t="shared" si="91"/>
        <v>9</v>
      </c>
      <c r="V196" s="21">
        <f t="shared" si="92"/>
        <v>0</v>
      </c>
      <c r="W196" s="12">
        <f t="shared" si="98"/>
        <v>-18</v>
      </c>
      <c r="X196" s="61">
        <f t="shared" si="104"/>
        <v>4.5</v>
      </c>
      <c r="Y196" s="17">
        <f t="shared" si="97"/>
        <v>0</v>
      </c>
      <c r="Z196" s="17" t="b">
        <f t="shared" si="97"/>
        <v>1</v>
      </c>
      <c r="AA196" s="56">
        <f t="shared" si="105"/>
        <v>6</v>
      </c>
      <c r="AB196" s="18">
        <f t="shared" si="106"/>
        <v>0.75</v>
      </c>
      <c r="AC196" s="19">
        <f t="shared" si="110"/>
        <v>0.6</v>
      </c>
      <c r="AD196" s="142">
        <f t="shared" ref="AD196:AD241" si="111">MAX(E194:E196)</f>
        <v>579.28</v>
      </c>
      <c r="AE196" s="142">
        <f t="shared" ref="AE196:AE241" si="112">MIN(F194:F196)</f>
        <v>551</v>
      </c>
      <c r="AF196" s="80">
        <f t="shared" si="86"/>
        <v>585.5</v>
      </c>
      <c r="AG196" s="80">
        <f t="shared" si="87"/>
        <v>540</v>
      </c>
      <c r="AH196" s="81">
        <f t="shared" si="89"/>
        <v>607.5</v>
      </c>
      <c r="AI196" s="81">
        <f t="shared" si="90"/>
        <v>540</v>
      </c>
      <c r="AJ196" s="82">
        <f t="shared" si="94"/>
        <v>643.5</v>
      </c>
      <c r="AK196" s="82">
        <f t="shared" si="95"/>
        <v>540</v>
      </c>
      <c r="AL196" s="145">
        <f t="shared" ref="AL196:AL241" si="113">(AD196+AE196+G195)/3</f>
        <v>562.92666666666662</v>
      </c>
      <c r="AM196" s="145">
        <f t="shared" ref="AM196:AM241" si="114">(AD196+AE196)/2</f>
        <v>565.14</v>
      </c>
      <c r="AN196" s="145">
        <f t="shared" ref="AN196:AN241" si="115">AL196-AM196</f>
        <v>-2.2133333333333667</v>
      </c>
      <c r="AO196" s="145">
        <f t="shared" ref="AO196:AO241" si="116">AL196+AN196</f>
        <v>560.71333333333325</v>
      </c>
      <c r="AP196" s="145">
        <f t="shared" ref="AP196:AP241" si="117">AL196-AN196</f>
        <v>565.14</v>
      </c>
      <c r="AQ196" s="147">
        <f t="shared" si="88"/>
        <v>570.95904761904762</v>
      </c>
      <c r="AR196" s="149">
        <f t="shared" si="93"/>
        <v>583.86144444444437</v>
      </c>
      <c r="AS196" s="151">
        <f t="shared" si="96"/>
        <v>601.6568666666667</v>
      </c>
    </row>
    <row r="197" spans="1:45" x14ac:dyDescent="0.3">
      <c r="A197" s="5">
        <v>45211</v>
      </c>
      <c r="B197" s="6" t="s">
        <v>46</v>
      </c>
      <c r="C197" s="6" t="s">
        <v>37</v>
      </c>
      <c r="D197" s="64">
        <v>556</v>
      </c>
      <c r="E197" s="64">
        <v>574.5</v>
      </c>
      <c r="F197" s="64">
        <v>547.25</v>
      </c>
      <c r="G197" s="64">
        <v>571.5</v>
      </c>
      <c r="H197" s="60">
        <v>556.25</v>
      </c>
      <c r="I197" s="60">
        <v>550.25</v>
      </c>
      <c r="J197" s="21">
        <v>4</v>
      </c>
      <c r="K197" s="13">
        <v>0</v>
      </c>
      <c r="L197" s="65">
        <f t="shared" si="99"/>
        <v>564.41666666666663</v>
      </c>
      <c r="M197" s="66">
        <f t="shared" si="100"/>
        <v>560.875</v>
      </c>
      <c r="N197" s="66">
        <f t="shared" si="101"/>
        <v>3.5416666666666288</v>
      </c>
      <c r="O197" s="66">
        <f t="shared" si="102"/>
        <v>567.95833333333326</v>
      </c>
      <c r="P197" s="66">
        <f t="shared" si="103"/>
        <v>560.875</v>
      </c>
      <c r="Q197" s="67">
        <f t="shared" si="107"/>
        <v>27.25</v>
      </c>
      <c r="R197" s="67">
        <f t="shared" si="108"/>
        <v>18.5</v>
      </c>
      <c r="S197" s="67">
        <f t="shared" si="109"/>
        <v>-8.75</v>
      </c>
      <c r="T197" s="68" cm="1">
        <f t="array" ref="T197">LARGE(ABS(Q197:S197),1)</f>
        <v>27.25</v>
      </c>
      <c r="U197" s="12">
        <f t="shared" si="91"/>
        <v>9</v>
      </c>
      <c r="V197" s="21">
        <f t="shared" si="92"/>
        <v>2</v>
      </c>
      <c r="W197" s="12">
        <f t="shared" si="98"/>
        <v>-13</v>
      </c>
      <c r="X197" s="61">
        <f t="shared" si="104"/>
        <v>6</v>
      </c>
      <c r="Y197" s="17">
        <f t="shared" si="97"/>
        <v>0</v>
      </c>
      <c r="Z197" s="17">
        <f t="shared" si="97"/>
        <v>0</v>
      </c>
      <c r="AA197" s="56">
        <f t="shared" si="105"/>
        <v>27.25</v>
      </c>
      <c r="AB197" s="18">
        <f t="shared" si="106"/>
        <v>0.22018348623853212</v>
      </c>
      <c r="AC197" s="19">
        <f t="shared" si="110"/>
        <v>0.22018348623853212</v>
      </c>
      <c r="AD197" s="142">
        <f t="shared" si="111"/>
        <v>574.5</v>
      </c>
      <c r="AE197" s="142">
        <f t="shared" si="112"/>
        <v>547.25</v>
      </c>
      <c r="AF197" s="80">
        <f t="shared" si="86"/>
        <v>580.25</v>
      </c>
      <c r="AG197" s="80">
        <f t="shared" si="87"/>
        <v>547.25</v>
      </c>
      <c r="AH197" s="81">
        <f t="shared" si="89"/>
        <v>597.5</v>
      </c>
      <c r="AI197" s="81">
        <f t="shared" si="90"/>
        <v>540</v>
      </c>
      <c r="AJ197" s="82">
        <f t="shared" si="94"/>
        <v>643.5</v>
      </c>
      <c r="AK197" s="82">
        <f t="shared" si="95"/>
        <v>540</v>
      </c>
      <c r="AL197" s="145">
        <f t="shared" si="113"/>
        <v>559.25</v>
      </c>
      <c r="AM197" s="145">
        <f t="shared" si="114"/>
        <v>560.875</v>
      </c>
      <c r="AN197" s="145">
        <f t="shared" si="115"/>
        <v>-1.625</v>
      </c>
      <c r="AO197" s="145">
        <f t="shared" si="116"/>
        <v>557.625</v>
      </c>
      <c r="AP197" s="145">
        <f t="shared" si="117"/>
        <v>560.875</v>
      </c>
      <c r="AQ197" s="147">
        <f t="shared" si="88"/>
        <v>569.94119047619051</v>
      </c>
      <c r="AR197" s="149">
        <f t="shared" si="93"/>
        <v>582.48644444444437</v>
      </c>
      <c r="AS197" s="151">
        <f t="shared" si="96"/>
        <v>600.31020000000024</v>
      </c>
    </row>
    <row r="198" spans="1:45" x14ac:dyDescent="0.3">
      <c r="A198" s="5">
        <v>45212</v>
      </c>
      <c r="B198" s="6" t="s">
        <v>46</v>
      </c>
      <c r="C198" s="6" t="s">
        <v>37</v>
      </c>
      <c r="D198" s="64">
        <v>585.25</v>
      </c>
      <c r="E198" s="64">
        <v>586.25</v>
      </c>
      <c r="F198" s="64">
        <v>574.5</v>
      </c>
      <c r="G198" s="64">
        <v>579.75</v>
      </c>
      <c r="H198" s="60">
        <v>585.25</v>
      </c>
      <c r="I198" s="60">
        <v>580.25</v>
      </c>
      <c r="J198" s="21">
        <v>-2</v>
      </c>
      <c r="K198" s="13">
        <v>0</v>
      </c>
      <c r="L198" s="65">
        <f t="shared" si="99"/>
        <v>580.16666666666663</v>
      </c>
      <c r="M198" s="66">
        <f t="shared" si="100"/>
        <v>580.375</v>
      </c>
      <c r="N198" s="66">
        <f t="shared" si="101"/>
        <v>-0.20833333333337123</v>
      </c>
      <c r="O198" s="66">
        <f t="shared" si="102"/>
        <v>579.95833333333326</v>
      </c>
      <c r="P198" s="66">
        <f t="shared" si="103"/>
        <v>580.375</v>
      </c>
      <c r="Q198" s="67">
        <f t="shared" si="107"/>
        <v>11.75</v>
      </c>
      <c r="R198" s="67">
        <f t="shared" si="108"/>
        <v>14.75</v>
      </c>
      <c r="S198" s="67">
        <f t="shared" si="109"/>
        <v>3</v>
      </c>
      <c r="T198" s="68" cm="1">
        <f t="array" ref="T198">LARGE(ABS(Q198:S198),1)</f>
        <v>14.75</v>
      </c>
      <c r="U198" s="12">
        <f t="shared" si="91"/>
        <v>11</v>
      </c>
      <c r="V198" s="21">
        <f t="shared" si="92"/>
        <v>-2</v>
      </c>
      <c r="W198" s="12">
        <f t="shared" si="98"/>
        <v>-17</v>
      </c>
      <c r="X198" s="61">
        <f t="shared" si="104"/>
        <v>5</v>
      </c>
      <c r="Y198" s="17">
        <f t="shared" si="97"/>
        <v>0</v>
      </c>
      <c r="Z198" s="17">
        <f t="shared" si="97"/>
        <v>0</v>
      </c>
      <c r="AA198" s="56">
        <f t="shared" si="105"/>
        <v>11.75</v>
      </c>
      <c r="AB198" s="18">
        <f t="shared" si="106"/>
        <v>0.42553191489361702</v>
      </c>
      <c r="AC198" s="19">
        <f t="shared" si="110"/>
        <v>0.33898305084745761</v>
      </c>
      <c r="AD198" s="142">
        <f t="shared" si="111"/>
        <v>586.25</v>
      </c>
      <c r="AE198" s="142">
        <f t="shared" si="112"/>
        <v>547.25</v>
      </c>
      <c r="AF198" s="80">
        <f t="shared" si="86"/>
        <v>586.25</v>
      </c>
      <c r="AG198" s="80">
        <f t="shared" si="87"/>
        <v>547.25</v>
      </c>
      <c r="AH198" s="81">
        <f t="shared" si="89"/>
        <v>595.5</v>
      </c>
      <c r="AI198" s="81">
        <f t="shared" si="90"/>
        <v>540</v>
      </c>
      <c r="AJ198" s="82">
        <f t="shared" si="94"/>
        <v>643.5</v>
      </c>
      <c r="AK198" s="82">
        <f t="shared" si="95"/>
        <v>540</v>
      </c>
      <c r="AL198" s="145">
        <f t="shared" si="113"/>
        <v>568.33333333333337</v>
      </c>
      <c r="AM198" s="145">
        <f t="shared" si="114"/>
        <v>566.75</v>
      </c>
      <c r="AN198" s="145">
        <f t="shared" si="115"/>
        <v>1.5833333333333712</v>
      </c>
      <c r="AO198" s="145">
        <f t="shared" si="116"/>
        <v>569.91666666666674</v>
      </c>
      <c r="AP198" s="145">
        <f t="shared" si="117"/>
        <v>566.75</v>
      </c>
      <c r="AQ198" s="147">
        <f t="shared" si="88"/>
        <v>569.49476190476196</v>
      </c>
      <c r="AR198" s="149">
        <f t="shared" si="93"/>
        <v>581.70033333333333</v>
      </c>
      <c r="AS198" s="151">
        <f t="shared" si="96"/>
        <v>599.15686666666682</v>
      </c>
    </row>
    <row r="199" spans="1:45" x14ac:dyDescent="0.3">
      <c r="A199" s="5">
        <v>45215</v>
      </c>
      <c r="B199" s="6" t="s">
        <v>46</v>
      </c>
      <c r="C199" s="6" t="s">
        <v>37</v>
      </c>
      <c r="D199" s="64">
        <v>583</v>
      </c>
      <c r="E199" s="64">
        <v>585.25</v>
      </c>
      <c r="F199" s="64">
        <v>575.25</v>
      </c>
      <c r="G199" s="64">
        <v>577.25</v>
      </c>
      <c r="H199" s="60">
        <v>584</v>
      </c>
      <c r="I199" s="60">
        <v>577.75</v>
      </c>
      <c r="J199" s="21">
        <v>-2</v>
      </c>
      <c r="K199" s="13" t="s">
        <v>32</v>
      </c>
      <c r="L199" s="65">
        <f t="shared" si="99"/>
        <v>579.25</v>
      </c>
      <c r="M199" s="66">
        <f t="shared" si="100"/>
        <v>580.25</v>
      </c>
      <c r="N199" s="66">
        <f t="shared" si="101"/>
        <v>-1</v>
      </c>
      <c r="O199" s="66">
        <f t="shared" si="102"/>
        <v>578.25</v>
      </c>
      <c r="P199" s="66">
        <f t="shared" si="103"/>
        <v>580.25</v>
      </c>
      <c r="Q199" s="67">
        <f t="shared" si="107"/>
        <v>10</v>
      </c>
      <c r="R199" s="67">
        <f t="shared" si="108"/>
        <v>5.5</v>
      </c>
      <c r="S199" s="67">
        <f t="shared" si="109"/>
        <v>-4.5</v>
      </c>
      <c r="T199" s="68" cm="1">
        <f t="array" ref="T199">LARGE(ABS(Q199:S199),1)</f>
        <v>10</v>
      </c>
      <c r="U199" s="12">
        <f t="shared" si="91"/>
        <v>9</v>
      </c>
      <c r="V199" s="21">
        <f t="shared" si="92"/>
        <v>0</v>
      </c>
      <c r="W199" s="12">
        <f t="shared" si="98"/>
        <v>-19</v>
      </c>
      <c r="X199" s="61">
        <f t="shared" si="104"/>
        <v>6.25</v>
      </c>
      <c r="Y199" s="17">
        <f t="shared" si="97"/>
        <v>0</v>
      </c>
      <c r="Z199" s="17">
        <f t="shared" si="97"/>
        <v>0</v>
      </c>
      <c r="AA199" s="56">
        <f t="shared" si="105"/>
        <v>10</v>
      </c>
      <c r="AB199" s="18">
        <f t="shared" si="106"/>
        <v>0.625</v>
      </c>
      <c r="AC199" s="19">
        <f t="shared" si="110"/>
        <v>0.625</v>
      </c>
      <c r="AD199" s="142">
        <f t="shared" si="111"/>
        <v>586.25</v>
      </c>
      <c r="AE199" s="142">
        <f t="shared" si="112"/>
        <v>547.25</v>
      </c>
      <c r="AF199" s="80">
        <f t="shared" si="86"/>
        <v>586.25</v>
      </c>
      <c r="AG199" s="80">
        <f t="shared" si="87"/>
        <v>547.25</v>
      </c>
      <c r="AH199" s="81">
        <f t="shared" si="89"/>
        <v>595.5</v>
      </c>
      <c r="AI199" s="81">
        <f t="shared" si="90"/>
        <v>540</v>
      </c>
      <c r="AJ199" s="82">
        <f t="shared" si="94"/>
        <v>643.5</v>
      </c>
      <c r="AK199" s="82">
        <f t="shared" si="95"/>
        <v>540</v>
      </c>
      <c r="AL199" s="145">
        <f t="shared" si="113"/>
        <v>571.08333333333337</v>
      </c>
      <c r="AM199" s="145">
        <f t="shared" si="114"/>
        <v>566.75</v>
      </c>
      <c r="AN199" s="145">
        <f t="shared" si="115"/>
        <v>4.3333333333333712</v>
      </c>
      <c r="AO199" s="145">
        <f t="shared" si="116"/>
        <v>575.41666666666674</v>
      </c>
      <c r="AP199" s="145">
        <f t="shared" si="117"/>
        <v>566.75</v>
      </c>
      <c r="AQ199" s="147">
        <f t="shared" si="88"/>
        <v>568.64952380952388</v>
      </c>
      <c r="AR199" s="149">
        <f t="shared" si="93"/>
        <v>580.96977777777772</v>
      </c>
      <c r="AS199" s="151">
        <f t="shared" si="96"/>
        <v>597.69353333333356</v>
      </c>
    </row>
    <row r="200" spans="1:45" x14ac:dyDescent="0.3">
      <c r="A200" s="5">
        <v>45216</v>
      </c>
      <c r="B200" s="6" t="s">
        <v>46</v>
      </c>
      <c r="C200" s="6" t="s">
        <v>37</v>
      </c>
      <c r="D200" s="64">
        <v>572.25</v>
      </c>
      <c r="E200" s="64">
        <v>582.25</v>
      </c>
      <c r="F200" s="64">
        <v>569.25</v>
      </c>
      <c r="G200" s="64">
        <v>570.5</v>
      </c>
      <c r="H200" s="60">
        <v>576.75</v>
      </c>
      <c r="I200" s="60">
        <v>570.25</v>
      </c>
      <c r="J200" s="21">
        <v>0</v>
      </c>
      <c r="K200" s="13">
        <v>0</v>
      </c>
      <c r="L200" s="65">
        <f t="shared" si="99"/>
        <v>574</v>
      </c>
      <c r="M200" s="66">
        <f t="shared" si="100"/>
        <v>575.75</v>
      </c>
      <c r="N200" s="66">
        <f t="shared" si="101"/>
        <v>-1.75</v>
      </c>
      <c r="O200" s="66">
        <f t="shared" si="102"/>
        <v>572.25</v>
      </c>
      <c r="P200" s="66">
        <f t="shared" si="103"/>
        <v>575.75</v>
      </c>
      <c r="Q200" s="67">
        <f t="shared" si="107"/>
        <v>13</v>
      </c>
      <c r="R200" s="67">
        <f t="shared" si="108"/>
        <v>5</v>
      </c>
      <c r="S200" s="67">
        <f t="shared" si="109"/>
        <v>-8</v>
      </c>
      <c r="T200" s="68" cm="1">
        <f t="array" ref="T200">LARGE(ABS(Q200:S200),1)</f>
        <v>13</v>
      </c>
      <c r="U200" s="12">
        <f t="shared" si="91"/>
        <v>5</v>
      </c>
      <c r="V200" s="21">
        <f t="shared" si="92"/>
        <v>2</v>
      </c>
      <c r="W200" s="12">
        <f t="shared" si="98"/>
        <v>-15</v>
      </c>
      <c r="X200" s="61">
        <f t="shared" si="104"/>
        <v>6.5</v>
      </c>
      <c r="Y200" s="17">
        <f t="shared" si="97"/>
        <v>0</v>
      </c>
      <c r="Z200" s="17">
        <f t="shared" si="97"/>
        <v>0</v>
      </c>
      <c r="AA200" s="56">
        <f t="shared" si="105"/>
        <v>13</v>
      </c>
      <c r="AB200" s="18">
        <f t="shared" si="106"/>
        <v>0.5</v>
      </c>
      <c r="AC200" s="19">
        <f t="shared" si="110"/>
        <v>0.5</v>
      </c>
      <c r="AD200" s="142">
        <f t="shared" si="111"/>
        <v>586.25</v>
      </c>
      <c r="AE200" s="142">
        <f t="shared" si="112"/>
        <v>569.25</v>
      </c>
      <c r="AF200" s="80">
        <f t="shared" si="86"/>
        <v>586.25</v>
      </c>
      <c r="AG200" s="80">
        <f t="shared" si="87"/>
        <v>547.25</v>
      </c>
      <c r="AH200" s="81">
        <f t="shared" si="89"/>
        <v>595.5</v>
      </c>
      <c r="AI200" s="81">
        <f t="shared" si="90"/>
        <v>540</v>
      </c>
      <c r="AJ200" s="82">
        <f t="shared" si="94"/>
        <v>643.5</v>
      </c>
      <c r="AK200" s="82">
        <f t="shared" si="95"/>
        <v>540</v>
      </c>
      <c r="AL200" s="145">
        <f t="shared" si="113"/>
        <v>577.58333333333337</v>
      </c>
      <c r="AM200" s="145">
        <f t="shared" si="114"/>
        <v>577.75</v>
      </c>
      <c r="AN200" s="145">
        <f t="shared" si="115"/>
        <v>-0.16666666666662877</v>
      </c>
      <c r="AO200" s="145">
        <f t="shared" si="116"/>
        <v>577.41666666666674</v>
      </c>
      <c r="AP200" s="145">
        <f t="shared" si="117"/>
        <v>577.75</v>
      </c>
      <c r="AQ200" s="147">
        <f t="shared" si="88"/>
        <v>567.97690476190485</v>
      </c>
      <c r="AR200" s="149">
        <f t="shared" si="93"/>
        <v>580.1336666666665</v>
      </c>
      <c r="AS200" s="151">
        <f t="shared" si="96"/>
        <v>596.09686666666687</v>
      </c>
    </row>
    <row r="201" spans="1:45" x14ac:dyDescent="0.3">
      <c r="A201" s="5">
        <v>45217</v>
      </c>
      <c r="B201" s="6" t="s">
        <v>46</v>
      </c>
      <c r="C201" s="6" t="s">
        <v>37</v>
      </c>
      <c r="D201" s="64">
        <v>574.5</v>
      </c>
      <c r="E201" s="64">
        <v>584</v>
      </c>
      <c r="F201" s="64">
        <v>574</v>
      </c>
      <c r="G201" s="64">
        <v>580.25</v>
      </c>
      <c r="H201" s="60">
        <v>578</v>
      </c>
      <c r="I201" s="60">
        <v>574.5</v>
      </c>
      <c r="J201" s="21">
        <v>2</v>
      </c>
      <c r="K201" s="13">
        <v>0</v>
      </c>
      <c r="L201" s="65">
        <f t="shared" si="99"/>
        <v>579.41666666666663</v>
      </c>
      <c r="M201" s="66">
        <f t="shared" si="100"/>
        <v>579</v>
      </c>
      <c r="N201" s="66">
        <f t="shared" si="101"/>
        <v>0.41666666666662877</v>
      </c>
      <c r="O201" s="66">
        <f t="shared" si="102"/>
        <v>579.83333333333326</v>
      </c>
      <c r="P201" s="66">
        <f t="shared" si="103"/>
        <v>579</v>
      </c>
      <c r="Q201" s="67">
        <f t="shared" si="107"/>
        <v>10</v>
      </c>
      <c r="R201" s="67">
        <f t="shared" si="108"/>
        <v>13.5</v>
      </c>
      <c r="S201" s="67">
        <f t="shared" si="109"/>
        <v>3.5</v>
      </c>
      <c r="T201" s="68" cm="1">
        <f t="array" ref="T201">LARGE(ABS(Q201:S201),1)</f>
        <v>13.5</v>
      </c>
      <c r="U201" s="12">
        <f t="shared" si="91"/>
        <v>5</v>
      </c>
      <c r="V201" s="21">
        <f t="shared" si="92"/>
        <v>-4</v>
      </c>
      <c r="W201" s="12">
        <f t="shared" si="98"/>
        <v>-15</v>
      </c>
      <c r="X201" s="61">
        <f t="shared" si="104"/>
        <v>3.5</v>
      </c>
      <c r="Y201" s="17">
        <f t="shared" si="97"/>
        <v>0</v>
      </c>
      <c r="Z201" s="17">
        <f t="shared" si="97"/>
        <v>0</v>
      </c>
      <c r="AA201" s="56">
        <f t="shared" si="105"/>
        <v>10</v>
      </c>
      <c r="AB201" s="18">
        <f t="shared" si="106"/>
        <v>0.35</v>
      </c>
      <c r="AC201" s="19">
        <f t="shared" si="110"/>
        <v>0.25925925925925924</v>
      </c>
      <c r="AD201" s="142">
        <f t="shared" si="111"/>
        <v>585.25</v>
      </c>
      <c r="AE201" s="142">
        <f t="shared" si="112"/>
        <v>569.25</v>
      </c>
      <c r="AF201" s="80">
        <f t="shared" si="86"/>
        <v>586.25</v>
      </c>
      <c r="AG201" s="80">
        <f t="shared" si="87"/>
        <v>547.25</v>
      </c>
      <c r="AH201" s="81">
        <f t="shared" si="89"/>
        <v>595.5</v>
      </c>
      <c r="AI201" s="81">
        <f t="shared" si="90"/>
        <v>540</v>
      </c>
      <c r="AJ201" s="82">
        <f t="shared" si="94"/>
        <v>643.5</v>
      </c>
      <c r="AK201" s="82">
        <f t="shared" si="95"/>
        <v>540</v>
      </c>
      <c r="AL201" s="145">
        <f t="shared" si="113"/>
        <v>575</v>
      </c>
      <c r="AM201" s="145">
        <f t="shared" si="114"/>
        <v>577.25</v>
      </c>
      <c r="AN201" s="145">
        <f t="shared" si="115"/>
        <v>-2.25</v>
      </c>
      <c r="AO201" s="145">
        <f t="shared" si="116"/>
        <v>572.75</v>
      </c>
      <c r="AP201" s="145">
        <f t="shared" si="117"/>
        <v>577.25</v>
      </c>
      <c r="AQ201" s="147">
        <f t="shared" si="88"/>
        <v>568.00666666666677</v>
      </c>
      <c r="AR201" s="149">
        <f t="shared" si="93"/>
        <v>579.13366666666661</v>
      </c>
      <c r="AS201" s="151">
        <f t="shared" si="96"/>
        <v>594.70686666666688</v>
      </c>
    </row>
    <row r="202" spans="1:45" x14ac:dyDescent="0.3">
      <c r="A202" s="5">
        <v>45218</v>
      </c>
      <c r="B202" s="6" t="s">
        <v>46</v>
      </c>
      <c r="C202" s="6" t="s">
        <v>37</v>
      </c>
      <c r="D202" s="64">
        <v>580.5</v>
      </c>
      <c r="E202" s="64">
        <v>594.5</v>
      </c>
      <c r="F202" s="64">
        <v>577.5</v>
      </c>
      <c r="G202" s="64">
        <v>594</v>
      </c>
      <c r="H202" s="60">
        <v>583.25</v>
      </c>
      <c r="I202" s="60">
        <v>577.5</v>
      </c>
      <c r="J202" s="21">
        <v>2</v>
      </c>
      <c r="K202" s="13">
        <v>0</v>
      </c>
      <c r="L202" s="65">
        <f t="shared" si="99"/>
        <v>588.66666666666663</v>
      </c>
      <c r="M202" s="66">
        <f t="shared" si="100"/>
        <v>586</v>
      </c>
      <c r="N202" s="66">
        <f t="shared" si="101"/>
        <v>2.6666666666666288</v>
      </c>
      <c r="O202" s="66">
        <f t="shared" si="102"/>
        <v>591.33333333333326</v>
      </c>
      <c r="P202" s="66">
        <f t="shared" si="103"/>
        <v>586</v>
      </c>
      <c r="Q202" s="67">
        <f t="shared" si="107"/>
        <v>17</v>
      </c>
      <c r="R202" s="67">
        <f t="shared" si="108"/>
        <v>14.25</v>
      </c>
      <c r="S202" s="67">
        <f t="shared" si="109"/>
        <v>-2.75</v>
      </c>
      <c r="T202" s="68" cm="1">
        <f t="array" ref="T202">LARGE(ABS(Q202:S202),1)</f>
        <v>17</v>
      </c>
      <c r="U202" s="12">
        <f t="shared" si="91"/>
        <v>1</v>
      </c>
      <c r="V202" s="21">
        <f t="shared" si="92"/>
        <v>-2</v>
      </c>
      <c r="W202" s="12">
        <f t="shared" si="98"/>
        <v>-19</v>
      </c>
      <c r="X202" s="61">
        <f t="shared" si="104"/>
        <v>5.75</v>
      </c>
      <c r="Y202" s="17">
        <f t="shared" si="97"/>
        <v>0</v>
      </c>
      <c r="Z202" s="17" t="b">
        <f t="shared" si="97"/>
        <v>1</v>
      </c>
      <c r="AA202" s="56">
        <f t="shared" si="105"/>
        <v>17</v>
      </c>
      <c r="AB202" s="18">
        <f t="shared" si="106"/>
        <v>0.33823529411764708</v>
      </c>
      <c r="AC202" s="19">
        <f t="shared" si="110"/>
        <v>0.33823529411764708</v>
      </c>
      <c r="AD202" s="142">
        <f t="shared" si="111"/>
        <v>594.5</v>
      </c>
      <c r="AE202" s="142">
        <f t="shared" si="112"/>
        <v>569.25</v>
      </c>
      <c r="AF202" s="80">
        <f t="shared" ref="AF202:AF241" si="118">MAX(E194:E202)</f>
        <v>594.5</v>
      </c>
      <c r="AG202" s="80">
        <f t="shared" ref="AG202:AG241" si="119">MIN(F194:F202)</f>
        <v>547.25</v>
      </c>
      <c r="AH202" s="81">
        <f t="shared" si="89"/>
        <v>595.5</v>
      </c>
      <c r="AI202" s="81">
        <f t="shared" si="90"/>
        <v>540</v>
      </c>
      <c r="AJ202" s="82">
        <f t="shared" si="94"/>
        <v>643.5</v>
      </c>
      <c r="AK202" s="82">
        <f t="shared" si="95"/>
        <v>540</v>
      </c>
      <c r="AL202" s="145">
        <f t="shared" si="113"/>
        <v>581.33333333333337</v>
      </c>
      <c r="AM202" s="145">
        <f t="shared" si="114"/>
        <v>581.875</v>
      </c>
      <c r="AN202" s="145">
        <f t="shared" si="115"/>
        <v>-0.54166666666662877</v>
      </c>
      <c r="AO202" s="145">
        <f t="shared" si="116"/>
        <v>580.79166666666674</v>
      </c>
      <c r="AP202" s="145">
        <f t="shared" si="117"/>
        <v>581.875</v>
      </c>
      <c r="AQ202" s="147">
        <f t="shared" si="88"/>
        <v>570.36380952380955</v>
      </c>
      <c r="AR202" s="149">
        <f t="shared" si="93"/>
        <v>578.62811111111102</v>
      </c>
      <c r="AS202" s="151">
        <f t="shared" si="96"/>
        <v>593.70186666666677</v>
      </c>
    </row>
    <row r="203" spans="1:45" x14ac:dyDescent="0.3">
      <c r="A203" s="5">
        <v>45219</v>
      </c>
      <c r="B203" s="6" t="s">
        <v>46</v>
      </c>
      <c r="C203" s="6" t="s">
        <v>37</v>
      </c>
      <c r="D203" s="64">
        <v>596</v>
      </c>
      <c r="E203" s="64">
        <v>604.5</v>
      </c>
      <c r="F203" s="64">
        <v>583.25</v>
      </c>
      <c r="G203" s="64">
        <v>586</v>
      </c>
      <c r="H203" s="60">
        <v>598</v>
      </c>
      <c r="I203" s="60">
        <v>594.5</v>
      </c>
      <c r="J203" s="21">
        <v>-4</v>
      </c>
      <c r="K203" s="13" t="s">
        <v>32</v>
      </c>
      <c r="L203" s="65">
        <f t="shared" si="99"/>
        <v>591.25</v>
      </c>
      <c r="M203" s="66">
        <f t="shared" si="100"/>
        <v>593.875</v>
      </c>
      <c r="N203" s="66">
        <f t="shared" si="101"/>
        <v>-2.625</v>
      </c>
      <c r="O203" s="66">
        <f t="shared" si="102"/>
        <v>588.625</v>
      </c>
      <c r="P203" s="66">
        <f t="shared" si="103"/>
        <v>593.875</v>
      </c>
      <c r="Q203" s="67">
        <f t="shared" si="107"/>
        <v>21.25</v>
      </c>
      <c r="R203" s="67">
        <f t="shared" si="108"/>
        <v>10.5</v>
      </c>
      <c r="S203" s="67">
        <f t="shared" si="109"/>
        <v>-10.75</v>
      </c>
      <c r="T203" s="68" cm="1">
        <f t="array" ref="T203">LARGE(ABS(Q203:S203),1)</f>
        <v>21.25</v>
      </c>
      <c r="U203" s="12">
        <f t="shared" si="91"/>
        <v>-3</v>
      </c>
      <c r="V203" s="21">
        <f t="shared" si="92"/>
        <v>-2</v>
      </c>
      <c r="W203" s="12">
        <f t="shared" si="98"/>
        <v>-19</v>
      </c>
      <c r="X203" s="61">
        <f t="shared" si="104"/>
        <v>3.5</v>
      </c>
      <c r="Y203" s="17">
        <f t="shared" si="97"/>
        <v>0</v>
      </c>
      <c r="Z203" s="17">
        <f t="shared" si="97"/>
        <v>0</v>
      </c>
      <c r="AA203" s="56">
        <f t="shared" si="105"/>
        <v>21.25</v>
      </c>
      <c r="AB203" s="18">
        <f t="shared" si="106"/>
        <v>0.16470588235294117</v>
      </c>
      <c r="AC203" s="19">
        <f t="shared" si="110"/>
        <v>0.16470588235294117</v>
      </c>
      <c r="AD203" s="142">
        <f t="shared" si="111"/>
        <v>604.5</v>
      </c>
      <c r="AE203" s="142">
        <f t="shared" si="112"/>
        <v>574</v>
      </c>
      <c r="AF203" s="80">
        <f t="shared" si="118"/>
        <v>604.5</v>
      </c>
      <c r="AG203" s="80">
        <f t="shared" si="119"/>
        <v>547.25</v>
      </c>
      <c r="AH203" s="81">
        <f t="shared" si="89"/>
        <v>604.5</v>
      </c>
      <c r="AI203" s="81">
        <f t="shared" si="90"/>
        <v>540</v>
      </c>
      <c r="AJ203" s="82">
        <f t="shared" si="94"/>
        <v>643.5</v>
      </c>
      <c r="AK203" s="82">
        <f t="shared" si="95"/>
        <v>540</v>
      </c>
      <c r="AL203" s="145">
        <f t="shared" si="113"/>
        <v>590.83333333333337</v>
      </c>
      <c r="AM203" s="145">
        <f t="shared" si="114"/>
        <v>589.25</v>
      </c>
      <c r="AN203" s="145">
        <f t="shared" si="115"/>
        <v>1.5833333333333712</v>
      </c>
      <c r="AO203" s="145">
        <f t="shared" si="116"/>
        <v>592.41666666666674</v>
      </c>
      <c r="AP203" s="145">
        <f t="shared" si="117"/>
        <v>589.25</v>
      </c>
      <c r="AQ203" s="147">
        <f t="shared" si="88"/>
        <v>572.60190476190485</v>
      </c>
      <c r="AR203" s="149">
        <f t="shared" si="93"/>
        <v>578.46977777777772</v>
      </c>
      <c r="AS203" s="151">
        <f t="shared" si="96"/>
        <v>592.93020000000024</v>
      </c>
    </row>
    <row r="204" spans="1:45" x14ac:dyDescent="0.3">
      <c r="A204" s="5">
        <v>45222</v>
      </c>
      <c r="B204" s="6" t="s">
        <v>46</v>
      </c>
      <c r="C204" s="6" t="s">
        <v>37</v>
      </c>
      <c r="D204" s="64">
        <v>588</v>
      </c>
      <c r="E204" s="64">
        <v>595.25</v>
      </c>
      <c r="F204" s="64">
        <v>583.5</v>
      </c>
      <c r="G204" s="64">
        <v>587.25</v>
      </c>
      <c r="H204" s="60">
        <v>591.5</v>
      </c>
      <c r="I204" s="60">
        <v>586</v>
      </c>
      <c r="J204" s="21">
        <v>0</v>
      </c>
      <c r="K204" s="13">
        <v>0</v>
      </c>
      <c r="L204" s="65">
        <f t="shared" si="99"/>
        <v>588.66666666666663</v>
      </c>
      <c r="M204" s="66">
        <f t="shared" si="100"/>
        <v>589.375</v>
      </c>
      <c r="N204" s="66">
        <f t="shared" si="101"/>
        <v>-0.70833333333337123</v>
      </c>
      <c r="O204" s="66">
        <f t="shared" si="102"/>
        <v>587.95833333333326</v>
      </c>
      <c r="P204" s="66">
        <f t="shared" si="103"/>
        <v>589.375</v>
      </c>
      <c r="Q204" s="67">
        <f t="shared" si="107"/>
        <v>11.75</v>
      </c>
      <c r="R204" s="67">
        <f t="shared" si="108"/>
        <v>9.25</v>
      </c>
      <c r="S204" s="67">
        <f t="shared" si="109"/>
        <v>-2.5</v>
      </c>
      <c r="T204" s="68" cm="1">
        <f t="array" ref="T204">LARGE(ABS(Q204:S204),1)</f>
        <v>11.75</v>
      </c>
      <c r="U204" s="12">
        <f t="shared" si="91"/>
        <v>-7</v>
      </c>
      <c r="V204" s="21">
        <f t="shared" si="92"/>
        <v>4</v>
      </c>
      <c r="W204" s="12">
        <f t="shared" si="98"/>
        <v>-13</v>
      </c>
      <c r="X204" s="61">
        <f t="shared" si="104"/>
        <v>5.5</v>
      </c>
      <c r="Y204" s="17">
        <f t="shared" si="97"/>
        <v>0</v>
      </c>
      <c r="Z204" s="17">
        <f t="shared" si="97"/>
        <v>0</v>
      </c>
      <c r="AA204" s="56">
        <f t="shared" si="105"/>
        <v>11.75</v>
      </c>
      <c r="AB204" s="18">
        <f t="shared" si="106"/>
        <v>0.46808510638297873</v>
      </c>
      <c r="AC204" s="19">
        <f t="shared" si="110"/>
        <v>0.46808510638297873</v>
      </c>
      <c r="AD204" s="142">
        <f t="shared" si="111"/>
        <v>604.5</v>
      </c>
      <c r="AE204" s="142">
        <f t="shared" si="112"/>
        <v>577.5</v>
      </c>
      <c r="AF204" s="80">
        <f t="shared" si="118"/>
        <v>604.5</v>
      </c>
      <c r="AG204" s="80">
        <f t="shared" si="119"/>
        <v>547.25</v>
      </c>
      <c r="AH204" s="81">
        <f t="shared" si="89"/>
        <v>604.5</v>
      </c>
      <c r="AI204" s="81">
        <f t="shared" si="90"/>
        <v>540</v>
      </c>
      <c r="AJ204" s="82">
        <f t="shared" si="94"/>
        <v>643.5</v>
      </c>
      <c r="AK204" s="82">
        <f t="shared" si="95"/>
        <v>540</v>
      </c>
      <c r="AL204" s="145">
        <f t="shared" si="113"/>
        <v>589.33333333333337</v>
      </c>
      <c r="AM204" s="145">
        <f t="shared" si="114"/>
        <v>591</v>
      </c>
      <c r="AN204" s="145">
        <f t="shared" si="115"/>
        <v>-1.6666666666666288</v>
      </c>
      <c r="AO204" s="145">
        <f t="shared" si="116"/>
        <v>587.66666666666674</v>
      </c>
      <c r="AP204" s="145">
        <f t="shared" si="117"/>
        <v>591</v>
      </c>
      <c r="AQ204" s="147">
        <f t="shared" si="88"/>
        <v>574.00666666666666</v>
      </c>
      <c r="AR204" s="149">
        <f t="shared" si="93"/>
        <v>578.55588888888872</v>
      </c>
      <c r="AS204" s="151">
        <f t="shared" si="96"/>
        <v>592.44020000000023</v>
      </c>
    </row>
    <row r="205" spans="1:45" x14ac:dyDescent="0.3">
      <c r="A205" s="5">
        <v>45223</v>
      </c>
      <c r="B205" s="6" t="s">
        <v>46</v>
      </c>
      <c r="C205" s="6" t="s">
        <v>37</v>
      </c>
      <c r="D205" s="64">
        <v>582.75</v>
      </c>
      <c r="E205" s="64">
        <v>583.75</v>
      </c>
      <c r="F205" s="64">
        <v>572.75</v>
      </c>
      <c r="G205" s="64">
        <v>580.5</v>
      </c>
      <c r="H205" s="60">
        <v>583.5</v>
      </c>
      <c r="I205" s="60">
        <v>574.25</v>
      </c>
      <c r="J205" s="21">
        <v>0</v>
      </c>
      <c r="K205" s="13">
        <v>0</v>
      </c>
      <c r="L205" s="65">
        <f t="shared" si="99"/>
        <v>579</v>
      </c>
      <c r="M205" s="66">
        <f t="shared" si="100"/>
        <v>578.25</v>
      </c>
      <c r="N205" s="66">
        <f t="shared" si="101"/>
        <v>0.75</v>
      </c>
      <c r="O205" s="66">
        <f t="shared" si="102"/>
        <v>579.75</v>
      </c>
      <c r="P205" s="66">
        <f t="shared" si="103"/>
        <v>578.25</v>
      </c>
      <c r="Q205" s="67">
        <f t="shared" si="107"/>
        <v>11</v>
      </c>
      <c r="R205" s="67">
        <f t="shared" si="108"/>
        <v>-3.5</v>
      </c>
      <c r="S205" s="67">
        <f t="shared" si="109"/>
        <v>-14.5</v>
      </c>
      <c r="T205" s="68" cm="1">
        <f t="array" ref="T205">LARGE(ABS(Q205:S205),1)</f>
        <v>14.5</v>
      </c>
      <c r="U205" s="12">
        <f t="shared" si="91"/>
        <v>-11</v>
      </c>
      <c r="V205" s="21">
        <f t="shared" si="92"/>
        <v>0</v>
      </c>
      <c r="W205" s="12">
        <f t="shared" si="98"/>
        <v>-11</v>
      </c>
      <c r="X205" s="61">
        <f t="shared" si="104"/>
        <v>9.25</v>
      </c>
      <c r="Y205" s="17">
        <f t="shared" si="97"/>
        <v>0</v>
      </c>
      <c r="Z205" s="17">
        <f t="shared" si="97"/>
        <v>0</v>
      </c>
      <c r="AA205" s="56">
        <f t="shared" si="105"/>
        <v>11</v>
      </c>
      <c r="AB205" s="18">
        <f t="shared" si="106"/>
        <v>0.84090909090909094</v>
      </c>
      <c r="AC205" s="19">
        <f t="shared" si="110"/>
        <v>0.63793103448275867</v>
      </c>
      <c r="AD205" s="142">
        <f t="shared" si="111"/>
        <v>604.5</v>
      </c>
      <c r="AE205" s="142">
        <f t="shared" si="112"/>
        <v>572.75</v>
      </c>
      <c r="AF205" s="80">
        <f t="shared" si="118"/>
        <v>604.5</v>
      </c>
      <c r="AG205" s="80">
        <f t="shared" si="119"/>
        <v>547.25</v>
      </c>
      <c r="AH205" s="81">
        <f t="shared" si="89"/>
        <v>604.5</v>
      </c>
      <c r="AI205" s="81">
        <f t="shared" si="90"/>
        <v>540</v>
      </c>
      <c r="AJ205" s="82">
        <f t="shared" si="94"/>
        <v>643.5</v>
      </c>
      <c r="AK205" s="82">
        <f t="shared" si="95"/>
        <v>540</v>
      </c>
      <c r="AL205" s="145">
        <f t="shared" si="113"/>
        <v>588.16666666666663</v>
      </c>
      <c r="AM205" s="145">
        <f t="shared" si="114"/>
        <v>588.625</v>
      </c>
      <c r="AN205" s="145">
        <f t="shared" si="115"/>
        <v>-0.45833333333337123</v>
      </c>
      <c r="AO205" s="145">
        <f t="shared" si="116"/>
        <v>587.70833333333326</v>
      </c>
      <c r="AP205" s="145">
        <f t="shared" si="117"/>
        <v>588.625</v>
      </c>
      <c r="AQ205" s="147">
        <f t="shared" si="88"/>
        <v>575.45904761904762</v>
      </c>
      <c r="AR205" s="149">
        <f t="shared" si="93"/>
        <v>578.42811111111098</v>
      </c>
      <c r="AS205" s="151">
        <f t="shared" si="96"/>
        <v>591.99853333333363</v>
      </c>
    </row>
    <row r="206" spans="1:45" x14ac:dyDescent="0.3">
      <c r="A206" s="5">
        <v>45224</v>
      </c>
      <c r="B206" s="6" t="s">
        <v>46</v>
      </c>
      <c r="C206" s="6" t="s">
        <v>37</v>
      </c>
      <c r="D206" s="64">
        <v>579</v>
      </c>
      <c r="E206" s="64">
        <v>579.75</v>
      </c>
      <c r="F206" s="64">
        <v>567</v>
      </c>
      <c r="G206" s="64">
        <v>568.5</v>
      </c>
      <c r="H206" s="60">
        <v>579.75</v>
      </c>
      <c r="I206" s="60">
        <v>573.25</v>
      </c>
      <c r="J206" s="21">
        <v>-2</v>
      </c>
      <c r="K206" s="13">
        <v>0</v>
      </c>
      <c r="L206" s="65">
        <f t="shared" si="99"/>
        <v>571.75</v>
      </c>
      <c r="M206" s="66">
        <f t="shared" si="100"/>
        <v>573.375</v>
      </c>
      <c r="N206" s="66">
        <f t="shared" si="101"/>
        <v>-1.625</v>
      </c>
      <c r="O206" s="66">
        <f t="shared" si="102"/>
        <v>570.125</v>
      </c>
      <c r="P206" s="66">
        <f t="shared" si="103"/>
        <v>573.375</v>
      </c>
      <c r="Q206" s="67">
        <f t="shared" si="107"/>
        <v>12.75</v>
      </c>
      <c r="R206" s="67">
        <f t="shared" si="108"/>
        <v>-0.75</v>
      </c>
      <c r="S206" s="67">
        <f t="shared" si="109"/>
        <v>-13.5</v>
      </c>
      <c r="T206" s="68" cm="1">
        <f t="array" ref="T206">LARGE(ABS(Q206:S206),1)</f>
        <v>13.5</v>
      </c>
      <c r="U206" s="12">
        <f t="shared" si="91"/>
        <v>-15</v>
      </c>
      <c r="V206" s="21">
        <f t="shared" si="92"/>
        <v>0</v>
      </c>
      <c r="W206" s="12">
        <f t="shared" si="98"/>
        <v>-9</v>
      </c>
      <c r="X206" s="61">
        <f t="shared" si="104"/>
        <v>6.5</v>
      </c>
      <c r="Y206" s="17" t="b">
        <f t="shared" si="97"/>
        <v>1</v>
      </c>
      <c r="Z206" s="17">
        <f t="shared" si="97"/>
        <v>0</v>
      </c>
      <c r="AA206" s="56">
        <f t="shared" si="105"/>
        <v>12.75</v>
      </c>
      <c r="AB206" s="18">
        <f t="shared" si="106"/>
        <v>0.50980392156862742</v>
      </c>
      <c r="AC206" s="19">
        <f t="shared" si="110"/>
        <v>0.48148148148148145</v>
      </c>
      <c r="AD206" s="142">
        <f t="shared" si="111"/>
        <v>595.25</v>
      </c>
      <c r="AE206" s="142">
        <f t="shared" si="112"/>
        <v>567</v>
      </c>
      <c r="AF206" s="80">
        <f t="shared" si="118"/>
        <v>604.5</v>
      </c>
      <c r="AG206" s="80">
        <f t="shared" si="119"/>
        <v>567</v>
      </c>
      <c r="AH206" s="81">
        <f t="shared" si="89"/>
        <v>604.5</v>
      </c>
      <c r="AI206" s="81">
        <f t="shared" si="90"/>
        <v>540</v>
      </c>
      <c r="AJ206" s="82">
        <f t="shared" si="94"/>
        <v>636.5</v>
      </c>
      <c r="AK206" s="82">
        <f t="shared" si="95"/>
        <v>540</v>
      </c>
      <c r="AL206" s="145">
        <f t="shared" si="113"/>
        <v>580.91666666666663</v>
      </c>
      <c r="AM206" s="145">
        <f t="shared" si="114"/>
        <v>581.125</v>
      </c>
      <c r="AN206" s="145">
        <f t="shared" si="115"/>
        <v>-0.20833333333337123</v>
      </c>
      <c r="AO206" s="145">
        <f t="shared" si="116"/>
        <v>580.70833333333326</v>
      </c>
      <c r="AP206" s="145">
        <f t="shared" si="117"/>
        <v>581.125</v>
      </c>
      <c r="AQ206" s="147">
        <f t="shared" si="88"/>
        <v>575.38761904761907</v>
      </c>
      <c r="AR206" s="149">
        <f t="shared" si="93"/>
        <v>577.61144444444437</v>
      </c>
      <c r="AS206" s="151">
        <f t="shared" si="96"/>
        <v>590.93186666666691</v>
      </c>
    </row>
    <row r="207" spans="1:45" x14ac:dyDescent="0.3">
      <c r="A207" s="5">
        <v>45225</v>
      </c>
      <c r="B207" s="6" t="s">
        <v>46</v>
      </c>
      <c r="C207" s="6" t="s">
        <v>37</v>
      </c>
      <c r="D207" s="64">
        <v>572.5</v>
      </c>
      <c r="E207" s="64">
        <v>580.5</v>
      </c>
      <c r="F207" s="64">
        <v>570.75</v>
      </c>
      <c r="G207" s="64">
        <v>579.5</v>
      </c>
      <c r="H207" s="60">
        <v>577.25</v>
      </c>
      <c r="I207" s="60">
        <v>572.5</v>
      </c>
      <c r="J207" s="21">
        <v>2</v>
      </c>
      <c r="K207" s="13">
        <v>0</v>
      </c>
      <c r="L207" s="65">
        <f t="shared" si="99"/>
        <v>576.91666666666663</v>
      </c>
      <c r="M207" s="66">
        <f t="shared" si="100"/>
        <v>575.625</v>
      </c>
      <c r="N207" s="66">
        <f t="shared" si="101"/>
        <v>1.2916666666666288</v>
      </c>
      <c r="O207" s="66">
        <f t="shared" si="102"/>
        <v>578.20833333333326</v>
      </c>
      <c r="P207" s="66">
        <f t="shared" si="103"/>
        <v>575.625</v>
      </c>
      <c r="Q207" s="67">
        <f t="shared" si="107"/>
        <v>9.75</v>
      </c>
      <c r="R207" s="67">
        <f t="shared" si="108"/>
        <v>12</v>
      </c>
      <c r="S207" s="67">
        <f t="shared" si="109"/>
        <v>2.25</v>
      </c>
      <c r="T207" s="68" cm="1">
        <f t="array" ref="T207">LARGE(ABS(Q207:S207),1)</f>
        <v>12</v>
      </c>
      <c r="U207" s="12">
        <f t="shared" si="91"/>
        <v>-14</v>
      </c>
      <c r="V207" s="21">
        <f t="shared" si="92"/>
        <v>2</v>
      </c>
      <c r="W207" s="12">
        <f t="shared" si="98"/>
        <v>-5</v>
      </c>
      <c r="X207" s="61">
        <f t="shared" si="104"/>
        <v>4.75</v>
      </c>
      <c r="Y207" s="17">
        <f t="shared" si="97"/>
        <v>0</v>
      </c>
      <c r="Z207" s="17">
        <f t="shared" si="97"/>
        <v>0</v>
      </c>
      <c r="AA207" s="56">
        <f t="shared" si="105"/>
        <v>9.75</v>
      </c>
      <c r="AB207" s="18">
        <f t="shared" si="106"/>
        <v>0.48717948717948717</v>
      </c>
      <c r="AC207" s="19">
        <f t="shared" si="110"/>
        <v>0.39583333333333331</v>
      </c>
      <c r="AD207" s="142">
        <f t="shared" si="111"/>
        <v>583.75</v>
      </c>
      <c r="AE207" s="142">
        <f t="shared" si="112"/>
        <v>567</v>
      </c>
      <c r="AF207" s="80">
        <f t="shared" si="118"/>
        <v>604.5</v>
      </c>
      <c r="AG207" s="80">
        <f t="shared" si="119"/>
        <v>567</v>
      </c>
      <c r="AH207" s="81">
        <f t="shared" si="89"/>
        <v>604.5</v>
      </c>
      <c r="AI207" s="81">
        <f t="shared" si="90"/>
        <v>547.25</v>
      </c>
      <c r="AJ207" s="82">
        <f t="shared" si="94"/>
        <v>636</v>
      </c>
      <c r="AK207" s="82">
        <f t="shared" si="95"/>
        <v>540</v>
      </c>
      <c r="AL207" s="145">
        <f t="shared" si="113"/>
        <v>573.08333333333337</v>
      </c>
      <c r="AM207" s="145">
        <f t="shared" si="114"/>
        <v>575.375</v>
      </c>
      <c r="AN207" s="145">
        <f t="shared" si="115"/>
        <v>-2.2916666666666288</v>
      </c>
      <c r="AO207" s="145">
        <f t="shared" si="116"/>
        <v>570.79166666666674</v>
      </c>
      <c r="AP207" s="145">
        <f t="shared" si="117"/>
        <v>575.375</v>
      </c>
      <c r="AQ207" s="147">
        <f t="shared" ref="AQ207:AQ241" si="120">AVERAGE(L194:L207)</f>
        <v>575.82809523809533</v>
      </c>
      <c r="AR207" s="149">
        <f t="shared" si="93"/>
        <v>577.1197777777777</v>
      </c>
      <c r="AS207" s="151">
        <f t="shared" si="96"/>
        <v>590.15520000000026</v>
      </c>
    </row>
    <row r="208" spans="1:45" x14ac:dyDescent="0.3">
      <c r="A208" s="5">
        <v>45226</v>
      </c>
      <c r="B208" s="6" t="s">
        <v>46</v>
      </c>
      <c r="C208" s="6" t="s">
        <v>37</v>
      </c>
      <c r="D208" s="64">
        <v>577</v>
      </c>
      <c r="E208" s="64">
        <v>580</v>
      </c>
      <c r="F208" s="64">
        <v>571</v>
      </c>
      <c r="G208" s="64">
        <v>575.5</v>
      </c>
      <c r="H208" s="60">
        <v>579</v>
      </c>
      <c r="I208" s="60">
        <v>574.25</v>
      </c>
      <c r="J208" s="21">
        <v>0</v>
      </c>
      <c r="K208" s="13">
        <v>0</v>
      </c>
      <c r="L208" s="65">
        <f t="shared" si="99"/>
        <v>575.5</v>
      </c>
      <c r="M208" s="66">
        <f t="shared" si="100"/>
        <v>575.5</v>
      </c>
      <c r="N208" s="66">
        <f t="shared" si="101"/>
        <v>0</v>
      </c>
      <c r="O208" s="66">
        <f t="shared" si="102"/>
        <v>575.5</v>
      </c>
      <c r="P208" s="66">
        <f t="shared" si="103"/>
        <v>575.5</v>
      </c>
      <c r="Q208" s="67">
        <f t="shared" si="107"/>
        <v>9</v>
      </c>
      <c r="R208" s="67">
        <f t="shared" si="108"/>
        <v>0.5</v>
      </c>
      <c r="S208" s="67">
        <f t="shared" si="109"/>
        <v>-8.5</v>
      </c>
      <c r="T208" s="68" cm="1">
        <f t="array" ref="T208">LARGE(ABS(Q208:S208),1)</f>
        <v>9</v>
      </c>
      <c r="U208" s="12">
        <f t="shared" si="91"/>
        <v>-8</v>
      </c>
      <c r="V208" s="21">
        <f t="shared" si="92"/>
        <v>-3</v>
      </c>
      <c r="W208" s="12">
        <f t="shared" si="98"/>
        <v>-11</v>
      </c>
      <c r="X208" s="61">
        <f t="shared" si="104"/>
        <v>4.75</v>
      </c>
      <c r="Y208" s="17">
        <f t="shared" si="97"/>
        <v>0</v>
      </c>
      <c r="Z208" s="17">
        <f t="shared" si="97"/>
        <v>0</v>
      </c>
      <c r="AA208" s="56">
        <f t="shared" si="105"/>
        <v>9</v>
      </c>
      <c r="AB208" s="18">
        <f t="shared" si="106"/>
        <v>0.52777777777777779</v>
      </c>
      <c r="AC208" s="19">
        <f t="shared" si="110"/>
        <v>0.52777777777777779</v>
      </c>
      <c r="AD208" s="142">
        <f t="shared" si="111"/>
        <v>580.5</v>
      </c>
      <c r="AE208" s="142">
        <f t="shared" si="112"/>
        <v>567</v>
      </c>
      <c r="AF208" s="80">
        <f t="shared" si="118"/>
        <v>604.5</v>
      </c>
      <c r="AG208" s="80">
        <f t="shared" si="119"/>
        <v>567</v>
      </c>
      <c r="AH208" s="81">
        <f t="shared" si="89"/>
        <v>604.5</v>
      </c>
      <c r="AI208" s="81">
        <f t="shared" si="90"/>
        <v>547.25</v>
      </c>
      <c r="AJ208" s="82">
        <f t="shared" si="94"/>
        <v>619.25</v>
      </c>
      <c r="AK208" s="82">
        <f t="shared" si="95"/>
        <v>540</v>
      </c>
      <c r="AL208" s="145">
        <f t="shared" si="113"/>
        <v>575.66666666666663</v>
      </c>
      <c r="AM208" s="145">
        <f t="shared" si="114"/>
        <v>573.75</v>
      </c>
      <c r="AN208" s="145">
        <f t="shared" si="115"/>
        <v>1.9166666666666288</v>
      </c>
      <c r="AO208" s="145">
        <f t="shared" si="116"/>
        <v>577.58333333333326</v>
      </c>
      <c r="AP208" s="145">
        <f t="shared" si="117"/>
        <v>573.75</v>
      </c>
      <c r="AQ208" s="147">
        <f t="shared" si="120"/>
        <v>575.93452380952385</v>
      </c>
      <c r="AR208" s="149">
        <f t="shared" si="93"/>
        <v>576.24755555555544</v>
      </c>
      <c r="AS208" s="151">
        <f t="shared" si="96"/>
        <v>589.35020000000031</v>
      </c>
    </row>
    <row r="209" spans="1:45" x14ac:dyDescent="0.3">
      <c r="A209" s="5">
        <v>45229</v>
      </c>
      <c r="B209" s="6" t="s">
        <v>46</v>
      </c>
      <c r="C209" s="6" t="s">
        <v>37</v>
      </c>
      <c r="D209" s="64">
        <v>570</v>
      </c>
      <c r="E209" s="64">
        <v>577</v>
      </c>
      <c r="F209" s="64">
        <v>565.25</v>
      </c>
      <c r="G209" s="64">
        <v>566</v>
      </c>
      <c r="H209" s="60">
        <v>576.75</v>
      </c>
      <c r="I209" s="60">
        <v>567.75</v>
      </c>
      <c r="J209" s="21">
        <v>-2</v>
      </c>
      <c r="K209" s="13">
        <v>0</v>
      </c>
      <c r="L209" s="65">
        <f t="shared" si="99"/>
        <v>569.41666666666663</v>
      </c>
      <c r="M209" s="66">
        <f t="shared" si="100"/>
        <v>571.125</v>
      </c>
      <c r="N209" s="66">
        <f t="shared" si="101"/>
        <v>-1.7083333333333712</v>
      </c>
      <c r="O209" s="66">
        <f t="shared" si="102"/>
        <v>567.70833333333326</v>
      </c>
      <c r="P209" s="66">
        <f t="shared" si="103"/>
        <v>571.125</v>
      </c>
      <c r="Q209" s="67">
        <f t="shared" si="107"/>
        <v>11.75</v>
      </c>
      <c r="R209" s="67">
        <f t="shared" si="108"/>
        <v>1.5</v>
      </c>
      <c r="S209" s="67">
        <f t="shared" si="109"/>
        <v>-10.25</v>
      </c>
      <c r="T209" s="68" cm="1">
        <f t="array" ref="T209">LARGE(ABS(Q209:S209),1)</f>
        <v>11.75</v>
      </c>
      <c r="U209" s="12">
        <f t="shared" si="91"/>
        <v>-8</v>
      </c>
      <c r="V209" s="21">
        <f t="shared" si="92"/>
        <v>-3</v>
      </c>
      <c r="W209" s="12">
        <f t="shared" si="98"/>
        <v>-16</v>
      </c>
      <c r="X209" s="61">
        <f t="shared" si="104"/>
        <v>9</v>
      </c>
      <c r="Y209" s="17">
        <f t="shared" si="97"/>
        <v>0</v>
      </c>
      <c r="Z209" s="17">
        <f t="shared" si="97"/>
        <v>0</v>
      </c>
      <c r="AA209" s="56">
        <f t="shared" si="105"/>
        <v>11.75</v>
      </c>
      <c r="AB209" s="18">
        <f t="shared" si="106"/>
        <v>0.76595744680851063</v>
      </c>
      <c r="AC209" s="19">
        <f t="shared" si="110"/>
        <v>0.76595744680851063</v>
      </c>
      <c r="AD209" s="142">
        <f t="shared" si="111"/>
        <v>580.5</v>
      </c>
      <c r="AE209" s="142">
        <f t="shared" si="112"/>
        <v>565.25</v>
      </c>
      <c r="AF209" s="80">
        <f t="shared" si="118"/>
        <v>604.5</v>
      </c>
      <c r="AG209" s="80">
        <f t="shared" si="119"/>
        <v>565.25</v>
      </c>
      <c r="AH209" s="81">
        <f t="shared" si="89"/>
        <v>604.5</v>
      </c>
      <c r="AI209" s="81">
        <f t="shared" si="90"/>
        <v>547.25</v>
      </c>
      <c r="AJ209" s="82">
        <f t="shared" si="94"/>
        <v>615.75</v>
      </c>
      <c r="AK209" s="82">
        <f t="shared" si="95"/>
        <v>540</v>
      </c>
      <c r="AL209" s="145">
        <f t="shared" si="113"/>
        <v>573.75</v>
      </c>
      <c r="AM209" s="145">
        <f t="shared" si="114"/>
        <v>572.875</v>
      </c>
      <c r="AN209" s="145">
        <f t="shared" si="115"/>
        <v>0.875</v>
      </c>
      <c r="AO209" s="145">
        <f t="shared" si="116"/>
        <v>574.625</v>
      </c>
      <c r="AP209" s="145">
        <f t="shared" si="117"/>
        <v>572.875</v>
      </c>
      <c r="AQ209" s="147">
        <f t="shared" si="120"/>
        <v>576.64880952380952</v>
      </c>
      <c r="AR209" s="149">
        <f t="shared" si="93"/>
        <v>575.49755555555544</v>
      </c>
      <c r="AS209" s="151">
        <f t="shared" si="96"/>
        <v>588.02186666666694</v>
      </c>
    </row>
    <row r="210" spans="1:45" x14ac:dyDescent="0.3">
      <c r="A210" s="5">
        <v>45230</v>
      </c>
      <c r="B210" s="6" t="s">
        <v>46</v>
      </c>
      <c r="C210" s="6" t="s">
        <v>37</v>
      </c>
      <c r="D210" s="64">
        <v>559</v>
      </c>
      <c r="E210" s="64">
        <v>564.25</v>
      </c>
      <c r="F210" s="64">
        <v>554.5</v>
      </c>
      <c r="G210" s="64">
        <v>556.25</v>
      </c>
      <c r="H210" s="60">
        <v>559.75</v>
      </c>
      <c r="I210" s="60">
        <v>556</v>
      </c>
      <c r="J210" s="21">
        <v>3</v>
      </c>
      <c r="K210" s="13">
        <v>0</v>
      </c>
      <c r="L210" s="65">
        <f t="shared" si="99"/>
        <v>558.33333333333337</v>
      </c>
      <c r="M210" s="66">
        <f t="shared" si="100"/>
        <v>559.375</v>
      </c>
      <c r="N210" s="66">
        <f t="shared" si="101"/>
        <v>-1.0416666666666288</v>
      </c>
      <c r="O210" s="66">
        <f t="shared" si="102"/>
        <v>557.29166666666674</v>
      </c>
      <c r="P210" s="66">
        <f t="shared" si="103"/>
        <v>559.375</v>
      </c>
      <c r="Q210" s="67">
        <f t="shared" si="107"/>
        <v>9.75</v>
      </c>
      <c r="R210" s="67">
        <f t="shared" si="108"/>
        <v>-1.75</v>
      </c>
      <c r="S210" s="67">
        <f t="shared" si="109"/>
        <v>-11.5</v>
      </c>
      <c r="T210" s="68" cm="1">
        <f t="array" ref="T210">LARGE(ABS(Q210:S210),1)</f>
        <v>11.5</v>
      </c>
      <c r="U210" s="12">
        <f t="shared" si="91"/>
        <v>-6</v>
      </c>
      <c r="V210" s="21">
        <f t="shared" si="92"/>
        <v>0</v>
      </c>
      <c r="W210" s="12">
        <f t="shared" si="98"/>
        <v>-14</v>
      </c>
      <c r="X210" s="61">
        <f t="shared" si="104"/>
        <v>3.75</v>
      </c>
      <c r="Y210" s="17">
        <f t="shared" si="97"/>
        <v>0</v>
      </c>
      <c r="Z210" s="17">
        <f t="shared" si="97"/>
        <v>0</v>
      </c>
      <c r="AA210" s="56">
        <f t="shared" si="105"/>
        <v>9.75</v>
      </c>
      <c r="AB210" s="18">
        <f t="shared" si="106"/>
        <v>0.38461538461538464</v>
      </c>
      <c r="AC210" s="19">
        <f t="shared" si="110"/>
        <v>0.32608695652173914</v>
      </c>
      <c r="AD210" s="142">
        <f t="shared" si="111"/>
        <v>580</v>
      </c>
      <c r="AE210" s="142">
        <f t="shared" si="112"/>
        <v>554.5</v>
      </c>
      <c r="AF210" s="80">
        <f t="shared" si="118"/>
        <v>604.5</v>
      </c>
      <c r="AG210" s="80">
        <f t="shared" si="119"/>
        <v>554.5</v>
      </c>
      <c r="AH210" s="81">
        <f t="shared" si="89"/>
        <v>604.5</v>
      </c>
      <c r="AI210" s="81">
        <f t="shared" si="90"/>
        <v>547.25</v>
      </c>
      <c r="AJ210" s="82">
        <f t="shared" si="94"/>
        <v>615.75</v>
      </c>
      <c r="AK210" s="82">
        <f t="shared" si="95"/>
        <v>540</v>
      </c>
      <c r="AL210" s="145">
        <f t="shared" si="113"/>
        <v>566.83333333333337</v>
      </c>
      <c r="AM210" s="145">
        <f t="shared" si="114"/>
        <v>567.25</v>
      </c>
      <c r="AN210" s="145">
        <f t="shared" si="115"/>
        <v>-0.41666666666662877</v>
      </c>
      <c r="AO210" s="145">
        <f t="shared" si="116"/>
        <v>566.41666666666674</v>
      </c>
      <c r="AP210" s="145">
        <f t="shared" si="117"/>
        <v>567.25</v>
      </c>
      <c r="AQ210" s="147">
        <f t="shared" si="120"/>
        <v>576.91071428571433</v>
      </c>
      <c r="AR210" s="149">
        <f t="shared" si="93"/>
        <v>574.56422222222204</v>
      </c>
      <c r="AS210" s="151">
        <f t="shared" si="96"/>
        <v>586.64186666666683</v>
      </c>
    </row>
    <row r="211" spans="1:45" x14ac:dyDescent="0.3">
      <c r="A211" s="5">
        <v>45231</v>
      </c>
      <c r="B211" s="6" t="s">
        <v>46</v>
      </c>
      <c r="C211" s="6" t="s">
        <v>37</v>
      </c>
      <c r="D211" s="64">
        <v>560.25</v>
      </c>
      <c r="E211" s="64">
        <v>564.75</v>
      </c>
      <c r="F211" s="64">
        <v>558.25</v>
      </c>
      <c r="G211" s="64">
        <v>561.75</v>
      </c>
      <c r="H211" s="60">
        <v>562.75</v>
      </c>
      <c r="I211" s="60">
        <v>558.5</v>
      </c>
      <c r="J211" s="21">
        <v>0</v>
      </c>
      <c r="K211" s="13">
        <v>0</v>
      </c>
      <c r="L211" s="65">
        <f t="shared" si="99"/>
        <v>561.58333333333337</v>
      </c>
      <c r="M211" s="66">
        <f t="shared" si="100"/>
        <v>561.5</v>
      </c>
      <c r="N211" s="66">
        <f t="shared" si="101"/>
        <v>8.3333333333371229E-2</v>
      </c>
      <c r="O211" s="66">
        <f t="shared" si="102"/>
        <v>561.66666666666674</v>
      </c>
      <c r="P211" s="66">
        <f t="shared" si="103"/>
        <v>561.5</v>
      </c>
      <c r="Q211" s="67">
        <f t="shared" si="107"/>
        <v>6.5</v>
      </c>
      <c r="R211" s="67">
        <f t="shared" si="108"/>
        <v>8.5</v>
      </c>
      <c r="S211" s="67">
        <f t="shared" si="109"/>
        <v>2</v>
      </c>
      <c r="T211" s="68" cm="1">
        <f t="array" ref="T211">LARGE(ABS(Q211:S211),1)</f>
        <v>8.5</v>
      </c>
      <c r="U211" s="12">
        <f t="shared" si="91"/>
        <v>-9</v>
      </c>
      <c r="V211" s="21">
        <f t="shared" si="92"/>
        <v>-3</v>
      </c>
      <c r="W211" s="12">
        <f t="shared" si="98"/>
        <v>-17</v>
      </c>
      <c r="X211" s="61">
        <f t="shared" si="104"/>
        <v>4.25</v>
      </c>
      <c r="Y211" s="17">
        <f t="shared" si="97"/>
        <v>0</v>
      </c>
      <c r="Z211" s="17">
        <f t="shared" si="97"/>
        <v>0</v>
      </c>
      <c r="AA211" s="56">
        <f t="shared" si="105"/>
        <v>6.5</v>
      </c>
      <c r="AB211" s="18">
        <f t="shared" si="106"/>
        <v>0.65384615384615385</v>
      </c>
      <c r="AC211" s="19">
        <f t="shared" si="110"/>
        <v>0.5</v>
      </c>
      <c r="AD211" s="142">
        <f t="shared" si="111"/>
        <v>577</v>
      </c>
      <c r="AE211" s="142">
        <f t="shared" si="112"/>
        <v>554.5</v>
      </c>
      <c r="AF211" s="80">
        <f t="shared" si="118"/>
        <v>604.5</v>
      </c>
      <c r="AG211" s="80">
        <f t="shared" si="119"/>
        <v>554.5</v>
      </c>
      <c r="AH211" s="81">
        <f t="shared" si="89"/>
        <v>604.5</v>
      </c>
      <c r="AI211" s="81">
        <f t="shared" si="90"/>
        <v>547.25</v>
      </c>
      <c r="AJ211" s="82">
        <f t="shared" si="94"/>
        <v>615.75</v>
      </c>
      <c r="AK211" s="82">
        <f t="shared" si="95"/>
        <v>540</v>
      </c>
      <c r="AL211" s="145">
        <f t="shared" si="113"/>
        <v>562.58333333333337</v>
      </c>
      <c r="AM211" s="145">
        <f t="shared" si="114"/>
        <v>565.75</v>
      </c>
      <c r="AN211" s="145">
        <f t="shared" si="115"/>
        <v>-3.1666666666666288</v>
      </c>
      <c r="AO211" s="145">
        <f t="shared" si="116"/>
        <v>559.41666666666674</v>
      </c>
      <c r="AP211" s="145">
        <f t="shared" si="117"/>
        <v>565.75</v>
      </c>
      <c r="AQ211" s="147">
        <f t="shared" si="120"/>
        <v>576.70833333333326</v>
      </c>
      <c r="AR211" s="149">
        <f t="shared" si="93"/>
        <v>573.68922222222204</v>
      </c>
      <c r="AS211" s="151">
        <f t="shared" si="96"/>
        <v>585.33186666666677</v>
      </c>
    </row>
    <row r="212" spans="1:45" x14ac:dyDescent="0.3">
      <c r="A212" s="5">
        <v>45232</v>
      </c>
      <c r="B212" s="6" t="s">
        <v>46</v>
      </c>
      <c r="C212" s="6" t="s">
        <v>37</v>
      </c>
      <c r="D212" s="64">
        <v>558.75</v>
      </c>
      <c r="E212" s="64">
        <v>569.5</v>
      </c>
      <c r="F212" s="64">
        <v>557.25</v>
      </c>
      <c r="G212" s="64">
        <v>565.5</v>
      </c>
      <c r="H212" s="60">
        <v>560</v>
      </c>
      <c r="I212" s="60">
        <v>557.25</v>
      </c>
      <c r="J212" s="21">
        <v>2</v>
      </c>
      <c r="K212" s="13" t="s">
        <v>31</v>
      </c>
      <c r="L212" s="65">
        <f t="shared" si="99"/>
        <v>564.08333333333337</v>
      </c>
      <c r="M212" s="66">
        <f t="shared" si="100"/>
        <v>563.375</v>
      </c>
      <c r="N212" s="66">
        <f t="shared" si="101"/>
        <v>0.70833333333337123</v>
      </c>
      <c r="O212" s="66">
        <f t="shared" si="102"/>
        <v>564.79166666666674</v>
      </c>
      <c r="P212" s="66">
        <f t="shared" si="103"/>
        <v>563.375</v>
      </c>
      <c r="Q212" s="67">
        <f t="shared" si="107"/>
        <v>12.25</v>
      </c>
      <c r="R212" s="67">
        <f t="shared" si="108"/>
        <v>7.75</v>
      </c>
      <c r="S212" s="67">
        <f t="shared" si="109"/>
        <v>-4.5</v>
      </c>
      <c r="T212" s="68" cm="1">
        <f t="array" ref="T212">LARGE(ABS(Q212:S212),1)</f>
        <v>12.25</v>
      </c>
      <c r="U212" s="12">
        <f t="shared" si="91"/>
        <v>-9</v>
      </c>
      <c r="V212" s="21">
        <f t="shared" si="92"/>
        <v>1</v>
      </c>
      <c r="W212" s="12">
        <f t="shared" si="98"/>
        <v>-13</v>
      </c>
      <c r="X212" s="61">
        <f t="shared" si="104"/>
        <v>2.75</v>
      </c>
      <c r="Y212" s="17">
        <f t="shared" si="97"/>
        <v>0</v>
      </c>
      <c r="Z212" s="17" t="b">
        <f t="shared" si="97"/>
        <v>1</v>
      </c>
      <c r="AA212" s="56">
        <f t="shared" si="105"/>
        <v>12.25</v>
      </c>
      <c r="AB212" s="18">
        <f t="shared" si="106"/>
        <v>0.22448979591836735</v>
      </c>
      <c r="AC212" s="19">
        <f t="shared" si="110"/>
        <v>0.22448979591836735</v>
      </c>
      <c r="AD212" s="142">
        <f t="shared" si="111"/>
        <v>569.5</v>
      </c>
      <c r="AE212" s="142">
        <f t="shared" si="112"/>
        <v>554.5</v>
      </c>
      <c r="AF212" s="80">
        <f t="shared" si="118"/>
        <v>595.25</v>
      </c>
      <c r="AG212" s="80">
        <f t="shared" si="119"/>
        <v>554.5</v>
      </c>
      <c r="AH212" s="81">
        <f t="shared" si="89"/>
        <v>604.5</v>
      </c>
      <c r="AI212" s="81">
        <f t="shared" si="90"/>
        <v>547.25</v>
      </c>
      <c r="AJ212" s="82">
        <f t="shared" si="94"/>
        <v>615.5</v>
      </c>
      <c r="AK212" s="82">
        <f t="shared" si="95"/>
        <v>540</v>
      </c>
      <c r="AL212" s="145">
        <f t="shared" si="113"/>
        <v>561.91666666666663</v>
      </c>
      <c r="AM212" s="145">
        <f t="shared" si="114"/>
        <v>562</v>
      </c>
      <c r="AN212" s="145">
        <f t="shared" si="115"/>
        <v>-8.3333333333371229E-2</v>
      </c>
      <c r="AO212" s="145">
        <f t="shared" si="116"/>
        <v>561.83333333333326</v>
      </c>
      <c r="AP212" s="145">
        <f t="shared" si="117"/>
        <v>562</v>
      </c>
      <c r="AQ212" s="147">
        <f t="shared" si="120"/>
        <v>575.55952380952374</v>
      </c>
      <c r="AR212" s="149">
        <f t="shared" si="93"/>
        <v>573.19477777777763</v>
      </c>
      <c r="AS212" s="151">
        <f t="shared" si="96"/>
        <v>583.89020000000005</v>
      </c>
    </row>
    <row r="213" spans="1:45" x14ac:dyDescent="0.3">
      <c r="A213" s="5">
        <v>45233</v>
      </c>
      <c r="B213" s="6" t="s">
        <v>46</v>
      </c>
      <c r="C213" s="6" t="s">
        <v>37</v>
      </c>
      <c r="D213" s="64">
        <v>567.5</v>
      </c>
      <c r="E213" s="64">
        <v>574.5</v>
      </c>
      <c r="F213" s="64">
        <v>565.5</v>
      </c>
      <c r="G213" s="64">
        <v>572.5</v>
      </c>
      <c r="H213" s="60">
        <v>568.5</v>
      </c>
      <c r="I213" s="60">
        <v>565.5</v>
      </c>
      <c r="J213" s="21">
        <v>2</v>
      </c>
      <c r="K213" s="13">
        <v>0</v>
      </c>
      <c r="L213" s="65">
        <f t="shared" si="99"/>
        <v>570.83333333333337</v>
      </c>
      <c r="M213" s="66">
        <f t="shared" si="100"/>
        <v>570</v>
      </c>
      <c r="N213" s="66">
        <f t="shared" si="101"/>
        <v>0.83333333333337123</v>
      </c>
      <c r="O213" s="66">
        <f t="shared" si="102"/>
        <v>571.66666666666674</v>
      </c>
      <c r="P213" s="66">
        <f t="shared" si="103"/>
        <v>570</v>
      </c>
      <c r="Q213" s="67">
        <f t="shared" si="107"/>
        <v>9</v>
      </c>
      <c r="R213" s="67">
        <f t="shared" si="108"/>
        <v>9</v>
      </c>
      <c r="S213" s="67">
        <f t="shared" si="109"/>
        <v>0</v>
      </c>
      <c r="T213" s="68" cm="1">
        <f t="array" ref="T213">LARGE(ABS(Q213:S213),1)</f>
        <v>9</v>
      </c>
      <c r="U213" s="12">
        <f t="shared" si="91"/>
        <v>-7</v>
      </c>
      <c r="V213" s="21">
        <f t="shared" si="92"/>
        <v>2</v>
      </c>
      <c r="W213" s="12">
        <f t="shared" si="98"/>
        <v>-11</v>
      </c>
      <c r="X213" s="61">
        <f t="shared" si="104"/>
        <v>3</v>
      </c>
      <c r="Y213" s="17">
        <f t="shared" si="97"/>
        <v>0</v>
      </c>
      <c r="Z213" s="17" t="b">
        <f t="shared" si="97"/>
        <v>1</v>
      </c>
      <c r="AA213" s="56">
        <f t="shared" si="105"/>
        <v>9</v>
      </c>
      <c r="AB213" s="18">
        <f t="shared" si="106"/>
        <v>0.33333333333333331</v>
      </c>
      <c r="AC213" s="19">
        <f t="shared" si="110"/>
        <v>0.33333333333333331</v>
      </c>
      <c r="AD213" s="142">
        <f t="shared" si="111"/>
        <v>574.5</v>
      </c>
      <c r="AE213" s="142">
        <f t="shared" si="112"/>
        <v>557.25</v>
      </c>
      <c r="AF213" s="80">
        <f t="shared" si="118"/>
        <v>583.75</v>
      </c>
      <c r="AG213" s="80">
        <f t="shared" si="119"/>
        <v>554.5</v>
      </c>
      <c r="AH213" s="81">
        <f t="shared" ref="AH213:AH241" si="121">MAX(E195:E213)</f>
        <v>604.5</v>
      </c>
      <c r="AI213" s="81">
        <f t="shared" ref="AI213:AI241" si="122">MIN(F195:F213)</f>
        <v>547.25</v>
      </c>
      <c r="AJ213" s="82">
        <f t="shared" si="94"/>
        <v>615.5</v>
      </c>
      <c r="AK213" s="82">
        <f t="shared" si="95"/>
        <v>540</v>
      </c>
      <c r="AL213" s="145">
        <f t="shared" si="113"/>
        <v>565.75</v>
      </c>
      <c r="AM213" s="145">
        <f t="shared" si="114"/>
        <v>565.875</v>
      </c>
      <c r="AN213" s="145">
        <f t="shared" si="115"/>
        <v>-0.125</v>
      </c>
      <c r="AO213" s="145">
        <f t="shared" si="116"/>
        <v>565.625</v>
      </c>
      <c r="AP213" s="145">
        <f t="shared" si="117"/>
        <v>565.875</v>
      </c>
      <c r="AQ213" s="147">
        <f t="shared" si="120"/>
        <v>574.95833333333326</v>
      </c>
      <c r="AR213" s="149">
        <f t="shared" si="93"/>
        <v>572.93366666666657</v>
      </c>
      <c r="AS213" s="151">
        <f t="shared" si="96"/>
        <v>582.67520000000002</v>
      </c>
    </row>
    <row r="214" spans="1:45" x14ac:dyDescent="0.3">
      <c r="A214" s="5">
        <v>45236</v>
      </c>
      <c r="B214" s="6" t="s">
        <v>46</v>
      </c>
      <c r="C214" s="6" t="s">
        <v>37</v>
      </c>
      <c r="D214" s="64">
        <v>567.5</v>
      </c>
      <c r="E214" s="64">
        <v>577.75</v>
      </c>
      <c r="F214" s="64">
        <v>575.25</v>
      </c>
      <c r="G214" s="64">
        <v>575.75</v>
      </c>
      <c r="H214" s="60">
        <v>576.25</v>
      </c>
      <c r="I214" s="60">
        <v>567.25</v>
      </c>
      <c r="J214" s="21">
        <v>0</v>
      </c>
      <c r="K214" s="13" t="s">
        <v>31</v>
      </c>
      <c r="L214" s="65">
        <f t="shared" si="99"/>
        <v>576.25</v>
      </c>
      <c r="M214" s="66">
        <f t="shared" si="100"/>
        <v>576.5</v>
      </c>
      <c r="N214" s="66">
        <f t="shared" si="101"/>
        <v>-0.25</v>
      </c>
      <c r="O214" s="66">
        <f t="shared" si="102"/>
        <v>576</v>
      </c>
      <c r="P214" s="66">
        <f t="shared" si="103"/>
        <v>576.5</v>
      </c>
      <c r="Q214" s="67">
        <f t="shared" si="107"/>
        <v>2.5</v>
      </c>
      <c r="R214" s="67">
        <f t="shared" si="108"/>
        <v>5.25</v>
      </c>
      <c r="S214" s="67">
        <f t="shared" si="109"/>
        <v>2.75</v>
      </c>
      <c r="T214" s="68" cm="1">
        <f t="array" ref="T214">LARGE(ABS(Q214:S214),1)</f>
        <v>5.25</v>
      </c>
      <c r="U214" s="12">
        <f t="shared" si="91"/>
        <v>-10</v>
      </c>
      <c r="V214" s="21">
        <f t="shared" si="92"/>
        <v>0</v>
      </c>
      <c r="W214" s="12">
        <f t="shared" si="98"/>
        <v>-9</v>
      </c>
      <c r="X214" s="61">
        <f t="shared" si="104"/>
        <v>9</v>
      </c>
      <c r="Y214" s="17">
        <f t="shared" si="97"/>
        <v>0</v>
      </c>
      <c r="Z214" s="17">
        <f t="shared" si="97"/>
        <v>0</v>
      </c>
      <c r="AA214" s="56">
        <f t="shared" si="105"/>
        <v>2.5</v>
      </c>
      <c r="AB214" s="18">
        <f t="shared" si="106"/>
        <v>3.6</v>
      </c>
      <c r="AC214" s="19">
        <f t="shared" si="110"/>
        <v>1.7142857142857142</v>
      </c>
      <c r="AD214" s="142">
        <f t="shared" si="111"/>
        <v>577.75</v>
      </c>
      <c r="AE214" s="142">
        <f t="shared" si="112"/>
        <v>557.25</v>
      </c>
      <c r="AF214" s="80">
        <f t="shared" si="118"/>
        <v>580.5</v>
      </c>
      <c r="AG214" s="80">
        <f t="shared" si="119"/>
        <v>554.5</v>
      </c>
      <c r="AH214" s="81">
        <f t="shared" si="121"/>
        <v>604.5</v>
      </c>
      <c r="AI214" s="81">
        <f t="shared" si="122"/>
        <v>547.25</v>
      </c>
      <c r="AJ214" s="82">
        <f t="shared" si="94"/>
        <v>615.5</v>
      </c>
      <c r="AK214" s="82">
        <f t="shared" si="95"/>
        <v>540</v>
      </c>
      <c r="AL214" s="145">
        <f t="shared" si="113"/>
        <v>569.16666666666663</v>
      </c>
      <c r="AM214" s="145">
        <f t="shared" si="114"/>
        <v>567.5</v>
      </c>
      <c r="AN214" s="145">
        <f t="shared" si="115"/>
        <v>1.6666666666666288</v>
      </c>
      <c r="AO214" s="145">
        <f t="shared" si="116"/>
        <v>570.83333333333326</v>
      </c>
      <c r="AP214" s="145">
        <f t="shared" si="117"/>
        <v>567.5</v>
      </c>
      <c r="AQ214" s="147">
        <f t="shared" si="120"/>
        <v>575.11904761904748</v>
      </c>
      <c r="AR214" s="149">
        <f t="shared" si="93"/>
        <v>572.59477777777784</v>
      </c>
      <c r="AS214" s="151">
        <f t="shared" si="96"/>
        <v>581.71186666666665</v>
      </c>
    </row>
    <row r="215" spans="1:45" x14ac:dyDescent="0.3">
      <c r="A215" s="5">
        <v>45237</v>
      </c>
      <c r="B215" s="6" t="s">
        <v>46</v>
      </c>
      <c r="C215" s="6" t="s">
        <v>37</v>
      </c>
      <c r="D215" s="64">
        <v>574.25</v>
      </c>
      <c r="E215" s="64">
        <v>582.25</v>
      </c>
      <c r="F215" s="64">
        <v>564.5</v>
      </c>
      <c r="G215" s="64">
        <v>570.25</v>
      </c>
      <c r="H215" s="60">
        <v>580.25</v>
      </c>
      <c r="I215" s="60">
        <v>574.25</v>
      </c>
      <c r="J215" s="21">
        <v>-4</v>
      </c>
      <c r="K215" s="13" t="s">
        <v>32</v>
      </c>
      <c r="L215" s="65">
        <f t="shared" si="99"/>
        <v>572.33333333333337</v>
      </c>
      <c r="M215" s="66">
        <f t="shared" si="100"/>
        <v>573.375</v>
      </c>
      <c r="N215" s="66">
        <f t="shared" si="101"/>
        <v>-1.0416666666666288</v>
      </c>
      <c r="O215" s="66">
        <f t="shared" si="102"/>
        <v>571.29166666666674</v>
      </c>
      <c r="P215" s="66">
        <f t="shared" si="103"/>
        <v>573.375</v>
      </c>
      <c r="Q215" s="67">
        <f t="shared" si="107"/>
        <v>17.75</v>
      </c>
      <c r="R215" s="67">
        <f t="shared" si="108"/>
        <v>6.5</v>
      </c>
      <c r="S215" s="67">
        <f t="shared" si="109"/>
        <v>-11.25</v>
      </c>
      <c r="T215" s="68" cm="1">
        <f t="array" ref="T215">LARGE(ABS(Q215:S215),1)</f>
        <v>17.75</v>
      </c>
      <c r="U215" s="12">
        <f t="shared" si="91"/>
        <v>-10</v>
      </c>
      <c r="V215" s="21">
        <f t="shared" si="92"/>
        <v>-2</v>
      </c>
      <c r="W215" s="12">
        <f t="shared" si="98"/>
        <v>-10</v>
      </c>
      <c r="X215" s="61">
        <f t="shared" si="104"/>
        <v>6</v>
      </c>
      <c r="Y215" s="17">
        <f t="shared" si="97"/>
        <v>0</v>
      </c>
      <c r="Z215" s="17">
        <f t="shared" si="97"/>
        <v>0</v>
      </c>
      <c r="AA215" s="56">
        <f t="shared" si="105"/>
        <v>17.75</v>
      </c>
      <c r="AB215" s="18">
        <f t="shared" si="106"/>
        <v>0.3380281690140845</v>
      </c>
      <c r="AC215" s="19">
        <f t="shared" si="110"/>
        <v>0.3380281690140845</v>
      </c>
      <c r="AD215" s="142">
        <f t="shared" si="111"/>
        <v>582.25</v>
      </c>
      <c r="AE215" s="142">
        <f t="shared" si="112"/>
        <v>564.5</v>
      </c>
      <c r="AF215" s="80">
        <f t="shared" si="118"/>
        <v>582.25</v>
      </c>
      <c r="AG215" s="80">
        <f t="shared" si="119"/>
        <v>554.5</v>
      </c>
      <c r="AH215" s="81">
        <f t="shared" si="121"/>
        <v>604.5</v>
      </c>
      <c r="AI215" s="81">
        <f t="shared" si="122"/>
        <v>547.25</v>
      </c>
      <c r="AJ215" s="82">
        <f t="shared" si="94"/>
        <v>613.75</v>
      </c>
      <c r="AK215" s="82">
        <f t="shared" si="95"/>
        <v>540</v>
      </c>
      <c r="AL215" s="145">
        <f t="shared" si="113"/>
        <v>574.16666666666663</v>
      </c>
      <c r="AM215" s="145">
        <f t="shared" si="114"/>
        <v>573.375</v>
      </c>
      <c r="AN215" s="145">
        <f t="shared" si="115"/>
        <v>0.79166666666662877</v>
      </c>
      <c r="AO215" s="145">
        <f t="shared" si="116"/>
        <v>574.95833333333326</v>
      </c>
      <c r="AP215" s="145">
        <f t="shared" si="117"/>
        <v>573.375</v>
      </c>
      <c r="AQ215" s="147">
        <f t="shared" si="120"/>
        <v>574.61309523809507</v>
      </c>
      <c r="AR215" s="149">
        <f t="shared" si="93"/>
        <v>571.96977777777784</v>
      </c>
      <c r="AS215" s="151">
        <f t="shared" si="96"/>
        <v>580.83353333333332</v>
      </c>
    </row>
    <row r="216" spans="1:45" x14ac:dyDescent="0.3">
      <c r="A216" s="5">
        <v>45238</v>
      </c>
      <c r="B216" s="6" t="s">
        <v>46</v>
      </c>
      <c r="C216" s="6" t="s">
        <v>37</v>
      </c>
      <c r="D216" s="64">
        <v>578.75</v>
      </c>
      <c r="E216" s="64">
        <v>598.75</v>
      </c>
      <c r="F216" s="64">
        <v>577.5</v>
      </c>
      <c r="G216" s="64">
        <v>592.20000000000005</v>
      </c>
      <c r="H216" s="60">
        <v>585.25</v>
      </c>
      <c r="I216" s="60">
        <v>577.5</v>
      </c>
      <c r="J216" s="21">
        <v>2</v>
      </c>
      <c r="K216" s="13">
        <v>0</v>
      </c>
      <c r="L216" s="65">
        <f t="shared" si="99"/>
        <v>589.48333333333335</v>
      </c>
      <c r="M216" s="66">
        <f t="shared" si="100"/>
        <v>588.125</v>
      </c>
      <c r="N216" s="66">
        <f t="shared" si="101"/>
        <v>1.3583333333333485</v>
      </c>
      <c r="O216" s="66">
        <f t="shared" si="102"/>
        <v>590.8416666666667</v>
      </c>
      <c r="P216" s="66">
        <f t="shared" si="103"/>
        <v>588.125</v>
      </c>
      <c r="Q216" s="67">
        <f t="shared" si="107"/>
        <v>21.25</v>
      </c>
      <c r="R216" s="67">
        <f t="shared" si="108"/>
        <v>28.5</v>
      </c>
      <c r="S216" s="67">
        <f t="shared" si="109"/>
        <v>7.25</v>
      </c>
      <c r="T216" s="68" cm="1">
        <f t="array" ref="T216">LARGE(ABS(Q216:S216),1)</f>
        <v>28.5</v>
      </c>
      <c r="U216" s="12">
        <f t="shared" si="91"/>
        <v>-10</v>
      </c>
      <c r="V216" s="21">
        <f t="shared" si="92"/>
        <v>0</v>
      </c>
      <c r="W216" s="12">
        <f t="shared" si="98"/>
        <v>-10</v>
      </c>
      <c r="X216" s="61">
        <f t="shared" si="104"/>
        <v>7.75</v>
      </c>
      <c r="Y216" s="17">
        <f t="shared" si="97"/>
        <v>0</v>
      </c>
      <c r="Z216" s="17" t="b">
        <f t="shared" si="97"/>
        <v>1</v>
      </c>
      <c r="AA216" s="56">
        <f t="shared" si="105"/>
        <v>21.25</v>
      </c>
      <c r="AB216" s="18">
        <f t="shared" si="106"/>
        <v>0.36470588235294116</v>
      </c>
      <c r="AC216" s="19">
        <f t="shared" si="110"/>
        <v>0.27192982456140352</v>
      </c>
      <c r="AD216" s="142">
        <f t="shared" si="111"/>
        <v>598.75</v>
      </c>
      <c r="AE216" s="142">
        <f t="shared" si="112"/>
        <v>564.5</v>
      </c>
      <c r="AF216" s="80">
        <f t="shared" si="118"/>
        <v>598.75</v>
      </c>
      <c r="AG216" s="80">
        <f t="shared" si="119"/>
        <v>554.5</v>
      </c>
      <c r="AH216" s="81">
        <f t="shared" si="121"/>
        <v>604.5</v>
      </c>
      <c r="AI216" s="81">
        <f t="shared" si="122"/>
        <v>554.5</v>
      </c>
      <c r="AJ216" s="82">
        <f t="shared" si="94"/>
        <v>607.5</v>
      </c>
      <c r="AK216" s="82">
        <f t="shared" si="95"/>
        <v>540</v>
      </c>
      <c r="AL216" s="145">
        <f t="shared" si="113"/>
        <v>577.83333333333337</v>
      </c>
      <c r="AM216" s="145">
        <f t="shared" si="114"/>
        <v>581.625</v>
      </c>
      <c r="AN216" s="145">
        <f t="shared" si="115"/>
        <v>-3.7916666666666288</v>
      </c>
      <c r="AO216" s="145">
        <f t="shared" si="116"/>
        <v>574.04166666666674</v>
      </c>
      <c r="AP216" s="145">
        <f t="shared" si="117"/>
        <v>581.625</v>
      </c>
      <c r="AQ216" s="147">
        <f t="shared" si="120"/>
        <v>574.67142857142846</v>
      </c>
      <c r="AR216" s="149">
        <f t="shared" si="93"/>
        <v>572.17200000000003</v>
      </c>
      <c r="AS216" s="151">
        <f t="shared" si="96"/>
        <v>580.54319999999996</v>
      </c>
    </row>
    <row r="217" spans="1:45" x14ac:dyDescent="0.3">
      <c r="A217" s="5">
        <v>45239</v>
      </c>
      <c r="B217" s="6" t="s">
        <v>46</v>
      </c>
      <c r="C217" s="6" t="s">
        <v>37</v>
      </c>
      <c r="D217" s="64">
        <v>584.25</v>
      </c>
      <c r="E217" s="64">
        <v>585.25</v>
      </c>
      <c r="F217" s="64">
        <v>573</v>
      </c>
      <c r="G217" s="64">
        <v>580.75</v>
      </c>
      <c r="H217" s="60">
        <v>585.25</v>
      </c>
      <c r="I217" s="60">
        <v>579</v>
      </c>
      <c r="J217" s="21">
        <v>0</v>
      </c>
      <c r="K217" s="13">
        <v>0</v>
      </c>
      <c r="L217" s="65">
        <f t="shared" si="99"/>
        <v>579.66666666666663</v>
      </c>
      <c r="M217" s="66">
        <f t="shared" si="100"/>
        <v>579.125</v>
      </c>
      <c r="N217" s="66">
        <f t="shared" si="101"/>
        <v>0.54166666666662877</v>
      </c>
      <c r="O217" s="66">
        <f t="shared" si="102"/>
        <v>580.20833333333326</v>
      </c>
      <c r="P217" s="66">
        <f t="shared" si="103"/>
        <v>579.125</v>
      </c>
      <c r="Q217" s="67">
        <f t="shared" si="107"/>
        <v>12.25</v>
      </c>
      <c r="R217" s="67">
        <f t="shared" si="108"/>
        <v>-6.9500000000000455</v>
      </c>
      <c r="S217" s="67">
        <f t="shared" si="109"/>
        <v>-19.200000000000045</v>
      </c>
      <c r="T217" s="68" cm="1">
        <f t="array" ref="T217">LARGE(ABS(Q217:S217),1)</f>
        <v>19.200000000000045</v>
      </c>
      <c r="U217" s="12">
        <f t="shared" si="91"/>
        <v>-6</v>
      </c>
      <c r="V217" s="21">
        <f t="shared" si="92"/>
        <v>-2</v>
      </c>
      <c r="W217" s="12">
        <f t="shared" si="98"/>
        <v>-12</v>
      </c>
      <c r="X217" s="61">
        <f t="shared" si="104"/>
        <v>6.25</v>
      </c>
      <c r="Y217" s="17" t="b">
        <f t="shared" si="97"/>
        <v>1</v>
      </c>
      <c r="Z217" s="17">
        <f t="shared" si="97"/>
        <v>0</v>
      </c>
      <c r="AA217" s="56">
        <f t="shared" si="105"/>
        <v>12.25</v>
      </c>
      <c r="AB217" s="18">
        <f t="shared" si="106"/>
        <v>0.51020408163265307</v>
      </c>
      <c r="AC217" s="19">
        <f t="shared" si="110"/>
        <v>0.32552083333333254</v>
      </c>
      <c r="AD217" s="142">
        <f t="shared" si="111"/>
        <v>598.75</v>
      </c>
      <c r="AE217" s="142">
        <f t="shared" si="112"/>
        <v>564.5</v>
      </c>
      <c r="AF217" s="80">
        <f t="shared" si="118"/>
        <v>598.75</v>
      </c>
      <c r="AG217" s="80">
        <f t="shared" si="119"/>
        <v>554.5</v>
      </c>
      <c r="AH217" s="81">
        <f t="shared" si="121"/>
        <v>604.5</v>
      </c>
      <c r="AI217" s="81">
        <f t="shared" si="122"/>
        <v>554.5</v>
      </c>
      <c r="AJ217" s="82">
        <f t="shared" si="94"/>
        <v>607.5</v>
      </c>
      <c r="AK217" s="82">
        <f t="shared" si="95"/>
        <v>540</v>
      </c>
      <c r="AL217" s="145">
        <f t="shared" si="113"/>
        <v>585.15</v>
      </c>
      <c r="AM217" s="145">
        <f t="shared" si="114"/>
        <v>581.625</v>
      </c>
      <c r="AN217" s="145">
        <f t="shared" si="115"/>
        <v>3.5249999999999773</v>
      </c>
      <c r="AO217" s="145">
        <f t="shared" si="116"/>
        <v>588.67499999999995</v>
      </c>
      <c r="AP217" s="145">
        <f t="shared" si="117"/>
        <v>581.625</v>
      </c>
      <c r="AQ217" s="147">
        <f t="shared" si="120"/>
        <v>573.8440476190475</v>
      </c>
      <c r="AR217" s="149">
        <f t="shared" si="93"/>
        <v>572.19422222222238</v>
      </c>
      <c r="AS217" s="151">
        <f t="shared" si="96"/>
        <v>580.02319999999997</v>
      </c>
    </row>
    <row r="218" spans="1:45" x14ac:dyDescent="0.3">
      <c r="A218" s="5">
        <v>45240</v>
      </c>
      <c r="B218" s="6" t="s">
        <v>46</v>
      </c>
      <c r="C218" s="6" t="s">
        <v>37</v>
      </c>
      <c r="D218" s="64">
        <v>582.5</v>
      </c>
      <c r="E218" s="64">
        <v>583</v>
      </c>
      <c r="F218" s="64">
        <v>570.75</v>
      </c>
      <c r="G218" s="64">
        <v>575.25</v>
      </c>
      <c r="H218" s="60">
        <v>582.5</v>
      </c>
      <c r="I218" s="60">
        <v>575.75</v>
      </c>
      <c r="J218" s="21">
        <v>-2</v>
      </c>
      <c r="K218" s="13" t="s">
        <v>32</v>
      </c>
      <c r="L218" s="65">
        <f t="shared" si="99"/>
        <v>576.33333333333337</v>
      </c>
      <c r="M218" s="66">
        <f t="shared" si="100"/>
        <v>576.875</v>
      </c>
      <c r="N218" s="66">
        <f t="shared" si="101"/>
        <v>-0.54166666666662877</v>
      </c>
      <c r="O218" s="66">
        <f t="shared" si="102"/>
        <v>575.79166666666674</v>
      </c>
      <c r="P218" s="66">
        <f t="shared" si="103"/>
        <v>576.875</v>
      </c>
      <c r="Q218" s="67">
        <f t="shared" si="107"/>
        <v>12.25</v>
      </c>
      <c r="R218" s="67">
        <f t="shared" si="108"/>
        <v>2.25</v>
      </c>
      <c r="S218" s="67">
        <f t="shared" si="109"/>
        <v>-10</v>
      </c>
      <c r="T218" s="68" cm="1">
        <f t="array" ref="T218">LARGE(ABS(Q218:S218),1)</f>
        <v>12.25</v>
      </c>
      <c r="U218" s="12">
        <f t="shared" ref="U218:U242" si="123">W189</f>
        <v>-10</v>
      </c>
      <c r="V218" s="21">
        <f t="shared" si="92"/>
        <v>2</v>
      </c>
      <c r="W218" s="12">
        <f t="shared" si="98"/>
        <v>-12</v>
      </c>
      <c r="X218" s="61">
        <f t="shared" si="104"/>
        <v>6.75</v>
      </c>
      <c r="Y218" s="17">
        <f t="shared" si="97"/>
        <v>0</v>
      </c>
      <c r="Z218" s="17">
        <f t="shared" si="97"/>
        <v>0</v>
      </c>
      <c r="AA218" s="56">
        <f t="shared" si="105"/>
        <v>12.25</v>
      </c>
      <c r="AB218" s="18">
        <f t="shared" si="106"/>
        <v>0.55102040816326525</v>
      </c>
      <c r="AC218" s="19">
        <f t="shared" si="110"/>
        <v>0.55102040816326525</v>
      </c>
      <c r="AD218" s="142">
        <f t="shared" si="111"/>
        <v>598.75</v>
      </c>
      <c r="AE218" s="142">
        <f t="shared" si="112"/>
        <v>570.75</v>
      </c>
      <c r="AF218" s="80">
        <f t="shared" si="118"/>
        <v>598.75</v>
      </c>
      <c r="AG218" s="80">
        <f t="shared" si="119"/>
        <v>554.5</v>
      </c>
      <c r="AH218" s="81">
        <f t="shared" si="121"/>
        <v>604.5</v>
      </c>
      <c r="AI218" s="81">
        <f t="shared" si="122"/>
        <v>554.5</v>
      </c>
      <c r="AJ218" s="82">
        <f t="shared" si="94"/>
        <v>607.5</v>
      </c>
      <c r="AK218" s="82">
        <f t="shared" si="95"/>
        <v>540</v>
      </c>
      <c r="AL218" s="145">
        <f t="shared" si="113"/>
        <v>583.41666666666663</v>
      </c>
      <c r="AM218" s="145">
        <f t="shared" si="114"/>
        <v>584.75</v>
      </c>
      <c r="AN218" s="145">
        <f t="shared" si="115"/>
        <v>-1.3333333333333712</v>
      </c>
      <c r="AO218" s="145">
        <f t="shared" si="116"/>
        <v>582.08333333333326</v>
      </c>
      <c r="AP218" s="145">
        <f t="shared" si="117"/>
        <v>584.75</v>
      </c>
      <c r="AQ218" s="147">
        <f t="shared" si="120"/>
        <v>572.96309523809521</v>
      </c>
      <c r="AR218" s="149">
        <f t="shared" si="93"/>
        <v>572.88311111111113</v>
      </c>
      <c r="AS218" s="151">
        <f t="shared" si="96"/>
        <v>579.47486666666668</v>
      </c>
    </row>
    <row r="219" spans="1:45" x14ac:dyDescent="0.3">
      <c r="A219" s="5">
        <v>45243</v>
      </c>
      <c r="B219" s="6" t="s">
        <v>46</v>
      </c>
      <c r="C219" s="6" t="s">
        <v>37</v>
      </c>
      <c r="D219" s="64">
        <v>572.5</v>
      </c>
      <c r="E219" s="64">
        <v>582</v>
      </c>
      <c r="F219" s="64">
        <v>567.25</v>
      </c>
      <c r="G219" s="64">
        <v>579</v>
      </c>
      <c r="H219" s="60">
        <v>574.25</v>
      </c>
      <c r="I219" s="60">
        <v>569</v>
      </c>
      <c r="J219" s="21">
        <v>4</v>
      </c>
      <c r="K219" s="13" t="s">
        <v>31</v>
      </c>
      <c r="L219" s="65">
        <f t="shared" si="99"/>
        <v>576.08333333333337</v>
      </c>
      <c r="M219" s="66">
        <f t="shared" si="100"/>
        <v>574.625</v>
      </c>
      <c r="N219" s="66">
        <f t="shared" si="101"/>
        <v>1.4583333333333712</v>
      </c>
      <c r="O219" s="66">
        <f t="shared" si="102"/>
        <v>577.54166666666674</v>
      </c>
      <c r="P219" s="66">
        <f t="shared" si="103"/>
        <v>574.625</v>
      </c>
      <c r="Q219" s="67">
        <f t="shared" si="107"/>
        <v>14.75</v>
      </c>
      <c r="R219" s="67">
        <f t="shared" si="108"/>
        <v>6.75</v>
      </c>
      <c r="S219" s="67">
        <f t="shared" si="109"/>
        <v>-8</v>
      </c>
      <c r="T219" s="68" cm="1">
        <f t="array" ref="T219">LARGE(ABS(Q219:S219),1)</f>
        <v>14.75</v>
      </c>
      <c r="U219" s="12">
        <f t="shared" si="123"/>
        <v>-10</v>
      </c>
      <c r="V219" s="21">
        <f t="shared" si="92"/>
        <v>-2</v>
      </c>
      <c r="W219" s="12">
        <f t="shared" si="98"/>
        <v>-12</v>
      </c>
      <c r="X219" s="61">
        <f t="shared" si="104"/>
        <v>5.25</v>
      </c>
      <c r="Y219" s="17">
        <f t="shared" si="97"/>
        <v>0</v>
      </c>
      <c r="Z219" s="17">
        <f t="shared" si="97"/>
        <v>0</v>
      </c>
      <c r="AA219" s="56">
        <f t="shared" si="105"/>
        <v>14.75</v>
      </c>
      <c r="AB219" s="18">
        <f t="shared" si="106"/>
        <v>0.3559322033898305</v>
      </c>
      <c r="AC219" s="19">
        <f t="shared" si="110"/>
        <v>0.3559322033898305</v>
      </c>
      <c r="AD219" s="142">
        <f t="shared" si="111"/>
        <v>585.25</v>
      </c>
      <c r="AE219" s="142">
        <f t="shared" si="112"/>
        <v>567.25</v>
      </c>
      <c r="AF219" s="80">
        <f t="shared" si="118"/>
        <v>598.75</v>
      </c>
      <c r="AG219" s="80">
        <f t="shared" si="119"/>
        <v>557.25</v>
      </c>
      <c r="AH219" s="81">
        <f t="shared" si="121"/>
        <v>604.5</v>
      </c>
      <c r="AI219" s="81">
        <f t="shared" si="122"/>
        <v>554.5</v>
      </c>
      <c r="AJ219" s="82">
        <f t="shared" si="94"/>
        <v>607.5</v>
      </c>
      <c r="AK219" s="82">
        <f t="shared" si="95"/>
        <v>540</v>
      </c>
      <c r="AL219" s="145">
        <f t="shared" si="113"/>
        <v>575.91666666666663</v>
      </c>
      <c r="AM219" s="145">
        <f t="shared" si="114"/>
        <v>576.25</v>
      </c>
      <c r="AN219" s="145">
        <f t="shared" si="115"/>
        <v>-0.33333333333337123</v>
      </c>
      <c r="AO219" s="145">
        <f t="shared" si="116"/>
        <v>575.58333333333326</v>
      </c>
      <c r="AP219" s="145">
        <f t="shared" si="117"/>
        <v>576.25</v>
      </c>
      <c r="AQ219" s="147">
        <f t="shared" si="120"/>
        <v>572.75476190476195</v>
      </c>
      <c r="AR219" s="149">
        <f t="shared" si="93"/>
        <v>573.42200000000003</v>
      </c>
      <c r="AS219" s="151">
        <f t="shared" si="96"/>
        <v>578.97319999999991</v>
      </c>
    </row>
    <row r="220" spans="1:45" x14ac:dyDescent="0.3">
      <c r="A220" s="5">
        <v>45244</v>
      </c>
      <c r="B220" s="6" t="s">
        <v>46</v>
      </c>
      <c r="C220" s="6" t="s">
        <v>37</v>
      </c>
      <c r="D220" s="64">
        <v>580</v>
      </c>
      <c r="E220" s="64">
        <v>585</v>
      </c>
      <c r="F220" s="64">
        <v>570.25</v>
      </c>
      <c r="G220" s="64">
        <v>572</v>
      </c>
      <c r="H220" s="60">
        <v>583.25</v>
      </c>
      <c r="I220" s="60">
        <v>576.5</v>
      </c>
      <c r="J220" s="21">
        <v>-4</v>
      </c>
      <c r="K220" s="13" t="s">
        <v>32</v>
      </c>
      <c r="L220" s="65">
        <f t="shared" si="99"/>
        <v>575.75</v>
      </c>
      <c r="M220" s="66">
        <f t="shared" si="100"/>
        <v>577.625</v>
      </c>
      <c r="N220" s="66">
        <f t="shared" si="101"/>
        <v>-1.875</v>
      </c>
      <c r="O220" s="66">
        <f t="shared" si="102"/>
        <v>573.875</v>
      </c>
      <c r="P220" s="66">
        <f t="shared" si="103"/>
        <v>577.625</v>
      </c>
      <c r="Q220" s="67">
        <f t="shared" si="107"/>
        <v>14.75</v>
      </c>
      <c r="R220" s="67">
        <f t="shared" si="108"/>
        <v>6</v>
      </c>
      <c r="S220" s="67">
        <f t="shared" si="109"/>
        <v>-8.75</v>
      </c>
      <c r="T220" s="68" cm="1">
        <f t="array" ref="T220">LARGE(ABS(Q220:S220),1)</f>
        <v>14.75</v>
      </c>
      <c r="U220" s="12">
        <f t="shared" si="123"/>
        <v>-9</v>
      </c>
      <c r="V220" s="21">
        <f t="shared" si="92"/>
        <v>4</v>
      </c>
      <c r="W220" s="12">
        <f t="shared" si="98"/>
        <v>-6</v>
      </c>
      <c r="X220" s="61">
        <f t="shared" si="104"/>
        <v>6.75</v>
      </c>
      <c r="Y220" s="17">
        <f t="shared" si="97"/>
        <v>0</v>
      </c>
      <c r="Z220" s="17">
        <f t="shared" si="97"/>
        <v>0</v>
      </c>
      <c r="AA220" s="56">
        <f t="shared" si="105"/>
        <v>14.75</v>
      </c>
      <c r="AB220" s="18">
        <f t="shared" si="106"/>
        <v>0.4576271186440678</v>
      </c>
      <c r="AC220" s="19">
        <f t="shared" si="110"/>
        <v>0.4576271186440678</v>
      </c>
      <c r="AD220" s="142">
        <f t="shared" si="111"/>
        <v>585</v>
      </c>
      <c r="AE220" s="142">
        <f t="shared" si="112"/>
        <v>567.25</v>
      </c>
      <c r="AF220" s="80">
        <f t="shared" si="118"/>
        <v>598.75</v>
      </c>
      <c r="AG220" s="80">
        <f t="shared" si="119"/>
        <v>557.25</v>
      </c>
      <c r="AH220" s="81">
        <f t="shared" si="121"/>
        <v>604.5</v>
      </c>
      <c r="AI220" s="81">
        <f t="shared" si="122"/>
        <v>554.5</v>
      </c>
      <c r="AJ220" s="82">
        <f t="shared" si="94"/>
        <v>607.5</v>
      </c>
      <c r="AK220" s="82">
        <f t="shared" si="95"/>
        <v>540</v>
      </c>
      <c r="AL220" s="145">
        <f t="shared" si="113"/>
        <v>577.08333333333337</v>
      </c>
      <c r="AM220" s="145">
        <f t="shared" si="114"/>
        <v>576.125</v>
      </c>
      <c r="AN220" s="145">
        <f t="shared" si="115"/>
        <v>0.95833333333337123</v>
      </c>
      <c r="AO220" s="145">
        <f t="shared" si="116"/>
        <v>578.04166666666674</v>
      </c>
      <c r="AP220" s="145">
        <f t="shared" si="117"/>
        <v>576.125</v>
      </c>
      <c r="AQ220" s="147">
        <f t="shared" si="120"/>
        <v>573.04047619047617</v>
      </c>
      <c r="AR220" s="149">
        <f t="shared" si="93"/>
        <v>573.64700000000016</v>
      </c>
      <c r="AS220" s="151">
        <f t="shared" si="96"/>
        <v>578.50653333333321</v>
      </c>
    </row>
    <row r="221" spans="1:45" x14ac:dyDescent="0.3">
      <c r="A221" s="5">
        <v>45245</v>
      </c>
      <c r="B221" s="6" t="s">
        <v>46</v>
      </c>
      <c r="C221" s="6" t="s">
        <v>37</v>
      </c>
      <c r="D221" s="64">
        <v>569.75</v>
      </c>
      <c r="E221" s="64">
        <v>574</v>
      </c>
      <c r="F221" s="64">
        <v>557</v>
      </c>
      <c r="G221" s="64">
        <v>560.5</v>
      </c>
      <c r="H221" s="60">
        <v>573.5</v>
      </c>
      <c r="I221" s="60">
        <v>568.25</v>
      </c>
      <c r="J221" s="21">
        <v>-2</v>
      </c>
      <c r="K221" s="13">
        <v>0</v>
      </c>
      <c r="L221" s="65">
        <f t="shared" si="99"/>
        <v>563.83333333333337</v>
      </c>
      <c r="M221" s="66">
        <f t="shared" si="100"/>
        <v>565.5</v>
      </c>
      <c r="N221" s="66">
        <f t="shared" si="101"/>
        <v>-1.6666666666666288</v>
      </c>
      <c r="O221" s="66">
        <f t="shared" si="102"/>
        <v>562.16666666666674</v>
      </c>
      <c r="P221" s="66">
        <f t="shared" si="103"/>
        <v>565.5</v>
      </c>
      <c r="Q221" s="67">
        <f t="shared" si="107"/>
        <v>17</v>
      </c>
      <c r="R221" s="67">
        <f t="shared" si="108"/>
        <v>2</v>
      </c>
      <c r="S221" s="67">
        <f t="shared" si="109"/>
        <v>-15</v>
      </c>
      <c r="T221" s="68" cm="1">
        <f t="array" ref="T221">LARGE(ABS(Q221:S221),1)</f>
        <v>17</v>
      </c>
      <c r="U221" s="12">
        <f t="shared" si="123"/>
        <v>-13</v>
      </c>
      <c r="V221" s="21">
        <f t="shared" si="92"/>
        <v>2</v>
      </c>
      <c r="W221" s="12">
        <f t="shared" si="98"/>
        <v>-8</v>
      </c>
      <c r="X221" s="61">
        <f t="shared" si="104"/>
        <v>5.25</v>
      </c>
      <c r="Y221" s="17">
        <f t="shared" si="97"/>
        <v>0</v>
      </c>
      <c r="Z221" s="17">
        <f t="shared" si="97"/>
        <v>0</v>
      </c>
      <c r="AA221" s="56">
        <f t="shared" si="105"/>
        <v>17</v>
      </c>
      <c r="AB221" s="18">
        <f t="shared" si="106"/>
        <v>0.30882352941176472</v>
      </c>
      <c r="AC221" s="19">
        <f t="shared" si="110"/>
        <v>0.30882352941176472</v>
      </c>
      <c r="AD221" s="142">
        <f t="shared" si="111"/>
        <v>585</v>
      </c>
      <c r="AE221" s="142">
        <f t="shared" si="112"/>
        <v>557</v>
      </c>
      <c r="AF221" s="80">
        <f t="shared" si="118"/>
        <v>598.75</v>
      </c>
      <c r="AG221" s="80">
        <f t="shared" si="119"/>
        <v>557</v>
      </c>
      <c r="AH221" s="81">
        <f t="shared" si="121"/>
        <v>604.5</v>
      </c>
      <c r="AI221" s="81">
        <f t="shared" si="122"/>
        <v>554.5</v>
      </c>
      <c r="AJ221" s="82">
        <f t="shared" si="94"/>
        <v>607.5</v>
      </c>
      <c r="AK221" s="82">
        <f t="shared" si="95"/>
        <v>540</v>
      </c>
      <c r="AL221" s="145">
        <f t="shared" si="113"/>
        <v>571.33333333333337</v>
      </c>
      <c r="AM221" s="145">
        <f t="shared" si="114"/>
        <v>571</v>
      </c>
      <c r="AN221" s="145">
        <f t="shared" si="115"/>
        <v>0.33333333333337123</v>
      </c>
      <c r="AO221" s="145">
        <f t="shared" si="116"/>
        <v>571.66666666666674</v>
      </c>
      <c r="AP221" s="145">
        <f t="shared" si="117"/>
        <v>571</v>
      </c>
      <c r="AQ221" s="147">
        <f t="shared" si="120"/>
        <v>572.10595238095243</v>
      </c>
      <c r="AR221" s="149">
        <f t="shared" si="93"/>
        <v>573.81922222222227</v>
      </c>
      <c r="AS221" s="151">
        <f t="shared" si="96"/>
        <v>577.59486666666658</v>
      </c>
    </row>
    <row r="222" spans="1:45" x14ac:dyDescent="0.3">
      <c r="A222" s="5">
        <v>45246</v>
      </c>
      <c r="B222" s="6" t="s">
        <v>46</v>
      </c>
      <c r="C222" s="6" t="s">
        <v>40</v>
      </c>
      <c r="D222" s="64">
        <v>585</v>
      </c>
      <c r="E222" s="64">
        <v>585.75</v>
      </c>
      <c r="F222" s="64">
        <v>575.25</v>
      </c>
      <c r="G222" s="64">
        <v>581</v>
      </c>
      <c r="H222" s="60">
        <v>585.75</v>
      </c>
      <c r="I222" s="60">
        <v>579</v>
      </c>
      <c r="J222" s="21">
        <v>0</v>
      </c>
      <c r="K222" s="13">
        <v>0</v>
      </c>
      <c r="L222" s="65">
        <f t="shared" si="99"/>
        <v>580.66666666666663</v>
      </c>
      <c r="M222" s="66">
        <f t="shared" si="100"/>
        <v>580.5</v>
      </c>
      <c r="N222" s="66">
        <f t="shared" si="101"/>
        <v>0.16666666666662877</v>
      </c>
      <c r="O222" s="66">
        <f t="shared" si="102"/>
        <v>580.83333333333326</v>
      </c>
      <c r="P222" s="66">
        <f t="shared" si="103"/>
        <v>580.5</v>
      </c>
      <c r="Q222" s="67">
        <f t="shared" si="107"/>
        <v>10.5</v>
      </c>
      <c r="R222" s="67">
        <f t="shared" si="108"/>
        <v>25.25</v>
      </c>
      <c r="S222" s="67">
        <f t="shared" si="109"/>
        <v>14.75</v>
      </c>
      <c r="T222" s="68" cm="1">
        <f t="array" ref="T222">LARGE(ABS(Q222:S222),1)</f>
        <v>25.25</v>
      </c>
      <c r="U222" s="12">
        <f t="shared" si="123"/>
        <v>-13</v>
      </c>
      <c r="V222" s="21">
        <f t="shared" si="92"/>
        <v>-3</v>
      </c>
      <c r="W222" s="12">
        <f t="shared" si="98"/>
        <v>-11</v>
      </c>
      <c r="X222" s="61">
        <f t="shared" si="104"/>
        <v>6.75</v>
      </c>
      <c r="Y222" s="17" t="b">
        <f t="shared" si="97"/>
        <v>1</v>
      </c>
      <c r="Z222" s="17">
        <f t="shared" si="97"/>
        <v>0</v>
      </c>
      <c r="AA222" s="56">
        <f t="shared" si="105"/>
        <v>10.5</v>
      </c>
      <c r="AB222" s="18">
        <f t="shared" si="106"/>
        <v>0.6428571428571429</v>
      </c>
      <c r="AC222" s="19">
        <f t="shared" si="110"/>
        <v>0.26732673267326734</v>
      </c>
      <c r="AD222" s="142">
        <f t="shared" si="111"/>
        <v>585.75</v>
      </c>
      <c r="AE222" s="142">
        <f t="shared" si="112"/>
        <v>557</v>
      </c>
      <c r="AF222" s="80">
        <f t="shared" si="118"/>
        <v>598.75</v>
      </c>
      <c r="AG222" s="80">
        <f t="shared" si="119"/>
        <v>557</v>
      </c>
      <c r="AH222" s="81">
        <f t="shared" si="121"/>
        <v>598.75</v>
      </c>
      <c r="AI222" s="81">
        <f t="shared" si="122"/>
        <v>554.5</v>
      </c>
      <c r="AJ222" s="82">
        <f t="shared" si="94"/>
        <v>604.5</v>
      </c>
      <c r="AK222" s="82">
        <f t="shared" si="95"/>
        <v>540</v>
      </c>
      <c r="AL222" s="145">
        <f t="shared" si="113"/>
        <v>567.75</v>
      </c>
      <c r="AM222" s="145">
        <f t="shared" si="114"/>
        <v>571.375</v>
      </c>
      <c r="AN222" s="145">
        <f t="shared" si="115"/>
        <v>-3.625</v>
      </c>
      <c r="AO222" s="145">
        <f t="shared" si="116"/>
        <v>564.125</v>
      </c>
      <c r="AP222" s="145">
        <f t="shared" si="117"/>
        <v>571.375</v>
      </c>
      <c r="AQ222" s="147">
        <f t="shared" si="120"/>
        <v>572.47500000000002</v>
      </c>
      <c r="AR222" s="149">
        <f t="shared" si="93"/>
        <v>574.08311111111129</v>
      </c>
      <c r="AS222" s="151">
        <f t="shared" si="96"/>
        <v>577.13153333333321</v>
      </c>
    </row>
    <row r="223" spans="1:45" x14ac:dyDescent="0.3">
      <c r="A223" s="5">
        <v>45247</v>
      </c>
      <c r="B223" s="6" t="s">
        <v>46</v>
      </c>
      <c r="C223" s="6" t="s">
        <v>40</v>
      </c>
      <c r="D223" s="64">
        <v>578.75</v>
      </c>
      <c r="E223" s="64">
        <v>579.5</v>
      </c>
      <c r="F223" s="64">
        <v>574.5</v>
      </c>
      <c r="G223" s="64">
        <v>575.75</v>
      </c>
      <c r="H223" s="60">
        <v>579.25</v>
      </c>
      <c r="I223" s="60">
        <v>574.5</v>
      </c>
      <c r="J223" s="21">
        <v>0</v>
      </c>
      <c r="K223" s="13">
        <v>0</v>
      </c>
      <c r="L223" s="65">
        <f t="shared" si="99"/>
        <v>576.58333333333337</v>
      </c>
      <c r="M223" s="66">
        <f t="shared" si="100"/>
        <v>577</v>
      </c>
      <c r="N223" s="66">
        <f t="shared" si="101"/>
        <v>-0.41666666666662877</v>
      </c>
      <c r="O223" s="66">
        <f t="shared" si="102"/>
        <v>576.16666666666674</v>
      </c>
      <c r="P223" s="66">
        <f t="shared" si="103"/>
        <v>577</v>
      </c>
      <c r="Q223" s="67">
        <f t="shared" si="107"/>
        <v>5</v>
      </c>
      <c r="R223" s="67">
        <f t="shared" si="108"/>
        <v>-1.5</v>
      </c>
      <c r="S223" s="67">
        <f t="shared" si="109"/>
        <v>-6.5</v>
      </c>
      <c r="T223" s="68" cm="1">
        <f t="array" ref="T223">LARGE(ABS(Q223:S223),1)</f>
        <v>6.5</v>
      </c>
      <c r="U223" s="12">
        <f t="shared" si="123"/>
        <v>-14</v>
      </c>
      <c r="V223" s="21">
        <f t="shared" ref="V223:V241" si="124">J194</f>
        <v>-2</v>
      </c>
      <c r="W223" s="12">
        <f t="shared" si="98"/>
        <v>-11</v>
      </c>
      <c r="X223" s="61">
        <f t="shared" si="104"/>
        <v>4.75</v>
      </c>
      <c r="Y223" s="17">
        <f t="shared" si="97"/>
        <v>0</v>
      </c>
      <c r="Z223" s="17" t="b">
        <f t="shared" si="97"/>
        <v>1</v>
      </c>
      <c r="AA223" s="56">
        <f t="shared" si="105"/>
        <v>5</v>
      </c>
      <c r="AB223" s="18">
        <f t="shared" si="106"/>
        <v>0.95</v>
      </c>
      <c r="AC223" s="19">
        <f t="shared" si="110"/>
        <v>0.73076923076923073</v>
      </c>
      <c r="AD223" s="142">
        <f t="shared" si="111"/>
        <v>585.75</v>
      </c>
      <c r="AE223" s="142">
        <f t="shared" si="112"/>
        <v>557</v>
      </c>
      <c r="AF223" s="80">
        <f t="shared" si="118"/>
        <v>598.75</v>
      </c>
      <c r="AG223" s="80">
        <f t="shared" si="119"/>
        <v>557</v>
      </c>
      <c r="AH223" s="81">
        <f t="shared" si="121"/>
        <v>598.75</v>
      </c>
      <c r="AI223" s="81">
        <f t="shared" si="122"/>
        <v>554.5</v>
      </c>
      <c r="AJ223" s="82">
        <f t="shared" si="94"/>
        <v>604.5</v>
      </c>
      <c r="AK223" s="82">
        <f t="shared" si="95"/>
        <v>540</v>
      </c>
      <c r="AL223" s="145">
        <f t="shared" si="113"/>
        <v>574.58333333333337</v>
      </c>
      <c r="AM223" s="145">
        <f t="shared" si="114"/>
        <v>571.375</v>
      </c>
      <c r="AN223" s="145">
        <f t="shared" si="115"/>
        <v>3.2083333333333712</v>
      </c>
      <c r="AO223" s="145">
        <f t="shared" si="116"/>
        <v>577.79166666666674</v>
      </c>
      <c r="AP223" s="145">
        <f t="shared" si="117"/>
        <v>571.375</v>
      </c>
      <c r="AQ223" s="147">
        <f t="shared" si="120"/>
        <v>572.98690476190473</v>
      </c>
      <c r="AR223" s="149">
        <f t="shared" si="93"/>
        <v>574.27755555555575</v>
      </c>
      <c r="AS223" s="151">
        <f t="shared" si="96"/>
        <v>576.74319999999989</v>
      </c>
    </row>
    <row r="224" spans="1:45" x14ac:dyDescent="0.3">
      <c r="A224" s="5">
        <v>45250</v>
      </c>
      <c r="B224" s="6" t="s">
        <v>46</v>
      </c>
      <c r="C224" s="6" t="s">
        <v>40</v>
      </c>
      <c r="D224" s="64">
        <v>572.75</v>
      </c>
      <c r="E224" s="64">
        <v>579.75</v>
      </c>
      <c r="F224" s="64">
        <v>567.75</v>
      </c>
      <c r="G224" s="64">
        <v>570.5</v>
      </c>
      <c r="H224" s="60">
        <v>577</v>
      </c>
      <c r="I224" s="60">
        <v>572.75</v>
      </c>
      <c r="J224" s="21">
        <v>-4</v>
      </c>
      <c r="K224" s="13">
        <v>0</v>
      </c>
      <c r="L224" s="65">
        <f t="shared" si="99"/>
        <v>572.66666666666663</v>
      </c>
      <c r="M224" s="66">
        <f t="shared" si="100"/>
        <v>573.75</v>
      </c>
      <c r="N224" s="66">
        <f t="shared" si="101"/>
        <v>-1.0833333333333712</v>
      </c>
      <c r="O224" s="66">
        <f t="shared" si="102"/>
        <v>571.58333333333326</v>
      </c>
      <c r="P224" s="66">
        <f t="shared" si="103"/>
        <v>573.75</v>
      </c>
      <c r="Q224" s="67">
        <f t="shared" si="107"/>
        <v>12</v>
      </c>
      <c r="R224" s="67">
        <f t="shared" si="108"/>
        <v>4</v>
      </c>
      <c r="S224" s="67">
        <f t="shared" si="109"/>
        <v>-8</v>
      </c>
      <c r="T224" s="68" cm="1">
        <f t="array" ref="T224">LARGE(ABS(Q224:S224),1)</f>
        <v>12</v>
      </c>
      <c r="U224" s="12">
        <f t="shared" si="123"/>
        <v>-20</v>
      </c>
      <c r="V224" s="21">
        <f t="shared" si="124"/>
        <v>0</v>
      </c>
      <c r="W224" s="12">
        <f t="shared" si="98"/>
        <v>-11</v>
      </c>
      <c r="X224" s="61">
        <f t="shared" si="104"/>
        <v>4.25</v>
      </c>
      <c r="Y224" s="17">
        <f t="shared" si="97"/>
        <v>0</v>
      </c>
      <c r="Z224" s="17">
        <f t="shared" si="97"/>
        <v>0</v>
      </c>
      <c r="AA224" s="56">
        <f t="shared" si="105"/>
        <v>12</v>
      </c>
      <c r="AB224" s="18">
        <f t="shared" si="106"/>
        <v>0.35416666666666669</v>
      </c>
      <c r="AC224" s="19">
        <f t="shared" si="110"/>
        <v>0.35416666666666669</v>
      </c>
      <c r="AD224" s="142">
        <f t="shared" si="111"/>
        <v>585.75</v>
      </c>
      <c r="AE224" s="142">
        <f t="shared" si="112"/>
        <v>567.75</v>
      </c>
      <c r="AF224" s="80">
        <f t="shared" si="118"/>
        <v>598.75</v>
      </c>
      <c r="AG224" s="80">
        <f t="shared" si="119"/>
        <v>557</v>
      </c>
      <c r="AH224" s="81">
        <f t="shared" si="121"/>
        <v>598.75</v>
      </c>
      <c r="AI224" s="81">
        <f t="shared" si="122"/>
        <v>554.5</v>
      </c>
      <c r="AJ224" s="82">
        <f t="shared" si="94"/>
        <v>604.5</v>
      </c>
      <c r="AK224" s="82">
        <f t="shared" si="95"/>
        <v>540</v>
      </c>
      <c r="AL224" s="145">
        <f t="shared" si="113"/>
        <v>576.41666666666663</v>
      </c>
      <c r="AM224" s="145">
        <f t="shared" si="114"/>
        <v>576.75</v>
      </c>
      <c r="AN224" s="145">
        <f t="shared" si="115"/>
        <v>-0.33333333333337123</v>
      </c>
      <c r="AO224" s="145">
        <f t="shared" si="116"/>
        <v>576.08333333333326</v>
      </c>
      <c r="AP224" s="145">
        <f t="shared" si="117"/>
        <v>576.75</v>
      </c>
      <c r="AQ224" s="147">
        <f t="shared" si="120"/>
        <v>574.01071428571424</v>
      </c>
      <c r="AR224" s="149">
        <f t="shared" ref="AR224:AR241" si="125">AVERAGE(L195:L224)</f>
        <v>574.23277777777787</v>
      </c>
      <c r="AS224" s="151">
        <f t="shared" si="96"/>
        <v>576.47486666666646</v>
      </c>
    </row>
    <row r="225" spans="1:45" x14ac:dyDescent="0.3">
      <c r="A225" s="5">
        <v>45251</v>
      </c>
      <c r="B225" s="6" t="s">
        <v>46</v>
      </c>
      <c r="C225" s="6" t="s">
        <v>40</v>
      </c>
      <c r="D225" s="64">
        <v>573</v>
      </c>
      <c r="E225" s="64">
        <v>584.75</v>
      </c>
      <c r="F225" s="64">
        <v>568.75</v>
      </c>
      <c r="G225" s="64">
        <v>582.75</v>
      </c>
      <c r="H225" s="60">
        <v>574.5</v>
      </c>
      <c r="I225" s="60">
        <v>571</v>
      </c>
      <c r="J225" s="21">
        <v>4</v>
      </c>
      <c r="K225" s="13">
        <v>0</v>
      </c>
      <c r="L225" s="65">
        <f t="shared" si="99"/>
        <v>578.75</v>
      </c>
      <c r="M225" s="66">
        <f t="shared" si="100"/>
        <v>576.75</v>
      </c>
      <c r="N225" s="66">
        <f t="shared" si="101"/>
        <v>2</v>
      </c>
      <c r="O225" s="66">
        <f t="shared" si="102"/>
        <v>580.75</v>
      </c>
      <c r="P225" s="66">
        <f t="shared" si="103"/>
        <v>576.75</v>
      </c>
      <c r="Q225" s="67">
        <f t="shared" si="107"/>
        <v>16</v>
      </c>
      <c r="R225" s="67">
        <f t="shared" si="108"/>
        <v>14.25</v>
      </c>
      <c r="S225" s="67">
        <f t="shared" si="109"/>
        <v>-1.75</v>
      </c>
      <c r="T225" s="68" cm="1">
        <f t="array" ref="T225">LARGE(ABS(Q225:S225),1)</f>
        <v>16</v>
      </c>
      <c r="U225" s="12">
        <f t="shared" si="123"/>
        <v>-18</v>
      </c>
      <c r="V225" s="21">
        <f t="shared" si="124"/>
        <v>2</v>
      </c>
      <c r="W225" s="12">
        <f t="shared" si="98"/>
        <v>-7</v>
      </c>
      <c r="X225" s="61">
        <f t="shared" si="104"/>
        <v>3.5</v>
      </c>
      <c r="Y225" s="17">
        <f t="shared" si="97"/>
        <v>0</v>
      </c>
      <c r="Z225" s="17">
        <f t="shared" si="97"/>
        <v>0</v>
      </c>
      <c r="AA225" s="56">
        <f t="shared" si="105"/>
        <v>16</v>
      </c>
      <c r="AB225" s="18">
        <f t="shared" si="106"/>
        <v>0.21875</v>
      </c>
      <c r="AC225" s="19">
        <f t="shared" si="110"/>
        <v>0.21875</v>
      </c>
      <c r="AD225" s="142">
        <f t="shared" si="111"/>
        <v>584.75</v>
      </c>
      <c r="AE225" s="142">
        <f t="shared" si="112"/>
        <v>567.75</v>
      </c>
      <c r="AF225" s="80">
        <f t="shared" si="118"/>
        <v>585.75</v>
      </c>
      <c r="AG225" s="80">
        <f t="shared" si="119"/>
        <v>557</v>
      </c>
      <c r="AH225" s="81">
        <f t="shared" si="121"/>
        <v>598.75</v>
      </c>
      <c r="AI225" s="81">
        <f t="shared" si="122"/>
        <v>554.5</v>
      </c>
      <c r="AJ225" s="82">
        <f t="shared" si="94"/>
        <v>604.5</v>
      </c>
      <c r="AK225" s="82">
        <f t="shared" si="95"/>
        <v>540</v>
      </c>
      <c r="AL225" s="145">
        <f t="shared" si="113"/>
        <v>574.33333333333337</v>
      </c>
      <c r="AM225" s="145">
        <f t="shared" si="114"/>
        <v>576.25</v>
      </c>
      <c r="AN225" s="145">
        <f t="shared" si="115"/>
        <v>-1.9166666666666288</v>
      </c>
      <c r="AO225" s="145">
        <f t="shared" si="116"/>
        <v>572.41666666666674</v>
      </c>
      <c r="AP225" s="145">
        <f t="shared" si="117"/>
        <v>576.25</v>
      </c>
      <c r="AQ225" s="147">
        <f t="shared" si="120"/>
        <v>575.23690476190473</v>
      </c>
      <c r="AR225" s="149">
        <f t="shared" si="125"/>
        <v>574.87722222222249</v>
      </c>
      <c r="AS225" s="151">
        <f t="shared" si="96"/>
        <v>576.39319999999987</v>
      </c>
    </row>
    <row r="226" spans="1:45" x14ac:dyDescent="0.3">
      <c r="A226" s="5">
        <v>45252</v>
      </c>
      <c r="B226" s="6" t="s">
        <v>46</v>
      </c>
      <c r="C226" s="6" t="s">
        <v>40</v>
      </c>
      <c r="D226" s="64">
        <v>587.75</v>
      </c>
      <c r="E226" s="64">
        <v>591</v>
      </c>
      <c r="F226" s="64">
        <v>583</v>
      </c>
      <c r="G226" s="64">
        <v>584.5</v>
      </c>
      <c r="H226" s="60">
        <v>589.5</v>
      </c>
      <c r="I226" s="60">
        <v>586.5</v>
      </c>
      <c r="J226" s="21">
        <v>-3</v>
      </c>
      <c r="K226" s="13">
        <v>0</v>
      </c>
      <c r="L226" s="65">
        <f t="shared" si="99"/>
        <v>586.16666666666663</v>
      </c>
      <c r="M226" s="66">
        <f t="shared" si="100"/>
        <v>587</v>
      </c>
      <c r="N226" s="66">
        <f t="shared" si="101"/>
        <v>-0.83333333333337123</v>
      </c>
      <c r="O226" s="66">
        <f t="shared" si="102"/>
        <v>585.33333333333326</v>
      </c>
      <c r="P226" s="66">
        <f t="shared" si="103"/>
        <v>587</v>
      </c>
      <c r="Q226" s="67">
        <f t="shared" si="107"/>
        <v>8</v>
      </c>
      <c r="R226" s="67">
        <f t="shared" si="108"/>
        <v>8.25</v>
      </c>
      <c r="S226" s="67">
        <f t="shared" si="109"/>
        <v>0.25</v>
      </c>
      <c r="T226" s="68" cm="1">
        <f t="array" ref="T226">LARGE(ABS(Q226:S226),1)</f>
        <v>8.25</v>
      </c>
      <c r="U226" s="12">
        <f t="shared" si="123"/>
        <v>-13</v>
      </c>
      <c r="V226" s="21">
        <f t="shared" si="124"/>
        <v>4</v>
      </c>
      <c r="W226" s="12">
        <f t="shared" si="98"/>
        <v>-3</v>
      </c>
      <c r="X226" s="61">
        <f t="shared" si="104"/>
        <v>3</v>
      </c>
      <c r="Y226" s="17">
        <f t="shared" si="97"/>
        <v>0</v>
      </c>
      <c r="Z226" s="17">
        <f t="shared" si="97"/>
        <v>0</v>
      </c>
      <c r="AA226" s="56">
        <f t="shared" si="105"/>
        <v>8</v>
      </c>
      <c r="AB226" s="18">
        <f t="shared" si="106"/>
        <v>0.375</v>
      </c>
      <c r="AC226" s="19">
        <f t="shared" si="110"/>
        <v>0.36363636363636365</v>
      </c>
      <c r="AD226" s="142">
        <f t="shared" si="111"/>
        <v>591</v>
      </c>
      <c r="AE226" s="142">
        <f t="shared" si="112"/>
        <v>567.75</v>
      </c>
      <c r="AF226" s="80">
        <f t="shared" si="118"/>
        <v>591</v>
      </c>
      <c r="AG226" s="80">
        <f t="shared" si="119"/>
        <v>557</v>
      </c>
      <c r="AH226" s="81">
        <f t="shared" si="121"/>
        <v>598.75</v>
      </c>
      <c r="AI226" s="81">
        <f t="shared" si="122"/>
        <v>554.5</v>
      </c>
      <c r="AJ226" s="82">
        <f t="shared" si="94"/>
        <v>604.5</v>
      </c>
      <c r="AK226" s="82">
        <f t="shared" si="95"/>
        <v>540</v>
      </c>
      <c r="AL226" s="145">
        <f t="shared" si="113"/>
        <v>580.5</v>
      </c>
      <c r="AM226" s="145">
        <f t="shared" si="114"/>
        <v>579.375</v>
      </c>
      <c r="AN226" s="145">
        <f t="shared" si="115"/>
        <v>1.125</v>
      </c>
      <c r="AO226" s="145">
        <f t="shared" si="116"/>
        <v>581.625</v>
      </c>
      <c r="AP226" s="145">
        <f t="shared" si="117"/>
        <v>579.375</v>
      </c>
      <c r="AQ226" s="147">
        <f t="shared" si="120"/>
        <v>576.8142857142858</v>
      </c>
      <c r="AR226" s="149">
        <f t="shared" si="125"/>
        <v>575.92722222222233</v>
      </c>
      <c r="AS226" s="151">
        <f t="shared" si="96"/>
        <v>576.19153333333315</v>
      </c>
    </row>
    <row r="227" spans="1:45" x14ac:dyDescent="0.3">
      <c r="A227" s="5">
        <v>45254</v>
      </c>
      <c r="B227" s="6" t="s">
        <v>46</v>
      </c>
      <c r="C227" s="6" t="s">
        <v>40</v>
      </c>
      <c r="D227" s="64">
        <v>582.75</v>
      </c>
      <c r="E227" s="64">
        <v>584.5</v>
      </c>
      <c r="F227" s="64">
        <v>575</v>
      </c>
      <c r="G227" s="64">
        <v>577.25</v>
      </c>
      <c r="H227" s="60">
        <v>584.5</v>
      </c>
      <c r="I227" s="60">
        <v>578.5</v>
      </c>
      <c r="J227" s="21"/>
      <c r="K227" s="13"/>
      <c r="L227" s="65">
        <f t="shared" si="99"/>
        <v>578.91666666666663</v>
      </c>
      <c r="M227" s="66">
        <f t="shared" si="100"/>
        <v>579.75</v>
      </c>
      <c r="N227" s="66">
        <f t="shared" si="101"/>
        <v>-0.83333333333337123</v>
      </c>
      <c r="O227" s="66">
        <f t="shared" si="102"/>
        <v>578.08333333333326</v>
      </c>
      <c r="P227" s="66">
        <f t="shared" si="103"/>
        <v>579.75</v>
      </c>
      <c r="Q227" s="67">
        <f t="shared" si="107"/>
        <v>9.5</v>
      </c>
      <c r="R227" s="67">
        <f t="shared" si="108"/>
        <v>0</v>
      </c>
      <c r="S227" s="67">
        <f t="shared" si="109"/>
        <v>-9.5</v>
      </c>
      <c r="T227" s="68" cm="1">
        <f t="array" ref="T227">LARGE(ABS(Q227:S227),1)</f>
        <v>9.5</v>
      </c>
      <c r="U227" s="12">
        <f t="shared" si="123"/>
        <v>-17</v>
      </c>
      <c r="V227" s="21">
        <f t="shared" si="124"/>
        <v>-2</v>
      </c>
      <c r="W227" s="12">
        <f t="shared" si="98"/>
        <v>-7</v>
      </c>
      <c r="X227" s="61">
        <f t="shared" si="104"/>
        <v>6</v>
      </c>
      <c r="Y227" s="17" t="b">
        <f t="shared" si="97"/>
        <v>1</v>
      </c>
      <c r="Z227" s="17">
        <f t="shared" si="97"/>
        <v>0</v>
      </c>
      <c r="AA227" s="56">
        <f t="shared" si="105"/>
        <v>9.5</v>
      </c>
      <c r="AB227" s="18">
        <f t="shared" si="106"/>
        <v>0.63157894736842102</v>
      </c>
      <c r="AC227" s="19">
        <f t="shared" si="110"/>
        <v>0.63157894736842102</v>
      </c>
      <c r="AD227" s="142">
        <f t="shared" si="111"/>
        <v>591</v>
      </c>
      <c r="AE227" s="142">
        <f t="shared" si="112"/>
        <v>568.75</v>
      </c>
      <c r="AF227" s="80">
        <f t="shared" si="118"/>
        <v>591</v>
      </c>
      <c r="AG227" s="80">
        <f t="shared" si="119"/>
        <v>557</v>
      </c>
      <c r="AH227" s="81">
        <f t="shared" si="121"/>
        <v>598.75</v>
      </c>
      <c r="AI227" s="81">
        <f t="shared" si="122"/>
        <v>554.5</v>
      </c>
      <c r="AJ227" s="82">
        <f t="shared" si="94"/>
        <v>604.5</v>
      </c>
      <c r="AK227" s="82">
        <f t="shared" si="95"/>
        <v>540</v>
      </c>
      <c r="AL227" s="145">
        <f t="shared" si="113"/>
        <v>581.41666666666663</v>
      </c>
      <c r="AM227" s="145">
        <f t="shared" si="114"/>
        <v>579.875</v>
      </c>
      <c r="AN227" s="145">
        <f t="shared" si="115"/>
        <v>1.5416666666666288</v>
      </c>
      <c r="AO227" s="145">
        <f t="shared" si="116"/>
        <v>582.95833333333326</v>
      </c>
      <c r="AP227" s="145">
        <f t="shared" si="117"/>
        <v>579.875</v>
      </c>
      <c r="AQ227" s="147">
        <f t="shared" si="120"/>
        <v>577.39166666666677</v>
      </c>
      <c r="AR227" s="149">
        <f t="shared" si="125"/>
        <v>576.41055555555567</v>
      </c>
      <c r="AS227" s="151">
        <f t="shared" si="96"/>
        <v>575.93653333333316</v>
      </c>
    </row>
    <row r="228" spans="1:45" x14ac:dyDescent="0.3">
      <c r="A228" s="5">
        <v>45257</v>
      </c>
      <c r="B228" s="6" t="s">
        <v>46</v>
      </c>
      <c r="C228" s="6" t="s">
        <v>40</v>
      </c>
      <c r="D228" s="64">
        <v>576.5</v>
      </c>
      <c r="E228" s="64">
        <v>577.25</v>
      </c>
      <c r="F228" s="64">
        <v>556.25</v>
      </c>
      <c r="G228" s="64">
        <v>561</v>
      </c>
      <c r="H228" s="60">
        <v>577.25</v>
      </c>
      <c r="I228" s="60">
        <v>571.75</v>
      </c>
      <c r="J228" s="21">
        <v>-2</v>
      </c>
      <c r="K228" s="13">
        <v>0</v>
      </c>
      <c r="L228" s="65">
        <f t="shared" si="99"/>
        <v>564.83333333333337</v>
      </c>
      <c r="M228" s="66">
        <f t="shared" si="100"/>
        <v>566.75</v>
      </c>
      <c r="N228" s="66">
        <f t="shared" si="101"/>
        <v>-1.9166666666666288</v>
      </c>
      <c r="O228" s="66">
        <f t="shared" si="102"/>
        <v>562.91666666666674</v>
      </c>
      <c r="P228" s="66">
        <f t="shared" si="103"/>
        <v>566.75</v>
      </c>
      <c r="Q228" s="67">
        <f t="shared" si="107"/>
        <v>21</v>
      </c>
      <c r="R228" s="67">
        <f t="shared" si="108"/>
        <v>0</v>
      </c>
      <c r="S228" s="67">
        <f t="shared" si="109"/>
        <v>-21</v>
      </c>
      <c r="T228" s="68" cm="1">
        <f t="array" ref="T228">LARGE(ABS(Q228:S228),1)</f>
        <v>21</v>
      </c>
      <c r="U228" s="12">
        <f t="shared" si="123"/>
        <v>-19</v>
      </c>
      <c r="V228" s="21">
        <f t="shared" si="124"/>
        <v>-2</v>
      </c>
      <c r="W228" s="12">
        <f t="shared" si="98"/>
        <v>-7</v>
      </c>
      <c r="X228" s="61">
        <f t="shared" si="104"/>
        <v>5.5</v>
      </c>
      <c r="Y228" s="17" t="b">
        <f t="shared" si="97"/>
        <v>1</v>
      </c>
      <c r="Z228" s="17">
        <f t="shared" si="97"/>
        <v>0</v>
      </c>
      <c r="AA228" s="56">
        <f t="shared" si="105"/>
        <v>21</v>
      </c>
      <c r="AB228" s="18">
        <f t="shared" si="106"/>
        <v>0.26190476190476192</v>
      </c>
      <c r="AC228" s="19">
        <f t="shared" si="110"/>
        <v>0.26190476190476192</v>
      </c>
      <c r="AD228" s="142">
        <f t="shared" si="111"/>
        <v>591</v>
      </c>
      <c r="AE228" s="142">
        <f t="shared" si="112"/>
        <v>556.25</v>
      </c>
      <c r="AF228" s="80">
        <f t="shared" si="118"/>
        <v>591</v>
      </c>
      <c r="AG228" s="80">
        <f t="shared" si="119"/>
        <v>556.25</v>
      </c>
      <c r="AH228" s="81">
        <f t="shared" si="121"/>
        <v>598.75</v>
      </c>
      <c r="AI228" s="81">
        <f t="shared" si="122"/>
        <v>554.5</v>
      </c>
      <c r="AJ228" s="82">
        <f t="shared" si="94"/>
        <v>604.5</v>
      </c>
      <c r="AK228" s="82">
        <f t="shared" si="95"/>
        <v>540</v>
      </c>
      <c r="AL228" s="145">
        <f t="shared" si="113"/>
        <v>574.83333333333337</v>
      </c>
      <c r="AM228" s="145">
        <f t="shared" si="114"/>
        <v>573.625</v>
      </c>
      <c r="AN228" s="145">
        <f t="shared" si="115"/>
        <v>1.2083333333333712</v>
      </c>
      <c r="AO228" s="145">
        <f t="shared" si="116"/>
        <v>576.04166666666674</v>
      </c>
      <c r="AP228" s="145">
        <f t="shared" si="117"/>
        <v>573.625</v>
      </c>
      <c r="AQ228" s="147">
        <f t="shared" si="120"/>
        <v>576.5761904761905</v>
      </c>
      <c r="AR228" s="149">
        <f t="shared" si="125"/>
        <v>575.8994444444445</v>
      </c>
      <c r="AS228" s="151">
        <f t="shared" si="96"/>
        <v>575.19986666666648</v>
      </c>
    </row>
    <row r="229" spans="1:45" x14ac:dyDescent="0.3">
      <c r="A229" s="5">
        <v>45258</v>
      </c>
      <c r="B229" s="6" t="s">
        <v>46</v>
      </c>
      <c r="C229" s="6" t="s">
        <v>40</v>
      </c>
      <c r="D229" s="64">
        <v>563.75</v>
      </c>
      <c r="E229" s="64">
        <v>573</v>
      </c>
      <c r="F229" s="64">
        <v>557.25</v>
      </c>
      <c r="G229" s="64">
        <v>572</v>
      </c>
      <c r="H229" s="60">
        <v>564</v>
      </c>
      <c r="I229" s="60">
        <v>561.5</v>
      </c>
      <c r="J229" s="21">
        <v>4</v>
      </c>
      <c r="K229" s="13" t="s">
        <v>31</v>
      </c>
      <c r="L229" s="65">
        <f t="shared" si="99"/>
        <v>567.41666666666663</v>
      </c>
      <c r="M229" s="66">
        <f t="shared" si="100"/>
        <v>565.125</v>
      </c>
      <c r="N229" s="66">
        <f t="shared" si="101"/>
        <v>2.2916666666666288</v>
      </c>
      <c r="O229" s="66">
        <f t="shared" si="102"/>
        <v>569.70833333333326</v>
      </c>
      <c r="P229" s="66">
        <f t="shared" si="103"/>
        <v>565.125</v>
      </c>
      <c r="Q229" s="67">
        <f t="shared" si="107"/>
        <v>15.75</v>
      </c>
      <c r="R229" s="67">
        <f t="shared" si="108"/>
        <v>12</v>
      </c>
      <c r="S229" s="67">
        <f t="shared" si="109"/>
        <v>-3.75</v>
      </c>
      <c r="T229" s="68" cm="1">
        <f t="array" ref="T229">LARGE(ABS(Q229:S229),1)</f>
        <v>15.75</v>
      </c>
      <c r="U229" s="12">
        <f t="shared" si="123"/>
        <v>-15</v>
      </c>
      <c r="V229" s="21">
        <f t="shared" si="124"/>
        <v>0</v>
      </c>
      <c r="W229" s="12">
        <f t="shared" si="98"/>
        <v>-7</v>
      </c>
      <c r="X229" s="61">
        <f t="shared" si="104"/>
        <v>2.5</v>
      </c>
      <c r="Y229" s="17">
        <f t="shared" si="97"/>
        <v>0</v>
      </c>
      <c r="Z229" s="17">
        <f t="shared" si="97"/>
        <v>0</v>
      </c>
      <c r="AA229" s="56">
        <f t="shared" si="105"/>
        <v>15.75</v>
      </c>
      <c r="AB229" s="18">
        <f t="shared" si="106"/>
        <v>0.15873015873015872</v>
      </c>
      <c r="AC229" s="19">
        <f t="shared" si="110"/>
        <v>0.15873015873015872</v>
      </c>
      <c r="AD229" s="142">
        <f t="shared" si="111"/>
        <v>584.5</v>
      </c>
      <c r="AE229" s="142">
        <f t="shared" si="112"/>
        <v>556.25</v>
      </c>
      <c r="AF229" s="80">
        <f t="shared" si="118"/>
        <v>591</v>
      </c>
      <c r="AG229" s="80">
        <f t="shared" si="119"/>
        <v>556.25</v>
      </c>
      <c r="AH229" s="81">
        <f t="shared" si="121"/>
        <v>598.75</v>
      </c>
      <c r="AI229" s="81">
        <f t="shared" si="122"/>
        <v>556.25</v>
      </c>
      <c r="AJ229" s="82">
        <f t="shared" si="94"/>
        <v>604.5</v>
      </c>
      <c r="AK229" s="82">
        <f t="shared" si="95"/>
        <v>540</v>
      </c>
      <c r="AL229" s="145">
        <f t="shared" si="113"/>
        <v>567.25</v>
      </c>
      <c r="AM229" s="145">
        <f t="shared" si="114"/>
        <v>570.375</v>
      </c>
      <c r="AN229" s="145">
        <f t="shared" si="115"/>
        <v>-3.125</v>
      </c>
      <c r="AO229" s="145">
        <f t="shared" si="116"/>
        <v>564.125</v>
      </c>
      <c r="AP229" s="145">
        <f t="shared" si="117"/>
        <v>570.375</v>
      </c>
      <c r="AQ229" s="147">
        <f t="shared" si="120"/>
        <v>576.22500000000014</v>
      </c>
      <c r="AR229" s="149">
        <f t="shared" si="125"/>
        <v>575.50499999999988</v>
      </c>
      <c r="AS229" s="151">
        <f t="shared" si="96"/>
        <v>574.70986666666647</v>
      </c>
    </row>
    <row r="230" spans="1:45" x14ac:dyDescent="0.3">
      <c r="A230" s="5">
        <v>45259</v>
      </c>
      <c r="B230" s="6" t="s">
        <v>46</v>
      </c>
      <c r="C230" s="6" t="s">
        <v>40</v>
      </c>
      <c r="D230" s="64">
        <v>578.5</v>
      </c>
      <c r="E230" s="64">
        <v>587.5</v>
      </c>
      <c r="F230" s="64">
        <v>576.5</v>
      </c>
      <c r="G230" s="64">
        <v>585.75</v>
      </c>
      <c r="H230" s="60">
        <v>583.25</v>
      </c>
      <c r="I230" s="60">
        <v>578.25</v>
      </c>
      <c r="J230" s="21">
        <v>0</v>
      </c>
      <c r="K230" s="13">
        <v>0</v>
      </c>
      <c r="L230" s="65">
        <f t="shared" si="99"/>
        <v>583.25</v>
      </c>
      <c r="M230" s="66">
        <f t="shared" si="100"/>
        <v>582</v>
      </c>
      <c r="N230" s="66">
        <f t="shared" si="101"/>
        <v>1.25</v>
      </c>
      <c r="O230" s="66">
        <f t="shared" si="102"/>
        <v>584.5</v>
      </c>
      <c r="P230" s="66">
        <f t="shared" si="103"/>
        <v>582</v>
      </c>
      <c r="Q230" s="67">
        <f t="shared" si="107"/>
        <v>11</v>
      </c>
      <c r="R230" s="67">
        <f t="shared" si="108"/>
        <v>15.5</v>
      </c>
      <c r="S230" s="67">
        <f t="shared" si="109"/>
        <v>4.5</v>
      </c>
      <c r="T230" s="68" cm="1">
        <f t="array" ref="T230">LARGE(ABS(Q230:S230),1)</f>
        <v>15.5</v>
      </c>
      <c r="U230" s="12">
        <f t="shared" si="123"/>
        <v>-15</v>
      </c>
      <c r="V230" s="21">
        <f t="shared" si="124"/>
        <v>2</v>
      </c>
      <c r="W230" s="12">
        <f t="shared" si="98"/>
        <v>-7</v>
      </c>
      <c r="X230" s="61">
        <f t="shared" si="104"/>
        <v>5</v>
      </c>
      <c r="Y230" s="17">
        <f t="shared" si="97"/>
        <v>0</v>
      </c>
      <c r="Z230" s="17">
        <f t="shared" si="97"/>
        <v>0</v>
      </c>
      <c r="AA230" s="56">
        <f t="shared" si="105"/>
        <v>11</v>
      </c>
      <c r="AB230" s="18">
        <f t="shared" si="106"/>
        <v>0.45454545454545453</v>
      </c>
      <c r="AC230" s="19">
        <f t="shared" si="110"/>
        <v>0.32258064516129031</v>
      </c>
      <c r="AD230" s="142">
        <f t="shared" si="111"/>
        <v>587.5</v>
      </c>
      <c r="AE230" s="142">
        <f t="shared" si="112"/>
        <v>556.25</v>
      </c>
      <c r="AF230" s="80">
        <f t="shared" si="118"/>
        <v>591</v>
      </c>
      <c r="AG230" s="80">
        <f t="shared" si="119"/>
        <v>556.25</v>
      </c>
      <c r="AH230" s="81">
        <f t="shared" si="121"/>
        <v>598.75</v>
      </c>
      <c r="AI230" s="81">
        <f t="shared" si="122"/>
        <v>556.25</v>
      </c>
      <c r="AJ230" s="82">
        <f t="shared" si="94"/>
        <v>604.5</v>
      </c>
      <c r="AK230" s="82">
        <f t="shared" si="95"/>
        <v>540</v>
      </c>
      <c r="AL230" s="145">
        <f t="shared" si="113"/>
        <v>571.91666666666663</v>
      </c>
      <c r="AM230" s="145">
        <f t="shared" si="114"/>
        <v>571.875</v>
      </c>
      <c r="AN230" s="145">
        <f t="shared" si="115"/>
        <v>4.1666666666628771E-2</v>
      </c>
      <c r="AO230" s="145">
        <f t="shared" si="116"/>
        <v>571.95833333333326</v>
      </c>
      <c r="AP230" s="145">
        <f t="shared" si="117"/>
        <v>571.875</v>
      </c>
      <c r="AQ230" s="147">
        <f t="shared" si="120"/>
        <v>575.77976190476204</v>
      </c>
      <c r="AR230" s="149">
        <f t="shared" si="125"/>
        <v>575.81333333333328</v>
      </c>
      <c r="AS230" s="151">
        <f t="shared" si="96"/>
        <v>574.64819999999986</v>
      </c>
    </row>
    <row r="231" spans="1:45" x14ac:dyDescent="0.3">
      <c r="A231" s="5">
        <v>45260</v>
      </c>
      <c r="B231" s="6" t="s">
        <v>46</v>
      </c>
      <c r="C231" s="6" t="s">
        <v>40</v>
      </c>
      <c r="D231" s="64">
        <v>585.25</v>
      </c>
      <c r="E231" s="64">
        <v>598.75</v>
      </c>
      <c r="F231" s="64">
        <v>582.75</v>
      </c>
      <c r="G231" s="64">
        <v>598</v>
      </c>
      <c r="H231" s="60">
        <v>588</v>
      </c>
      <c r="I231" s="60">
        <v>582.75</v>
      </c>
      <c r="J231" s="21">
        <v>2</v>
      </c>
      <c r="K231" s="13">
        <v>0</v>
      </c>
      <c r="L231" s="65">
        <f t="shared" si="99"/>
        <v>593.16666666666663</v>
      </c>
      <c r="M231" s="66">
        <f t="shared" si="100"/>
        <v>590.75</v>
      </c>
      <c r="N231" s="66">
        <f t="shared" si="101"/>
        <v>2.4166666666666288</v>
      </c>
      <c r="O231" s="66">
        <f t="shared" si="102"/>
        <v>595.58333333333326</v>
      </c>
      <c r="P231" s="66">
        <f t="shared" si="103"/>
        <v>590.75</v>
      </c>
      <c r="Q231" s="67">
        <f t="shared" si="107"/>
        <v>16</v>
      </c>
      <c r="R231" s="67">
        <f t="shared" si="108"/>
        <v>13</v>
      </c>
      <c r="S231" s="67">
        <f t="shared" si="109"/>
        <v>-3</v>
      </c>
      <c r="T231" s="68" cm="1">
        <f t="array" ref="T231">LARGE(ABS(Q231:S231),1)</f>
        <v>16</v>
      </c>
      <c r="U231" s="12">
        <f t="shared" si="123"/>
        <v>-19</v>
      </c>
      <c r="V231" s="21">
        <f t="shared" si="124"/>
        <v>2</v>
      </c>
      <c r="W231" s="12">
        <f t="shared" si="98"/>
        <v>-1</v>
      </c>
      <c r="X231" s="61">
        <f t="shared" si="104"/>
        <v>5.25</v>
      </c>
      <c r="Y231" s="17">
        <f t="shared" si="97"/>
        <v>0</v>
      </c>
      <c r="Z231" s="17" t="b">
        <f t="shared" si="97"/>
        <v>1</v>
      </c>
      <c r="AA231" s="56">
        <f t="shared" si="105"/>
        <v>16</v>
      </c>
      <c r="AB231" s="18">
        <f t="shared" si="106"/>
        <v>0.328125</v>
      </c>
      <c r="AC231" s="19">
        <f t="shared" si="110"/>
        <v>0.328125</v>
      </c>
      <c r="AD231" s="142">
        <f t="shared" si="111"/>
        <v>598.75</v>
      </c>
      <c r="AE231" s="142">
        <f t="shared" si="112"/>
        <v>557.25</v>
      </c>
      <c r="AF231" s="80">
        <f t="shared" si="118"/>
        <v>598.75</v>
      </c>
      <c r="AG231" s="80">
        <f t="shared" si="119"/>
        <v>556.25</v>
      </c>
      <c r="AH231" s="81">
        <f t="shared" si="121"/>
        <v>598.75</v>
      </c>
      <c r="AI231" s="81">
        <f t="shared" si="122"/>
        <v>556.25</v>
      </c>
      <c r="AJ231" s="82">
        <f t="shared" si="94"/>
        <v>604.5</v>
      </c>
      <c r="AK231" s="82">
        <f t="shared" si="95"/>
        <v>540</v>
      </c>
      <c r="AL231" s="145">
        <f t="shared" si="113"/>
        <v>580.58333333333337</v>
      </c>
      <c r="AM231" s="145">
        <f t="shared" si="114"/>
        <v>578</v>
      </c>
      <c r="AN231" s="145">
        <f t="shared" si="115"/>
        <v>2.5833333333333712</v>
      </c>
      <c r="AO231" s="145">
        <f t="shared" si="116"/>
        <v>583.16666666666674</v>
      </c>
      <c r="AP231" s="145">
        <f t="shared" si="117"/>
        <v>578</v>
      </c>
      <c r="AQ231" s="147">
        <f t="shared" si="120"/>
        <v>576.74404761904759</v>
      </c>
      <c r="AR231" s="149">
        <f t="shared" si="125"/>
        <v>576.27166666666665</v>
      </c>
      <c r="AS231" s="151">
        <f t="shared" si="96"/>
        <v>574.75486666666654</v>
      </c>
    </row>
    <row r="232" spans="1:45" x14ac:dyDescent="0.3">
      <c r="A232" s="5">
        <v>45261</v>
      </c>
      <c r="B232" s="6" t="s">
        <v>46</v>
      </c>
      <c r="C232" s="6" t="s">
        <v>40</v>
      </c>
      <c r="D232" s="64">
        <v>594.25</v>
      </c>
      <c r="E232" s="64">
        <v>610</v>
      </c>
      <c r="F232" s="64">
        <v>592</v>
      </c>
      <c r="G232" s="64">
        <v>602.75</v>
      </c>
      <c r="H232" s="60">
        <v>594.75</v>
      </c>
      <c r="I232" s="60">
        <v>592</v>
      </c>
      <c r="J232" s="21">
        <v>2</v>
      </c>
      <c r="K232" s="13">
        <v>0</v>
      </c>
      <c r="L232" s="65">
        <f t="shared" si="99"/>
        <v>601.58333333333337</v>
      </c>
      <c r="M232" s="66">
        <f t="shared" si="100"/>
        <v>601</v>
      </c>
      <c r="N232" s="66">
        <f t="shared" si="101"/>
        <v>0.58333333333337123</v>
      </c>
      <c r="O232" s="66">
        <f t="shared" si="102"/>
        <v>602.16666666666674</v>
      </c>
      <c r="P232" s="66">
        <f t="shared" si="103"/>
        <v>601</v>
      </c>
      <c r="Q232" s="67">
        <f t="shared" si="107"/>
        <v>18</v>
      </c>
      <c r="R232" s="67">
        <f t="shared" si="108"/>
        <v>12</v>
      </c>
      <c r="S232" s="67">
        <f t="shared" si="109"/>
        <v>-6</v>
      </c>
      <c r="T232" s="68" cm="1">
        <f t="array" ref="T232">LARGE(ABS(Q232:S232),1)</f>
        <v>18</v>
      </c>
      <c r="U232" s="12">
        <f t="shared" si="123"/>
        <v>-19</v>
      </c>
      <c r="V232" s="21">
        <f t="shared" si="124"/>
        <v>-4</v>
      </c>
      <c r="W232" s="12">
        <f t="shared" si="98"/>
        <v>-3</v>
      </c>
      <c r="X232" s="61">
        <f t="shared" si="104"/>
        <v>2.75</v>
      </c>
      <c r="Y232" s="17">
        <f t="shared" si="97"/>
        <v>0</v>
      </c>
      <c r="Z232" s="17" t="b">
        <f t="shared" si="97"/>
        <v>1</v>
      </c>
      <c r="AA232" s="56">
        <f t="shared" si="105"/>
        <v>18</v>
      </c>
      <c r="AB232" s="18">
        <f t="shared" si="106"/>
        <v>0.15277777777777779</v>
      </c>
      <c r="AC232" s="19">
        <f t="shared" si="110"/>
        <v>0.15277777777777779</v>
      </c>
      <c r="AD232" s="142">
        <f t="shared" si="111"/>
        <v>610</v>
      </c>
      <c r="AE232" s="142">
        <f t="shared" si="112"/>
        <v>576.5</v>
      </c>
      <c r="AF232" s="80">
        <f t="shared" si="118"/>
        <v>610</v>
      </c>
      <c r="AG232" s="80">
        <f t="shared" si="119"/>
        <v>556.25</v>
      </c>
      <c r="AH232" s="81">
        <f t="shared" si="121"/>
        <v>610</v>
      </c>
      <c r="AI232" s="81">
        <f t="shared" si="122"/>
        <v>556.25</v>
      </c>
      <c r="AJ232" s="82">
        <f t="shared" si="94"/>
        <v>610</v>
      </c>
      <c r="AK232" s="82">
        <f t="shared" si="95"/>
        <v>547.25</v>
      </c>
      <c r="AL232" s="145">
        <f t="shared" si="113"/>
        <v>594.83333333333337</v>
      </c>
      <c r="AM232" s="145">
        <f t="shared" si="114"/>
        <v>593.25</v>
      </c>
      <c r="AN232" s="145">
        <f t="shared" si="115"/>
        <v>1.5833333333333712</v>
      </c>
      <c r="AO232" s="145">
        <f t="shared" si="116"/>
        <v>596.41666666666674</v>
      </c>
      <c r="AP232" s="145">
        <f t="shared" si="117"/>
        <v>593.25</v>
      </c>
      <c r="AQ232" s="147">
        <f t="shared" si="120"/>
        <v>578.54761904761904</v>
      </c>
      <c r="AR232" s="149">
        <f t="shared" si="125"/>
        <v>576.70222222222219</v>
      </c>
      <c r="AS232" s="151">
        <f t="shared" si="96"/>
        <v>575.20819999999992</v>
      </c>
    </row>
    <row r="233" spans="1:45" x14ac:dyDescent="0.3">
      <c r="A233" s="5">
        <v>45264</v>
      </c>
      <c r="B233" s="6" t="s">
        <v>46</v>
      </c>
      <c r="C233" s="6" t="s">
        <v>40</v>
      </c>
      <c r="D233" s="64">
        <v>611</v>
      </c>
      <c r="E233" s="64">
        <v>626.5</v>
      </c>
      <c r="F233" s="64">
        <v>606.5</v>
      </c>
      <c r="G233" s="64">
        <v>620.5</v>
      </c>
      <c r="H233" s="60">
        <v>615.5</v>
      </c>
      <c r="I233" s="60">
        <v>607.75</v>
      </c>
      <c r="J233" s="21">
        <v>2</v>
      </c>
      <c r="K233" s="13"/>
      <c r="L233" s="65">
        <f t="shared" si="99"/>
        <v>617.83333333333337</v>
      </c>
      <c r="M233" s="66">
        <f t="shared" si="100"/>
        <v>616.5</v>
      </c>
      <c r="N233" s="66">
        <f t="shared" si="101"/>
        <v>1.3333333333333712</v>
      </c>
      <c r="O233" s="66">
        <f t="shared" si="102"/>
        <v>619.16666666666674</v>
      </c>
      <c r="P233" s="66">
        <f t="shared" si="103"/>
        <v>616.5</v>
      </c>
      <c r="Q233" s="67">
        <f t="shared" si="107"/>
        <v>20</v>
      </c>
      <c r="R233" s="67">
        <f t="shared" si="108"/>
        <v>23.75</v>
      </c>
      <c r="S233" s="67">
        <f t="shared" si="109"/>
        <v>3.75</v>
      </c>
      <c r="T233" s="68" cm="1">
        <f t="array" ref="T233">LARGE(ABS(Q233:S233),1)</f>
        <v>23.75</v>
      </c>
      <c r="U233" s="12">
        <f t="shared" si="123"/>
        <v>-13</v>
      </c>
      <c r="V233" s="21">
        <f t="shared" si="124"/>
        <v>0</v>
      </c>
      <c r="W233" s="12">
        <f t="shared" si="98"/>
        <v>-1</v>
      </c>
      <c r="X233" s="61">
        <f t="shared" si="104"/>
        <v>7.75</v>
      </c>
      <c r="Y233" s="17">
        <f t="shared" si="97"/>
        <v>0</v>
      </c>
      <c r="Z233" s="17">
        <f t="shared" si="97"/>
        <v>0</v>
      </c>
      <c r="AA233" s="56">
        <f t="shared" si="105"/>
        <v>20</v>
      </c>
      <c r="AB233" s="18">
        <f t="shared" si="106"/>
        <v>0.38750000000000001</v>
      </c>
      <c r="AC233" s="19">
        <f t="shared" si="110"/>
        <v>0.32631578947368423</v>
      </c>
      <c r="AD233" s="142">
        <f t="shared" si="111"/>
        <v>626.5</v>
      </c>
      <c r="AE233" s="142">
        <f t="shared" si="112"/>
        <v>582.75</v>
      </c>
      <c r="AF233" s="80">
        <f t="shared" si="118"/>
        <v>626.5</v>
      </c>
      <c r="AG233" s="80">
        <f t="shared" si="119"/>
        <v>556.25</v>
      </c>
      <c r="AH233" s="81">
        <f t="shared" si="121"/>
        <v>626.5</v>
      </c>
      <c r="AI233" s="81">
        <f t="shared" si="122"/>
        <v>556.25</v>
      </c>
      <c r="AJ233" s="82">
        <f t="shared" si="94"/>
        <v>626.5</v>
      </c>
      <c r="AK233" s="82">
        <f t="shared" si="95"/>
        <v>547.25</v>
      </c>
      <c r="AL233" s="145">
        <f t="shared" si="113"/>
        <v>604</v>
      </c>
      <c r="AM233" s="145">
        <f t="shared" si="114"/>
        <v>604.625</v>
      </c>
      <c r="AN233" s="145">
        <f t="shared" si="115"/>
        <v>-0.625</v>
      </c>
      <c r="AO233" s="145">
        <f t="shared" si="116"/>
        <v>603.375</v>
      </c>
      <c r="AP233" s="145">
        <f t="shared" si="117"/>
        <v>604.625</v>
      </c>
      <c r="AQ233" s="147">
        <f t="shared" si="120"/>
        <v>581.52976190476181</v>
      </c>
      <c r="AR233" s="149">
        <f t="shared" si="125"/>
        <v>577.58833333333325</v>
      </c>
      <c r="AS233" s="151">
        <f t="shared" si="96"/>
        <v>575.99153333333334</v>
      </c>
    </row>
    <row r="234" spans="1:45" x14ac:dyDescent="0.3">
      <c r="A234" s="5">
        <v>45265</v>
      </c>
      <c r="B234" s="6" t="s">
        <v>46</v>
      </c>
      <c r="C234" s="6" t="s">
        <v>40</v>
      </c>
      <c r="D234" s="64">
        <v>623.5</v>
      </c>
      <c r="E234" s="64">
        <v>636.25</v>
      </c>
      <c r="F234" s="64">
        <v>621</v>
      </c>
      <c r="G234" s="64">
        <v>631.25</v>
      </c>
      <c r="H234" s="60">
        <v>630.25</v>
      </c>
      <c r="I234" s="60">
        <v>622.75</v>
      </c>
      <c r="J234" s="21">
        <v>2</v>
      </c>
      <c r="K234" s="13"/>
      <c r="L234" s="65">
        <f t="shared" si="99"/>
        <v>629.5</v>
      </c>
      <c r="M234" s="66">
        <f t="shared" si="100"/>
        <v>628.625</v>
      </c>
      <c r="N234" s="66">
        <f t="shared" si="101"/>
        <v>0.875</v>
      </c>
      <c r="O234" s="66">
        <f t="shared" si="102"/>
        <v>630.375</v>
      </c>
      <c r="P234" s="66">
        <f t="shared" si="103"/>
        <v>628.625</v>
      </c>
      <c r="Q234" s="67">
        <f t="shared" si="107"/>
        <v>15.25</v>
      </c>
      <c r="R234" s="67">
        <f t="shared" si="108"/>
        <v>15.75</v>
      </c>
      <c r="S234" s="67">
        <f t="shared" si="109"/>
        <v>0.5</v>
      </c>
      <c r="T234" s="68" cm="1">
        <f t="array" ref="T234">LARGE(ABS(Q234:S234),1)</f>
        <v>15.75</v>
      </c>
      <c r="U234" s="12">
        <f t="shared" si="123"/>
        <v>-11</v>
      </c>
      <c r="V234" s="21">
        <f t="shared" si="124"/>
        <v>0</v>
      </c>
      <c r="W234" s="12">
        <f t="shared" si="98"/>
        <v>-5</v>
      </c>
      <c r="X234" s="61">
        <f t="shared" si="104"/>
        <v>7.5</v>
      </c>
      <c r="Y234" s="17">
        <f t="shared" si="97"/>
        <v>0</v>
      </c>
      <c r="Z234" s="17">
        <f t="shared" si="97"/>
        <v>0</v>
      </c>
      <c r="AA234" s="56">
        <f t="shared" si="105"/>
        <v>15.25</v>
      </c>
      <c r="AB234" s="18">
        <f t="shared" si="106"/>
        <v>0.49180327868852458</v>
      </c>
      <c r="AC234" s="19">
        <f t="shared" si="110"/>
        <v>0.47619047619047616</v>
      </c>
      <c r="AD234" s="142">
        <f t="shared" si="111"/>
        <v>636.25</v>
      </c>
      <c r="AE234" s="142">
        <f t="shared" si="112"/>
        <v>592</v>
      </c>
      <c r="AF234" s="80">
        <f t="shared" si="118"/>
        <v>636.25</v>
      </c>
      <c r="AG234" s="80">
        <f t="shared" si="119"/>
        <v>556.25</v>
      </c>
      <c r="AH234" s="81">
        <f t="shared" si="121"/>
        <v>636.25</v>
      </c>
      <c r="AI234" s="81">
        <f t="shared" si="122"/>
        <v>556.25</v>
      </c>
      <c r="AJ234" s="82">
        <f t="shared" si="94"/>
        <v>636.25</v>
      </c>
      <c r="AK234" s="82">
        <f t="shared" si="95"/>
        <v>547.25</v>
      </c>
      <c r="AL234" s="145">
        <f t="shared" si="113"/>
        <v>616.25</v>
      </c>
      <c r="AM234" s="145">
        <f t="shared" si="114"/>
        <v>614.125</v>
      </c>
      <c r="AN234" s="145">
        <f t="shared" si="115"/>
        <v>2.125</v>
      </c>
      <c r="AO234" s="145">
        <f t="shared" si="116"/>
        <v>618.375</v>
      </c>
      <c r="AP234" s="145">
        <f t="shared" si="117"/>
        <v>614.125</v>
      </c>
      <c r="AQ234" s="147">
        <f t="shared" si="120"/>
        <v>585.36904761904759</v>
      </c>
      <c r="AR234" s="149">
        <f t="shared" si="125"/>
        <v>578.94944444444434</v>
      </c>
      <c r="AS234" s="151">
        <f t="shared" si="96"/>
        <v>576.85320000000002</v>
      </c>
    </row>
    <row r="235" spans="1:45" x14ac:dyDescent="0.3">
      <c r="A235" s="5">
        <v>45266</v>
      </c>
      <c r="B235" s="6" t="s">
        <v>46</v>
      </c>
      <c r="C235" s="6" t="s">
        <v>40</v>
      </c>
      <c r="D235" s="64">
        <v>644.25</v>
      </c>
      <c r="E235" s="64">
        <v>649.5</v>
      </c>
      <c r="F235" s="64">
        <v>630.75</v>
      </c>
      <c r="G235" s="64">
        <v>633.5</v>
      </c>
      <c r="H235" s="60">
        <v>649.5</v>
      </c>
      <c r="I235" s="60">
        <v>643.5</v>
      </c>
      <c r="J235" s="21">
        <v>-2</v>
      </c>
      <c r="K235" s="13"/>
      <c r="L235" s="65">
        <f t="shared" si="99"/>
        <v>637.91666666666663</v>
      </c>
      <c r="M235" s="66">
        <f t="shared" si="100"/>
        <v>640.125</v>
      </c>
      <c r="N235" s="66">
        <f t="shared" si="101"/>
        <v>-2.2083333333333712</v>
      </c>
      <c r="O235" s="66">
        <f t="shared" si="102"/>
        <v>635.70833333333326</v>
      </c>
      <c r="P235" s="66">
        <f t="shared" si="103"/>
        <v>640.125</v>
      </c>
      <c r="Q235" s="67">
        <f t="shared" si="107"/>
        <v>18.75</v>
      </c>
      <c r="R235" s="67">
        <f t="shared" si="108"/>
        <v>18.25</v>
      </c>
      <c r="S235" s="67">
        <f t="shared" si="109"/>
        <v>-0.5</v>
      </c>
      <c r="T235" s="68" cm="1">
        <f t="array" ref="T235">LARGE(ABS(Q235:S235),1)</f>
        <v>18.75</v>
      </c>
      <c r="U235" s="12">
        <f t="shared" si="123"/>
        <v>-9</v>
      </c>
      <c r="V235" s="21">
        <f t="shared" si="124"/>
        <v>-2</v>
      </c>
      <c r="W235" s="12">
        <f t="shared" si="98"/>
        <v>-7</v>
      </c>
      <c r="X235" s="61">
        <f t="shared" si="104"/>
        <v>6</v>
      </c>
      <c r="Y235" s="17" t="b">
        <f t="shared" si="97"/>
        <v>1</v>
      </c>
      <c r="Z235" s="17">
        <f t="shared" si="97"/>
        <v>0</v>
      </c>
      <c r="AA235" s="56">
        <f t="shared" si="105"/>
        <v>18.75</v>
      </c>
      <c r="AB235" s="18">
        <f t="shared" si="106"/>
        <v>0.32</v>
      </c>
      <c r="AC235" s="19">
        <f t="shared" si="110"/>
        <v>0.32</v>
      </c>
      <c r="AD235" s="142">
        <f t="shared" si="111"/>
        <v>649.5</v>
      </c>
      <c r="AE235" s="142">
        <f t="shared" si="112"/>
        <v>606.5</v>
      </c>
      <c r="AF235" s="80">
        <f t="shared" si="118"/>
        <v>649.5</v>
      </c>
      <c r="AG235" s="80">
        <f t="shared" si="119"/>
        <v>556.25</v>
      </c>
      <c r="AH235" s="81">
        <f t="shared" si="121"/>
        <v>649.5</v>
      </c>
      <c r="AI235" s="81">
        <f t="shared" si="122"/>
        <v>556.25</v>
      </c>
      <c r="AJ235" s="82">
        <f t="shared" si="94"/>
        <v>649.5</v>
      </c>
      <c r="AK235" s="82">
        <f t="shared" si="95"/>
        <v>547.25</v>
      </c>
      <c r="AL235" s="145">
        <f t="shared" si="113"/>
        <v>629.08333333333337</v>
      </c>
      <c r="AM235" s="145">
        <f t="shared" si="114"/>
        <v>628</v>
      </c>
      <c r="AN235" s="145">
        <f t="shared" si="115"/>
        <v>1.0833333333333712</v>
      </c>
      <c r="AO235" s="145">
        <f t="shared" si="116"/>
        <v>630.16666666666674</v>
      </c>
      <c r="AP235" s="145">
        <f t="shared" si="117"/>
        <v>628</v>
      </c>
      <c r="AQ235" s="147">
        <f t="shared" si="120"/>
        <v>590.66071428571433</v>
      </c>
      <c r="AR235" s="149">
        <f t="shared" si="125"/>
        <v>580.9133333333333</v>
      </c>
      <c r="AS235" s="151">
        <f t="shared" si="96"/>
        <v>577.78986666666674</v>
      </c>
    </row>
    <row r="236" spans="1:45" x14ac:dyDescent="0.3">
      <c r="A236" s="5">
        <v>45267</v>
      </c>
      <c r="B236" s="6" t="s">
        <v>46</v>
      </c>
      <c r="C236" s="6" t="s">
        <v>40</v>
      </c>
      <c r="D236" s="64">
        <v>627.5</v>
      </c>
      <c r="E236" s="64">
        <v>645</v>
      </c>
      <c r="F236" s="64">
        <v>621.75</v>
      </c>
      <c r="G236" s="64">
        <v>642.25</v>
      </c>
      <c r="H236" s="60">
        <v>627.5</v>
      </c>
      <c r="I236" s="60">
        <v>622.5</v>
      </c>
      <c r="J236" s="21">
        <v>2</v>
      </c>
      <c r="K236" s="13" t="s">
        <v>31</v>
      </c>
      <c r="L236" s="65">
        <f t="shared" si="99"/>
        <v>636.33333333333337</v>
      </c>
      <c r="M236" s="66">
        <f t="shared" si="100"/>
        <v>633.375</v>
      </c>
      <c r="N236" s="66">
        <f t="shared" si="101"/>
        <v>2.9583333333333712</v>
      </c>
      <c r="O236" s="66">
        <f t="shared" si="102"/>
        <v>639.29166666666674</v>
      </c>
      <c r="P236" s="66">
        <f t="shared" si="103"/>
        <v>633.375</v>
      </c>
      <c r="Q236" s="67">
        <f t="shared" si="107"/>
        <v>23.25</v>
      </c>
      <c r="R236" s="67">
        <f t="shared" si="108"/>
        <v>11.5</v>
      </c>
      <c r="S236" s="67">
        <f t="shared" si="109"/>
        <v>-11.75</v>
      </c>
      <c r="T236" s="68" cm="1">
        <f t="array" ref="T236">LARGE(ABS(Q236:S236),1)</f>
        <v>23.25</v>
      </c>
      <c r="U236" s="12">
        <f t="shared" si="123"/>
        <v>-5</v>
      </c>
      <c r="V236" s="21">
        <f t="shared" si="124"/>
        <v>2</v>
      </c>
      <c r="W236" s="12">
        <f t="shared" si="98"/>
        <v>-5</v>
      </c>
      <c r="X236" s="61">
        <f t="shared" si="104"/>
        <v>5</v>
      </c>
      <c r="Y236" s="17">
        <f t="shared" si="97"/>
        <v>0</v>
      </c>
      <c r="Z236" s="17">
        <f t="shared" si="97"/>
        <v>0</v>
      </c>
      <c r="AA236" s="56">
        <f t="shared" si="105"/>
        <v>23.25</v>
      </c>
      <c r="AB236" s="18">
        <f t="shared" si="106"/>
        <v>0.21505376344086022</v>
      </c>
      <c r="AC236" s="19">
        <f t="shared" si="110"/>
        <v>0.21505376344086022</v>
      </c>
      <c r="AD236" s="142">
        <f t="shared" si="111"/>
        <v>649.5</v>
      </c>
      <c r="AE236" s="142">
        <f t="shared" si="112"/>
        <v>621</v>
      </c>
      <c r="AF236" s="80">
        <f t="shared" si="118"/>
        <v>649.5</v>
      </c>
      <c r="AG236" s="80">
        <f t="shared" si="119"/>
        <v>556.25</v>
      </c>
      <c r="AH236" s="81">
        <f t="shared" si="121"/>
        <v>649.5</v>
      </c>
      <c r="AI236" s="81">
        <f t="shared" si="122"/>
        <v>556.25</v>
      </c>
      <c r="AJ236" s="82">
        <f t="shared" ref="AJ236:AJ241" si="126">MAX(E193:E236)</f>
        <v>649.5</v>
      </c>
      <c r="AK236" s="82">
        <f t="shared" ref="AK236:AK241" si="127">MIN(F193:F236)</f>
        <v>547.25</v>
      </c>
      <c r="AL236" s="145">
        <f t="shared" si="113"/>
        <v>634.66666666666663</v>
      </c>
      <c r="AM236" s="145">
        <f t="shared" si="114"/>
        <v>635.25</v>
      </c>
      <c r="AN236" s="145">
        <f t="shared" si="115"/>
        <v>-0.58333333333337123</v>
      </c>
      <c r="AO236" s="145">
        <f t="shared" si="116"/>
        <v>634.08333333333326</v>
      </c>
      <c r="AP236" s="145">
        <f t="shared" si="117"/>
        <v>635.25</v>
      </c>
      <c r="AQ236" s="147">
        <f t="shared" si="120"/>
        <v>594.6369047619047</v>
      </c>
      <c r="AR236" s="149">
        <f t="shared" si="125"/>
        <v>583.06611111111101</v>
      </c>
      <c r="AS236" s="151">
        <f t="shared" si="96"/>
        <v>578.84820000000002</v>
      </c>
    </row>
    <row r="237" spans="1:45" x14ac:dyDescent="0.3">
      <c r="A237" s="5">
        <v>45268</v>
      </c>
      <c r="B237" s="6" t="s">
        <v>46</v>
      </c>
      <c r="C237" s="6" t="s">
        <v>40</v>
      </c>
      <c r="D237" s="64">
        <v>641.25</v>
      </c>
      <c r="E237" s="64">
        <v>644.25</v>
      </c>
      <c r="F237" s="64">
        <v>628.75</v>
      </c>
      <c r="G237" s="64">
        <v>631.75</v>
      </c>
      <c r="H237" s="60">
        <v>644.25</v>
      </c>
      <c r="I237" s="60">
        <v>639</v>
      </c>
      <c r="J237" s="21">
        <v>-2</v>
      </c>
      <c r="K237" s="13" t="s">
        <v>32</v>
      </c>
      <c r="L237" s="65">
        <f t="shared" si="99"/>
        <v>634.91666666666663</v>
      </c>
      <c r="M237" s="66">
        <f t="shared" si="100"/>
        <v>636.5</v>
      </c>
      <c r="N237" s="66">
        <f t="shared" si="101"/>
        <v>-1.5833333333333712</v>
      </c>
      <c r="O237" s="66">
        <f t="shared" si="102"/>
        <v>633.33333333333326</v>
      </c>
      <c r="P237" s="66">
        <f t="shared" si="103"/>
        <v>636.5</v>
      </c>
      <c r="Q237" s="67">
        <f t="shared" si="107"/>
        <v>15.5</v>
      </c>
      <c r="R237" s="67">
        <f t="shared" si="108"/>
        <v>2</v>
      </c>
      <c r="S237" s="67">
        <f t="shared" si="109"/>
        <v>-13.5</v>
      </c>
      <c r="T237" s="68" cm="1">
        <f t="array" ref="T237">LARGE(ABS(Q237:S237),1)</f>
        <v>15.5</v>
      </c>
      <c r="U237" s="12">
        <f t="shared" si="123"/>
        <v>-11</v>
      </c>
      <c r="V237" s="21">
        <f t="shared" si="124"/>
        <v>0</v>
      </c>
      <c r="W237" s="12">
        <f t="shared" si="98"/>
        <v>-7</v>
      </c>
      <c r="X237" s="61">
        <f t="shared" si="104"/>
        <v>5.25</v>
      </c>
      <c r="Y237" s="17" t="b">
        <f t="shared" si="97"/>
        <v>1</v>
      </c>
      <c r="Z237" s="17">
        <f t="shared" si="97"/>
        <v>0</v>
      </c>
      <c r="AA237" s="56">
        <f t="shared" si="105"/>
        <v>15.5</v>
      </c>
      <c r="AB237" s="18">
        <f t="shared" si="106"/>
        <v>0.33870967741935482</v>
      </c>
      <c r="AC237" s="19">
        <f t="shared" si="110"/>
        <v>0.33870967741935482</v>
      </c>
      <c r="AD237" s="142">
        <f t="shared" si="111"/>
        <v>649.5</v>
      </c>
      <c r="AE237" s="142">
        <f t="shared" si="112"/>
        <v>621.75</v>
      </c>
      <c r="AF237" s="80">
        <f t="shared" si="118"/>
        <v>649.5</v>
      </c>
      <c r="AG237" s="80">
        <f t="shared" si="119"/>
        <v>557.25</v>
      </c>
      <c r="AH237" s="81">
        <f t="shared" si="121"/>
        <v>649.5</v>
      </c>
      <c r="AI237" s="81">
        <f t="shared" si="122"/>
        <v>556.25</v>
      </c>
      <c r="AJ237" s="82">
        <f t="shared" si="126"/>
        <v>649.5</v>
      </c>
      <c r="AK237" s="82">
        <f t="shared" si="127"/>
        <v>547.25</v>
      </c>
      <c r="AL237" s="145">
        <f t="shared" si="113"/>
        <v>637.83333333333337</v>
      </c>
      <c r="AM237" s="145">
        <f t="shared" si="114"/>
        <v>635.625</v>
      </c>
      <c r="AN237" s="145">
        <f t="shared" si="115"/>
        <v>2.2083333333333712</v>
      </c>
      <c r="AO237" s="145">
        <f t="shared" si="116"/>
        <v>640.04166666666674</v>
      </c>
      <c r="AP237" s="145">
        <f t="shared" si="117"/>
        <v>635.625</v>
      </c>
      <c r="AQ237" s="147">
        <f t="shared" si="120"/>
        <v>598.80357142857133</v>
      </c>
      <c r="AR237" s="149">
        <f t="shared" si="125"/>
        <v>584.99944444444441</v>
      </c>
      <c r="AS237" s="151">
        <f t="shared" si="96"/>
        <v>579.96653333333347</v>
      </c>
    </row>
    <row r="238" spans="1:45" x14ac:dyDescent="0.3">
      <c r="A238" s="5">
        <v>45271</v>
      </c>
      <c r="B238" s="6" t="s">
        <v>46</v>
      </c>
      <c r="C238" s="6" t="s">
        <v>40</v>
      </c>
      <c r="D238" s="64">
        <v>625.25</v>
      </c>
      <c r="E238" s="64">
        <v>629.5</v>
      </c>
      <c r="F238" s="64">
        <v>607.25</v>
      </c>
      <c r="G238" s="64">
        <v>609.5</v>
      </c>
      <c r="H238" s="60">
        <v>629.5</v>
      </c>
      <c r="I238" s="60">
        <v>623.5</v>
      </c>
      <c r="J238" s="21">
        <v>-2</v>
      </c>
      <c r="K238" s="13"/>
      <c r="L238" s="65">
        <f t="shared" si="99"/>
        <v>615.41666666666663</v>
      </c>
      <c r="M238" s="66">
        <f t="shared" si="100"/>
        <v>618.375</v>
      </c>
      <c r="N238" s="66">
        <f t="shared" si="101"/>
        <v>-2.9583333333333712</v>
      </c>
      <c r="O238" s="66">
        <f t="shared" si="102"/>
        <v>612.45833333333326</v>
      </c>
      <c r="P238" s="66">
        <f t="shared" si="103"/>
        <v>618.375</v>
      </c>
      <c r="Q238" s="67">
        <f t="shared" si="107"/>
        <v>22.25</v>
      </c>
      <c r="R238" s="67">
        <f t="shared" si="108"/>
        <v>-2.25</v>
      </c>
      <c r="S238" s="67">
        <f t="shared" si="109"/>
        <v>-24.5</v>
      </c>
      <c r="T238" s="68" cm="1">
        <f t="array" ref="T238">LARGE(ABS(Q238:S238),1)</f>
        <v>24.5</v>
      </c>
      <c r="U238" s="12">
        <f t="shared" si="123"/>
        <v>-16</v>
      </c>
      <c r="V238" s="21">
        <f t="shared" si="124"/>
        <v>-2</v>
      </c>
      <c r="W238" s="12">
        <f t="shared" si="98"/>
        <v>-6</v>
      </c>
      <c r="X238" s="61">
        <f t="shared" si="104"/>
        <v>6</v>
      </c>
      <c r="Y238" s="17" t="b">
        <f t="shared" si="97"/>
        <v>1</v>
      </c>
      <c r="Z238" s="17">
        <f t="shared" si="97"/>
        <v>0</v>
      </c>
      <c r="AA238" s="56">
        <f t="shared" si="105"/>
        <v>22.25</v>
      </c>
      <c r="AB238" s="18">
        <f t="shared" si="106"/>
        <v>0.2696629213483146</v>
      </c>
      <c r="AC238" s="19">
        <f t="shared" si="110"/>
        <v>0.24489795918367346</v>
      </c>
      <c r="AD238" s="142">
        <f t="shared" si="111"/>
        <v>645</v>
      </c>
      <c r="AE238" s="142">
        <f t="shared" si="112"/>
        <v>607.25</v>
      </c>
      <c r="AF238" s="80">
        <f t="shared" si="118"/>
        <v>649.5</v>
      </c>
      <c r="AG238" s="80">
        <f t="shared" si="119"/>
        <v>576.5</v>
      </c>
      <c r="AH238" s="81">
        <f t="shared" si="121"/>
        <v>649.5</v>
      </c>
      <c r="AI238" s="81">
        <f t="shared" si="122"/>
        <v>556.25</v>
      </c>
      <c r="AJ238" s="82">
        <f t="shared" si="126"/>
        <v>649.5</v>
      </c>
      <c r="AK238" s="82">
        <f t="shared" si="127"/>
        <v>547.25</v>
      </c>
      <c r="AL238" s="145">
        <f t="shared" si="113"/>
        <v>628</v>
      </c>
      <c r="AM238" s="145">
        <f t="shared" si="114"/>
        <v>626.125</v>
      </c>
      <c r="AN238" s="145">
        <f t="shared" si="115"/>
        <v>1.875</v>
      </c>
      <c r="AO238" s="145">
        <f t="shared" si="116"/>
        <v>629.875</v>
      </c>
      <c r="AP238" s="145">
        <f t="shared" si="117"/>
        <v>626.125</v>
      </c>
      <c r="AQ238" s="147">
        <f t="shared" si="120"/>
        <v>601.85714285714289</v>
      </c>
      <c r="AR238" s="149">
        <f t="shared" si="125"/>
        <v>586.33000000000004</v>
      </c>
      <c r="AS238" s="151">
        <f t="shared" si="96"/>
        <v>581.16153333333341</v>
      </c>
    </row>
    <row r="239" spans="1:45" x14ac:dyDescent="0.3">
      <c r="A239" s="5">
        <v>45272</v>
      </c>
      <c r="B239" s="6" t="s">
        <v>46</v>
      </c>
      <c r="C239" s="6" t="s">
        <v>40</v>
      </c>
      <c r="D239" s="64">
        <v>612.5</v>
      </c>
      <c r="E239" s="64">
        <v>628.75</v>
      </c>
      <c r="F239" s="64">
        <v>611.75</v>
      </c>
      <c r="G239" s="64">
        <v>625.5</v>
      </c>
      <c r="H239" s="60">
        <v>618.5</v>
      </c>
      <c r="I239" s="60">
        <v>611.75</v>
      </c>
      <c r="J239" s="21">
        <v>2</v>
      </c>
      <c r="K239" s="13"/>
      <c r="L239" s="65">
        <f t="shared" si="99"/>
        <v>622</v>
      </c>
      <c r="M239" s="66">
        <f t="shared" si="100"/>
        <v>620.25</v>
      </c>
      <c r="N239" s="66">
        <f t="shared" si="101"/>
        <v>1.75</v>
      </c>
      <c r="O239" s="66">
        <f t="shared" si="102"/>
        <v>623.75</v>
      </c>
      <c r="P239" s="66">
        <f t="shared" si="103"/>
        <v>620.25</v>
      </c>
      <c r="Q239" s="67">
        <f t="shared" si="107"/>
        <v>17</v>
      </c>
      <c r="R239" s="67">
        <f t="shared" si="108"/>
        <v>19.25</v>
      </c>
      <c r="S239" s="67">
        <f t="shared" si="109"/>
        <v>2.25</v>
      </c>
      <c r="T239" s="68" cm="1">
        <f t="array" ref="T239">LARGE(ABS(Q239:S239),1)</f>
        <v>19.25</v>
      </c>
      <c r="U239" s="12">
        <f t="shared" si="123"/>
        <v>-14</v>
      </c>
      <c r="V239" s="21">
        <f t="shared" si="124"/>
        <v>3</v>
      </c>
      <c r="W239" s="12">
        <f t="shared" si="98"/>
        <v>0</v>
      </c>
      <c r="X239" s="61">
        <f t="shared" si="104"/>
        <v>6.75</v>
      </c>
      <c r="Y239" s="17">
        <f t="shared" si="97"/>
        <v>0</v>
      </c>
      <c r="Z239" s="17" t="b">
        <f t="shared" si="97"/>
        <v>1</v>
      </c>
      <c r="AA239" s="56">
        <f t="shared" si="105"/>
        <v>17</v>
      </c>
      <c r="AB239" s="18">
        <f t="shared" si="106"/>
        <v>0.39705882352941174</v>
      </c>
      <c r="AC239" s="19">
        <f t="shared" si="110"/>
        <v>0.35064935064935066</v>
      </c>
      <c r="AD239" s="142">
        <f t="shared" si="111"/>
        <v>644.25</v>
      </c>
      <c r="AE239" s="142">
        <f t="shared" si="112"/>
        <v>607.25</v>
      </c>
      <c r="AF239" s="80">
        <f t="shared" si="118"/>
        <v>649.5</v>
      </c>
      <c r="AG239" s="80">
        <f t="shared" si="119"/>
        <v>582.75</v>
      </c>
      <c r="AH239" s="81">
        <f t="shared" si="121"/>
        <v>649.5</v>
      </c>
      <c r="AI239" s="81">
        <f t="shared" si="122"/>
        <v>556.25</v>
      </c>
      <c r="AJ239" s="82">
        <f t="shared" si="126"/>
        <v>649.5</v>
      </c>
      <c r="AK239" s="82">
        <f t="shared" si="127"/>
        <v>547.25</v>
      </c>
      <c r="AL239" s="145">
        <f t="shared" si="113"/>
        <v>620.33333333333337</v>
      </c>
      <c r="AM239" s="145">
        <f t="shared" si="114"/>
        <v>625.75</v>
      </c>
      <c r="AN239" s="145">
        <f t="shared" si="115"/>
        <v>-5.4166666666666288</v>
      </c>
      <c r="AO239" s="145">
        <f t="shared" si="116"/>
        <v>614.91666666666674</v>
      </c>
      <c r="AP239" s="145">
        <f t="shared" si="117"/>
        <v>625.75</v>
      </c>
      <c r="AQ239" s="147">
        <f t="shared" si="120"/>
        <v>604.94642857142856</v>
      </c>
      <c r="AR239" s="149">
        <f t="shared" si="125"/>
        <v>588.08277777777778</v>
      </c>
      <c r="AS239" s="151">
        <f t="shared" si="96"/>
        <v>582.40320000000008</v>
      </c>
    </row>
    <row r="240" spans="1:45" x14ac:dyDescent="0.3">
      <c r="A240" s="5">
        <v>45273</v>
      </c>
      <c r="B240" s="6" t="s">
        <v>46</v>
      </c>
      <c r="C240" s="6" t="s">
        <v>40</v>
      </c>
      <c r="D240" s="64">
        <v>616.75</v>
      </c>
      <c r="E240" s="64">
        <v>616.75</v>
      </c>
      <c r="F240" s="64">
        <v>602.5</v>
      </c>
      <c r="G240" s="64">
        <v>605.25</v>
      </c>
      <c r="H240" s="60">
        <v>616.75</v>
      </c>
      <c r="I240" s="60">
        <v>610.75</v>
      </c>
      <c r="J240" s="21">
        <v>-2</v>
      </c>
      <c r="K240" s="13">
        <v>0</v>
      </c>
      <c r="L240" s="65">
        <f t="shared" si="99"/>
        <v>608.16666666666663</v>
      </c>
      <c r="M240" s="66">
        <f t="shared" si="100"/>
        <v>609.625</v>
      </c>
      <c r="N240" s="66">
        <f t="shared" si="101"/>
        <v>-1.4583333333333712</v>
      </c>
      <c r="O240" s="66">
        <f t="shared" si="102"/>
        <v>606.70833333333326</v>
      </c>
      <c r="P240" s="66">
        <f t="shared" si="103"/>
        <v>609.625</v>
      </c>
      <c r="Q240" s="67">
        <f t="shared" si="107"/>
        <v>14.25</v>
      </c>
      <c r="R240" s="67">
        <f t="shared" si="108"/>
        <v>-8.75</v>
      </c>
      <c r="S240" s="67">
        <f t="shared" si="109"/>
        <v>-23</v>
      </c>
      <c r="T240" s="68" cm="1">
        <f t="array" ref="T240">LARGE(ABS(Q240:S240),1)</f>
        <v>23</v>
      </c>
      <c r="U240" s="12">
        <f t="shared" si="123"/>
        <v>-17</v>
      </c>
      <c r="V240" s="21">
        <f t="shared" si="124"/>
        <v>0</v>
      </c>
      <c r="W240" s="12">
        <f t="shared" si="98"/>
        <v>0</v>
      </c>
      <c r="X240" s="61">
        <f t="shared" si="104"/>
        <v>6</v>
      </c>
      <c r="Y240" s="17" t="b">
        <f t="shared" si="97"/>
        <v>1</v>
      </c>
      <c r="Z240" s="17">
        <f t="shared" si="97"/>
        <v>0</v>
      </c>
      <c r="AA240" s="56">
        <f t="shared" si="105"/>
        <v>14.25</v>
      </c>
      <c r="AB240" s="18">
        <f t="shared" si="106"/>
        <v>0.42105263157894735</v>
      </c>
      <c r="AC240" s="19">
        <f t="shared" si="110"/>
        <v>0.2608695652173913</v>
      </c>
      <c r="AD240" s="142">
        <f t="shared" si="111"/>
        <v>629.5</v>
      </c>
      <c r="AE240" s="142">
        <f t="shared" si="112"/>
        <v>602.5</v>
      </c>
      <c r="AF240" s="80">
        <f t="shared" si="118"/>
        <v>649.5</v>
      </c>
      <c r="AG240" s="80">
        <f t="shared" si="119"/>
        <v>592</v>
      </c>
      <c r="AH240" s="81">
        <f t="shared" si="121"/>
        <v>649.5</v>
      </c>
      <c r="AI240" s="81">
        <f t="shared" si="122"/>
        <v>556.25</v>
      </c>
      <c r="AJ240" s="82">
        <f t="shared" si="126"/>
        <v>649.5</v>
      </c>
      <c r="AK240" s="82">
        <f t="shared" si="127"/>
        <v>547.25</v>
      </c>
      <c r="AL240" s="145">
        <f t="shared" si="113"/>
        <v>619.16666666666663</v>
      </c>
      <c r="AM240" s="145">
        <f t="shared" si="114"/>
        <v>616</v>
      </c>
      <c r="AN240" s="145">
        <f t="shared" si="115"/>
        <v>3.1666666666666288</v>
      </c>
      <c r="AO240" s="145">
        <f t="shared" si="116"/>
        <v>622.33333333333326</v>
      </c>
      <c r="AP240" s="145">
        <f t="shared" si="117"/>
        <v>616</v>
      </c>
      <c r="AQ240" s="147">
        <f t="shared" si="120"/>
        <v>606.51785714285711</v>
      </c>
      <c r="AR240" s="149">
        <f t="shared" si="125"/>
        <v>589.74388888888882</v>
      </c>
      <c r="AS240" s="151">
        <f t="shared" si="96"/>
        <v>583.1865333333335</v>
      </c>
    </row>
    <row r="241" spans="1:45" x14ac:dyDescent="0.3">
      <c r="A241" s="5">
        <v>45274</v>
      </c>
      <c r="B241" s="6" t="s">
        <v>46</v>
      </c>
      <c r="C241" s="6" t="s">
        <v>40</v>
      </c>
      <c r="D241" s="64">
        <v>613</v>
      </c>
      <c r="E241" s="64">
        <v>619.5</v>
      </c>
      <c r="F241" s="64">
        <v>606.5</v>
      </c>
      <c r="G241" s="64">
        <v>615.75</v>
      </c>
      <c r="H241" s="60">
        <v>619.5</v>
      </c>
      <c r="I241" s="60">
        <v>612.75</v>
      </c>
      <c r="J241" s="21">
        <v>0</v>
      </c>
      <c r="K241" s="13"/>
      <c r="L241" s="65">
        <f t="shared" si="99"/>
        <v>613.91666666666663</v>
      </c>
      <c r="M241" s="66">
        <f t="shared" si="100"/>
        <v>613</v>
      </c>
      <c r="N241" s="66">
        <f t="shared" si="101"/>
        <v>0.91666666666662877</v>
      </c>
      <c r="O241" s="66">
        <f t="shared" si="102"/>
        <v>614.83333333333326</v>
      </c>
      <c r="P241" s="66">
        <f t="shared" si="103"/>
        <v>613</v>
      </c>
      <c r="Q241" s="67">
        <f t="shared" si="107"/>
        <v>13</v>
      </c>
      <c r="R241" s="67">
        <f t="shared" si="108"/>
        <v>14.25</v>
      </c>
      <c r="S241" s="67">
        <f t="shared" si="109"/>
        <v>1.25</v>
      </c>
      <c r="T241" s="68" cm="1">
        <f t="array" ref="T241">LARGE(ABS(Q241:S241),1)</f>
        <v>14.25</v>
      </c>
      <c r="U241" s="12">
        <f t="shared" si="123"/>
        <v>-13</v>
      </c>
      <c r="V241" s="21">
        <f t="shared" si="124"/>
        <v>2</v>
      </c>
      <c r="W241" s="12">
        <f t="shared" si="98"/>
        <v>5</v>
      </c>
      <c r="X241" s="61">
        <f t="shared" si="104"/>
        <v>6.75</v>
      </c>
      <c r="Y241" s="17" t="b">
        <f t="shared" si="97"/>
        <v>1</v>
      </c>
      <c r="Z241" s="17">
        <f t="shared" si="97"/>
        <v>0</v>
      </c>
      <c r="AA241" s="56">
        <f t="shared" si="105"/>
        <v>13</v>
      </c>
      <c r="AB241" s="18">
        <f t="shared" si="106"/>
        <v>0.51923076923076927</v>
      </c>
      <c r="AC241" s="19">
        <f t="shared" si="110"/>
        <v>0.47368421052631576</v>
      </c>
      <c r="AD241" s="142">
        <f t="shared" si="111"/>
        <v>628.75</v>
      </c>
      <c r="AE241" s="142">
        <f t="shared" si="112"/>
        <v>602.5</v>
      </c>
      <c r="AF241" s="80">
        <f t="shared" si="118"/>
        <v>649.5</v>
      </c>
      <c r="AG241" s="80">
        <f t="shared" si="119"/>
        <v>602.5</v>
      </c>
      <c r="AH241" s="81">
        <f t="shared" si="121"/>
        <v>649.5</v>
      </c>
      <c r="AI241" s="81">
        <f t="shared" si="122"/>
        <v>556.25</v>
      </c>
      <c r="AJ241" s="82">
        <f t="shared" si="126"/>
        <v>649.5</v>
      </c>
      <c r="AK241" s="82">
        <f t="shared" si="127"/>
        <v>554.5</v>
      </c>
      <c r="AL241" s="145">
        <f t="shared" si="113"/>
        <v>612.16666666666663</v>
      </c>
      <c r="AM241" s="145">
        <f t="shared" si="114"/>
        <v>615.625</v>
      </c>
      <c r="AN241" s="145">
        <f t="shared" si="115"/>
        <v>-3.4583333333333712</v>
      </c>
      <c r="AO241" s="145">
        <f t="shared" si="116"/>
        <v>608.70833333333326</v>
      </c>
      <c r="AP241" s="145">
        <f t="shared" si="117"/>
        <v>615.625</v>
      </c>
      <c r="AQ241" s="147">
        <f t="shared" si="120"/>
        <v>609.01785714285722</v>
      </c>
      <c r="AR241" s="149">
        <f t="shared" si="125"/>
        <v>591.48833333333334</v>
      </c>
      <c r="AS241" s="151">
        <f t="shared" si="96"/>
        <v>584.29153333333352</v>
      </c>
    </row>
    <row r="242" spans="1:45" x14ac:dyDescent="0.3">
      <c r="A242" s="5">
        <v>45275</v>
      </c>
      <c r="B242" s="6" t="s">
        <v>46</v>
      </c>
      <c r="C242" s="6" t="s">
        <v>40</v>
      </c>
      <c r="D242" s="154">
        <v>613.75</v>
      </c>
      <c r="E242" s="154">
        <v>630</v>
      </c>
      <c r="F242" s="154">
        <v>612.5</v>
      </c>
      <c r="G242" s="154">
        <v>629.25</v>
      </c>
      <c r="H242" s="155">
        <v>619</v>
      </c>
      <c r="I242" s="155">
        <v>612.5</v>
      </c>
      <c r="J242" s="152">
        <v>2</v>
      </c>
      <c r="K242" s="153"/>
      <c r="L242" s="65">
        <f>(E242+G242+F242)/3</f>
        <v>623.91666666666663</v>
      </c>
      <c r="M242" s="66">
        <f>(E242+F242)/2</f>
        <v>621.25</v>
      </c>
      <c r="N242" s="66">
        <f t="shared" si="101"/>
        <v>2.6666666666666288</v>
      </c>
      <c r="O242" s="66">
        <f t="shared" si="102"/>
        <v>626.58333333333326</v>
      </c>
      <c r="P242" s="66">
        <f t="shared" si="103"/>
        <v>621.25</v>
      </c>
      <c r="Q242" s="67">
        <f>E242-F242</f>
        <v>17.5</v>
      </c>
      <c r="R242" s="67">
        <f>E242-G241</f>
        <v>14.25</v>
      </c>
      <c r="S242" s="67">
        <f>F242-G241</f>
        <v>-3.25</v>
      </c>
      <c r="T242" s="68" cm="1">
        <f t="array" ref="T242">LARGE(ABS(Q242:S242),1)</f>
        <v>17.5</v>
      </c>
      <c r="U242" s="12">
        <f t="shared" si="123"/>
        <v>-11</v>
      </c>
      <c r="V242" s="21">
        <f>J213</f>
        <v>2</v>
      </c>
      <c r="W242" s="12">
        <f t="shared" si="98"/>
        <v>6</v>
      </c>
      <c r="X242" s="61">
        <f>H242-I242</f>
        <v>6.5</v>
      </c>
      <c r="Y242" s="17">
        <f>IF((E242=H242),TRUE,0)</f>
        <v>0</v>
      </c>
      <c r="Z242" s="17" t="b">
        <f>IF((F242=I242),TRUE,0)</f>
        <v>1</v>
      </c>
      <c r="AA242" s="56">
        <f>E242-F242</f>
        <v>17.5</v>
      </c>
      <c r="AB242" s="18">
        <f>X242/AA242</f>
        <v>0.37142857142857144</v>
      </c>
      <c r="AC242" s="19">
        <f>X242/T242</f>
        <v>0.37142857142857144</v>
      </c>
      <c r="AD242" s="142">
        <f>MAX(E240:E242)</f>
        <v>630</v>
      </c>
      <c r="AE242" s="142">
        <f>MIN(F240:F242)</f>
        <v>602.5</v>
      </c>
      <c r="AF242" s="80">
        <f>MAX(E234:E242)</f>
        <v>649.5</v>
      </c>
      <c r="AG242" s="80">
        <f>MIN(F234:F242)</f>
        <v>602.5</v>
      </c>
      <c r="AH242" s="81">
        <f>MAX(E224:E242)</f>
        <v>649.5</v>
      </c>
      <c r="AI242" s="81">
        <f>MIN(F224:F242)</f>
        <v>556.25</v>
      </c>
      <c r="AJ242" s="82">
        <f>MAX(E199:E242)</f>
        <v>649.5</v>
      </c>
      <c r="AK242" s="82">
        <f>MIN(F199:F242)</f>
        <v>554.5</v>
      </c>
      <c r="AL242" s="145">
        <f>(AD242+AE242+G241)/3</f>
        <v>616.08333333333337</v>
      </c>
      <c r="AM242" s="145">
        <f>(AD242+AE242)/2</f>
        <v>616.25</v>
      </c>
      <c r="AN242" s="145">
        <f>AL242-AM242</f>
        <v>-0.16666666666662877</v>
      </c>
      <c r="AO242" s="145">
        <f>AL242+AN242</f>
        <v>615.91666666666674</v>
      </c>
      <c r="AP242" s="145">
        <f>AL242-AN242</f>
        <v>616.25</v>
      </c>
      <c r="AQ242" s="147">
        <f>AVERAGE(L229:L242)</f>
        <v>613.2380952380953</v>
      </c>
      <c r="AR242" s="149">
        <f>AVERAGE(L213:L242)</f>
        <v>593.48277777777787</v>
      </c>
      <c r="AS242" s="151">
        <f>AVERAGE(L193:L242)</f>
        <v>585.31486666666694</v>
      </c>
    </row>
    <row r="243" spans="1:45" x14ac:dyDescent="0.3">
      <c r="J243" s="23"/>
      <c r="K243" s="23"/>
    </row>
  </sheetData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BC158-D3D3-4163-9A2C-92FDCD840CB5}">
  <dimension ref="A1:AS243"/>
  <sheetViews>
    <sheetView tabSelected="1" zoomScale="90" zoomScaleNormal="9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235" sqref="G235"/>
    </sheetView>
  </sheetViews>
  <sheetFormatPr defaultColWidth="9.109375" defaultRowHeight="14.4" x14ac:dyDescent="0.3"/>
  <cols>
    <col min="1" max="1" width="12.109375" style="35" bestFit="1" customWidth="1"/>
    <col min="2" max="3" width="10.88671875" style="23" bestFit="1" customWidth="1"/>
    <col min="4" max="5" width="9.6640625" style="62" bestFit="1" customWidth="1"/>
    <col min="6" max="6" width="9.33203125" style="62" bestFit="1" customWidth="1"/>
    <col min="7" max="7" width="12.109375" style="62" bestFit="1" customWidth="1"/>
    <col min="8" max="9" width="9.33203125" style="62" bestFit="1" customWidth="1"/>
    <col min="10" max="10" width="9.109375" style="20" customWidth="1"/>
    <col min="11" max="11" width="8.77734375" style="20" customWidth="1"/>
    <col min="12" max="12" width="10.44140625" style="63" bestFit="1" customWidth="1"/>
    <col min="13" max="13" width="14.5546875" style="62" bestFit="1" customWidth="1"/>
    <col min="14" max="14" width="16" style="62" bestFit="1" customWidth="1"/>
    <col min="15" max="15" width="13.21875" style="62" bestFit="1" customWidth="1"/>
    <col min="16" max="16" width="12.44140625" style="62" customWidth="1"/>
    <col min="17" max="19" width="9.33203125" style="62" bestFit="1" customWidth="1"/>
    <col min="20" max="20" width="11" style="62" bestFit="1" customWidth="1"/>
    <col min="21" max="21" width="17.33203125" style="23" customWidth="1"/>
    <col min="22" max="22" width="23.44140625" style="20" bestFit="1" customWidth="1"/>
    <col min="23" max="23" width="17.33203125" style="23" customWidth="1"/>
    <col min="24" max="24" width="10.33203125" style="63" customWidth="1"/>
    <col min="25" max="26" width="10.33203125" style="24" customWidth="1"/>
    <col min="27" max="27" width="9.33203125" style="57" bestFit="1" customWidth="1"/>
    <col min="28" max="28" width="11" style="38" bestFit="1" customWidth="1"/>
    <col min="29" max="29" width="11" style="38" customWidth="1"/>
    <col min="30" max="31" width="11" style="143" customWidth="1"/>
    <col min="32" max="32" width="8.88671875" style="83" customWidth="1"/>
    <col min="33" max="33" width="9.109375" style="83"/>
    <col min="34" max="34" width="10" style="83" bestFit="1" customWidth="1"/>
    <col min="35" max="35" width="10.109375" style="83" bestFit="1" customWidth="1"/>
    <col min="36" max="36" width="10" style="83" bestFit="1" customWidth="1"/>
    <col min="37" max="37" width="9.44140625" style="83" bestFit="1" customWidth="1"/>
    <col min="38" max="38" width="10.77734375" style="145" customWidth="1"/>
    <col min="39" max="39" width="20" style="145" bestFit="1" customWidth="1"/>
    <col min="40" max="40" width="21" style="145" bestFit="1" customWidth="1"/>
    <col min="41" max="41" width="18.21875" style="145" bestFit="1" customWidth="1"/>
    <col min="42" max="42" width="18.33203125" style="145" bestFit="1" customWidth="1"/>
    <col min="43" max="43" width="24.33203125" style="147" bestFit="1" customWidth="1"/>
    <col min="44" max="44" width="24.5546875" style="149" bestFit="1" customWidth="1"/>
    <col min="45" max="45" width="24.5546875" style="151" bestFit="1" customWidth="1"/>
    <col min="46" max="16384" width="9.109375" style="23"/>
  </cols>
  <sheetData>
    <row r="1" spans="1:45" s="26" customFormat="1" x14ac:dyDescent="0.3">
      <c r="A1" s="1" t="s">
        <v>0</v>
      </c>
      <c r="B1" s="2" t="s">
        <v>1</v>
      </c>
      <c r="C1" s="2" t="s">
        <v>2</v>
      </c>
      <c r="D1" s="59" t="s">
        <v>3</v>
      </c>
      <c r="E1" s="59" t="s">
        <v>4</v>
      </c>
      <c r="F1" s="59" t="s">
        <v>5</v>
      </c>
      <c r="G1" s="59" t="s">
        <v>6</v>
      </c>
      <c r="H1" s="59" t="s">
        <v>19</v>
      </c>
      <c r="I1" s="59" t="s">
        <v>20</v>
      </c>
      <c r="J1" s="3" t="s">
        <v>16</v>
      </c>
      <c r="K1" s="4" t="s">
        <v>18</v>
      </c>
      <c r="L1" s="59" t="s">
        <v>7</v>
      </c>
      <c r="M1" s="59" t="s">
        <v>8</v>
      </c>
      <c r="N1" s="59" t="s">
        <v>9</v>
      </c>
      <c r="O1" s="59" t="s">
        <v>10</v>
      </c>
      <c r="P1" s="59" t="s">
        <v>11</v>
      </c>
      <c r="Q1" s="59" t="s">
        <v>12</v>
      </c>
      <c r="R1" s="59" t="s">
        <v>13</v>
      </c>
      <c r="S1" s="59" t="s">
        <v>14</v>
      </c>
      <c r="T1" s="59" t="s">
        <v>15</v>
      </c>
      <c r="U1" s="3" t="s">
        <v>57</v>
      </c>
      <c r="V1" s="3" t="s">
        <v>60</v>
      </c>
      <c r="W1" s="3" t="s">
        <v>17</v>
      </c>
      <c r="X1" s="59" t="s">
        <v>21</v>
      </c>
      <c r="Y1" s="3" t="s">
        <v>22</v>
      </c>
      <c r="Z1" s="3" t="s">
        <v>23</v>
      </c>
      <c r="AA1" s="47" t="s">
        <v>24</v>
      </c>
      <c r="AB1" s="3" t="s">
        <v>25</v>
      </c>
      <c r="AC1" s="3" t="s">
        <v>26</v>
      </c>
      <c r="AD1" s="141" t="s">
        <v>58</v>
      </c>
      <c r="AE1" s="141" t="s">
        <v>59</v>
      </c>
      <c r="AF1" s="79" t="s">
        <v>51</v>
      </c>
      <c r="AG1" s="79" t="s">
        <v>52</v>
      </c>
      <c r="AH1" s="79" t="s">
        <v>53</v>
      </c>
      <c r="AI1" s="79" t="s">
        <v>54</v>
      </c>
      <c r="AJ1" s="79" t="s">
        <v>55</v>
      </c>
      <c r="AK1" s="79" t="s">
        <v>56</v>
      </c>
      <c r="AL1" s="144" t="s">
        <v>61</v>
      </c>
      <c r="AM1" s="144" t="s">
        <v>62</v>
      </c>
      <c r="AN1" s="144" t="s">
        <v>63</v>
      </c>
      <c r="AO1" s="144" t="s">
        <v>67</v>
      </c>
      <c r="AP1" s="144" t="s">
        <v>68</v>
      </c>
      <c r="AQ1" s="146" t="s">
        <v>64</v>
      </c>
      <c r="AR1" s="148" t="s">
        <v>66</v>
      </c>
      <c r="AS1" s="150" t="s">
        <v>65</v>
      </c>
    </row>
    <row r="2" spans="1:45" x14ac:dyDescent="0.3">
      <c r="A2" s="5">
        <v>44929</v>
      </c>
      <c r="B2" s="6" t="s">
        <v>47</v>
      </c>
      <c r="C2" s="6" t="s">
        <v>40</v>
      </c>
      <c r="D2" s="64">
        <v>667</v>
      </c>
      <c r="E2" s="64">
        <v>667.75</v>
      </c>
      <c r="F2" s="64">
        <v>652.5</v>
      </c>
      <c r="G2" s="64">
        <v>653.75</v>
      </c>
      <c r="H2" s="60">
        <v>667.75</v>
      </c>
      <c r="I2" s="60">
        <v>663.5</v>
      </c>
      <c r="J2" s="21">
        <v>-2</v>
      </c>
      <c r="K2" s="13">
        <v>0</v>
      </c>
      <c r="L2" s="65">
        <f t="shared" ref="L2:L65" si="0">(E2+G2+F2)/3</f>
        <v>658</v>
      </c>
      <c r="M2" s="66">
        <f t="shared" ref="M2:M65" si="1">(E2+F2)/2</f>
        <v>660.125</v>
      </c>
      <c r="N2" s="66">
        <f t="shared" ref="N2:N65" si="2">L2-M2</f>
        <v>-2.125</v>
      </c>
      <c r="O2" s="66">
        <f t="shared" ref="O2:O65" si="3">L2+N2</f>
        <v>655.875</v>
      </c>
      <c r="P2" s="66">
        <f t="shared" ref="P2:P65" si="4">L2-N2</f>
        <v>660.125</v>
      </c>
      <c r="Q2" s="67"/>
      <c r="R2" s="67"/>
      <c r="S2" s="67"/>
      <c r="T2" s="68"/>
      <c r="U2" s="12"/>
      <c r="V2" s="21"/>
      <c r="W2" s="12"/>
      <c r="X2" s="61">
        <f t="shared" ref="X2:X65" si="5">H2-I2</f>
        <v>4.25</v>
      </c>
      <c r="Y2" s="17" t="b">
        <f t="shared" ref="Y2:Z17" si="6">IF((E2=H2),TRUE,0)</f>
        <v>1</v>
      </c>
      <c r="Z2" s="17">
        <f t="shared" si="6"/>
        <v>0</v>
      </c>
      <c r="AA2" s="56">
        <f t="shared" ref="AA2:AA65" si="7">E2-F2</f>
        <v>15.25</v>
      </c>
      <c r="AB2" s="18">
        <f t="shared" ref="AB2:AB65" si="8">X2/AA2</f>
        <v>0.27868852459016391</v>
      </c>
      <c r="AC2" s="19"/>
      <c r="AD2" s="142"/>
      <c r="AE2" s="142"/>
      <c r="AF2" s="80"/>
      <c r="AG2" s="80"/>
      <c r="AH2" s="81"/>
      <c r="AI2" s="81"/>
      <c r="AJ2" s="82"/>
      <c r="AK2" s="82"/>
    </row>
    <row r="3" spans="1:45" x14ac:dyDescent="0.3">
      <c r="A3" s="5">
        <v>44930</v>
      </c>
      <c r="B3" s="6" t="s">
        <v>47</v>
      </c>
      <c r="C3" s="6" t="s">
        <v>40</v>
      </c>
      <c r="D3" s="64">
        <v>652.5</v>
      </c>
      <c r="E3" s="64">
        <v>654.5</v>
      </c>
      <c r="F3" s="64">
        <v>648.5</v>
      </c>
      <c r="G3" s="64">
        <v>652.75</v>
      </c>
      <c r="H3" s="60">
        <v>653.75</v>
      </c>
      <c r="I3" s="60">
        <v>651</v>
      </c>
      <c r="J3" s="21">
        <v>0</v>
      </c>
      <c r="K3" s="13">
        <v>0</v>
      </c>
      <c r="L3" s="65">
        <f t="shared" si="0"/>
        <v>651.91666666666663</v>
      </c>
      <c r="M3" s="66">
        <f t="shared" si="1"/>
        <v>651.5</v>
      </c>
      <c r="N3" s="66">
        <f t="shared" si="2"/>
        <v>0.41666666666662877</v>
      </c>
      <c r="O3" s="66">
        <f t="shared" si="3"/>
        <v>652.33333333333326</v>
      </c>
      <c r="P3" s="66">
        <f t="shared" si="4"/>
        <v>651.5</v>
      </c>
      <c r="Q3" s="67">
        <f t="shared" ref="Q3:Q66" si="9">E3-F3</f>
        <v>6</v>
      </c>
      <c r="R3" s="67">
        <f t="shared" ref="R3:R66" si="10">E3-G2</f>
        <v>0.75</v>
      </c>
      <c r="S3" s="67">
        <f t="shared" ref="S3:S66" si="11">F3-G2</f>
        <v>-5.25</v>
      </c>
      <c r="T3" s="68" cm="1">
        <f t="array" ref="T3">LARGE(ABS(Q3:S3),1)</f>
        <v>6</v>
      </c>
      <c r="U3" s="12"/>
      <c r="V3" s="21"/>
      <c r="W3" s="12"/>
      <c r="X3" s="61">
        <f t="shared" si="5"/>
        <v>2.75</v>
      </c>
      <c r="Y3" s="17">
        <f t="shared" si="6"/>
        <v>0</v>
      </c>
      <c r="Z3" s="17">
        <f t="shared" si="6"/>
        <v>0</v>
      </c>
      <c r="AA3" s="56">
        <f t="shared" si="7"/>
        <v>6</v>
      </c>
      <c r="AB3" s="18">
        <f t="shared" si="8"/>
        <v>0.45833333333333331</v>
      </c>
      <c r="AC3" s="19">
        <f t="shared" ref="AC3:AC66" si="12">X3/T3</f>
        <v>0.45833333333333331</v>
      </c>
      <c r="AD3" s="142"/>
      <c r="AE3" s="142"/>
      <c r="AF3" s="80"/>
      <c r="AG3" s="80"/>
      <c r="AH3" s="81"/>
      <c r="AI3" s="81"/>
      <c r="AJ3" s="82"/>
      <c r="AK3" s="82"/>
    </row>
    <row r="4" spans="1:45" x14ac:dyDescent="0.3">
      <c r="A4" s="5">
        <v>44931</v>
      </c>
      <c r="B4" s="6" t="s">
        <v>47</v>
      </c>
      <c r="C4" s="6" t="s">
        <v>40</v>
      </c>
      <c r="D4" s="64">
        <v>657.75</v>
      </c>
      <c r="E4" s="64">
        <v>659.5</v>
      </c>
      <c r="F4" s="64">
        <v>651.75</v>
      </c>
      <c r="G4" s="64">
        <v>654</v>
      </c>
      <c r="H4" s="60">
        <v>659.5</v>
      </c>
      <c r="I4" s="60">
        <v>656.5</v>
      </c>
      <c r="J4" s="21">
        <v>-2</v>
      </c>
      <c r="K4" s="13">
        <v>0</v>
      </c>
      <c r="L4" s="65">
        <f t="shared" si="0"/>
        <v>655.08333333333337</v>
      </c>
      <c r="M4" s="66">
        <f t="shared" si="1"/>
        <v>655.625</v>
      </c>
      <c r="N4" s="66">
        <f t="shared" si="2"/>
        <v>-0.54166666666662877</v>
      </c>
      <c r="O4" s="66">
        <f t="shared" si="3"/>
        <v>654.54166666666674</v>
      </c>
      <c r="P4" s="66">
        <f t="shared" si="4"/>
        <v>655.625</v>
      </c>
      <c r="Q4" s="67">
        <f t="shared" si="9"/>
        <v>7.75</v>
      </c>
      <c r="R4" s="67">
        <f t="shared" si="10"/>
        <v>6.75</v>
      </c>
      <c r="S4" s="67">
        <f t="shared" si="11"/>
        <v>-1</v>
      </c>
      <c r="T4" s="68" cm="1">
        <f t="array" ref="T4">LARGE(ABS(Q4:S4),1)</f>
        <v>7.75</v>
      </c>
      <c r="U4" s="12"/>
      <c r="V4" s="21"/>
      <c r="W4" s="12"/>
      <c r="X4" s="61">
        <f t="shared" si="5"/>
        <v>3</v>
      </c>
      <c r="Y4" s="17" t="b">
        <f t="shared" si="6"/>
        <v>1</v>
      </c>
      <c r="Z4" s="17">
        <f t="shared" si="6"/>
        <v>0</v>
      </c>
      <c r="AA4" s="56">
        <f t="shared" si="7"/>
        <v>7.75</v>
      </c>
      <c r="AB4" s="18">
        <f t="shared" si="8"/>
        <v>0.38709677419354838</v>
      </c>
      <c r="AC4" s="19">
        <f t="shared" si="12"/>
        <v>0.38709677419354838</v>
      </c>
      <c r="AD4" s="142">
        <f t="shared" ref="AD4:AD67" si="13">MAX(E2:E4)</f>
        <v>667.75</v>
      </c>
      <c r="AE4" s="142">
        <f t="shared" ref="AE4:AE67" si="14">MIN(F2:F4)</f>
        <v>648.5</v>
      </c>
      <c r="AF4" s="80"/>
      <c r="AG4" s="80"/>
      <c r="AH4" s="81"/>
      <c r="AI4" s="81"/>
      <c r="AJ4" s="82"/>
      <c r="AK4" s="82"/>
      <c r="AL4" s="145">
        <f t="shared" ref="AL4:AL67" si="15">(AD4+AE4+G3)/3</f>
        <v>656.33333333333337</v>
      </c>
      <c r="AM4" s="145">
        <f t="shared" ref="AM4:AM67" si="16">(AD4+AE4)/2</f>
        <v>658.125</v>
      </c>
      <c r="AN4" s="145">
        <f t="shared" ref="AN4:AN67" si="17">AL4-AM4</f>
        <v>-1.7916666666666288</v>
      </c>
      <c r="AO4" s="145">
        <f t="shared" ref="AO4:AO67" si="18">AL4+AN4</f>
        <v>654.54166666666674</v>
      </c>
      <c r="AP4" s="145">
        <f t="shared" ref="AP4:AP67" si="19">AL4-AN4</f>
        <v>658.125</v>
      </c>
    </row>
    <row r="5" spans="1:45" x14ac:dyDescent="0.3">
      <c r="A5" s="5">
        <v>44932</v>
      </c>
      <c r="B5" s="6" t="s">
        <v>47</v>
      </c>
      <c r="C5" s="6" t="s">
        <v>40</v>
      </c>
      <c r="D5" s="64">
        <v>651.25</v>
      </c>
      <c r="E5" s="64">
        <v>656.75</v>
      </c>
      <c r="F5" s="64">
        <v>650.75</v>
      </c>
      <c r="G5" s="64">
        <v>652.75</v>
      </c>
      <c r="H5" s="60">
        <v>653</v>
      </c>
      <c r="I5" s="60">
        <v>651</v>
      </c>
      <c r="J5" s="21">
        <v>0</v>
      </c>
      <c r="K5" s="13">
        <v>0</v>
      </c>
      <c r="L5" s="65">
        <f t="shared" si="0"/>
        <v>653.41666666666663</v>
      </c>
      <c r="M5" s="66">
        <f t="shared" si="1"/>
        <v>653.75</v>
      </c>
      <c r="N5" s="66">
        <f t="shared" si="2"/>
        <v>-0.33333333333337123</v>
      </c>
      <c r="O5" s="66">
        <f t="shared" si="3"/>
        <v>653.08333333333326</v>
      </c>
      <c r="P5" s="66">
        <f t="shared" si="4"/>
        <v>653.75</v>
      </c>
      <c r="Q5" s="67">
        <f t="shared" si="9"/>
        <v>6</v>
      </c>
      <c r="R5" s="67">
        <f t="shared" si="10"/>
        <v>2.75</v>
      </c>
      <c r="S5" s="67">
        <f t="shared" si="11"/>
        <v>-3.25</v>
      </c>
      <c r="T5" s="68" cm="1">
        <f t="array" ref="T5">LARGE(ABS(Q5:S5),1)</f>
        <v>6</v>
      </c>
      <c r="U5" s="12"/>
      <c r="V5" s="21"/>
      <c r="W5" s="12"/>
      <c r="X5" s="61">
        <f t="shared" si="5"/>
        <v>2</v>
      </c>
      <c r="Y5" s="17">
        <f t="shared" si="6"/>
        <v>0</v>
      </c>
      <c r="Z5" s="17">
        <f t="shared" si="6"/>
        <v>0</v>
      </c>
      <c r="AA5" s="56">
        <f t="shared" si="7"/>
        <v>6</v>
      </c>
      <c r="AB5" s="18">
        <f t="shared" si="8"/>
        <v>0.33333333333333331</v>
      </c>
      <c r="AC5" s="19">
        <f t="shared" si="12"/>
        <v>0.33333333333333331</v>
      </c>
      <c r="AD5" s="142">
        <f t="shared" si="13"/>
        <v>659.5</v>
      </c>
      <c r="AE5" s="142">
        <f t="shared" si="14"/>
        <v>648.5</v>
      </c>
      <c r="AF5" s="80"/>
      <c r="AG5" s="80"/>
      <c r="AH5" s="81"/>
      <c r="AI5" s="81"/>
      <c r="AJ5" s="82"/>
      <c r="AK5" s="82"/>
      <c r="AL5" s="145">
        <f t="shared" si="15"/>
        <v>654</v>
      </c>
      <c r="AM5" s="145">
        <f t="shared" si="16"/>
        <v>654</v>
      </c>
      <c r="AN5" s="145">
        <f t="shared" si="17"/>
        <v>0</v>
      </c>
      <c r="AO5" s="145">
        <f t="shared" si="18"/>
        <v>654</v>
      </c>
      <c r="AP5" s="145">
        <f t="shared" si="19"/>
        <v>654</v>
      </c>
    </row>
    <row r="6" spans="1:45" x14ac:dyDescent="0.3">
      <c r="A6" s="5">
        <v>44935</v>
      </c>
      <c r="B6" s="6" t="s">
        <v>47</v>
      </c>
      <c r="C6" s="6" t="s">
        <v>40</v>
      </c>
      <c r="D6" s="64">
        <v>651.5</v>
      </c>
      <c r="E6" s="64">
        <v>664</v>
      </c>
      <c r="F6" s="64">
        <v>648.25</v>
      </c>
      <c r="G6" s="64">
        <v>655</v>
      </c>
      <c r="H6" s="60">
        <v>653.25</v>
      </c>
      <c r="I6" s="60">
        <v>649.75</v>
      </c>
      <c r="J6" s="21">
        <v>3</v>
      </c>
      <c r="K6" s="13" t="s">
        <v>31</v>
      </c>
      <c r="L6" s="65">
        <f t="shared" si="0"/>
        <v>655.75</v>
      </c>
      <c r="M6" s="66">
        <f t="shared" si="1"/>
        <v>656.125</v>
      </c>
      <c r="N6" s="66">
        <f t="shared" si="2"/>
        <v>-0.375</v>
      </c>
      <c r="O6" s="66">
        <f t="shared" si="3"/>
        <v>655.375</v>
      </c>
      <c r="P6" s="66">
        <f t="shared" si="4"/>
        <v>656.125</v>
      </c>
      <c r="Q6" s="67">
        <f t="shared" si="9"/>
        <v>15.75</v>
      </c>
      <c r="R6" s="67">
        <f t="shared" si="10"/>
        <v>11.25</v>
      </c>
      <c r="S6" s="67">
        <f t="shared" si="11"/>
        <v>-4.5</v>
      </c>
      <c r="T6" s="68" cm="1">
        <f t="array" ref="T6">LARGE(ABS(Q6:S6),1)</f>
        <v>15.75</v>
      </c>
      <c r="U6" s="12"/>
      <c r="V6" s="21"/>
      <c r="W6" s="12"/>
      <c r="X6" s="61">
        <f t="shared" si="5"/>
        <v>3.5</v>
      </c>
      <c r="Y6" s="17">
        <f t="shared" si="6"/>
        <v>0</v>
      </c>
      <c r="Z6" s="17">
        <f t="shared" si="6"/>
        <v>0</v>
      </c>
      <c r="AA6" s="56">
        <f t="shared" si="7"/>
        <v>15.75</v>
      </c>
      <c r="AB6" s="18">
        <f t="shared" si="8"/>
        <v>0.22222222222222221</v>
      </c>
      <c r="AC6" s="19">
        <f t="shared" si="12"/>
        <v>0.22222222222222221</v>
      </c>
      <c r="AD6" s="142">
        <f t="shared" si="13"/>
        <v>664</v>
      </c>
      <c r="AE6" s="142">
        <f t="shared" si="14"/>
        <v>648.25</v>
      </c>
      <c r="AF6" s="80"/>
      <c r="AG6" s="80"/>
      <c r="AH6" s="81"/>
      <c r="AI6" s="81"/>
      <c r="AJ6" s="82"/>
      <c r="AK6" s="82"/>
      <c r="AL6" s="145">
        <f t="shared" si="15"/>
        <v>655</v>
      </c>
      <c r="AM6" s="145">
        <f t="shared" si="16"/>
        <v>656.125</v>
      </c>
      <c r="AN6" s="145">
        <f t="shared" si="17"/>
        <v>-1.125</v>
      </c>
      <c r="AO6" s="145">
        <f t="shared" si="18"/>
        <v>653.875</v>
      </c>
      <c r="AP6" s="145">
        <f t="shared" si="19"/>
        <v>656.125</v>
      </c>
    </row>
    <row r="7" spans="1:45" x14ac:dyDescent="0.3">
      <c r="A7" s="5">
        <v>44936</v>
      </c>
      <c r="B7" s="6" t="s">
        <v>47</v>
      </c>
      <c r="C7" s="6" t="s">
        <v>40</v>
      </c>
      <c r="D7" s="64">
        <v>656.5</v>
      </c>
      <c r="E7" s="64">
        <v>659</v>
      </c>
      <c r="F7" s="64">
        <v>654.75</v>
      </c>
      <c r="G7" s="64">
        <v>656</v>
      </c>
      <c r="H7" s="60">
        <v>658.5</v>
      </c>
      <c r="I7" s="60">
        <v>656.25</v>
      </c>
      <c r="J7" s="21">
        <v>0</v>
      </c>
      <c r="K7" s="13">
        <v>0</v>
      </c>
      <c r="L7" s="65">
        <f t="shared" si="0"/>
        <v>656.58333333333337</v>
      </c>
      <c r="M7" s="66">
        <f t="shared" si="1"/>
        <v>656.875</v>
      </c>
      <c r="N7" s="66">
        <f t="shared" si="2"/>
        <v>-0.29166666666662877</v>
      </c>
      <c r="O7" s="66">
        <f t="shared" si="3"/>
        <v>656.29166666666674</v>
      </c>
      <c r="P7" s="66">
        <f t="shared" si="4"/>
        <v>656.875</v>
      </c>
      <c r="Q7" s="67">
        <f t="shared" si="9"/>
        <v>4.25</v>
      </c>
      <c r="R7" s="67">
        <f t="shared" si="10"/>
        <v>4</v>
      </c>
      <c r="S7" s="67">
        <f t="shared" si="11"/>
        <v>-0.25</v>
      </c>
      <c r="T7" s="68" cm="1">
        <f t="array" ref="T7">LARGE(ABS(Q7:S7),1)</f>
        <v>4.25</v>
      </c>
      <c r="U7" s="12"/>
      <c r="V7" s="21"/>
      <c r="W7" s="12"/>
      <c r="X7" s="61">
        <f t="shared" si="5"/>
        <v>2.25</v>
      </c>
      <c r="Y7" s="17">
        <f t="shared" si="6"/>
        <v>0</v>
      </c>
      <c r="Z7" s="17">
        <f t="shared" si="6"/>
        <v>0</v>
      </c>
      <c r="AA7" s="56">
        <f t="shared" si="7"/>
        <v>4.25</v>
      </c>
      <c r="AB7" s="18">
        <f t="shared" si="8"/>
        <v>0.52941176470588236</v>
      </c>
      <c r="AC7" s="19">
        <f t="shared" si="12"/>
        <v>0.52941176470588236</v>
      </c>
      <c r="AD7" s="142">
        <f t="shared" si="13"/>
        <v>664</v>
      </c>
      <c r="AE7" s="142">
        <f t="shared" si="14"/>
        <v>648.25</v>
      </c>
      <c r="AF7" s="80"/>
      <c r="AG7" s="80"/>
      <c r="AH7" s="81"/>
      <c r="AI7" s="81"/>
      <c r="AJ7" s="82"/>
      <c r="AK7" s="82"/>
      <c r="AL7" s="145">
        <f t="shared" si="15"/>
        <v>655.75</v>
      </c>
      <c r="AM7" s="145">
        <f t="shared" si="16"/>
        <v>656.125</v>
      </c>
      <c r="AN7" s="145">
        <f t="shared" si="17"/>
        <v>-0.375</v>
      </c>
      <c r="AO7" s="145">
        <f t="shared" si="18"/>
        <v>655.375</v>
      </c>
      <c r="AP7" s="145">
        <f t="shared" si="19"/>
        <v>656.125</v>
      </c>
    </row>
    <row r="8" spans="1:45" x14ac:dyDescent="0.3">
      <c r="A8" s="5">
        <v>44937</v>
      </c>
      <c r="B8" s="6" t="s">
        <v>47</v>
      </c>
      <c r="C8" s="6" t="s">
        <v>40</v>
      </c>
      <c r="D8" s="64">
        <v>658.25</v>
      </c>
      <c r="E8" s="64">
        <v>673.5</v>
      </c>
      <c r="F8" s="64">
        <v>649.25</v>
      </c>
      <c r="G8" s="64">
        <v>671</v>
      </c>
      <c r="H8" s="60">
        <v>658.25</v>
      </c>
      <c r="I8" s="60">
        <v>654.25</v>
      </c>
      <c r="J8" s="21">
        <v>4</v>
      </c>
      <c r="K8" s="13">
        <v>0</v>
      </c>
      <c r="L8" s="65">
        <f t="shared" si="0"/>
        <v>664.58333333333337</v>
      </c>
      <c r="M8" s="66">
        <f t="shared" si="1"/>
        <v>661.375</v>
      </c>
      <c r="N8" s="66">
        <f t="shared" si="2"/>
        <v>3.2083333333333712</v>
      </c>
      <c r="O8" s="66">
        <f t="shared" si="3"/>
        <v>667.79166666666674</v>
      </c>
      <c r="P8" s="66">
        <f t="shared" si="4"/>
        <v>661.375</v>
      </c>
      <c r="Q8" s="67">
        <f t="shared" si="9"/>
        <v>24.25</v>
      </c>
      <c r="R8" s="67">
        <f t="shared" si="10"/>
        <v>17.5</v>
      </c>
      <c r="S8" s="67">
        <f t="shared" si="11"/>
        <v>-6.75</v>
      </c>
      <c r="T8" s="68" cm="1">
        <f t="array" ref="T8">LARGE(ABS(Q8:S8),1)</f>
        <v>24.25</v>
      </c>
      <c r="U8" s="12"/>
      <c r="V8" s="21"/>
      <c r="W8" s="12"/>
      <c r="X8" s="61">
        <f t="shared" si="5"/>
        <v>4</v>
      </c>
      <c r="Y8" s="17">
        <f t="shared" si="6"/>
        <v>0</v>
      </c>
      <c r="Z8" s="17">
        <f t="shared" si="6"/>
        <v>0</v>
      </c>
      <c r="AA8" s="56">
        <f t="shared" si="7"/>
        <v>24.25</v>
      </c>
      <c r="AB8" s="18">
        <f t="shared" si="8"/>
        <v>0.16494845360824742</v>
      </c>
      <c r="AC8" s="19">
        <f t="shared" si="12"/>
        <v>0.16494845360824742</v>
      </c>
      <c r="AD8" s="142">
        <f t="shared" si="13"/>
        <v>673.5</v>
      </c>
      <c r="AE8" s="142">
        <f t="shared" si="14"/>
        <v>648.25</v>
      </c>
      <c r="AF8" s="80"/>
      <c r="AG8" s="80"/>
      <c r="AH8" s="81"/>
      <c r="AI8" s="81"/>
      <c r="AJ8" s="82"/>
      <c r="AK8" s="82"/>
      <c r="AL8" s="145">
        <f t="shared" si="15"/>
        <v>659.25</v>
      </c>
      <c r="AM8" s="145">
        <f t="shared" si="16"/>
        <v>660.875</v>
      </c>
      <c r="AN8" s="145">
        <f t="shared" si="17"/>
        <v>-1.625</v>
      </c>
      <c r="AO8" s="145">
        <f t="shared" si="18"/>
        <v>657.625</v>
      </c>
      <c r="AP8" s="145">
        <f t="shared" si="19"/>
        <v>660.875</v>
      </c>
    </row>
    <row r="9" spans="1:45" x14ac:dyDescent="0.3">
      <c r="A9" s="5">
        <v>44938</v>
      </c>
      <c r="B9" s="6" t="s">
        <v>47</v>
      </c>
      <c r="C9" s="6" t="s">
        <v>40</v>
      </c>
      <c r="D9" s="64">
        <v>671</v>
      </c>
      <c r="E9" s="64">
        <v>676.75</v>
      </c>
      <c r="F9" s="64">
        <v>670</v>
      </c>
      <c r="G9" s="64">
        <v>675</v>
      </c>
      <c r="H9" s="60">
        <v>673.25</v>
      </c>
      <c r="I9" s="60">
        <v>670</v>
      </c>
      <c r="J9" s="21">
        <v>2</v>
      </c>
      <c r="K9" s="13">
        <v>0</v>
      </c>
      <c r="L9" s="65">
        <f t="shared" si="0"/>
        <v>673.91666666666663</v>
      </c>
      <c r="M9" s="66">
        <f t="shared" si="1"/>
        <v>673.375</v>
      </c>
      <c r="N9" s="66">
        <f t="shared" si="2"/>
        <v>0.54166666666662877</v>
      </c>
      <c r="O9" s="66">
        <f t="shared" si="3"/>
        <v>674.45833333333326</v>
      </c>
      <c r="P9" s="66">
        <f t="shared" si="4"/>
        <v>673.375</v>
      </c>
      <c r="Q9" s="67">
        <f t="shared" si="9"/>
        <v>6.75</v>
      </c>
      <c r="R9" s="67">
        <f t="shared" si="10"/>
        <v>5.75</v>
      </c>
      <c r="S9" s="67">
        <f t="shared" si="11"/>
        <v>-1</v>
      </c>
      <c r="T9" s="68" cm="1">
        <f t="array" ref="T9">LARGE(ABS(Q9:S9),1)</f>
        <v>6.75</v>
      </c>
      <c r="U9" s="12"/>
      <c r="V9" s="21"/>
      <c r="W9" s="12"/>
      <c r="X9" s="61">
        <f t="shared" si="5"/>
        <v>3.25</v>
      </c>
      <c r="Y9" s="17">
        <f t="shared" si="6"/>
        <v>0</v>
      </c>
      <c r="Z9" s="17" t="b">
        <f t="shared" si="6"/>
        <v>1</v>
      </c>
      <c r="AA9" s="56">
        <f t="shared" si="7"/>
        <v>6.75</v>
      </c>
      <c r="AB9" s="18">
        <f t="shared" si="8"/>
        <v>0.48148148148148145</v>
      </c>
      <c r="AC9" s="19">
        <f t="shared" si="12"/>
        <v>0.48148148148148145</v>
      </c>
      <c r="AD9" s="142">
        <f t="shared" si="13"/>
        <v>676.75</v>
      </c>
      <c r="AE9" s="142">
        <f t="shared" si="14"/>
        <v>649.25</v>
      </c>
      <c r="AF9" s="80"/>
      <c r="AG9" s="80"/>
      <c r="AH9" s="81"/>
      <c r="AI9" s="81"/>
      <c r="AJ9" s="82"/>
      <c r="AK9" s="82"/>
      <c r="AL9" s="145">
        <f t="shared" si="15"/>
        <v>665.66666666666663</v>
      </c>
      <c r="AM9" s="145">
        <f t="shared" si="16"/>
        <v>663</v>
      </c>
      <c r="AN9" s="145">
        <f t="shared" si="17"/>
        <v>2.6666666666666288</v>
      </c>
      <c r="AO9" s="145">
        <f t="shared" si="18"/>
        <v>668.33333333333326</v>
      </c>
      <c r="AP9" s="145">
        <f t="shared" si="19"/>
        <v>663</v>
      </c>
    </row>
    <row r="10" spans="1:45" x14ac:dyDescent="0.3">
      <c r="A10" s="5">
        <v>44939</v>
      </c>
      <c r="B10" s="6" t="s">
        <v>47</v>
      </c>
      <c r="C10" s="6" t="s">
        <v>40</v>
      </c>
      <c r="D10" s="64">
        <v>670.25</v>
      </c>
      <c r="E10" s="64">
        <v>687</v>
      </c>
      <c r="F10" s="64">
        <v>670.25</v>
      </c>
      <c r="G10" s="64">
        <v>685.25</v>
      </c>
      <c r="H10" s="60">
        <v>674</v>
      </c>
      <c r="I10" s="60">
        <v>670.25</v>
      </c>
      <c r="J10" s="21">
        <v>2</v>
      </c>
      <c r="K10" s="13" t="s">
        <v>31</v>
      </c>
      <c r="L10" s="65">
        <f t="shared" si="0"/>
        <v>680.83333333333337</v>
      </c>
      <c r="M10" s="66">
        <f t="shared" si="1"/>
        <v>678.625</v>
      </c>
      <c r="N10" s="66">
        <f t="shared" si="2"/>
        <v>2.2083333333333712</v>
      </c>
      <c r="O10" s="66">
        <f t="shared" si="3"/>
        <v>683.04166666666674</v>
      </c>
      <c r="P10" s="66">
        <f t="shared" si="4"/>
        <v>678.625</v>
      </c>
      <c r="Q10" s="67">
        <f t="shared" si="9"/>
        <v>16.75</v>
      </c>
      <c r="R10" s="67">
        <f t="shared" si="10"/>
        <v>12</v>
      </c>
      <c r="S10" s="67">
        <f t="shared" si="11"/>
        <v>-4.75</v>
      </c>
      <c r="T10" s="68" cm="1">
        <f t="array" ref="T10">LARGE(ABS(Q10:S10),1)</f>
        <v>16.75</v>
      </c>
      <c r="U10" s="12"/>
      <c r="V10" s="21"/>
      <c r="W10" s="12"/>
      <c r="X10" s="61">
        <f t="shared" si="5"/>
        <v>3.75</v>
      </c>
      <c r="Y10" s="17">
        <f t="shared" si="6"/>
        <v>0</v>
      </c>
      <c r="Z10" s="17" t="b">
        <f t="shared" si="6"/>
        <v>1</v>
      </c>
      <c r="AA10" s="56">
        <f t="shared" si="7"/>
        <v>16.75</v>
      </c>
      <c r="AB10" s="18">
        <f t="shared" si="8"/>
        <v>0.22388059701492538</v>
      </c>
      <c r="AC10" s="19">
        <f t="shared" si="12"/>
        <v>0.22388059701492538</v>
      </c>
      <c r="AD10" s="142">
        <f t="shared" si="13"/>
        <v>687</v>
      </c>
      <c r="AE10" s="142">
        <f t="shared" si="14"/>
        <v>649.25</v>
      </c>
      <c r="AF10" s="80">
        <f t="shared" ref="AF10:AF73" si="20">MAX(E2:E10)</f>
        <v>687</v>
      </c>
      <c r="AG10" s="80">
        <f t="shared" ref="AG10:AG73" si="21">MIN(F2:F10)</f>
        <v>648.25</v>
      </c>
      <c r="AH10" s="81"/>
      <c r="AI10" s="81"/>
      <c r="AJ10" s="82"/>
      <c r="AK10" s="82"/>
      <c r="AL10" s="145">
        <f t="shared" si="15"/>
        <v>670.41666666666663</v>
      </c>
      <c r="AM10" s="145">
        <f t="shared" si="16"/>
        <v>668.125</v>
      </c>
      <c r="AN10" s="145">
        <f t="shared" si="17"/>
        <v>2.2916666666666288</v>
      </c>
      <c r="AO10" s="145">
        <f t="shared" si="18"/>
        <v>672.70833333333326</v>
      </c>
      <c r="AP10" s="145">
        <f t="shared" si="19"/>
        <v>668.125</v>
      </c>
    </row>
    <row r="11" spans="1:45" x14ac:dyDescent="0.3">
      <c r="A11" s="5">
        <v>44943</v>
      </c>
      <c r="B11" s="6" t="s">
        <v>47</v>
      </c>
      <c r="C11" s="6" t="s">
        <v>40</v>
      </c>
      <c r="D11" s="64">
        <v>681.25</v>
      </c>
      <c r="E11" s="64">
        <v>687.75</v>
      </c>
      <c r="F11" s="64">
        <v>678</v>
      </c>
      <c r="G11" s="64">
        <v>681.25</v>
      </c>
      <c r="H11" s="60">
        <v>685.5</v>
      </c>
      <c r="I11" s="60">
        <v>681</v>
      </c>
      <c r="J11" s="21">
        <v>0</v>
      </c>
      <c r="K11" s="13">
        <v>0</v>
      </c>
      <c r="L11" s="65">
        <f t="shared" si="0"/>
        <v>682.33333333333337</v>
      </c>
      <c r="M11" s="66">
        <f t="shared" si="1"/>
        <v>682.875</v>
      </c>
      <c r="N11" s="66">
        <f t="shared" si="2"/>
        <v>-0.54166666666662877</v>
      </c>
      <c r="O11" s="66">
        <f t="shared" si="3"/>
        <v>681.79166666666674</v>
      </c>
      <c r="P11" s="66">
        <f t="shared" si="4"/>
        <v>682.875</v>
      </c>
      <c r="Q11" s="67">
        <f t="shared" si="9"/>
        <v>9.75</v>
      </c>
      <c r="R11" s="67">
        <f t="shared" si="10"/>
        <v>2.5</v>
      </c>
      <c r="S11" s="67">
        <f t="shared" si="11"/>
        <v>-7.25</v>
      </c>
      <c r="T11" s="68" cm="1">
        <f t="array" ref="T11">LARGE(ABS(Q11:S11),1)</f>
        <v>9.75</v>
      </c>
      <c r="U11" s="12"/>
      <c r="V11" s="21"/>
      <c r="W11" s="12"/>
      <c r="X11" s="61">
        <f t="shared" si="5"/>
        <v>4.5</v>
      </c>
      <c r="Y11" s="17">
        <f t="shared" si="6"/>
        <v>0</v>
      </c>
      <c r="Z11" s="17">
        <f t="shared" si="6"/>
        <v>0</v>
      </c>
      <c r="AA11" s="56">
        <f t="shared" si="7"/>
        <v>9.75</v>
      </c>
      <c r="AB11" s="18">
        <f t="shared" si="8"/>
        <v>0.46153846153846156</v>
      </c>
      <c r="AC11" s="19">
        <f t="shared" si="12"/>
        <v>0.46153846153846156</v>
      </c>
      <c r="AD11" s="142">
        <f t="shared" si="13"/>
        <v>687.75</v>
      </c>
      <c r="AE11" s="142">
        <f t="shared" si="14"/>
        <v>670</v>
      </c>
      <c r="AF11" s="80">
        <f t="shared" si="20"/>
        <v>687.75</v>
      </c>
      <c r="AG11" s="80">
        <f t="shared" si="21"/>
        <v>648.25</v>
      </c>
      <c r="AH11" s="81"/>
      <c r="AI11" s="81"/>
      <c r="AJ11" s="82"/>
      <c r="AK11" s="82"/>
      <c r="AL11" s="145">
        <f t="shared" si="15"/>
        <v>681</v>
      </c>
      <c r="AM11" s="145">
        <f t="shared" si="16"/>
        <v>678.875</v>
      </c>
      <c r="AN11" s="145">
        <f t="shared" si="17"/>
        <v>2.125</v>
      </c>
      <c r="AO11" s="145">
        <f t="shared" si="18"/>
        <v>683.125</v>
      </c>
      <c r="AP11" s="145">
        <f t="shared" si="19"/>
        <v>678.875</v>
      </c>
    </row>
    <row r="12" spans="1:45" x14ac:dyDescent="0.3">
      <c r="A12" s="5">
        <v>44944</v>
      </c>
      <c r="B12" s="6" t="s">
        <v>47</v>
      </c>
      <c r="C12" s="6" t="s">
        <v>40</v>
      </c>
      <c r="D12" s="64">
        <v>679.75</v>
      </c>
      <c r="E12" s="64">
        <v>685.25</v>
      </c>
      <c r="F12" s="64">
        <v>676</v>
      </c>
      <c r="G12" s="64">
        <v>677.25</v>
      </c>
      <c r="H12" s="60">
        <v>682.75</v>
      </c>
      <c r="I12" s="60">
        <v>679.5</v>
      </c>
      <c r="J12" s="21">
        <v>-4</v>
      </c>
      <c r="K12" s="13">
        <v>0</v>
      </c>
      <c r="L12" s="65">
        <f t="shared" si="0"/>
        <v>679.5</v>
      </c>
      <c r="M12" s="66">
        <f t="shared" si="1"/>
        <v>680.625</v>
      </c>
      <c r="N12" s="66">
        <f t="shared" si="2"/>
        <v>-1.125</v>
      </c>
      <c r="O12" s="66">
        <f t="shared" si="3"/>
        <v>678.375</v>
      </c>
      <c r="P12" s="66">
        <f t="shared" si="4"/>
        <v>680.625</v>
      </c>
      <c r="Q12" s="67">
        <f t="shared" si="9"/>
        <v>9.25</v>
      </c>
      <c r="R12" s="67">
        <f t="shared" si="10"/>
        <v>4</v>
      </c>
      <c r="S12" s="67">
        <f t="shared" si="11"/>
        <v>-5.25</v>
      </c>
      <c r="T12" s="68" cm="1">
        <f t="array" ref="T12">LARGE(ABS(Q12:S12),1)</f>
        <v>9.25</v>
      </c>
      <c r="U12" s="12"/>
      <c r="V12" s="21"/>
      <c r="W12" s="12"/>
      <c r="X12" s="61">
        <f t="shared" si="5"/>
        <v>3.25</v>
      </c>
      <c r="Y12" s="17">
        <f t="shared" si="6"/>
        <v>0</v>
      </c>
      <c r="Z12" s="17">
        <f t="shared" si="6"/>
        <v>0</v>
      </c>
      <c r="AA12" s="56">
        <f t="shared" si="7"/>
        <v>9.25</v>
      </c>
      <c r="AB12" s="18">
        <f t="shared" si="8"/>
        <v>0.35135135135135137</v>
      </c>
      <c r="AC12" s="19">
        <f t="shared" si="12"/>
        <v>0.35135135135135137</v>
      </c>
      <c r="AD12" s="142">
        <f t="shared" si="13"/>
        <v>687.75</v>
      </c>
      <c r="AE12" s="142">
        <f t="shared" si="14"/>
        <v>670.25</v>
      </c>
      <c r="AF12" s="80">
        <f t="shared" si="20"/>
        <v>687.75</v>
      </c>
      <c r="AG12" s="80">
        <f t="shared" si="21"/>
        <v>648.25</v>
      </c>
      <c r="AH12" s="81"/>
      <c r="AI12" s="81"/>
      <c r="AJ12" s="82"/>
      <c r="AK12" s="82"/>
      <c r="AL12" s="145">
        <f t="shared" si="15"/>
        <v>679.75</v>
      </c>
      <c r="AM12" s="145">
        <f t="shared" si="16"/>
        <v>679</v>
      </c>
      <c r="AN12" s="145">
        <f t="shared" si="17"/>
        <v>0.75</v>
      </c>
      <c r="AO12" s="145">
        <f t="shared" si="18"/>
        <v>680.5</v>
      </c>
      <c r="AP12" s="145">
        <f t="shared" si="19"/>
        <v>679</v>
      </c>
    </row>
    <row r="13" spans="1:45" x14ac:dyDescent="0.3">
      <c r="A13" s="5">
        <v>44945</v>
      </c>
      <c r="B13" s="6" t="s">
        <v>47</v>
      </c>
      <c r="C13" s="6" t="s">
        <v>40</v>
      </c>
      <c r="D13" s="64">
        <v>675.25</v>
      </c>
      <c r="E13" s="64">
        <v>678</v>
      </c>
      <c r="F13" s="64">
        <v>672.5</v>
      </c>
      <c r="G13" s="64">
        <v>676.25</v>
      </c>
      <c r="H13" s="60">
        <v>677.75</v>
      </c>
      <c r="I13" s="60">
        <v>675</v>
      </c>
      <c r="J13" s="21">
        <v>0</v>
      </c>
      <c r="K13" s="13">
        <v>0</v>
      </c>
      <c r="L13" s="65">
        <f t="shared" si="0"/>
        <v>675.58333333333337</v>
      </c>
      <c r="M13" s="66">
        <f t="shared" si="1"/>
        <v>675.25</v>
      </c>
      <c r="N13" s="66">
        <f t="shared" si="2"/>
        <v>0.33333333333337123</v>
      </c>
      <c r="O13" s="66">
        <f t="shared" si="3"/>
        <v>675.91666666666674</v>
      </c>
      <c r="P13" s="66">
        <f t="shared" si="4"/>
        <v>675.25</v>
      </c>
      <c r="Q13" s="67">
        <f t="shared" si="9"/>
        <v>5.5</v>
      </c>
      <c r="R13" s="67">
        <f t="shared" si="10"/>
        <v>0.75</v>
      </c>
      <c r="S13" s="67">
        <f t="shared" si="11"/>
        <v>-4.75</v>
      </c>
      <c r="T13" s="68" cm="1">
        <f t="array" ref="T13">LARGE(ABS(Q13:S13),1)</f>
        <v>5.5</v>
      </c>
      <c r="U13" s="12"/>
      <c r="V13" s="21"/>
      <c r="W13" s="12"/>
      <c r="X13" s="61">
        <f t="shared" si="5"/>
        <v>2.75</v>
      </c>
      <c r="Y13" s="17">
        <f t="shared" si="6"/>
        <v>0</v>
      </c>
      <c r="Z13" s="17">
        <f t="shared" si="6"/>
        <v>0</v>
      </c>
      <c r="AA13" s="56">
        <f t="shared" si="7"/>
        <v>5.5</v>
      </c>
      <c r="AB13" s="18">
        <f t="shared" si="8"/>
        <v>0.5</v>
      </c>
      <c r="AC13" s="19">
        <f t="shared" si="12"/>
        <v>0.5</v>
      </c>
      <c r="AD13" s="142">
        <f t="shared" si="13"/>
        <v>687.75</v>
      </c>
      <c r="AE13" s="142">
        <f t="shared" si="14"/>
        <v>672.5</v>
      </c>
      <c r="AF13" s="80">
        <f t="shared" si="20"/>
        <v>687.75</v>
      </c>
      <c r="AG13" s="80">
        <f t="shared" si="21"/>
        <v>648.25</v>
      </c>
      <c r="AH13" s="81"/>
      <c r="AI13" s="81"/>
      <c r="AJ13" s="82"/>
      <c r="AK13" s="82"/>
      <c r="AL13" s="145">
        <f t="shared" si="15"/>
        <v>679.16666666666663</v>
      </c>
      <c r="AM13" s="145">
        <f t="shared" si="16"/>
        <v>680.125</v>
      </c>
      <c r="AN13" s="145">
        <f t="shared" si="17"/>
        <v>-0.95833333333337123</v>
      </c>
      <c r="AO13" s="145">
        <f t="shared" si="18"/>
        <v>678.20833333333326</v>
      </c>
      <c r="AP13" s="145">
        <f t="shared" si="19"/>
        <v>680.125</v>
      </c>
    </row>
    <row r="14" spans="1:45" x14ac:dyDescent="0.3">
      <c r="A14" s="5">
        <v>44946</v>
      </c>
      <c r="B14" s="6" t="s">
        <v>47</v>
      </c>
      <c r="C14" s="6" t="s">
        <v>40</v>
      </c>
      <c r="D14" s="64">
        <v>670.25</v>
      </c>
      <c r="E14" s="64">
        <v>670.75</v>
      </c>
      <c r="F14" s="64">
        <v>661.25</v>
      </c>
      <c r="G14" s="64">
        <v>666.25</v>
      </c>
      <c r="H14" s="60">
        <v>670.75</v>
      </c>
      <c r="I14" s="60">
        <v>664.5</v>
      </c>
      <c r="J14" s="21">
        <v>0</v>
      </c>
      <c r="K14" s="13">
        <v>0</v>
      </c>
      <c r="L14" s="65">
        <f t="shared" si="0"/>
        <v>666.08333333333337</v>
      </c>
      <c r="M14" s="66">
        <f t="shared" si="1"/>
        <v>666</v>
      </c>
      <c r="N14" s="66">
        <f t="shared" si="2"/>
        <v>8.3333333333371229E-2</v>
      </c>
      <c r="O14" s="66">
        <f t="shared" si="3"/>
        <v>666.16666666666674</v>
      </c>
      <c r="P14" s="66">
        <f t="shared" si="4"/>
        <v>666</v>
      </c>
      <c r="Q14" s="67">
        <f t="shared" si="9"/>
        <v>9.5</v>
      </c>
      <c r="R14" s="67">
        <f t="shared" si="10"/>
        <v>-5.5</v>
      </c>
      <c r="S14" s="67">
        <f t="shared" si="11"/>
        <v>-15</v>
      </c>
      <c r="T14" s="68" cm="1">
        <f t="array" ref="T14">LARGE(ABS(Q14:S14),1)</f>
        <v>15</v>
      </c>
      <c r="U14" s="12"/>
      <c r="V14" s="21"/>
      <c r="W14" s="12"/>
      <c r="X14" s="61">
        <f t="shared" si="5"/>
        <v>6.25</v>
      </c>
      <c r="Y14" s="17" t="b">
        <f t="shared" si="6"/>
        <v>1</v>
      </c>
      <c r="Z14" s="17">
        <f t="shared" si="6"/>
        <v>0</v>
      </c>
      <c r="AA14" s="56">
        <f t="shared" si="7"/>
        <v>9.5</v>
      </c>
      <c r="AB14" s="18">
        <f t="shared" si="8"/>
        <v>0.65789473684210531</v>
      </c>
      <c r="AC14" s="19">
        <f t="shared" si="12"/>
        <v>0.41666666666666669</v>
      </c>
      <c r="AD14" s="142">
        <f t="shared" si="13"/>
        <v>685.25</v>
      </c>
      <c r="AE14" s="142">
        <f t="shared" si="14"/>
        <v>661.25</v>
      </c>
      <c r="AF14" s="80">
        <f t="shared" si="20"/>
        <v>687.75</v>
      </c>
      <c r="AG14" s="80">
        <f t="shared" si="21"/>
        <v>648.25</v>
      </c>
      <c r="AH14" s="81"/>
      <c r="AI14" s="81"/>
      <c r="AJ14" s="82"/>
      <c r="AK14" s="82"/>
      <c r="AL14" s="145">
        <f t="shared" si="15"/>
        <v>674.25</v>
      </c>
      <c r="AM14" s="145">
        <f t="shared" si="16"/>
        <v>673.25</v>
      </c>
      <c r="AN14" s="145">
        <f t="shared" si="17"/>
        <v>1</v>
      </c>
      <c r="AO14" s="145">
        <f t="shared" si="18"/>
        <v>675.25</v>
      </c>
      <c r="AP14" s="145">
        <f t="shared" si="19"/>
        <v>673.25</v>
      </c>
    </row>
    <row r="15" spans="1:45" x14ac:dyDescent="0.3">
      <c r="A15" s="5">
        <v>44949</v>
      </c>
      <c r="B15" s="6" t="s">
        <v>47</v>
      </c>
      <c r="C15" s="6" t="s">
        <v>40</v>
      </c>
      <c r="D15" s="64">
        <v>669.5</v>
      </c>
      <c r="E15" s="64">
        <v>677.5</v>
      </c>
      <c r="F15" s="64">
        <v>669.5</v>
      </c>
      <c r="G15" s="64">
        <v>677</v>
      </c>
      <c r="H15" s="60">
        <v>672.75</v>
      </c>
      <c r="I15" s="60">
        <v>669.5</v>
      </c>
      <c r="J15" s="21">
        <v>2</v>
      </c>
      <c r="K15" s="13">
        <v>0</v>
      </c>
      <c r="L15" s="65">
        <f t="shared" si="0"/>
        <v>674.66666666666663</v>
      </c>
      <c r="M15" s="66">
        <f t="shared" si="1"/>
        <v>673.5</v>
      </c>
      <c r="N15" s="66">
        <f t="shared" si="2"/>
        <v>1.1666666666666288</v>
      </c>
      <c r="O15" s="66">
        <f t="shared" si="3"/>
        <v>675.83333333333326</v>
      </c>
      <c r="P15" s="66">
        <f t="shared" si="4"/>
        <v>673.5</v>
      </c>
      <c r="Q15" s="67">
        <f t="shared" si="9"/>
        <v>8</v>
      </c>
      <c r="R15" s="67">
        <f t="shared" si="10"/>
        <v>11.25</v>
      </c>
      <c r="S15" s="67">
        <f t="shared" si="11"/>
        <v>3.25</v>
      </c>
      <c r="T15" s="68" cm="1">
        <f t="array" ref="T15">LARGE(ABS(Q15:S15),1)</f>
        <v>11.25</v>
      </c>
      <c r="U15" s="12"/>
      <c r="V15" s="21"/>
      <c r="W15" s="12"/>
      <c r="X15" s="61">
        <f t="shared" si="5"/>
        <v>3.25</v>
      </c>
      <c r="Y15" s="17">
        <f t="shared" si="6"/>
        <v>0</v>
      </c>
      <c r="Z15" s="17" t="b">
        <f t="shared" si="6"/>
        <v>1</v>
      </c>
      <c r="AA15" s="56">
        <f t="shared" si="7"/>
        <v>8</v>
      </c>
      <c r="AB15" s="18">
        <f t="shared" si="8"/>
        <v>0.40625</v>
      </c>
      <c r="AC15" s="19">
        <f t="shared" si="12"/>
        <v>0.28888888888888886</v>
      </c>
      <c r="AD15" s="142">
        <f t="shared" si="13"/>
        <v>678</v>
      </c>
      <c r="AE15" s="142">
        <f t="shared" si="14"/>
        <v>661.25</v>
      </c>
      <c r="AF15" s="80">
        <f t="shared" si="20"/>
        <v>687.75</v>
      </c>
      <c r="AG15" s="80">
        <f t="shared" si="21"/>
        <v>649.25</v>
      </c>
      <c r="AH15" s="81"/>
      <c r="AI15" s="81"/>
      <c r="AJ15" s="82"/>
      <c r="AK15" s="82"/>
      <c r="AL15" s="145">
        <f t="shared" si="15"/>
        <v>668.5</v>
      </c>
      <c r="AM15" s="145">
        <f t="shared" si="16"/>
        <v>669.625</v>
      </c>
      <c r="AN15" s="145">
        <f t="shared" si="17"/>
        <v>-1.125</v>
      </c>
      <c r="AO15" s="145">
        <f t="shared" si="18"/>
        <v>667.375</v>
      </c>
      <c r="AP15" s="145">
        <f t="shared" si="19"/>
        <v>669.625</v>
      </c>
      <c r="AQ15" s="147">
        <f t="shared" ref="AQ15:AQ78" si="22">AVERAGE(L2:L15)</f>
        <v>666.30357142857133</v>
      </c>
    </row>
    <row r="16" spans="1:45" x14ac:dyDescent="0.3">
      <c r="A16" s="5">
        <v>44950</v>
      </c>
      <c r="B16" s="6" t="s">
        <v>47</v>
      </c>
      <c r="C16" s="6" t="s">
        <v>40</v>
      </c>
      <c r="D16" s="64">
        <v>676</v>
      </c>
      <c r="E16" s="64">
        <v>678.5</v>
      </c>
      <c r="F16" s="64">
        <v>673.75</v>
      </c>
      <c r="G16" s="64">
        <v>674.75</v>
      </c>
      <c r="H16" s="60">
        <v>678.5</v>
      </c>
      <c r="I16" s="60">
        <v>675.5</v>
      </c>
      <c r="J16" s="21">
        <v>-2</v>
      </c>
      <c r="K16" s="13">
        <v>0</v>
      </c>
      <c r="L16" s="65">
        <f t="shared" si="0"/>
        <v>675.66666666666663</v>
      </c>
      <c r="M16" s="66">
        <f t="shared" si="1"/>
        <v>676.125</v>
      </c>
      <c r="N16" s="66">
        <f t="shared" si="2"/>
        <v>-0.45833333333337123</v>
      </c>
      <c r="O16" s="66">
        <f t="shared" si="3"/>
        <v>675.20833333333326</v>
      </c>
      <c r="P16" s="66">
        <f t="shared" si="4"/>
        <v>676.125</v>
      </c>
      <c r="Q16" s="67">
        <f t="shared" si="9"/>
        <v>4.75</v>
      </c>
      <c r="R16" s="67">
        <f t="shared" si="10"/>
        <v>1.5</v>
      </c>
      <c r="S16" s="67">
        <f t="shared" si="11"/>
        <v>-3.25</v>
      </c>
      <c r="T16" s="68" cm="1">
        <f t="array" ref="T16">LARGE(ABS(Q16:S16),1)</f>
        <v>4.75</v>
      </c>
      <c r="U16" s="12"/>
      <c r="V16" s="21"/>
      <c r="W16" s="12"/>
      <c r="X16" s="61">
        <f t="shared" si="5"/>
        <v>3</v>
      </c>
      <c r="Y16" s="17" t="b">
        <f t="shared" si="6"/>
        <v>1</v>
      </c>
      <c r="Z16" s="17">
        <f t="shared" si="6"/>
        <v>0</v>
      </c>
      <c r="AA16" s="56">
        <f t="shared" si="7"/>
        <v>4.75</v>
      </c>
      <c r="AB16" s="18">
        <f t="shared" si="8"/>
        <v>0.63157894736842102</v>
      </c>
      <c r="AC16" s="19">
        <f t="shared" si="12"/>
        <v>0.63157894736842102</v>
      </c>
      <c r="AD16" s="142">
        <f t="shared" si="13"/>
        <v>678.5</v>
      </c>
      <c r="AE16" s="142">
        <f t="shared" si="14"/>
        <v>661.25</v>
      </c>
      <c r="AF16" s="80">
        <f t="shared" si="20"/>
        <v>687.75</v>
      </c>
      <c r="AG16" s="80">
        <f t="shared" si="21"/>
        <v>649.25</v>
      </c>
      <c r="AH16" s="81"/>
      <c r="AI16" s="81"/>
      <c r="AJ16" s="82"/>
      <c r="AK16" s="82"/>
      <c r="AL16" s="145">
        <f t="shared" si="15"/>
        <v>672.25</v>
      </c>
      <c r="AM16" s="145">
        <f t="shared" si="16"/>
        <v>669.875</v>
      </c>
      <c r="AN16" s="145">
        <f t="shared" si="17"/>
        <v>2.375</v>
      </c>
      <c r="AO16" s="145">
        <f t="shared" si="18"/>
        <v>674.625</v>
      </c>
      <c r="AP16" s="145">
        <f t="shared" si="19"/>
        <v>669.875</v>
      </c>
      <c r="AQ16" s="147">
        <f t="shared" si="22"/>
        <v>667.56547619047603</v>
      </c>
    </row>
    <row r="17" spans="1:44" x14ac:dyDescent="0.3">
      <c r="A17" s="5">
        <v>44951</v>
      </c>
      <c r="B17" s="6" t="s">
        <v>47</v>
      </c>
      <c r="C17" s="6" t="s">
        <v>40</v>
      </c>
      <c r="D17" s="64">
        <v>677.75</v>
      </c>
      <c r="E17" s="64">
        <v>685.5</v>
      </c>
      <c r="F17" s="64">
        <v>677.25</v>
      </c>
      <c r="G17" s="64">
        <v>682.5</v>
      </c>
      <c r="H17" s="60">
        <v>682.25</v>
      </c>
      <c r="I17" s="60">
        <v>677.25</v>
      </c>
      <c r="J17" s="21">
        <v>2</v>
      </c>
      <c r="K17" s="13">
        <v>0</v>
      </c>
      <c r="L17" s="65">
        <f t="shared" si="0"/>
        <v>681.75</v>
      </c>
      <c r="M17" s="66">
        <f t="shared" si="1"/>
        <v>681.375</v>
      </c>
      <c r="N17" s="66">
        <f t="shared" si="2"/>
        <v>0.375</v>
      </c>
      <c r="O17" s="66">
        <f t="shared" si="3"/>
        <v>682.125</v>
      </c>
      <c r="P17" s="66">
        <f t="shared" si="4"/>
        <v>681.375</v>
      </c>
      <c r="Q17" s="67">
        <f t="shared" si="9"/>
        <v>8.25</v>
      </c>
      <c r="R17" s="67">
        <f t="shared" si="10"/>
        <v>10.75</v>
      </c>
      <c r="S17" s="67">
        <f t="shared" si="11"/>
        <v>2.5</v>
      </c>
      <c r="T17" s="68" cm="1">
        <f t="array" ref="T17">LARGE(ABS(Q17:S17),1)</f>
        <v>10.75</v>
      </c>
      <c r="U17" s="12"/>
      <c r="V17" s="21"/>
      <c r="W17" s="12"/>
      <c r="X17" s="61">
        <f t="shared" si="5"/>
        <v>5</v>
      </c>
      <c r="Y17" s="17">
        <f t="shared" si="6"/>
        <v>0</v>
      </c>
      <c r="Z17" s="17" t="b">
        <f t="shared" si="6"/>
        <v>1</v>
      </c>
      <c r="AA17" s="56">
        <f t="shared" si="7"/>
        <v>8.25</v>
      </c>
      <c r="AB17" s="18">
        <f t="shared" si="8"/>
        <v>0.60606060606060608</v>
      </c>
      <c r="AC17" s="19">
        <f t="shared" si="12"/>
        <v>0.46511627906976744</v>
      </c>
      <c r="AD17" s="142">
        <f t="shared" si="13"/>
        <v>685.5</v>
      </c>
      <c r="AE17" s="142">
        <f t="shared" si="14"/>
        <v>669.5</v>
      </c>
      <c r="AF17" s="80">
        <f t="shared" si="20"/>
        <v>687.75</v>
      </c>
      <c r="AG17" s="80">
        <f t="shared" si="21"/>
        <v>661.25</v>
      </c>
      <c r="AH17" s="81"/>
      <c r="AI17" s="81"/>
      <c r="AJ17" s="82"/>
      <c r="AK17" s="82"/>
      <c r="AL17" s="145">
        <f t="shared" si="15"/>
        <v>676.58333333333337</v>
      </c>
      <c r="AM17" s="145">
        <f t="shared" si="16"/>
        <v>677.5</v>
      </c>
      <c r="AN17" s="145">
        <f t="shared" si="17"/>
        <v>-0.91666666666662877</v>
      </c>
      <c r="AO17" s="145">
        <f t="shared" si="18"/>
        <v>675.66666666666674</v>
      </c>
      <c r="AP17" s="145">
        <f t="shared" si="19"/>
        <v>677.5</v>
      </c>
      <c r="AQ17" s="147">
        <f t="shared" si="22"/>
        <v>669.69642857142856</v>
      </c>
    </row>
    <row r="18" spans="1:44" x14ac:dyDescent="0.3">
      <c r="A18" s="5">
        <v>44952</v>
      </c>
      <c r="B18" s="6" t="s">
        <v>47</v>
      </c>
      <c r="C18" s="6" t="s">
        <v>40</v>
      </c>
      <c r="D18" s="64">
        <v>679.5</v>
      </c>
      <c r="E18" s="64">
        <v>686</v>
      </c>
      <c r="F18" s="64">
        <v>679.25</v>
      </c>
      <c r="G18" s="64">
        <v>683</v>
      </c>
      <c r="H18" s="60">
        <v>682</v>
      </c>
      <c r="I18" s="60">
        <v>679.25</v>
      </c>
      <c r="J18" s="21">
        <v>2</v>
      </c>
      <c r="K18" s="13" t="s">
        <v>31</v>
      </c>
      <c r="L18" s="65">
        <f t="shared" si="0"/>
        <v>682.75</v>
      </c>
      <c r="M18" s="66">
        <f t="shared" si="1"/>
        <v>682.625</v>
      </c>
      <c r="N18" s="66">
        <f t="shared" si="2"/>
        <v>0.125</v>
      </c>
      <c r="O18" s="66">
        <f t="shared" si="3"/>
        <v>682.875</v>
      </c>
      <c r="P18" s="66">
        <f t="shared" si="4"/>
        <v>682.625</v>
      </c>
      <c r="Q18" s="67">
        <f t="shared" si="9"/>
        <v>6.75</v>
      </c>
      <c r="R18" s="67">
        <f t="shared" si="10"/>
        <v>3.5</v>
      </c>
      <c r="S18" s="67">
        <f t="shared" si="11"/>
        <v>-3.25</v>
      </c>
      <c r="T18" s="68" cm="1">
        <f t="array" ref="T18">LARGE(ABS(Q18:S18),1)</f>
        <v>6.75</v>
      </c>
      <c r="U18" s="12"/>
      <c r="V18" s="21"/>
      <c r="W18" s="12"/>
      <c r="X18" s="61">
        <f t="shared" si="5"/>
        <v>2.75</v>
      </c>
      <c r="Y18" s="17">
        <f t="shared" ref="Y18:Z33" si="23">IF((E18=H18),TRUE,0)</f>
        <v>0</v>
      </c>
      <c r="Z18" s="17" t="b">
        <f t="shared" si="23"/>
        <v>1</v>
      </c>
      <c r="AA18" s="56">
        <f t="shared" si="7"/>
        <v>6.75</v>
      </c>
      <c r="AB18" s="18">
        <f t="shared" si="8"/>
        <v>0.40740740740740738</v>
      </c>
      <c r="AC18" s="19">
        <f t="shared" si="12"/>
        <v>0.40740740740740738</v>
      </c>
      <c r="AD18" s="142">
        <f t="shared" si="13"/>
        <v>686</v>
      </c>
      <c r="AE18" s="142">
        <f t="shared" si="14"/>
        <v>673.75</v>
      </c>
      <c r="AF18" s="80">
        <f t="shared" si="20"/>
        <v>687.75</v>
      </c>
      <c r="AG18" s="80">
        <f t="shared" si="21"/>
        <v>661.25</v>
      </c>
      <c r="AH18" s="81"/>
      <c r="AI18" s="81"/>
      <c r="AJ18" s="82"/>
      <c r="AK18" s="82"/>
      <c r="AL18" s="145">
        <f t="shared" si="15"/>
        <v>680.75</v>
      </c>
      <c r="AM18" s="145">
        <f t="shared" si="16"/>
        <v>679.875</v>
      </c>
      <c r="AN18" s="145">
        <f t="shared" si="17"/>
        <v>0.875</v>
      </c>
      <c r="AO18" s="145">
        <f t="shared" si="18"/>
        <v>681.625</v>
      </c>
      <c r="AP18" s="145">
        <f t="shared" si="19"/>
        <v>679.875</v>
      </c>
      <c r="AQ18" s="147">
        <f t="shared" si="22"/>
        <v>671.67261904761915</v>
      </c>
    </row>
    <row r="19" spans="1:44" x14ac:dyDescent="0.3">
      <c r="A19" s="5">
        <v>44953</v>
      </c>
      <c r="B19" s="6" t="s">
        <v>47</v>
      </c>
      <c r="C19" s="6" t="s">
        <v>40</v>
      </c>
      <c r="D19" s="64">
        <v>682.75</v>
      </c>
      <c r="E19" s="64">
        <v>685.25</v>
      </c>
      <c r="F19" s="64">
        <v>678.5</v>
      </c>
      <c r="G19" s="64">
        <v>683.75</v>
      </c>
      <c r="H19" s="60">
        <v>684.5</v>
      </c>
      <c r="I19" s="60">
        <v>681.5</v>
      </c>
      <c r="J19" s="21">
        <v>0</v>
      </c>
      <c r="K19" s="13">
        <v>0</v>
      </c>
      <c r="L19" s="65">
        <f t="shared" si="0"/>
        <v>682.5</v>
      </c>
      <c r="M19" s="66">
        <f t="shared" si="1"/>
        <v>681.875</v>
      </c>
      <c r="N19" s="66">
        <f t="shared" si="2"/>
        <v>0.625</v>
      </c>
      <c r="O19" s="66">
        <f t="shared" si="3"/>
        <v>683.125</v>
      </c>
      <c r="P19" s="66">
        <f t="shared" si="4"/>
        <v>681.875</v>
      </c>
      <c r="Q19" s="67">
        <f t="shared" si="9"/>
        <v>6.75</v>
      </c>
      <c r="R19" s="67">
        <f t="shared" si="10"/>
        <v>2.25</v>
      </c>
      <c r="S19" s="67">
        <f t="shared" si="11"/>
        <v>-4.5</v>
      </c>
      <c r="T19" s="68" cm="1">
        <f t="array" ref="T19">LARGE(ABS(Q19:S19),1)</f>
        <v>6.75</v>
      </c>
      <c r="U19" s="12"/>
      <c r="V19" s="21"/>
      <c r="W19" s="12"/>
      <c r="X19" s="61">
        <f t="shared" si="5"/>
        <v>3</v>
      </c>
      <c r="Y19" s="17">
        <f t="shared" si="23"/>
        <v>0</v>
      </c>
      <c r="Z19" s="17">
        <f t="shared" si="23"/>
        <v>0</v>
      </c>
      <c r="AA19" s="56">
        <f t="shared" si="7"/>
        <v>6.75</v>
      </c>
      <c r="AB19" s="18">
        <f t="shared" si="8"/>
        <v>0.44444444444444442</v>
      </c>
      <c r="AC19" s="19">
        <f t="shared" si="12"/>
        <v>0.44444444444444442</v>
      </c>
      <c r="AD19" s="142">
        <f t="shared" si="13"/>
        <v>686</v>
      </c>
      <c r="AE19" s="142">
        <f t="shared" si="14"/>
        <v>677.25</v>
      </c>
      <c r="AF19" s="80">
        <f t="shared" si="20"/>
        <v>687.75</v>
      </c>
      <c r="AG19" s="80">
        <f t="shared" si="21"/>
        <v>661.25</v>
      </c>
      <c r="AH19" s="81"/>
      <c r="AI19" s="81"/>
      <c r="AJ19" s="82"/>
      <c r="AK19" s="82"/>
      <c r="AL19" s="145">
        <f t="shared" si="15"/>
        <v>682.08333333333337</v>
      </c>
      <c r="AM19" s="145">
        <f t="shared" si="16"/>
        <v>681.625</v>
      </c>
      <c r="AN19" s="145">
        <f t="shared" si="17"/>
        <v>0.45833333333337123</v>
      </c>
      <c r="AO19" s="145">
        <f t="shared" si="18"/>
        <v>682.54166666666674</v>
      </c>
      <c r="AP19" s="145">
        <f t="shared" si="19"/>
        <v>681.625</v>
      </c>
      <c r="AQ19" s="147">
        <f t="shared" si="22"/>
        <v>673.75</v>
      </c>
    </row>
    <row r="20" spans="1:44" x14ac:dyDescent="0.3">
      <c r="A20" s="5">
        <v>44956</v>
      </c>
      <c r="B20" s="6" t="s">
        <v>47</v>
      </c>
      <c r="C20" s="6" t="s">
        <v>40</v>
      </c>
      <c r="D20" s="64">
        <v>680</v>
      </c>
      <c r="E20" s="64">
        <v>688.5</v>
      </c>
      <c r="F20" s="64">
        <v>678</v>
      </c>
      <c r="G20" s="64">
        <v>679.75</v>
      </c>
      <c r="H20" s="60">
        <v>382.75</v>
      </c>
      <c r="I20" s="60">
        <v>679.75</v>
      </c>
      <c r="J20" s="21">
        <v>-4</v>
      </c>
      <c r="K20" s="13">
        <v>0</v>
      </c>
      <c r="L20" s="65">
        <f t="shared" si="0"/>
        <v>682.08333333333337</v>
      </c>
      <c r="M20" s="66">
        <f t="shared" si="1"/>
        <v>683.25</v>
      </c>
      <c r="N20" s="66">
        <f t="shared" si="2"/>
        <v>-1.1666666666666288</v>
      </c>
      <c r="O20" s="66">
        <f t="shared" si="3"/>
        <v>680.91666666666674</v>
      </c>
      <c r="P20" s="66">
        <f t="shared" si="4"/>
        <v>683.25</v>
      </c>
      <c r="Q20" s="67">
        <f t="shared" si="9"/>
        <v>10.5</v>
      </c>
      <c r="R20" s="67">
        <f t="shared" si="10"/>
        <v>4.75</v>
      </c>
      <c r="S20" s="67">
        <f t="shared" si="11"/>
        <v>-5.75</v>
      </c>
      <c r="T20" s="68" cm="1">
        <f t="array" ref="T20">LARGE(ABS(Q20:S20),1)</f>
        <v>10.5</v>
      </c>
      <c r="U20" s="12"/>
      <c r="V20" s="21"/>
      <c r="W20" s="12"/>
      <c r="X20" s="61">
        <f t="shared" si="5"/>
        <v>-297</v>
      </c>
      <c r="Y20" s="17">
        <f t="shared" si="23"/>
        <v>0</v>
      </c>
      <c r="Z20" s="17">
        <f t="shared" si="23"/>
        <v>0</v>
      </c>
      <c r="AA20" s="56">
        <f t="shared" si="7"/>
        <v>10.5</v>
      </c>
      <c r="AB20" s="18">
        <f t="shared" si="8"/>
        <v>-28.285714285714285</v>
      </c>
      <c r="AC20" s="19">
        <f t="shared" si="12"/>
        <v>-28.285714285714285</v>
      </c>
      <c r="AD20" s="142">
        <f t="shared" si="13"/>
        <v>688.5</v>
      </c>
      <c r="AE20" s="142">
        <f t="shared" si="14"/>
        <v>678</v>
      </c>
      <c r="AF20" s="80">
        <f t="shared" si="20"/>
        <v>688.5</v>
      </c>
      <c r="AG20" s="80">
        <f t="shared" si="21"/>
        <v>661.25</v>
      </c>
      <c r="AH20" s="81"/>
      <c r="AI20" s="81"/>
      <c r="AJ20" s="82"/>
      <c r="AK20" s="82"/>
      <c r="AL20" s="145">
        <f t="shared" si="15"/>
        <v>683.41666666666663</v>
      </c>
      <c r="AM20" s="145">
        <f t="shared" si="16"/>
        <v>683.25</v>
      </c>
      <c r="AN20" s="145">
        <f t="shared" si="17"/>
        <v>0.16666666666662877</v>
      </c>
      <c r="AO20" s="145">
        <f t="shared" si="18"/>
        <v>683.58333333333326</v>
      </c>
      <c r="AP20" s="145">
        <f t="shared" si="19"/>
        <v>683.25</v>
      </c>
      <c r="AQ20" s="147">
        <f t="shared" si="22"/>
        <v>675.63095238095241</v>
      </c>
    </row>
    <row r="21" spans="1:44" x14ac:dyDescent="0.3">
      <c r="A21" s="5">
        <v>44957</v>
      </c>
      <c r="B21" s="6" t="s">
        <v>47</v>
      </c>
      <c r="C21" s="6" t="s">
        <v>40</v>
      </c>
      <c r="D21" s="64">
        <v>677.25</v>
      </c>
      <c r="E21" s="64">
        <v>682</v>
      </c>
      <c r="F21" s="64">
        <v>672.75</v>
      </c>
      <c r="G21" s="64">
        <v>681</v>
      </c>
      <c r="H21" s="60">
        <v>678.25</v>
      </c>
      <c r="I21" s="60">
        <v>674.5</v>
      </c>
      <c r="J21" s="21">
        <v>3</v>
      </c>
      <c r="K21" s="13">
        <v>0</v>
      </c>
      <c r="L21" s="65">
        <f t="shared" si="0"/>
        <v>678.58333333333337</v>
      </c>
      <c r="M21" s="66">
        <f t="shared" si="1"/>
        <v>677.375</v>
      </c>
      <c r="N21" s="66">
        <f t="shared" si="2"/>
        <v>1.2083333333333712</v>
      </c>
      <c r="O21" s="66">
        <f t="shared" si="3"/>
        <v>679.79166666666674</v>
      </c>
      <c r="P21" s="66">
        <f t="shared" si="4"/>
        <v>677.375</v>
      </c>
      <c r="Q21" s="67">
        <f t="shared" si="9"/>
        <v>9.25</v>
      </c>
      <c r="R21" s="67">
        <f t="shared" si="10"/>
        <v>2.25</v>
      </c>
      <c r="S21" s="67">
        <f t="shared" si="11"/>
        <v>-7</v>
      </c>
      <c r="T21" s="68" cm="1">
        <f t="array" ref="T21">LARGE(ABS(Q21:S21),1)</f>
        <v>9.25</v>
      </c>
      <c r="U21" s="12"/>
      <c r="V21" s="21"/>
      <c r="W21" s="12"/>
      <c r="X21" s="61">
        <f t="shared" si="5"/>
        <v>3.75</v>
      </c>
      <c r="Y21" s="17">
        <f t="shared" si="23"/>
        <v>0</v>
      </c>
      <c r="Z21" s="17">
        <f t="shared" si="23"/>
        <v>0</v>
      </c>
      <c r="AA21" s="56">
        <f t="shared" si="7"/>
        <v>9.25</v>
      </c>
      <c r="AB21" s="18">
        <f t="shared" si="8"/>
        <v>0.40540540540540543</v>
      </c>
      <c r="AC21" s="19">
        <f t="shared" si="12"/>
        <v>0.40540540540540543</v>
      </c>
      <c r="AD21" s="142">
        <f t="shared" si="13"/>
        <v>688.5</v>
      </c>
      <c r="AE21" s="142">
        <f t="shared" si="14"/>
        <v>672.75</v>
      </c>
      <c r="AF21" s="80">
        <f t="shared" si="20"/>
        <v>688.5</v>
      </c>
      <c r="AG21" s="80">
        <f t="shared" si="21"/>
        <v>661.25</v>
      </c>
      <c r="AH21" s="81">
        <f t="shared" ref="AH21:AH84" si="24">MAX(E3:E21)</f>
        <v>688.5</v>
      </c>
      <c r="AI21" s="81">
        <f t="shared" ref="AI21:AI84" si="25">MIN(F3:F21)</f>
        <v>648.25</v>
      </c>
      <c r="AJ21" s="82"/>
      <c r="AK21" s="82"/>
      <c r="AL21" s="145">
        <f t="shared" si="15"/>
        <v>680.33333333333337</v>
      </c>
      <c r="AM21" s="145">
        <f t="shared" si="16"/>
        <v>680.625</v>
      </c>
      <c r="AN21" s="145">
        <f t="shared" si="17"/>
        <v>-0.29166666666662877</v>
      </c>
      <c r="AO21" s="145">
        <f t="shared" si="18"/>
        <v>680.04166666666674</v>
      </c>
      <c r="AP21" s="145">
        <f t="shared" si="19"/>
        <v>680.625</v>
      </c>
      <c r="AQ21" s="147">
        <f t="shared" si="22"/>
        <v>677.20238095238108</v>
      </c>
    </row>
    <row r="22" spans="1:44" x14ac:dyDescent="0.3">
      <c r="A22" s="5">
        <v>44958</v>
      </c>
      <c r="B22" s="6" t="s">
        <v>47</v>
      </c>
      <c r="C22" s="6" t="s">
        <v>40</v>
      </c>
      <c r="D22" s="64">
        <v>684.75</v>
      </c>
      <c r="E22" s="64">
        <v>686</v>
      </c>
      <c r="F22" s="64">
        <v>674.25</v>
      </c>
      <c r="G22" s="64">
        <v>675.25</v>
      </c>
      <c r="H22" s="60">
        <v>686</v>
      </c>
      <c r="I22" s="60">
        <v>683.75</v>
      </c>
      <c r="J22" s="21">
        <v>-2</v>
      </c>
      <c r="K22" s="13" t="s">
        <v>32</v>
      </c>
      <c r="L22" s="65">
        <f t="shared" si="0"/>
        <v>678.5</v>
      </c>
      <c r="M22" s="66">
        <f t="shared" si="1"/>
        <v>680.125</v>
      </c>
      <c r="N22" s="66">
        <f t="shared" si="2"/>
        <v>-1.625</v>
      </c>
      <c r="O22" s="66">
        <f t="shared" si="3"/>
        <v>676.875</v>
      </c>
      <c r="P22" s="66">
        <f t="shared" si="4"/>
        <v>680.125</v>
      </c>
      <c r="Q22" s="67">
        <f t="shared" si="9"/>
        <v>11.75</v>
      </c>
      <c r="R22" s="67">
        <f t="shared" si="10"/>
        <v>5</v>
      </c>
      <c r="S22" s="67">
        <f t="shared" si="11"/>
        <v>-6.75</v>
      </c>
      <c r="T22" s="68" cm="1">
        <f t="array" ref="T22">LARGE(ABS(Q22:S22),1)</f>
        <v>11.75</v>
      </c>
      <c r="U22" s="12"/>
      <c r="V22" s="21"/>
      <c r="W22" s="12"/>
      <c r="X22" s="61">
        <f t="shared" si="5"/>
        <v>2.25</v>
      </c>
      <c r="Y22" s="17" t="b">
        <f t="shared" si="23"/>
        <v>1</v>
      </c>
      <c r="Z22" s="17">
        <f t="shared" si="23"/>
        <v>0</v>
      </c>
      <c r="AA22" s="56">
        <f t="shared" si="7"/>
        <v>11.75</v>
      </c>
      <c r="AB22" s="18">
        <f t="shared" si="8"/>
        <v>0.19148936170212766</v>
      </c>
      <c r="AC22" s="19">
        <f t="shared" si="12"/>
        <v>0.19148936170212766</v>
      </c>
      <c r="AD22" s="142">
        <f t="shared" si="13"/>
        <v>688.5</v>
      </c>
      <c r="AE22" s="142">
        <f t="shared" si="14"/>
        <v>672.75</v>
      </c>
      <c r="AF22" s="80">
        <f t="shared" si="20"/>
        <v>688.5</v>
      </c>
      <c r="AG22" s="80">
        <f t="shared" si="21"/>
        <v>661.25</v>
      </c>
      <c r="AH22" s="81">
        <f t="shared" si="24"/>
        <v>688.5</v>
      </c>
      <c r="AI22" s="81">
        <f t="shared" si="25"/>
        <v>648.25</v>
      </c>
      <c r="AJ22" s="82"/>
      <c r="AK22" s="82"/>
      <c r="AL22" s="145">
        <f t="shared" si="15"/>
        <v>680.75</v>
      </c>
      <c r="AM22" s="145">
        <f t="shared" si="16"/>
        <v>680.625</v>
      </c>
      <c r="AN22" s="145">
        <f t="shared" si="17"/>
        <v>0.125</v>
      </c>
      <c r="AO22" s="145">
        <f t="shared" si="18"/>
        <v>680.875</v>
      </c>
      <c r="AP22" s="145">
        <f t="shared" si="19"/>
        <v>680.625</v>
      </c>
      <c r="AQ22" s="147">
        <f t="shared" si="22"/>
        <v>678.19642857142856</v>
      </c>
    </row>
    <row r="23" spans="1:44" x14ac:dyDescent="0.3">
      <c r="A23" s="5">
        <v>44959</v>
      </c>
      <c r="B23" s="6" t="s">
        <v>47</v>
      </c>
      <c r="C23" s="6" t="s">
        <v>40</v>
      </c>
      <c r="D23" s="64">
        <v>672.5</v>
      </c>
      <c r="E23" s="64">
        <v>680</v>
      </c>
      <c r="F23" s="64">
        <v>672.5</v>
      </c>
      <c r="G23" s="64">
        <v>677.5</v>
      </c>
      <c r="H23" s="60">
        <v>678.5</v>
      </c>
      <c r="I23" s="60">
        <v>672.5</v>
      </c>
      <c r="J23" s="21">
        <v>0</v>
      </c>
      <c r="K23" s="13">
        <v>0</v>
      </c>
      <c r="L23" s="65">
        <f t="shared" si="0"/>
        <v>676.66666666666663</v>
      </c>
      <c r="M23" s="66">
        <f t="shared" si="1"/>
        <v>676.25</v>
      </c>
      <c r="N23" s="66">
        <f t="shared" si="2"/>
        <v>0.41666666666662877</v>
      </c>
      <c r="O23" s="66">
        <f t="shared" si="3"/>
        <v>677.08333333333326</v>
      </c>
      <c r="P23" s="66">
        <f t="shared" si="4"/>
        <v>676.25</v>
      </c>
      <c r="Q23" s="67">
        <f t="shared" si="9"/>
        <v>7.5</v>
      </c>
      <c r="R23" s="67">
        <f t="shared" si="10"/>
        <v>4.75</v>
      </c>
      <c r="S23" s="67">
        <f t="shared" si="11"/>
        <v>-2.75</v>
      </c>
      <c r="T23" s="68" cm="1">
        <f t="array" ref="T23">LARGE(ABS(Q23:S23),1)</f>
        <v>7.5</v>
      </c>
      <c r="U23" s="12"/>
      <c r="V23" s="21"/>
      <c r="W23" s="12"/>
      <c r="X23" s="61">
        <f t="shared" si="5"/>
        <v>6</v>
      </c>
      <c r="Y23" s="17">
        <f t="shared" si="23"/>
        <v>0</v>
      </c>
      <c r="Z23" s="17" t="b">
        <f t="shared" si="23"/>
        <v>1</v>
      </c>
      <c r="AA23" s="56">
        <f t="shared" si="7"/>
        <v>7.5</v>
      </c>
      <c r="AB23" s="18">
        <f t="shared" si="8"/>
        <v>0.8</v>
      </c>
      <c r="AC23" s="19">
        <f t="shared" si="12"/>
        <v>0.8</v>
      </c>
      <c r="AD23" s="142">
        <f t="shared" si="13"/>
        <v>686</v>
      </c>
      <c r="AE23" s="142">
        <f t="shared" si="14"/>
        <v>672.5</v>
      </c>
      <c r="AF23" s="80">
        <f t="shared" si="20"/>
        <v>688.5</v>
      </c>
      <c r="AG23" s="80">
        <f t="shared" si="21"/>
        <v>669.5</v>
      </c>
      <c r="AH23" s="81">
        <f t="shared" si="24"/>
        <v>688.5</v>
      </c>
      <c r="AI23" s="81">
        <f t="shared" si="25"/>
        <v>648.25</v>
      </c>
      <c r="AJ23" s="82"/>
      <c r="AK23" s="82"/>
      <c r="AL23" s="145">
        <f t="shared" si="15"/>
        <v>677.91666666666663</v>
      </c>
      <c r="AM23" s="145">
        <f t="shared" si="16"/>
        <v>679.25</v>
      </c>
      <c r="AN23" s="145">
        <f t="shared" si="17"/>
        <v>-1.3333333333333712</v>
      </c>
      <c r="AO23" s="145">
        <f t="shared" si="18"/>
        <v>676.58333333333326</v>
      </c>
      <c r="AP23" s="145">
        <f t="shared" si="19"/>
        <v>679.25</v>
      </c>
      <c r="AQ23" s="147">
        <f t="shared" si="22"/>
        <v>678.392857142857</v>
      </c>
    </row>
    <row r="24" spans="1:44" x14ac:dyDescent="0.3">
      <c r="A24" s="5">
        <v>44960</v>
      </c>
      <c r="B24" s="6" t="s">
        <v>47</v>
      </c>
      <c r="C24" s="6" t="s">
        <v>40</v>
      </c>
      <c r="D24" s="64">
        <v>677.25</v>
      </c>
      <c r="E24" s="64">
        <v>679.25</v>
      </c>
      <c r="F24" s="64">
        <v>672.25</v>
      </c>
      <c r="G24" s="64">
        <v>679</v>
      </c>
      <c r="H24" s="60">
        <v>679.25</v>
      </c>
      <c r="I24" s="60">
        <v>676.5</v>
      </c>
      <c r="J24" s="21">
        <v>0</v>
      </c>
      <c r="K24" s="13">
        <v>0</v>
      </c>
      <c r="L24" s="65">
        <f t="shared" si="0"/>
        <v>676.83333333333337</v>
      </c>
      <c r="M24" s="66">
        <f t="shared" si="1"/>
        <v>675.75</v>
      </c>
      <c r="N24" s="66">
        <f t="shared" si="2"/>
        <v>1.0833333333333712</v>
      </c>
      <c r="O24" s="66">
        <f t="shared" si="3"/>
        <v>677.91666666666674</v>
      </c>
      <c r="P24" s="66">
        <f t="shared" si="4"/>
        <v>675.75</v>
      </c>
      <c r="Q24" s="67">
        <f t="shared" si="9"/>
        <v>7</v>
      </c>
      <c r="R24" s="67">
        <f t="shared" si="10"/>
        <v>1.75</v>
      </c>
      <c r="S24" s="67">
        <f t="shared" si="11"/>
        <v>-5.25</v>
      </c>
      <c r="T24" s="68" cm="1">
        <f t="array" ref="T24">LARGE(ABS(Q24:S24),1)</f>
        <v>7</v>
      </c>
      <c r="U24" s="12"/>
      <c r="V24" s="21"/>
      <c r="W24" s="12"/>
      <c r="X24" s="61">
        <f t="shared" si="5"/>
        <v>2.75</v>
      </c>
      <c r="Y24" s="17" t="b">
        <f t="shared" si="23"/>
        <v>1</v>
      </c>
      <c r="Z24" s="17">
        <f t="shared" si="23"/>
        <v>0</v>
      </c>
      <c r="AA24" s="56">
        <f t="shared" si="7"/>
        <v>7</v>
      </c>
      <c r="AB24" s="18">
        <f t="shared" si="8"/>
        <v>0.39285714285714285</v>
      </c>
      <c r="AC24" s="19">
        <f t="shared" si="12"/>
        <v>0.39285714285714285</v>
      </c>
      <c r="AD24" s="142">
        <f t="shared" si="13"/>
        <v>686</v>
      </c>
      <c r="AE24" s="142">
        <f t="shared" si="14"/>
        <v>672.25</v>
      </c>
      <c r="AF24" s="80">
        <f t="shared" si="20"/>
        <v>688.5</v>
      </c>
      <c r="AG24" s="80">
        <f t="shared" si="21"/>
        <v>672.25</v>
      </c>
      <c r="AH24" s="81">
        <f t="shared" si="24"/>
        <v>688.5</v>
      </c>
      <c r="AI24" s="81">
        <f t="shared" si="25"/>
        <v>648.25</v>
      </c>
      <c r="AJ24" s="82"/>
      <c r="AK24" s="82"/>
      <c r="AL24" s="145">
        <f t="shared" si="15"/>
        <v>678.58333333333337</v>
      </c>
      <c r="AM24" s="145">
        <f t="shared" si="16"/>
        <v>679.125</v>
      </c>
      <c r="AN24" s="145">
        <f t="shared" si="17"/>
        <v>-0.54166666666662877</v>
      </c>
      <c r="AO24" s="145">
        <f t="shared" si="18"/>
        <v>678.04166666666674</v>
      </c>
      <c r="AP24" s="145">
        <f t="shared" si="19"/>
        <v>679.125</v>
      </c>
      <c r="AQ24" s="147">
        <f t="shared" si="22"/>
        <v>678.10714285714289</v>
      </c>
    </row>
    <row r="25" spans="1:44" x14ac:dyDescent="0.3">
      <c r="A25" s="5">
        <v>44963</v>
      </c>
      <c r="B25" s="6" t="s">
        <v>47</v>
      </c>
      <c r="C25" s="6" t="s">
        <v>40</v>
      </c>
      <c r="D25" s="64">
        <v>677.5</v>
      </c>
      <c r="E25" s="64">
        <v>678.5</v>
      </c>
      <c r="F25" s="64">
        <v>673.5</v>
      </c>
      <c r="G25" s="64">
        <v>674</v>
      </c>
      <c r="H25" s="60">
        <v>678.5</v>
      </c>
      <c r="I25" s="60">
        <v>675.75</v>
      </c>
      <c r="J25" s="21">
        <v>-2</v>
      </c>
      <c r="K25" s="13">
        <v>0</v>
      </c>
      <c r="L25" s="65">
        <f t="shared" si="0"/>
        <v>675.33333333333337</v>
      </c>
      <c r="M25" s="66">
        <f t="shared" si="1"/>
        <v>676</v>
      </c>
      <c r="N25" s="66">
        <f t="shared" si="2"/>
        <v>-0.66666666666662877</v>
      </c>
      <c r="O25" s="66">
        <f t="shared" si="3"/>
        <v>674.66666666666674</v>
      </c>
      <c r="P25" s="66">
        <f t="shared" si="4"/>
        <v>676</v>
      </c>
      <c r="Q25" s="67">
        <f t="shared" si="9"/>
        <v>5</v>
      </c>
      <c r="R25" s="67">
        <f t="shared" si="10"/>
        <v>-0.5</v>
      </c>
      <c r="S25" s="67">
        <f t="shared" si="11"/>
        <v>-5.5</v>
      </c>
      <c r="T25" s="68" cm="1">
        <f t="array" ref="T25">LARGE(ABS(Q25:S25),1)</f>
        <v>5.5</v>
      </c>
      <c r="U25" s="12"/>
      <c r="V25" s="21"/>
      <c r="W25" s="12"/>
      <c r="X25" s="61">
        <f t="shared" si="5"/>
        <v>2.75</v>
      </c>
      <c r="Y25" s="17" t="b">
        <f t="shared" si="23"/>
        <v>1</v>
      </c>
      <c r="Z25" s="17">
        <f t="shared" si="23"/>
        <v>0</v>
      </c>
      <c r="AA25" s="56">
        <f t="shared" si="7"/>
        <v>5</v>
      </c>
      <c r="AB25" s="18">
        <f t="shared" si="8"/>
        <v>0.55000000000000004</v>
      </c>
      <c r="AC25" s="19">
        <f t="shared" si="12"/>
        <v>0.5</v>
      </c>
      <c r="AD25" s="142">
        <f t="shared" si="13"/>
        <v>680</v>
      </c>
      <c r="AE25" s="142">
        <f t="shared" si="14"/>
        <v>672.25</v>
      </c>
      <c r="AF25" s="80">
        <f t="shared" si="20"/>
        <v>688.5</v>
      </c>
      <c r="AG25" s="80">
        <f t="shared" si="21"/>
        <v>672.25</v>
      </c>
      <c r="AH25" s="81">
        <f t="shared" si="24"/>
        <v>688.5</v>
      </c>
      <c r="AI25" s="81">
        <f t="shared" si="25"/>
        <v>649.25</v>
      </c>
      <c r="AJ25" s="82"/>
      <c r="AK25" s="82"/>
      <c r="AL25" s="145">
        <f t="shared" si="15"/>
        <v>677.08333333333337</v>
      </c>
      <c r="AM25" s="145">
        <f t="shared" si="16"/>
        <v>676.125</v>
      </c>
      <c r="AN25" s="145">
        <f t="shared" si="17"/>
        <v>0.95833333333337123</v>
      </c>
      <c r="AO25" s="145">
        <f t="shared" si="18"/>
        <v>678.04166666666674</v>
      </c>
      <c r="AP25" s="145">
        <f t="shared" si="19"/>
        <v>676.125</v>
      </c>
      <c r="AQ25" s="147">
        <f t="shared" si="22"/>
        <v>677.60714285714289</v>
      </c>
    </row>
    <row r="26" spans="1:44" x14ac:dyDescent="0.3">
      <c r="A26" s="5">
        <v>44964</v>
      </c>
      <c r="B26" s="6" t="s">
        <v>47</v>
      </c>
      <c r="C26" s="6" t="s">
        <v>40</v>
      </c>
      <c r="D26" s="64">
        <v>674.5</v>
      </c>
      <c r="E26" s="64">
        <v>679.5</v>
      </c>
      <c r="F26" s="64">
        <v>672.75</v>
      </c>
      <c r="G26" s="64">
        <v>678.5</v>
      </c>
      <c r="H26" s="60">
        <v>675.5</v>
      </c>
      <c r="I26" s="60">
        <v>672.75</v>
      </c>
      <c r="J26" s="21">
        <v>2</v>
      </c>
      <c r="K26" s="13">
        <v>0</v>
      </c>
      <c r="L26" s="65">
        <f t="shared" si="0"/>
        <v>676.91666666666663</v>
      </c>
      <c r="M26" s="66">
        <f t="shared" si="1"/>
        <v>676.125</v>
      </c>
      <c r="N26" s="66">
        <f t="shared" si="2"/>
        <v>0.79166666666662877</v>
      </c>
      <c r="O26" s="66">
        <f t="shared" si="3"/>
        <v>677.70833333333326</v>
      </c>
      <c r="P26" s="66">
        <f t="shared" si="4"/>
        <v>676.125</v>
      </c>
      <c r="Q26" s="67">
        <f t="shared" si="9"/>
        <v>6.75</v>
      </c>
      <c r="R26" s="67">
        <f t="shared" si="10"/>
        <v>5.5</v>
      </c>
      <c r="S26" s="67">
        <f t="shared" si="11"/>
        <v>-1.25</v>
      </c>
      <c r="T26" s="68" cm="1">
        <f t="array" ref="T26">LARGE(ABS(Q26:S26),1)</f>
        <v>6.75</v>
      </c>
      <c r="U26" s="12"/>
      <c r="V26" s="21"/>
      <c r="W26" s="12"/>
      <c r="X26" s="61">
        <f t="shared" si="5"/>
        <v>2.75</v>
      </c>
      <c r="Y26" s="17">
        <f t="shared" si="23"/>
        <v>0</v>
      </c>
      <c r="Z26" s="17" t="b">
        <f t="shared" si="23"/>
        <v>1</v>
      </c>
      <c r="AA26" s="56">
        <f t="shared" si="7"/>
        <v>6.75</v>
      </c>
      <c r="AB26" s="18">
        <f t="shared" si="8"/>
        <v>0.40740740740740738</v>
      </c>
      <c r="AC26" s="19">
        <f t="shared" si="12"/>
        <v>0.40740740740740738</v>
      </c>
      <c r="AD26" s="142">
        <f t="shared" si="13"/>
        <v>679.5</v>
      </c>
      <c r="AE26" s="142">
        <f t="shared" si="14"/>
        <v>672.25</v>
      </c>
      <c r="AF26" s="80">
        <f t="shared" si="20"/>
        <v>688.5</v>
      </c>
      <c r="AG26" s="80">
        <f t="shared" si="21"/>
        <v>672.25</v>
      </c>
      <c r="AH26" s="81">
        <f t="shared" si="24"/>
        <v>688.5</v>
      </c>
      <c r="AI26" s="81">
        <f t="shared" si="25"/>
        <v>649.25</v>
      </c>
      <c r="AJ26" s="82"/>
      <c r="AK26" s="82"/>
      <c r="AL26" s="145">
        <f t="shared" si="15"/>
        <v>675.25</v>
      </c>
      <c r="AM26" s="145">
        <f t="shared" si="16"/>
        <v>675.875</v>
      </c>
      <c r="AN26" s="145">
        <f t="shared" si="17"/>
        <v>-0.625</v>
      </c>
      <c r="AO26" s="145">
        <f t="shared" si="18"/>
        <v>674.625</v>
      </c>
      <c r="AP26" s="145">
        <f t="shared" si="19"/>
        <v>675.875</v>
      </c>
      <c r="AQ26" s="147">
        <f t="shared" si="22"/>
        <v>677.42261904761904</v>
      </c>
    </row>
    <row r="27" spans="1:44" x14ac:dyDescent="0.3">
      <c r="A27" s="5">
        <v>44965</v>
      </c>
      <c r="B27" s="6" t="s">
        <v>47</v>
      </c>
      <c r="C27" s="6" t="s">
        <v>40</v>
      </c>
      <c r="D27" s="64">
        <v>676.5</v>
      </c>
      <c r="E27" s="64">
        <v>681</v>
      </c>
      <c r="F27" s="64">
        <v>670.25</v>
      </c>
      <c r="G27" s="64">
        <v>670.75</v>
      </c>
      <c r="H27" s="60">
        <v>681</v>
      </c>
      <c r="I27" s="60">
        <v>676.25</v>
      </c>
      <c r="J27" s="21">
        <v>-2</v>
      </c>
      <c r="K27" s="13">
        <v>0</v>
      </c>
      <c r="L27" s="65">
        <f t="shared" si="0"/>
        <v>674</v>
      </c>
      <c r="M27" s="66">
        <f t="shared" si="1"/>
        <v>675.625</v>
      </c>
      <c r="N27" s="66">
        <f t="shared" si="2"/>
        <v>-1.625</v>
      </c>
      <c r="O27" s="66">
        <f t="shared" si="3"/>
        <v>672.375</v>
      </c>
      <c r="P27" s="66">
        <f t="shared" si="4"/>
        <v>675.625</v>
      </c>
      <c r="Q27" s="67">
        <f t="shared" si="9"/>
        <v>10.75</v>
      </c>
      <c r="R27" s="67">
        <f t="shared" si="10"/>
        <v>2.5</v>
      </c>
      <c r="S27" s="67">
        <f t="shared" si="11"/>
        <v>-8.25</v>
      </c>
      <c r="T27" s="68" cm="1">
        <f t="array" ref="T27">LARGE(ABS(Q27:S27),1)</f>
        <v>10.75</v>
      </c>
      <c r="U27" s="12"/>
      <c r="V27" s="21"/>
      <c r="W27" s="12"/>
      <c r="X27" s="61">
        <f t="shared" si="5"/>
        <v>4.75</v>
      </c>
      <c r="Y27" s="17" t="b">
        <f t="shared" si="23"/>
        <v>1</v>
      </c>
      <c r="Z27" s="17">
        <f t="shared" si="23"/>
        <v>0</v>
      </c>
      <c r="AA27" s="56">
        <f t="shared" si="7"/>
        <v>10.75</v>
      </c>
      <c r="AB27" s="18">
        <f t="shared" si="8"/>
        <v>0.44186046511627908</v>
      </c>
      <c r="AC27" s="19">
        <f t="shared" si="12"/>
        <v>0.44186046511627908</v>
      </c>
      <c r="AD27" s="142">
        <f t="shared" si="13"/>
        <v>681</v>
      </c>
      <c r="AE27" s="142">
        <f t="shared" si="14"/>
        <v>670.25</v>
      </c>
      <c r="AF27" s="80">
        <f t="shared" si="20"/>
        <v>688.5</v>
      </c>
      <c r="AG27" s="80">
        <f t="shared" si="21"/>
        <v>670.25</v>
      </c>
      <c r="AH27" s="81">
        <f t="shared" si="24"/>
        <v>688.5</v>
      </c>
      <c r="AI27" s="81">
        <f t="shared" si="25"/>
        <v>661.25</v>
      </c>
      <c r="AJ27" s="82"/>
      <c r="AK27" s="82"/>
      <c r="AL27" s="145">
        <f t="shared" si="15"/>
        <v>676.58333333333337</v>
      </c>
      <c r="AM27" s="145">
        <f t="shared" si="16"/>
        <v>675.625</v>
      </c>
      <c r="AN27" s="145">
        <f t="shared" si="17"/>
        <v>0.95833333333337123</v>
      </c>
      <c r="AO27" s="145">
        <f t="shared" si="18"/>
        <v>677.54166666666674</v>
      </c>
      <c r="AP27" s="145">
        <f t="shared" si="19"/>
        <v>675.625</v>
      </c>
      <c r="AQ27" s="147">
        <f t="shared" si="22"/>
        <v>677.30952380952374</v>
      </c>
    </row>
    <row r="28" spans="1:44" x14ac:dyDescent="0.3">
      <c r="A28" s="5">
        <v>44966</v>
      </c>
      <c r="B28" s="6" t="s">
        <v>47</v>
      </c>
      <c r="C28" s="6" t="s">
        <v>40</v>
      </c>
      <c r="D28" s="64">
        <v>677.5</v>
      </c>
      <c r="E28" s="64">
        <v>682.75</v>
      </c>
      <c r="F28" s="64">
        <v>673.25</v>
      </c>
      <c r="G28" s="64">
        <v>680.5</v>
      </c>
      <c r="H28" s="60">
        <v>677.5</v>
      </c>
      <c r="I28" s="60">
        <v>673.25</v>
      </c>
      <c r="J28" s="21">
        <v>2</v>
      </c>
      <c r="K28" s="13">
        <v>0</v>
      </c>
      <c r="L28" s="65">
        <f t="shared" si="0"/>
        <v>678.83333333333337</v>
      </c>
      <c r="M28" s="66">
        <f t="shared" si="1"/>
        <v>678</v>
      </c>
      <c r="N28" s="66">
        <f t="shared" si="2"/>
        <v>0.83333333333337123</v>
      </c>
      <c r="O28" s="66">
        <f t="shared" si="3"/>
        <v>679.66666666666674</v>
      </c>
      <c r="P28" s="66">
        <f t="shared" si="4"/>
        <v>678</v>
      </c>
      <c r="Q28" s="67">
        <f t="shared" si="9"/>
        <v>9.5</v>
      </c>
      <c r="R28" s="67">
        <f t="shared" si="10"/>
        <v>12</v>
      </c>
      <c r="S28" s="67">
        <f t="shared" si="11"/>
        <v>2.5</v>
      </c>
      <c r="T28" s="68" cm="1">
        <f t="array" ref="T28">LARGE(ABS(Q28:S28),1)</f>
        <v>12</v>
      </c>
      <c r="U28" s="12"/>
      <c r="V28" s="21"/>
      <c r="W28" s="12"/>
      <c r="X28" s="61">
        <f t="shared" si="5"/>
        <v>4.25</v>
      </c>
      <c r="Y28" s="17">
        <f t="shared" si="23"/>
        <v>0</v>
      </c>
      <c r="Z28" s="17" t="b">
        <f t="shared" si="23"/>
        <v>1</v>
      </c>
      <c r="AA28" s="56">
        <f t="shared" si="7"/>
        <v>9.5</v>
      </c>
      <c r="AB28" s="18">
        <f t="shared" si="8"/>
        <v>0.44736842105263158</v>
      </c>
      <c r="AC28" s="19">
        <f t="shared" si="12"/>
        <v>0.35416666666666669</v>
      </c>
      <c r="AD28" s="142">
        <f t="shared" si="13"/>
        <v>682.75</v>
      </c>
      <c r="AE28" s="142">
        <f t="shared" si="14"/>
        <v>670.25</v>
      </c>
      <c r="AF28" s="80">
        <f t="shared" si="20"/>
        <v>688.5</v>
      </c>
      <c r="AG28" s="80">
        <f t="shared" si="21"/>
        <v>670.25</v>
      </c>
      <c r="AH28" s="81">
        <f t="shared" si="24"/>
        <v>688.5</v>
      </c>
      <c r="AI28" s="81">
        <f t="shared" si="25"/>
        <v>661.25</v>
      </c>
      <c r="AJ28" s="82"/>
      <c r="AK28" s="82"/>
      <c r="AL28" s="145">
        <f t="shared" si="15"/>
        <v>674.58333333333337</v>
      </c>
      <c r="AM28" s="145">
        <f t="shared" si="16"/>
        <v>676.5</v>
      </c>
      <c r="AN28" s="145">
        <f t="shared" si="17"/>
        <v>-1.9166666666666288</v>
      </c>
      <c r="AO28" s="145">
        <f t="shared" si="18"/>
        <v>672.66666666666674</v>
      </c>
      <c r="AP28" s="145">
        <f t="shared" si="19"/>
        <v>676.5</v>
      </c>
      <c r="AQ28" s="147">
        <f t="shared" si="22"/>
        <v>678.22023809523819</v>
      </c>
    </row>
    <row r="29" spans="1:44" x14ac:dyDescent="0.3">
      <c r="A29" s="5">
        <v>44967</v>
      </c>
      <c r="B29" s="6" t="s">
        <v>47</v>
      </c>
      <c r="C29" s="6" t="s">
        <v>40</v>
      </c>
      <c r="D29" s="64">
        <v>679</v>
      </c>
      <c r="E29" s="64">
        <v>686.5</v>
      </c>
      <c r="F29" s="64">
        <v>679</v>
      </c>
      <c r="G29" s="64">
        <v>685</v>
      </c>
      <c r="H29" s="60">
        <v>681.5</v>
      </c>
      <c r="I29" s="60">
        <v>679</v>
      </c>
      <c r="J29" s="21">
        <v>2</v>
      </c>
      <c r="K29" s="13">
        <v>0</v>
      </c>
      <c r="L29" s="65">
        <f t="shared" si="0"/>
        <v>683.5</v>
      </c>
      <c r="M29" s="66">
        <f t="shared" si="1"/>
        <v>682.75</v>
      </c>
      <c r="N29" s="66">
        <f t="shared" si="2"/>
        <v>0.75</v>
      </c>
      <c r="O29" s="66">
        <f t="shared" si="3"/>
        <v>684.25</v>
      </c>
      <c r="P29" s="66">
        <f t="shared" si="4"/>
        <v>682.75</v>
      </c>
      <c r="Q29" s="67">
        <f t="shared" si="9"/>
        <v>7.5</v>
      </c>
      <c r="R29" s="67">
        <f t="shared" si="10"/>
        <v>6</v>
      </c>
      <c r="S29" s="67">
        <f t="shared" si="11"/>
        <v>-1.5</v>
      </c>
      <c r="T29" s="68" cm="1">
        <f t="array" ref="T29">LARGE(ABS(Q29:S29),1)</f>
        <v>7.5</v>
      </c>
      <c r="U29" s="12"/>
      <c r="V29" s="21"/>
      <c r="W29" s="12"/>
      <c r="X29" s="61">
        <f t="shared" si="5"/>
        <v>2.5</v>
      </c>
      <c r="Y29" s="17">
        <f t="shared" si="23"/>
        <v>0</v>
      </c>
      <c r="Z29" s="17" t="b">
        <f t="shared" si="23"/>
        <v>1</v>
      </c>
      <c r="AA29" s="56">
        <f t="shared" si="7"/>
        <v>7.5</v>
      </c>
      <c r="AB29" s="18">
        <f t="shared" si="8"/>
        <v>0.33333333333333331</v>
      </c>
      <c r="AC29" s="19">
        <f t="shared" si="12"/>
        <v>0.33333333333333331</v>
      </c>
      <c r="AD29" s="142">
        <f t="shared" si="13"/>
        <v>686.5</v>
      </c>
      <c r="AE29" s="142">
        <f t="shared" si="14"/>
        <v>670.25</v>
      </c>
      <c r="AF29" s="80">
        <f t="shared" si="20"/>
        <v>686.5</v>
      </c>
      <c r="AG29" s="80">
        <f t="shared" si="21"/>
        <v>670.25</v>
      </c>
      <c r="AH29" s="81">
        <f t="shared" si="24"/>
        <v>688.5</v>
      </c>
      <c r="AI29" s="81">
        <f t="shared" si="25"/>
        <v>661.25</v>
      </c>
      <c r="AJ29" s="82"/>
      <c r="AK29" s="82"/>
      <c r="AL29" s="145">
        <f t="shared" si="15"/>
        <v>679.08333333333337</v>
      </c>
      <c r="AM29" s="145">
        <f t="shared" si="16"/>
        <v>678.375</v>
      </c>
      <c r="AN29" s="145">
        <f t="shared" si="17"/>
        <v>0.70833333333337123</v>
      </c>
      <c r="AO29" s="145">
        <f t="shared" si="18"/>
        <v>679.79166666666674</v>
      </c>
      <c r="AP29" s="145">
        <f t="shared" si="19"/>
        <v>678.375</v>
      </c>
      <c r="AQ29" s="147">
        <f t="shared" si="22"/>
        <v>678.8511904761906</v>
      </c>
      <c r="AR29" s="149">
        <f t="shared" ref="AR29" si="26">AVERAGE(L1:L29)</f>
        <v>672.57738095238085</v>
      </c>
    </row>
    <row r="30" spans="1:44" x14ac:dyDescent="0.3">
      <c r="A30" s="5">
        <v>44970</v>
      </c>
      <c r="B30" s="6" t="s">
        <v>47</v>
      </c>
      <c r="C30" s="6" t="s">
        <v>40</v>
      </c>
      <c r="D30" s="64">
        <v>685</v>
      </c>
      <c r="E30" s="64">
        <v>686.5</v>
      </c>
      <c r="F30" s="64">
        <v>681.75</v>
      </c>
      <c r="G30" s="64">
        <v>682.25</v>
      </c>
      <c r="H30" s="60">
        <v>686.25</v>
      </c>
      <c r="I30" s="60">
        <v>682.5</v>
      </c>
      <c r="J30" s="21">
        <v>-2</v>
      </c>
      <c r="K30" s="13" t="s">
        <v>32</v>
      </c>
      <c r="L30" s="65">
        <f t="shared" si="0"/>
        <v>683.5</v>
      </c>
      <c r="M30" s="66">
        <f t="shared" si="1"/>
        <v>684.125</v>
      </c>
      <c r="N30" s="66">
        <f t="shared" si="2"/>
        <v>-0.625</v>
      </c>
      <c r="O30" s="66">
        <f t="shared" si="3"/>
        <v>682.875</v>
      </c>
      <c r="P30" s="66">
        <f t="shared" si="4"/>
        <v>684.125</v>
      </c>
      <c r="Q30" s="67">
        <f t="shared" si="9"/>
        <v>4.75</v>
      </c>
      <c r="R30" s="67">
        <f t="shared" si="10"/>
        <v>1.5</v>
      </c>
      <c r="S30" s="67">
        <f t="shared" si="11"/>
        <v>-3.25</v>
      </c>
      <c r="T30" s="68" cm="1">
        <f t="array" ref="T30">LARGE(ABS(Q30:S30),1)</f>
        <v>4.75</v>
      </c>
      <c r="U30" s="12"/>
      <c r="V30" s="21"/>
      <c r="W30" s="12"/>
      <c r="X30" s="61">
        <f t="shared" si="5"/>
        <v>3.75</v>
      </c>
      <c r="Y30" s="17">
        <f t="shared" si="23"/>
        <v>0</v>
      </c>
      <c r="Z30" s="17">
        <f t="shared" si="23"/>
        <v>0</v>
      </c>
      <c r="AA30" s="56">
        <f t="shared" si="7"/>
        <v>4.75</v>
      </c>
      <c r="AB30" s="18">
        <f t="shared" si="8"/>
        <v>0.78947368421052633</v>
      </c>
      <c r="AC30" s="19">
        <f t="shared" si="12"/>
        <v>0.78947368421052633</v>
      </c>
      <c r="AD30" s="142">
        <f t="shared" si="13"/>
        <v>686.5</v>
      </c>
      <c r="AE30" s="142">
        <f t="shared" si="14"/>
        <v>673.25</v>
      </c>
      <c r="AF30" s="80">
        <f t="shared" si="20"/>
        <v>686.5</v>
      </c>
      <c r="AG30" s="80">
        <f t="shared" si="21"/>
        <v>670.25</v>
      </c>
      <c r="AH30" s="81">
        <f t="shared" si="24"/>
        <v>688.5</v>
      </c>
      <c r="AI30" s="81">
        <f t="shared" si="25"/>
        <v>661.25</v>
      </c>
      <c r="AJ30" s="82"/>
      <c r="AK30" s="82"/>
      <c r="AL30" s="145">
        <f t="shared" si="15"/>
        <v>681.58333333333337</v>
      </c>
      <c r="AM30" s="145">
        <f t="shared" si="16"/>
        <v>679.875</v>
      </c>
      <c r="AN30" s="145">
        <f t="shared" si="17"/>
        <v>1.7083333333333712</v>
      </c>
      <c r="AO30" s="145">
        <f t="shared" si="18"/>
        <v>683.29166666666674</v>
      </c>
      <c r="AP30" s="145">
        <f t="shared" si="19"/>
        <v>679.875</v>
      </c>
      <c r="AQ30" s="147">
        <f t="shared" si="22"/>
        <v>679.41071428571433</v>
      </c>
      <c r="AR30" s="149">
        <f>AVERAGE(L2:L30)</f>
        <v>672.9540229885057</v>
      </c>
    </row>
    <row r="31" spans="1:44" x14ac:dyDescent="0.3">
      <c r="A31" s="5">
        <v>44971</v>
      </c>
      <c r="B31" s="6" t="s">
        <v>47</v>
      </c>
      <c r="C31" s="6" t="s">
        <v>40</v>
      </c>
      <c r="D31" s="64">
        <v>679</v>
      </c>
      <c r="E31" s="64">
        <v>680.5</v>
      </c>
      <c r="F31" s="64">
        <v>675.5</v>
      </c>
      <c r="G31" s="64">
        <v>676.25</v>
      </c>
      <c r="H31" s="60">
        <v>680.5</v>
      </c>
      <c r="I31" s="60">
        <v>677.75</v>
      </c>
      <c r="J31" s="21">
        <v>-2</v>
      </c>
      <c r="K31" s="13">
        <v>0</v>
      </c>
      <c r="L31" s="65">
        <f t="shared" si="0"/>
        <v>677.41666666666663</v>
      </c>
      <c r="M31" s="66">
        <f t="shared" si="1"/>
        <v>678</v>
      </c>
      <c r="N31" s="66">
        <f t="shared" si="2"/>
        <v>-0.58333333333337123</v>
      </c>
      <c r="O31" s="66">
        <f t="shared" si="3"/>
        <v>676.83333333333326</v>
      </c>
      <c r="P31" s="66">
        <f t="shared" si="4"/>
        <v>678</v>
      </c>
      <c r="Q31" s="67">
        <f t="shared" si="9"/>
        <v>5</v>
      </c>
      <c r="R31" s="67">
        <f t="shared" si="10"/>
        <v>-1.75</v>
      </c>
      <c r="S31" s="67">
        <f t="shared" si="11"/>
        <v>-6.75</v>
      </c>
      <c r="T31" s="68" cm="1">
        <f t="array" ref="T31">LARGE(ABS(Q31:S31),1)</f>
        <v>6.75</v>
      </c>
      <c r="U31" s="12"/>
      <c r="V31" s="21">
        <f t="shared" ref="V31:V94" si="27">J2</f>
        <v>-2</v>
      </c>
      <c r="W31" s="12"/>
      <c r="X31" s="61">
        <f t="shared" si="5"/>
        <v>2.75</v>
      </c>
      <c r="Y31" s="17" t="b">
        <f t="shared" si="23"/>
        <v>1</v>
      </c>
      <c r="Z31" s="17">
        <f t="shared" si="23"/>
        <v>0</v>
      </c>
      <c r="AA31" s="56">
        <f t="shared" si="7"/>
        <v>5</v>
      </c>
      <c r="AB31" s="18">
        <f t="shared" si="8"/>
        <v>0.55000000000000004</v>
      </c>
      <c r="AC31" s="19">
        <f t="shared" si="12"/>
        <v>0.40740740740740738</v>
      </c>
      <c r="AD31" s="142">
        <f t="shared" si="13"/>
        <v>686.5</v>
      </c>
      <c r="AE31" s="142">
        <f t="shared" si="14"/>
        <v>675.5</v>
      </c>
      <c r="AF31" s="80">
        <f t="shared" si="20"/>
        <v>686.5</v>
      </c>
      <c r="AG31" s="80">
        <f t="shared" si="21"/>
        <v>670.25</v>
      </c>
      <c r="AH31" s="81">
        <f t="shared" si="24"/>
        <v>688.5</v>
      </c>
      <c r="AI31" s="81">
        <f t="shared" si="25"/>
        <v>661.25</v>
      </c>
      <c r="AJ31" s="82"/>
      <c r="AK31" s="82"/>
      <c r="AL31" s="145">
        <f t="shared" si="15"/>
        <v>681.41666666666663</v>
      </c>
      <c r="AM31" s="145">
        <f t="shared" si="16"/>
        <v>681</v>
      </c>
      <c r="AN31" s="145">
        <f t="shared" si="17"/>
        <v>0.41666666666662877</v>
      </c>
      <c r="AO31" s="145">
        <f t="shared" si="18"/>
        <v>681.83333333333326</v>
      </c>
      <c r="AP31" s="145">
        <f t="shared" si="19"/>
        <v>681</v>
      </c>
      <c r="AQ31" s="147">
        <f t="shared" si="22"/>
        <v>679.10119047619048</v>
      </c>
      <c r="AR31" s="149">
        <f>AVERAGE(L2:L31)</f>
        <v>673.10277777777776</v>
      </c>
    </row>
    <row r="32" spans="1:44" x14ac:dyDescent="0.3">
      <c r="A32" s="5">
        <v>44972</v>
      </c>
      <c r="B32" s="6" t="s">
        <v>47</v>
      </c>
      <c r="C32" s="6" t="s">
        <v>28</v>
      </c>
      <c r="D32" s="64">
        <v>673.25</v>
      </c>
      <c r="E32" s="64">
        <v>676</v>
      </c>
      <c r="F32" s="64">
        <v>672</v>
      </c>
      <c r="G32" s="64">
        <v>675</v>
      </c>
      <c r="H32" s="60">
        <v>674.75</v>
      </c>
      <c r="I32" s="60">
        <v>672.5</v>
      </c>
      <c r="J32" s="21">
        <v>0</v>
      </c>
      <c r="K32" s="13">
        <v>0</v>
      </c>
      <c r="L32" s="65">
        <f t="shared" si="0"/>
        <v>674.33333333333337</v>
      </c>
      <c r="M32" s="66">
        <f t="shared" si="1"/>
        <v>674</v>
      </c>
      <c r="N32" s="66">
        <f t="shared" si="2"/>
        <v>0.33333333333337123</v>
      </c>
      <c r="O32" s="66">
        <f t="shared" si="3"/>
        <v>674.66666666666674</v>
      </c>
      <c r="P32" s="66">
        <f t="shared" si="4"/>
        <v>674</v>
      </c>
      <c r="Q32" s="67">
        <f t="shared" si="9"/>
        <v>4</v>
      </c>
      <c r="R32" s="67">
        <f t="shared" si="10"/>
        <v>-0.25</v>
      </c>
      <c r="S32" s="67">
        <f t="shared" si="11"/>
        <v>-4.25</v>
      </c>
      <c r="T32" s="68" cm="1">
        <f t="array" ref="T32">LARGE(ABS(Q32:S32),1)</f>
        <v>4.25</v>
      </c>
      <c r="U32" s="12"/>
      <c r="V32" s="21">
        <f t="shared" si="27"/>
        <v>0</v>
      </c>
      <c r="W32" s="12"/>
      <c r="X32" s="61">
        <f t="shared" si="5"/>
        <v>2.25</v>
      </c>
      <c r="Y32" s="17">
        <f t="shared" si="23"/>
        <v>0</v>
      </c>
      <c r="Z32" s="17">
        <f t="shared" si="23"/>
        <v>0</v>
      </c>
      <c r="AA32" s="56">
        <f t="shared" si="7"/>
        <v>4</v>
      </c>
      <c r="AB32" s="18">
        <f t="shared" si="8"/>
        <v>0.5625</v>
      </c>
      <c r="AC32" s="19">
        <f t="shared" si="12"/>
        <v>0.52941176470588236</v>
      </c>
      <c r="AD32" s="142">
        <f t="shared" si="13"/>
        <v>686.5</v>
      </c>
      <c r="AE32" s="142">
        <f t="shared" si="14"/>
        <v>672</v>
      </c>
      <c r="AF32" s="80">
        <f t="shared" si="20"/>
        <v>686.5</v>
      </c>
      <c r="AG32" s="80">
        <f t="shared" si="21"/>
        <v>670.25</v>
      </c>
      <c r="AH32" s="81">
        <f t="shared" si="24"/>
        <v>688.5</v>
      </c>
      <c r="AI32" s="81">
        <f t="shared" si="25"/>
        <v>661.25</v>
      </c>
      <c r="AJ32" s="82"/>
      <c r="AK32" s="82"/>
      <c r="AL32" s="145">
        <f t="shared" si="15"/>
        <v>678.25</v>
      </c>
      <c r="AM32" s="145">
        <f t="shared" si="16"/>
        <v>679.25</v>
      </c>
      <c r="AN32" s="145">
        <f t="shared" si="17"/>
        <v>-1</v>
      </c>
      <c r="AO32" s="145">
        <f t="shared" si="18"/>
        <v>677.25</v>
      </c>
      <c r="AP32" s="145">
        <f t="shared" si="19"/>
        <v>679.25</v>
      </c>
      <c r="AQ32" s="147">
        <f t="shared" si="22"/>
        <v>678.5</v>
      </c>
      <c r="AR32" s="149">
        <f t="shared" ref="AR32:AR95" si="28">AVERAGE(L3:L32)</f>
        <v>673.64722222222213</v>
      </c>
    </row>
    <row r="33" spans="1:44" x14ac:dyDescent="0.3">
      <c r="A33" s="5">
        <v>44973</v>
      </c>
      <c r="B33" s="6" t="s">
        <v>47</v>
      </c>
      <c r="C33" s="6" t="s">
        <v>28</v>
      </c>
      <c r="D33" s="64">
        <v>675.25</v>
      </c>
      <c r="E33" s="64">
        <v>678.25</v>
      </c>
      <c r="F33" s="64">
        <v>674.5</v>
      </c>
      <c r="G33" s="64">
        <v>677.5</v>
      </c>
      <c r="H33" s="60">
        <v>677</v>
      </c>
      <c r="I33" s="60">
        <v>675</v>
      </c>
      <c r="J33" s="21">
        <v>3</v>
      </c>
      <c r="K33" s="13">
        <v>0</v>
      </c>
      <c r="L33" s="65">
        <f t="shared" si="0"/>
        <v>676.75</v>
      </c>
      <c r="M33" s="66">
        <f t="shared" si="1"/>
        <v>676.375</v>
      </c>
      <c r="N33" s="66">
        <f t="shared" si="2"/>
        <v>0.375</v>
      </c>
      <c r="O33" s="66">
        <f t="shared" si="3"/>
        <v>677.125</v>
      </c>
      <c r="P33" s="66">
        <f t="shared" si="4"/>
        <v>676.375</v>
      </c>
      <c r="Q33" s="67">
        <f t="shared" si="9"/>
        <v>3.75</v>
      </c>
      <c r="R33" s="67">
        <f t="shared" si="10"/>
        <v>3.25</v>
      </c>
      <c r="S33" s="67">
        <f t="shared" si="11"/>
        <v>-0.5</v>
      </c>
      <c r="T33" s="68" cm="1">
        <f t="array" ref="T33">LARGE(ABS(Q33:S33),1)</f>
        <v>3.75</v>
      </c>
      <c r="U33" s="12"/>
      <c r="V33" s="21">
        <f t="shared" si="27"/>
        <v>-2</v>
      </c>
      <c r="W33" s="12"/>
      <c r="X33" s="61">
        <f t="shared" si="5"/>
        <v>2</v>
      </c>
      <c r="Y33" s="17">
        <f t="shared" si="23"/>
        <v>0</v>
      </c>
      <c r="Z33" s="17">
        <f t="shared" si="23"/>
        <v>0</v>
      </c>
      <c r="AA33" s="56">
        <f t="shared" si="7"/>
        <v>3.75</v>
      </c>
      <c r="AB33" s="18">
        <f t="shared" si="8"/>
        <v>0.53333333333333333</v>
      </c>
      <c r="AC33" s="19">
        <f t="shared" si="12"/>
        <v>0.53333333333333333</v>
      </c>
      <c r="AD33" s="142">
        <f t="shared" si="13"/>
        <v>680.5</v>
      </c>
      <c r="AE33" s="142">
        <f t="shared" si="14"/>
        <v>672</v>
      </c>
      <c r="AF33" s="80">
        <f t="shared" si="20"/>
        <v>686.5</v>
      </c>
      <c r="AG33" s="80">
        <f t="shared" si="21"/>
        <v>670.25</v>
      </c>
      <c r="AH33" s="81">
        <f t="shared" si="24"/>
        <v>688.5</v>
      </c>
      <c r="AI33" s="81">
        <f t="shared" si="25"/>
        <v>669.5</v>
      </c>
      <c r="AJ33" s="82"/>
      <c r="AK33" s="82"/>
      <c r="AL33" s="145">
        <f t="shared" si="15"/>
        <v>675.83333333333337</v>
      </c>
      <c r="AM33" s="145">
        <f t="shared" si="16"/>
        <v>676.25</v>
      </c>
      <c r="AN33" s="145">
        <f t="shared" si="17"/>
        <v>-0.41666666666662877</v>
      </c>
      <c r="AO33" s="145">
        <f t="shared" si="18"/>
        <v>675.41666666666674</v>
      </c>
      <c r="AP33" s="145">
        <f t="shared" si="19"/>
        <v>676.25</v>
      </c>
      <c r="AQ33" s="147">
        <f t="shared" si="22"/>
        <v>678.08928571428567</v>
      </c>
      <c r="AR33" s="149">
        <f t="shared" si="28"/>
        <v>674.47500000000002</v>
      </c>
    </row>
    <row r="34" spans="1:44" x14ac:dyDescent="0.3">
      <c r="A34" s="5">
        <v>44974</v>
      </c>
      <c r="B34" s="6" t="s">
        <v>47</v>
      </c>
      <c r="C34" s="6" t="s">
        <v>28</v>
      </c>
      <c r="D34" s="64">
        <v>681</v>
      </c>
      <c r="E34" s="64">
        <v>682.5</v>
      </c>
      <c r="F34" s="64">
        <v>675.25</v>
      </c>
      <c r="G34" s="64">
        <v>680.5</v>
      </c>
      <c r="H34" s="60">
        <v>682.5</v>
      </c>
      <c r="I34" s="60">
        <v>680.5</v>
      </c>
      <c r="J34" s="21">
        <v>0</v>
      </c>
      <c r="K34" s="13">
        <v>0</v>
      </c>
      <c r="L34" s="65">
        <f t="shared" si="0"/>
        <v>679.41666666666663</v>
      </c>
      <c r="M34" s="66">
        <f t="shared" si="1"/>
        <v>678.875</v>
      </c>
      <c r="N34" s="66">
        <f t="shared" si="2"/>
        <v>0.54166666666662877</v>
      </c>
      <c r="O34" s="66">
        <f t="shared" si="3"/>
        <v>679.95833333333326</v>
      </c>
      <c r="P34" s="66">
        <f t="shared" si="4"/>
        <v>678.875</v>
      </c>
      <c r="Q34" s="67">
        <f t="shared" si="9"/>
        <v>7.25</v>
      </c>
      <c r="R34" s="67">
        <f t="shared" si="10"/>
        <v>5</v>
      </c>
      <c r="S34" s="67">
        <f t="shared" si="11"/>
        <v>-2.25</v>
      </c>
      <c r="T34" s="68" cm="1">
        <f t="array" ref="T34">LARGE(ABS(Q34:S34),1)</f>
        <v>7.25</v>
      </c>
      <c r="U34" s="12"/>
      <c r="V34" s="21">
        <f t="shared" si="27"/>
        <v>0</v>
      </c>
      <c r="W34" s="12"/>
      <c r="X34" s="61">
        <f t="shared" si="5"/>
        <v>2</v>
      </c>
      <c r="Y34" s="17" t="b">
        <f t="shared" ref="Y34:Z53" si="29">IF((E34=H34),TRUE,0)</f>
        <v>1</v>
      </c>
      <c r="Z34" s="17">
        <f t="shared" si="29"/>
        <v>0</v>
      </c>
      <c r="AA34" s="56">
        <f t="shared" si="7"/>
        <v>7.25</v>
      </c>
      <c r="AB34" s="18">
        <f t="shared" si="8"/>
        <v>0.27586206896551724</v>
      </c>
      <c r="AC34" s="19">
        <f t="shared" si="12"/>
        <v>0.27586206896551724</v>
      </c>
      <c r="AD34" s="142">
        <f t="shared" si="13"/>
        <v>682.5</v>
      </c>
      <c r="AE34" s="142">
        <f t="shared" si="14"/>
        <v>672</v>
      </c>
      <c r="AF34" s="80">
        <f t="shared" si="20"/>
        <v>686.5</v>
      </c>
      <c r="AG34" s="80">
        <f t="shared" si="21"/>
        <v>670.25</v>
      </c>
      <c r="AH34" s="81">
        <f t="shared" si="24"/>
        <v>688.5</v>
      </c>
      <c r="AI34" s="81">
        <f t="shared" si="25"/>
        <v>670.25</v>
      </c>
      <c r="AJ34" s="82"/>
      <c r="AK34" s="82"/>
      <c r="AL34" s="145">
        <f t="shared" si="15"/>
        <v>677.33333333333337</v>
      </c>
      <c r="AM34" s="145">
        <f t="shared" si="16"/>
        <v>677.25</v>
      </c>
      <c r="AN34" s="145">
        <f t="shared" si="17"/>
        <v>8.3333333333371229E-2</v>
      </c>
      <c r="AO34" s="145">
        <f t="shared" si="18"/>
        <v>677.41666666666674</v>
      </c>
      <c r="AP34" s="145">
        <f t="shared" si="19"/>
        <v>677.25</v>
      </c>
      <c r="AQ34" s="147">
        <f t="shared" si="22"/>
        <v>677.89880952380952</v>
      </c>
      <c r="AR34" s="149">
        <f t="shared" si="28"/>
        <v>675.28611111111127</v>
      </c>
    </row>
    <row r="35" spans="1:44" x14ac:dyDescent="0.3">
      <c r="A35" s="5">
        <v>44978</v>
      </c>
      <c r="B35" s="6" t="s">
        <v>47</v>
      </c>
      <c r="C35" s="6" t="s">
        <v>28</v>
      </c>
      <c r="D35" s="64">
        <v>678</v>
      </c>
      <c r="E35" s="64">
        <v>678.5</v>
      </c>
      <c r="F35" s="64">
        <v>674</v>
      </c>
      <c r="G35" s="64">
        <v>674.25</v>
      </c>
      <c r="H35" s="60">
        <v>678.25</v>
      </c>
      <c r="I35" s="60">
        <v>675</v>
      </c>
      <c r="J35" s="21">
        <v>-2</v>
      </c>
      <c r="K35" s="13">
        <v>0</v>
      </c>
      <c r="L35" s="65">
        <f t="shared" si="0"/>
        <v>675.58333333333337</v>
      </c>
      <c r="M35" s="66">
        <f t="shared" si="1"/>
        <v>676.25</v>
      </c>
      <c r="N35" s="66">
        <f t="shared" si="2"/>
        <v>-0.66666666666662877</v>
      </c>
      <c r="O35" s="66">
        <f t="shared" si="3"/>
        <v>674.91666666666674</v>
      </c>
      <c r="P35" s="66">
        <f t="shared" si="4"/>
        <v>676.25</v>
      </c>
      <c r="Q35" s="67">
        <f t="shared" si="9"/>
        <v>4.5</v>
      </c>
      <c r="R35" s="67">
        <f t="shared" si="10"/>
        <v>-2</v>
      </c>
      <c r="S35" s="67">
        <f t="shared" si="11"/>
        <v>-6.5</v>
      </c>
      <c r="T35" s="68" cm="1">
        <f t="array" ref="T35">LARGE(ABS(Q35:S35),1)</f>
        <v>6.5</v>
      </c>
      <c r="U35" s="12"/>
      <c r="V35" s="21">
        <f t="shared" si="27"/>
        <v>3</v>
      </c>
      <c r="W35" s="12"/>
      <c r="X35" s="61">
        <f t="shared" si="5"/>
        <v>3.25</v>
      </c>
      <c r="Y35" s="17">
        <f t="shared" si="29"/>
        <v>0</v>
      </c>
      <c r="Z35" s="17">
        <f t="shared" si="29"/>
        <v>0</v>
      </c>
      <c r="AA35" s="56">
        <f t="shared" si="7"/>
        <v>4.5</v>
      </c>
      <c r="AB35" s="18">
        <f t="shared" si="8"/>
        <v>0.72222222222222221</v>
      </c>
      <c r="AC35" s="19">
        <f t="shared" si="12"/>
        <v>0.5</v>
      </c>
      <c r="AD35" s="142">
        <f t="shared" si="13"/>
        <v>682.5</v>
      </c>
      <c r="AE35" s="142">
        <f t="shared" si="14"/>
        <v>674</v>
      </c>
      <c r="AF35" s="80">
        <f t="shared" si="20"/>
        <v>686.5</v>
      </c>
      <c r="AG35" s="80">
        <f t="shared" si="21"/>
        <v>670.25</v>
      </c>
      <c r="AH35" s="81">
        <f t="shared" si="24"/>
        <v>688.5</v>
      </c>
      <c r="AI35" s="81">
        <f t="shared" si="25"/>
        <v>670.25</v>
      </c>
      <c r="AJ35" s="82"/>
      <c r="AK35" s="82"/>
      <c r="AL35" s="145">
        <f t="shared" si="15"/>
        <v>679</v>
      </c>
      <c r="AM35" s="145">
        <f t="shared" si="16"/>
        <v>678.25</v>
      </c>
      <c r="AN35" s="145">
        <f t="shared" si="17"/>
        <v>0.75</v>
      </c>
      <c r="AO35" s="145">
        <f t="shared" si="18"/>
        <v>679.75</v>
      </c>
      <c r="AP35" s="145">
        <f t="shared" si="19"/>
        <v>678.25</v>
      </c>
      <c r="AQ35" s="147">
        <f t="shared" si="22"/>
        <v>677.68452380952385</v>
      </c>
      <c r="AR35" s="149">
        <f t="shared" si="28"/>
        <v>676.02499999999998</v>
      </c>
    </row>
    <row r="36" spans="1:44" x14ac:dyDescent="0.3">
      <c r="A36" s="5">
        <v>44979</v>
      </c>
      <c r="B36" s="6" t="s">
        <v>47</v>
      </c>
      <c r="C36" s="6" t="s">
        <v>28</v>
      </c>
      <c r="D36" s="64">
        <v>674.25</v>
      </c>
      <c r="E36" s="64">
        <v>675.25</v>
      </c>
      <c r="F36" s="64">
        <v>657.5</v>
      </c>
      <c r="G36" s="64">
        <v>659.25</v>
      </c>
      <c r="H36" s="60">
        <v>675.25</v>
      </c>
      <c r="I36" s="60">
        <v>673</v>
      </c>
      <c r="J36" s="21">
        <v>-2</v>
      </c>
      <c r="K36" s="13">
        <v>0</v>
      </c>
      <c r="L36" s="65">
        <f t="shared" si="0"/>
        <v>664</v>
      </c>
      <c r="M36" s="66">
        <f t="shared" si="1"/>
        <v>666.375</v>
      </c>
      <c r="N36" s="66">
        <f t="shared" si="2"/>
        <v>-2.375</v>
      </c>
      <c r="O36" s="66">
        <f t="shared" si="3"/>
        <v>661.625</v>
      </c>
      <c r="P36" s="66">
        <f t="shared" si="4"/>
        <v>666.375</v>
      </c>
      <c r="Q36" s="67">
        <f t="shared" si="9"/>
        <v>17.75</v>
      </c>
      <c r="R36" s="67">
        <f t="shared" si="10"/>
        <v>1</v>
      </c>
      <c r="S36" s="67">
        <f t="shared" si="11"/>
        <v>-16.75</v>
      </c>
      <c r="T36" s="68" cm="1">
        <f t="array" ref="T36">LARGE(ABS(Q36:S36),1)</f>
        <v>17.75</v>
      </c>
      <c r="U36" s="12"/>
      <c r="V36" s="21">
        <f t="shared" si="27"/>
        <v>0</v>
      </c>
      <c r="W36" s="12"/>
      <c r="X36" s="61">
        <f t="shared" si="5"/>
        <v>2.25</v>
      </c>
      <c r="Y36" s="17" t="b">
        <f t="shared" si="29"/>
        <v>1</v>
      </c>
      <c r="Z36" s="17">
        <f t="shared" si="29"/>
        <v>0</v>
      </c>
      <c r="AA36" s="56">
        <f t="shared" si="7"/>
        <v>17.75</v>
      </c>
      <c r="AB36" s="18">
        <f t="shared" si="8"/>
        <v>0.12676056338028169</v>
      </c>
      <c r="AC36" s="19">
        <f t="shared" si="12"/>
        <v>0.12676056338028169</v>
      </c>
      <c r="AD36" s="142">
        <f t="shared" si="13"/>
        <v>682.5</v>
      </c>
      <c r="AE36" s="142">
        <f t="shared" si="14"/>
        <v>657.5</v>
      </c>
      <c r="AF36" s="80">
        <f t="shared" si="20"/>
        <v>686.5</v>
      </c>
      <c r="AG36" s="80">
        <f t="shared" si="21"/>
        <v>657.5</v>
      </c>
      <c r="AH36" s="81">
        <f t="shared" si="24"/>
        <v>688.5</v>
      </c>
      <c r="AI36" s="81">
        <f t="shared" si="25"/>
        <v>657.5</v>
      </c>
      <c r="AJ36" s="82"/>
      <c r="AK36" s="82"/>
      <c r="AL36" s="145">
        <f t="shared" si="15"/>
        <v>671.41666666666663</v>
      </c>
      <c r="AM36" s="145">
        <f t="shared" si="16"/>
        <v>670</v>
      </c>
      <c r="AN36" s="145">
        <f t="shared" si="17"/>
        <v>1.4166666666666288</v>
      </c>
      <c r="AO36" s="145">
        <f t="shared" si="18"/>
        <v>672.83333333333326</v>
      </c>
      <c r="AP36" s="145">
        <f t="shared" si="19"/>
        <v>670</v>
      </c>
      <c r="AQ36" s="147">
        <f t="shared" si="22"/>
        <v>676.64880952380952</v>
      </c>
      <c r="AR36" s="149">
        <f t="shared" si="28"/>
        <v>676.3</v>
      </c>
    </row>
    <row r="37" spans="1:44" x14ac:dyDescent="0.3">
      <c r="A37" s="5">
        <v>44980</v>
      </c>
      <c r="B37" s="6" t="s">
        <v>47</v>
      </c>
      <c r="C37" s="6" t="s">
        <v>28</v>
      </c>
      <c r="D37" s="64">
        <v>653.5</v>
      </c>
      <c r="E37" s="64">
        <v>654.5</v>
      </c>
      <c r="F37" s="64">
        <v>649</v>
      </c>
      <c r="G37" s="64">
        <v>649.25</v>
      </c>
      <c r="H37" s="60">
        <v>653.5</v>
      </c>
      <c r="I37" s="60">
        <v>650.75</v>
      </c>
      <c r="J37" s="21">
        <v>-3</v>
      </c>
      <c r="K37" s="13">
        <v>0</v>
      </c>
      <c r="L37" s="65">
        <f t="shared" si="0"/>
        <v>650.91666666666663</v>
      </c>
      <c r="M37" s="66">
        <f t="shared" si="1"/>
        <v>651.75</v>
      </c>
      <c r="N37" s="66">
        <f t="shared" si="2"/>
        <v>-0.83333333333337123</v>
      </c>
      <c r="O37" s="66">
        <f t="shared" si="3"/>
        <v>650.08333333333326</v>
      </c>
      <c r="P37" s="66">
        <f t="shared" si="4"/>
        <v>651.75</v>
      </c>
      <c r="Q37" s="67">
        <f t="shared" si="9"/>
        <v>5.5</v>
      </c>
      <c r="R37" s="67">
        <f t="shared" si="10"/>
        <v>-4.75</v>
      </c>
      <c r="S37" s="67">
        <f t="shared" si="11"/>
        <v>-10.25</v>
      </c>
      <c r="T37" s="68" cm="1">
        <f t="array" ref="T37">LARGE(ABS(Q37:S37),1)</f>
        <v>10.25</v>
      </c>
      <c r="U37" s="12"/>
      <c r="V37" s="21">
        <f t="shared" si="27"/>
        <v>4</v>
      </c>
      <c r="W37" s="12"/>
      <c r="X37" s="61">
        <f t="shared" si="5"/>
        <v>2.75</v>
      </c>
      <c r="Y37" s="17">
        <f t="shared" si="29"/>
        <v>0</v>
      </c>
      <c r="Z37" s="17">
        <f t="shared" si="29"/>
        <v>0</v>
      </c>
      <c r="AA37" s="56">
        <f t="shared" si="7"/>
        <v>5.5</v>
      </c>
      <c r="AB37" s="18">
        <f t="shared" si="8"/>
        <v>0.5</v>
      </c>
      <c r="AC37" s="19">
        <f t="shared" si="12"/>
        <v>0.26829268292682928</v>
      </c>
      <c r="AD37" s="142">
        <f t="shared" si="13"/>
        <v>678.5</v>
      </c>
      <c r="AE37" s="142">
        <f t="shared" si="14"/>
        <v>649</v>
      </c>
      <c r="AF37" s="80">
        <f t="shared" si="20"/>
        <v>686.5</v>
      </c>
      <c r="AG37" s="80">
        <f t="shared" si="21"/>
        <v>649</v>
      </c>
      <c r="AH37" s="81">
        <f t="shared" si="24"/>
        <v>688.5</v>
      </c>
      <c r="AI37" s="81">
        <f t="shared" si="25"/>
        <v>649</v>
      </c>
      <c r="AJ37" s="82"/>
      <c r="AK37" s="82"/>
      <c r="AL37" s="145">
        <f t="shared" si="15"/>
        <v>662.25</v>
      </c>
      <c r="AM37" s="145">
        <f t="shared" si="16"/>
        <v>663.75</v>
      </c>
      <c r="AN37" s="145">
        <f t="shared" si="17"/>
        <v>-1.5</v>
      </c>
      <c r="AO37" s="145">
        <f t="shared" si="18"/>
        <v>660.75</v>
      </c>
      <c r="AP37" s="145">
        <f t="shared" si="19"/>
        <v>663.75</v>
      </c>
      <c r="AQ37" s="147">
        <f t="shared" si="22"/>
        <v>674.80952380952385</v>
      </c>
      <c r="AR37" s="149">
        <f t="shared" si="28"/>
        <v>676.1111111111112</v>
      </c>
    </row>
    <row r="38" spans="1:44" x14ac:dyDescent="0.3">
      <c r="A38" s="5">
        <v>44981</v>
      </c>
      <c r="B38" s="6" t="s">
        <v>47</v>
      </c>
      <c r="C38" s="6" t="s">
        <v>28</v>
      </c>
      <c r="D38" s="64">
        <v>649.75</v>
      </c>
      <c r="E38" s="64">
        <v>649.75</v>
      </c>
      <c r="F38" s="64">
        <v>643</v>
      </c>
      <c r="G38" s="64">
        <v>643.5</v>
      </c>
      <c r="H38" s="60">
        <v>649.75</v>
      </c>
      <c r="I38" s="60">
        <v>646.5</v>
      </c>
      <c r="J38" s="21">
        <v>-2</v>
      </c>
      <c r="K38" s="13">
        <v>0</v>
      </c>
      <c r="L38" s="65">
        <f t="shared" si="0"/>
        <v>645.41666666666663</v>
      </c>
      <c r="M38" s="66">
        <f t="shared" si="1"/>
        <v>646.375</v>
      </c>
      <c r="N38" s="66">
        <f t="shared" si="2"/>
        <v>-0.95833333333337123</v>
      </c>
      <c r="O38" s="66">
        <f t="shared" si="3"/>
        <v>644.45833333333326</v>
      </c>
      <c r="P38" s="66">
        <f t="shared" si="4"/>
        <v>646.375</v>
      </c>
      <c r="Q38" s="67">
        <f t="shared" si="9"/>
        <v>6.75</v>
      </c>
      <c r="R38" s="67">
        <f t="shared" si="10"/>
        <v>0.5</v>
      </c>
      <c r="S38" s="67">
        <f t="shared" si="11"/>
        <v>-6.25</v>
      </c>
      <c r="T38" s="68" cm="1">
        <f t="array" ref="T38">LARGE(ABS(Q38:S38),1)</f>
        <v>6.75</v>
      </c>
      <c r="U38" s="12"/>
      <c r="V38" s="21">
        <f t="shared" si="27"/>
        <v>2</v>
      </c>
      <c r="W38" s="12"/>
      <c r="X38" s="61">
        <f t="shared" si="5"/>
        <v>3.25</v>
      </c>
      <c r="Y38" s="17" t="b">
        <f t="shared" si="29"/>
        <v>1</v>
      </c>
      <c r="Z38" s="17">
        <f t="shared" si="29"/>
        <v>0</v>
      </c>
      <c r="AA38" s="56">
        <f t="shared" si="7"/>
        <v>6.75</v>
      </c>
      <c r="AB38" s="18">
        <f t="shared" si="8"/>
        <v>0.48148148148148145</v>
      </c>
      <c r="AC38" s="19">
        <f t="shared" si="12"/>
        <v>0.48148148148148145</v>
      </c>
      <c r="AD38" s="142">
        <f t="shared" si="13"/>
        <v>675.25</v>
      </c>
      <c r="AE38" s="142">
        <f t="shared" si="14"/>
        <v>643</v>
      </c>
      <c r="AF38" s="80">
        <f t="shared" si="20"/>
        <v>686.5</v>
      </c>
      <c r="AG38" s="80">
        <f t="shared" si="21"/>
        <v>643</v>
      </c>
      <c r="AH38" s="81">
        <f t="shared" si="24"/>
        <v>688.5</v>
      </c>
      <c r="AI38" s="81">
        <f t="shared" si="25"/>
        <v>643</v>
      </c>
      <c r="AJ38" s="82"/>
      <c r="AK38" s="82"/>
      <c r="AL38" s="145">
        <f t="shared" si="15"/>
        <v>655.83333333333337</v>
      </c>
      <c r="AM38" s="145">
        <f t="shared" si="16"/>
        <v>659.125</v>
      </c>
      <c r="AN38" s="145">
        <f t="shared" si="17"/>
        <v>-3.2916666666666288</v>
      </c>
      <c r="AO38" s="145">
        <f t="shared" si="18"/>
        <v>652.54166666666674</v>
      </c>
      <c r="AP38" s="145">
        <f t="shared" si="19"/>
        <v>659.125</v>
      </c>
      <c r="AQ38" s="147">
        <f t="shared" si="22"/>
        <v>672.56547619047615</v>
      </c>
      <c r="AR38" s="149">
        <f t="shared" si="28"/>
        <v>675.4722222222224</v>
      </c>
    </row>
    <row r="39" spans="1:44" x14ac:dyDescent="0.3">
      <c r="A39" s="5">
        <v>44984</v>
      </c>
      <c r="B39" s="6" t="s">
        <v>47</v>
      </c>
      <c r="C39" s="6" t="s">
        <v>28</v>
      </c>
      <c r="D39" s="64">
        <v>641</v>
      </c>
      <c r="E39" s="64">
        <v>641.5</v>
      </c>
      <c r="F39" s="64">
        <v>630.25</v>
      </c>
      <c r="G39" s="64">
        <v>630.25</v>
      </c>
      <c r="H39" s="60">
        <v>641.5</v>
      </c>
      <c r="I39" s="60">
        <v>639</v>
      </c>
      <c r="J39" s="21">
        <v>-2</v>
      </c>
      <c r="K39" s="13">
        <v>0</v>
      </c>
      <c r="L39" s="65">
        <f t="shared" si="0"/>
        <v>634</v>
      </c>
      <c r="M39" s="66">
        <f t="shared" si="1"/>
        <v>635.875</v>
      </c>
      <c r="N39" s="66">
        <f t="shared" si="2"/>
        <v>-1.875</v>
      </c>
      <c r="O39" s="66">
        <f t="shared" si="3"/>
        <v>632.125</v>
      </c>
      <c r="P39" s="66">
        <f t="shared" si="4"/>
        <v>635.875</v>
      </c>
      <c r="Q39" s="67">
        <f t="shared" si="9"/>
        <v>11.25</v>
      </c>
      <c r="R39" s="67">
        <f t="shared" si="10"/>
        <v>-2</v>
      </c>
      <c r="S39" s="67">
        <f t="shared" si="11"/>
        <v>-13.25</v>
      </c>
      <c r="T39" s="68" cm="1">
        <f t="array" ref="T39">LARGE(ABS(Q39:S39),1)</f>
        <v>13.25</v>
      </c>
      <c r="U39" s="12"/>
      <c r="V39" s="21">
        <f t="shared" si="27"/>
        <v>2</v>
      </c>
      <c r="W39" s="12"/>
      <c r="X39" s="61">
        <f t="shared" si="5"/>
        <v>2.5</v>
      </c>
      <c r="Y39" s="17" t="b">
        <f t="shared" si="29"/>
        <v>1</v>
      </c>
      <c r="Z39" s="17">
        <f t="shared" si="29"/>
        <v>0</v>
      </c>
      <c r="AA39" s="56">
        <f t="shared" si="7"/>
        <v>11.25</v>
      </c>
      <c r="AB39" s="18">
        <f t="shared" si="8"/>
        <v>0.22222222222222221</v>
      </c>
      <c r="AC39" s="19">
        <f t="shared" si="12"/>
        <v>0.18867924528301888</v>
      </c>
      <c r="AD39" s="142">
        <f t="shared" si="13"/>
        <v>654.5</v>
      </c>
      <c r="AE39" s="142">
        <f t="shared" si="14"/>
        <v>630.25</v>
      </c>
      <c r="AF39" s="80">
        <f t="shared" si="20"/>
        <v>682.5</v>
      </c>
      <c r="AG39" s="80">
        <f t="shared" si="21"/>
        <v>630.25</v>
      </c>
      <c r="AH39" s="81">
        <f t="shared" si="24"/>
        <v>686.5</v>
      </c>
      <c r="AI39" s="81">
        <f t="shared" si="25"/>
        <v>630.25</v>
      </c>
      <c r="AJ39" s="82"/>
      <c r="AK39" s="82"/>
      <c r="AL39" s="145">
        <f t="shared" si="15"/>
        <v>642.75</v>
      </c>
      <c r="AM39" s="145">
        <f t="shared" si="16"/>
        <v>642.375</v>
      </c>
      <c r="AN39" s="145">
        <f t="shared" si="17"/>
        <v>0.375</v>
      </c>
      <c r="AO39" s="145">
        <f t="shared" si="18"/>
        <v>643.125</v>
      </c>
      <c r="AP39" s="145">
        <f t="shared" si="19"/>
        <v>642.375</v>
      </c>
      <c r="AQ39" s="147">
        <f t="shared" si="22"/>
        <v>669.6130952380953</v>
      </c>
      <c r="AR39" s="149">
        <f t="shared" si="28"/>
        <v>674.14166666666665</v>
      </c>
    </row>
    <row r="40" spans="1:44" x14ac:dyDescent="0.3">
      <c r="A40" s="5">
        <v>44985</v>
      </c>
      <c r="B40" s="6" t="s">
        <v>47</v>
      </c>
      <c r="C40" s="6" t="s">
        <v>28</v>
      </c>
      <c r="D40" s="64">
        <v>629.75</v>
      </c>
      <c r="E40" s="64">
        <v>637.75</v>
      </c>
      <c r="F40" s="64">
        <v>622.25</v>
      </c>
      <c r="G40" s="64">
        <v>635.75</v>
      </c>
      <c r="H40" s="60">
        <v>630.25</v>
      </c>
      <c r="I40" s="60">
        <v>625.5</v>
      </c>
      <c r="J40" s="21">
        <v>4</v>
      </c>
      <c r="K40" s="13">
        <v>0</v>
      </c>
      <c r="L40" s="65">
        <f t="shared" si="0"/>
        <v>631.91666666666663</v>
      </c>
      <c r="M40" s="66">
        <f t="shared" si="1"/>
        <v>630</v>
      </c>
      <c r="N40" s="66">
        <f t="shared" si="2"/>
        <v>1.9166666666666288</v>
      </c>
      <c r="O40" s="66">
        <f t="shared" si="3"/>
        <v>633.83333333333326</v>
      </c>
      <c r="P40" s="66">
        <f t="shared" si="4"/>
        <v>630</v>
      </c>
      <c r="Q40" s="67">
        <f t="shared" si="9"/>
        <v>15.5</v>
      </c>
      <c r="R40" s="67">
        <f t="shared" si="10"/>
        <v>7.5</v>
      </c>
      <c r="S40" s="67">
        <f t="shared" si="11"/>
        <v>-8</v>
      </c>
      <c r="T40" s="68" cm="1">
        <f t="array" ref="T40">LARGE(ABS(Q40:S40),1)</f>
        <v>15.5</v>
      </c>
      <c r="U40" s="12"/>
      <c r="V40" s="21">
        <f t="shared" si="27"/>
        <v>0</v>
      </c>
      <c r="W40" s="12"/>
      <c r="X40" s="61">
        <f t="shared" si="5"/>
        <v>4.75</v>
      </c>
      <c r="Y40" s="17">
        <f t="shared" si="29"/>
        <v>0</v>
      </c>
      <c r="Z40" s="17">
        <f t="shared" si="29"/>
        <v>0</v>
      </c>
      <c r="AA40" s="56">
        <f t="shared" si="7"/>
        <v>15.5</v>
      </c>
      <c r="AB40" s="18">
        <f t="shared" si="8"/>
        <v>0.30645161290322581</v>
      </c>
      <c r="AC40" s="19">
        <f t="shared" si="12"/>
        <v>0.30645161290322581</v>
      </c>
      <c r="AD40" s="142">
        <f t="shared" si="13"/>
        <v>649.75</v>
      </c>
      <c r="AE40" s="142">
        <f t="shared" si="14"/>
        <v>622.25</v>
      </c>
      <c r="AF40" s="80">
        <f t="shared" si="20"/>
        <v>682.5</v>
      </c>
      <c r="AG40" s="80">
        <f t="shared" si="21"/>
        <v>622.25</v>
      </c>
      <c r="AH40" s="81">
        <f t="shared" si="24"/>
        <v>686.5</v>
      </c>
      <c r="AI40" s="81">
        <f t="shared" si="25"/>
        <v>622.25</v>
      </c>
      <c r="AJ40" s="82"/>
      <c r="AK40" s="82"/>
      <c r="AL40" s="145">
        <f t="shared" si="15"/>
        <v>634.08333333333337</v>
      </c>
      <c r="AM40" s="145">
        <f t="shared" si="16"/>
        <v>636</v>
      </c>
      <c r="AN40" s="145">
        <f t="shared" si="17"/>
        <v>-1.9166666666666288</v>
      </c>
      <c r="AO40" s="145">
        <f t="shared" si="18"/>
        <v>632.16666666666674</v>
      </c>
      <c r="AP40" s="145">
        <f t="shared" si="19"/>
        <v>636</v>
      </c>
      <c r="AQ40" s="147">
        <f t="shared" si="22"/>
        <v>666.39880952380952</v>
      </c>
      <c r="AR40" s="149">
        <f t="shared" si="28"/>
        <v>672.51111111111118</v>
      </c>
    </row>
    <row r="41" spans="1:44" x14ac:dyDescent="0.3">
      <c r="A41" s="5">
        <v>44986</v>
      </c>
      <c r="B41" s="6" t="s">
        <v>47</v>
      </c>
      <c r="C41" s="6" t="s">
        <v>28</v>
      </c>
      <c r="D41" s="64">
        <v>638.75</v>
      </c>
      <c r="E41" s="64">
        <v>641</v>
      </c>
      <c r="F41" s="64">
        <v>630.75</v>
      </c>
      <c r="G41" s="64">
        <v>633.75</v>
      </c>
      <c r="H41" s="60">
        <v>639.25</v>
      </c>
      <c r="I41" s="60">
        <v>636.25</v>
      </c>
      <c r="J41" s="21">
        <v>0</v>
      </c>
      <c r="K41" s="13">
        <v>0</v>
      </c>
      <c r="L41" s="65">
        <f t="shared" si="0"/>
        <v>635.16666666666663</v>
      </c>
      <c r="M41" s="66">
        <f t="shared" si="1"/>
        <v>635.875</v>
      </c>
      <c r="N41" s="66">
        <f t="shared" si="2"/>
        <v>-0.70833333333337123</v>
      </c>
      <c r="O41" s="66">
        <f t="shared" si="3"/>
        <v>634.45833333333326</v>
      </c>
      <c r="P41" s="66">
        <f t="shared" si="4"/>
        <v>635.875</v>
      </c>
      <c r="Q41" s="67">
        <f t="shared" si="9"/>
        <v>10.25</v>
      </c>
      <c r="R41" s="67">
        <f t="shared" si="10"/>
        <v>5.25</v>
      </c>
      <c r="S41" s="67">
        <f t="shared" si="11"/>
        <v>-5</v>
      </c>
      <c r="T41" s="68" cm="1">
        <f t="array" ref="T41">LARGE(ABS(Q41:S41),1)</f>
        <v>10.25</v>
      </c>
      <c r="U41" s="12"/>
      <c r="V41" s="21">
        <f t="shared" si="27"/>
        <v>-4</v>
      </c>
      <c r="W41" s="12"/>
      <c r="X41" s="61">
        <f t="shared" si="5"/>
        <v>3</v>
      </c>
      <c r="Y41" s="17">
        <f t="shared" si="29"/>
        <v>0</v>
      </c>
      <c r="Z41" s="17">
        <f t="shared" si="29"/>
        <v>0</v>
      </c>
      <c r="AA41" s="56">
        <f t="shared" si="7"/>
        <v>10.25</v>
      </c>
      <c r="AB41" s="18">
        <f t="shared" si="8"/>
        <v>0.29268292682926828</v>
      </c>
      <c r="AC41" s="19">
        <f t="shared" si="12"/>
        <v>0.29268292682926828</v>
      </c>
      <c r="AD41" s="142">
        <f t="shared" si="13"/>
        <v>641.5</v>
      </c>
      <c r="AE41" s="142">
        <f t="shared" si="14"/>
        <v>622.25</v>
      </c>
      <c r="AF41" s="80">
        <f t="shared" si="20"/>
        <v>682.5</v>
      </c>
      <c r="AG41" s="80">
        <f t="shared" si="21"/>
        <v>622.25</v>
      </c>
      <c r="AH41" s="81">
        <f t="shared" si="24"/>
        <v>686.5</v>
      </c>
      <c r="AI41" s="81">
        <f t="shared" si="25"/>
        <v>622.25</v>
      </c>
      <c r="AJ41" s="82"/>
      <c r="AK41" s="82"/>
      <c r="AL41" s="145">
        <f t="shared" si="15"/>
        <v>633.16666666666663</v>
      </c>
      <c r="AM41" s="145">
        <f t="shared" si="16"/>
        <v>631.875</v>
      </c>
      <c r="AN41" s="145">
        <f t="shared" si="17"/>
        <v>1.2916666666666288</v>
      </c>
      <c r="AO41" s="145">
        <f t="shared" si="18"/>
        <v>634.45833333333326</v>
      </c>
      <c r="AP41" s="145">
        <f t="shared" si="19"/>
        <v>631.875</v>
      </c>
      <c r="AQ41" s="147">
        <f t="shared" si="22"/>
        <v>663.625</v>
      </c>
      <c r="AR41" s="149">
        <f t="shared" si="28"/>
        <v>670.9388888888891</v>
      </c>
    </row>
    <row r="42" spans="1:44" x14ac:dyDescent="0.3">
      <c r="A42" s="5">
        <v>44987</v>
      </c>
      <c r="B42" s="6" t="s">
        <v>47</v>
      </c>
      <c r="C42" s="6" t="s">
        <v>28</v>
      </c>
      <c r="D42" s="64">
        <v>636</v>
      </c>
      <c r="E42" s="64">
        <v>642.75</v>
      </c>
      <c r="F42" s="64">
        <v>633</v>
      </c>
      <c r="G42" s="64">
        <v>639.75</v>
      </c>
      <c r="H42" s="60">
        <v>636.75</v>
      </c>
      <c r="I42" s="60">
        <v>633</v>
      </c>
      <c r="J42" s="21">
        <v>2</v>
      </c>
      <c r="K42" s="13">
        <v>0</v>
      </c>
      <c r="L42" s="65">
        <f t="shared" si="0"/>
        <v>638.5</v>
      </c>
      <c r="M42" s="66">
        <f t="shared" si="1"/>
        <v>637.875</v>
      </c>
      <c r="N42" s="66">
        <f t="shared" si="2"/>
        <v>0.625</v>
      </c>
      <c r="O42" s="66">
        <f t="shared" si="3"/>
        <v>639.125</v>
      </c>
      <c r="P42" s="66">
        <f t="shared" si="4"/>
        <v>637.875</v>
      </c>
      <c r="Q42" s="67">
        <f t="shared" si="9"/>
        <v>9.75</v>
      </c>
      <c r="R42" s="67">
        <f t="shared" si="10"/>
        <v>9</v>
      </c>
      <c r="S42" s="67">
        <f t="shared" si="11"/>
        <v>-0.75</v>
      </c>
      <c r="T42" s="68" cm="1">
        <f t="array" ref="T42">LARGE(ABS(Q42:S42),1)</f>
        <v>9.75</v>
      </c>
      <c r="U42" s="12"/>
      <c r="V42" s="21">
        <f t="shared" si="27"/>
        <v>0</v>
      </c>
      <c r="W42" s="12"/>
      <c r="X42" s="61">
        <f t="shared" si="5"/>
        <v>3.75</v>
      </c>
      <c r="Y42" s="17">
        <f t="shared" si="29"/>
        <v>0</v>
      </c>
      <c r="Z42" s="17" t="b">
        <f t="shared" si="29"/>
        <v>1</v>
      </c>
      <c r="AA42" s="56">
        <f t="shared" si="7"/>
        <v>9.75</v>
      </c>
      <c r="AB42" s="18">
        <f t="shared" si="8"/>
        <v>0.38461538461538464</v>
      </c>
      <c r="AC42" s="19">
        <f t="shared" si="12"/>
        <v>0.38461538461538464</v>
      </c>
      <c r="AD42" s="142">
        <f t="shared" si="13"/>
        <v>642.75</v>
      </c>
      <c r="AE42" s="142">
        <f t="shared" si="14"/>
        <v>622.25</v>
      </c>
      <c r="AF42" s="80">
        <f t="shared" si="20"/>
        <v>682.5</v>
      </c>
      <c r="AG42" s="80">
        <f t="shared" si="21"/>
        <v>622.25</v>
      </c>
      <c r="AH42" s="81">
        <f t="shared" si="24"/>
        <v>686.5</v>
      </c>
      <c r="AI42" s="81">
        <f t="shared" si="25"/>
        <v>622.25</v>
      </c>
      <c r="AJ42" s="82"/>
      <c r="AK42" s="82"/>
      <c r="AL42" s="145">
        <f t="shared" si="15"/>
        <v>632.91666666666663</v>
      </c>
      <c r="AM42" s="145">
        <f t="shared" si="16"/>
        <v>632.5</v>
      </c>
      <c r="AN42" s="145">
        <f t="shared" si="17"/>
        <v>0.41666666666662877</v>
      </c>
      <c r="AO42" s="145">
        <f t="shared" si="18"/>
        <v>633.33333333333326</v>
      </c>
      <c r="AP42" s="145">
        <f t="shared" si="19"/>
        <v>632.5</v>
      </c>
      <c r="AQ42" s="147">
        <f t="shared" si="22"/>
        <v>660.74404761904771</v>
      </c>
      <c r="AR42" s="149">
        <f t="shared" si="28"/>
        <v>669.57222222222242</v>
      </c>
    </row>
    <row r="43" spans="1:44" x14ac:dyDescent="0.3">
      <c r="A43" s="5">
        <v>44988</v>
      </c>
      <c r="B43" s="6" t="s">
        <v>47</v>
      </c>
      <c r="C43" s="6" t="s">
        <v>28</v>
      </c>
      <c r="D43" s="64">
        <v>636.5</v>
      </c>
      <c r="E43" s="64">
        <v>639.75</v>
      </c>
      <c r="F43" s="64">
        <v>634</v>
      </c>
      <c r="G43" s="64">
        <v>637</v>
      </c>
      <c r="H43" s="60">
        <v>637</v>
      </c>
      <c r="I43" s="60">
        <v>634</v>
      </c>
      <c r="J43" s="21">
        <v>0</v>
      </c>
      <c r="K43" s="13">
        <v>0</v>
      </c>
      <c r="L43" s="65">
        <f t="shared" si="0"/>
        <v>636.91666666666663</v>
      </c>
      <c r="M43" s="66">
        <f t="shared" si="1"/>
        <v>636.875</v>
      </c>
      <c r="N43" s="66">
        <f t="shared" si="2"/>
        <v>4.1666666666628771E-2</v>
      </c>
      <c r="O43" s="66">
        <f t="shared" si="3"/>
        <v>636.95833333333326</v>
      </c>
      <c r="P43" s="66">
        <f t="shared" si="4"/>
        <v>636.875</v>
      </c>
      <c r="Q43" s="67">
        <f t="shared" si="9"/>
        <v>5.75</v>
      </c>
      <c r="R43" s="67">
        <f t="shared" si="10"/>
        <v>0</v>
      </c>
      <c r="S43" s="67">
        <f t="shared" si="11"/>
        <v>-5.75</v>
      </c>
      <c r="T43" s="68" cm="1">
        <f t="array" ref="T43">LARGE(ABS(Q43:S43),1)</f>
        <v>5.75</v>
      </c>
      <c r="U43" s="12"/>
      <c r="V43" s="21">
        <f t="shared" si="27"/>
        <v>0</v>
      </c>
      <c r="W43" s="12"/>
      <c r="X43" s="61">
        <f t="shared" si="5"/>
        <v>3</v>
      </c>
      <c r="Y43" s="17">
        <f t="shared" si="29"/>
        <v>0</v>
      </c>
      <c r="Z43" s="17" t="b">
        <f t="shared" si="29"/>
        <v>1</v>
      </c>
      <c r="AA43" s="56">
        <f t="shared" si="7"/>
        <v>5.75</v>
      </c>
      <c r="AB43" s="18">
        <f t="shared" si="8"/>
        <v>0.52173913043478259</v>
      </c>
      <c r="AC43" s="19">
        <f t="shared" si="12"/>
        <v>0.52173913043478259</v>
      </c>
      <c r="AD43" s="142">
        <f t="shared" si="13"/>
        <v>642.75</v>
      </c>
      <c r="AE43" s="142">
        <f t="shared" si="14"/>
        <v>630.75</v>
      </c>
      <c r="AF43" s="80">
        <f t="shared" si="20"/>
        <v>678.5</v>
      </c>
      <c r="AG43" s="80">
        <f t="shared" si="21"/>
        <v>622.25</v>
      </c>
      <c r="AH43" s="81">
        <f t="shared" si="24"/>
        <v>686.5</v>
      </c>
      <c r="AI43" s="81">
        <f t="shared" si="25"/>
        <v>622.25</v>
      </c>
      <c r="AJ43" s="82"/>
      <c r="AK43" s="82"/>
      <c r="AL43" s="145">
        <f t="shared" si="15"/>
        <v>637.75</v>
      </c>
      <c r="AM43" s="145">
        <f t="shared" si="16"/>
        <v>636.75</v>
      </c>
      <c r="AN43" s="145">
        <f t="shared" si="17"/>
        <v>1</v>
      </c>
      <c r="AO43" s="145">
        <f t="shared" si="18"/>
        <v>638.75</v>
      </c>
      <c r="AP43" s="145">
        <f t="shared" si="19"/>
        <v>636.75</v>
      </c>
      <c r="AQ43" s="147">
        <f t="shared" si="22"/>
        <v>657.41666666666674</v>
      </c>
      <c r="AR43" s="149">
        <f t="shared" si="28"/>
        <v>668.28333333333342</v>
      </c>
    </row>
    <row r="44" spans="1:44" x14ac:dyDescent="0.3">
      <c r="A44" s="5">
        <v>44991</v>
      </c>
      <c r="B44" s="6" t="s">
        <v>47</v>
      </c>
      <c r="C44" s="6" t="s">
        <v>28</v>
      </c>
      <c r="D44" s="64">
        <v>635</v>
      </c>
      <c r="E44" s="64">
        <v>638.25</v>
      </c>
      <c r="F44" s="64">
        <v>633.25</v>
      </c>
      <c r="G44" s="64">
        <v>634.25</v>
      </c>
      <c r="H44" s="60">
        <v>635.25</v>
      </c>
      <c r="I44" s="60">
        <v>633.25</v>
      </c>
      <c r="J44" s="21">
        <v>0</v>
      </c>
      <c r="K44" s="13">
        <v>0</v>
      </c>
      <c r="L44" s="65">
        <f t="shared" si="0"/>
        <v>635.25</v>
      </c>
      <c r="M44" s="66">
        <f t="shared" si="1"/>
        <v>635.75</v>
      </c>
      <c r="N44" s="66">
        <f t="shared" si="2"/>
        <v>-0.5</v>
      </c>
      <c r="O44" s="66">
        <f t="shared" si="3"/>
        <v>634.75</v>
      </c>
      <c r="P44" s="66">
        <f t="shared" si="4"/>
        <v>635.75</v>
      </c>
      <c r="Q44" s="67">
        <f t="shared" si="9"/>
        <v>5</v>
      </c>
      <c r="R44" s="67">
        <f t="shared" si="10"/>
        <v>1.25</v>
      </c>
      <c r="S44" s="67">
        <f t="shared" si="11"/>
        <v>-3.75</v>
      </c>
      <c r="T44" s="68" cm="1">
        <f t="array" ref="T44">LARGE(ABS(Q44:S44),1)</f>
        <v>5</v>
      </c>
      <c r="U44" s="12"/>
      <c r="V44" s="21">
        <f t="shared" si="27"/>
        <v>2</v>
      </c>
      <c r="W44" s="12"/>
      <c r="X44" s="61">
        <f t="shared" si="5"/>
        <v>2</v>
      </c>
      <c r="Y44" s="17">
        <f t="shared" si="29"/>
        <v>0</v>
      </c>
      <c r="Z44" s="17" t="b">
        <f t="shared" si="29"/>
        <v>1</v>
      </c>
      <c r="AA44" s="56">
        <f t="shared" si="7"/>
        <v>5</v>
      </c>
      <c r="AB44" s="18">
        <f t="shared" si="8"/>
        <v>0.4</v>
      </c>
      <c r="AC44" s="19">
        <f t="shared" si="12"/>
        <v>0.4</v>
      </c>
      <c r="AD44" s="142">
        <f t="shared" si="13"/>
        <v>642.75</v>
      </c>
      <c r="AE44" s="142">
        <f t="shared" si="14"/>
        <v>633</v>
      </c>
      <c r="AF44" s="80">
        <f t="shared" si="20"/>
        <v>675.25</v>
      </c>
      <c r="AG44" s="80">
        <f t="shared" si="21"/>
        <v>622.25</v>
      </c>
      <c r="AH44" s="81">
        <f t="shared" si="24"/>
        <v>686.5</v>
      </c>
      <c r="AI44" s="81">
        <f t="shared" si="25"/>
        <v>622.25</v>
      </c>
      <c r="AJ44" s="82">
        <f t="shared" ref="AJ44:AJ107" si="30">MAX(E1:E44)</f>
        <v>688.5</v>
      </c>
      <c r="AK44" s="82">
        <f t="shared" ref="AK44:AK107" si="31">MIN(F1:F44)</f>
        <v>622.25</v>
      </c>
      <c r="AL44" s="145">
        <f t="shared" si="15"/>
        <v>637.58333333333337</v>
      </c>
      <c r="AM44" s="145">
        <f t="shared" si="16"/>
        <v>637.875</v>
      </c>
      <c r="AN44" s="145">
        <f t="shared" si="17"/>
        <v>-0.29166666666662877</v>
      </c>
      <c r="AO44" s="145">
        <f t="shared" si="18"/>
        <v>637.29166666666674</v>
      </c>
      <c r="AP44" s="145">
        <f t="shared" si="19"/>
        <v>637.875</v>
      </c>
      <c r="AQ44" s="147">
        <f t="shared" si="22"/>
        <v>653.97023809523819</v>
      </c>
      <c r="AR44" s="149">
        <f t="shared" si="28"/>
        <v>667.25555555555559</v>
      </c>
    </row>
    <row r="45" spans="1:44" x14ac:dyDescent="0.3">
      <c r="A45" s="5">
        <v>44992</v>
      </c>
      <c r="B45" s="6" t="s">
        <v>47</v>
      </c>
      <c r="C45" s="6" t="s">
        <v>28</v>
      </c>
      <c r="D45" s="64">
        <v>637</v>
      </c>
      <c r="E45" s="64">
        <v>637.25</v>
      </c>
      <c r="F45" s="64">
        <v>624.5</v>
      </c>
      <c r="G45" s="64">
        <v>625.5</v>
      </c>
      <c r="H45" s="60">
        <v>637.25</v>
      </c>
      <c r="I45" s="60">
        <v>634.25</v>
      </c>
      <c r="J45" s="21">
        <v>-2</v>
      </c>
      <c r="K45" s="13" t="s">
        <v>32</v>
      </c>
      <c r="L45" s="65">
        <f t="shared" si="0"/>
        <v>629.08333333333337</v>
      </c>
      <c r="M45" s="66">
        <f t="shared" si="1"/>
        <v>630.875</v>
      </c>
      <c r="N45" s="66">
        <f t="shared" si="2"/>
        <v>-1.7916666666666288</v>
      </c>
      <c r="O45" s="66">
        <f t="shared" si="3"/>
        <v>627.29166666666674</v>
      </c>
      <c r="P45" s="66">
        <f t="shared" si="4"/>
        <v>630.875</v>
      </c>
      <c r="Q45" s="67">
        <f t="shared" si="9"/>
        <v>12.75</v>
      </c>
      <c r="R45" s="67">
        <f t="shared" si="10"/>
        <v>3</v>
      </c>
      <c r="S45" s="67">
        <f t="shared" si="11"/>
        <v>-9.75</v>
      </c>
      <c r="T45" s="68" cm="1">
        <f t="array" ref="T45">LARGE(ABS(Q45:S45),1)</f>
        <v>12.75</v>
      </c>
      <c r="U45" s="12"/>
      <c r="V45" s="21">
        <f t="shared" si="27"/>
        <v>-2</v>
      </c>
      <c r="W45" s="12"/>
      <c r="X45" s="61">
        <f t="shared" si="5"/>
        <v>3</v>
      </c>
      <c r="Y45" s="17" t="b">
        <f t="shared" si="29"/>
        <v>1</v>
      </c>
      <c r="Z45" s="17">
        <f t="shared" si="29"/>
        <v>0</v>
      </c>
      <c r="AA45" s="56">
        <f t="shared" si="7"/>
        <v>12.75</v>
      </c>
      <c r="AB45" s="18">
        <f t="shared" si="8"/>
        <v>0.23529411764705882</v>
      </c>
      <c r="AC45" s="19">
        <f t="shared" si="12"/>
        <v>0.23529411764705882</v>
      </c>
      <c r="AD45" s="142">
        <f t="shared" si="13"/>
        <v>639.75</v>
      </c>
      <c r="AE45" s="142">
        <f t="shared" si="14"/>
        <v>624.5</v>
      </c>
      <c r="AF45" s="80">
        <f t="shared" si="20"/>
        <v>654.5</v>
      </c>
      <c r="AG45" s="80">
        <f t="shared" si="21"/>
        <v>622.25</v>
      </c>
      <c r="AH45" s="81">
        <f t="shared" si="24"/>
        <v>686.5</v>
      </c>
      <c r="AI45" s="81">
        <f t="shared" si="25"/>
        <v>622.25</v>
      </c>
      <c r="AJ45" s="82">
        <f t="shared" si="30"/>
        <v>688.5</v>
      </c>
      <c r="AK45" s="82">
        <f t="shared" si="31"/>
        <v>622.25</v>
      </c>
      <c r="AL45" s="145">
        <f t="shared" si="15"/>
        <v>632.83333333333337</v>
      </c>
      <c r="AM45" s="145">
        <f t="shared" si="16"/>
        <v>632.125</v>
      </c>
      <c r="AN45" s="145">
        <f t="shared" si="17"/>
        <v>0.70833333333337123</v>
      </c>
      <c r="AO45" s="145">
        <f t="shared" si="18"/>
        <v>633.54166666666674</v>
      </c>
      <c r="AP45" s="145">
        <f t="shared" si="19"/>
        <v>632.125</v>
      </c>
      <c r="AQ45" s="147">
        <f t="shared" si="22"/>
        <v>650.51785714285722</v>
      </c>
      <c r="AR45" s="149">
        <f t="shared" si="28"/>
        <v>665.7361111111112</v>
      </c>
    </row>
    <row r="46" spans="1:44" x14ac:dyDescent="0.3">
      <c r="A46" s="5">
        <v>44993</v>
      </c>
      <c r="B46" s="6" t="s">
        <v>47</v>
      </c>
      <c r="C46" s="6" t="s">
        <v>28</v>
      </c>
      <c r="D46" s="64">
        <v>628.75</v>
      </c>
      <c r="E46" s="64">
        <v>629</v>
      </c>
      <c r="F46" s="64">
        <v>610.28</v>
      </c>
      <c r="G46" s="64">
        <v>611.5</v>
      </c>
      <c r="H46" s="60">
        <v>629</v>
      </c>
      <c r="I46" s="60">
        <v>624</v>
      </c>
      <c r="J46" s="21">
        <v>-2</v>
      </c>
      <c r="K46" s="13">
        <v>0</v>
      </c>
      <c r="L46" s="65">
        <f t="shared" si="0"/>
        <v>616.92666666666662</v>
      </c>
      <c r="M46" s="66">
        <f t="shared" si="1"/>
        <v>619.64</v>
      </c>
      <c r="N46" s="66">
        <f t="shared" si="2"/>
        <v>-2.7133333333333667</v>
      </c>
      <c r="O46" s="66">
        <f t="shared" si="3"/>
        <v>614.21333333333325</v>
      </c>
      <c r="P46" s="66">
        <f t="shared" si="4"/>
        <v>619.64</v>
      </c>
      <c r="Q46" s="67">
        <f t="shared" si="9"/>
        <v>18.720000000000027</v>
      </c>
      <c r="R46" s="67">
        <f t="shared" si="10"/>
        <v>3.5</v>
      </c>
      <c r="S46" s="67">
        <f t="shared" si="11"/>
        <v>-15.220000000000027</v>
      </c>
      <c r="T46" s="68" cm="1">
        <f t="array" ref="T46">LARGE(ABS(Q46:S46),1)</f>
        <v>18.720000000000027</v>
      </c>
      <c r="U46" s="12"/>
      <c r="V46" s="21">
        <f t="shared" si="27"/>
        <v>2</v>
      </c>
      <c r="W46" s="12"/>
      <c r="X46" s="61">
        <f t="shared" si="5"/>
        <v>5</v>
      </c>
      <c r="Y46" s="17" t="b">
        <f t="shared" si="29"/>
        <v>1</v>
      </c>
      <c r="Z46" s="17">
        <f t="shared" si="29"/>
        <v>0</v>
      </c>
      <c r="AA46" s="56">
        <f t="shared" si="7"/>
        <v>18.720000000000027</v>
      </c>
      <c r="AB46" s="18">
        <f t="shared" si="8"/>
        <v>0.2670940170940167</v>
      </c>
      <c r="AC46" s="19">
        <f t="shared" si="12"/>
        <v>0.2670940170940167</v>
      </c>
      <c r="AD46" s="142">
        <f t="shared" si="13"/>
        <v>638.25</v>
      </c>
      <c r="AE46" s="142">
        <f t="shared" si="14"/>
        <v>610.28</v>
      </c>
      <c r="AF46" s="80">
        <f t="shared" si="20"/>
        <v>649.75</v>
      </c>
      <c r="AG46" s="80">
        <f t="shared" si="21"/>
        <v>610.28</v>
      </c>
      <c r="AH46" s="81">
        <f t="shared" si="24"/>
        <v>686.5</v>
      </c>
      <c r="AI46" s="81">
        <f t="shared" si="25"/>
        <v>610.28</v>
      </c>
      <c r="AJ46" s="82">
        <f t="shared" si="30"/>
        <v>688.5</v>
      </c>
      <c r="AK46" s="82">
        <f t="shared" si="31"/>
        <v>610.28</v>
      </c>
      <c r="AL46" s="145">
        <f t="shared" si="15"/>
        <v>624.67666666666662</v>
      </c>
      <c r="AM46" s="145">
        <f t="shared" si="16"/>
        <v>624.26499999999999</v>
      </c>
      <c r="AN46" s="145">
        <f t="shared" si="17"/>
        <v>0.41166666666663332</v>
      </c>
      <c r="AO46" s="145">
        <f t="shared" si="18"/>
        <v>625.08833333333325</v>
      </c>
      <c r="AP46" s="145">
        <f t="shared" si="19"/>
        <v>624.26499999999999</v>
      </c>
      <c r="AQ46" s="147">
        <f t="shared" si="22"/>
        <v>646.417380952381</v>
      </c>
      <c r="AR46" s="149">
        <f t="shared" si="28"/>
        <v>663.778111111111</v>
      </c>
    </row>
    <row r="47" spans="1:44" x14ac:dyDescent="0.3">
      <c r="A47" s="5">
        <v>44994</v>
      </c>
      <c r="B47" s="6" t="s">
        <v>47</v>
      </c>
      <c r="C47" s="6" t="s">
        <v>28</v>
      </c>
      <c r="D47" s="64">
        <v>612.75</v>
      </c>
      <c r="E47" s="64">
        <v>619</v>
      </c>
      <c r="F47" s="64">
        <v>610.5</v>
      </c>
      <c r="G47" s="64">
        <v>617.25</v>
      </c>
      <c r="H47" s="60">
        <v>614</v>
      </c>
      <c r="I47" s="60">
        <v>611.25</v>
      </c>
      <c r="J47" s="21">
        <v>3</v>
      </c>
      <c r="K47" s="13">
        <v>0</v>
      </c>
      <c r="L47" s="65">
        <f t="shared" si="0"/>
        <v>615.58333333333337</v>
      </c>
      <c r="M47" s="66">
        <f t="shared" si="1"/>
        <v>614.75</v>
      </c>
      <c r="N47" s="66">
        <f t="shared" si="2"/>
        <v>0.83333333333337123</v>
      </c>
      <c r="O47" s="66">
        <f t="shared" si="3"/>
        <v>616.41666666666674</v>
      </c>
      <c r="P47" s="66">
        <f t="shared" si="4"/>
        <v>614.75</v>
      </c>
      <c r="Q47" s="67">
        <f t="shared" si="9"/>
        <v>8.5</v>
      </c>
      <c r="R47" s="67">
        <f t="shared" si="10"/>
        <v>7.5</v>
      </c>
      <c r="S47" s="67">
        <f t="shared" si="11"/>
        <v>-1</v>
      </c>
      <c r="T47" s="68" cm="1">
        <f t="array" ref="T47">LARGE(ABS(Q47:S47),1)</f>
        <v>8.5</v>
      </c>
      <c r="U47" s="12"/>
      <c r="V47" s="21">
        <f t="shared" si="27"/>
        <v>2</v>
      </c>
      <c r="W47" s="12"/>
      <c r="X47" s="61">
        <f t="shared" si="5"/>
        <v>2.75</v>
      </c>
      <c r="Y47" s="17">
        <f t="shared" si="29"/>
        <v>0</v>
      </c>
      <c r="Z47" s="17">
        <f t="shared" si="29"/>
        <v>0</v>
      </c>
      <c r="AA47" s="56">
        <f t="shared" si="7"/>
        <v>8.5</v>
      </c>
      <c r="AB47" s="18">
        <f t="shared" si="8"/>
        <v>0.3235294117647059</v>
      </c>
      <c r="AC47" s="19">
        <f t="shared" si="12"/>
        <v>0.3235294117647059</v>
      </c>
      <c r="AD47" s="142">
        <f t="shared" si="13"/>
        <v>637.25</v>
      </c>
      <c r="AE47" s="142">
        <f t="shared" si="14"/>
        <v>610.28</v>
      </c>
      <c r="AF47" s="80">
        <f t="shared" si="20"/>
        <v>642.75</v>
      </c>
      <c r="AG47" s="80">
        <f t="shared" si="21"/>
        <v>610.28</v>
      </c>
      <c r="AH47" s="81">
        <f t="shared" si="24"/>
        <v>686.5</v>
      </c>
      <c r="AI47" s="81">
        <f t="shared" si="25"/>
        <v>610.28</v>
      </c>
      <c r="AJ47" s="82">
        <f t="shared" si="30"/>
        <v>688.5</v>
      </c>
      <c r="AK47" s="82">
        <f t="shared" si="31"/>
        <v>610.28</v>
      </c>
      <c r="AL47" s="145">
        <f t="shared" si="15"/>
        <v>619.67666666666662</v>
      </c>
      <c r="AM47" s="145">
        <f t="shared" si="16"/>
        <v>623.76499999999999</v>
      </c>
      <c r="AN47" s="145">
        <f t="shared" si="17"/>
        <v>-4.0883333333333667</v>
      </c>
      <c r="AO47" s="145">
        <f t="shared" si="18"/>
        <v>615.58833333333325</v>
      </c>
      <c r="AP47" s="145">
        <f t="shared" si="19"/>
        <v>623.76499999999999</v>
      </c>
      <c r="AQ47" s="147">
        <f t="shared" si="22"/>
        <v>642.0483333333334</v>
      </c>
      <c r="AR47" s="149">
        <f t="shared" si="28"/>
        <v>661.57255555555537</v>
      </c>
    </row>
    <row r="48" spans="1:44" x14ac:dyDescent="0.3">
      <c r="A48" s="5">
        <v>44995</v>
      </c>
      <c r="B48" s="6" t="s">
        <v>47</v>
      </c>
      <c r="C48" s="6" t="s">
        <v>28</v>
      </c>
      <c r="D48" s="64">
        <v>608.5</v>
      </c>
      <c r="E48" s="64">
        <v>620.25</v>
      </c>
      <c r="F48" s="64">
        <v>608.5</v>
      </c>
      <c r="G48" s="64">
        <v>613.5</v>
      </c>
      <c r="H48" s="60">
        <v>615.5</v>
      </c>
      <c r="I48" s="60">
        <v>608.5</v>
      </c>
      <c r="J48" s="21">
        <v>0</v>
      </c>
      <c r="K48" s="13">
        <v>0</v>
      </c>
      <c r="L48" s="65">
        <f t="shared" si="0"/>
        <v>614.08333333333337</v>
      </c>
      <c r="M48" s="66">
        <f t="shared" si="1"/>
        <v>614.375</v>
      </c>
      <c r="N48" s="66">
        <f t="shared" si="2"/>
        <v>-0.29166666666662877</v>
      </c>
      <c r="O48" s="66">
        <f t="shared" si="3"/>
        <v>613.79166666666674</v>
      </c>
      <c r="P48" s="66">
        <f t="shared" si="4"/>
        <v>614.375</v>
      </c>
      <c r="Q48" s="67">
        <f t="shared" si="9"/>
        <v>11.75</v>
      </c>
      <c r="R48" s="67">
        <f t="shared" si="10"/>
        <v>3</v>
      </c>
      <c r="S48" s="67">
        <f t="shared" si="11"/>
        <v>-8.75</v>
      </c>
      <c r="T48" s="68" cm="1">
        <f t="array" ref="T48">LARGE(ABS(Q48:S48),1)</f>
        <v>11.75</v>
      </c>
      <c r="U48" s="12"/>
      <c r="V48" s="21">
        <f t="shared" si="27"/>
        <v>0</v>
      </c>
      <c r="W48" s="12"/>
      <c r="X48" s="61">
        <f t="shared" si="5"/>
        <v>7</v>
      </c>
      <c r="Y48" s="17">
        <f t="shared" si="29"/>
        <v>0</v>
      </c>
      <c r="Z48" s="17" t="b">
        <f t="shared" si="29"/>
        <v>1</v>
      </c>
      <c r="AA48" s="56">
        <f t="shared" si="7"/>
        <v>11.75</v>
      </c>
      <c r="AB48" s="18">
        <f t="shared" si="8"/>
        <v>0.5957446808510638</v>
      </c>
      <c r="AC48" s="19">
        <f t="shared" si="12"/>
        <v>0.5957446808510638</v>
      </c>
      <c r="AD48" s="142">
        <f t="shared" si="13"/>
        <v>629</v>
      </c>
      <c r="AE48" s="142">
        <f t="shared" si="14"/>
        <v>608.5</v>
      </c>
      <c r="AF48" s="80">
        <f t="shared" si="20"/>
        <v>642.75</v>
      </c>
      <c r="AG48" s="80">
        <f t="shared" si="21"/>
        <v>608.5</v>
      </c>
      <c r="AH48" s="81">
        <f t="shared" si="24"/>
        <v>686.5</v>
      </c>
      <c r="AI48" s="81">
        <f t="shared" si="25"/>
        <v>608.5</v>
      </c>
      <c r="AJ48" s="82">
        <f t="shared" si="30"/>
        <v>688.5</v>
      </c>
      <c r="AK48" s="82">
        <f t="shared" si="31"/>
        <v>608.5</v>
      </c>
      <c r="AL48" s="145">
        <f t="shared" si="15"/>
        <v>618.25</v>
      </c>
      <c r="AM48" s="145">
        <f t="shared" si="16"/>
        <v>618.75</v>
      </c>
      <c r="AN48" s="145">
        <f t="shared" si="17"/>
        <v>-0.5</v>
      </c>
      <c r="AO48" s="145">
        <f t="shared" si="18"/>
        <v>617.75</v>
      </c>
      <c r="AP48" s="145">
        <f t="shared" si="19"/>
        <v>618.75</v>
      </c>
      <c r="AQ48" s="147">
        <f t="shared" si="22"/>
        <v>637.38166666666677</v>
      </c>
      <c r="AR48" s="149">
        <f t="shared" si="28"/>
        <v>659.28366666666648</v>
      </c>
    </row>
    <row r="49" spans="1:45" x14ac:dyDescent="0.3">
      <c r="A49" s="5">
        <v>44998</v>
      </c>
      <c r="B49" s="6" t="s">
        <v>47</v>
      </c>
      <c r="C49" s="6" t="s">
        <v>28</v>
      </c>
      <c r="D49" s="64">
        <v>613</v>
      </c>
      <c r="E49" s="64">
        <v>621.75</v>
      </c>
      <c r="F49" s="64">
        <v>610.75</v>
      </c>
      <c r="G49" s="64">
        <v>620.75</v>
      </c>
      <c r="H49" s="60">
        <v>614.25</v>
      </c>
      <c r="I49" s="60">
        <v>610.75</v>
      </c>
      <c r="J49" s="21">
        <v>2</v>
      </c>
      <c r="K49" s="13" t="s">
        <v>31</v>
      </c>
      <c r="L49" s="65">
        <f t="shared" si="0"/>
        <v>617.75</v>
      </c>
      <c r="M49" s="66">
        <f t="shared" si="1"/>
        <v>616.25</v>
      </c>
      <c r="N49" s="66">
        <f t="shared" si="2"/>
        <v>1.5</v>
      </c>
      <c r="O49" s="66">
        <f t="shared" si="3"/>
        <v>619.25</v>
      </c>
      <c r="P49" s="66">
        <f t="shared" si="4"/>
        <v>616.25</v>
      </c>
      <c r="Q49" s="67">
        <f t="shared" si="9"/>
        <v>11</v>
      </c>
      <c r="R49" s="67">
        <f t="shared" si="10"/>
        <v>8.25</v>
      </c>
      <c r="S49" s="67">
        <f t="shared" si="11"/>
        <v>-2.75</v>
      </c>
      <c r="T49" s="68" cm="1">
        <f t="array" ref="T49">LARGE(ABS(Q49:S49),1)</f>
        <v>11</v>
      </c>
      <c r="U49" s="12"/>
      <c r="V49" s="21">
        <f t="shared" si="27"/>
        <v>-4</v>
      </c>
      <c r="W49" s="12"/>
      <c r="X49" s="61">
        <f t="shared" si="5"/>
        <v>3.5</v>
      </c>
      <c r="Y49" s="17">
        <f t="shared" si="29"/>
        <v>0</v>
      </c>
      <c r="Z49" s="17" t="b">
        <f t="shared" si="29"/>
        <v>1</v>
      </c>
      <c r="AA49" s="56">
        <f t="shared" si="7"/>
        <v>11</v>
      </c>
      <c r="AB49" s="18">
        <f t="shared" si="8"/>
        <v>0.31818181818181818</v>
      </c>
      <c r="AC49" s="19">
        <f t="shared" si="12"/>
        <v>0.31818181818181818</v>
      </c>
      <c r="AD49" s="142">
        <f t="shared" si="13"/>
        <v>621.75</v>
      </c>
      <c r="AE49" s="142">
        <f t="shared" si="14"/>
        <v>608.5</v>
      </c>
      <c r="AF49" s="80">
        <f t="shared" si="20"/>
        <v>642.75</v>
      </c>
      <c r="AG49" s="80">
        <f t="shared" si="21"/>
        <v>608.5</v>
      </c>
      <c r="AH49" s="81">
        <f t="shared" si="24"/>
        <v>682.5</v>
      </c>
      <c r="AI49" s="81">
        <f t="shared" si="25"/>
        <v>608.5</v>
      </c>
      <c r="AJ49" s="82">
        <f t="shared" si="30"/>
        <v>688.5</v>
      </c>
      <c r="AK49" s="82">
        <f t="shared" si="31"/>
        <v>608.5</v>
      </c>
      <c r="AL49" s="145">
        <f t="shared" si="15"/>
        <v>614.58333333333337</v>
      </c>
      <c r="AM49" s="145">
        <f t="shared" si="16"/>
        <v>615.125</v>
      </c>
      <c r="AN49" s="145">
        <f t="shared" si="17"/>
        <v>-0.54166666666662877</v>
      </c>
      <c r="AO49" s="145">
        <f t="shared" si="18"/>
        <v>614.04166666666674</v>
      </c>
      <c r="AP49" s="145">
        <f t="shared" si="19"/>
        <v>615.125</v>
      </c>
      <c r="AQ49" s="147">
        <f t="shared" si="22"/>
        <v>633.25071428571414</v>
      </c>
      <c r="AR49" s="149">
        <f t="shared" si="28"/>
        <v>657.12533333333306</v>
      </c>
    </row>
    <row r="50" spans="1:45" x14ac:dyDescent="0.3">
      <c r="A50" s="5">
        <v>44999</v>
      </c>
      <c r="B50" s="6" t="s">
        <v>47</v>
      </c>
      <c r="C50" s="6" t="s">
        <v>28</v>
      </c>
      <c r="D50" s="64">
        <v>624.25</v>
      </c>
      <c r="E50" s="64">
        <v>627.5</v>
      </c>
      <c r="F50" s="64">
        <v>621.25</v>
      </c>
      <c r="G50" s="64">
        <v>626.5</v>
      </c>
      <c r="H50" s="60">
        <v>625.75</v>
      </c>
      <c r="I50" s="60">
        <v>622.25</v>
      </c>
      <c r="J50" s="21">
        <v>0</v>
      </c>
      <c r="K50" s="13">
        <v>0</v>
      </c>
      <c r="L50" s="65">
        <f t="shared" si="0"/>
        <v>625.08333333333337</v>
      </c>
      <c r="M50" s="66">
        <f t="shared" si="1"/>
        <v>624.375</v>
      </c>
      <c r="N50" s="66">
        <f t="shared" si="2"/>
        <v>0.70833333333337123</v>
      </c>
      <c r="O50" s="66">
        <f t="shared" si="3"/>
        <v>625.79166666666674</v>
      </c>
      <c r="P50" s="66">
        <f t="shared" si="4"/>
        <v>624.375</v>
      </c>
      <c r="Q50" s="67">
        <f t="shared" si="9"/>
        <v>6.25</v>
      </c>
      <c r="R50" s="67">
        <f t="shared" si="10"/>
        <v>6.75</v>
      </c>
      <c r="S50" s="67">
        <f t="shared" si="11"/>
        <v>0.5</v>
      </c>
      <c r="T50" s="68" cm="1">
        <f t="array" ref="T50">LARGE(ABS(Q50:S50),1)</f>
        <v>6.75</v>
      </c>
      <c r="U50" s="12"/>
      <c r="V50" s="21">
        <f t="shared" si="27"/>
        <v>3</v>
      </c>
      <c r="W50" s="12"/>
      <c r="X50" s="61">
        <f t="shared" si="5"/>
        <v>3.5</v>
      </c>
      <c r="Y50" s="17">
        <f t="shared" si="29"/>
        <v>0</v>
      </c>
      <c r="Z50" s="17">
        <f t="shared" si="29"/>
        <v>0</v>
      </c>
      <c r="AA50" s="56">
        <f t="shared" si="7"/>
        <v>6.25</v>
      </c>
      <c r="AB50" s="18">
        <f t="shared" si="8"/>
        <v>0.56000000000000005</v>
      </c>
      <c r="AC50" s="19">
        <f t="shared" si="12"/>
        <v>0.51851851851851849</v>
      </c>
      <c r="AD50" s="142">
        <f t="shared" si="13"/>
        <v>627.5</v>
      </c>
      <c r="AE50" s="142">
        <f t="shared" si="14"/>
        <v>608.5</v>
      </c>
      <c r="AF50" s="80">
        <f t="shared" si="20"/>
        <v>642.75</v>
      </c>
      <c r="AG50" s="80">
        <f t="shared" si="21"/>
        <v>608.5</v>
      </c>
      <c r="AH50" s="81">
        <f t="shared" si="24"/>
        <v>682.5</v>
      </c>
      <c r="AI50" s="81">
        <f t="shared" si="25"/>
        <v>608.5</v>
      </c>
      <c r="AJ50" s="82">
        <f t="shared" si="30"/>
        <v>688.5</v>
      </c>
      <c r="AK50" s="82">
        <f t="shared" si="31"/>
        <v>608.5</v>
      </c>
      <c r="AL50" s="145">
        <f t="shared" si="15"/>
        <v>618.91666666666663</v>
      </c>
      <c r="AM50" s="145">
        <f t="shared" si="16"/>
        <v>618</v>
      </c>
      <c r="AN50" s="145">
        <f t="shared" si="17"/>
        <v>0.91666666666662877</v>
      </c>
      <c r="AO50" s="145">
        <f t="shared" si="18"/>
        <v>619.83333333333326</v>
      </c>
      <c r="AP50" s="145">
        <f t="shared" si="19"/>
        <v>618</v>
      </c>
      <c r="AQ50" s="147">
        <f t="shared" si="22"/>
        <v>630.47095238095233</v>
      </c>
      <c r="AR50" s="149">
        <f t="shared" si="28"/>
        <v>655.2253333333332</v>
      </c>
    </row>
    <row r="51" spans="1:45" x14ac:dyDescent="0.3">
      <c r="A51" s="5">
        <v>45000</v>
      </c>
      <c r="B51" s="6" t="s">
        <v>47</v>
      </c>
      <c r="C51" s="6" t="s">
        <v>28</v>
      </c>
      <c r="D51" s="64">
        <v>629.5</v>
      </c>
      <c r="E51" s="64">
        <v>635</v>
      </c>
      <c r="F51" s="64">
        <v>627.5</v>
      </c>
      <c r="G51" s="64">
        <v>632.75</v>
      </c>
      <c r="H51" s="60">
        <v>633</v>
      </c>
      <c r="I51" s="60">
        <v>628</v>
      </c>
      <c r="J51" s="21">
        <v>0</v>
      </c>
      <c r="K51" s="13">
        <v>0</v>
      </c>
      <c r="L51" s="65">
        <f t="shared" si="0"/>
        <v>631.75</v>
      </c>
      <c r="M51" s="66">
        <f t="shared" si="1"/>
        <v>631.25</v>
      </c>
      <c r="N51" s="66">
        <f t="shared" si="2"/>
        <v>0.5</v>
      </c>
      <c r="O51" s="66">
        <f t="shared" si="3"/>
        <v>632.25</v>
      </c>
      <c r="P51" s="66">
        <f t="shared" si="4"/>
        <v>631.25</v>
      </c>
      <c r="Q51" s="67">
        <f t="shared" si="9"/>
        <v>7.5</v>
      </c>
      <c r="R51" s="67">
        <f t="shared" si="10"/>
        <v>8.5</v>
      </c>
      <c r="S51" s="67">
        <f t="shared" si="11"/>
        <v>1</v>
      </c>
      <c r="T51" s="68" cm="1">
        <f t="array" ref="T51">LARGE(ABS(Q51:S51),1)</f>
        <v>8.5</v>
      </c>
      <c r="U51" s="12"/>
      <c r="V51" s="21">
        <f t="shared" si="27"/>
        <v>-2</v>
      </c>
      <c r="W51" s="12"/>
      <c r="X51" s="61">
        <f t="shared" si="5"/>
        <v>5</v>
      </c>
      <c r="Y51" s="17">
        <f t="shared" si="29"/>
        <v>0</v>
      </c>
      <c r="Z51" s="17">
        <f t="shared" si="29"/>
        <v>0</v>
      </c>
      <c r="AA51" s="56">
        <f t="shared" si="7"/>
        <v>7.5</v>
      </c>
      <c r="AB51" s="18">
        <f t="shared" si="8"/>
        <v>0.66666666666666663</v>
      </c>
      <c r="AC51" s="19">
        <f t="shared" si="12"/>
        <v>0.58823529411764708</v>
      </c>
      <c r="AD51" s="142">
        <f t="shared" si="13"/>
        <v>635</v>
      </c>
      <c r="AE51" s="142">
        <f t="shared" si="14"/>
        <v>610.75</v>
      </c>
      <c r="AF51" s="80">
        <f t="shared" si="20"/>
        <v>639.75</v>
      </c>
      <c r="AG51" s="80">
        <f t="shared" si="21"/>
        <v>608.5</v>
      </c>
      <c r="AH51" s="81">
        <f t="shared" si="24"/>
        <v>682.5</v>
      </c>
      <c r="AI51" s="81">
        <f t="shared" si="25"/>
        <v>608.5</v>
      </c>
      <c r="AJ51" s="82">
        <f t="shared" si="30"/>
        <v>688.5</v>
      </c>
      <c r="AK51" s="82">
        <f t="shared" si="31"/>
        <v>608.5</v>
      </c>
      <c r="AL51" s="145">
        <f t="shared" si="15"/>
        <v>624.08333333333337</v>
      </c>
      <c r="AM51" s="145">
        <f t="shared" si="16"/>
        <v>622.875</v>
      </c>
      <c r="AN51" s="145">
        <f t="shared" si="17"/>
        <v>1.2083333333333712</v>
      </c>
      <c r="AO51" s="145">
        <f t="shared" si="18"/>
        <v>625.29166666666674</v>
      </c>
      <c r="AP51" s="145">
        <f t="shared" si="19"/>
        <v>622.875</v>
      </c>
      <c r="AQ51" s="147">
        <f t="shared" si="22"/>
        <v>629.10190476190462</v>
      </c>
      <c r="AR51" s="149">
        <f t="shared" si="28"/>
        <v>653.66422222222207</v>
      </c>
      <c r="AS51" s="151">
        <f>AVERAGE(L2:L51)</f>
        <v>660.4301999999999</v>
      </c>
    </row>
    <row r="52" spans="1:45" x14ac:dyDescent="0.3">
      <c r="A52" s="5">
        <v>45001</v>
      </c>
      <c r="B52" s="6" t="s">
        <v>47</v>
      </c>
      <c r="C52" s="6" t="s">
        <v>28</v>
      </c>
      <c r="D52" s="64">
        <v>636.5</v>
      </c>
      <c r="E52" s="64">
        <v>636.75</v>
      </c>
      <c r="F52" s="64">
        <v>630.25</v>
      </c>
      <c r="G52" s="64">
        <v>634.25</v>
      </c>
      <c r="H52" s="60">
        <v>636.75</v>
      </c>
      <c r="I52" s="60">
        <v>633.75</v>
      </c>
      <c r="J52" s="21">
        <v>0</v>
      </c>
      <c r="K52" s="13">
        <v>0</v>
      </c>
      <c r="L52" s="65">
        <f t="shared" si="0"/>
        <v>633.75</v>
      </c>
      <c r="M52" s="66">
        <f t="shared" si="1"/>
        <v>633.5</v>
      </c>
      <c r="N52" s="66">
        <f t="shared" si="2"/>
        <v>0.25</v>
      </c>
      <c r="O52" s="66">
        <f t="shared" si="3"/>
        <v>634</v>
      </c>
      <c r="P52" s="66">
        <f t="shared" si="4"/>
        <v>633.5</v>
      </c>
      <c r="Q52" s="67">
        <f t="shared" si="9"/>
        <v>6.5</v>
      </c>
      <c r="R52" s="67">
        <f t="shared" si="10"/>
        <v>4</v>
      </c>
      <c r="S52" s="67">
        <f t="shared" si="11"/>
        <v>-2.5</v>
      </c>
      <c r="T52" s="68" cm="1">
        <f t="array" ref="T52">LARGE(ABS(Q52:S52),1)</f>
        <v>6.5</v>
      </c>
      <c r="U52" s="12"/>
      <c r="V52" s="21">
        <f t="shared" si="27"/>
        <v>0</v>
      </c>
      <c r="W52" s="12"/>
      <c r="X52" s="61">
        <f t="shared" si="5"/>
        <v>3</v>
      </c>
      <c r="Y52" s="17" t="b">
        <f t="shared" si="29"/>
        <v>1</v>
      </c>
      <c r="Z52" s="17">
        <f t="shared" si="29"/>
        <v>0</v>
      </c>
      <c r="AA52" s="56">
        <f t="shared" si="7"/>
        <v>6.5</v>
      </c>
      <c r="AB52" s="18">
        <f t="shared" si="8"/>
        <v>0.46153846153846156</v>
      </c>
      <c r="AC52" s="19">
        <f t="shared" si="12"/>
        <v>0.46153846153846156</v>
      </c>
      <c r="AD52" s="142">
        <f t="shared" si="13"/>
        <v>636.75</v>
      </c>
      <c r="AE52" s="142">
        <f t="shared" si="14"/>
        <v>621.25</v>
      </c>
      <c r="AF52" s="80">
        <f t="shared" si="20"/>
        <v>638.25</v>
      </c>
      <c r="AG52" s="80">
        <f t="shared" si="21"/>
        <v>608.5</v>
      </c>
      <c r="AH52" s="81">
        <f t="shared" si="24"/>
        <v>682.5</v>
      </c>
      <c r="AI52" s="81">
        <f t="shared" si="25"/>
        <v>608.5</v>
      </c>
      <c r="AJ52" s="82">
        <f t="shared" si="30"/>
        <v>688.5</v>
      </c>
      <c r="AK52" s="82">
        <f t="shared" si="31"/>
        <v>608.5</v>
      </c>
      <c r="AL52" s="145">
        <f t="shared" si="15"/>
        <v>630.25</v>
      </c>
      <c r="AM52" s="145">
        <f t="shared" si="16"/>
        <v>629</v>
      </c>
      <c r="AN52" s="145">
        <f t="shared" si="17"/>
        <v>1.25</v>
      </c>
      <c r="AO52" s="145">
        <f t="shared" si="18"/>
        <v>631.5</v>
      </c>
      <c r="AP52" s="145">
        <f t="shared" si="19"/>
        <v>629</v>
      </c>
      <c r="AQ52" s="147">
        <f t="shared" si="22"/>
        <v>628.26857142857136</v>
      </c>
      <c r="AR52" s="149">
        <f t="shared" si="28"/>
        <v>652.17255555555539</v>
      </c>
      <c r="AS52" s="151">
        <f t="shared" ref="AS52:AS115" si="32">AVERAGE(L3:L52)</f>
        <v>659.94519999999989</v>
      </c>
    </row>
    <row r="53" spans="1:45" x14ac:dyDescent="0.3">
      <c r="A53" s="5">
        <v>45002</v>
      </c>
      <c r="B53" s="6" t="s">
        <v>47</v>
      </c>
      <c r="C53" s="6" t="s">
        <v>28</v>
      </c>
      <c r="D53" s="64">
        <v>630.25</v>
      </c>
      <c r="E53" s="64">
        <v>634</v>
      </c>
      <c r="F53" s="64">
        <v>627</v>
      </c>
      <c r="G53" s="64">
        <v>633</v>
      </c>
      <c r="H53" s="60">
        <v>631</v>
      </c>
      <c r="I53" s="60">
        <v>628.25</v>
      </c>
      <c r="J53" s="21">
        <v>4</v>
      </c>
      <c r="K53" s="13">
        <v>0</v>
      </c>
      <c r="L53" s="65">
        <f t="shared" si="0"/>
        <v>631.33333333333337</v>
      </c>
      <c r="M53" s="66">
        <f t="shared" si="1"/>
        <v>630.5</v>
      </c>
      <c r="N53" s="66">
        <f t="shared" si="2"/>
        <v>0.83333333333337123</v>
      </c>
      <c r="O53" s="66">
        <f t="shared" si="3"/>
        <v>632.16666666666674</v>
      </c>
      <c r="P53" s="66">
        <f t="shared" si="4"/>
        <v>630.5</v>
      </c>
      <c r="Q53" s="67">
        <f t="shared" si="9"/>
        <v>7</v>
      </c>
      <c r="R53" s="67">
        <f t="shared" si="10"/>
        <v>-0.25</v>
      </c>
      <c r="S53" s="67">
        <f t="shared" si="11"/>
        <v>-7.25</v>
      </c>
      <c r="T53" s="68" cm="1">
        <f t="array" ref="T53">LARGE(ABS(Q53:S53),1)</f>
        <v>7.25</v>
      </c>
      <c r="U53" s="12"/>
      <c r="V53" s="21">
        <f t="shared" si="27"/>
        <v>0</v>
      </c>
      <c r="W53" s="12"/>
      <c r="X53" s="61">
        <f t="shared" si="5"/>
        <v>2.75</v>
      </c>
      <c r="Y53" s="17">
        <f t="shared" si="29"/>
        <v>0</v>
      </c>
      <c r="Z53" s="17">
        <f t="shared" si="29"/>
        <v>0</v>
      </c>
      <c r="AA53" s="56">
        <f t="shared" si="7"/>
        <v>7</v>
      </c>
      <c r="AB53" s="18">
        <f t="shared" si="8"/>
        <v>0.39285714285714285</v>
      </c>
      <c r="AC53" s="19">
        <f t="shared" si="12"/>
        <v>0.37931034482758619</v>
      </c>
      <c r="AD53" s="142">
        <f t="shared" si="13"/>
        <v>636.75</v>
      </c>
      <c r="AE53" s="142">
        <f t="shared" si="14"/>
        <v>627</v>
      </c>
      <c r="AF53" s="80">
        <f t="shared" si="20"/>
        <v>637.25</v>
      </c>
      <c r="AG53" s="80">
        <f t="shared" si="21"/>
        <v>608.5</v>
      </c>
      <c r="AH53" s="81">
        <f t="shared" si="24"/>
        <v>678.5</v>
      </c>
      <c r="AI53" s="81">
        <f t="shared" si="25"/>
        <v>608.5</v>
      </c>
      <c r="AJ53" s="82">
        <f t="shared" si="30"/>
        <v>688.5</v>
      </c>
      <c r="AK53" s="82">
        <f t="shared" si="31"/>
        <v>608.5</v>
      </c>
      <c r="AL53" s="145">
        <f t="shared" si="15"/>
        <v>632.66666666666663</v>
      </c>
      <c r="AM53" s="145">
        <f t="shared" si="16"/>
        <v>631.875</v>
      </c>
      <c r="AN53" s="145">
        <f t="shared" si="17"/>
        <v>0.79166666666662877</v>
      </c>
      <c r="AO53" s="145">
        <f t="shared" si="18"/>
        <v>633.45833333333326</v>
      </c>
      <c r="AP53" s="145">
        <f t="shared" si="19"/>
        <v>631.875</v>
      </c>
      <c r="AQ53" s="147">
        <f t="shared" si="22"/>
        <v>628.07809523809522</v>
      </c>
      <c r="AR53" s="149">
        <f t="shared" si="28"/>
        <v>650.66144444444433</v>
      </c>
      <c r="AS53" s="151">
        <f t="shared" si="32"/>
        <v>659.53353333333337</v>
      </c>
    </row>
    <row r="54" spans="1:45" x14ac:dyDescent="0.3">
      <c r="A54" s="5">
        <v>45005</v>
      </c>
      <c r="B54" s="6" t="s">
        <v>47</v>
      </c>
      <c r="C54" s="6" t="s">
        <v>28</v>
      </c>
      <c r="D54" s="64">
        <v>637</v>
      </c>
      <c r="E54" s="64">
        <v>638.25</v>
      </c>
      <c r="F54" s="64">
        <v>628.75</v>
      </c>
      <c r="G54" s="64">
        <v>630</v>
      </c>
      <c r="H54" s="60">
        <v>638.25</v>
      </c>
      <c r="I54" s="60">
        <v>635</v>
      </c>
      <c r="J54" s="21">
        <v>-2</v>
      </c>
      <c r="K54" s="13" t="s">
        <v>32</v>
      </c>
      <c r="L54" s="65">
        <f t="shared" si="0"/>
        <v>632.33333333333337</v>
      </c>
      <c r="M54" s="66">
        <f t="shared" si="1"/>
        <v>633.5</v>
      </c>
      <c r="N54" s="66">
        <f t="shared" si="2"/>
        <v>-1.1666666666666288</v>
      </c>
      <c r="O54" s="66">
        <f t="shared" si="3"/>
        <v>631.16666666666674</v>
      </c>
      <c r="P54" s="66">
        <f t="shared" si="4"/>
        <v>633.5</v>
      </c>
      <c r="Q54" s="67">
        <f t="shared" si="9"/>
        <v>9.5</v>
      </c>
      <c r="R54" s="67">
        <f t="shared" si="10"/>
        <v>5.25</v>
      </c>
      <c r="S54" s="67">
        <f t="shared" si="11"/>
        <v>-4.25</v>
      </c>
      <c r="T54" s="68" cm="1">
        <f t="array" ref="T54">LARGE(ABS(Q54:S54),1)</f>
        <v>9.5</v>
      </c>
      <c r="U54" s="12"/>
      <c r="V54" s="21">
        <f t="shared" si="27"/>
        <v>-2</v>
      </c>
      <c r="W54" s="12"/>
      <c r="X54" s="61">
        <f t="shared" si="5"/>
        <v>3.25</v>
      </c>
      <c r="Y54" s="17" t="b">
        <f t="shared" ref="Y54:Z117" si="33">IF((E54=H54),TRUE,0)</f>
        <v>1</v>
      </c>
      <c r="Z54" s="17">
        <f t="shared" si="33"/>
        <v>0</v>
      </c>
      <c r="AA54" s="56">
        <f t="shared" si="7"/>
        <v>9.5</v>
      </c>
      <c r="AB54" s="18">
        <f t="shared" si="8"/>
        <v>0.34210526315789475</v>
      </c>
      <c r="AC54" s="19">
        <f t="shared" si="12"/>
        <v>0.34210526315789475</v>
      </c>
      <c r="AD54" s="142">
        <f t="shared" si="13"/>
        <v>638.25</v>
      </c>
      <c r="AE54" s="142">
        <f t="shared" si="14"/>
        <v>627</v>
      </c>
      <c r="AF54" s="80">
        <f t="shared" si="20"/>
        <v>638.25</v>
      </c>
      <c r="AG54" s="80">
        <f t="shared" si="21"/>
        <v>608.5</v>
      </c>
      <c r="AH54" s="81">
        <f t="shared" si="24"/>
        <v>675.25</v>
      </c>
      <c r="AI54" s="81">
        <f t="shared" si="25"/>
        <v>608.5</v>
      </c>
      <c r="AJ54" s="82">
        <f t="shared" si="30"/>
        <v>688.5</v>
      </c>
      <c r="AK54" s="82">
        <f t="shared" si="31"/>
        <v>608.5</v>
      </c>
      <c r="AL54" s="145">
        <f t="shared" si="15"/>
        <v>632.75</v>
      </c>
      <c r="AM54" s="145">
        <f t="shared" si="16"/>
        <v>632.625</v>
      </c>
      <c r="AN54" s="145">
        <f t="shared" si="17"/>
        <v>0.125</v>
      </c>
      <c r="AO54" s="145">
        <f t="shared" si="18"/>
        <v>632.875</v>
      </c>
      <c r="AP54" s="145">
        <f t="shared" si="19"/>
        <v>632.625</v>
      </c>
      <c r="AQ54" s="147">
        <f t="shared" si="22"/>
        <v>628.10785714285703</v>
      </c>
      <c r="AR54" s="149">
        <f t="shared" si="28"/>
        <v>649.17811111111098</v>
      </c>
      <c r="AS54" s="151">
        <f t="shared" si="32"/>
        <v>659.07853333333344</v>
      </c>
    </row>
    <row r="55" spans="1:45" x14ac:dyDescent="0.3">
      <c r="A55" s="5">
        <v>45006</v>
      </c>
      <c r="B55" s="6" t="s">
        <v>47</v>
      </c>
      <c r="C55" s="6" t="s">
        <v>28</v>
      </c>
      <c r="D55" s="64">
        <v>626</v>
      </c>
      <c r="E55" s="64">
        <v>636</v>
      </c>
      <c r="F55" s="64">
        <v>624.75</v>
      </c>
      <c r="G55" s="64">
        <v>633.5</v>
      </c>
      <c r="H55" s="60">
        <v>632</v>
      </c>
      <c r="I55" s="60">
        <v>626</v>
      </c>
      <c r="J55" s="21">
        <v>4</v>
      </c>
      <c r="K55" s="13">
        <v>0</v>
      </c>
      <c r="L55" s="65">
        <f t="shared" si="0"/>
        <v>631.41666666666663</v>
      </c>
      <c r="M55" s="66">
        <f t="shared" si="1"/>
        <v>630.375</v>
      </c>
      <c r="N55" s="66">
        <f t="shared" si="2"/>
        <v>1.0416666666666288</v>
      </c>
      <c r="O55" s="66">
        <f t="shared" si="3"/>
        <v>632.45833333333326</v>
      </c>
      <c r="P55" s="66">
        <f t="shared" si="4"/>
        <v>630.375</v>
      </c>
      <c r="Q55" s="67">
        <f t="shared" si="9"/>
        <v>11.25</v>
      </c>
      <c r="R55" s="67">
        <f t="shared" si="10"/>
        <v>6</v>
      </c>
      <c r="S55" s="67">
        <f t="shared" si="11"/>
        <v>-5.25</v>
      </c>
      <c r="T55" s="68" cm="1">
        <f t="array" ref="T55">LARGE(ABS(Q55:S55),1)</f>
        <v>11.25</v>
      </c>
      <c r="U55" s="12"/>
      <c r="V55" s="21">
        <f t="shared" si="27"/>
        <v>2</v>
      </c>
      <c r="W55" s="12"/>
      <c r="X55" s="61">
        <f t="shared" si="5"/>
        <v>6</v>
      </c>
      <c r="Y55" s="17">
        <f t="shared" si="33"/>
        <v>0</v>
      </c>
      <c r="Z55" s="17">
        <f t="shared" si="33"/>
        <v>0</v>
      </c>
      <c r="AA55" s="56">
        <f t="shared" si="7"/>
        <v>11.25</v>
      </c>
      <c r="AB55" s="18">
        <f t="shared" si="8"/>
        <v>0.53333333333333333</v>
      </c>
      <c r="AC55" s="19">
        <f t="shared" si="12"/>
        <v>0.53333333333333333</v>
      </c>
      <c r="AD55" s="142">
        <f t="shared" si="13"/>
        <v>638.25</v>
      </c>
      <c r="AE55" s="142">
        <f t="shared" si="14"/>
        <v>624.75</v>
      </c>
      <c r="AF55" s="80">
        <f t="shared" si="20"/>
        <v>638.25</v>
      </c>
      <c r="AG55" s="80">
        <f t="shared" si="21"/>
        <v>608.5</v>
      </c>
      <c r="AH55" s="81">
        <f t="shared" si="24"/>
        <v>654.5</v>
      </c>
      <c r="AI55" s="81">
        <f t="shared" si="25"/>
        <v>608.5</v>
      </c>
      <c r="AJ55" s="82">
        <f t="shared" si="30"/>
        <v>688.5</v>
      </c>
      <c r="AK55" s="82">
        <f t="shared" si="31"/>
        <v>608.5</v>
      </c>
      <c r="AL55" s="145">
        <f t="shared" si="15"/>
        <v>631</v>
      </c>
      <c r="AM55" s="145">
        <f t="shared" si="16"/>
        <v>631.5</v>
      </c>
      <c r="AN55" s="145">
        <f t="shared" si="17"/>
        <v>-0.5</v>
      </c>
      <c r="AO55" s="145">
        <f t="shared" si="18"/>
        <v>630.5</v>
      </c>
      <c r="AP55" s="145">
        <f t="shared" si="19"/>
        <v>631.5</v>
      </c>
      <c r="AQ55" s="147">
        <f t="shared" si="22"/>
        <v>627.83999999999992</v>
      </c>
      <c r="AR55" s="149">
        <f t="shared" si="28"/>
        <v>647.71422222222225</v>
      </c>
      <c r="AS55" s="151">
        <f t="shared" si="32"/>
        <v>658.63853333333327</v>
      </c>
    </row>
    <row r="56" spans="1:45" x14ac:dyDescent="0.3">
      <c r="A56" s="5">
        <v>45007</v>
      </c>
      <c r="B56" s="6" t="s">
        <v>47</v>
      </c>
      <c r="C56" s="6" t="s">
        <v>28</v>
      </c>
      <c r="D56" s="64">
        <v>641</v>
      </c>
      <c r="E56" s="64">
        <v>644</v>
      </c>
      <c r="F56" s="64">
        <v>627.25</v>
      </c>
      <c r="G56" s="64">
        <v>631.75</v>
      </c>
      <c r="H56" s="60">
        <v>643.75</v>
      </c>
      <c r="I56" s="60">
        <v>637.5</v>
      </c>
      <c r="J56" s="21">
        <v>-2</v>
      </c>
      <c r="K56" s="13">
        <v>0</v>
      </c>
      <c r="L56" s="65">
        <f t="shared" si="0"/>
        <v>634.33333333333337</v>
      </c>
      <c r="M56" s="66">
        <f t="shared" si="1"/>
        <v>635.625</v>
      </c>
      <c r="N56" s="66">
        <f t="shared" si="2"/>
        <v>-1.2916666666666288</v>
      </c>
      <c r="O56" s="66">
        <f t="shared" si="3"/>
        <v>633.04166666666674</v>
      </c>
      <c r="P56" s="66">
        <f t="shared" si="4"/>
        <v>635.625</v>
      </c>
      <c r="Q56" s="67">
        <f t="shared" si="9"/>
        <v>16.75</v>
      </c>
      <c r="R56" s="67">
        <f t="shared" si="10"/>
        <v>10.5</v>
      </c>
      <c r="S56" s="67">
        <f t="shared" si="11"/>
        <v>-6.25</v>
      </c>
      <c r="T56" s="68" cm="1">
        <f t="array" ref="T56">LARGE(ABS(Q56:S56),1)</f>
        <v>16.75</v>
      </c>
      <c r="U56" s="12"/>
      <c r="V56" s="21">
        <f t="shared" si="27"/>
        <v>-2</v>
      </c>
      <c r="W56" s="12"/>
      <c r="X56" s="61">
        <f t="shared" si="5"/>
        <v>6.25</v>
      </c>
      <c r="Y56" s="17">
        <f t="shared" si="33"/>
        <v>0</v>
      </c>
      <c r="Z56" s="17">
        <f t="shared" si="33"/>
        <v>0</v>
      </c>
      <c r="AA56" s="56">
        <f t="shared" si="7"/>
        <v>16.75</v>
      </c>
      <c r="AB56" s="18">
        <f t="shared" si="8"/>
        <v>0.37313432835820898</v>
      </c>
      <c r="AC56" s="19">
        <f t="shared" si="12"/>
        <v>0.37313432835820898</v>
      </c>
      <c r="AD56" s="142">
        <f t="shared" si="13"/>
        <v>644</v>
      </c>
      <c r="AE56" s="142">
        <f t="shared" si="14"/>
        <v>624.75</v>
      </c>
      <c r="AF56" s="80">
        <f t="shared" si="20"/>
        <v>644</v>
      </c>
      <c r="AG56" s="80">
        <f t="shared" si="21"/>
        <v>608.5</v>
      </c>
      <c r="AH56" s="81">
        <f t="shared" si="24"/>
        <v>649.75</v>
      </c>
      <c r="AI56" s="81">
        <f t="shared" si="25"/>
        <v>608.5</v>
      </c>
      <c r="AJ56" s="82">
        <f t="shared" si="30"/>
        <v>688.5</v>
      </c>
      <c r="AK56" s="82">
        <f t="shared" si="31"/>
        <v>608.5</v>
      </c>
      <c r="AL56" s="145">
        <f t="shared" si="15"/>
        <v>634.08333333333337</v>
      </c>
      <c r="AM56" s="145">
        <f t="shared" si="16"/>
        <v>634.375</v>
      </c>
      <c r="AN56" s="145">
        <f t="shared" si="17"/>
        <v>-0.29166666666662877</v>
      </c>
      <c r="AO56" s="145">
        <f t="shared" si="18"/>
        <v>633.79166666666674</v>
      </c>
      <c r="AP56" s="145">
        <f t="shared" si="19"/>
        <v>634.375</v>
      </c>
      <c r="AQ56" s="147">
        <f t="shared" si="22"/>
        <v>627.542380952381</v>
      </c>
      <c r="AR56" s="149">
        <f t="shared" si="28"/>
        <v>646.29477777777765</v>
      </c>
      <c r="AS56" s="151">
        <f t="shared" si="32"/>
        <v>658.21019999999999</v>
      </c>
    </row>
    <row r="57" spans="1:45" x14ac:dyDescent="0.3">
      <c r="A57" s="5">
        <v>45008</v>
      </c>
      <c r="B57" s="6" t="s">
        <v>47</v>
      </c>
      <c r="C57" s="6" t="s">
        <v>28</v>
      </c>
      <c r="D57" s="64">
        <v>637.75</v>
      </c>
      <c r="E57" s="64">
        <v>645</v>
      </c>
      <c r="F57" s="64">
        <v>635</v>
      </c>
      <c r="G57" s="64">
        <v>643</v>
      </c>
      <c r="H57" s="60">
        <v>642.75</v>
      </c>
      <c r="I57" s="60">
        <v>637.25</v>
      </c>
      <c r="J57" s="21">
        <v>0</v>
      </c>
      <c r="K57" s="13">
        <v>0</v>
      </c>
      <c r="L57" s="65">
        <f t="shared" si="0"/>
        <v>641</v>
      </c>
      <c r="M57" s="66">
        <f t="shared" si="1"/>
        <v>640</v>
      </c>
      <c r="N57" s="66">
        <f t="shared" si="2"/>
        <v>1</v>
      </c>
      <c r="O57" s="66">
        <f t="shared" si="3"/>
        <v>642</v>
      </c>
      <c r="P57" s="66">
        <f t="shared" si="4"/>
        <v>640</v>
      </c>
      <c r="Q57" s="67">
        <f t="shared" si="9"/>
        <v>10</v>
      </c>
      <c r="R57" s="67">
        <f t="shared" si="10"/>
        <v>13.25</v>
      </c>
      <c r="S57" s="67">
        <f t="shared" si="11"/>
        <v>3.25</v>
      </c>
      <c r="T57" s="68" cm="1">
        <f t="array" ref="T57">LARGE(ABS(Q57:S57),1)</f>
        <v>13.25</v>
      </c>
      <c r="U57" s="12"/>
      <c r="V57" s="21">
        <f t="shared" si="27"/>
        <v>2</v>
      </c>
      <c r="W57" s="12"/>
      <c r="X57" s="61">
        <f t="shared" si="5"/>
        <v>5.5</v>
      </c>
      <c r="Y57" s="17">
        <f t="shared" si="33"/>
        <v>0</v>
      </c>
      <c r="Z57" s="17">
        <f t="shared" si="33"/>
        <v>0</v>
      </c>
      <c r="AA57" s="56">
        <f t="shared" si="7"/>
        <v>10</v>
      </c>
      <c r="AB57" s="18">
        <f t="shared" si="8"/>
        <v>0.55000000000000004</v>
      </c>
      <c r="AC57" s="19">
        <f t="shared" si="12"/>
        <v>0.41509433962264153</v>
      </c>
      <c r="AD57" s="142">
        <f t="shared" si="13"/>
        <v>645</v>
      </c>
      <c r="AE57" s="142">
        <f t="shared" si="14"/>
        <v>624.75</v>
      </c>
      <c r="AF57" s="80">
        <f t="shared" si="20"/>
        <v>645</v>
      </c>
      <c r="AG57" s="80">
        <f t="shared" si="21"/>
        <v>610.75</v>
      </c>
      <c r="AH57" s="81">
        <f t="shared" si="24"/>
        <v>645</v>
      </c>
      <c r="AI57" s="81">
        <f t="shared" si="25"/>
        <v>608.5</v>
      </c>
      <c r="AJ57" s="82">
        <f t="shared" si="30"/>
        <v>688.5</v>
      </c>
      <c r="AK57" s="82">
        <f t="shared" si="31"/>
        <v>608.5</v>
      </c>
      <c r="AL57" s="145">
        <f t="shared" si="15"/>
        <v>633.83333333333337</v>
      </c>
      <c r="AM57" s="145">
        <f t="shared" si="16"/>
        <v>634.875</v>
      </c>
      <c r="AN57" s="145">
        <f t="shared" si="17"/>
        <v>-1.0416666666666288</v>
      </c>
      <c r="AO57" s="145">
        <f t="shared" si="18"/>
        <v>632.79166666666674</v>
      </c>
      <c r="AP57" s="145">
        <f t="shared" si="19"/>
        <v>634.875</v>
      </c>
      <c r="AQ57" s="147">
        <f t="shared" si="22"/>
        <v>627.83404761904762</v>
      </c>
      <c r="AR57" s="149">
        <f t="shared" si="28"/>
        <v>645.19477777777786</v>
      </c>
      <c r="AS57" s="151">
        <f t="shared" si="32"/>
        <v>657.89853333333338</v>
      </c>
    </row>
    <row r="58" spans="1:45" x14ac:dyDescent="0.3">
      <c r="A58" s="5">
        <v>45009</v>
      </c>
      <c r="B58" s="6" t="s">
        <v>47</v>
      </c>
      <c r="C58" s="6" t="s">
        <v>28</v>
      </c>
      <c r="D58" s="64">
        <v>640.5</v>
      </c>
      <c r="E58" s="64">
        <v>648.75</v>
      </c>
      <c r="F58" s="64">
        <v>637</v>
      </c>
      <c r="G58" s="64">
        <v>648.25</v>
      </c>
      <c r="H58" s="60">
        <v>643</v>
      </c>
      <c r="I58" s="60">
        <v>638.5</v>
      </c>
      <c r="J58" s="21">
        <v>4</v>
      </c>
      <c r="K58" s="13">
        <v>0</v>
      </c>
      <c r="L58" s="65">
        <f t="shared" si="0"/>
        <v>644.66666666666663</v>
      </c>
      <c r="M58" s="66">
        <f t="shared" si="1"/>
        <v>642.875</v>
      </c>
      <c r="N58" s="66">
        <f t="shared" si="2"/>
        <v>1.7916666666666288</v>
      </c>
      <c r="O58" s="66">
        <f t="shared" si="3"/>
        <v>646.45833333333326</v>
      </c>
      <c r="P58" s="66">
        <f t="shared" si="4"/>
        <v>642.875</v>
      </c>
      <c r="Q58" s="67">
        <f t="shared" si="9"/>
        <v>11.75</v>
      </c>
      <c r="R58" s="67">
        <f t="shared" si="10"/>
        <v>5.75</v>
      </c>
      <c r="S58" s="67">
        <f t="shared" si="11"/>
        <v>-6</v>
      </c>
      <c r="T58" s="68" cm="1">
        <f t="array" ref="T58">LARGE(ABS(Q58:S58),1)</f>
        <v>11.75</v>
      </c>
      <c r="U58" s="12"/>
      <c r="V58" s="21">
        <f t="shared" si="27"/>
        <v>2</v>
      </c>
      <c r="W58" s="12"/>
      <c r="X58" s="61">
        <f t="shared" si="5"/>
        <v>4.5</v>
      </c>
      <c r="Y58" s="17">
        <f t="shared" si="33"/>
        <v>0</v>
      </c>
      <c r="Z58" s="17">
        <f t="shared" si="33"/>
        <v>0</v>
      </c>
      <c r="AA58" s="56">
        <f t="shared" si="7"/>
        <v>11.75</v>
      </c>
      <c r="AB58" s="18">
        <f t="shared" si="8"/>
        <v>0.38297872340425532</v>
      </c>
      <c r="AC58" s="19">
        <f t="shared" si="12"/>
        <v>0.38297872340425532</v>
      </c>
      <c r="AD58" s="142">
        <f t="shared" si="13"/>
        <v>648.75</v>
      </c>
      <c r="AE58" s="142">
        <f t="shared" si="14"/>
        <v>627.25</v>
      </c>
      <c r="AF58" s="80">
        <f t="shared" si="20"/>
        <v>648.75</v>
      </c>
      <c r="AG58" s="80">
        <f t="shared" si="21"/>
        <v>621.25</v>
      </c>
      <c r="AH58" s="81">
        <f t="shared" si="24"/>
        <v>648.75</v>
      </c>
      <c r="AI58" s="81">
        <f t="shared" si="25"/>
        <v>608.5</v>
      </c>
      <c r="AJ58" s="82">
        <f t="shared" si="30"/>
        <v>688.5</v>
      </c>
      <c r="AK58" s="82">
        <f t="shared" si="31"/>
        <v>608.5</v>
      </c>
      <c r="AL58" s="145">
        <f t="shared" si="15"/>
        <v>639.66666666666663</v>
      </c>
      <c r="AM58" s="145">
        <f t="shared" si="16"/>
        <v>638</v>
      </c>
      <c r="AN58" s="145">
        <f t="shared" si="17"/>
        <v>1.6666666666666288</v>
      </c>
      <c r="AO58" s="145">
        <f t="shared" si="18"/>
        <v>641.33333333333326</v>
      </c>
      <c r="AP58" s="145">
        <f t="shared" si="19"/>
        <v>638</v>
      </c>
      <c r="AQ58" s="147">
        <f t="shared" si="22"/>
        <v>628.50666666666655</v>
      </c>
      <c r="AR58" s="149">
        <f t="shared" si="28"/>
        <v>644.05588888888894</v>
      </c>
      <c r="AS58" s="151">
        <f t="shared" si="32"/>
        <v>657.50020000000006</v>
      </c>
    </row>
    <row r="59" spans="1:45" x14ac:dyDescent="0.3">
      <c r="A59" s="5">
        <v>45012</v>
      </c>
      <c r="B59" s="6" t="s">
        <v>47</v>
      </c>
      <c r="C59" s="6" t="s">
        <v>28</v>
      </c>
      <c r="D59" s="64">
        <v>647.75</v>
      </c>
      <c r="E59" s="64">
        <v>651.25</v>
      </c>
      <c r="F59" s="64">
        <v>646</v>
      </c>
      <c r="G59" s="64">
        <v>647.25</v>
      </c>
      <c r="H59" s="60">
        <v>651</v>
      </c>
      <c r="I59" s="60">
        <v>647.75</v>
      </c>
      <c r="J59" s="21">
        <v>0</v>
      </c>
      <c r="K59" s="13">
        <v>0</v>
      </c>
      <c r="L59" s="65">
        <f t="shared" si="0"/>
        <v>648.16666666666663</v>
      </c>
      <c r="M59" s="66">
        <f t="shared" si="1"/>
        <v>648.625</v>
      </c>
      <c r="N59" s="66">
        <f t="shared" si="2"/>
        <v>-0.45833333333337123</v>
      </c>
      <c r="O59" s="66">
        <f t="shared" si="3"/>
        <v>647.70833333333326</v>
      </c>
      <c r="P59" s="66">
        <f t="shared" si="4"/>
        <v>648.625</v>
      </c>
      <c r="Q59" s="67">
        <f t="shared" si="9"/>
        <v>5.25</v>
      </c>
      <c r="R59" s="67">
        <f t="shared" si="10"/>
        <v>3</v>
      </c>
      <c r="S59" s="67">
        <f t="shared" si="11"/>
        <v>-2.25</v>
      </c>
      <c r="T59" s="68" cm="1">
        <f t="array" ref="T59">LARGE(ABS(Q59:S59),1)</f>
        <v>5.25</v>
      </c>
      <c r="U59" s="12"/>
      <c r="V59" s="21">
        <f t="shared" si="27"/>
        <v>-2</v>
      </c>
      <c r="W59" s="12"/>
      <c r="X59" s="61">
        <f t="shared" si="5"/>
        <v>3.25</v>
      </c>
      <c r="Y59" s="17">
        <f t="shared" si="33"/>
        <v>0</v>
      </c>
      <c r="Z59" s="17">
        <f t="shared" si="33"/>
        <v>0</v>
      </c>
      <c r="AA59" s="56">
        <f t="shared" si="7"/>
        <v>5.25</v>
      </c>
      <c r="AB59" s="18">
        <f t="shared" si="8"/>
        <v>0.61904761904761907</v>
      </c>
      <c r="AC59" s="19">
        <f t="shared" si="12"/>
        <v>0.61904761904761907</v>
      </c>
      <c r="AD59" s="142">
        <f t="shared" si="13"/>
        <v>651.25</v>
      </c>
      <c r="AE59" s="142">
        <f t="shared" si="14"/>
        <v>635</v>
      </c>
      <c r="AF59" s="80">
        <f t="shared" si="20"/>
        <v>651.25</v>
      </c>
      <c r="AG59" s="80">
        <f t="shared" si="21"/>
        <v>624.75</v>
      </c>
      <c r="AH59" s="81">
        <f t="shared" si="24"/>
        <v>651.25</v>
      </c>
      <c r="AI59" s="81">
        <f t="shared" si="25"/>
        <v>608.5</v>
      </c>
      <c r="AJ59" s="82">
        <f t="shared" si="30"/>
        <v>688.5</v>
      </c>
      <c r="AK59" s="82">
        <f t="shared" si="31"/>
        <v>608.5</v>
      </c>
      <c r="AL59" s="145">
        <f t="shared" si="15"/>
        <v>644.83333333333337</v>
      </c>
      <c r="AM59" s="145">
        <f t="shared" si="16"/>
        <v>643.125</v>
      </c>
      <c r="AN59" s="145">
        <f t="shared" si="17"/>
        <v>1.7083333333333712</v>
      </c>
      <c r="AO59" s="145">
        <f t="shared" si="18"/>
        <v>646.54166666666674</v>
      </c>
      <c r="AP59" s="145">
        <f t="shared" si="19"/>
        <v>643.125</v>
      </c>
      <c r="AQ59" s="147">
        <f t="shared" si="22"/>
        <v>629.86976190476184</v>
      </c>
      <c r="AR59" s="149">
        <f t="shared" si="28"/>
        <v>642.87811111111125</v>
      </c>
      <c r="AS59" s="151">
        <f t="shared" si="32"/>
        <v>656.98519999999985</v>
      </c>
    </row>
    <row r="60" spans="1:45" x14ac:dyDescent="0.3">
      <c r="A60" s="5">
        <v>45013</v>
      </c>
      <c r="B60" s="6" t="s">
        <v>47</v>
      </c>
      <c r="C60" s="6" t="s">
        <v>28</v>
      </c>
      <c r="D60" s="64">
        <v>652.25</v>
      </c>
      <c r="E60" s="64">
        <v>655.5</v>
      </c>
      <c r="F60" s="64">
        <v>646.5</v>
      </c>
      <c r="G60" s="64">
        <v>650.5</v>
      </c>
      <c r="H60" s="60">
        <v>655.5</v>
      </c>
      <c r="I60" s="60">
        <v>651</v>
      </c>
      <c r="J60" s="21">
        <v>-2</v>
      </c>
      <c r="K60" s="13">
        <v>0</v>
      </c>
      <c r="L60" s="65">
        <f t="shared" si="0"/>
        <v>650.83333333333337</v>
      </c>
      <c r="M60" s="66">
        <f t="shared" si="1"/>
        <v>651</v>
      </c>
      <c r="N60" s="66">
        <f t="shared" si="2"/>
        <v>-0.16666666666662877</v>
      </c>
      <c r="O60" s="66">
        <f t="shared" si="3"/>
        <v>650.66666666666674</v>
      </c>
      <c r="P60" s="66">
        <f t="shared" si="4"/>
        <v>651</v>
      </c>
      <c r="Q60" s="67">
        <f t="shared" si="9"/>
        <v>9</v>
      </c>
      <c r="R60" s="67">
        <f t="shared" si="10"/>
        <v>8.25</v>
      </c>
      <c r="S60" s="67">
        <f t="shared" si="11"/>
        <v>-0.75</v>
      </c>
      <c r="T60" s="68" cm="1">
        <f t="array" ref="T60">LARGE(ABS(Q60:S60),1)</f>
        <v>9</v>
      </c>
      <c r="U60" s="12"/>
      <c r="V60" s="21">
        <f t="shared" si="27"/>
        <v>-2</v>
      </c>
      <c r="W60" s="12"/>
      <c r="X60" s="61">
        <f t="shared" si="5"/>
        <v>4.5</v>
      </c>
      <c r="Y60" s="17" t="b">
        <f t="shared" si="33"/>
        <v>1</v>
      </c>
      <c r="Z60" s="17">
        <f t="shared" si="33"/>
        <v>0</v>
      </c>
      <c r="AA60" s="56">
        <f t="shared" si="7"/>
        <v>9</v>
      </c>
      <c r="AB60" s="18">
        <f t="shared" si="8"/>
        <v>0.5</v>
      </c>
      <c r="AC60" s="19">
        <f t="shared" si="12"/>
        <v>0.5</v>
      </c>
      <c r="AD60" s="142">
        <f t="shared" si="13"/>
        <v>655.5</v>
      </c>
      <c r="AE60" s="142">
        <f t="shared" si="14"/>
        <v>637</v>
      </c>
      <c r="AF60" s="80">
        <f t="shared" si="20"/>
        <v>655.5</v>
      </c>
      <c r="AG60" s="80">
        <f t="shared" si="21"/>
        <v>624.75</v>
      </c>
      <c r="AH60" s="81">
        <f t="shared" si="24"/>
        <v>655.5</v>
      </c>
      <c r="AI60" s="81">
        <f t="shared" si="25"/>
        <v>608.5</v>
      </c>
      <c r="AJ60" s="82">
        <f t="shared" si="30"/>
        <v>688.5</v>
      </c>
      <c r="AK60" s="82">
        <f t="shared" si="31"/>
        <v>608.5</v>
      </c>
      <c r="AL60" s="145">
        <f t="shared" si="15"/>
        <v>646.58333333333337</v>
      </c>
      <c r="AM60" s="145">
        <f t="shared" si="16"/>
        <v>646.25</v>
      </c>
      <c r="AN60" s="145">
        <f t="shared" si="17"/>
        <v>0.33333333333337123</v>
      </c>
      <c r="AO60" s="145">
        <f t="shared" si="18"/>
        <v>646.91666666666674</v>
      </c>
      <c r="AP60" s="145">
        <f t="shared" si="19"/>
        <v>646.25</v>
      </c>
      <c r="AQ60" s="147">
        <f t="shared" si="22"/>
        <v>632.29166666666674</v>
      </c>
      <c r="AR60" s="149">
        <f t="shared" si="28"/>
        <v>641.78922222222229</v>
      </c>
      <c r="AS60" s="151">
        <f t="shared" si="32"/>
        <v>656.38520000000005</v>
      </c>
    </row>
    <row r="61" spans="1:45" x14ac:dyDescent="0.3">
      <c r="A61" s="5">
        <v>45014</v>
      </c>
      <c r="B61" s="6" t="s">
        <v>47</v>
      </c>
      <c r="C61" s="6" t="s">
        <v>28</v>
      </c>
      <c r="D61" s="64">
        <v>653</v>
      </c>
      <c r="E61" s="64">
        <v>654.5</v>
      </c>
      <c r="F61" s="64">
        <v>648</v>
      </c>
      <c r="G61" s="64">
        <v>649.5</v>
      </c>
      <c r="H61" s="60">
        <v>654.5</v>
      </c>
      <c r="I61" s="60">
        <v>651.75</v>
      </c>
      <c r="J61" s="21">
        <v>-2</v>
      </c>
      <c r="K61" s="13" t="s">
        <v>32</v>
      </c>
      <c r="L61" s="65">
        <f t="shared" si="0"/>
        <v>650.66666666666663</v>
      </c>
      <c r="M61" s="66">
        <f t="shared" si="1"/>
        <v>651.25</v>
      </c>
      <c r="N61" s="66">
        <f t="shared" si="2"/>
        <v>-0.58333333333337123</v>
      </c>
      <c r="O61" s="66">
        <f t="shared" si="3"/>
        <v>650.08333333333326</v>
      </c>
      <c r="P61" s="66">
        <f t="shared" si="4"/>
        <v>651.25</v>
      </c>
      <c r="Q61" s="67">
        <f t="shared" si="9"/>
        <v>6.5</v>
      </c>
      <c r="R61" s="67">
        <f t="shared" si="10"/>
        <v>4</v>
      </c>
      <c r="S61" s="67">
        <f t="shared" si="11"/>
        <v>-2.5</v>
      </c>
      <c r="T61" s="68" cm="1">
        <f t="array" ref="T61">LARGE(ABS(Q61:S61),1)</f>
        <v>6.5</v>
      </c>
      <c r="U61" s="12"/>
      <c r="V61" s="21">
        <f t="shared" si="27"/>
        <v>0</v>
      </c>
      <c r="W61" s="12">
        <f t="shared" ref="W61:W124" si="34">SUM(V32:V61)</f>
        <v>4</v>
      </c>
      <c r="X61" s="61">
        <f t="shared" si="5"/>
        <v>2.75</v>
      </c>
      <c r="Y61" s="17" t="b">
        <f t="shared" si="33"/>
        <v>1</v>
      </c>
      <c r="Z61" s="17">
        <f t="shared" si="33"/>
        <v>0</v>
      </c>
      <c r="AA61" s="56">
        <f t="shared" si="7"/>
        <v>6.5</v>
      </c>
      <c r="AB61" s="18">
        <f t="shared" si="8"/>
        <v>0.42307692307692307</v>
      </c>
      <c r="AC61" s="19">
        <f t="shared" si="12"/>
        <v>0.42307692307692307</v>
      </c>
      <c r="AD61" s="142">
        <f t="shared" si="13"/>
        <v>655.5</v>
      </c>
      <c r="AE61" s="142">
        <f t="shared" si="14"/>
        <v>646</v>
      </c>
      <c r="AF61" s="80">
        <f t="shared" si="20"/>
        <v>655.5</v>
      </c>
      <c r="AG61" s="80">
        <f t="shared" si="21"/>
        <v>624.75</v>
      </c>
      <c r="AH61" s="81">
        <f t="shared" si="24"/>
        <v>655.5</v>
      </c>
      <c r="AI61" s="81">
        <f t="shared" si="25"/>
        <v>608.5</v>
      </c>
      <c r="AJ61" s="82">
        <f t="shared" si="30"/>
        <v>688.5</v>
      </c>
      <c r="AK61" s="82">
        <f t="shared" si="31"/>
        <v>608.5</v>
      </c>
      <c r="AL61" s="145">
        <f t="shared" si="15"/>
        <v>650.66666666666663</v>
      </c>
      <c r="AM61" s="145">
        <f t="shared" si="16"/>
        <v>650.75</v>
      </c>
      <c r="AN61" s="145">
        <f t="shared" si="17"/>
        <v>-8.3333333333371229E-2</v>
      </c>
      <c r="AO61" s="145">
        <f t="shared" si="18"/>
        <v>650.58333333333326</v>
      </c>
      <c r="AP61" s="145">
        <f t="shared" si="19"/>
        <v>650.75</v>
      </c>
      <c r="AQ61" s="147">
        <f t="shared" si="22"/>
        <v>634.79761904761915</v>
      </c>
      <c r="AR61" s="149">
        <f t="shared" si="28"/>
        <v>640.89755555555575</v>
      </c>
      <c r="AS61" s="151">
        <f t="shared" si="32"/>
        <v>655.75186666666661</v>
      </c>
    </row>
    <row r="62" spans="1:45" x14ac:dyDescent="0.3">
      <c r="A62" s="5">
        <v>45015</v>
      </c>
      <c r="B62" s="6" t="s">
        <v>47</v>
      </c>
      <c r="C62" s="6" t="s">
        <v>28</v>
      </c>
      <c r="D62" s="64">
        <v>649.5</v>
      </c>
      <c r="E62" s="64">
        <v>664.5</v>
      </c>
      <c r="F62" s="64">
        <v>647.5</v>
      </c>
      <c r="G62" s="64">
        <v>660.5</v>
      </c>
      <c r="H62" s="60">
        <v>651</v>
      </c>
      <c r="I62" s="60">
        <v>647.5</v>
      </c>
      <c r="J62" s="21">
        <v>2</v>
      </c>
      <c r="K62" s="13" t="s">
        <v>31</v>
      </c>
      <c r="L62" s="65">
        <f t="shared" si="0"/>
        <v>657.5</v>
      </c>
      <c r="M62" s="66">
        <f t="shared" si="1"/>
        <v>656</v>
      </c>
      <c r="N62" s="66">
        <f t="shared" si="2"/>
        <v>1.5</v>
      </c>
      <c r="O62" s="66">
        <f t="shared" si="3"/>
        <v>659</v>
      </c>
      <c r="P62" s="66">
        <f t="shared" si="4"/>
        <v>656</v>
      </c>
      <c r="Q62" s="67">
        <f t="shared" si="9"/>
        <v>17</v>
      </c>
      <c r="R62" s="67">
        <f t="shared" si="10"/>
        <v>15</v>
      </c>
      <c r="S62" s="67">
        <f t="shared" si="11"/>
        <v>-2</v>
      </c>
      <c r="T62" s="68" cm="1">
        <f t="array" ref="T62">LARGE(ABS(Q62:S62),1)</f>
        <v>17</v>
      </c>
      <c r="U62" s="12"/>
      <c r="V62" s="21">
        <f t="shared" si="27"/>
        <v>3</v>
      </c>
      <c r="W62" s="12">
        <f t="shared" si="34"/>
        <v>7</v>
      </c>
      <c r="X62" s="61">
        <f t="shared" si="5"/>
        <v>3.5</v>
      </c>
      <c r="Y62" s="17">
        <f t="shared" si="33"/>
        <v>0</v>
      </c>
      <c r="Z62" s="17" t="b">
        <f t="shared" si="33"/>
        <v>1</v>
      </c>
      <c r="AA62" s="56">
        <f t="shared" si="7"/>
        <v>17</v>
      </c>
      <c r="AB62" s="18">
        <f t="shared" si="8"/>
        <v>0.20588235294117646</v>
      </c>
      <c r="AC62" s="19">
        <f t="shared" si="12"/>
        <v>0.20588235294117646</v>
      </c>
      <c r="AD62" s="142">
        <f t="shared" si="13"/>
        <v>664.5</v>
      </c>
      <c r="AE62" s="142">
        <f t="shared" si="14"/>
        <v>646.5</v>
      </c>
      <c r="AF62" s="80">
        <f t="shared" si="20"/>
        <v>664.5</v>
      </c>
      <c r="AG62" s="80">
        <f t="shared" si="21"/>
        <v>624.75</v>
      </c>
      <c r="AH62" s="81">
        <f t="shared" si="24"/>
        <v>664.5</v>
      </c>
      <c r="AI62" s="81">
        <f t="shared" si="25"/>
        <v>608.5</v>
      </c>
      <c r="AJ62" s="82">
        <f t="shared" si="30"/>
        <v>688.5</v>
      </c>
      <c r="AK62" s="82">
        <f t="shared" si="31"/>
        <v>608.5</v>
      </c>
      <c r="AL62" s="145">
        <f t="shared" si="15"/>
        <v>653.5</v>
      </c>
      <c r="AM62" s="145">
        <f t="shared" si="16"/>
        <v>655.5</v>
      </c>
      <c r="AN62" s="145">
        <f t="shared" si="17"/>
        <v>-2</v>
      </c>
      <c r="AO62" s="145">
        <f t="shared" si="18"/>
        <v>651.5</v>
      </c>
      <c r="AP62" s="145">
        <f t="shared" si="19"/>
        <v>655.5</v>
      </c>
      <c r="AQ62" s="147">
        <f t="shared" si="22"/>
        <v>637.89880952380952</v>
      </c>
      <c r="AR62" s="149">
        <f t="shared" si="28"/>
        <v>640.33644444444462</v>
      </c>
      <c r="AS62" s="151">
        <f t="shared" si="32"/>
        <v>655.31186666666667</v>
      </c>
    </row>
    <row r="63" spans="1:45" x14ac:dyDescent="0.3">
      <c r="A63" s="5">
        <v>45016</v>
      </c>
      <c r="B63" s="6" t="s">
        <v>47</v>
      </c>
      <c r="C63" s="6" t="s">
        <v>28</v>
      </c>
      <c r="D63" s="64">
        <v>665</v>
      </c>
      <c r="E63" s="64">
        <v>668.5</v>
      </c>
      <c r="F63" s="64">
        <v>656</v>
      </c>
      <c r="G63" s="64">
        <v>657.75</v>
      </c>
      <c r="H63" s="60">
        <v>666</v>
      </c>
      <c r="I63" s="60">
        <v>662.75</v>
      </c>
      <c r="J63" s="21">
        <v>-4</v>
      </c>
      <c r="K63" s="13">
        <v>0</v>
      </c>
      <c r="L63" s="65">
        <f t="shared" si="0"/>
        <v>660.75</v>
      </c>
      <c r="M63" s="66">
        <f t="shared" si="1"/>
        <v>662.25</v>
      </c>
      <c r="N63" s="66">
        <f t="shared" si="2"/>
        <v>-1.5</v>
      </c>
      <c r="O63" s="66">
        <f t="shared" si="3"/>
        <v>659.25</v>
      </c>
      <c r="P63" s="66">
        <f t="shared" si="4"/>
        <v>662.25</v>
      </c>
      <c r="Q63" s="67">
        <f t="shared" si="9"/>
        <v>12.5</v>
      </c>
      <c r="R63" s="67">
        <f t="shared" si="10"/>
        <v>8</v>
      </c>
      <c r="S63" s="67">
        <f t="shared" si="11"/>
        <v>-4.5</v>
      </c>
      <c r="T63" s="68" cm="1">
        <f t="array" ref="T63">LARGE(ABS(Q63:S63),1)</f>
        <v>12.5</v>
      </c>
      <c r="U63" s="12"/>
      <c r="V63" s="21">
        <f t="shared" si="27"/>
        <v>0</v>
      </c>
      <c r="W63" s="12">
        <f t="shared" si="34"/>
        <v>9</v>
      </c>
      <c r="X63" s="61">
        <f t="shared" si="5"/>
        <v>3.25</v>
      </c>
      <c r="Y63" s="17">
        <f t="shared" si="33"/>
        <v>0</v>
      </c>
      <c r="Z63" s="17">
        <f t="shared" si="33"/>
        <v>0</v>
      </c>
      <c r="AA63" s="56">
        <f t="shared" si="7"/>
        <v>12.5</v>
      </c>
      <c r="AB63" s="18">
        <f t="shared" si="8"/>
        <v>0.26</v>
      </c>
      <c r="AC63" s="19">
        <f t="shared" si="12"/>
        <v>0.26</v>
      </c>
      <c r="AD63" s="142">
        <f t="shared" si="13"/>
        <v>668.5</v>
      </c>
      <c r="AE63" s="142">
        <f t="shared" si="14"/>
        <v>647.5</v>
      </c>
      <c r="AF63" s="80">
        <f t="shared" si="20"/>
        <v>668.5</v>
      </c>
      <c r="AG63" s="80">
        <f t="shared" si="21"/>
        <v>624.75</v>
      </c>
      <c r="AH63" s="81">
        <f t="shared" si="24"/>
        <v>668.5</v>
      </c>
      <c r="AI63" s="81">
        <f t="shared" si="25"/>
        <v>608.5</v>
      </c>
      <c r="AJ63" s="82">
        <f t="shared" si="30"/>
        <v>688.5</v>
      </c>
      <c r="AK63" s="82">
        <f t="shared" si="31"/>
        <v>608.5</v>
      </c>
      <c r="AL63" s="145">
        <f t="shared" si="15"/>
        <v>658.83333333333337</v>
      </c>
      <c r="AM63" s="145">
        <f t="shared" si="16"/>
        <v>658</v>
      </c>
      <c r="AN63" s="145">
        <f t="shared" si="17"/>
        <v>0.83333333333337123</v>
      </c>
      <c r="AO63" s="145">
        <f t="shared" si="18"/>
        <v>659.66666666666674</v>
      </c>
      <c r="AP63" s="145">
        <f t="shared" si="19"/>
        <v>658</v>
      </c>
      <c r="AQ63" s="147">
        <f t="shared" si="22"/>
        <v>640.97023809523819</v>
      </c>
      <c r="AR63" s="149">
        <f t="shared" si="28"/>
        <v>639.80311111111121</v>
      </c>
      <c r="AS63" s="151">
        <f t="shared" si="32"/>
        <v>655.01519999999994</v>
      </c>
    </row>
    <row r="64" spans="1:45" x14ac:dyDescent="0.3">
      <c r="A64" s="5">
        <v>45019</v>
      </c>
      <c r="B64" s="6" t="s">
        <v>47</v>
      </c>
      <c r="C64" s="6" t="s">
        <v>28</v>
      </c>
      <c r="D64" s="64">
        <v>650.25</v>
      </c>
      <c r="E64" s="64">
        <v>654</v>
      </c>
      <c r="F64" s="64">
        <v>648.5</v>
      </c>
      <c r="G64" s="64">
        <v>653.75</v>
      </c>
      <c r="H64" s="60">
        <v>653.5</v>
      </c>
      <c r="I64" s="60">
        <v>649.75</v>
      </c>
      <c r="J64" s="21">
        <v>0</v>
      </c>
      <c r="K64" s="13">
        <v>0</v>
      </c>
      <c r="L64" s="65">
        <f t="shared" si="0"/>
        <v>652.08333333333337</v>
      </c>
      <c r="M64" s="66">
        <f t="shared" si="1"/>
        <v>651.25</v>
      </c>
      <c r="N64" s="66">
        <f t="shared" si="2"/>
        <v>0.83333333333337123</v>
      </c>
      <c r="O64" s="66">
        <f t="shared" si="3"/>
        <v>652.91666666666674</v>
      </c>
      <c r="P64" s="66">
        <f t="shared" si="4"/>
        <v>651.25</v>
      </c>
      <c r="Q64" s="67">
        <f t="shared" si="9"/>
        <v>5.5</v>
      </c>
      <c r="R64" s="67">
        <f t="shared" si="10"/>
        <v>-3.75</v>
      </c>
      <c r="S64" s="67">
        <f t="shared" si="11"/>
        <v>-9.25</v>
      </c>
      <c r="T64" s="68" cm="1">
        <f t="array" ref="T64">LARGE(ABS(Q64:S64),1)</f>
        <v>9.25</v>
      </c>
      <c r="U64" s="12"/>
      <c r="V64" s="21">
        <f t="shared" si="27"/>
        <v>-2</v>
      </c>
      <c r="W64" s="12">
        <f t="shared" si="34"/>
        <v>7</v>
      </c>
      <c r="X64" s="61">
        <f t="shared" si="5"/>
        <v>3.75</v>
      </c>
      <c r="Y64" s="17">
        <f t="shared" si="33"/>
        <v>0</v>
      </c>
      <c r="Z64" s="17">
        <f t="shared" si="33"/>
        <v>0</v>
      </c>
      <c r="AA64" s="56">
        <f t="shared" si="7"/>
        <v>5.5</v>
      </c>
      <c r="AB64" s="18">
        <f t="shared" si="8"/>
        <v>0.68181818181818177</v>
      </c>
      <c r="AC64" s="19">
        <f t="shared" si="12"/>
        <v>0.40540540540540543</v>
      </c>
      <c r="AD64" s="142">
        <f t="shared" si="13"/>
        <v>668.5</v>
      </c>
      <c r="AE64" s="142">
        <f t="shared" si="14"/>
        <v>647.5</v>
      </c>
      <c r="AF64" s="80">
        <f t="shared" si="20"/>
        <v>668.5</v>
      </c>
      <c r="AG64" s="80">
        <f t="shared" si="21"/>
        <v>627.25</v>
      </c>
      <c r="AH64" s="81">
        <f t="shared" si="24"/>
        <v>668.5</v>
      </c>
      <c r="AI64" s="81">
        <f t="shared" si="25"/>
        <v>608.5</v>
      </c>
      <c r="AJ64" s="82">
        <f t="shared" si="30"/>
        <v>686.5</v>
      </c>
      <c r="AK64" s="82">
        <f t="shared" si="31"/>
        <v>608.5</v>
      </c>
      <c r="AL64" s="145">
        <f t="shared" si="15"/>
        <v>657.91666666666663</v>
      </c>
      <c r="AM64" s="145">
        <f t="shared" si="16"/>
        <v>658</v>
      </c>
      <c r="AN64" s="145">
        <f t="shared" si="17"/>
        <v>-8.3333333333371229E-2</v>
      </c>
      <c r="AO64" s="145">
        <f t="shared" si="18"/>
        <v>657.83333333333326</v>
      </c>
      <c r="AP64" s="145">
        <f t="shared" si="19"/>
        <v>658</v>
      </c>
      <c r="AQ64" s="147">
        <f t="shared" si="22"/>
        <v>642.89880952380952</v>
      </c>
      <c r="AR64" s="149">
        <f t="shared" si="28"/>
        <v>638.89200000000005</v>
      </c>
      <c r="AS64" s="151">
        <f t="shared" si="32"/>
        <v>654.73519999999985</v>
      </c>
    </row>
    <row r="65" spans="1:45" x14ac:dyDescent="0.3">
      <c r="A65" s="5">
        <v>45020</v>
      </c>
      <c r="B65" s="6" t="s">
        <v>47</v>
      </c>
      <c r="C65" s="6" t="s">
        <v>28</v>
      </c>
      <c r="D65" s="64">
        <v>648.5</v>
      </c>
      <c r="E65" s="64">
        <v>660</v>
      </c>
      <c r="F65" s="64">
        <v>648</v>
      </c>
      <c r="G65" s="64">
        <v>652.75</v>
      </c>
      <c r="H65" s="60">
        <v>653.5</v>
      </c>
      <c r="I65" s="60">
        <v>648</v>
      </c>
      <c r="J65" s="21">
        <v>0</v>
      </c>
      <c r="K65" s="13">
        <v>0</v>
      </c>
      <c r="L65" s="65">
        <f t="shared" si="0"/>
        <v>653.58333333333337</v>
      </c>
      <c r="M65" s="66">
        <f t="shared" si="1"/>
        <v>654</v>
      </c>
      <c r="N65" s="66">
        <f t="shared" si="2"/>
        <v>-0.41666666666662877</v>
      </c>
      <c r="O65" s="66">
        <f t="shared" si="3"/>
        <v>653.16666666666674</v>
      </c>
      <c r="P65" s="66">
        <f t="shared" si="4"/>
        <v>654</v>
      </c>
      <c r="Q65" s="67">
        <f t="shared" si="9"/>
        <v>12</v>
      </c>
      <c r="R65" s="67">
        <f t="shared" si="10"/>
        <v>6.25</v>
      </c>
      <c r="S65" s="67">
        <f t="shared" si="11"/>
        <v>-5.75</v>
      </c>
      <c r="T65" s="68" cm="1">
        <f t="array" ref="T65">LARGE(ABS(Q65:S65),1)</f>
        <v>12</v>
      </c>
      <c r="U65" s="12"/>
      <c r="V65" s="21">
        <f t="shared" si="27"/>
        <v>-2</v>
      </c>
      <c r="W65" s="12">
        <f t="shared" si="34"/>
        <v>2</v>
      </c>
      <c r="X65" s="61">
        <f t="shared" si="5"/>
        <v>5.5</v>
      </c>
      <c r="Y65" s="17">
        <f t="shared" si="33"/>
        <v>0</v>
      </c>
      <c r="Z65" s="17" t="b">
        <f t="shared" si="33"/>
        <v>1</v>
      </c>
      <c r="AA65" s="56">
        <f t="shared" si="7"/>
        <v>12</v>
      </c>
      <c r="AB65" s="18">
        <f t="shared" si="8"/>
        <v>0.45833333333333331</v>
      </c>
      <c r="AC65" s="19">
        <f t="shared" si="12"/>
        <v>0.45833333333333331</v>
      </c>
      <c r="AD65" s="142">
        <f t="shared" si="13"/>
        <v>668.5</v>
      </c>
      <c r="AE65" s="142">
        <f t="shared" si="14"/>
        <v>648</v>
      </c>
      <c r="AF65" s="80">
        <f t="shared" si="20"/>
        <v>668.5</v>
      </c>
      <c r="AG65" s="80">
        <f t="shared" si="21"/>
        <v>635</v>
      </c>
      <c r="AH65" s="81">
        <f t="shared" si="24"/>
        <v>668.5</v>
      </c>
      <c r="AI65" s="81">
        <f t="shared" si="25"/>
        <v>608.5</v>
      </c>
      <c r="AJ65" s="82">
        <f t="shared" si="30"/>
        <v>686.5</v>
      </c>
      <c r="AK65" s="82">
        <f t="shared" si="31"/>
        <v>608.5</v>
      </c>
      <c r="AL65" s="145">
        <f t="shared" si="15"/>
        <v>656.75</v>
      </c>
      <c r="AM65" s="145">
        <f t="shared" si="16"/>
        <v>658.25</v>
      </c>
      <c r="AN65" s="145">
        <f t="shared" si="17"/>
        <v>-1.5</v>
      </c>
      <c r="AO65" s="145">
        <f t="shared" si="18"/>
        <v>655.25</v>
      </c>
      <c r="AP65" s="145">
        <f t="shared" si="19"/>
        <v>658.25</v>
      </c>
      <c r="AQ65" s="147">
        <f t="shared" si="22"/>
        <v>644.45833333333337</v>
      </c>
      <c r="AR65" s="149">
        <f t="shared" si="28"/>
        <v>638.15866666666659</v>
      </c>
      <c r="AS65" s="151">
        <f t="shared" si="32"/>
        <v>654.31353333333323</v>
      </c>
    </row>
    <row r="66" spans="1:45" x14ac:dyDescent="0.3">
      <c r="A66" s="5">
        <v>45021</v>
      </c>
      <c r="B66" s="6" t="s">
        <v>47</v>
      </c>
      <c r="C66" s="6" t="s">
        <v>28</v>
      </c>
      <c r="D66" s="64">
        <v>649.25</v>
      </c>
      <c r="E66" s="64">
        <v>649.25</v>
      </c>
      <c r="F66" s="64">
        <v>641.75</v>
      </c>
      <c r="G66" s="64">
        <v>643.5</v>
      </c>
      <c r="H66" s="60">
        <v>649.25</v>
      </c>
      <c r="I66" s="60">
        <v>644.25</v>
      </c>
      <c r="J66" s="21">
        <v>-2</v>
      </c>
      <c r="K66" s="13">
        <v>0</v>
      </c>
      <c r="L66" s="65">
        <f t="shared" ref="L66:L129" si="35">(E66+G66+F66)/3</f>
        <v>644.83333333333337</v>
      </c>
      <c r="M66" s="66">
        <f t="shared" ref="M66:M129" si="36">(E66+F66)/2</f>
        <v>645.5</v>
      </c>
      <c r="N66" s="66">
        <f t="shared" ref="N66:N129" si="37">L66-M66</f>
        <v>-0.66666666666662877</v>
      </c>
      <c r="O66" s="66">
        <f t="shared" ref="O66:O129" si="38">L66+N66</f>
        <v>644.16666666666674</v>
      </c>
      <c r="P66" s="66">
        <f t="shared" ref="P66:P129" si="39">L66-N66</f>
        <v>645.5</v>
      </c>
      <c r="Q66" s="67">
        <f t="shared" si="9"/>
        <v>7.5</v>
      </c>
      <c r="R66" s="67">
        <f t="shared" si="10"/>
        <v>-3.5</v>
      </c>
      <c r="S66" s="67">
        <f t="shared" si="11"/>
        <v>-11</v>
      </c>
      <c r="T66" s="68" cm="1">
        <f t="array" ref="T66">LARGE(ABS(Q66:S66),1)</f>
        <v>11</v>
      </c>
      <c r="U66" s="12"/>
      <c r="V66" s="21">
        <f t="shared" si="27"/>
        <v>-3</v>
      </c>
      <c r="W66" s="12">
        <f t="shared" si="34"/>
        <v>-1</v>
      </c>
      <c r="X66" s="61">
        <f t="shared" ref="X66:X129" si="40">H66-I66</f>
        <v>5</v>
      </c>
      <c r="Y66" s="17" t="b">
        <f t="shared" si="33"/>
        <v>1</v>
      </c>
      <c r="Z66" s="17">
        <f t="shared" si="33"/>
        <v>0</v>
      </c>
      <c r="AA66" s="56">
        <f t="shared" ref="AA66:AA129" si="41">E66-F66</f>
        <v>7.5</v>
      </c>
      <c r="AB66" s="18">
        <f t="shared" ref="AB66:AB129" si="42">X66/AA66</f>
        <v>0.66666666666666663</v>
      </c>
      <c r="AC66" s="19">
        <f t="shared" si="12"/>
        <v>0.45454545454545453</v>
      </c>
      <c r="AD66" s="142">
        <f t="shared" si="13"/>
        <v>660</v>
      </c>
      <c r="AE66" s="142">
        <f t="shared" si="14"/>
        <v>641.75</v>
      </c>
      <c r="AF66" s="80">
        <f t="shared" si="20"/>
        <v>668.5</v>
      </c>
      <c r="AG66" s="80">
        <f t="shared" si="21"/>
        <v>637</v>
      </c>
      <c r="AH66" s="81">
        <f t="shared" si="24"/>
        <v>668.5</v>
      </c>
      <c r="AI66" s="81">
        <f t="shared" si="25"/>
        <v>608.5</v>
      </c>
      <c r="AJ66" s="82">
        <f t="shared" si="30"/>
        <v>686.5</v>
      </c>
      <c r="AK66" s="82">
        <f t="shared" si="31"/>
        <v>608.5</v>
      </c>
      <c r="AL66" s="145">
        <f t="shared" si="15"/>
        <v>651.5</v>
      </c>
      <c r="AM66" s="145">
        <f t="shared" si="16"/>
        <v>650.875</v>
      </c>
      <c r="AN66" s="145">
        <f t="shared" si="17"/>
        <v>0.625</v>
      </c>
      <c r="AO66" s="145">
        <f t="shared" si="18"/>
        <v>652.125</v>
      </c>
      <c r="AP66" s="145">
        <f t="shared" si="19"/>
        <v>650.875</v>
      </c>
      <c r="AQ66" s="147">
        <f t="shared" si="22"/>
        <v>645.25</v>
      </c>
      <c r="AR66" s="149">
        <f t="shared" si="28"/>
        <v>637.51977777777756</v>
      </c>
      <c r="AS66" s="151">
        <f t="shared" si="32"/>
        <v>653.69686666666644</v>
      </c>
    </row>
    <row r="67" spans="1:45" x14ac:dyDescent="0.3">
      <c r="A67" s="5">
        <v>45022</v>
      </c>
      <c r="B67" s="6" t="s">
        <v>47</v>
      </c>
      <c r="C67" s="6" t="s">
        <v>28</v>
      </c>
      <c r="D67" s="64">
        <v>643.5</v>
      </c>
      <c r="E67" s="64">
        <v>655</v>
      </c>
      <c r="F67" s="64">
        <v>640.25</v>
      </c>
      <c r="G67" s="64">
        <v>654</v>
      </c>
      <c r="H67" s="60">
        <v>643.75</v>
      </c>
      <c r="I67" s="60">
        <v>640.5</v>
      </c>
      <c r="J67" s="21">
        <v>2</v>
      </c>
      <c r="K67" s="13" t="s">
        <v>31</v>
      </c>
      <c r="L67" s="65">
        <f t="shared" si="35"/>
        <v>649.75</v>
      </c>
      <c r="M67" s="66">
        <f t="shared" si="36"/>
        <v>647.625</v>
      </c>
      <c r="N67" s="66">
        <f t="shared" si="37"/>
        <v>2.125</v>
      </c>
      <c r="O67" s="66">
        <f t="shared" si="38"/>
        <v>651.875</v>
      </c>
      <c r="P67" s="66">
        <f t="shared" si="39"/>
        <v>647.625</v>
      </c>
      <c r="Q67" s="67">
        <f t="shared" ref="Q67:Q130" si="43">E67-F67</f>
        <v>14.75</v>
      </c>
      <c r="R67" s="67">
        <f t="shared" ref="R67:R130" si="44">E67-G66</f>
        <v>11.5</v>
      </c>
      <c r="S67" s="67">
        <f t="shared" ref="S67:S130" si="45">F67-G66</f>
        <v>-3.25</v>
      </c>
      <c r="T67" s="68" cm="1">
        <f t="array" ref="T67">LARGE(ABS(Q67:S67),1)</f>
        <v>14.75</v>
      </c>
      <c r="U67" s="12"/>
      <c r="V67" s="21">
        <f t="shared" si="27"/>
        <v>-2</v>
      </c>
      <c r="W67" s="12">
        <f t="shared" si="34"/>
        <v>-7</v>
      </c>
      <c r="X67" s="61">
        <f t="shared" si="40"/>
        <v>3.25</v>
      </c>
      <c r="Y67" s="17">
        <f t="shared" si="33"/>
        <v>0</v>
      </c>
      <c r="Z67" s="17">
        <f t="shared" si="33"/>
        <v>0</v>
      </c>
      <c r="AA67" s="56">
        <f t="shared" si="41"/>
        <v>14.75</v>
      </c>
      <c r="AB67" s="18">
        <f t="shared" si="42"/>
        <v>0.22033898305084745</v>
      </c>
      <c r="AC67" s="19">
        <f t="shared" ref="AC67:AC130" si="46">X67/T67</f>
        <v>0.22033898305084745</v>
      </c>
      <c r="AD67" s="142">
        <f t="shared" si="13"/>
        <v>660</v>
      </c>
      <c r="AE67" s="142">
        <f t="shared" si="14"/>
        <v>640.25</v>
      </c>
      <c r="AF67" s="80">
        <f t="shared" si="20"/>
        <v>668.5</v>
      </c>
      <c r="AG67" s="80">
        <f t="shared" si="21"/>
        <v>640.25</v>
      </c>
      <c r="AH67" s="81">
        <f t="shared" si="24"/>
        <v>668.5</v>
      </c>
      <c r="AI67" s="81">
        <f t="shared" si="25"/>
        <v>610.75</v>
      </c>
      <c r="AJ67" s="82">
        <f t="shared" si="30"/>
        <v>686.5</v>
      </c>
      <c r="AK67" s="82">
        <f t="shared" si="31"/>
        <v>608.5</v>
      </c>
      <c r="AL67" s="145">
        <f t="shared" si="15"/>
        <v>647.91666666666663</v>
      </c>
      <c r="AM67" s="145">
        <f t="shared" si="16"/>
        <v>650.125</v>
      </c>
      <c r="AN67" s="145">
        <f t="shared" si="17"/>
        <v>-2.2083333333333712</v>
      </c>
      <c r="AO67" s="145">
        <f t="shared" si="18"/>
        <v>645.70833333333326</v>
      </c>
      <c r="AP67" s="145">
        <f t="shared" si="19"/>
        <v>650.125</v>
      </c>
      <c r="AQ67" s="147">
        <f t="shared" si="22"/>
        <v>646.56547619047615</v>
      </c>
      <c r="AR67" s="149">
        <f t="shared" si="28"/>
        <v>637.48088888888879</v>
      </c>
      <c r="AS67" s="151">
        <f t="shared" si="32"/>
        <v>653.05686666666645</v>
      </c>
    </row>
    <row r="68" spans="1:45" x14ac:dyDescent="0.3">
      <c r="A68" s="5">
        <v>45026</v>
      </c>
      <c r="B68" s="6" t="s">
        <v>47</v>
      </c>
      <c r="C68" s="6" t="s">
        <v>28</v>
      </c>
      <c r="D68" s="64">
        <v>653.5</v>
      </c>
      <c r="E68" s="64">
        <v>657.75</v>
      </c>
      <c r="F68" s="64">
        <v>646.75</v>
      </c>
      <c r="G68" s="64">
        <v>651</v>
      </c>
      <c r="H68" s="60">
        <v>654.5</v>
      </c>
      <c r="I68" s="60">
        <v>651.25</v>
      </c>
      <c r="J68" s="21">
        <v>2</v>
      </c>
      <c r="K68" s="13">
        <v>0</v>
      </c>
      <c r="L68" s="65">
        <f t="shared" si="35"/>
        <v>651.83333333333337</v>
      </c>
      <c r="M68" s="66">
        <f t="shared" si="36"/>
        <v>652.25</v>
      </c>
      <c r="N68" s="66">
        <f t="shared" si="37"/>
        <v>-0.41666666666662877</v>
      </c>
      <c r="O68" s="66">
        <f t="shared" si="38"/>
        <v>651.41666666666674</v>
      </c>
      <c r="P68" s="66">
        <f t="shared" si="39"/>
        <v>652.25</v>
      </c>
      <c r="Q68" s="67">
        <f t="shared" si="43"/>
        <v>11</v>
      </c>
      <c r="R68" s="67">
        <f t="shared" si="44"/>
        <v>3.75</v>
      </c>
      <c r="S68" s="67">
        <f t="shared" si="45"/>
        <v>-7.25</v>
      </c>
      <c r="T68" s="68" cm="1">
        <f t="array" ref="T68">LARGE(ABS(Q68:S68),1)</f>
        <v>11</v>
      </c>
      <c r="U68" s="12"/>
      <c r="V68" s="21">
        <f t="shared" si="27"/>
        <v>-2</v>
      </c>
      <c r="W68" s="12">
        <f t="shared" si="34"/>
        <v>-11</v>
      </c>
      <c r="X68" s="61">
        <f t="shared" si="40"/>
        <v>3.25</v>
      </c>
      <c r="Y68" s="17">
        <f t="shared" si="33"/>
        <v>0</v>
      </c>
      <c r="Z68" s="17">
        <f t="shared" si="33"/>
        <v>0</v>
      </c>
      <c r="AA68" s="56">
        <f t="shared" si="41"/>
        <v>11</v>
      </c>
      <c r="AB68" s="18">
        <f t="shared" si="42"/>
        <v>0.29545454545454547</v>
      </c>
      <c r="AC68" s="19">
        <f t="shared" si="46"/>
        <v>0.29545454545454547</v>
      </c>
      <c r="AD68" s="142">
        <f t="shared" ref="AD68:AD131" si="47">MAX(E66:E68)</f>
        <v>657.75</v>
      </c>
      <c r="AE68" s="142">
        <f t="shared" ref="AE68:AE131" si="48">MIN(F66:F68)</f>
        <v>640.25</v>
      </c>
      <c r="AF68" s="80">
        <f t="shared" si="20"/>
        <v>668.5</v>
      </c>
      <c r="AG68" s="80">
        <f t="shared" si="21"/>
        <v>640.25</v>
      </c>
      <c r="AH68" s="81">
        <f t="shared" si="24"/>
        <v>668.5</v>
      </c>
      <c r="AI68" s="81">
        <f t="shared" si="25"/>
        <v>621.25</v>
      </c>
      <c r="AJ68" s="82">
        <f t="shared" si="30"/>
        <v>686.5</v>
      </c>
      <c r="AK68" s="82">
        <f t="shared" si="31"/>
        <v>608.5</v>
      </c>
      <c r="AL68" s="145">
        <f t="shared" ref="AL68:AL131" si="49">(AD68+AE68+G67)/3</f>
        <v>650.66666666666663</v>
      </c>
      <c r="AM68" s="145">
        <f t="shared" ref="AM68:AM131" si="50">(AD68+AE68)/2</f>
        <v>649</v>
      </c>
      <c r="AN68" s="145">
        <f t="shared" ref="AN68:AN131" si="51">AL68-AM68</f>
        <v>1.6666666666666288</v>
      </c>
      <c r="AO68" s="145">
        <f t="shared" ref="AO68:AO131" si="52">AL68+AN68</f>
        <v>652.33333333333326</v>
      </c>
      <c r="AP68" s="145">
        <f t="shared" ref="AP68:AP131" si="53">AL68-AN68</f>
        <v>649</v>
      </c>
      <c r="AQ68" s="147">
        <f t="shared" si="22"/>
        <v>647.95833333333326</v>
      </c>
      <c r="AR68" s="149">
        <f t="shared" si="28"/>
        <v>637.69477777777752</v>
      </c>
      <c r="AS68" s="151">
        <f t="shared" si="32"/>
        <v>652.43853333333311</v>
      </c>
    </row>
    <row r="69" spans="1:45" x14ac:dyDescent="0.3">
      <c r="A69" s="5">
        <v>45027</v>
      </c>
      <c r="B69" s="6" t="s">
        <v>47</v>
      </c>
      <c r="C69" s="6" t="s">
        <v>28</v>
      </c>
      <c r="D69" s="64">
        <v>655</v>
      </c>
      <c r="E69" s="64">
        <v>658.5</v>
      </c>
      <c r="F69" s="64">
        <v>650.75</v>
      </c>
      <c r="G69" s="64">
        <v>656</v>
      </c>
      <c r="H69" s="60">
        <v>655.25</v>
      </c>
      <c r="I69" s="60">
        <v>650.75</v>
      </c>
      <c r="J69" s="21">
        <v>2</v>
      </c>
      <c r="K69" s="13">
        <v>0</v>
      </c>
      <c r="L69" s="65">
        <f t="shared" si="35"/>
        <v>655.08333333333337</v>
      </c>
      <c r="M69" s="66">
        <f t="shared" si="36"/>
        <v>654.625</v>
      </c>
      <c r="N69" s="66">
        <f t="shared" si="37"/>
        <v>0.45833333333337123</v>
      </c>
      <c r="O69" s="66">
        <f t="shared" si="38"/>
        <v>655.54166666666674</v>
      </c>
      <c r="P69" s="66">
        <f t="shared" si="39"/>
        <v>654.625</v>
      </c>
      <c r="Q69" s="67">
        <f t="shared" si="43"/>
        <v>7.75</v>
      </c>
      <c r="R69" s="67">
        <f t="shared" si="44"/>
        <v>7.5</v>
      </c>
      <c r="S69" s="67">
        <f t="shared" si="45"/>
        <v>-0.25</v>
      </c>
      <c r="T69" s="68" cm="1">
        <f t="array" ref="T69">LARGE(ABS(Q69:S69),1)</f>
        <v>7.75</v>
      </c>
      <c r="U69" s="12"/>
      <c r="V69" s="21">
        <f t="shared" si="27"/>
        <v>4</v>
      </c>
      <c r="W69" s="12">
        <f t="shared" si="34"/>
        <v>-9</v>
      </c>
      <c r="X69" s="61">
        <f t="shared" si="40"/>
        <v>4.5</v>
      </c>
      <c r="Y69" s="17">
        <f t="shared" si="33"/>
        <v>0</v>
      </c>
      <c r="Z69" s="17" t="b">
        <f t="shared" si="33"/>
        <v>1</v>
      </c>
      <c r="AA69" s="56">
        <f t="shared" si="41"/>
        <v>7.75</v>
      </c>
      <c r="AB69" s="18">
        <f t="shared" si="42"/>
        <v>0.58064516129032262</v>
      </c>
      <c r="AC69" s="19">
        <f t="shared" si="46"/>
        <v>0.58064516129032262</v>
      </c>
      <c r="AD69" s="142">
        <f t="shared" si="47"/>
        <v>658.5</v>
      </c>
      <c r="AE69" s="142">
        <f t="shared" si="48"/>
        <v>640.25</v>
      </c>
      <c r="AF69" s="80">
        <f t="shared" si="20"/>
        <v>668.5</v>
      </c>
      <c r="AG69" s="80">
        <f t="shared" si="21"/>
        <v>640.25</v>
      </c>
      <c r="AH69" s="81">
        <f t="shared" si="24"/>
        <v>668.5</v>
      </c>
      <c r="AI69" s="81">
        <f t="shared" si="25"/>
        <v>624.75</v>
      </c>
      <c r="AJ69" s="82">
        <f t="shared" si="30"/>
        <v>686.5</v>
      </c>
      <c r="AK69" s="82">
        <f t="shared" si="31"/>
        <v>608.5</v>
      </c>
      <c r="AL69" s="145">
        <f t="shared" si="49"/>
        <v>649.91666666666663</v>
      </c>
      <c r="AM69" s="145">
        <f t="shared" si="50"/>
        <v>649.375</v>
      </c>
      <c r="AN69" s="145">
        <f t="shared" si="51"/>
        <v>0.54166666666662877</v>
      </c>
      <c r="AO69" s="145">
        <f t="shared" si="52"/>
        <v>650.45833333333326</v>
      </c>
      <c r="AP69" s="145">
        <f t="shared" si="53"/>
        <v>649.375</v>
      </c>
      <c r="AQ69" s="147">
        <f t="shared" si="22"/>
        <v>649.6488095238094</v>
      </c>
      <c r="AR69" s="149">
        <f t="shared" si="28"/>
        <v>638.39755555555541</v>
      </c>
      <c r="AS69" s="151">
        <f t="shared" si="32"/>
        <v>651.89019999999971</v>
      </c>
    </row>
    <row r="70" spans="1:45" x14ac:dyDescent="0.3">
      <c r="A70" s="5">
        <v>45028</v>
      </c>
      <c r="B70" s="6" t="s">
        <v>47</v>
      </c>
      <c r="C70" s="6" t="s">
        <v>28</v>
      </c>
      <c r="D70" s="64">
        <v>657.75</v>
      </c>
      <c r="E70" s="64">
        <v>661.75</v>
      </c>
      <c r="F70" s="64">
        <v>651.5</v>
      </c>
      <c r="G70" s="64">
        <v>652.25</v>
      </c>
      <c r="H70" s="60">
        <v>661.75</v>
      </c>
      <c r="I70" s="60">
        <v>665.5</v>
      </c>
      <c r="J70" s="21">
        <v>-2</v>
      </c>
      <c r="K70" s="13" t="s">
        <v>32</v>
      </c>
      <c r="L70" s="65">
        <f t="shared" si="35"/>
        <v>655.16666666666663</v>
      </c>
      <c r="M70" s="66">
        <f t="shared" si="36"/>
        <v>656.625</v>
      </c>
      <c r="N70" s="66">
        <f t="shared" si="37"/>
        <v>-1.4583333333333712</v>
      </c>
      <c r="O70" s="66">
        <f t="shared" si="38"/>
        <v>653.70833333333326</v>
      </c>
      <c r="P70" s="66">
        <f t="shared" si="39"/>
        <v>656.625</v>
      </c>
      <c r="Q70" s="67">
        <f t="shared" si="43"/>
        <v>10.25</v>
      </c>
      <c r="R70" s="67">
        <f t="shared" si="44"/>
        <v>5.75</v>
      </c>
      <c r="S70" s="67">
        <f t="shared" si="45"/>
        <v>-4.5</v>
      </c>
      <c r="T70" s="68" cm="1">
        <f t="array" ref="T70">LARGE(ABS(Q70:S70),1)</f>
        <v>10.25</v>
      </c>
      <c r="U70" s="12"/>
      <c r="V70" s="21">
        <f t="shared" si="27"/>
        <v>0</v>
      </c>
      <c r="W70" s="12">
        <f t="shared" si="34"/>
        <v>-9</v>
      </c>
      <c r="X70" s="61">
        <f t="shared" si="40"/>
        <v>-3.75</v>
      </c>
      <c r="Y70" s="17" t="b">
        <f t="shared" si="33"/>
        <v>1</v>
      </c>
      <c r="Z70" s="17">
        <f t="shared" si="33"/>
        <v>0</v>
      </c>
      <c r="AA70" s="56">
        <f t="shared" si="41"/>
        <v>10.25</v>
      </c>
      <c r="AB70" s="18">
        <f t="shared" si="42"/>
        <v>-0.36585365853658536</v>
      </c>
      <c r="AC70" s="19">
        <f t="shared" si="46"/>
        <v>-0.36585365853658536</v>
      </c>
      <c r="AD70" s="142">
        <f t="shared" si="47"/>
        <v>661.75</v>
      </c>
      <c r="AE70" s="142">
        <f t="shared" si="48"/>
        <v>646.75</v>
      </c>
      <c r="AF70" s="80">
        <f t="shared" si="20"/>
        <v>668.5</v>
      </c>
      <c r="AG70" s="80">
        <f t="shared" si="21"/>
        <v>640.25</v>
      </c>
      <c r="AH70" s="81">
        <f t="shared" si="24"/>
        <v>668.5</v>
      </c>
      <c r="AI70" s="81">
        <f t="shared" si="25"/>
        <v>624.75</v>
      </c>
      <c r="AJ70" s="82">
        <f t="shared" si="30"/>
        <v>686.5</v>
      </c>
      <c r="AK70" s="82">
        <f t="shared" si="31"/>
        <v>608.5</v>
      </c>
      <c r="AL70" s="145">
        <f t="shared" si="49"/>
        <v>654.83333333333337</v>
      </c>
      <c r="AM70" s="145">
        <f t="shared" si="50"/>
        <v>654.25</v>
      </c>
      <c r="AN70" s="145">
        <f t="shared" si="51"/>
        <v>0.58333333333337123</v>
      </c>
      <c r="AO70" s="145">
        <f t="shared" si="52"/>
        <v>655.41666666666674</v>
      </c>
      <c r="AP70" s="145">
        <f t="shared" si="53"/>
        <v>654.25</v>
      </c>
      <c r="AQ70" s="147">
        <f t="shared" si="22"/>
        <v>651.13690476190459</v>
      </c>
      <c r="AR70" s="149">
        <f t="shared" si="28"/>
        <v>639.17255555555539</v>
      </c>
      <c r="AS70" s="151">
        <f t="shared" si="32"/>
        <v>651.35186666666641</v>
      </c>
    </row>
    <row r="71" spans="1:45" x14ac:dyDescent="0.3">
      <c r="A71" s="5">
        <v>45029</v>
      </c>
      <c r="B71" s="6" t="s">
        <v>47</v>
      </c>
      <c r="C71" s="6" t="s">
        <v>28</v>
      </c>
      <c r="D71" s="64">
        <v>655.75</v>
      </c>
      <c r="E71" s="64">
        <v>665</v>
      </c>
      <c r="F71" s="64">
        <v>655</v>
      </c>
      <c r="G71" s="64">
        <v>666.25</v>
      </c>
      <c r="H71" s="60">
        <v>659.25</v>
      </c>
      <c r="I71" s="60">
        <v>655</v>
      </c>
      <c r="J71" s="21">
        <v>2</v>
      </c>
      <c r="K71" s="13">
        <v>0</v>
      </c>
      <c r="L71" s="65">
        <f t="shared" si="35"/>
        <v>662.08333333333337</v>
      </c>
      <c r="M71" s="66">
        <f t="shared" si="36"/>
        <v>660</v>
      </c>
      <c r="N71" s="66">
        <f t="shared" si="37"/>
        <v>2.0833333333333712</v>
      </c>
      <c r="O71" s="66">
        <f t="shared" si="38"/>
        <v>664.16666666666674</v>
      </c>
      <c r="P71" s="66">
        <f t="shared" si="39"/>
        <v>660</v>
      </c>
      <c r="Q71" s="67">
        <f t="shared" si="43"/>
        <v>10</v>
      </c>
      <c r="R71" s="67">
        <f t="shared" si="44"/>
        <v>12.75</v>
      </c>
      <c r="S71" s="67">
        <f t="shared" si="45"/>
        <v>2.75</v>
      </c>
      <c r="T71" s="68" cm="1">
        <f t="array" ref="T71">LARGE(ABS(Q71:S71),1)</f>
        <v>12.75</v>
      </c>
      <c r="U71" s="12"/>
      <c r="V71" s="21">
        <f t="shared" si="27"/>
        <v>2</v>
      </c>
      <c r="W71" s="12">
        <f t="shared" si="34"/>
        <v>-3</v>
      </c>
      <c r="X71" s="61">
        <f t="shared" si="40"/>
        <v>4.25</v>
      </c>
      <c r="Y71" s="17">
        <f t="shared" si="33"/>
        <v>0</v>
      </c>
      <c r="Z71" s="17" t="b">
        <f t="shared" si="33"/>
        <v>1</v>
      </c>
      <c r="AA71" s="56">
        <f t="shared" si="41"/>
        <v>10</v>
      </c>
      <c r="AB71" s="18">
        <f t="shared" si="42"/>
        <v>0.42499999999999999</v>
      </c>
      <c r="AC71" s="19">
        <f t="shared" si="46"/>
        <v>0.33333333333333331</v>
      </c>
      <c r="AD71" s="142">
        <f t="shared" si="47"/>
        <v>665</v>
      </c>
      <c r="AE71" s="142">
        <f t="shared" si="48"/>
        <v>650.75</v>
      </c>
      <c r="AF71" s="80">
        <f t="shared" si="20"/>
        <v>668.5</v>
      </c>
      <c r="AG71" s="80">
        <f t="shared" si="21"/>
        <v>640.25</v>
      </c>
      <c r="AH71" s="81">
        <f t="shared" si="24"/>
        <v>668.5</v>
      </c>
      <c r="AI71" s="81">
        <f t="shared" si="25"/>
        <v>624.75</v>
      </c>
      <c r="AJ71" s="82">
        <f t="shared" si="30"/>
        <v>686.5</v>
      </c>
      <c r="AK71" s="82">
        <f t="shared" si="31"/>
        <v>608.5</v>
      </c>
      <c r="AL71" s="145">
        <f t="shared" si="49"/>
        <v>656</v>
      </c>
      <c r="AM71" s="145">
        <f t="shared" si="50"/>
        <v>657.875</v>
      </c>
      <c r="AN71" s="145">
        <f t="shared" si="51"/>
        <v>-1.875</v>
      </c>
      <c r="AO71" s="145">
        <f t="shared" si="52"/>
        <v>654.125</v>
      </c>
      <c r="AP71" s="145">
        <f t="shared" si="53"/>
        <v>657.875</v>
      </c>
      <c r="AQ71" s="147">
        <f t="shared" si="22"/>
        <v>652.642857142857</v>
      </c>
      <c r="AR71" s="149">
        <f t="shared" si="28"/>
        <v>640.06977777777763</v>
      </c>
      <c r="AS71" s="151">
        <f t="shared" si="32"/>
        <v>651.02186666666648</v>
      </c>
    </row>
    <row r="72" spans="1:45" x14ac:dyDescent="0.3">
      <c r="A72" s="5">
        <v>45030</v>
      </c>
      <c r="B72" s="6" t="s">
        <v>47</v>
      </c>
      <c r="C72" s="6" t="s">
        <v>28</v>
      </c>
      <c r="D72" s="64">
        <v>667.5</v>
      </c>
      <c r="E72" s="64">
        <v>677</v>
      </c>
      <c r="F72" s="64">
        <v>662.25</v>
      </c>
      <c r="G72" s="64">
        <v>676.5</v>
      </c>
      <c r="H72" s="60">
        <v>667.5</v>
      </c>
      <c r="I72" s="60">
        <v>663</v>
      </c>
      <c r="J72" s="21">
        <v>3</v>
      </c>
      <c r="K72" s="13">
        <v>0</v>
      </c>
      <c r="L72" s="65">
        <f t="shared" si="35"/>
        <v>671.91666666666663</v>
      </c>
      <c r="M72" s="66">
        <f t="shared" si="36"/>
        <v>669.625</v>
      </c>
      <c r="N72" s="66">
        <f t="shared" si="37"/>
        <v>2.2916666666666288</v>
      </c>
      <c r="O72" s="66">
        <f t="shared" si="38"/>
        <v>674.20833333333326</v>
      </c>
      <c r="P72" s="66">
        <f t="shared" si="39"/>
        <v>669.625</v>
      </c>
      <c r="Q72" s="67">
        <f t="shared" si="43"/>
        <v>14.75</v>
      </c>
      <c r="R72" s="67">
        <f t="shared" si="44"/>
        <v>10.75</v>
      </c>
      <c r="S72" s="67">
        <f t="shared" si="45"/>
        <v>-4</v>
      </c>
      <c r="T72" s="68" cm="1">
        <f t="array" ref="T72">LARGE(ABS(Q72:S72),1)</f>
        <v>14.75</v>
      </c>
      <c r="U72" s="12"/>
      <c r="V72" s="21">
        <f t="shared" si="27"/>
        <v>0</v>
      </c>
      <c r="W72" s="12">
        <f t="shared" si="34"/>
        <v>-3</v>
      </c>
      <c r="X72" s="61">
        <f t="shared" si="40"/>
        <v>4.5</v>
      </c>
      <c r="Y72" s="17">
        <f t="shared" si="33"/>
        <v>0</v>
      </c>
      <c r="Z72" s="17">
        <f t="shared" si="33"/>
        <v>0</v>
      </c>
      <c r="AA72" s="56">
        <f t="shared" si="41"/>
        <v>14.75</v>
      </c>
      <c r="AB72" s="18">
        <f t="shared" si="42"/>
        <v>0.30508474576271188</v>
      </c>
      <c r="AC72" s="19">
        <f t="shared" si="46"/>
        <v>0.30508474576271188</v>
      </c>
      <c r="AD72" s="142">
        <f t="shared" si="47"/>
        <v>677</v>
      </c>
      <c r="AE72" s="142">
        <f t="shared" si="48"/>
        <v>651.5</v>
      </c>
      <c r="AF72" s="80">
        <f t="shared" si="20"/>
        <v>677</v>
      </c>
      <c r="AG72" s="80">
        <f t="shared" si="21"/>
        <v>640.25</v>
      </c>
      <c r="AH72" s="81">
        <f t="shared" si="24"/>
        <v>677</v>
      </c>
      <c r="AI72" s="81">
        <f t="shared" si="25"/>
        <v>624.75</v>
      </c>
      <c r="AJ72" s="82">
        <f t="shared" si="30"/>
        <v>686.5</v>
      </c>
      <c r="AK72" s="82">
        <f t="shared" si="31"/>
        <v>608.5</v>
      </c>
      <c r="AL72" s="145">
        <f t="shared" si="49"/>
        <v>664.91666666666663</v>
      </c>
      <c r="AM72" s="145">
        <f t="shared" si="50"/>
        <v>664.25</v>
      </c>
      <c r="AN72" s="145">
        <f t="shared" si="51"/>
        <v>0.66666666666662877</v>
      </c>
      <c r="AO72" s="145">
        <f t="shared" si="52"/>
        <v>665.58333333333326</v>
      </c>
      <c r="AP72" s="145">
        <f t="shared" si="53"/>
        <v>664.25</v>
      </c>
      <c r="AQ72" s="147">
        <f t="shared" si="22"/>
        <v>654.58928571428555</v>
      </c>
      <c r="AR72" s="149">
        <f t="shared" si="28"/>
        <v>641.18366666666668</v>
      </c>
      <c r="AS72" s="151">
        <f t="shared" si="32"/>
        <v>650.89019999999982</v>
      </c>
    </row>
    <row r="73" spans="1:45" x14ac:dyDescent="0.3">
      <c r="A73" s="5">
        <v>45033</v>
      </c>
      <c r="B73" s="6" t="s">
        <v>47</v>
      </c>
      <c r="C73" s="6" t="s">
        <v>28</v>
      </c>
      <c r="D73" s="64">
        <v>675</v>
      </c>
      <c r="E73" s="64">
        <v>678</v>
      </c>
      <c r="F73" s="64">
        <v>669.75</v>
      </c>
      <c r="G73" s="64">
        <v>677.5</v>
      </c>
      <c r="H73" s="60">
        <v>676</v>
      </c>
      <c r="I73" s="60">
        <v>670.5</v>
      </c>
      <c r="J73" s="21">
        <v>3</v>
      </c>
      <c r="K73" s="13">
        <v>0</v>
      </c>
      <c r="L73" s="65">
        <f t="shared" si="35"/>
        <v>675.08333333333337</v>
      </c>
      <c r="M73" s="66">
        <f t="shared" si="36"/>
        <v>673.875</v>
      </c>
      <c r="N73" s="66">
        <f t="shared" si="37"/>
        <v>1.2083333333333712</v>
      </c>
      <c r="O73" s="66">
        <f t="shared" si="38"/>
        <v>676.29166666666674</v>
      </c>
      <c r="P73" s="66">
        <f t="shared" si="39"/>
        <v>673.875</v>
      </c>
      <c r="Q73" s="67">
        <f t="shared" si="43"/>
        <v>8.25</v>
      </c>
      <c r="R73" s="67">
        <f t="shared" si="44"/>
        <v>1.5</v>
      </c>
      <c r="S73" s="67">
        <f t="shared" si="45"/>
        <v>-6.75</v>
      </c>
      <c r="T73" s="68" cm="1">
        <f t="array" ref="T73">LARGE(ABS(Q73:S73),1)</f>
        <v>8.25</v>
      </c>
      <c r="U73" s="12"/>
      <c r="V73" s="21">
        <f t="shared" si="27"/>
        <v>0</v>
      </c>
      <c r="W73" s="12">
        <f t="shared" si="34"/>
        <v>-3</v>
      </c>
      <c r="X73" s="61">
        <f t="shared" si="40"/>
        <v>5.5</v>
      </c>
      <c r="Y73" s="17">
        <f t="shared" si="33"/>
        <v>0</v>
      </c>
      <c r="Z73" s="17">
        <f t="shared" si="33"/>
        <v>0</v>
      </c>
      <c r="AA73" s="56">
        <f t="shared" si="41"/>
        <v>8.25</v>
      </c>
      <c r="AB73" s="18">
        <f t="shared" si="42"/>
        <v>0.66666666666666663</v>
      </c>
      <c r="AC73" s="19">
        <f t="shared" si="46"/>
        <v>0.66666666666666663</v>
      </c>
      <c r="AD73" s="142">
        <f t="shared" si="47"/>
        <v>678</v>
      </c>
      <c r="AE73" s="142">
        <f t="shared" si="48"/>
        <v>655</v>
      </c>
      <c r="AF73" s="80">
        <f t="shared" si="20"/>
        <v>678</v>
      </c>
      <c r="AG73" s="80">
        <f t="shared" si="21"/>
        <v>640.25</v>
      </c>
      <c r="AH73" s="81">
        <f t="shared" si="24"/>
        <v>678</v>
      </c>
      <c r="AI73" s="81">
        <f t="shared" si="25"/>
        <v>624.75</v>
      </c>
      <c r="AJ73" s="82">
        <f t="shared" si="30"/>
        <v>686.5</v>
      </c>
      <c r="AK73" s="82">
        <f t="shared" si="31"/>
        <v>608.5</v>
      </c>
      <c r="AL73" s="145">
        <f t="shared" si="49"/>
        <v>669.83333333333337</v>
      </c>
      <c r="AM73" s="145">
        <f t="shared" si="50"/>
        <v>666.5</v>
      </c>
      <c r="AN73" s="145">
        <f t="shared" si="51"/>
        <v>3.3333333333333712</v>
      </c>
      <c r="AO73" s="145">
        <f t="shared" si="52"/>
        <v>673.16666666666674</v>
      </c>
      <c r="AP73" s="145">
        <f t="shared" si="53"/>
        <v>666.5</v>
      </c>
      <c r="AQ73" s="147">
        <f t="shared" si="22"/>
        <v>656.5119047619047</v>
      </c>
      <c r="AR73" s="149">
        <f t="shared" si="28"/>
        <v>642.45588888888892</v>
      </c>
      <c r="AS73" s="151">
        <f t="shared" si="32"/>
        <v>650.85853333333318</v>
      </c>
    </row>
    <row r="74" spans="1:45" x14ac:dyDescent="0.3">
      <c r="A74" s="5">
        <v>45034</v>
      </c>
      <c r="B74" s="6" t="s">
        <v>47</v>
      </c>
      <c r="C74" s="6" t="s">
        <v>30</v>
      </c>
      <c r="D74" s="64">
        <v>639.75</v>
      </c>
      <c r="E74" s="64">
        <v>642.75</v>
      </c>
      <c r="F74" s="64">
        <v>636</v>
      </c>
      <c r="G74" s="64">
        <v>636.5</v>
      </c>
      <c r="H74" s="60">
        <v>641.25</v>
      </c>
      <c r="I74" s="60">
        <v>639</v>
      </c>
      <c r="J74" s="21">
        <v>-4</v>
      </c>
      <c r="K74" s="13">
        <v>0</v>
      </c>
      <c r="L74" s="65">
        <f t="shared" si="35"/>
        <v>638.41666666666663</v>
      </c>
      <c r="M74" s="66">
        <f t="shared" si="36"/>
        <v>639.375</v>
      </c>
      <c r="N74" s="66">
        <f t="shared" si="37"/>
        <v>-0.95833333333337123</v>
      </c>
      <c r="O74" s="66">
        <f t="shared" si="38"/>
        <v>637.45833333333326</v>
      </c>
      <c r="P74" s="66">
        <f t="shared" si="39"/>
        <v>639.375</v>
      </c>
      <c r="Q74" s="67">
        <f t="shared" si="43"/>
        <v>6.75</v>
      </c>
      <c r="R74" s="67">
        <f t="shared" si="44"/>
        <v>-34.75</v>
      </c>
      <c r="S74" s="67">
        <f t="shared" si="45"/>
        <v>-41.5</v>
      </c>
      <c r="T74" s="68" cm="1">
        <f t="array" ref="T74">LARGE(ABS(Q74:S74),1)</f>
        <v>41.5</v>
      </c>
      <c r="U74" s="12"/>
      <c r="V74" s="21">
        <f t="shared" si="27"/>
        <v>-2</v>
      </c>
      <c r="W74" s="12">
        <f t="shared" si="34"/>
        <v>-7</v>
      </c>
      <c r="X74" s="61">
        <f t="shared" si="40"/>
        <v>2.25</v>
      </c>
      <c r="Y74" s="17">
        <f t="shared" si="33"/>
        <v>0</v>
      </c>
      <c r="Z74" s="17">
        <f t="shared" si="33"/>
        <v>0</v>
      </c>
      <c r="AA74" s="56">
        <f t="shared" si="41"/>
        <v>6.75</v>
      </c>
      <c r="AB74" s="18">
        <f t="shared" si="42"/>
        <v>0.33333333333333331</v>
      </c>
      <c r="AC74" s="19">
        <f t="shared" si="46"/>
        <v>5.4216867469879519E-2</v>
      </c>
      <c r="AD74" s="142">
        <f t="shared" si="47"/>
        <v>678</v>
      </c>
      <c r="AE74" s="142">
        <f t="shared" si="48"/>
        <v>636</v>
      </c>
      <c r="AF74" s="80">
        <f t="shared" ref="AF74:AF137" si="54">MAX(E66:E74)</f>
        <v>678</v>
      </c>
      <c r="AG74" s="80">
        <f t="shared" ref="AG74:AG137" si="55">MIN(F66:F74)</f>
        <v>636</v>
      </c>
      <c r="AH74" s="81">
        <f t="shared" si="24"/>
        <v>678</v>
      </c>
      <c r="AI74" s="81">
        <f t="shared" si="25"/>
        <v>627.25</v>
      </c>
      <c r="AJ74" s="82">
        <f t="shared" si="30"/>
        <v>682.5</v>
      </c>
      <c r="AK74" s="82">
        <f t="shared" si="31"/>
        <v>608.5</v>
      </c>
      <c r="AL74" s="145">
        <f t="shared" si="49"/>
        <v>663.83333333333337</v>
      </c>
      <c r="AM74" s="145">
        <f t="shared" si="50"/>
        <v>657</v>
      </c>
      <c r="AN74" s="145">
        <f t="shared" si="51"/>
        <v>6.8333333333333712</v>
      </c>
      <c r="AO74" s="145">
        <f t="shared" si="52"/>
        <v>670.66666666666674</v>
      </c>
      <c r="AP74" s="145">
        <f t="shared" si="53"/>
        <v>657</v>
      </c>
      <c r="AQ74" s="147">
        <f t="shared" si="22"/>
        <v>655.625</v>
      </c>
      <c r="AR74" s="149">
        <f t="shared" si="28"/>
        <v>642.56144444444442</v>
      </c>
      <c r="AS74" s="151">
        <f t="shared" si="32"/>
        <v>650.09019999999987</v>
      </c>
    </row>
    <row r="75" spans="1:45" x14ac:dyDescent="0.3">
      <c r="A75" s="5">
        <v>45035</v>
      </c>
      <c r="B75" s="6" t="s">
        <v>47</v>
      </c>
      <c r="C75" s="6" t="s">
        <v>30</v>
      </c>
      <c r="D75" s="64">
        <v>628.25</v>
      </c>
      <c r="E75" s="64">
        <v>629.75</v>
      </c>
      <c r="F75" s="64">
        <v>622</v>
      </c>
      <c r="G75" s="64">
        <v>626</v>
      </c>
      <c r="H75" s="60">
        <v>628.21500000000003</v>
      </c>
      <c r="I75" s="60">
        <v>625.5</v>
      </c>
      <c r="J75" s="21">
        <v>0</v>
      </c>
      <c r="K75" s="13">
        <v>0</v>
      </c>
      <c r="L75" s="65">
        <f t="shared" si="35"/>
        <v>625.91666666666663</v>
      </c>
      <c r="M75" s="66">
        <f t="shared" si="36"/>
        <v>625.875</v>
      </c>
      <c r="N75" s="66">
        <f t="shared" si="37"/>
        <v>4.1666666666628771E-2</v>
      </c>
      <c r="O75" s="66">
        <f t="shared" si="38"/>
        <v>625.95833333333326</v>
      </c>
      <c r="P75" s="66">
        <f t="shared" si="39"/>
        <v>625.875</v>
      </c>
      <c r="Q75" s="67">
        <f t="shared" si="43"/>
        <v>7.75</v>
      </c>
      <c r="R75" s="67">
        <f t="shared" si="44"/>
        <v>-6.75</v>
      </c>
      <c r="S75" s="67">
        <f t="shared" si="45"/>
        <v>-14.5</v>
      </c>
      <c r="T75" s="68" cm="1">
        <f t="array" ref="T75">LARGE(ABS(Q75:S75),1)</f>
        <v>14.5</v>
      </c>
      <c r="U75" s="12"/>
      <c r="V75" s="21">
        <f t="shared" si="27"/>
        <v>-2</v>
      </c>
      <c r="W75" s="12">
        <f t="shared" si="34"/>
        <v>-7</v>
      </c>
      <c r="X75" s="61">
        <f t="shared" si="40"/>
        <v>2.7150000000000318</v>
      </c>
      <c r="Y75" s="17">
        <f t="shared" si="33"/>
        <v>0</v>
      </c>
      <c r="Z75" s="17">
        <f t="shared" si="33"/>
        <v>0</v>
      </c>
      <c r="AA75" s="56">
        <f t="shared" si="41"/>
        <v>7.75</v>
      </c>
      <c r="AB75" s="18">
        <f t="shared" si="42"/>
        <v>0.35032258064516542</v>
      </c>
      <c r="AC75" s="19">
        <f t="shared" si="46"/>
        <v>0.18724137931034701</v>
      </c>
      <c r="AD75" s="142">
        <f t="shared" si="47"/>
        <v>678</v>
      </c>
      <c r="AE75" s="142">
        <f t="shared" si="48"/>
        <v>622</v>
      </c>
      <c r="AF75" s="80">
        <f t="shared" si="54"/>
        <v>678</v>
      </c>
      <c r="AG75" s="80">
        <f t="shared" si="55"/>
        <v>622</v>
      </c>
      <c r="AH75" s="81">
        <f t="shared" si="24"/>
        <v>678</v>
      </c>
      <c r="AI75" s="81">
        <f t="shared" si="25"/>
        <v>622</v>
      </c>
      <c r="AJ75" s="82">
        <f t="shared" si="30"/>
        <v>682.5</v>
      </c>
      <c r="AK75" s="82">
        <f t="shared" si="31"/>
        <v>608.5</v>
      </c>
      <c r="AL75" s="145">
        <f t="shared" si="49"/>
        <v>645.5</v>
      </c>
      <c r="AM75" s="145">
        <f t="shared" si="50"/>
        <v>650</v>
      </c>
      <c r="AN75" s="145">
        <f t="shared" si="51"/>
        <v>-4.5</v>
      </c>
      <c r="AO75" s="145">
        <f t="shared" si="52"/>
        <v>641</v>
      </c>
      <c r="AP75" s="145">
        <f t="shared" si="53"/>
        <v>650</v>
      </c>
      <c r="AQ75" s="147">
        <f t="shared" si="22"/>
        <v>653.85714285714289</v>
      </c>
      <c r="AR75" s="149">
        <f t="shared" si="28"/>
        <v>642.45588888888904</v>
      </c>
      <c r="AS75" s="151">
        <f t="shared" si="32"/>
        <v>649.10186666666664</v>
      </c>
    </row>
    <row r="76" spans="1:45" x14ac:dyDescent="0.3">
      <c r="A76" s="5">
        <v>45036</v>
      </c>
      <c r="B76" s="6" t="s">
        <v>47</v>
      </c>
      <c r="C76" s="6" t="s">
        <v>30</v>
      </c>
      <c r="D76" s="64">
        <v>623</v>
      </c>
      <c r="E76" s="64">
        <v>624</v>
      </c>
      <c r="F76" s="64">
        <v>611</v>
      </c>
      <c r="G76" s="64">
        <v>615.25</v>
      </c>
      <c r="H76" s="60">
        <v>624</v>
      </c>
      <c r="I76" s="60">
        <v>620.75</v>
      </c>
      <c r="J76" s="21">
        <v>-2</v>
      </c>
      <c r="K76" s="13">
        <v>0</v>
      </c>
      <c r="L76" s="65">
        <f t="shared" si="35"/>
        <v>616.75</v>
      </c>
      <c r="M76" s="66">
        <f t="shared" si="36"/>
        <v>617.5</v>
      </c>
      <c r="N76" s="66">
        <f t="shared" si="37"/>
        <v>-0.75</v>
      </c>
      <c r="O76" s="66">
        <f t="shared" si="38"/>
        <v>616</v>
      </c>
      <c r="P76" s="66">
        <f t="shared" si="39"/>
        <v>617.5</v>
      </c>
      <c r="Q76" s="67">
        <f t="shared" si="43"/>
        <v>13</v>
      </c>
      <c r="R76" s="67">
        <f t="shared" si="44"/>
        <v>-2</v>
      </c>
      <c r="S76" s="67">
        <f t="shared" si="45"/>
        <v>-15</v>
      </c>
      <c r="T76" s="68" cm="1">
        <f t="array" ref="T76">LARGE(ABS(Q76:S76),1)</f>
        <v>15</v>
      </c>
      <c r="U76" s="12"/>
      <c r="V76" s="21">
        <f t="shared" si="27"/>
        <v>3</v>
      </c>
      <c r="W76" s="12">
        <f t="shared" si="34"/>
        <v>-6</v>
      </c>
      <c r="X76" s="61">
        <f t="shared" si="40"/>
        <v>3.25</v>
      </c>
      <c r="Y76" s="17" t="b">
        <f t="shared" si="33"/>
        <v>1</v>
      </c>
      <c r="Z76" s="17">
        <f t="shared" si="33"/>
        <v>0</v>
      </c>
      <c r="AA76" s="56">
        <f t="shared" si="41"/>
        <v>13</v>
      </c>
      <c r="AB76" s="18">
        <f t="shared" si="42"/>
        <v>0.25</v>
      </c>
      <c r="AC76" s="19">
        <f t="shared" si="46"/>
        <v>0.21666666666666667</v>
      </c>
      <c r="AD76" s="142">
        <f t="shared" si="47"/>
        <v>642.75</v>
      </c>
      <c r="AE76" s="142">
        <f t="shared" si="48"/>
        <v>611</v>
      </c>
      <c r="AF76" s="80">
        <f t="shared" si="54"/>
        <v>678</v>
      </c>
      <c r="AG76" s="80">
        <f t="shared" si="55"/>
        <v>611</v>
      </c>
      <c r="AH76" s="81">
        <f t="shared" si="24"/>
        <v>678</v>
      </c>
      <c r="AI76" s="81">
        <f t="shared" si="25"/>
        <v>611</v>
      </c>
      <c r="AJ76" s="82">
        <f t="shared" si="30"/>
        <v>682.5</v>
      </c>
      <c r="AK76" s="82">
        <f t="shared" si="31"/>
        <v>608.5</v>
      </c>
      <c r="AL76" s="145">
        <f t="shared" si="49"/>
        <v>626.58333333333337</v>
      </c>
      <c r="AM76" s="145">
        <f t="shared" si="50"/>
        <v>626.875</v>
      </c>
      <c r="AN76" s="145">
        <f t="shared" si="51"/>
        <v>-0.29166666666662877</v>
      </c>
      <c r="AO76" s="145">
        <f t="shared" si="52"/>
        <v>626.29166666666674</v>
      </c>
      <c r="AP76" s="145">
        <f t="shared" si="53"/>
        <v>626.875</v>
      </c>
      <c r="AQ76" s="147">
        <f t="shared" si="22"/>
        <v>650.94642857142856</v>
      </c>
      <c r="AR76" s="149">
        <f t="shared" si="28"/>
        <v>642.45000000000016</v>
      </c>
      <c r="AS76" s="151">
        <f t="shared" si="32"/>
        <v>647.89853333333326</v>
      </c>
    </row>
    <row r="77" spans="1:45" x14ac:dyDescent="0.3">
      <c r="A77" s="5">
        <v>45037</v>
      </c>
      <c r="B77" s="6" t="s">
        <v>47</v>
      </c>
      <c r="C77" s="6" t="s">
        <v>30</v>
      </c>
      <c r="D77" s="64">
        <v>609</v>
      </c>
      <c r="E77" s="64">
        <v>611</v>
      </c>
      <c r="F77" s="64">
        <v>604.25</v>
      </c>
      <c r="G77" s="64">
        <v>607.5</v>
      </c>
      <c r="H77" s="60">
        <v>609</v>
      </c>
      <c r="I77" s="60">
        <v>604.25</v>
      </c>
      <c r="J77" s="21">
        <v>0</v>
      </c>
      <c r="K77" s="13">
        <v>0</v>
      </c>
      <c r="L77" s="65">
        <f t="shared" si="35"/>
        <v>607.58333333333337</v>
      </c>
      <c r="M77" s="66">
        <f t="shared" si="36"/>
        <v>607.625</v>
      </c>
      <c r="N77" s="66">
        <f t="shared" si="37"/>
        <v>-4.1666666666628771E-2</v>
      </c>
      <c r="O77" s="66">
        <f t="shared" si="38"/>
        <v>607.54166666666674</v>
      </c>
      <c r="P77" s="66">
        <f t="shared" si="39"/>
        <v>607.625</v>
      </c>
      <c r="Q77" s="67">
        <f t="shared" si="43"/>
        <v>6.75</v>
      </c>
      <c r="R77" s="67">
        <f t="shared" si="44"/>
        <v>-4.25</v>
      </c>
      <c r="S77" s="67">
        <f t="shared" si="45"/>
        <v>-11</v>
      </c>
      <c r="T77" s="68" cm="1">
        <f t="array" ref="T77">LARGE(ABS(Q77:S77),1)</f>
        <v>11</v>
      </c>
      <c r="U77" s="12"/>
      <c r="V77" s="21">
        <f t="shared" si="27"/>
        <v>0</v>
      </c>
      <c r="W77" s="12">
        <f t="shared" si="34"/>
        <v>-8</v>
      </c>
      <c r="X77" s="61">
        <f t="shared" si="40"/>
        <v>4.75</v>
      </c>
      <c r="Y77" s="17">
        <f t="shared" si="33"/>
        <v>0</v>
      </c>
      <c r="Z77" s="17" t="b">
        <f t="shared" si="33"/>
        <v>1</v>
      </c>
      <c r="AA77" s="56">
        <f t="shared" si="41"/>
        <v>6.75</v>
      </c>
      <c r="AB77" s="18">
        <f t="shared" si="42"/>
        <v>0.70370370370370372</v>
      </c>
      <c r="AC77" s="19">
        <f t="shared" si="46"/>
        <v>0.43181818181818182</v>
      </c>
      <c r="AD77" s="142">
        <f t="shared" si="47"/>
        <v>629.75</v>
      </c>
      <c r="AE77" s="142">
        <f t="shared" si="48"/>
        <v>604.25</v>
      </c>
      <c r="AF77" s="80">
        <f t="shared" si="54"/>
        <v>678</v>
      </c>
      <c r="AG77" s="80">
        <f t="shared" si="55"/>
        <v>604.25</v>
      </c>
      <c r="AH77" s="81">
        <f t="shared" si="24"/>
        <v>678</v>
      </c>
      <c r="AI77" s="81">
        <f t="shared" si="25"/>
        <v>604.25</v>
      </c>
      <c r="AJ77" s="82">
        <f t="shared" si="30"/>
        <v>682.5</v>
      </c>
      <c r="AK77" s="82">
        <f t="shared" si="31"/>
        <v>604.25</v>
      </c>
      <c r="AL77" s="145">
        <f t="shared" si="49"/>
        <v>616.41666666666663</v>
      </c>
      <c r="AM77" s="145">
        <f t="shared" si="50"/>
        <v>617</v>
      </c>
      <c r="AN77" s="145">
        <f t="shared" si="51"/>
        <v>-0.58333333333337123</v>
      </c>
      <c r="AO77" s="145">
        <f t="shared" si="52"/>
        <v>615.83333333333326</v>
      </c>
      <c r="AP77" s="145">
        <f t="shared" si="53"/>
        <v>617</v>
      </c>
      <c r="AQ77" s="147">
        <f t="shared" si="22"/>
        <v>647.14880952380952</v>
      </c>
      <c r="AR77" s="149">
        <f t="shared" si="28"/>
        <v>642.18333333333351</v>
      </c>
      <c r="AS77" s="151">
        <f t="shared" si="32"/>
        <v>646.5702</v>
      </c>
    </row>
    <row r="78" spans="1:45" x14ac:dyDescent="0.3">
      <c r="A78" s="5">
        <v>45040</v>
      </c>
      <c r="B78" s="6" t="s">
        <v>47</v>
      </c>
      <c r="C78" s="6" t="s">
        <v>30</v>
      </c>
      <c r="D78" s="64">
        <v>607.25</v>
      </c>
      <c r="E78" s="64">
        <v>609</v>
      </c>
      <c r="F78" s="64">
        <v>601</v>
      </c>
      <c r="G78" s="64">
        <v>607.75</v>
      </c>
      <c r="H78" s="60">
        <v>608.75</v>
      </c>
      <c r="I78" s="60">
        <v>605.5</v>
      </c>
      <c r="J78" s="21">
        <v>0</v>
      </c>
      <c r="K78" s="13">
        <v>0</v>
      </c>
      <c r="L78" s="65">
        <f t="shared" si="35"/>
        <v>605.91666666666663</v>
      </c>
      <c r="M78" s="66">
        <f t="shared" si="36"/>
        <v>605</v>
      </c>
      <c r="N78" s="66">
        <f t="shared" si="37"/>
        <v>0.91666666666662877</v>
      </c>
      <c r="O78" s="66">
        <f t="shared" si="38"/>
        <v>606.83333333333326</v>
      </c>
      <c r="P78" s="66">
        <f t="shared" si="39"/>
        <v>605</v>
      </c>
      <c r="Q78" s="67">
        <f t="shared" si="43"/>
        <v>8</v>
      </c>
      <c r="R78" s="67">
        <f t="shared" si="44"/>
        <v>1.5</v>
      </c>
      <c r="S78" s="67">
        <f t="shared" si="45"/>
        <v>-6.5</v>
      </c>
      <c r="T78" s="68" cm="1">
        <f t="array" ref="T78">LARGE(ABS(Q78:S78),1)</f>
        <v>8</v>
      </c>
      <c r="U78" s="12"/>
      <c r="V78" s="21">
        <f t="shared" si="27"/>
        <v>2</v>
      </c>
      <c r="W78" s="12">
        <f t="shared" si="34"/>
        <v>-6</v>
      </c>
      <c r="X78" s="61">
        <f t="shared" si="40"/>
        <v>3.25</v>
      </c>
      <c r="Y78" s="17">
        <f t="shared" si="33"/>
        <v>0</v>
      </c>
      <c r="Z78" s="17">
        <f t="shared" si="33"/>
        <v>0</v>
      </c>
      <c r="AA78" s="56">
        <f t="shared" si="41"/>
        <v>8</v>
      </c>
      <c r="AB78" s="18">
        <f t="shared" si="42"/>
        <v>0.40625</v>
      </c>
      <c r="AC78" s="19">
        <f t="shared" si="46"/>
        <v>0.40625</v>
      </c>
      <c r="AD78" s="142">
        <f t="shared" si="47"/>
        <v>624</v>
      </c>
      <c r="AE78" s="142">
        <f t="shared" si="48"/>
        <v>601</v>
      </c>
      <c r="AF78" s="80">
        <f t="shared" si="54"/>
        <v>678</v>
      </c>
      <c r="AG78" s="80">
        <f t="shared" si="55"/>
        <v>601</v>
      </c>
      <c r="AH78" s="81">
        <f t="shared" si="24"/>
        <v>678</v>
      </c>
      <c r="AI78" s="81">
        <f t="shared" si="25"/>
        <v>601</v>
      </c>
      <c r="AJ78" s="82">
        <f t="shared" si="30"/>
        <v>678.5</v>
      </c>
      <c r="AK78" s="82">
        <f t="shared" si="31"/>
        <v>601</v>
      </c>
      <c r="AL78" s="145">
        <f t="shared" si="49"/>
        <v>610.83333333333337</v>
      </c>
      <c r="AM78" s="145">
        <f t="shared" si="50"/>
        <v>612.5</v>
      </c>
      <c r="AN78" s="145">
        <f t="shared" si="51"/>
        <v>-1.6666666666666288</v>
      </c>
      <c r="AO78" s="145">
        <f t="shared" si="52"/>
        <v>609.16666666666674</v>
      </c>
      <c r="AP78" s="145">
        <f t="shared" si="53"/>
        <v>612.5</v>
      </c>
      <c r="AQ78" s="147">
        <f t="shared" si="22"/>
        <v>643.85119047619048</v>
      </c>
      <c r="AR78" s="149">
        <f t="shared" si="28"/>
        <v>641.91111111111127</v>
      </c>
      <c r="AS78" s="151">
        <f t="shared" si="32"/>
        <v>645.11186666666663</v>
      </c>
    </row>
    <row r="79" spans="1:45" x14ac:dyDescent="0.3">
      <c r="A79" s="5">
        <v>45041</v>
      </c>
      <c r="B79" s="6" t="s">
        <v>47</v>
      </c>
      <c r="C79" s="6" t="s">
        <v>30</v>
      </c>
      <c r="D79" s="64">
        <v>610</v>
      </c>
      <c r="E79" s="64">
        <v>610</v>
      </c>
      <c r="F79" s="64">
        <v>600.75</v>
      </c>
      <c r="G79" s="64">
        <v>601</v>
      </c>
      <c r="H79" s="60">
        <v>610</v>
      </c>
      <c r="I79" s="60">
        <v>605.5</v>
      </c>
      <c r="J79" s="21">
        <v>-2</v>
      </c>
      <c r="K79" s="13" t="s">
        <v>32</v>
      </c>
      <c r="L79" s="65">
        <f t="shared" si="35"/>
        <v>603.91666666666663</v>
      </c>
      <c r="M79" s="66">
        <f t="shared" si="36"/>
        <v>605.375</v>
      </c>
      <c r="N79" s="66">
        <f t="shared" si="37"/>
        <v>-1.4583333333333712</v>
      </c>
      <c r="O79" s="66">
        <f t="shared" si="38"/>
        <v>602.45833333333326</v>
      </c>
      <c r="P79" s="66">
        <f t="shared" si="39"/>
        <v>605.375</v>
      </c>
      <c r="Q79" s="67">
        <f t="shared" si="43"/>
        <v>9.25</v>
      </c>
      <c r="R79" s="67">
        <f t="shared" si="44"/>
        <v>2.25</v>
      </c>
      <c r="S79" s="67">
        <f t="shared" si="45"/>
        <v>-7</v>
      </c>
      <c r="T79" s="68" cm="1">
        <f t="array" ref="T79">LARGE(ABS(Q79:S79),1)</f>
        <v>9.25</v>
      </c>
      <c r="U79" s="12"/>
      <c r="V79" s="21">
        <f t="shared" si="27"/>
        <v>0</v>
      </c>
      <c r="W79" s="12">
        <f t="shared" si="34"/>
        <v>-2</v>
      </c>
      <c r="X79" s="61">
        <f t="shared" si="40"/>
        <v>4.5</v>
      </c>
      <c r="Y79" s="17" t="b">
        <f t="shared" si="33"/>
        <v>1</v>
      </c>
      <c r="Z79" s="17">
        <f t="shared" si="33"/>
        <v>0</v>
      </c>
      <c r="AA79" s="56">
        <f t="shared" si="41"/>
        <v>9.25</v>
      </c>
      <c r="AB79" s="18">
        <f t="shared" si="42"/>
        <v>0.48648648648648651</v>
      </c>
      <c r="AC79" s="19">
        <f t="shared" si="46"/>
        <v>0.48648648648648651</v>
      </c>
      <c r="AD79" s="142">
        <f t="shared" si="47"/>
        <v>611</v>
      </c>
      <c r="AE79" s="142">
        <f t="shared" si="48"/>
        <v>600.75</v>
      </c>
      <c r="AF79" s="80">
        <f t="shared" si="54"/>
        <v>678</v>
      </c>
      <c r="AG79" s="80">
        <f t="shared" si="55"/>
        <v>600.75</v>
      </c>
      <c r="AH79" s="81">
        <f t="shared" si="24"/>
        <v>678</v>
      </c>
      <c r="AI79" s="81">
        <f t="shared" si="25"/>
        <v>600.75</v>
      </c>
      <c r="AJ79" s="82">
        <f t="shared" si="30"/>
        <v>678</v>
      </c>
      <c r="AK79" s="82">
        <f t="shared" si="31"/>
        <v>600.75</v>
      </c>
      <c r="AL79" s="145">
        <f t="shared" si="49"/>
        <v>606.5</v>
      </c>
      <c r="AM79" s="145">
        <f t="shared" si="50"/>
        <v>605.875</v>
      </c>
      <c r="AN79" s="145">
        <f t="shared" si="51"/>
        <v>0.625</v>
      </c>
      <c r="AO79" s="145">
        <f t="shared" si="52"/>
        <v>607.125</v>
      </c>
      <c r="AP79" s="145">
        <f t="shared" si="53"/>
        <v>605.875</v>
      </c>
      <c r="AQ79" s="147">
        <f t="shared" ref="AQ79:AQ142" si="56">AVERAGE(L66:L79)</f>
        <v>640.30357142857144</v>
      </c>
      <c r="AR79" s="149">
        <f t="shared" si="28"/>
        <v>641.45000000000016</v>
      </c>
      <c r="AS79" s="151">
        <f t="shared" si="32"/>
        <v>643.52020000000005</v>
      </c>
    </row>
    <row r="80" spans="1:45" x14ac:dyDescent="0.3">
      <c r="A80" s="5">
        <v>45042</v>
      </c>
      <c r="B80" s="6" t="s">
        <v>47</v>
      </c>
      <c r="C80" s="6" t="s">
        <v>30</v>
      </c>
      <c r="D80" s="64">
        <v>593.25</v>
      </c>
      <c r="E80" s="64">
        <v>593.5</v>
      </c>
      <c r="F80" s="64">
        <v>580.5</v>
      </c>
      <c r="G80" s="64">
        <v>581.5</v>
      </c>
      <c r="H80" s="60">
        <v>593.5</v>
      </c>
      <c r="I80" s="60">
        <v>588.75</v>
      </c>
      <c r="J80" s="21">
        <v>-2</v>
      </c>
      <c r="K80" s="13">
        <v>0</v>
      </c>
      <c r="L80" s="65">
        <f t="shared" si="35"/>
        <v>585.16666666666663</v>
      </c>
      <c r="M80" s="66">
        <f t="shared" si="36"/>
        <v>587</v>
      </c>
      <c r="N80" s="66">
        <f t="shared" si="37"/>
        <v>-1.8333333333333712</v>
      </c>
      <c r="O80" s="66">
        <f t="shared" si="38"/>
        <v>583.33333333333326</v>
      </c>
      <c r="P80" s="66">
        <f t="shared" si="39"/>
        <v>587</v>
      </c>
      <c r="Q80" s="67">
        <f t="shared" si="43"/>
        <v>13</v>
      </c>
      <c r="R80" s="67">
        <f t="shared" si="44"/>
        <v>-7.5</v>
      </c>
      <c r="S80" s="67">
        <f t="shared" si="45"/>
        <v>-20.5</v>
      </c>
      <c r="T80" s="68" cm="1">
        <f t="array" ref="T80">LARGE(ABS(Q80:S80),1)</f>
        <v>20.5</v>
      </c>
      <c r="U80" s="12"/>
      <c r="V80" s="21">
        <f t="shared" si="27"/>
        <v>0</v>
      </c>
      <c r="W80" s="12">
        <f t="shared" si="34"/>
        <v>-5</v>
      </c>
      <c r="X80" s="61">
        <f t="shared" si="40"/>
        <v>4.75</v>
      </c>
      <c r="Y80" s="17" t="b">
        <f t="shared" si="33"/>
        <v>1</v>
      </c>
      <c r="Z80" s="17">
        <f t="shared" si="33"/>
        <v>0</v>
      </c>
      <c r="AA80" s="56">
        <f t="shared" si="41"/>
        <v>13</v>
      </c>
      <c r="AB80" s="18">
        <f t="shared" si="42"/>
        <v>0.36538461538461536</v>
      </c>
      <c r="AC80" s="19">
        <f t="shared" si="46"/>
        <v>0.23170731707317074</v>
      </c>
      <c r="AD80" s="142">
        <f t="shared" si="47"/>
        <v>610</v>
      </c>
      <c r="AE80" s="142">
        <f t="shared" si="48"/>
        <v>580.5</v>
      </c>
      <c r="AF80" s="80">
        <f t="shared" si="54"/>
        <v>678</v>
      </c>
      <c r="AG80" s="80">
        <f t="shared" si="55"/>
        <v>580.5</v>
      </c>
      <c r="AH80" s="81">
        <f t="shared" si="24"/>
        <v>678</v>
      </c>
      <c r="AI80" s="81">
        <f t="shared" si="25"/>
        <v>580.5</v>
      </c>
      <c r="AJ80" s="82">
        <f t="shared" si="30"/>
        <v>678</v>
      </c>
      <c r="AK80" s="82">
        <f t="shared" si="31"/>
        <v>580.5</v>
      </c>
      <c r="AL80" s="145">
        <f t="shared" si="49"/>
        <v>597.16666666666663</v>
      </c>
      <c r="AM80" s="145">
        <f t="shared" si="50"/>
        <v>595.25</v>
      </c>
      <c r="AN80" s="145">
        <f t="shared" si="51"/>
        <v>1.9166666666666288</v>
      </c>
      <c r="AO80" s="145">
        <f t="shared" si="52"/>
        <v>599.08333333333326</v>
      </c>
      <c r="AP80" s="145">
        <f t="shared" si="53"/>
        <v>595.25</v>
      </c>
      <c r="AQ80" s="147">
        <f t="shared" si="56"/>
        <v>636.04166666666674</v>
      </c>
      <c r="AR80" s="149">
        <f t="shared" si="28"/>
        <v>640.11944444444453</v>
      </c>
      <c r="AS80" s="151">
        <f t="shared" si="32"/>
        <v>641.55353333333335</v>
      </c>
    </row>
    <row r="81" spans="1:45" x14ac:dyDescent="0.3">
      <c r="A81" s="5">
        <v>45043</v>
      </c>
      <c r="B81" s="6" t="s">
        <v>47</v>
      </c>
      <c r="C81" s="6" t="s">
        <v>30</v>
      </c>
      <c r="D81" s="64">
        <v>579.5</v>
      </c>
      <c r="E81" s="64">
        <v>587.75</v>
      </c>
      <c r="F81" s="64">
        <v>572</v>
      </c>
      <c r="G81" s="64">
        <v>585</v>
      </c>
      <c r="H81" s="60">
        <v>579.75800000000004</v>
      </c>
      <c r="I81" s="60">
        <v>573</v>
      </c>
      <c r="J81" s="21">
        <v>3</v>
      </c>
      <c r="K81" s="13">
        <v>0</v>
      </c>
      <c r="L81" s="65">
        <f t="shared" si="35"/>
        <v>581.58333333333337</v>
      </c>
      <c r="M81" s="66">
        <f t="shared" si="36"/>
        <v>579.875</v>
      </c>
      <c r="N81" s="66">
        <f t="shared" si="37"/>
        <v>1.7083333333333712</v>
      </c>
      <c r="O81" s="66">
        <f t="shared" si="38"/>
        <v>583.29166666666674</v>
      </c>
      <c r="P81" s="66">
        <f t="shared" si="39"/>
        <v>579.875</v>
      </c>
      <c r="Q81" s="67">
        <f t="shared" si="43"/>
        <v>15.75</v>
      </c>
      <c r="R81" s="67">
        <f t="shared" si="44"/>
        <v>6.25</v>
      </c>
      <c r="S81" s="67">
        <f t="shared" si="45"/>
        <v>-9.5</v>
      </c>
      <c r="T81" s="68" cm="1">
        <f t="array" ref="T81">LARGE(ABS(Q81:S81),1)</f>
        <v>15.75</v>
      </c>
      <c r="U81" s="12"/>
      <c r="V81" s="21">
        <f t="shared" si="27"/>
        <v>0</v>
      </c>
      <c r="W81" s="12">
        <f t="shared" si="34"/>
        <v>-3</v>
      </c>
      <c r="X81" s="61">
        <f t="shared" si="40"/>
        <v>6.7580000000000382</v>
      </c>
      <c r="Y81" s="17">
        <f t="shared" si="33"/>
        <v>0</v>
      </c>
      <c r="Z81" s="17">
        <f t="shared" si="33"/>
        <v>0</v>
      </c>
      <c r="AA81" s="56">
        <f t="shared" si="41"/>
        <v>15.75</v>
      </c>
      <c r="AB81" s="18">
        <f t="shared" si="42"/>
        <v>0.4290793650793675</v>
      </c>
      <c r="AC81" s="19">
        <f t="shared" si="46"/>
        <v>0.4290793650793675</v>
      </c>
      <c r="AD81" s="142">
        <f t="shared" si="47"/>
        <v>610</v>
      </c>
      <c r="AE81" s="142">
        <f t="shared" si="48"/>
        <v>572</v>
      </c>
      <c r="AF81" s="80">
        <f t="shared" si="54"/>
        <v>678</v>
      </c>
      <c r="AG81" s="80">
        <f t="shared" si="55"/>
        <v>572</v>
      </c>
      <c r="AH81" s="81">
        <f t="shared" si="24"/>
        <v>678</v>
      </c>
      <c r="AI81" s="81">
        <f t="shared" si="25"/>
        <v>572</v>
      </c>
      <c r="AJ81" s="82">
        <f t="shared" si="30"/>
        <v>678</v>
      </c>
      <c r="AK81" s="82">
        <f t="shared" si="31"/>
        <v>572</v>
      </c>
      <c r="AL81" s="145">
        <f t="shared" si="49"/>
        <v>587.83333333333337</v>
      </c>
      <c r="AM81" s="145">
        <f t="shared" si="50"/>
        <v>591</v>
      </c>
      <c r="AN81" s="145">
        <f t="shared" si="51"/>
        <v>-3.1666666666666288</v>
      </c>
      <c r="AO81" s="145">
        <f t="shared" si="52"/>
        <v>584.66666666666674</v>
      </c>
      <c r="AP81" s="145">
        <f t="shared" si="53"/>
        <v>591</v>
      </c>
      <c r="AQ81" s="147">
        <f t="shared" si="56"/>
        <v>631.17261904761915</v>
      </c>
      <c r="AR81" s="149">
        <f t="shared" si="28"/>
        <v>638.44722222222242</v>
      </c>
      <c r="AS81" s="151">
        <f t="shared" si="32"/>
        <v>639.63686666666672</v>
      </c>
    </row>
    <row r="82" spans="1:45" x14ac:dyDescent="0.3">
      <c r="A82" s="5">
        <v>45044</v>
      </c>
      <c r="B82" s="6" t="s">
        <v>47</v>
      </c>
      <c r="C82" s="6" t="s">
        <v>30</v>
      </c>
      <c r="D82" s="64">
        <v>583</v>
      </c>
      <c r="E82" s="64">
        <v>587.5</v>
      </c>
      <c r="F82" s="64">
        <v>577.5</v>
      </c>
      <c r="G82" s="64">
        <v>584.5</v>
      </c>
      <c r="H82" s="60">
        <v>584.75</v>
      </c>
      <c r="I82" s="60">
        <v>577.5</v>
      </c>
      <c r="J82" s="21">
        <v>0</v>
      </c>
      <c r="K82" s="13">
        <v>0</v>
      </c>
      <c r="L82" s="65">
        <f t="shared" si="35"/>
        <v>583.16666666666663</v>
      </c>
      <c r="M82" s="66">
        <f t="shared" si="36"/>
        <v>582.5</v>
      </c>
      <c r="N82" s="66">
        <f t="shared" si="37"/>
        <v>0.66666666666662877</v>
      </c>
      <c r="O82" s="66">
        <f t="shared" si="38"/>
        <v>583.83333333333326</v>
      </c>
      <c r="P82" s="66">
        <f t="shared" si="39"/>
        <v>582.5</v>
      </c>
      <c r="Q82" s="67">
        <f t="shared" si="43"/>
        <v>10</v>
      </c>
      <c r="R82" s="67">
        <f t="shared" si="44"/>
        <v>2.5</v>
      </c>
      <c r="S82" s="67">
        <f t="shared" si="45"/>
        <v>-7.5</v>
      </c>
      <c r="T82" s="68" cm="1">
        <f t="array" ref="T82">LARGE(ABS(Q82:S82),1)</f>
        <v>10</v>
      </c>
      <c r="U82" s="12"/>
      <c r="V82" s="21">
        <f t="shared" si="27"/>
        <v>4</v>
      </c>
      <c r="W82" s="12">
        <f t="shared" si="34"/>
        <v>1</v>
      </c>
      <c r="X82" s="61">
        <f t="shared" si="40"/>
        <v>7.25</v>
      </c>
      <c r="Y82" s="17">
        <f t="shared" si="33"/>
        <v>0</v>
      </c>
      <c r="Z82" s="17" t="b">
        <f t="shared" si="33"/>
        <v>1</v>
      </c>
      <c r="AA82" s="56">
        <f t="shared" si="41"/>
        <v>10</v>
      </c>
      <c r="AB82" s="18">
        <f t="shared" si="42"/>
        <v>0.72499999999999998</v>
      </c>
      <c r="AC82" s="19">
        <f t="shared" si="46"/>
        <v>0.72499999999999998</v>
      </c>
      <c r="AD82" s="142">
        <f t="shared" si="47"/>
        <v>593.5</v>
      </c>
      <c r="AE82" s="142">
        <f t="shared" si="48"/>
        <v>572</v>
      </c>
      <c r="AF82" s="80">
        <f t="shared" si="54"/>
        <v>642.75</v>
      </c>
      <c r="AG82" s="80">
        <f t="shared" si="55"/>
        <v>572</v>
      </c>
      <c r="AH82" s="81">
        <f t="shared" si="24"/>
        <v>678</v>
      </c>
      <c r="AI82" s="81">
        <f t="shared" si="25"/>
        <v>572</v>
      </c>
      <c r="AJ82" s="82">
        <f t="shared" si="30"/>
        <v>678</v>
      </c>
      <c r="AK82" s="82">
        <f t="shared" si="31"/>
        <v>572</v>
      </c>
      <c r="AL82" s="145">
        <f t="shared" si="49"/>
        <v>583.5</v>
      </c>
      <c r="AM82" s="145">
        <f t="shared" si="50"/>
        <v>582.75</v>
      </c>
      <c r="AN82" s="145">
        <f t="shared" si="51"/>
        <v>0.75</v>
      </c>
      <c r="AO82" s="145">
        <f t="shared" si="52"/>
        <v>584.25</v>
      </c>
      <c r="AP82" s="145">
        <f t="shared" si="53"/>
        <v>582.75</v>
      </c>
      <c r="AQ82" s="147">
        <f t="shared" si="56"/>
        <v>626.26785714285711</v>
      </c>
      <c r="AR82" s="149">
        <f t="shared" si="28"/>
        <v>636.76111111111118</v>
      </c>
      <c r="AS82" s="151">
        <f t="shared" si="32"/>
        <v>637.81353333333345</v>
      </c>
    </row>
    <row r="83" spans="1:45" x14ac:dyDescent="0.3">
      <c r="A83" s="5">
        <v>45047</v>
      </c>
      <c r="B83" s="6" t="s">
        <v>47</v>
      </c>
      <c r="C83" s="6" t="s">
        <v>30</v>
      </c>
      <c r="D83" s="64">
        <v>583.75</v>
      </c>
      <c r="E83" s="64">
        <v>590.5</v>
      </c>
      <c r="F83" s="64">
        <v>578.25</v>
      </c>
      <c r="G83" s="64">
        <v>580</v>
      </c>
      <c r="H83" s="60">
        <v>586</v>
      </c>
      <c r="I83" s="60">
        <v>581</v>
      </c>
      <c r="J83" s="21">
        <v>-4</v>
      </c>
      <c r="K83" s="13">
        <v>0</v>
      </c>
      <c r="L83" s="65">
        <f t="shared" si="35"/>
        <v>582.91666666666663</v>
      </c>
      <c r="M83" s="66">
        <f t="shared" si="36"/>
        <v>584.375</v>
      </c>
      <c r="N83" s="66">
        <f t="shared" si="37"/>
        <v>-1.4583333333333712</v>
      </c>
      <c r="O83" s="66">
        <f t="shared" si="38"/>
        <v>581.45833333333326</v>
      </c>
      <c r="P83" s="66">
        <f t="shared" si="39"/>
        <v>584.375</v>
      </c>
      <c r="Q83" s="67">
        <f t="shared" si="43"/>
        <v>12.25</v>
      </c>
      <c r="R83" s="67">
        <f t="shared" si="44"/>
        <v>6</v>
      </c>
      <c r="S83" s="67">
        <f t="shared" si="45"/>
        <v>-6.25</v>
      </c>
      <c r="T83" s="68" cm="1">
        <f t="array" ref="T83">LARGE(ABS(Q83:S83),1)</f>
        <v>12.25</v>
      </c>
      <c r="U83" s="12"/>
      <c r="V83" s="21">
        <f t="shared" si="27"/>
        <v>-2</v>
      </c>
      <c r="W83" s="12">
        <f t="shared" si="34"/>
        <v>-1</v>
      </c>
      <c r="X83" s="61">
        <f t="shared" si="40"/>
        <v>5</v>
      </c>
      <c r="Y83" s="17">
        <f t="shared" si="33"/>
        <v>0</v>
      </c>
      <c r="Z83" s="17">
        <f t="shared" si="33"/>
        <v>0</v>
      </c>
      <c r="AA83" s="56">
        <f t="shared" si="41"/>
        <v>12.25</v>
      </c>
      <c r="AB83" s="18">
        <f t="shared" si="42"/>
        <v>0.40816326530612246</v>
      </c>
      <c r="AC83" s="19">
        <f t="shared" si="46"/>
        <v>0.40816326530612246</v>
      </c>
      <c r="AD83" s="142">
        <f t="shared" si="47"/>
        <v>590.5</v>
      </c>
      <c r="AE83" s="142">
        <f t="shared" si="48"/>
        <v>572</v>
      </c>
      <c r="AF83" s="80">
        <f t="shared" si="54"/>
        <v>629.75</v>
      </c>
      <c r="AG83" s="80">
        <f t="shared" si="55"/>
        <v>572</v>
      </c>
      <c r="AH83" s="81">
        <f t="shared" si="24"/>
        <v>678</v>
      </c>
      <c r="AI83" s="81">
        <f t="shared" si="25"/>
        <v>572</v>
      </c>
      <c r="AJ83" s="82">
        <f t="shared" si="30"/>
        <v>678</v>
      </c>
      <c r="AK83" s="82">
        <f t="shared" si="31"/>
        <v>572</v>
      </c>
      <c r="AL83" s="145">
        <f t="shared" si="49"/>
        <v>582.33333333333337</v>
      </c>
      <c r="AM83" s="145">
        <f t="shared" si="50"/>
        <v>581.25</v>
      </c>
      <c r="AN83" s="145">
        <f t="shared" si="51"/>
        <v>1.0833333333333712</v>
      </c>
      <c r="AO83" s="145">
        <f t="shared" si="52"/>
        <v>583.41666666666674</v>
      </c>
      <c r="AP83" s="145">
        <f t="shared" si="53"/>
        <v>581.25</v>
      </c>
      <c r="AQ83" s="147">
        <f t="shared" si="56"/>
        <v>621.1130952380953</v>
      </c>
      <c r="AR83" s="149">
        <f t="shared" si="28"/>
        <v>635.14722222222224</v>
      </c>
      <c r="AS83" s="151">
        <f t="shared" si="32"/>
        <v>635.93686666666679</v>
      </c>
    </row>
    <row r="84" spans="1:45" x14ac:dyDescent="0.3">
      <c r="A84" s="5">
        <v>45048</v>
      </c>
      <c r="B84" s="6" t="s">
        <v>47</v>
      </c>
      <c r="C84" s="6" t="s">
        <v>30</v>
      </c>
      <c r="D84" s="64">
        <v>577</v>
      </c>
      <c r="E84" s="64">
        <v>590.75</v>
      </c>
      <c r="F84" s="64">
        <v>574</v>
      </c>
      <c r="G84" s="64">
        <v>588.5</v>
      </c>
      <c r="H84" s="60">
        <v>579.5</v>
      </c>
      <c r="I84" s="60">
        <v>574.25</v>
      </c>
      <c r="J84" s="21">
        <v>2</v>
      </c>
      <c r="K84" s="13" t="s">
        <v>31</v>
      </c>
      <c r="L84" s="65">
        <f t="shared" si="35"/>
        <v>584.41666666666663</v>
      </c>
      <c r="M84" s="66">
        <f t="shared" si="36"/>
        <v>582.375</v>
      </c>
      <c r="N84" s="66">
        <f t="shared" si="37"/>
        <v>2.0416666666666288</v>
      </c>
      <c r="O84" s="66">
        <f t="shared" si="38"/>
        <v>586.45833333333326</v>
      </c>
      <c r="P84" s="66">
        <f t="shared" si="39"/>
        <v>582.375</v>
      </c>
      <c r="Q84" s="67">
        <f t="shared" si="43"/>
        <v>16.75</v>
      </c>
      <c r="R84" s="67">
        <f t="shared" si="44"/>
        <v>10.75</v>
      </c>
      <c r="S84" s="67">
        <f t="shared" si="45"/>
        <v>-6</v>
      </c>
      <c r="T84" s="68" cm="1">
        <f t="array" ref="T84">LARGE(ABS(Q84:S84),1)</f>
        <v>16.75</v>
      </c>
      <c r="U84" s="12"/>
      <c r="V84" s="21">
        <f t="shared" si="27"/>
        <v>4</v>
      </c>
      <c r="W84" s="12">
        <f t="shared" si="34"/>
        <v>5</v>
      </c>
      <c r="X84" s="61">
        <f t="shared" si="40"/>
        <v>5.25</v>
      </c>
      <c r="Y84" s="17">
        <f t="shared" si="33"/>
        <v>0</v>
      </c>
      <c r="Z84" s="17">
        <f t="shared" si="33"/>
        <v>0</v>
      </c>
      <c r="AA84" s="56">
        <f t="shared" si="41"/>
        <v>16.75</v>
      </c>
      <c r="AB84" s="18">
        <f t="shared" si="42"/>
        <v>0.31343283582089554</v>
      </c>
      <c r="AC84" s="19">
        <f t="shared" si="46"/>
        <v>0.31343283582089554</v>
      </c>
      <c r="AD84" s="142">
        <f t="shared" si="47"/>
        <v>590.75</v>
      </c>
      <c r="AE84" s="142">
        <f t="shared" si="48"/>
        <v>574</v>
      </c>
      <c r="AF84" s="80">
        <f t="shared" si="54"/>
        <v>624</v>
      </c>
      <c r="AG84" s="80">
        <f t="shared" si="55"/>
        <v>572</v>
      </c>
      <c r="AH84" s="81">
        <f t="shared" si="24"/>
        <v>678</v>
      </c>
      <c r="AI84" s="81">
        <f t="shared" si="25"/>
        <v>572</v>
      </c>
      <c r="AJ84" s="82">
        <f t="shared" si="30"/>
        <v>678</v>
      </c>
      <c r="AK84" s="82">
        <f t="shared" si="31"/>
        <v>572</v>
      </c>
      <c r="AL84" s="145">
        <f t="shared" si="49"/>
        <v>581.58333333333337</v>
      </c>
      <c r="AM84" s="145">
        <f t="shared" si="50"/>
        <v>582.375</v>
      </c>
      <c r="AN84" s="145">
        <f t="shared" si="51"/>
        <v>-0.79166666666662877</v>
      </c>
      <c r="AO84" s="145">
        <f t="shared" si="52"/>
        <v>580.79166666666674</v>
      </c>
      <c r="AP84" s="145">
        <f t="shared" si="53"/>
        <v>582.375</v>
      </c>
      <c r="AQ84" s="147">
        <f t="shared" si="56"/>
        <v>616.05952380952385</v>
      </c>
      <c r="AR84" s="149">
        <f t="shared" si="28"/>
        <v>633.54999999999995</v>
      </c>
      <c r="AS84" s="151">
        <f t="shared" si="32"/>
        <v>634.03686666666681</v>
      </c>
    </row>
    <row r="85" spans="1:45" x14ac:dyDescent="0.3">
      <c r="A85" s="5">
        <v>45049</v>
      </c>
      <c r="B85" s="6" t="s">
        <v>47</v>
      </c>
      <c r="C85" s="6" t="s">
        <v>30</v>
      </c>
      <c r="D85" s="64">
        <v>583.75</v>
      </c>
      <c r="E85" s="64">
        <v>589.75</v>
      </c>
      <c r="F85" s="64">
        <v>579</v>
      </c>
      <c r="G85" s="64">
        <v>589</v>
      </c>
      <c r="H85" s="60">
        <v>584</v>
      </c>
      <c r="I85" s="60">
        <v>579.75</v>
      </c>
      <c r="J85" s="21">
        <v>3</v>
      </c>
      <c r="K85" s="13">
        <v>0</v>
      </c>
      <c r="L85" s="65">
        <f t="shared" si="35"/>
        <v>585.91666666666663</v>
      </c>
      <c r="M85" s="66">
        <f t="shared" si="36"/>
        <v>584.375</v>
      </c>
      <c r="N85" s="66">
        <f t="shared" si="37"/>
        <v>1.5416666666666288</v>
      </c>
      <c r="O85" s="66">
        <f t="shared" si="38"/>
        <v>587.45833333333326</v>
      </c>
      <c r="P85" s="66">
        <f t="shared" si="39"/>
        <v>584.375</v>
      </c>
      <c r="Q85" s="67">
        <f t="shared" si="43"/>
        <v>10.75</v>
      </c>
      <c r="R85" s="67">
        <f t="shared" si="44"/>
        <v>1.25</v>
      </c>
      <c r="S85" s="67">
        <f t="shared" si="45"/>
        <v>-9.5</v>
      </c>
      <c r="T85" s="68" cm="1">
        <f t="array" ref="T85">LARGE(ABS(Q85:S85),1)</f>
        <v>10.75</v>
      </c>
      <c r="U85" s="12"/>
      <c r="V85" s="21">
        <f t="shared" si="27"/>
        <v>-2</v>
      </c>
      <c r="W85" s="12">
        <f t="shared" si="34"/>
        <v>1</v>
      </c>
      <c r="X85" s="61">
        <f t="shared" si="40"/>
        <v>4.25</v>
      </c>
      <c r="Y85" s="17">
        <f t="shared" si="33"/>
        <v>0</v>
      </c>
      <c r="Z85" s="17">
        <f t="shared" si="33"/>
        <v>0</v>
      </c>
      <c r="AA85" s="56">
        <f t="shared" si="41"/>
        <v>10.75</v>
      </c>
      <c r="AB85" s="18">
        <f t="shared" si="42"/>
        <v>0.39534883720930231</v>
      </c>
      <c r="AC85" s="19">
        <f t="shared" si="46"/>
        <v>0.39534883720930231</v>
      </c>
      <c r="AD85" s="142">
        <f t="shared" si="47"/>
        <v>590.75</v>
      </c>
      <c r="AE85" s="142">
        <f t="shared" si="48"/>
        <v>574</v>
      </c>
      <c r="AF85" s="80">
        <f t="shared" si="54"/>
        <v>611</v>
      </c>
      <c r="AG85" s="80">
        <f t="shared" si="55"/>
        <v>572</v>
      </c>
      <c r="AH85" s="81">
        <f t="shared" ref="AH85:AH148" si="57">MAX(E67:E85)</f>
        <v>678</v>
      </c>
      <c r="AI85" s="81">
        <f t="shared" ref="AI85:AI148" si="58">MIN(F67:F85)</f>
        <v>572</v>
      </c>
      <c r="AJ85" s="82">
        <f t="shared" si="30"/>
        <v>678</v>
      </c>
      <c r="AK85" s="82">
        <f t="shared" si="31"/>
        <v>572</v>
      </c>
      <c r="AL85" s="145">
        <f t="shared" si="49"/>
        <v>584.41666666666663</v>
      </c>
      <c r="AM85" s="145">
        <f t="shared" si="50"/>
        <v>582.375</v>
      </c>
      <c r="AN85" s="145">
        <f t="shared" si="51"/>
        <v>2.0416666666666288</v>
      </c>
      <c r="AO85" s="145">
        <f t="shared" si="52"/>
        <v>586.45833333333326</v>
      </c>
      <c r="AP85" s="145">
        <f t="shared" si="53"/>
        <v>582.375</v>
      </c>
      <c r="AQ85" s="147">
        <f t="shared" si="56"/>
        <v>610.61904761904771</v>
      </c>
      <c r="AR85" s="149">
        <f t="shared" si="28"/>
        <v>632.0333333333333</v>
      </c>
      <c r="AS85" s="151">
        <f t="shared" si="32"/>
        <v>632.2435333333334</v>
      </c>
    </row>
    <row r="86" spans="1:45" x14ac:dyDescent="0.3">
      <c r="A86" s="5">
        <v>45050</v>
      </c>
      <c r="B86" s="6" t="s">
        <v>47</v>
      </c>
      <c r="C86" s="6" t="s">
        <v>30</v>
      </c>
      <c r="D86" s="64">
        <v>593.5</v>
      </c>
      <c r="E86" s="64">
        <v>599.25</v>
      </c>
      <c r="F86" s="64">
        <v>591</v>
      </c>
      <c r="G86" s="64">
        <v>596.5</v>
      </c>
      <c r="H86" s="60">
        <v>596.25</v>
      </c>
      <c r="I86" s="60">
        <v>592.5</v>
      </c>
      <c r="J86" s="21">
        <v>3</v>
      </c>
      <c r="K86" s="13">
        <v>0</v>
      </c>
      <c r="L86" s="65">
        <f t="shared" si="35"/>
        <v>595.58333333333337</v>
      </c>
      <c r="M86" s="66">
        <f t="shared" si="36"/>
        <v>595.125</v>
      </c>
      <c r="N86" s="66">
        <f t="shared" si="37"/>
        <v>0.45833333333337123</v>
      </c>
      <c r="O86" s="66">
        <f t="shared" si="38"/>
        <v>596.04166666666674</v>
      </c>
      <c r="P86" s="66">
        <f t="shared" si="39"/>
        <v>595.125</v>
      </c>
      <c r="Q86" s="67">
        <f t="shared" si="43"/>
        <v>8.25</v>
      </c>
      <c r="R86" s="67">
        <f t="shared" si="44"/>
        <v>10.25</v>
      </c>
      <c r="S86" s="67">
        <f t="shared" si="45"/>
        <v>2</v>
      </c>
      <c r="T86" s="68" cm="1">
        <f t="array" ref="T86">LARGE(ABS(Q86:S86),1)</f>
        <v>10.25</v>
      </c>
      <c r="U86" s="12"/>
      <c r="V86" s="21">
        <f t="shared" si="27"/>
        <v>0</v>
      </c>
      <c r="W86" s="12">
        <f t="shared" si="34"/>
        <v>3</v>
      </c>
      <c r="X86" s="61">
        <f t="shared" si="40"/>
        <v>3.75</v>
      </c>
      <c r="Y86" s="17">
        <f t="shared" si="33"/>
        <v>0</v>
      </c>
      <c r="Z86" s="17">
        <f t="shared" si="33"/>
        <v>0</v>
      </c>
      <c r="AA86" s="56">
        <f t="shared" si="41"/>
        <v>8.25</v>
      </c>
      <c r="AB86" s="18">
        <f t="shared" si="42"/>
        <v>0.45454545454545453</v>
      </c>
      <c r="AC86" s="19">
        <f t="shared" si="46"/>
        <v>0.36585365853658536</v>
      </c>
      <c r="AD86" s="142">
        <f t="shared" si="47"/>
        <v>599.25</v>
      </c>
      <c r="AE86" s="142">
        <f t="shared" si="48"/>
        <v>574</v>
      </c>
      <c r="AF86" s="80">
        <f t="shared" si="54"/>
        <v>610</v>
      </c>
      <c r="AG86" s="80">
        <f t="shared" si="55"/>
        <v>572</v>
      </c>
      <c r="AH86" s="81">
        <f t="shared" si="57"/>
        <v>678</v>
      </c>
      <c r="AI86" s="81">
        <f t="shared" si="58"/>
        <v>572</v>
      </c>
      <c r="AJ86" s="82">
        <f t="shared" si="30"/>
        <v>678</v>
      </c>
      <c r="AK86" s="82">
        <f t="shared" si="31"/>
        <v>572</v>
      </c>
      <c r="AL86" s="145">
        <f t="shared" si="49"/>
        <v>587.41666666666663</v>
      </c>
      <c r="AM86" s="145">
        <f t="shared" si="50"/>
        <v>586.625</v>
      </c>
      <c r="AN86" s="145">
        <f t="shared" si="51"/>
        <v>0.79166666666662877</v>
      </c>
      <c r="AO86" s="145">
        <f t="shared" si="52"/>
        <v>588.20833333333326</v>
      </c>
      <c r="AP86" s="145">
        <f t="shared" si="53"/>
        <v>586.625</v>
      </c>
      <c r="AQ86" s="147">
        <f t="shared" si="56"/>
        <v>605.16666666666674</v>
      </c>
      <c r="AR86" s="149">
        <f t="shared" si="28"/>
        <v>630.74166666666667</v>
      </c>
      <c r="AS86" s="151">
        <f t="shared" si="32"/>
        <v>630.87519999999995</v>
      </c>
    </row>
    <row r="87" spans="1:45" x14ac:dyDescent="0.3">
      <c r="A87" s="5">
        <v>45051</v>
      </c>
      <c r="B87" s="6" t="s">
        <v>47</v>
      </c>
      <c r="C87" s="6" t="s">
        <v>30</v>
      </c>
      <c r="D87" s="64">
        <v>598</v>
      </c>
      <c r="E87" s="64">
        <v>599.75</v>
      </c>
      <c r="F87" s="64">
        <v>593.75</v>
      </c>
      <c r="G87" s="64">
        <v>596.5</v>
      </c>
      <c r="H87" s="60">
        <v>599.78499999999997</v>
      </c>
      <c r="I87" s="60">
        <v>597</v>
      </c>
      <c r="J87" s="21">
        <v>-2</v>
      </c>
      <c r="K87" s="13">
        <v>0</v>
      </c>
      <c r="L87" s="65">
        <f t="shared" si="35"/>
        <v>596.66666666666663</v>
      </c>
      <c r="M87" s="66">
        <f t="shared" si="36"/>
        <v>596.75</v>
      </c>
      <c r="N87" s="66">
        <f t="shared" si="37"/>
        <v>-8.3333333333371229E-2</v>
      </c>
      <c r="O87" s="66">
        <f t="shared" si="38"/>
        <v>596.58333333333326</v>
      </c>
      <c r="P87" s="66">
        <f t="shared" si="39"/>
        <v>596.75</v>
      </c>
      <c r="Q87" s="67">
        <f t="shared" si="43"/>
        <v>6</v>
      </c>
      <c r="R87" s="67">
        <f t="shared" si="44"/>
        <v>3.25</v>
      </c>
      <c r="S87" s="67">
        <f t="shared" si="45"/>
        <v>-2.75</v>
      </c>
      <c r="T87" s="68" cm="1">
        <f t="array" ref="T87">LARGE(ABS(Q87:S87),1)</f>
        <v>6</v>
      </c>
      <c r="U87" s="12"/>
      <c r="V87" s="21">
        <f t="shared" si="27"/>
        <v>4</v>
      </c>
      <c r="W87" s="12">
        <f t="shared" si="34"/>
        <v>5</v>
      </c>
      <c r="X87" s="61">
        <f t="shared" si="40"/>
        <v>2.7849999999999682</v>
      </c>
      <c r="Y87" s="17">
        <f t="shared" si="33"/>
        <v>0</v>
      </c>
      <c r="Z87" s="17">
        <f t="shared" si="33"/>
        <v>0</v>
      </c>
      <c r="AA87" s="56">
        <f t="shared" si="41"/>
        <v>6</v>
      </c>
      <c r="AB87" s="18">
        <f t="shared" si="42"/>
        <v>0.46416666666666134</v>
      </c>
      <c r="AC87" s="19">
        <f t="shared" si="46"/>
        <v>0.46416666666666134</v>
      </c>
      <c r="AD87" s="142">
        <f t="shared" si="47"/>
        <v>599.75</v>
      </c>
      <c r="AE87" s="142">
        <f t="shared" si="48"/>
        <v>579</v>
      </c>
      <c r="AF87" s="80">
        <f t="shared" si="54"/>
        <v>610</v>
      </c>
      <c r="AG87" s="80">
        <f t="shared" si="55"/>
        <v>572</v>
      </c>
      <c r="AH87" s="81">
        <f t="shared" si="57"/>
        <v>678</v>
      </c>
      <c r="AI87" s="81">
        <f t="shared" si="58"/>
        <v>572</v>
      </c>
      <c r="AJ87" s="82">
        <f t="shared" si="30"/>
        <v>678</v>
      </c>
      <c r="AK87" s="82">
        <f t="shared" si="31"/>
        <v>572</v>
      </c>
      <c r="AL87" s="145">
        <f t="shared" si="49"/>
        <v>591.75</v>
      </c>
      <c r="AM87" s="145">
        <f t="shared" si="50"/>
        <v>589.375</v>
      </c>
      <c r="AN87" s="145">
        <f t="shared" si="51"/>
        <v>2.375</v>
      </c>
      <c r="AO87" s="145">
        <f t="shared" si="52"/>
        <v>594.125</v>
      </c>
      <c r="AP87" s="145">
        <f t="shared" si="53"/>
        <v>589.375</v>
      </c>
      <c r="AQ87" s="147">
        <f t="shared" si="56"/>
        <v>599.56547619047615</v>
      </c>
      <c r="AR87" s="149">
        <f t="shared" si="28"/>
        <v>629.2638888888888</v>
      </c>
      <c r="AS87" s="151">
        <f t="shared" si="32"/>
        <v>629.79020000000003</v>
      </c>
    </row>
    <row r="88" spans="1:45" x14ac:dyDescent="0.3">
      <c r="A88" s="5">
        <v>45054</v>
      </c>
      <c r="B88" s="6" t="s">
        <v>47</v>
      </c>
      <c r="C88" s="6" t="s">
        <v>30</v>
      </c>
      <c r="D88" s="64">
        <v>585.75</v>
      </c>
      <c r="E88" s="64">
        <v>587</v>
      </c>
      <c r="F88" s="64">
        <v>581</v>
      </c>
      <c r="G88" s="64">
        <v>584.75</v>
      </c>
      <c r="H88" s="60">
        <v>586</v>
      </c>
      <c r="I88" s="60">
        <v>581.75</v>
      </c>
      <c r="J88" s="21">
        <v>0</v>
      </c>
      <c r="K88" s="13">
        <v>0</v>
      </c>
      <c r="L88" s="65">
        <f t="shared" si="35"/>
        <v>584.25</v>
      </c>
      <c r="M88" s="66">
        <f t="shared" si="36"/>
        <v>584</v>
      </c>
      <c r="N88" s="66">
        <f t="shared" si="37"/>
        <v>0.25</v>
      </c>
      <c r="O88" s="66">
        <f t="shared" si="38"/>
        <v>584.5</v>
      </c>
      <c r="P88" s="66">
        <f t="shared" si="39"/>
        <v>584</v>
      </c>
      <c r="Q88" s="67">
        <f t="shared" si="43"/>
        <v>6</v>
      </c>
      <c r="R88" s="67">
        <f t="shared" si="44"/>
        <v>-9.5</v>
      </c>
      <c r="S88" s="67">
        <f t="shared" si="45"/>
        <v>-15.5</v>
      </c>
      <c r="T88" s="68" cm="1">
        <f t="array" ref="T88">LARGE(ABS(Q88:S88),1)</f>
        <v>15.5</v>
      </c>
      <c r="U88" s="12"/>
      <c r="V88" s="21">
        <f t="shared" si="27"/>
        <v>0</v>
      </c>
      <c r="W88" s="12">
        <f t="shared" si="34"/>
        <v>3</v>
      </c>
      <c r="X88" s="61">
        <f t="shared" si="40"/>
        <v>4.25</v>
      </c>
      <c r="Y88" s="17">
        <f t="shared" si="33"/>
        <v>0</v>
      </c>
      <c r="Z88" s="17">
        <f t="shared" si="33"/>
        <v>0</v>
      </c>
      <c r="AA88" s="56">
        <f t="shared" si="41"/>
        <v>6</v>
      </c>
      <c r="AB88" s="18">
        <f t="shared" si="42"/>
        <v>0.70833333333333337</v>
      </c>
      <c r="AC88" s="19">
        <f t="shared" si="46"/>
        <v>0.27419354838709675</v>
      </c>
      <c r="AD88" s="142">
        <f t="shared" si="47"/>
        <v>599.75</v>
      </c>
      <c r="AE88" s="142">
        <f t="shared" si="48"/>
        <v>581</v>
      </c>
      <c r="AF88" s="80">
        <f t="shared" si="54"/>
        <v>599.75</v>
      </c>
      <c r="AG88" s="80">
        <f t="shared" si="55"/>
        <v>572</v>
      </c>
      <c r="AH88" s="81">
        <f t="shared" si="57"/>
        <v>678</v>
      </c>
      <c r="AI88" s="81">
        <f t="shared" si="58"/>
        <v>572</v>
      </c>
      <c r="AJ88" s="82">
        <f t="shared" si="30"/>
        <v>678</v>
      </c>
      <c r="AK88" s="82">
        <f t="shared" si="31"/>
        <v>572</v>
      </c>
      <c r="AL88" s="145">
        <f t="shared" si="49"/>
        <v>592.41666666666663</v>
      </c>
      <c r="AM88" s="145">
        <f t="shared" si="50"/>
        <v>590.375</v>
      </c>
      <c r="AN88" s="145">
        <f t="shared" si="51"/>
        <v>2.0416666666666288</v>
      </c>
      <c r="AO88" s="145">
        <f t="shared" si="52"/>
        <v>594.45833333333326</v>
      </c>
      <c r="AP88" s="145">
        <f t="shared" si="53"/>
        <v>590.375</v>
      </c>
      <c r="AQ88" s="147">
        <f t="shared" si="56"/>
        <v>595.69642857142856</v>
      </c>
      <c r="AR88" s="149">
        <f t="shared" si="28"/>
        <v>627.24999999999989</v>
      </c>
      <c r="AS88" s="151">
        <f t="shared" si="32"/>
        <v>628.56686666666667</v>
      </c>
    </row>
    <row r="89" spans="1:45" x14ac:dyDescent="0.3">
      <c r="A89" s="5">
        <v>45055</v>
      </c>
      <c r="B89" s="6" t="s">
        <v>47</v>
      </c>
      <c r="C89" s="6" t="s">
        <v>30</v>
      </c>
      <c r="D89" s="64">
        <v>583</v>
      </c>
      <c r="E89" s="64">
        <v>596</v>
      </c>
      <c r="F89" s="64">
        <v>580.75</v>
      </c>
      <c r="G89" s="64">
        <v>594</v>
      </c>
      <c r="H89" s="60">
        <v>588</v>
      </c>
      <c r="I89" s="60">
        <v>580.75</v>
      </c>
      <c r="J89" s="21">
        <v>2</v>
      </c>
      <c r="K89" s="13">
        <v>0</v>
      </c>
      <c r="L89" s="65">
        <f t="shared" si="35"/>
        <v>590.25</v>
      </c>
      <c r="M89" s="66">
        <f t="shared" si="36"/>
        <v>588.375</v>
      </c>
      <c r="N89" s="66">
        <f t="shared" si="37"/>
        <v>1.875</v>
      </c>
      <c r="O89" s="66">
        <f t="shared" si="38"/>
        <v>592.125</v>
      </c>
      <c r="P89" s="66">
        <f t="shared" si="39"/>
        <v>588.375</v>
      </c>
      <c r="Q89" s="67">
        <f t="shared" si="43"/>
        <v>15.25</v>
      </c>
      <c r="R89" s="67">
        <f t="shared" si="44"/>
        <v>11.25</v>
      </c>
      <c r="S89" s="67">
        <f t="shared" si="45"/>
        <v>-4</v>
      </c>
      <c r="T89" s="68" cm="1">
        <f t="array" ref="T89">LARGE(ABS(Q89:S89),1)</f>
        <v>15.25</v>
      </c>
      <c r="U89" s="12"/>
      <c r="V89" s="21">
        <f t="shared" si="27"/>
        <v>-2</v>
      </c>
      <c r="W89" s="12">
        <f t="shared" si="34"/>
        <v>3</v>
      </c>
      <c r="X89" s="61">
        <f t="shared" si="40"/>
        <v>7.25</v>
      </c>
      <c r="Y89" s="17">
        <f t="shared" si="33"/>
        <v>0</v>
      </c>
      <c r="Z89" s="17" t="b">
        <f t="shared" si="33"/>
        <v>1</v>
      </c>
      <c r="AA89" s="56">
        <f t="shared" si="41"/>
        <v>15.25</v>
      </c>
      <c r="AB89" s="18">
        <f t="shared" si="42"/>
        <v>0.47540983606557374</v>
      </c>
      <c r="AC89" s="19">
        <f t="shared" si="46"/>
        <v>0.47540983606557374</v>
      </c>
      <c r="AD89" s="142">
        <f t="shared" si="47"/>
        <v>599.75</v>
      </c>
      <c r="AE89" s="142">
        <f t="shared" si="48"/>
        <v>580.75</v>
      </c>
      <c r="AF89" s="80">
        <f t="shared" si="54"/>
        <v>599.75</v>
      </c>
      <c r="AG89" s="80">
        <f t="shared" si="55"/>
        <v>572</v>
      </c>
      <c r="AH89" s="81">
        <f t="shared" si="57"/>
        <v>678</v>
      </c>
      <c r="AI89" s="81">
        <f t="shared" si="58"/>
        <v>572</v>
      </c>
      <c r="AJ89" s="82">
        <f t="shared" si="30"/>
        <v>678</v>
      </c>
      <c r="AK89" s="82">
        <f t="shared" si="31"/>
        <v>572</v>
      </c>
      <c r="AL89" s="145">
        <f t="shared" si="49"/>
        <v>588.41666666666663</v>
      </c>
      <c r="AM89" s="145">
        <f t="shared" si="50"/>
        <v>590.25</v>
      </c>
      <c r="AN89" s="145">
        <f t="shared" si="51"/>
        <v>-1.8333333333333712</v>
      </c>
      <c r="AO89" s="145">
        <f t="shared" si="52"/>
        <v>586.58333333333326</v>
      </c>
      <c r="AP89" s="145">
        <f t="shared" si="53"/>
        <v>590.25</v>
      </c>
      <c r="AQ89" s="147">
        <f t="shared" si="56"/>
        <v>593.14880952380952</v>
      </c>
      <c r="AR89" s="149">
        <f t="shared" si="28"/>
        <v>625.31944444444423</v>
      </c>
      <c r="AS89" s="151">
        <f t="shared" si="32"/>
        <v>627.69186666666678</v>
      </c>
    </row>
    <row r="90" spans="1:45" x14ac:dyDescent="0.3">
      <c r="A90" s="5">
        <v>45056</v>
      </c>
      <c r="B90" s="6" t="s">
        <v>47</v>
      </c>
      <c r="C90" s="6" t="s">
        <v>30</v>
      </c>
      <c r="D90" s="64">
        <v>589.75</v>
      </c>
      <c r="E90" s="64">
        <v>589.75</v>
      </c>
      <c r="F90" s="64">
        <v>580.75</v>
      </c>
      <c r="G90" s="64">
        <v>582.25</v>
      </c>
      <c r="H90" s="60">
        <v>589.75</v>
      </c>
      <c r="I90" s="60">
        <v>584.75</v>
      </c>
      <c r="J90" s="21">
        <v>-2</v>
      </c>
      <c r="K90" s="13">
        <v>0</v>
      </c>
      <c r="L90" s="65">
        <f t="shared" si="35"/>
        <v>584.25</v>
      </c>
      <c r="M90" s="66">
        <f t="shared" si="36"/>
        <v>585.25</v>
      </c>
      <c r="N90" s="66">
        <f t="shared" si="37"/>
        <v>-1</v>
      </c>
      <c r="O90" s="66">
        <f t="shared" si="38"/>
        <v>583.25</v>
      </c>
      <c r="P90" s="66">
        <f t="shared" si="39"/>
        <v>585.25</v>
      </c>
      <c r="Q90" s="67">
        <f t="shared" si="43"/>
        <v>9</v>
      </c>
      <c r="R90" s="67">
        <f t="shared" si="44"/>
        <v>-4.25</v>
      </c>
      <c r="S90" s="67">
        <f t="shared" si="45"/>
        <v>-13.25</v>
      </c>
      <c r="T90" s="68" cm="1">
        <f t="array" ref="T90">LARGE(ABS(Q90:S90),1)</f>
        <v>13.25</v>
      </c>
      <c r="U90" s="12">
        <f t="shared" ref="U90:U153" si="59">W61</f>
        <v>4</v>
      </c>
      <c r="V90" s="21">
        <f t="shared" si="27"/>
        <v>-2</v>
      </c>
      <c r="W90" s="12">
        <f t="shared" si="34"/>
        <v>3</v>
      </c>
      <c r="X90" s="61">
        <f t="shared" si="40"/>
        <v>5</v>
      </c>
      <c r="Y90" s="17" t="b">
        <f t="shared" si="33"/>
        <v>1</v>
      </c>
      <c r="Z90" s="17">
        <f t="shared" si="33"/>
        <v>0</v>
      </c>
      <c r="AA90" s="56">
        <f t="shared" si="41"/>
        <v>9</v>
      </c>
      <c r="AB90" s="18">
        <f t="shared" si="42"/>
        <v>0.55555555555555558</v>
      </c>
      <c r="AC90" s="19">
        <f t="shared" si="46"/>
        <v>0.37735849056603776</v>
      </c>
      <c r="AD90" s="142">
        <f t="shared" si="47"/>
        <v>596</v>
      </c>
      <c r="AE90" s="142">
        <f t="shared" si="48"/>
        <v>580.75</v>
      </c>
      <c r="AF90" s="80">
        <f t="shared" si="54"/>
        <v>599.75</v>
      </c>
      <c r="AG90" s="80">
        <f t="shared" si="55"/>
        <v>574</v>
      </c>
      <c r="AH90" s="81">
        <f t="shared" si="57"/>
        <v>678</v>
      </c>
      <c r="AI90" s="81">
        <f t="shared" si="58"/>
        <v>572</v>
      </c>
      <c r="AJ90" s="82">
        <f t="shared" si="30"/>
        <v>678</v>
      </c>
      <c r="AK90" s="82">
        <f t="shared" si="31"/>
        <v>572</v>
      </c>
      <c r="AL90" s="145">
        <f t="shared" si="49"/>
        <v>590.25</v>
      </c>
      <c r="AM90" s="145">
        <f t="shared" si="50"/>
        <v>588.375</v>
      </c>
      <c r="AN90" s="145">
        <f t="shared" si="51"/>
        <v>1.875</v>
      </c>
      <c r="AO90" s="145">
        <f t="shared" si="52"/>
        <v>592.125</v>
      </c>
      <c r="AP90" s="145">
        <f t="shared" si="53"/>
        <v>588.375</v>
      </c>
      <c r="AQ90" s="147">
        <f t="shared" si="56"/>
        <v>590.82738095238096</v>
      </c>
      <c r="AR90" s="149">
        <f t="shared" si="28"/>
        <v>623.09999999999991</v>
      </c>
      <c r="AS90" s="151">
        <f t="shared" si="32"/>
        <v>626.73853333333341</v>
      </c>
    </row>
    <row r="91" spans="1:45" x14ac:dyDescent="0.3">
      <c r="A91" s="5">
        <v>45057</v>
      </c>
      <c r="B91" s="6" t="s">
        <v>47</v>
      </c>
      <c r="C91" s="6" t="s">
        <v>30</v>
      </c>
      <c r="D91" s="64">
        <v>582.5</v>
      </c>
      <c r="E91" s="64">
        <v>593.75</v>
      </c>
      <c r="F91" s="64">
        <v>572.75</v>
      </c>
      <c r="G91" s="64">
        <v>586.25</v>
      </c>
      <c r="H91" s="60">
        <v>583</v>
      </c>
      <c r="I91" s="60">
        <v>580.25</v>
      </c>
      <c r="J91" s="21">
        <v>0</v>
      </c>
      <c r="K91" s="13" t="s">
        <v>31</v>
      </c>
      <c r="L91" s="65">
        <f t="shared" si="35"/>
        <v>584.25</v>
      </c>
      <c r="M91" s="66">
        <f t="shared" si="36"/>
        <v>583.25</v>
      </c>
      <c r="N91" s="66">
        <f t="shared" si="37"/>
        <v>1</v>
      </c>
      <c r="O91" s="66">
        <f t="shared" si="38"/>
        <v>585.25</v>
      </c>
      <c r="P91" s="66">
        <f t="shared" si="39"/>
        <v>583.25</v>
      </c>
      <c r="Q91" s="67">
        <f t="shared" si="43"/>
        <v>21</v>
      </c>
      <c r="R91" s="67">
        <f t="shared" si="44"/>
        <v>11.5</v>
      </c>
      <c r="S91" s="67">
        <f t="shared" si="45"/>
        <v>-9.5</v>
      </c>
      <c r="T91" s="68" cm="1">
        <f t="array" ref="T91">LARGE(ABS(Q91:S91),1)</f>
        <v>21</v>
      </c>
      <c r="U91" s="12">
        <f t="shared" si="59"/>
        <v>7</v>
      </c>
      <c r="V91" s="21">
        <f t="shared" si="27"/>
        <v>2</v>
      </c>
      <c r="W91" s="12">
        <f t="shared" si="34"/>
        <v>5</v>
      </c>
      <c r="X91" s="61">
        <f t="shared" si="40"/>
        <v>2.75</v>
      </c>
      <c r="Y91" s="17">
        <f t="shared" si="33"/>
        <v>0</v>
      </c>
      <c r="Z91" s="17">
        <f t="shared" si="33"/>
        <v>0</v>
      </c>
      <c r="AA91" s="56">
        <f t="shared" si="41"/>
        <v>21</v>
      </c>
      <c r="AB91" s="18">
        <f t="shared" si="42"/>
        <v>0.13095238095238096</v>
      </c>
      <c r="AC91" s="19">
        <f t="shared" si="46"/>
        <v>0.13095238095238096</v>
      </c>
      <c r="AD91" s="142">
        <f t="shared" si="47"/>
        <v>596</v>
      </c>
      <c r="AE91" s="142">
        <f t="shared" si="48"/>
        <v>572.75</v>
      </c>
      <c r="AF91" s="80">
        <f t="shared" si="54"/>
        <v>599.75</v>
      </c>
      <c r="AG91" s="80">
        <f t="shared" si="55"/>
        <v>572.75</v>
      </c>
      <c r="AH91" s="81">
        <f t="shared" si="57"/>
        <v>678</v>
      </c>
      <c r="AI91" s="81">
        <f t="shared" si="58"/>
        <v>572</v>
      </c>
      <c r="AJ91" s="82">
        <f t="shared" si="30"/>
        <v>678</v>
      </c>
      <c r="AK91" s="82">
        <f t="shared" si="31"/>
        <v>572</v>
      </c>
      <c r="AL91" s="145">
        <f t="shared" si="49"/>
        <v>583.66666666666663</v>
      </c>
      <c r="AM91" s="145">
        <f t="shared" si="50"/>
        <v>584.375</v>
      </c>
      <c r="AN91" s="145">
        <f t="shared" si="51"/>
        <v>-0.70833333333337123</v>
      </c>
      <c r="AO91" s="145">
        <f t="shared" si="52"/>
        <v>582.95833333333326</v>
      </c>
      <c r="AP91" s="145">
        <f t="shared" si="53"/>
        <v>584.375</v>
      </c>
      <c r="AQ91" s="147">
        <f t="shared" si="56"/>
        <v>589.16071428571433</v>
      </c>
      <c r="AR91" s="149">
        <f t="shared" si="28"/>
        <v>620.88611111111095</v>
      </c>
      <c r="AS91" s="151">
        <f t="shared" si="32"/>
        <v>625.72020000000009</v>
      </c>
    </row>
    <row r="92" spans="1:45" x14ac:dyDescent="0.3">
      <c r="A92" s="5">
        <v>45058</v>
      </c>
      <c r="B92" s="6" t="s">
        <v>47</v>
      </c>
      <c r="C92" s="6" t="s">
        <v>30</v>
      </c>
      <c r="D92" s="64">
        <v>592</v>
      </c>
      <c r="E92" s="64">
        <v>598.75</v>
      </c>
      <c r="F92" s="64">
        <v>590.5</v>
      </c>
      <c r="G92" s="64">
        <v>592.5</v>
      </c>
      <c r="H92" s="60">
        <v>598</v>
      </c>
      <c r="I92" s="60">
        <v>592</v>
      </c>
      <c r="J92" s="21">
        <v>0</v>
      </c>
      <c r="K92" s="13">
        <v>0</v>
      </c>
      <c r="L92" s="65">
        <f t="shared" si="35"/>
        <v>593.91666666666663</v>
      </c>
      <c r="M92" s="66">
        <f t="shared" si="36"/>
        <v>594.625</v>
      </c>
      <c r="N92" s="66">
        <f t="shared" si="37"/>
        <v>-0.70833333333337123</v>
      </c>
      <c r="O92" s="66">
        <f t="shared" si="38"/>
        <v>593.20833333333326</v>
      </c>
      <c r="P92" s="66">
        <f t="shared" si="39"/>
        <v>594.625</v>
      </c>
      <c r="Q92" s="67">
        <f t="shared" si="43"/>
        <v>8.25</v>
      </c>
      <c r="R92" s="67">
        <f t="shared" si="44"/>
        <v>12.5</v>
      </c>
      <c r="S92" s="67">
        <f t="shared" si="45"/>
        <v>4.25</v>
      </c>
      <c r="T92" s="68" cm="1">
        <f t="array" ref="T92">LARGE(ABS(Q92:S92),1)</f>
        <v>12.5</v>
      </c>
      <c r="U92" s="12">
        <f t="shared" si="59"/>
        <v>9</v>
      </c>
      <c r="V92" s="21">
        <f t="shared" si="27"/>
        <v>-4</v>
      </c>
      <c r="W92" s="12">
        <f t="shared" si="34"/>
        <v>-2</v>
      </c>
      <c r="X92" s="61">
        <f t="shared" si="40"/>
        <v>6</v>
      </c>
      <c r="Y92" s="17">
        <f t="shared" si="33"/>
        <v>0</v>
      </c>
      <c r="Z92" s="17">
        <f t="shared" si="33"/>
        <v>0</v>
      </c>
      <c r="AA92" s="56">
        <f t="shared" si="41"/>
        <v>8.25</v>
      </c>
      <c r="AB92" s="18">
        <f t="shared" si="42"/>
        <v>0.72727272727272729</v>
      </c>
      <c r="AC92" s="19">
        <f t="shared" si="46"/>
        <v>0.48</v>
      </c>
      <c r="AD92" s="142">
        <f t="shared" si="47"/>
        <v>598.75</v>
      </c>
      <c r="AE92" s="142">
        <f t="shared" si="48"/>
        <v>572.75</v>
      </c>
      <c r="AF92" s="80">
        <f t="shared" si="54"/>
        <v>599.75</v>
      </c>
      <c r="AG92" s="80">
        <f t="shared" si="55"/>
        <v>572.75</v>
      </c>
      <c r="AH92" s="81">
        <f t="shared" si="57"/>
        <v>642.75</v>
      </c>
      <c r="AI92" s="81">
        <f t="shared" si="58"/>
        <v>572</v>
      </c>
      <c r="AJ92" s="82">
        <f t="shared" si="30"/>
        <v>678</v>
      </c>
      <c r="AK92" s="82">
        <f t="shared" si="31"/>
        <v>572</v>
      </c>
      <c r="AL92" s="145">
        <f t="shared" si="49"/>
        <v>585.91666666666663</v>
      </c>
      <c r="AM92" s="145">
        <f t="shared" si="50"/>
        <v>585.75</v>
      </c>
      <c r="AN92" s="145">
        <f t="shared" si="51"/>
        <v>0.16666666666662877</v>
      </c>
      <c r="AO92" s="145">
        <f t="shared" si="52"/>
        <v>586.08333333333326</v>
      </c>
      <c r="AP92" s="145">
        <f t="shared" si="53"/>
        <v>585.75</v>
      </c>
      <c r="AQ92" s="147">
        <f t="shared" si="56"/>
        <v>588.30357142857144</v>
      </c>
      <c r="AR92" s="149">
        <f t="shared" si="28"/>
        <v>618.76666666666654</v>
      </c>
      <c r="AS92" s="151">
        <f t="shared" si="32"/>
        <v>624.82853333333355</v>
      </c>
    </row>
    <row r="93" spans="1:45" x14ac:dyDescent="0.3">
      <c r="A93" s="5">
        <v>45061</v>
      </c>
      <c r="B93" s="6" t="s">
        <v>47</v>
      </c>
      <c r="C93" s="6" t="s">
        <v>30</v>
      </c>
      <c r="D93" s="64">
        <v>586.5</v>
      </c>
      <c r="E93" s="64">
        <v>587.25</v>
      </c>
      <c r="F93" s="64">
        <v>578.25</v>
      </c>
      <c r="G93" s="64">
        <v>581.25</v>
      </c>
      <c r="H93" s="60">
        <v>587.25</v>
      </c>
      <c r="I93" s="60">
        <v>583.25</v>
      </c>
      <c r="J93" s="21">
        <v>-2</v>
      </c>
      <c r="K93" s="13">
        <v>0</v>
      </c>
      <c r="L93" s="65">
        <f t="shared" si="35"/>
        <v>582.25</v>
      </c>
      <c r="M93" s="66">
        <f t="shared" si="36"/>
        <v>582.75</v>
      </c>
      <c r="N93" s="66">
        <f t="shared" si="37"/>
        <v>-0.5</v>
      </c>
      <c r="O93" s="66">
        <f t="shared" si="38"/>
        <v>581.75</v>
      </c>
      <c r="P93" s="66">
        <f t="shared" si="39"/>
        <v>582.75</v>
      </c>
      <c r="Q93" s="67">
        <f t="shared" si="43"/>
        <v>9</v>
      </c>
      <c r="R93" s="67">
        <f t="shared" si="44"/>
        <v>-5.25</v>
      </c>
      <c r="S93" s="67">
        <f t="shared" si="45"/>
        <v>-14.25</v>
      </c>
      <c r="T93" s="68" cm="1">
        <f t="array" ref="T93">LARGE(ABS(Q93:S93),1)</f>
        <v>14.25</v>
      </c>
      <c r="U93" s="12">
        <f t="shared" si="59"/>
        <v>7</v>
      </c>
      <c r="V93" s="21">
        <f t="shared" si="27"/>
        <v>0</v>
      </c>
      <c r="W93" s="12">
        <f t="shared" si="34"/>
        <v>-2</v>
      </c>
      <c r="X93" s="61">
        <f t="shared" si="40"/>
        <v>4</v>
      </c>
      <c r="Y93" s="17" t="b">
        <f t="shared" si="33"/>
        <v>1</v>
      </c>
      <c r="Z93" s="17">
        <f t="shared" si="33"/>
        <v>0</v>
      </c>
      <c r="AA93" s="56">
        <f t="shared" si="41"/>
        <v>9</v>
      </c>
      <c r="AB93" s="18">
        <f t="shared" si="42"/>
        <v>0.44444444444444442</v>
      </c>
      <c r="AC93" s="19">
        <f t="shared" si="46"/>
        <v>0.2807017543859649</v>
      </c>
      <c r="AD93" s="142">
        <f t="shared" si="47"/>
        <v>598.75</v>
      </c>
      <c r="AE93" s="142">
        <f t="shared" si="48"/>
        <v>572.75</v>
      </c>
      <c r="AF93" s="80">
        <f t="shared" si="54"/>
        <v>599.75</v>
      </c>
      <c r="AG93" s="80">
        <f t="shared" si="55"/>
        <v>572.75</v>
      </c>
      <c r="AH93" s="81">
        <f t="shared" si="57"/>
        <v>629.75</v>
      </c>
      <c r="AI93" s="81">
        <f t="shared" si="58"/>
        <v>572</v>
      </c>
      <c r="AJ93" s="82">
        <f t="shared" si="30"/>
        <v>678</v>
      </c>
      <c r="AK93" s="82">
        <f t="shared" si="31"/>
        <v>572</v>
      </c>
      <c r="AL93" s="145">
        <f t="shared" si="49"/>
        <v>588</v>
      </c>
      <c r="AM93" s="145">
        <f t="shared" si="50"/>
        <v>585.75</v>
      </c>
      <c r="AN93" s="145">
        <f t="shared" si="51"/>
        <v>2.25</v>
      </c>
      <c r="AO93" s="145">
        <f t="shared" si="52"/>
        <v>590.25</v>
      </c>
      <c r="AP93" s="145">
        <f t="shared" si="53"/>
        <v>585.75</v>
      </c>
      <c r="AQ93" s="147">
        <f t="shared" si="56"/>
        <v>586.75595238095229</v>
      </c>
      <c r="AR93" s="149">
        <f t="shared" si="28"/>
        <v>616.14999999999986</v>
      </c>
      <c r="AS93" s="151">
        <f t="shared" si="32"/>
        <v>623.73520000000019</v>
      </c>
    </row>
    <row r="94" spans="1:45" x14ac:dyDescent="0.3">
      <c r="A94" s="5">
        <v>45062</v>
      </c>
      <c r="B94" s="6" t="s">
        <v>47</v>
      </c>
      <c r="C94" s="6" t="s">
        <v>30</v>
      </c>
      <c r="D94" s="64">
        <v>567.75</v>
      </c>
      <c r="E94" s="64">
        <v>571.75</v>
      </c>
      <c r="F94" s="64">
        <v>554.25</v>
      </c>
      <c r="G94" s="64">
        <v>561.5</v>
      </c>
      <c r="H94" s="60">
        <v>570.25</v>
      </c>
      <c r="I94" s="60">
        <v>564.5</v>
      </c>
      <c r="J94" s="21">
        <v>-2</v>
      </c>
      <c r="K94" s="13">
        <v>0</v>
      </c>
      <c r="L94" s="65">
        <f t="shared" si="35"/>
        <v>562.5</v>
      </c>
      <c r="M94" s="66">
        <f t="shared" si="36"/>
        <v>563</v>
      </c>
      <c r="N94" s="66">
        <f t="shared" si="37"/>
        <v>-0.5</v>
      </c>
      <c r="O94" s="66">
        <f t="shared" si="38"/>
        <v>562</v>
      </c>
      <c r="P94" s="66">
        <f t="shared" si="39"/>
        <v>563</v>
      </c>
      <c r="Q94" s="67">
        <f t="shared" si="43"/>
        <v>17.5</v>
      </c>
      <c r="R94" s="67">
        <f t="shared" si="44"/>
        <v>-9.5</v>
      </c>
      <c r="S94" s="67">
        <f t="shared" si="45"/>
        <v>-27</v>
      </c>
      <c r="T94" s="68" cm="1">
        <f t="array" ref="T94">LARGE(ABS(Q94:S94),1)</f>
        <v>27</v>
      </c>
      <c r="U94" s="12">
        <f t="shared" si="59"/>
        <v>2</v>
      </c>
      <c r="V94" s="21">
        <f t="shared" si="27"/>
        <v>0</v>
      </c>
      <c r="W94" s="12">
        <f t="shared" si="34"/>
        <v>0</v>
      </c>
      <c r="X94" s="61">
        <f t="shared" si="40"/>
        <v>5.75</v>
      </c>
      <c r="Y94" s="17">
        <f t="shared" si="33"/>
        <v>0</v>
      </c>
      <c r="Z94" s="17">
        <f t="shared" si="33"/>
        <v>0</v>
      </c>
      <c r="AA94" s="56">
        <f t="shared" si="41"/>
        <v>17.5</v>
      </c>
      <c r="AB94" s="18">
        <f t="shared" si="42"/>
        <v>0.32857142857142857</v>
      </c>
      <c r="AC94" s="19">
        <f t="shared" si="46"/>
        <v>0.21296296296296297</v>
      </c>
      <c r="AD94" s="142">
        <f t="shared" si="47"/>
        <v>598.75</v>
      </c>
      <c r="AE94" s="142">
        <f t="shared" si="48"/>
        <v>554.25</v>
      </c>
      <c r="AF94" s="80">
        <f t="shared" si="54"/>
        <v>599.75</v>
      </c>
      <c r="AG94" s="80">
        <f t="shared" si="55"/>
        <v>554.25</v>
      </c>
      <c r="AH94" s="81">
        <f t="shared" si="57"/>
        <v>624</v>
      </c>
      <c r="AI94" s="81">
        <f t="shared" si="58"/>
        <v>554.25</v>
      </c>
      <c r="AJ94" s="82">
        <f t="shared" si="30"/>
        <v>678</v>
      </c>
      <c r="AK94" s="82">
        <f t="shared" si="31"/>
        <v>554.25</v>
      </c>
      <c r="AL94" s="145">
        <f t="shared" si="49"/>
        <v>578.08333333333337</v>
      </c>
      <c r="AM94" s="145">
        <f t="shared" si="50"/>
        <v>576.5</v>
      </c>
      <c r="AN94" s="145">
        <f t="shared" si="51"/>
        <v>1.5833333333333712</v>
      </c>
      <c r="AO94" s="145">
        <f t="shared" si="52"/>
        <v>579.66666666666674</v>
      </c>
      <c r="AP94" s="145">
        <f t="shared" si="53"/>
        <v>576.5</v>
      </c>
      <c r="AQ94" s="147">
        <f t="shared" si="56"/>
        <v>585.13690476190482</v>
      </c>
      <c r="AR94" s="149">
        <f t="shared" si="28"/>
        <v>613.16388888888878</v>
      </c>
      <c r="AS94" s="151">
        <f t="shared" si="32"/>
        <v>622.28020000000015</v>
      </c>
    </row>
    <row r="95" spans="1:45" x14ac:dyDescent="0.3">
      <c r="A95" s="5">
        <v>45063</v>
      </c>
      <c r="B95" s="6" t="s">
        <v>47</v>
      </c>
      <c r="C95" s="6" t="s">
        <v>30</v>
      </c>
      <c r="D95" s="64">
        <v>551</v>
      </c>
      <c r="E95" s="64">
        <v>559.25</v>
      </c>
      <c r="F95" s="64">
        <v>547</v>
      </c>
      <c r="G95" s="64">
        <v>555.25</v>
      </c>
      <c r="H95" s="60">
        <v>553</v>
      </c>
      <c r="I95" s="60">
        <v>547</v>
      </c>
      <c r="J95" s="21">
        <v>2</v>
      </c>
      <c r="K95" s="13">
        <v>0</v>
      </c>
      <c r="L95" s="65">
        <f t="shared" si="35"/>
        <v>553.83333333333337</v>
      </c>
      <c r="M95" s="66">
        <f t="shared" si="36"/>
        <v>553.125</v>
      </c>
      <c r="N95" s="66">
        <f t="shared" si="37"/>
        <v>0.70833333333337123</v>
      </c>
      <c r="O95" s="66">
        <f t="shared" si="38"/>
        <v>554.54166666666674</v>
      </c>
      <c r="P95" s="66">
        <f t="shared" si="39"/>
        <v>553.125</v>
      </c>
      <c r="Q95" s="67">
        <f t="shared" si="43"/>
        <v>12.25</v>
      </c>
      <c r="R95" s="67">
        <f t="shared" si="44"/>
        <v>-2.25</v>
      </c>
      <c r="S95" s="67">
        <f t="shared" si="45"/>
        <v>-14.5</v>
      </c>
      <c r="T95" s="68" cm="1">
        <f t="array" ref="T95">LARGE(ABS(Q95:S95),1)</f>
        <v>14.5</v>
      </c>
      <c r="U95" s="12">
        <f t="shared" si="59"/>
        <v>-1</v>
      </c>
      <c r="V95" s="21">
        <f t="shared" ref="V95:V158" si="60">J66</f>
        <v>-2</v>
      </c>
      <c r="W95" s="12">
        <f t="shared" si="34"/>
        <v>0</v>
      </c>
      <c r="X95" s="61">
        <f t="shared" si="40"/>
        <v>6</v>
      </c>
      <c r="Y95" s="17">
        <f t="shared" si="33"/>
        <v>0</v>
      </c>
      <c r="Z95" s="17" t="b">
        <f t="shared" si="33"/>
        <v>1</v>
      </c>
      <c r="AA95" s="56">
        <f t="shared" si="41"/>
        <v>12.25</v>
      </c>
      <c r="AB95" s="18">
        <f t="shared" si="42"/>
        <v>0.48979591836734693</v>
      </c>
      <c r="AC95" s="19">
        <f t="shared" si="46"/>
        <v>0.41379310344827586</v>
      </c>
      <c r="AD95" s="142">
        <f t="shared" si="47"/>
        <v>587.25</v>
      </c>
      <c r="AE95" s="142">
        <f t="shared" si="48"/>
        <v>547</v>
      </c>
      <c r="AF95" s="80">
        <f t="shared" si="54"/>
        <v>599.75</v>
      </c>
      <c r="AG95" s="80">
        <f t="shared" si="55"/>
        <v>547</v>
      </c>
      <c r="AH95" s="81">
        <f t="shared" si="57"/>
        <v>611</v>
      </c>
      <c r="AI95" s="81">
        <f t="shared" si="58"/>
        <v>547</v>
      </c>
      <c r="AJ95" s="82">
        <f t="shared" si="30"/>
        <v>678</v>
      </c>
      <c r="AK95" s="82">
        <f t="shared" si="31"/>
        <v>547</v>
      </c>
      <c r="AL95" s="145">
        <f t="shared" si="49"/>
        <v>565.25</v>
      </c>
      <c r="AM95" s="145">
        <f t="shared" si="50"/>
        <v>567.125</v>
      </c>
      <c r="AN95" s="145">
        <f t="shared" si="51"/>
        <v>-1.875</v>
      </c>
      <c r="AO95" s="145">
        <f t="shared" si="52"/>
        <v>563.375</v>
      </c>
      <c r="AP95" s="145">
        <f t="shared" si="53"/>
        <v>567.125</v>
      </c>
      <c r="AQ95" s="147">
        <f t="shared" si="56"/>
        <v>583.15476190476181</v>
      </c>
      <c r="AR95" s="149">
        <f t="shared" si="28"/>
        <v>609.83888888888885</v>
      </c>
      <c r="AS95" s="151">
        <f t="shared" si="32"/>
        <v>620.77520000000015</v>
      </c>
    </row>
    <row r="96" spans="1:45" x14ac:dyDescent="0.3">
      <c r="A96" s="5">
        <v>45064</v>
      </c>
      <c r="B96" s="6" t="s">
        <v>47</v>
      </c>
      <c r="C96" s="6" t="s">
        <v>30</v>
      </c>
      <c r="D96" s="64">
        <v>558.25</v>
      </c>
      <c r="E96" s="64">
        <v>571.75</v>
      </c>
      <c r="F96" s="64">
        <v>553</v>
      </c>
      <c r="G96" s="64">
        <v>554.5</v>
      </c>
      <c r="H96" s="60">
        <v>560.25</v>
      </c>
      <c r="I96" s="60">
        <v>555.75</v>
      </c>
      <c r="J96" s="21">
        <v>-4</v>
      </c>
      <c r="K96" s="13">
        <v>0</v>
      </c>
      <c r="L96" s="65">
        <f t="shared" si="35"/>
        <v>559.75</v>
      </c>
      <c r="M96" s="66">
        <f t="shared" si="36"/>
        <v>562.375</v>
      </c>
      <c r="N96" s="66">
        <f t="shared" si="37"/>
        <v>-2.625</v>
      </c>
      <c r="O96" s="66">
        <f t="shared" si="38"/>
        <v>557.125</v>
      </c>
      <c r="P96" s="66">
        <f t="shared" si="39"/>
        <v>562.375</v>
      </c>
      <c r="Q96" s="67">
        <f t="shared" si="43"/>
        <v>18.75</v>
      </c>
      <c r="R96" s="67">
        <f t="shared" si="44"/>
        <v>16.5</v>
      </c>
      <c r="S96" s="67">
        <f t="shared" si="45"/>
        <v>-2.25</v>
      </c>
      <c r="T96" s="68" cm="1">
        <f t="array" ref="T96">LARGE(ABS(Q96:S96),1)</f>
        <v>18.75</v>
      </c>
      <c r="U96" s="12">
        <f t="shared" si="59"/>
        <v>-7</v>
      </c>
      <c r="V96" s="21">
        <f t="shared" si="60"/>
        <v>2</v>
      </c>
      <c r="W96" s="12">
        <f t="shared" si="34"/>
        <v>5</v>
      </c>
      <c r="X96" s="61">
        <f t="shared" si="40"/>
        <v>4.5</v>
      </c>
      <c r="Y96" s="17">
        <f t="shared" si="33"/>
        <v>0</v>
      </c>
      <c r="Z96" s="17">
        <f t="shared" si="33"/>
        <v>0</v>
      </c>
      <c r="AA96" s="56">
        <f t="shared" si="41"/>
        <v>18.75</v>
      </c>
      <c r="AB96" s="18">
        <f t="shared" si="42"/>
        <v>0.24</v>
      </c>
      <c r="AC96" s="19">
        <f t="shared" si="46"/>
        <v>0.24</v>
      </c>
      <c r="AD96" s="142">
        <f t="shared" si="47"/>
        <v>571.75</v>
      </c>
      <c r="AE96" s="142">
        <f t="shared" si="48"/>
        <v>547</v>
      </c>
      <c r="AF96" s="80">
        <f t="shared" si="54"/>
        <v>598.75</v>
      </c>
      <c r="AG96" s="80">
        <f t="shared" si="55"/>
        <v>547</v>
      </c>
      <c r="AH96" s="81">
        <f t="shared" si="57"/>
        <v>610</v>
      </c>
      <c r="AI96" s="81">
        <f t="shared" si="58"/>
        <v>547</v>
      </c>
      <c r="AJ96" s="82">
        <f t="shared" si="30"/>
        <v>678</v>
      </c>
      <c r="AK96" s="82">
        <f t="shared" si="31"/>
        <v>547</v>
      </c>
      <c r="AL96" s="145">
        <f t="shared" si="49"/>
        <v>558</v>
      </c>
      <c r="AM96" s="145">
        <f t="shared" si="50"/>
        <v>559.375</v>
      </c>
      <c r="AN96" s="145">
        <f t="shared" si="51"/>
        <v>-1.375</v>
      </c>
      <c r="AO96" s="145">
        <f t="shared" si="52"/>
        <v>556.625</v>
      </c>
      <c r="AP96" s="145">
        <f t="shared" si="53"/>
        <v>559.375</v>
      </c>
      <c r="AQ96" s="147">
        <f t="shared" si="56"/>
        <v>581.48214285714289</v>
      </c>
      <c r="AR96" s="149">
        <f t="shared" ref="AR96:AR159" si="61">AVERAGE(L67:L96)</f>
        <v>607.00277777777774</v>
      </c>
      <c r="AS96" s="151">
        <f t="shared" si="32"/>
        <v>619.63166666666689</v>
      </c>
    </row>
    <row r="97" spans="1:45" x14ac:dyDescent="0.3">
      <c r="A97" s="5">
        <v>45065</v>
      </c>
      <c r="B97" s="6" t="s">
        <v>47</v>
      </c>
      <c r="C97" s="6" t="s">
        <v>30</v>
      </c>
      <c r="D97" s="64">
        <v>560.75</v>
      </c>
      <c r="E97" s="64">
        <v>575.5</v>
      </c>
      <c r="F97" s="64">
        <v>559.75</v>
      </c>
      <c r="G97" s="64">
        <v>571</v>
      </c>
      <c r="H97" s="60">
        <v>566.75</v>
      </c>
      <c r="I97" s="60">
        <v>559.75</v>
      </c>
      <c r="J97" s="21">
        <v>2</v>
      </c>
      <c r="K97" s="13">
        <v>0</v>
      </c>
      <c r="L97" s="65">
        <f t="shared" si="35"/>
        <v>568.75</v>
      </c>
      <c r="M97" s="66">
        <f t="shared" si="36"/>
        <v>567.625</v>
      </c>
      <c r="N97" s="66">
        <f t="shared" si="37"/>
        <v>1.125</v>
      </c>
      <c r="O97" s="66">
        <f t="shared" si="38"/>
        <v>569.875</v>
      </c>
      <c r="P97" s="66">
        <f t="shared" si="39"/>
        <v>567.625</v>
      </c>
      <c r="Q97" s="67">
        <f t="shared" si="43"/>
        <v>15.75</v>
      </c>
      <c r="R97" s="67">
        <f t="shared" si="44"/>
        <v>21</v>
      </c>
      <c r="S97" s="67">
        <f t="shared" si="45"/>
        <v>5.25</v>
      </c>
      <c r="T97" s="68" cm="1">
        <f t="array" ref="T97">LARGE(ABS(Q97:S97),1)</f>
        <v>21</v>
      </c>
      <c r="U97" s="12">
        <f t="shared" si="59"/>
        <v>-11</v>
      </c>
      <c r="V97" s="21">
        <f t="shared" si="60"/>
        <v>2</v>
      </c>
      <c r="W97" s="12">
        <f t="shared" si="34"/>
        <v>9</v>
      </c>
      <c r="X97" s="61">
        <f t="shared" si="40"/>
        <v>7</v>
      </c>
      <c r="Y97" s="17">
        <f t="shared" si="33"/>
        <v>0</v>
      </c>
      <c r="Z97" s="17" t="b">
        <f t="shared" si="33"/>
        <v>1</v>
      </c>
      <c r="AA97" s="56">
        <f t="shared" si="41"/>
        <v>15.75</v>
      </c>
      <c r="AB97" s="18">
        <f t="shared" si="42"/>
        <v>0.44444444444444442</v>
      </c>
      <c r="AC97" s="19">
        <f t="shared" si="46"/>
        <v>0.33333333333333331</v>
      </c>
      <c r="AD97" s="142">
        <f t="shared" si="47"/>
        <v>575.5</v>
      </c>
      <c r="AE97" s="142">
        <f t="shared" si="48"/>
        <v>547</v>
      </c>
      <c r="AF97" s="80">
        <f t="shared" si="54"/>
        <v>598.75</v>
      </c>
      <c r="AG97" s="80">
        <f t="shared" si="55"/>
        <v>547</v>
      </c>
      <c r="AH97" s="81">
        <f t="shared" si="57"/>
        <v>610</v>
      </c>
      <c r="AI97" s="81">
        <f t="shared" si="58"/>
        <v>547</v>
      </c>
      <c r="AJ97" s="82">
        <f t="shared" si="30"/>
        <v>678</v>
      </c>
      <c r="AK97" s="82">
        <f t="shared" si="31"/>
        <v>547</v>
      </c>
      <c r="AL97" s="145">
        <f t="shared" si="49"/>
        <v>559</v>
      </c>
      <c r="AM97" s="145">
        <f t="shared" si="50"/>
        <v>561.25</v>
      </c>
      <c r="AN97" s="145">
        <f t="shared" si="51"/>
        <v>-2.25</v>
      </c>
      <c r="AO97" s="145">
        <f t="shared" si="52"/>
        <v>556.75</v>
      </c>
      <c r="AP97" s="145">
        <f t="shared" si="53"/>
        <v>561.25</v>
      </c>
      <c r="AQ97" s="147">
        <f t="shared" si="56"/>
        <v>580.47023809523807</v>
      </c>
      <c r="AR97" s="149">
        <f t="shared" si="61"/>
        <v>604.30277777777769</v>
      </c>
      <c r="AS97" s="151">
        <f t="shared" si="32"/>
        <v>618.69500000000016</v>
      </c>
    </row>
    <row r="98" spans="1:45" x14ac:dyDescent="0.3">
      <c r="A98" s="5">
        <v>45068</v>
      </c>
      <c r="B98" s="6" t="s">
        <v>47</v>
      </c>
      <c r="C98" s="6" t="s">
        <v>30</v>
      </c>
      <c r="D98" s="64">
        <v>576.75</v>
      </c>
      <c r="E98" s="64">
        <v>580.75</v>
      </c>
      <c r="F98" s="64">
        <v>570.5</v>
      </c>
      <c r="G98" s="64">
        <v>577.5</v>
      </c>
      <c r="H98" s="60">
        <v>578</v>
      </c>
      <c r="I98" s="60">
        <v>572.75</v>
      </c>
      <c r="J98" s="21">
        <v>0</v>
      </c>
      <c r="K98" s="13">
        <v>0</v>
      </c>
      <c r="L98" s="65">
        <f t="shared" si="35"/>
        <v>576.25</v>
      </c>
      <c r="M98" s="66">
        <f t="shared" si="36"/>
        <v>575.625</v>
      </c>
      <c r="N98" s="66">
        <f t="shared" si="37"/>
        <v>0.625</v>
      </c>
      <c r="O98" s="66">
        <f t="shared" si="38"/>
        <v>576.875</v>
      </c>
      <c r="P98" s="66">
        <f t="shared" si="39"/>
        <v>575.625</v>
      </c>
      <c r="Q98" s="67">
        <f t="shared" si="43"/>
        <v>10.25</v>
      </c>
      <c r="R98" s="67">
        <f t="shared" si="44"/>
        <v>9.75</v>
      </c>
      <c r="S98" s="67">
        <f t="shared" si="45"/>
        <v>-0.5</v>
      </c>
      <c r="T98" s="68" cm="1">
        <f t="array" ref="T98">LARGE(ABS(Q98:S98),1)</f>
        <v>10.25</v>
      </c>
      <c r="U98" s="12">
        <f t="shared" si="59"/>
        <v>-9</v>
      </c>
      <c r="V98" s="21">
        <f t="shared" si="60"/>
        <v>2</v>
      </c>
      <c r="W98" s="12">
        <f t="shared" si="34"/>
        <v>13</v>
      </c>
      <c r="X98" s="61">
        <f t="shared" si="40"/>
        <v>5.25</v>
      </c>
      <c r="Y98" s="17">
        <f t="shared" si="33"/>
        <v>0</v>
      </c>
      <c r="Z98" s="17">
        <f t="shared" si="33"/>
        <v>0</v>
      </c>
      <c r="AA98" s="56">
        <f t="shared" si="41"/>
        <v>10.25</v>
      </c>
      <c r="AB98" s="18">
        <f t="shared" si="42"/>
        <v>0.51219512195121952</v>
      </c>
      <c r="AC98" s="19">
        <f t="shared" si="46"/>
        <v>0.51219512195121952</v>
      </c>
      <c r="AD98" s="142">
        <f t="shared" si="47"/>
        <v>580.75</v>
      </c>
      <c r="AE98" s="142">
        <f t="shared" si="48"/>
        <v>553</v>
      </c>
      <c r="AF98" s="80">
        <f t="shared" si="54"/>
        <v>598.75</v>
      </c>
      <c r="AG98" s="80">
        <f t="shared" si="55"/>
        <v>547</v>
      </c>
      <c r="AH98" s="81">
        <f t="shared" si="57"/>
        <v>599.75</v>
      </c>
      <c r="AI98" s="81">
        <f t="shared" si="58"/>
        <v>547</v>
      </c>
      <c r="AJ98" s="82">
        <f t="shared" si="30"/>
        <v>678</v>
      </c>
      <c r="AK98" s="82">
        <f t="shared" si="31"/>
        <v>547</v>
      </c>
      <c r="AL98" s="145">
        <f t="shared" si="49"/>
        <v>568.25</v>
      </c>
      <c r="AM98" s="145">
        <f t="shared" si="50"/>
        <v>566.875</v>
      </c>
      <c r="AN98" s="145">
        <f t="shared" si="51"/>
        <v>1.375</v>
      </c>
      <c r="AO98" s="145">
        <f t="shared" si="52"/>
        <v>569.625</v>
      </c>
      <c r="AP98" s="145">
        <f t="shared" si="53"/>
        <v>566.875</v>
      </c>
      <c r="AQ98" s="147">
        <f t="shared" si="56"/>
        <v>579.8869047619047</v>
      </c>
      <c r="AR98" s="149">
        <f t="shared" si="61"/>
        <v>601.7833333333333</v>
      </c>
      <c r="AS98" s="151">
        <f t="shared" si="32"/>
        <v>617.93833333333362</v>
      </c>
    </row>
    <row r="99" spans="1:45" x14ac:dyDescent="0.3">
      <c r="A99" s="5">
        <v>45069</v>
      </c>
      <c r="B99" s="6" t="s">
        <v>47</v>
      </c>
      <c r="C99" s="6" t="s">
        <v>30</v>
      </c>
      <c r="D99" s="64">
        <v>579.5</v>
      </c>
      <c r="E99" s="64">
        <v>589.75</v>
      </c>
      <c r="F99" s="64">
        <v>578.75</v>
      </c>
      <c r="G99" s="64">
        <v>587.25</v>
      </c>
      <c r="H99" s="60">
        <v>583.25</v>
      </c>
      <c r="I99" s="60">
        <v>578.75</v>
      </c>
      <c r="J99" s="21">
        <v>2</v>
      </c>
      <c r="K99" s="13">
        <v>0</v>
      </c>
      <c r="L99" s="65">
        <f t="shared" si="35"/>
        <v>585.25</v>
      </c>
      <c r="M99" s="66">
        <f t="shared" si="36"/>
        <v>584.25</v>
      </c>
      <c r="N99" s="66">
        <f t="shared" si="37"/>
        <v>1</v>
      </c>
      <c r="O99" s="66">
        <f t="shared" si="38"/>
        <v>586.25</v>
      </c>
      <c r="P99" s="66">
        <f t="shared" si="39"/>
        <v>584.25</v>
      </c>
      <c r="Q99" s="67">
        <f t="shared" si="43"/>
        <v>11</v>
      </c>
      <c r="R99" s="67">
        <f t="shared" si="44"/>
        <v>12.25</v>
      </c>
      <c r="S99" s="67">
        <f t="shared" si="45"/>
        <v>1.25</v>
      </c>
      <c r="T99" s="68" cm="1">
        <f t="array" ref="T99">LARGE(ABS(Q99:S99),1)</f>
        <v>12.25</v>
      </c>
      <c r="U99" s="12">
        <f t="shared" si="59"/>
        <v>-9</v>
      </c>
      <c r="V99" s="21">
        <f t="shared" si="60"/>
        <v>-2</v>
      </c>
      <c r="W99" s="12">
        <f t="shared" si="34"/>
        <v>7</v>
      </c>
      <c r="X99" s="61">
        <f t="shared" si="40"/>
        <v>4.5</v>
      </c>
      <c r="Y99" s="17">
        <f t="shared" si="33"/>
        <v>0</v>
      </c>
      <c r="Z99" s="17" t="b">
        <f t="shared" si="33"/>
        <v>1</v>
      </c>
      <c r="AA99" s="56">
        <f t="shared" si="41"/>
        <v>11</v>
      </c>
      <c r="AB99" s="18">
        <f t="shared" si="42"/>
        <v>0.40909090909090912</v>
      </c>
      <c r="AC99" s="19">
        <f t="shared" si="46"/>
        <v>0.36734693877551022</v>
      </c>
      <c r="AD99" s="142">
        <f t="shared" si="47"/>
        <v>589.75</v>
      </c>
      <c r="AE99" s="142">
        <f t="shared" si="48"/>
        <v>559.75</v>
      </c>
      <c r="AF99" s="80">
        <f t="shared" si="54"/>
        <v>598.75</v>
      </c>
      <c r="AG99" s="80">
        <f t="shared" si="55"/>
        <v>547</v>
      </c>
      <c r="AH99" s="81">
        <f t="shared" si="57"/>
        <v>599.75</v>
      </c>
      <c r="AI99" s="81">
        <f t="shared" si="58"/>
        <v>547</v>
      </c>
      <c r="AJ99" s="82">
        <f t="shared" si="30"/>
        <v>678</v>
      </c>
      <c r="AK99" s="82">
        <f t="shared" si="31"/>
        <v>547</v>
      </c>
      <c r="AL99" s="145">
        <f t="shared" si="49"/>
        <v>575.66666666666663</v>
      </c>
      <c r="AM99" s="145">
        <f t="shared" si="50"/>
        <v>574.75</v>
      </c>
      <c r="AN99" s="145">
        <f t="shared" si="51"/>
        <v>0.91666666666662877</v>
      </c>
      <c r="AO99" s="145">
        <f t="shared" si="52"/>
        <v>576.58333333333326</v>
      </c>
      <c r="AP99" s="145">
        <f t="shared" si="53"/>
        <v>574.75</v>
      </c>
      <c r="AQ99" s="147">
        <f t="shared" si="56"/>
        <v>579.83928571428567</v>
      </c>
      <c r="AR99" s="149">
        <f t="shared" si="61"/>
        <v>599.45555555555552</v>
      </c>
      <c r="AS99" s="151">
        <f t="shared" si="32"/>
        <v>617.28833333333353</v>
      </c>
    </row>
    <row r="100" spans="1:45" x14ac:dyDescent="0.3">
      <c r="A100" s="5">
        <v>45070</v>
      </c>
      <c r="B100" s="6" t="s">
        <v>47</v>
      </c>
      <c r="C100" s="6" t="s">
        <v>30</v>
      </c>
      <c r="D100" s="64">
        <v>587</v>
      </c>
      <c r="E100" s="64">
        <v>593</v>
      </c>
      <c r="F100" s="64">
        <v>583.5</v>
      </c>
      <c r="G100" s="64">
        <v>590.75</v>
      </c>
      <c r="H100" s="60">
        <v>592.5</v>
      </c>
      <c r="I100" s="60">
        <v>586.75</v>
      </c>
      <c r="J100" s="21">
        <v>0</v>
      </c>
      <c r="K100" s="13">
        <v>0</v>
      </c>
      <c r="L100" s="65">
        <f t="shared" si="35"/>
        <v>589.08333333333337</v>
      </c>
      <c r="M100" s="66">
        <f t="shared" si="36"/>
        <v>588.25</v>
      </c>
      <c r="N100" s="66">
        <f t="shared" si="37"/>
        <v>0.83333333333337123</v>
      </c>
      <c r="O100" s="66">
        <f t="shared" si="38"/>
        <v>589.91666666666674</v>
      </c>
      <c r="P100" s="66">
        <f t="shared" si="39"/>
        <v>588.25</v>
      </c>
      <c r="Q100" s="67">
        <f t="shared" si="43"/>
        <v>9.5</v>
      </c>
      <c r="R100" s="67">
        <f t="shared" si="44"/>
        <v>5.75</v>
      </c>
      <c r="S100" s="67">
        <f t="shared" si="45"/>
        <v>-3.75</v>
      </c>
      <c r="T100" s="68" cm="1">
        <f t="array" ref="T100">LARGE(ABS(Q100:S100),1)</f>
        <v>9.5</v>
      </c>
      <c r="U100" s="12">
        <f t="shared" si="59"/>
        <v>-3</v>
      </c>
      <c r="V100" s="21">
        <f t="shared" si="60"/>
        <v>2</v>
      </c>
      <c r="W100" s="12">
        <f t="shared" si="34"/>
        <v>9</v>
      </c>
      <c r="X100" s="61">
        <f t="shared" si="40"/>
        <v>5.75</v>
      </c>
      <c r="Y100" s="17">
        <f t="shared" si="33"/>
        <v>0</v>
      </c>
      <c r="Z100" s="17">
        <f t="shared" si="33"/>
        <v>0</v>
      </c>
      <c r="AA100" s="56">
        <f t="shared" si="41"/>
        <v>9.5</v>
      </c>
      <c r="AB100" s="18">
        <f t="shared" si="42"/>
        <v>0.60526315789473684</v>
      </c>
      <c r="AC100" s="19">
        <f t="shared" si="46"/>
        <v>0.60526315789473684</v>
      </c>
      <c r="AD100" s="142">
        <f t="shared" si="47"/>
        <v>593</v>
      </c>
      <c r="AE100" s="142">
        <f t="shared" si="48"/>
        <v>570.5</v>
      </c>
      <c r="AF100" s="80">
        <f t="shared" si="54"/>
        <v>598.75</v>
      </c>
      <c r="AG100" s="80">
        <f t="shared" si="55"/>
        <v>547</v>
      </c>
      <c r="AH100" s="81">
        <f t="shared" si="57"/>
        <v>599.75</v>
      </c>
      <c r="AI100" s="81">
        <f t="shared" si="58"/>
        <v>547</v>
      </c>
      <c r="AJ100" s="82">
        <f t="shared" si="30"/>
        <v>678</v>
      </c>
      <c r="AK100" s="82">
        <f t="shared" si="31"/>
        <v>547</v>
      </c>
      <c r="AL100" s="145">
        <f t="shared" si="49"/>
        <v>583.58333333333337</v>
      </c>
      <c r="AM100" s="145">
        <f t="shared" si="50"/>
        <v>581.75</v>
      </c>
      <c r="AN100" s="145">
        <f t="shared" si="51"/>
        <v>1.8333333333333712</v>
      </c>
      <c r="AO100" s="145">
        <f t="shared" si="52"/>
        <v>585.41666666666674</v>
      </c>
      <c r="AP100" s="145">
        <f t="shared" si="53"/>
        <v>581.75</v>
      </c>
      <c r="AQ100" s="147">
        <f t="shared" si="56"/>
        <v>579.37499999999989</v>
      </c>
      <c r="AR100" s="149">
        <f t="shared" si="61"/>
        <v>597.25277777777774</v>
      </c>
      <c r="AS100" s="151">
        <f t="shared" si="32"/>
        <v>616.56833333333338</v>
      </c>
    </row>
    <row r="101" spans="1:45" x14ac:dyDescent="0.3">
      <c r="A101" s="5">
        <v>45071</v>
      </c>
      <c r="B101" s="6" t="s">
        <v>47</v>
      </c>
      <c r="C101" s="6" t="s">
        <v>30</v>
      </c>
      <c r="D101" s="64">
        <v>595.75</v>
      </c>
      <c r="E101" s="64">
        <v>606.75</v>
      </c>
      <c r="F101" s="64">
        <v>594</v>
      </c>
      <c r="G101" s="64">
        <v>604</v>
      </c>
      <c r="H101" s="60">
        <v>597.25</v>
      </c>
      <c r="I101" s="60">
        <v>594</v>
      </c>
      <c r="J101" s="21">
        <v>2</v>
      </c>
      <c r="K101" s="13" t="s">
        <v>31</v>
      </c>
      <c r="L101" s="65">
        <f t="shared" si="35"/>
        <v>601.58333333333337</v>
      </c>
      <c r="M101" s="66">
        <f t="shared" si="36"/>
        <v>600.375</v>
      </c>
      <c r="N101" s="66">
        <f t="shared" si="37"/>
        <v>1.2083333333333712</v>
      </c>
      <c r="O101" s="66">
        <f t="shared" si="38"/>
        <v>602.79166666666674</v>
      </c>
      <c r="P101" s="66">
        <f t="shared" si="39"/>
        <v>600.375</v>
      </c>
      <c r="Q101" s="67">
        <f t="shared" si="43"/>
        <v>12.75</v>
      </c>
      <c r="R101" s="67">
        <f t="shared" si="44"/>
        <v>16</v>
      </c>
      <c r="S101" s="67">
        <f t="shared" si="45"/>
        <v>3.25</v>
      </c>
      <c r="T101" s="68" cm="1">
        <f t="array" ref="T101">LARGE(ABS(Q101:S101),1)</f>
        <v>16</v>
      </c>
      <c r="U101" s="12">
        <f t="shared" si="59"/>
        <v>-3</v>
      </c>
      <c r="V101" s="21">
        <f t="shared" si="60"/>
        <v>3</v>
      </c>
      <c r="W101" s="12">
        <f t="shared" si="34"/>
        <v>10</v>
      </c>
      <c r="X101" s="61">
        <f t="shared" si="40"/>
        <v>3.25</v>
      </c>
      <c r="Y101" s="17">
        <f t="shared" si="33"/>
        <v>0</v>
      </c>
      <c r="Z101" s="17" t="b">
        <f t="shared" si="33"/>
        <v>1</v>
      </c>
      <c r="AA101" s="56">
        <f t="shared" si="41"/>
        <v>12.75</v>
      </c>
      <c r="AB101" s="18">
        <f t="shared" si="42"/>
        <v>0.25490196078431371</v>
      </c>
      <c r="AC101" s="19">
        <f t="shared" si="46"/>
        <v>0.203125</v>
      </c>
      <c r="AD101" s="142">
        <f t="shared" si="47"/>
        <v>606.75</v>
      </c>
      <c r="AE101" s="142">
        <f t="shared" si="48"/>
        <v>578.75</v>
      </c>
      <c r="AF101" s="80">
        <f t="shared" si="54"/>
        <v>606.75</v>
      </c>
      <c r="AG101" s="80">
        <f t="shared" si="55"/>
        <v>547</v>
      </c>
      <c r="AH101" s="81">
        <f t="shared" si="57"/>
        <v>606.75</v>
      </c>
      <c r="AI101" s="81">
        <f t="shared" si="58"/>
        <v>547</v>
      </c>
      <c r="AJ101" s="82">
        <f t="shared" si="30"/>
        <v>678</v>
      </c>
      <c r="AK101" s="82">
        <f t="shared" si="31"/>
        <v>547</v>
      </c>
      <c r="AL101" s="145">
        <f t="shared" si="49"/>
        <v>592.08333333333337</v>
      </c>
      <c r="AM101" s="145">
        <f t="shared" si="50"/>
        <v>592.75</v>
      </c>
      <c r="AN101" s="145">
        <f t="shared" si="51"/>
        <v>-0.66666666666662877</v>
      </c>
      <c r="AO101" s="145">
        <f t="shared" si="52"/>
        <v>591.41666666666674</v>
      </c>
      <c r="AP101" s="145">
        <f t="shared" si="53"/>
        <v>592.75</v>
      </c>
      <c r="AQ101" s="147">
        <f t="shared" si="56"/>
        <v>579.72619047619048</v>
      </c>
      <c r="AR101" s="149">
        <f t="shared" si="61"/>
        <v>595.23611111111109</v>
      </c>
      <c r="AS101" s="151">
        <f t="shared" si="32"/>
        <v>615.96500000000015</v>
      </c>
    </row>
    <row r="102" spans="1:45" x14ac:dyDescent="0.3">
      <c r="A102" s="5">
        <v>45072</v>
      </c>
      <c r="B102" s="6" t="s">
        <v>47</v>
      </c>
      <c r="C102" s="6" t="s">
        <v>30</v>
      </c>
      <c r="D102" s="64">
        <v>602</v>
      </c>
      <c r="E102" s="64">
        <v>604.75</v>
      </c>
      <c r="F102" s="64">
        <v>591.5</v>
      </c>
      <c r="G102" s="64">
        <v>594</v>
      </c>
      <c r="H102" s="60">
        <v>604.75</v>
      </c>
      <c r="I102" s="60">
        <v>601</v>
      </c>
      <c r="J102" s="21">
        <v>-2</v>
      </c>
      <c r="K102" s="13">
        <v>0</v>
      </c>
      <c r="L102" s="65">
        <f t="shared" si="35"/>
        <v>596.75</v>
      </c>
      <c r="M102" s="66">
        <f t="shared" si="36"/>
        <v>598.125</v>
      </c>
      <c r="N102" s="66">
        <f t="shared" si="37"/>
        <v>-1.375</v>
      </c>
      <c r="O102" s="66">
        <f t="shared" si="38"/>
        <v>595.375</v>
      </c>
      <c r="P102" s="66">
        <f t="shared" si="39"/>
        <v>598.125</v>
      </c>
      <c r="Q102" s="67">
        <f t="shared" si="43"/>
        <v>13.25</v>
      </c>
      <c r="R102" s="67">
        <f t="shared" si="44"/>
        <v>0.75</v>
      </c>
      <c r="S102" s="67">
        <f t="shared" si="45"/>
        <v>-12.5</v>
      </c>
      <c r="T102" s="68" cm="1">
        <f t="array" ref="T102">LARGE(ABS(Q102:S102),1)</f>
        <v>13.25</v>
      </c>
      <c r="U102" s="12">
        <f t="shared" si="59"/>
        <v>-3</v>
      </c>
      <c r="V102" s="21">
        <f t="shared" si="60"/>
        <v>3</v>
      </c>
      <c r="W102" s="12">
        <f t="shared" si="34"/>
        <v>13</v>
      </c>
      <c r="X102" s="61">
        <f t="shared" si="40"/>
        <v>3.75</v>
      </c>
      <c r="Y102" s="17" t="b">
        <f t="shared" si="33"/>
        <v>1</v>
      </c>
      <c r="Z102" s="17">
        <f t="shared" si="33"/>
        <v>0</v>
      </c>
      <c r="AA102" s="56">
        <f t="shared" si="41"/>
        <v>13.25</v>
      </c>
      <c r="AB102" s="18">
        <f t="shared" si="42"/>
        <v>0.28301886792452829</v>
      </c>
      <c r="AC102" s="19">
        <f t="shared" si="46"/>
        <v>0.28301886792452829</v>
      </c>
      <c r="AD102" s="142">
        <f t="shared" si="47"/>
        <v>606.75</v>
      </c>
      <c r="AE102" s="142">
        <f t="shared" si="48"/>
        <v>583.5</v>
      </c>
      <c r="AF102" s="80">
        <f t="shared" si="54"/>
        <v>606.75</v>
      </c>
      <c r="AG102" s="80">
        <f t="shared" si="55"/>
        <v>547</v>
      </c>
      <c r="AH102" s="81">
        <f t="shared" si="57"/>
        <v>606.75</v>
      </c>
      <c r="AI102" s="81">
        <f t="shared" si="58"/>
        <v>547</v>
      </c>
      <c r="AJ102" s="82">
        <f t="shared" si="30"/>
        <v>678</v>
      </c>
      <c r="AK102" s="82">
        <f t="shared" si="31"/>
        <v>547</v>
      </c>
      <c r="AL102" s="145">
        <f t="shared" si="49"/>
        <v>598.08333333333337</v>
      </c>
      <c r="AM102" s="145">
        <f t="shared" si="50"/>
        <v>595.125</v>
      </c>
      <c r="AN102" s="145">
        <f t="shared" si="51"/>
        <v>2.9583333333333712</v>
      </c>
      <c r="AO102" s="145">
        <f t="shared" si="52"/>
        <v>601.04166666666674</v>
      </c>
      <c r="AP102" s="145">
        <f t="shared" si="53"/>
        <v>595.125</v>
      </c>
      <c r="AQ102" s="147">
        <f t="shared" si="56"/>
        <v>580.61904761904759</v>
      </c>
      <c r="AR102" s="149">
        <f t="shared" si="61"/>
        <v>592.7305555555555</v>
      </c>
      <c r="AS102" s="151">
        <f t="shared" si="32"/>
        <v>615.22500000000002</v>
      </c>
    </row>
    <row r="103" spans="1:45" x14ac:dyDescent="0.3">
      <c r="A103" s="5">
        <v>45076</v>
      </c>
      <c r="B103" s="6" t="s">
        <v>47</v>
      </c>
      <c r="C103" s="6" t="s">
        <v>30</v>
      </c>
      <c r="D103" s="64">
        <v>583.25</v>
      </c>
      <c r="E103" s="64">
        <v>594.25</v>
      </c>
      <c r="F103" s="64">
        <v>577.5</v>
      </c>
      <c r="G103" s="64">
        <v>594</v>
      </c>
      <c r="H103" s="60">
        <v>584.25</v>
      </c>
      <c r="I103" s="60">
        <v>577.5</v>
      </c>
      <c r="J103" s="21">
        <v>2</v>
      </c>
      <c r="K103" s="13">
        <v>0</v>
      </c>
      <c r="L103" s="65">
        <f t="shared" si="35"/>
        <v>588.58333333333337</v>
      </c>
      <c r="M103" s="66">
        <f t="shared" si="36"/>
        <v>585.875</v>
      </c>
      <c r="N103" s="66">
        <f t="shared" si="37"/>
        <v>2.7083333333333712</v>
      </c>
      <c r="O103" s="66">
        <f t="shared" si="38"/>
        <v>591.29166666666674</v>
      </c>
      <c r="P103" s="66">
        <f t="shared" si="39"/>
        <v>585.875</v>
      </c>
      <c r="Q103" s="67">
        <f t="shared" si="43"/>
        <v>16.75</v>
      </c>
      <c r="R103" s="67">
        <f t="shared" si="44"/>
        <v>0.25</v>
      </c>
      <c r="S103" s="67">
        <f t="shared" si="45"/>
        <v>-16.5</v>
      </c>
      <c r="T103" s="68" cm="1">
        <f t="array" ref="T103">LARGE(ABS(Q103:S103),1)</f>
        <v>16.75</v>
      </c>
      <c r="U103" s="12">
        <f t="shared" si="59"/>
        <v>-7</v>
      </c>
      <c r="V103" s="21">
        <f t="shared" si="60"/>
        <v>-4</v>
      </c>
      <c r="W103" s="12">
        <f t="shared" si="34"/>
        <v>9</v>
      </c>
      <c r="X103" s="61">
        <f t="shared" si="40"/>
        <v>6.75</v>
      </c>
      <c r="Y103" s="17">
        <f t="shared" si="33"/>
        <v>0</v>
      </c>
      <c r="Z103" s="17" t="b">
        <f t="shared" si="33"/>
        <v>1</v>
      </c>
      <c r="AA103" s="56">
        <f t="shared" si="41"/>
        <v>16.75</v>
      </c>
      <c r="AB103" s="18">
        <f t="shared" si="42"/>
        <v>0.40298507462686567</v>
      </c>
      <c r="AC103" s="19">
        <f t="shared" si="46"/>
        <v>0.40298507462686567</v>
      </c>
      <c r="AD103" s="142">
        <f t="shared" si="47"/>
        <v>606.75</v>
      </c>
      <c r="AE103" s="142">
        <f t="shared" si="48"/>
        <v>577.5</v>
      </c>
      <c r="AF103" s="80">
        <f t="shared" si="54"/>
        <v>606.75</v>
      </c>
      <c r="AG103" s="80">
        <f t="shared" si="55"/>
        <v>547</v>
      </c>
      <c r="AH103" s="81">
        <f t="shared" si="57"/>
        <v>606.75</v>
      </c>
      <c r="AI103" s="81">
        <f t="shared" si="58"/>
        <v>547</v>
      </c>
      <c r="AJ103" s="82">
        <f t="shared" si="30"/>
        <v>678</v>
      </c>
      <c r="AK103" s="82">
        <f t="shared" si="31"/>
        <v>547</v>
      </c>
      <c r="AL103" s="145">
        <f t="shared" si="49"/>
        <v>592.75</v>
      </c>
      <c r="AM103" s="145">
        <f t="shared" si="50"/>
        <v>592.125</v>
      </c>
      <c r="AN103" s="145">
        <f t="shared" si="51"/>
        <v>0.625</v>
      </c>
      <c r="AO103" s="145">
        <f t="shared" si="52"/>
        <v>593.375</v>
      </c>
      <c r="AP103" s="145">
        <f t="shared" si="53"/>
        <v>592.125</v>
      </c>
      <c r="AQ103" s="147">
        <f t="shared" si="56"/>
        <v>580.49999999999989</v>
      </c>
      <c r="AR103" s="149">
        <f t="shared" si="61"/>
        <v>589.84722222222217</v>
      </c>
      <c r="AS103" s="151">
        <f t="shared" si="32"/>
        <v>614.37</v>
      </c>
    </row>
    <row r="104" spans="1:45" x14ac:dyDescent="0.3">
      <c r="A104" s="5">
        <v>45077</v>
      </c>
      <c r="B104" s="6" t="s">
        <v>47</v>
      </c>
      <c r="C104" s="6" t="s">
        <v>30</v>
      </c>
      <c r="D104" s="64">
        <v>604.25</v>
      </c>
      <c r="E104" s="64">
        <v>606</v>
      </c>
      <c r="F104" s="64">
        <v>591.75</v>
      </c>
      <c r="G104" s="64">
        <v>592.5</v>
      </c>
      <c r="H104" s="60">
        <v>604.25</v>
      </c>
      <c r="I104" s="60">
        <v>600.75</v>
      </c>
      <c r="J104" s="21">
        <v>-4</v>
      </c>
      <c r="K104" s="13">
        <v>0</v>
      </c>
      <c r="L104" s="65">
        <f t="shared" si="35"/>
        <v>596.75</v>
      </c>
      <c r="M104" s="66">
        <f t="shared" si="36"/>
        <v>598.875</v>
      </c>
      <c r="N104" s="66">
        <f t="shared" si="37"/>
        <v>-2.125</v>
      </c>
      <c r="O104" s="66">
        <f t="shared" si="38"/>
        <v>594.625</v>
      </c>
      <c r="P104" s="66">
        <f t="shared" si="39"/>
        <v>598.875</v>
      </c>
      <c r="Q104" s="67">
        <f t="shared" si="43"/>
        <v>14.25</v>
      </c>
      <c r="R104" s="67">
        <f t="shared" si="44"/>
        <v>12</v>
      </c>
      <c r="S104" s="67">
        <f t="shared" si="45"/>
        <v>-2.25</v>
      </c>
      <c r="T104" s="68" cm="1">
        <f t="array" ref="T104">LARGE(ABS(Q104:S104),1)</f>
        <v>14.25</v>
      </c>
      <c r="U104" s="12">
        <f t="shared" si="59"/>
        <v>-7</v>
      </c>
      <c r="V104" s="21">
        <f t="shared" si="60"/>
        <v>0</v>
      </c>
      <c r="W104" s="12">
        <f t="shared" si="34"/>
        <v>11</v>
      </c>
      <c r="X104" s="61">
        <f t="shared" si="40"/>
        <v>3.5</v>
      </c>
      <c r="Y104" s="17">
        <f t="shared" si="33"/>
        <v>0</v>
      </c>
      <c r="Z104" s="17">
        <f t="shared" si="33"/>
        <v>0</v>
      </c>
      <c r="AA104" s="56">
        <f t="shared" si="41"/>
        <v>14.25</v>
      </c>
      <c r="AB104" s="18">
        <f t="shared" si="42"/>
        <v>0.24561403508771928</v>
      </c>
      <c r="AC104" s="19">
        <f t="shared" si="46"/>
        <v>0.24561403508771928</v>
      </c>
      <c r="AD104" s="142">
        <f t="shared" si="47"/>
        <v>606</v>
      </c>
      <c r="AE104" s="142">
        <f t="shared" si="48"/>
        <v>577.5</v>
      </c>
      <c r="AF104" s="80">
        <f t="shared" si="54"/>
        <v>606.75</v>
      </c>
      <c r="AG104" s="80">
        <f t="shared" si="55"/>
        <v>553</v>
      </c>
      <c r="AH104" s="81">
        <f t="shared" si="57"/>
        <v>606.75</v>
      </c>
      <c r="AI104" s="81">
        <f t="shared" si="58"/>
        <v>547</v>
      </c>
      <c r="AJ104" s="82">
        <f t="shared" si="30"/>
        <v>678</v>
      </c>
      <c r="AK104" s="82">
        <f t="shared" si="31"/>
        <v>547</v>
      </c>
      <c r="AL104" s="145">
        <f t="shared" si="49"/>
        <v>592.5</v>
      </c>
      <c r="AM104" s="145">
        <f t="shared" si="50"/>
        <v>591.75</v>
      </c>
      <c r="AN104" s="145">
        <f t="shared" si="51"/>
        <v>0.75</v>
      </c>
      <c r="AO104" s="145">
        <f t="shared" si="52"/>
        <v>593.25</v>
      </c>
      <c r="AP104" s="145">
        <f t="shared" si="53"/>
        <v>591.75</v>
      </c>
      <c r="AQ104" s="147">
        <f t="shared" si="56"/>
        <v>581.39285714285711</v>
      </c>
      <c r="AR104" s="149">
        <f t="shared" si="61"/>
        <v>588.45833333333337</v>
      </c>
      <c r="AS104" s="151">
        <f t="shared" si="32"/>
        <v>613.6583333333333</v>
      </c>
    </row>
    <row r="105" spans="1:45" x14ac:dyDescent="0.3">
      <c r="A105" s="5">
        <v>45078</v>
      </c>
      <c r="B105" s="6" t="s">
        <v>47</v>
      </c>
      <c r="C105" s="6" t="s">
        <v>30</v>
      </c>
      <c r="D105" s="64">
        <v>586.5</v>
      </c>
      <c r="E105" s="64">
        <v>610.5</v>
      </c>
      <c r="F105" s="64">
        <v>581.25</v>
      </c>
      <c r="G105" s="64">
        <v>609</v>
      </c>
      <c r="H105" s="60">
        <v>591.5</v>
      </c>
      <c r="I105" s="60">
        <v>585.5</v>
      </c>
      <c r="J105" s="21">
        <v>4</v>
      </c>
      <c r="K105" s="13" t="s">
        <v>31</v>
      </c>
      <c r="L105" s="65">
        <f t="shared" si="35"/>
        <v>600.25</v>
      </c>
      <c r="M105" s="66">
        <f t="shared" si="36"/>
        <v>595.875</v>
      </c>
      <c r="N105" s="66">
        <f t="shared" si="37"/>
        <v>4.375</v>
      </c>
      <c r="O105" s="66">
        <f t="shared" si="38"/>
        <v>604.625</v>
      </c>
      <c r="P105" s="66">
        <f t="shared" si="39"/>
        <v>595.875</v>
      </c>
      <c r="Q105" s="67">
        <f t="shared" si="43"/>
        <v>29.25</v>
      </c>
      <c r="R105" s="67">
        <f t="shared" si="44"/>
        <v>18</v>
      </c>
      <c r="S105" s="67">
        <f t="shared" si="45"/>
        <v>-11.25</v>
      </c>
      <c r="T105" s="68" cm="1">
        <f t="array" ref="T105">LARGE(ABS(Q105:S105),1)</f>
        <v>29.25</v>
      </c>
      <c r="U105" s="12">
        <f t="shared" si="59"/>
        <v>-6</v>
      </c>
      <c r="V105" s="21">
        <f t="shared" si="60"/>
        <v>-2</v>
      </c>
      <c r="W105" s="12">
        <f t="shared" si="34"/>
        <v>11</v>
      </c>
      <c r="X105" s="61">
        <f t="shared" si="40"/>
        <v>6</v>
      </c>
      <c r="Y105" s="17">
        <f t="shared" si="33"/>
        <v>0</v>
      </c>
      <c r="Z105" s="17">
        <f t="shared" si="33"/>
        <v>0</v>
      </c>
      <c r="AA105" s="56">
        <f t="shared" si="41"/>
        <v>29.25</v>
      </c>
      <c r="AB105" s="18">
        <f t="shared" si="42"/>
        <v>0.20512820512820512</v>
      </c>
      <c r="AC105" s="19">
        <f t="shared" si="46"/>
        <v>0.20512820512820512</v>
      </c>
      <c r="AD105" s="142">
        <f t="shared" si="47"/>
        <v>610.5</v>
      </c>
      <c r="AE105" s="142">
        <f t="shared" si="48"/>
        <v>577.5</v>
      </c>
      <c r="AF105" s="80">
        <f t="shared" si="54"/>
        <v>610.5</v>
      </c>
      <c r="AG105" s="80">
        <f t="shared" si="55"/>
        <v>559.75</v>
      </c>
      <c r="AH105" s="81">
        <f t="shared" si="57"/>
        <v>610.5</v>
      </c>
      <c r="AI105" s="81">
        <f t="shared" si="58"/>
        <v>547</v>
      </c>
      <c r="AJ105" s="82">
        <f t="shared" si="30"/>
        <v>678</v>
      </c>
      <c r="AK105" s="82">
        <f t="shared" si="31"/>
        <v>547</v>
      </c>
      <c r="AL105" s="145">
        <f t="shared" si="49"/>
        <v>593.5</v>
      </c>
      <c r="AM105" s="145">
        <f t="shared" si="50"/>
        <v>594</v>
      </c>
      <c r="AN105" s="145">
        <f t="shared" si="51"/>
        <v>-0.5</v>
      </c>
      <c r="AO105" s="145">
        <f t="shared" si="52"/>
        <v>593</v>
      </c>
      <c r="AP105" s="145">
        <f t="shared" si="53"/>
        <v>594</v>
      </c>
      <c r="AQ105" s="147">
        <f t="shared" si="56"/>
        <v>582.53571428571422</v>
      </c>
      <c r="AR105" s="149">
        <f t="shared" si="61"/>
        <v>587.60277777777787</v>
      </c>
      <c r="AS105" s="151">
        <f t="shared" si="32"/>
        <v>613.03499999999997</v>
      </c>
    </row>
    <row r="106" spans="1:45" x14ac:dyDescent="0.3">
      <c r="A106" s="5">
        <v>45079</v>
      </c>
      <c r="B106" s="6" t="s">
        <v>47</v>
      </c>
      <c r="C106" s="6" t="s">
        <v>30</v>
      </c>
      <c r="D106" s="64">
        <v>608.5</v>
      </c>
      <c r="E106" s="64">
        <v>612</v>
      </c>
      <c r="F106" s="64">
        <v>595</v>
      </c>
      <c r="G106" s="64">
        <v>597.5</v>
      </c>
      <c r="H106" s="60">
        <v>611.75</v>
      </c>
      <c r="I106" s="60">
        <v>604.5</v>
      </c>
      <c r="J106" s="21">
        <v>-2</v>
      </c>
      <c r="K106" s="13">
        <v>0</v>
      </c>
      <c r="L106" s="65">
        <f t="shared" si="35"/>
        <v>601.5</v>
      </c>
      <c r="M106" s="66">
        <f t="shared" si="36"/>
        <v>603.5</v>
      </c>
      <c r="N106" s="66">
        <f t="shared" si="37"/>
        <v>-2</v>
      </c>
      <c r="O106" s="66">
        <f t="shared" si="38"/>
        <v>599.5</v>
      </c>
      <c r="P106" s="66">
        <f t="shared" si="39"/>
        <v>603.5</v>
      </c>
      <c r="Q106" s="67">
        <f t="shared" si="43"/>
        <v>17</v>
      </c>
      <c r="R106" s="67">
        <f t="shared" si="44"/>
        <v>3</v>
      </c>
      <c r="S106" s="67">
        <f t="shared" si="45"/>
        <v>-14</v>
      </c>
      <c r="T106" s="68" cm="1">
        <f t="array" ref="T106">LARGE(ABS(Q106:S106),1)</f>
        <v>17</v>
      </c>
      <c r="U106" s="12">
        <f t="shared" si="59"/>
        <v>-8</v>
      </c>
      <c r="V106" s="21">
        <f t="shared" si="60"/>
        <v>0</v>
      </c>
      <c r="W106" s="12">
        <f t="shared" si="34"/>
        <v>8</v>
      </c>
      <c r="X106" s="61">
        <f t="shared" si="40"/>
        <v>7.25</v>
      </c>
      <c r="Y106" s="17">
        <f t="shared" si="33"/>
        <v>0</v>
      </c>
      <c r="Z106" s="17">
        <f t="shared" si="33"/>
        <v>0</v>
      </c>
      <c r="AA106" s="56">
        <f t="shared" si="41"/>
        <v>17</v>
      </c>
      <c r="AB106" s="18">
        <f t="shared" si="42"/>
        <v>0.4264705882352941</v>
      </c>
      <c r="AC106" s="19">
        <f t="shared" si="46"/>
        <v>0.4264705882352941</v>
      </c>
      <c r="AD106" s="142">
        <f t="shared" si="47"/>
        <v>612</v>
      </c>
      <c r="AE106" s="142">
        <f t="shared" si="48"/>
        <v>581.25</v>
      </c>
      <c r="AF106" s="80">
        <f t="shared" si="54"/>
        <v>612</v>
      </c>
      <c r="AG106" s="80">
        <f t="shared" si="55"/>
        <v>570.5</v>
      </c>
      <c r="AH106" s="81">
        <f t="shared" si="57"/>
        <v>612</v>
      </c>
      <c r="AI106" s="81">
        <f t="shared" si="58"/>
        <v>547</v>
      </c>
      <c r="AJ106" s="82">
        <f t="shared" si="30"/>
        <v>678</v>
      </c>
      <c r="AK106" s="82">
        <f t="shared" si="31"/>
        <v>547</v>
      </c>
      <c r="AL106" s="145">
        <f t="shared" si="49"/>
        <v>600.75</v>
      </c>
      <c r="AM106" s="145">
        <f t="shared" si="50"/>
        <v>596.625</v>
      </c>
      <c r="AN106" s="145">
        <f t="shared" si="51"/>
        <v>4.125</v>
      </c>
      <c r="AO106" s="145">
        <f t="shared" si="52"/>
        <v>604.875</v>
      </c>
      <c r="AP106" s="145">
        <f t="shared" si="53"/>
        <v>596.625</v>
      </c>
      <c r="AQ106" s="147">
        <f t="shared" si="56"/>
        <v>583.07738095238096</v>
      </c>
      <c r="AR106" s="149">
        <f t="shared" si="61"/>
        <v>587.09444444444455</v>
      </c>
      <c r="AS106" s="151">
        <f t="shared" si="32"/>
        <v>612.37833333333333</v>
      </c>
    </row>
    <row r="107" spans="1:45" x14ac:dyDescent="0.3">
      <c r="A107" s="5">
        <v>45082</v>
      </c>
      <c r="B107" s="6" t="s">
        <v>47</v>
      </c>
      <c r="C107" s="6" t="s">
        <v>30</v>
      </c>
      <c r="D107" s="64">
        <v>602</v>
      </c>
      <c r="E107" s="64">
        <v>610.75</v>
      </c>
      <c r="F107" s="64">
        <v>600</v>
      </c>
      <c r="G107" s="64">
        <v>608</v>
      </c>
      <c r="H107" s="60">
        <v>607.5</v>
      </c>
      <c r="I107" s="60">
        <v>601.5</v>
      </c>
      <c r="J107" s="21">
        <v>0</v>
      </c>
      <c r="K107" s="13">
        <v>0</v>
      </c>
      <c r="L107" s="65">
        <f t="shared" si="35"/>
        <v>606.25</v>
      </c>
      <c r="M107" s="66">
        <f t="shared" si="36"/>
        <v>605.375</v>
      </c>
      <c r="N107" s="66">
        <f t="shared" si="37"/>
        <v>0.875</v>
      </c>
      <c r="O107" s="66">
        <f t="shared" si="38"/>
        <v>607.125</v>
      </c>
      <c r="P107" s="66">
        <f t="shared" si="39"/>
        <v>605.375</v>
      </c>
      <c r="Q107" s="67">
        <f t="shared" si="43"/>
        <v>10.75</v>
      </c>
      <c r="R107" s="67">
        <f t="shared" si="44"/>
        <v>13.25</v>
      </c>
      <c r="S107" s="67">
        <f t="shared" si="45"/>
        <v>2.5</v>
      </c>
      <c r="T107" s="68" cm="1">
        <f t="array" ref="T107">LARGE(ABS(Q107:S107),1)</f>
        <v>13.25</v>
      </c>
      <c r="U107" s="12">
        <f t="shared" si="59"/>
        <v>-6</v>
      </c>
      <c r="V107" s="21">
        <f t="shared" si="60"/>
        <v>0</v>
      </c>
      <c r="W107" s="12">
        <f t="shared" si="34"/>
        <v>8</v>
      </c>
      <c r="X107" s="61">
        <f t="shared" si="40"/>
        <v>6</v>
      </c>
      <c r="Y107" s="17">
        <f t="shared" si="33"/>
        <v>0</v>
      </c>
      <c r="Z107" s="17">
        <f t="shared" si="33"/>
        <v>0</v>
      </c>
      <c r="AA107" s="56">
        <f t="shared" si="41"/>
        <v>10.75</v>
      </c>
      <c r="AB107" s="18">
        <f t="shared" si="42"/>
        <v>0.55813953488372092</v>
      </c>
      <c r="AC107" s="19">
        <f t="shared" si="46"/>
        <v>0.45283018867924529</v>
      </c>
      <c r="AD107" s="142">
        <f t="shared" si="47"/>
        <v>612</v>
      </c>
      <c r="AE107" s="142">
        <f t="shared" si="48"/>
        <v>581.25</v>
      </c>
      <c r="AF107" s="80">
        <f t="shared" si="54"/>
        <v>612</v>
      </c>
      <c r="AG107" s="80">
        <f t="shared" si="55"/>
        <v>577.5</v>
      </c>
      <c r="AH107" s="81">
        <f t="shared" si="57"/>
        <v>612</v>
      </c>
      <c r="AI107" s="81">
        <f t="shared" si="58"/>
        <v>547</v>
      </c>
      <c r="AJ107" s="82">
        <f t="shared" si="30"/>
        <v>678</v>
      </c>
      <c r="AK107" s="82">
        <f t="shared" si="31"/>
        <v>547</v>
      </c>
      <c r="AL107" s="145">
        <f t="shared" si="49"/>
        <v>596.91666666666663</v>
      </c>
      <c r="AM107" s="145">
        <f t="shared" si="50"/>
        <v>596.625</v>
      </c>
      <c r="AN107" s="145">
        <f t="shared" si="51"/>
        <v>0.29166666666662877</v>
      </c>
      <c r="AO107" s="145">
        <f t="shared" si="52"/>
        <v>597.20833333333326</v>
      </c>
      <c r="AP107" s="145">
        <f t="shared" si="53"/>
        <v>596.625</v>
      </c>
      <c r="AQ107" s="147">
        <f t="shared" si="56"/>
        <v>584.79166666666663</v>
      </c>
      <c r="AR107" s="149">
        <f t="shared" si="61"/>
        <v>587.04999999999995</v>
      </c>
      <c r="AS107" s="151">
        <f t="shared" si="32"/>
        <v>611.68333333333317</v>
      </c>
    </row>
    <row r="108" spans="1:45" x14ac:dyDescent="0.3">
      <c r="A108" s="5">
        <v>45083</v>
      </c>
      <c r="B108" s="6" t="s">
        <v>47</v>
      </c>
      <c r="C108" s="6" t="s">
        <v>30</v>
      </c>
      <c r="D108" s="64">
        <v>605</v>
      </c>
      <c r="E108" s="64">
        <v>612.5</v>
      </c>
      <c r="F108" s="64">
        <v>601.5</v>
      </c>
      <c r="G108" s="64">
        <v>604.25</v>
      </c>
      <c r="H108" s="60">
        <v>609.5</v>
      </c>
      <c r="I108" s="60">
        <v>604.75</v>
      </c>
      <c r="J108" s="21">
        <v>0</v>
      </c>
      <c r="K108" s="13">
        <v>0</v>
      </c>
      <c r="L108" s="65">
        <f t="shared" si="35"/>
        <v>606.08333333333337</v>
      </c>
      <c r="M108" s="66">
        <f t="shared" si="36"/>
        <v>607</v>
      </c>
      <c r="N108" s="66">
        <f t="shared" si="37"/>
        <v>-0.91666666666662877</v>
      </c>
      <c r="O108" s="66">
        <f t="shared" si="38"/>
        <v>605.16666666666674</v>
      </c>
      <c r="P108" s="66">
        <f t="shared" si="39"/>
        <v>607</v>
      </c>
      <c r="Q108" s="67">
        <f t="shared" si="43"/>
        <v>11</v>
      </c>
      <c r="R108" s="67">
        <f t="shared" si="44"/>
        <v>4.5</v>
      </c>
      <c r="S108" s="67">
        <f t="shared" si="45"/>
        <v>-6.5</v>
      </c>
      <c r="T108" s="68" cm="1">
        <f t="array" ref="T108">LARGE(ABS(Q108:S108),1)</f>
        <v>11</v>
      </c>
      <c r="U108" s="12">
        <f t="shared" si="59"/>
        <v>-2</v>
      </c>
      <c r="V108" s="21">
        <f t="shared" si="60"/>
        <v>-2</v>
      </c>
      <c r="W108" s="12">
        <f t="shared" si="34"/>
        <v>4</v>
      </c>
      <c r="X108" s="61">
        <f t="shared" si="40"/>
        <v>4.75</v>
      </c>
      <c r="Y108" s="17">
        <f t="shared" si="33"/>
        <v>0</v>
      </c>
      <c r="Z108" s="17">
        <f t="shared" si="33"/>
        <v>0</v>
      </c>
      <c r="AA108" s="56">
        <f t="shared" si="41"/>
        <v>11</v>
      </c>
      <c r="AB108" s="18">
        <f t="shared" si="42"/>
        <v>0.43181818181818182</v>
      </c>
      <c r="AC108" s="19">
        <f t="shared" si="46"/>
        <v>0.43181818181818182</v>
      </c>
      <c r="AD108" s="142">
        <f t="shared" si="47"/>
        <v>612.5</v>
      </c>
      <c r="AE108" s="142">
        <f t="shared" si="48"/>
        <v>595</v>
      </c>
      <c r="AF108" s="80">
        <f t="shared" si="54"/>
        <v>612.5</v>
      </c>
      <c r="AG108" s="80">
        <f t="shared" si="55"/>
        <v>577.5</v>
      </c>
      <c r="AH108" s="81">
        <f t="shared" si="57"/>
        <v>612.5</v>
      </c>
      <c r="AI108" s="81">
        <f t="shared" si="58"/>
        <v>547</v>
      </c>
      <c r="AJ108" s="82">
        <f t="shared" ref="AJ108:AJ171" si="62">MAX(E65:E108)</f>
        <v>678</v>
      </c>
      <c r="AK108" s="82">
        <f t="shared" ref="AK108:AK171" si="63">MIN(F65:F108)</f>
        <v>547</v>
      </c>
      <c r="AL108" s="145">
        <f t="shared" si="49"/>
        <v>605.16666666666663</v>
      </c>
      <c r="AM108" s="145">
        <f t="shared" si="50"/>
        <v>603.75</v>
      </c>
      <c r="AN108" s="145">
        <f t="shared" si="51"/>
        <v>1.4166666666666288</v>
      </c>
      <c r="AO108" s="145">
        <f t="shared" si="52"/>
        <v>606.58333333333326</v>
      </c>
      <c r="AP108" s="145">
        <f t="shared" si="53"/>
        <v>603.75</v>
      </c>
      <c r="AQ108" s="147">
        <f t="shared" si="56"/>
        <v>587.90476190476181</v>
      </c>
      <c r="AR108" s="149">
        <f t="shared" si="61"/>
        <v>587.05555555555554</v>
      </c>
      <c r="AS108" s="151">
        <f t="shared" si="32"/>
        <v>610.91166666666652</v>
      </c>
    </row>
    <row r="109" spans="1:45" x14ac:dyDescent="0.3">
      <c r="A109" s="5">
        <v>45084</v>
      </c>
      <c r="B109" s="6" t="s">
        <v>47</v>
      </c>
      <c r="C109" s="6" t="s">
        <v>30</v>
      </c>
      <c r="D109" s="64">
        <v>599.25</v>
      </c>
      <c r="E109" s="64">
        <v>613.25</v>
      </c>
      <c r="F109" s="64">
        <v>597</v>
      </c>
      <c r="G109" s="64">
        <v>610.25</v>
      </c>
      <c r="H109" s="60">
        <v>602</v>
      </c>
      <c r="I109" s="60">
        <v>597</v>
      </c>
      <c r="J109" s="21">
        <v>2</v>
      </c>
      <c r="K109" s="13" t="s">
        <v>31</v>
      </c>
      <c r="L109" s="65">
        <f t="shared" si="35"/>
        <v>606.83333333333337</v>
      </c>
      <c r="M109" s="66">
        <f t="shared" si="36"/>
        <v>605.125</v>
      </c>
      <c r="N109" s="66">
        <f t="shared" si="37"/>
        <v>1.7083333333333712</v>
      </c>
      <c r="O109" s="66">
        <f t="shared" si="38"/>
        <v>608.54166666666674</v>
      </c>
      <c r="P109" s="66">
        <f t="shared" si="39"/>
        <v>605.125</v>
      </c>
      <c r="Q109" s="67">
        <f t="shared" si="43"/>
        <v>16.25</v>
      </c>
      <c r="R109" s="67">
        <f t="shared" si="44"/>
        <v>9</v>
      </c>
      <c r="S109" s="67">
        <f t="shared" si="45"/>
        <v>-7.25</v>
      </c>
      <c r="T109" s="68" cm="1">
        <f t="array" ref="T109">LARGE(ABS(Q109:S109),1)</f>
        <v>16.25</v>
      </c>
      <c r="U109" s="12">
        <f t="shared" si="59"/>
        <v>-5</v>
      </c>
      <c r="V109" s="21">
        <f t="shared" si="60"/>
        <v>-2</v>
      </c>
      <c r="W109" s="12">
        <f t="shared" si="34"/>
        <v>2</v>
      </c>
      <c r="X109" s="61">
        <f t="shared" si="40"/>
        <v>5</v>
      </c>
      <c r="Y109" s="17">
        <f t="shared" si="33"/>
        <v>0</v>
      </c>
      <c r="Z109" s="17" t="b">
        <f t="shared" si="33"/>
        <v>1</v>
      </c>
      <c r="AA109" s="56">
        <f t="shared" si="41"/>
        <v>16.25</v>
      </c>
      <c r="AB109" s="18">
        <f t="shared" si="42"/>
        <v>0.30769230769230771</v>
      </c>
      <c r="AC109" s="19">
        <f t="shared" si="46"/>
        <v>0.30769230769230771</v>
      </c>
      <c r="AD109" s="142">
        <f t="shared" si="47"/>
        <v>613.25</v>
      </c>
      <c r="AE109" s="142">
        <f t="shared" si="48"/>
        <v>597</v>
      </c>
      <c r="AF109" s="80">
        <f t="shared" si="54"/>
        <v>613.25</v>
      </c>
      <c r="AG109" s="80">
        <f t="shared" si="55"/>
        <v>577.5</v>
      </c>
      <c r="AH109" s="81">
        <f t="shared" si="57"/>
        <v>613.25</v>
      </c>
      <c r="AI109" s="81">
        <f t="shared" si="58"/>
        <v>547</v>
      </c>
      <c r="AJ109" s="82">
        <f t="shared" si="62"/>
        <v>678</v>
      </c>
      <c r="AK109" s="82">
        <f t="shared" si="63"/>
        <v>547</v>
      </c>
      <c r="AL109" s="145">
        <f t="shared" si="49"/>
        <v>604.83333333333337</v>
      </c>
      <c r="AM109" s="145">
        <f t="shared" si="50"/>
        <v>605.125</v>
      </c>
      <c r="AN109" s="145">
        <f t="shared" si="51"/>
        <v>-0.29166666666662877</v>
      </c>
      <c r="AO109" s="145">
        <f t="shared" si="52"/>
        <v>604.54166666666674</v>
      </c>
      <c r="AP109" s="145">
        <f t="shared" si="53"/>
        <v>605.125</v>
      </c>
      <c r="AQ109" s="147">
        <f t="shared" si="56"/>
        <v>591.69047619047615</v>
      </c>
      <c r="AR109" s="149">
        <f t="shared" si="61"/>
        <v>587.15277777777771</v>
      </c>
      <c r="AS109" s="151">
        <f t="shared" si="32"/>
        <v>610.08499999999981</v>
      </c>
    </row>
    <row r="110" spans="1:45" x14ac:dyDescent="0.3">
      <c r="A110" s="5">
        <v>45085</v>
      </c>
      <c r="B110" s="6" t="s">
        <v>47</v>
      </c>
      <c r="C110" s="6" t="s">
        <v>30</v>
      </c>
      <c r="D110" s="64">
        <v>605.25</v>
      </c>
      <c r="E110" s="64">
        <v>607.5</v>
      </c>
      <c r="F110" s="64">
        <v>597.5</v>
      </c>
      <c r="G110" s="64">
        <v>604.25</v>
      </c>
      <c r="H110" s="60">
        <v>605.75</v>
      </c>
      <c r="I110" s="60">
        <v>599</v>
      </c>
      <c r="J110" s="21">
        <v>0</v>
      </c>
      <c r="K110" s="13">
        <v>0</v>
      </c>
      <c r="L110" s="65">
        <f t="shared" si="35"/>
        <v>603.08333333333337</v>
      </c>
      <c r="M110" s="66">
        <f t="shared" si="36"/>
        <v>602.5</v>
      </c>
      <c r="N110" s="66">
        <f t="shared" si="37"/>
        <v>0.58333333333337123</v>
      </c>
      <c r="O110" s="66">
        <f t="shared" si="38"/>
        <v>603.66666666666674</v>
      </c>
      <c r="P110" s="66">
        <f t="shared" si="39"/>
        <v>602.5</v>
      </c>
      <c r="Q110" s="67">
        <f t="shared" si="43"/>
        <v>10</v>
      </c>
      <c r="R110" s="67">
        <f t="shared" si="44"/>
        <v>-2.75</v>
      </c>
      <c r="S110" s="67">
        <f t="shared" si="45"/>
        <v>-12.75</v>
      </c>
      <c r="T110" s="68" cm="1">
        <f t="array" ref="T110">LARGE(ABS(Q110:S110),1)</f>
        <v>12.75</v>
      </c>
      <c r="U110" s="12">
        <f t="shared" si="59"/>
        <v>-3</v>
      </c>
      <c r="V110" s="21">
        <f t="shared" si="60"/>
        <v>3</v>
      </c>
      <c r="W110" s="12">
        <f t="shared" si="34"/>
        <v>5</v>
      </c>
      <c r="X110" s="61">
        <f t="shared" si="40"/>
        <v>6.75</v>
      </c>
      <c r="Y110" s="17">
        <f t="shared" si="33"/>
        <v>0</v>
      </c>
      <c r="Z110" s="17">
        <f t="shared" si="33"/>
        <v>0</v>
      </c>
      <c r="AA110" s="56">
        <f t="shared" si="41"/>
        <v>10</v>
      </c>
      <c r="AB110" s="18">
        <f t="shared" si="42"/>
        <v>0.67500000000000004</v>
      </c>
      <c r="AC110" s="19">
        <f t="shared" si="46"/>
        <v>0.52941176470588236</v>
      </c>
      <c r="AD110" s="142">
        <f t="shared" si="47"/>
        <v>613.25</v>
      </c>
      <c r="AE110" s="142">
        <f t="shared" si="48"/>
        <v>597</v>
      </c>
      <c r="AF110" s="80">
        <f t="shared" si="54"/>
        <v>613.25</v>
      </c>
      <c r="AG110" s="80">
        <f t="shared" si="55"/>
        <v>577.5</v>
      </c>
      <c r="AH110" s="81">
        <f t="shared" si="57"/>
        <v>613.25</v>
      </c>
      <c r="AI110" s="81">
        <f t="shared" si="58"/>
        <v>547</v>
      </c>
      <c r="AJ110" s="82">
        <f t="shared" si="62"/>
        <v>678</v>
      </c>
      <c r="AK110" s="82">
        <f t="shared" si="63"/>
        <v>547</v>
      </c>
      <c r="AL110" s="145">
        <f t="shared" si="49"/>
        <v>606.83333333333337</v>
      </c>
      <c r="AM110" s="145">
        <f t="shared" si="50"/>
        <v>605.125</v>
      </c>
      <c r="AN110" s="145">
        <f t="shared" si="51"/>
        <v>1.7083333333333712</v>
      </c>
      <c r="AO110" s="145">
        <f t="shared" si="52"/>
        <v>608.54166666666674</v>
      </c>
      <c r="AP110" s="145">
        <f t="shared" si="53"/>
        <v>605.125</v>
      </c>
      <c r="AQ110" s="147">
        <f t="shared" si="56"/>
        <v>594.78571428571433</v>
      </c>
      <c r="AR110" s="149">
        <f t="shared" si="61"/>
        <v>587.75</v>
      </c>
      <c r="AS110" s="151">
        <f t="shared" si="32"/>
        <v>609.12999999999977</v>
      </c>
    </row>
    <row r="111" spans="1:45" x14ac:dyDescent="0.3">
      <c r="A111" s="5">
        <v>45086</v>
      </c>
      <c r="B111" s="6" t="s">
        <v>47</v>
      </c>
      <c r="C111" s="6" t="s">
        <v>30</v>
      </c>
      <c r="D111" s="64">
        <v>612</v>
      </c>
      <c r="E111" s="64">
        <v>623.75</v>
      </c>
      <c r="F111" s="64">
        <v>611.5</v>
      </c>
      <c r="G111" s="64">
        <v>617.25</v>
      </c>
      <c r="H111" s="60">
        <v>618.25</v>
      </c>
      <c r="I111" s="60">
        <v>611.5</v>
      </c>
      <c r="J111" s="21">
        <v>0</v>
      </c>
      <c r="K111" s="13">
        <v>0</v>
      </c>
      <c r="L111" s="65">
        <f t="shared" si="35"/>
        <v>617.5</v>
      </c>
      <c r="M111" s="66">
        <f t="shared" si="36"/>
        <v>617.625</v>
      </c>
      <c r="N111" s="66">
        <f t="shared" si="37"/>
        <v>-0.125</v>
      </c>
      <c r="O111" s="66">
        <f t="shared" si="38"/>
        <v>617.375</v>
      </c>
      <c r="P111" s="66">
        <f t="shared" si="39"/>
        <v>617.625</v>
      </c>
      <c r="Q111" s="67">
        <f t="shared" si="43"/>
        <v>12.25</v>
      </c>
      <c r="R111" s="67">
        <f t="shared" si="44"/>
        <v>19.5</v>
      </c>
      <c r="S111" s="67">
        <f t="shared" si="45"/>
        <v>7.25</v>
      </c>
      <c r="T111" s="68" cm="1">
        <f t="array" ref="T111">LARGE(ABS(Q111:S111),1)</f>
        <v>19.5</v>
      </c>
      <c r="U111" s="12">
        <f t="shared" si="59"/>
        <v>1</v>
      </c>
      <c r="V111" s="21">
        <f t="shared" si="60"/>
        <v>0</v>
      </c>
      <c r="W111" s="12">
        <f t="shared" si="34"/>
        <v>5</v>
      </c>
      <c r="X111" s="61">
        <f t="shared" si="40"/>
        <v>6.75</v>
      </c>
      <c r="Y111" s="17">
        <f t="shared" si="33"/>
        <v>0</v>
      </c>
      <c r="Z111" s="17" t="b">
        <f t="shared" si="33"/>
        <v>1</v>
      </c>
      <c r="AA111" s="56">
        <f t="shared" si="41"/>
        <v>12.25</v>
      </c>
      <c r="AB111" s="18">
        <f t="shared" si="42"/>
        <v>0.55102040816326525</v>
      </c>
      <c r="AC111" s="19">
        <f t="shared" si="46"/>
        <v>0.34615384615384615</v>
      </c>
      <c r="AD111" s="142">
        <f t="shared" si="47"/>
        <v>623.75</v>
      </c>
      <c r="AE111" s="142">
        <f t="shared" si="48"/>
        <v>597</v>
      </c>
      <c r="AF111" s="80">
        <f t="shared" si="54"/>
        <v>623.75</v>
      </c>
      <c r="AG111" s="80">
        <f t="shared" si="55"/>
        <v>577.5</v>
      </c>
      <c r="AH111" s="81">
        <f t="shared" si="57"/>
        <v>623.75</v>
      </c>
      <c r="AI111" s="81">
        <f t="shared" si="58"/>
        <v>547</v>
      </c>
      <c r="AJ111" s="82">
        <f t="shared" si="62"/>
        <v>678</v>
      </c>
      <c r="AK111" s="82">
        <f t="shared" si="63"/>
        <v>547</v>
      </c>
      <c r="AL111" s="145">
        <f t="shared" si="49"/>
        <v>608.33333333333337</v>
      </c>
      <c r="AM111" s="145">
        <f t="shared" si="50"/>
        <v>610.375</v>
      </c>
      <c r="AN111" s="145">
        <f t="shared" si="51"/>
        <v>-2.0416666666666288</v>
      </c>
      <c r="AO111" s="145">
        <f t="shared" si="52"/>
        <v>606.29166666666674</v>
      </c>
      <c r="AP111" s="145">
        <f t="shared" si="53"/>
        <v>610.375</v>
      </c>
      <c r="AQ111" s="147">
        <f t="shared" si="56"/>
        <v>598.26785714285711</v>
      </c>
      <c r="AR111" s="149">
        <f t="shared" si="61"/>
        <v>588.94722222222231</v>
      </c>
      <c r="AS111" s="151">
        <f t="shared" si="32"/>
        <v>608.46666666666647</v>
      </c>
    </row>
    <row r="112" spans="1:45" x14ac:dyDescent="0.3">
      <c r="A112" s="5">
        <v>45089</v>
      </c>
      <c r="B112" s="6" t="s">
        <v>47</v>
      </c>
      <c r="C112" s="6" t="s">
        <v>30</v>
      </c>
      <c r="D112" s="64">
        <v>623</v>
      </c>
      <c r="E112" s="64">
        <v>625</v>
      </c>
      <c r="F112" s="64">
        <v>610.75</v>
      </c>
      <c r="G112" s="64">
        <v>612.5</v>
      </c>
      <c r="H112" s="60">
        <v>625</v>
      </c>
      <c r="I112" s="60">
        <v>618.75</v>
      </c>
      <c r="J112" s="21">
        <v>-2</v>
      </c>
      <c r="K112" s="13" t="s">
        <v>32</v>
      </c>
      <c r="L112" s="65">
        <f t="shared" si="35"/>
        <v>616.08333333333337</v>
      </c>
      <c r="M112" s="66">
        <f t="shared" si="36"/>
        <v>617.875</v>
      </c>
      <c r="N112" s="66">
        <f t="shared" si="37"/>
        <v>-1.7916666666666288</v>
      </c>
      <c r="O112" s="66">
        <f t="shared" si="38"/>
        <v>614.29166666666674</v>
      </c>
      <c r="P112" s="66">
        <f t="shared" si="39"/>
        <v>617.875</v>
      </c>
      <c r="Q112" s="67">
        <f t="shared" si="43"/>
        <v>14.25</v>
      </c>
      <c r="R112" s="67">
        <f t="shared" si="44"/>
        <v>7.75</v>
      </c>
      <c r="S112" s="67">
        <f t="shared" si="45"/>
        <v>-6.5</v>
      </c>
      <c r="T112" s="68" cm="1">
        <f t="array" ref="T112">LARGE(ABS(Q112:S112),1)</f>
        <v>14.25</v>
      </c>
      <c r="U112" s="12">
        <f t="shared" si="59"/>
        <v>-1</v>
      </c>
      <c r="V112" s="21">
        <f t="shared" si="60"/>
        <v>-4</v>
      </c>
      <c r="W112" s="12">
        <f t="shared" si="34"/>
        <v>-3</v>
      </c>
      <c r="X112" s="61">
        <f t="shared" si="40"/>
        <v>6.25</v>
      </c>
      <c r="Y112" s="17" t="b">
        <f t="shared" si="33"/>
        <v>1</v>
      </c>
      <c r="Z112" s="17">
        <f t="shared" si="33"/>
        <v>0</v>
      </c>
      <c r="AA112" s="56">
        <f t="shared" si="41"/>
        <v>14.25</v>
      </c>
      <c r="AB112" s="18">
        <f t="shared" si="42"/>
        <v>0.43859649122807015</v>
      </c>
      <c r="AC112" s="19">
        <f t="shared" si="46"/>
        <v>0.43859649122807015</v>
      </c>
      <c r="AD112" s="142">
        <f t="shared" si="47"/>
        <v>625</v>
      </c>
      <c r="AE112" s="142">
        <f t="shared" si="48"/>
        <v>597.5</v>
      </c>
      <c r="AF112" s="80">
        <f t="shared" si="54"/>
        <v>625</v>
      </c>
      <c r="AG112" s="80">
        <f t="shared" si="55"/>
        <v>581.25</v>
      </c>
      <c r="AH112" s="81">
        <f t="shared" si="57"/>
        <v>625</v>
      </c>
      <c r="AI112" s="81">
        <f t="shared" si="58"/>
        <v>547</v>
      </c>
      <c r="AJ112" s="82">
        <f t="shared" si="62"/>
        <v>678</v>
      </c>
      <c r="AK112" s="82">
        <f t="shared" si="63"/>
        <v>547</v>
      </c>
      <c r="AL112" s="145">
        <f t="shared" si="49"/>
        <v>613.25</v>
      </c>
      <c r="AM112" s="145">
        <f t="shared" si="50"/>
        <v>611.25</v>
      </c>
      <c r="AN112" s="145">
        <f t="shared" si="51"/>
        <v>2</v>
      </c>
      <c r="AO112" s="145">
        <f t="shared" si="52"/>
        <v>615.25</v>
      </c>
      <c r="AP112" s="145">
        <f t="shared" si="53"/>
        <v>611.25</v>
      </c>
      <c r="AQ112" s="147">
        <f t="shared" si="56"/>
        <v>601.11309523809518</v>
      </c>
      <c r="AR112" s="149">
        <f t="shared" si="61"/>
        <v>590.04444444444448</v>
      </c>
      <c r="AS112" s="151">
        <f t="shared" si="32"/>
        <v>607.63833333333309</v>
      </c>
    </row>
    <row r="113" spans="1:45" x14ac:dyDescent="0.3">
      <c r="A113" s="5">
        <v>45090</v>
      </c>
      <c r="B113" s="6" t="s">
        <v>47</v>
      </c>
      <c r="C113" s="6" t="s">
        <v>30</v>
      </c>
      <c r="D113" s="64">
        <v>604</v>
      </c>
      <c r="E113" s="64">
        <v>618.75</v>
      </c>
      <c r="F113" s="64">
        <v>614.5</v>
      </c>
      <c r="G113" s="64">
        <v>607.75</v>
      </c>
      <c r="H113" s="60">
        <v>605</v>
      </c>
      <c r="I113" s="60">
        <v>601.75</v>
      </c>
      <c r="J113" s="21">
        <v>2</v>
      </c>
      <c r="K113" s="13">
        <v>0</v>
      </c>
      <c r="L113" s="65">
        <f t="shared" si="35"/>
        <v>613.66666666666663</v>
      </c>
      <c r="M113" s="66">
        <f t="shared" si="36"/>
        <v>616.625</v>
      </c>
      <c r="N113" s="66">
        <f t="shared" si="37"/>
        <v>-2.9583333333333712</v>
      </c>
      <c r="O113" s="66">
        <f t="shared" si="38"/>
        <v>610.70833333333326</v>
      </c>
      <c r="P113" s="66">
        <f t="shared" si="39"/>
        <v>616.625</v>
      </c>
      <c r="Q113" s="67">
        <f t="shared" si="43"/>
        <v>4.25</v>
      </c>
      <c r="R113" s="67">
        <f t="shared" si="44"/>
        <v>6.25</v>
      </c>
      <c r="S113" s="67">
        <f t="shared" si="45"/>
        <v>2</v>
      </c>
      <c r="T113" s="68" cm="1">
        <f t="array" ref="T113">LARGE(ABS(Q113:S113),1)</f>
        <v>6.25</v>
      </c>
      <c r="U113" s="12">
        <f t="shared" si="59"/>
        <v>5</v>
      </c>
      <c r="V113" s="21">
        <f t="shared" si="60"/>
        <v>2</v>
      </c>
      <c r="W113" s="12">
        <f t="shared" si="34"/>
        <v>1</v>
      </c>
      <c r="X113" s="61">
        <f t="shared" si="40"/>
        <v>3.25</v>
      </c>
      <c r="Y113" s="17">
        <f t="shared" si="33"/>
        <v>0</v>
      </c>
      <c r="Z113" s="17">
        <f t="shared" si="33"/>
        <v>0</v>
      </c>
      <c r="AA113" s="56">
        <f t="shared" si="41"/>
        <v>4.25</v>
      </c>
      <c r="AB113" s="18">
        <f t="shared" si="42"/>
        <v>0.76470588235294112</v>
      </c>
      <c r="AC113" s="19">
        <f t="shared" si="46"/>
        <v>0.52</v>
      </c>
      <c r="AD113" s="142">
        <f t="shared" si="47"/>
        <v>625</v>
      </c>
      <c r="AE113" s="142">
        <f t="shared" si="48"/>
        <v>610.75</v>
      </c>
      <c r="AF113" s="80">
        <f t="shared" si="54"/>
        <v>625</v>
      </c>
      <c r="AG113" s="80">
        <f t="shared" si="55"/>
        <v>581.25</v>
      </c>
      <c r="AH113" s="81">
        <f t="shared" si="57"/>
        <v>625</v>
      </c>
      <c r="AI113" s="81">
        <f t="shared" si="58"/>
        <v>547</v>
      </c>
      <c r="AJ113" s="82">
        <f t="shared" si="62"/>
        <v>678</v>
      </c>
      <c r="AK113" s="82">
        <f t="shared" si="63"/>
        <v>547</v>
      </c>
      <c r="AL113" s="145">
        <f t="shared" si="49"/>
        <v>616.08333333333337</v>
      </c>
      <c r="AM113" s="145">
        <f t="shared" si="50"/>
        <v>617.875</v>
      </c>
      <c r="AN113" s="145">
        <f t="shared" si="51"/>
        <v>-1.7916666666666288</v>
      </c>
      <c r="AO113" s="145">
        <f t="shared" si="52"/>
        <v>614.29166666666674</v>
      </c>
      <c r="AP113" s="145">
        <f t="shared" si="53"/>
        <v>617.875</v>
      </c>
      <c r="AQ113" s="147">
        <f t="shared" si="56"/>
        <v>603.142857142857</v>
      </c>
      <c r="AR113" s="149">
        <f t="shared" si="61"/>
        <v>591.06944444444457</v>
      </c>
      <c r="AS113" s="151">
        <f t="shared" si="32"/>
        <v>606.69666666666637</v>
      </c>
    </row>
    <row r="114" spans="1:45" x14ac:dyDescent="0.3">
      <c r="A114" s="5">
        <v>45091</v>
      </c>
      <c r="B114" s="6" t="s">
        <v>47</v>
      </c>
      <c r="C114" s="6" t="s">
        <v>30</v>
      </c>
      <c r="D114" s="64">
        <v>615.75</v>
      </c>
      <c r="E114" s="64">
        <v>626.5</v>
      </c>
      <c r="F114" s="64">
        <v>614</v>
      </c>
      <c r="G114" s="64">
        <v>623.25</v>
      </c>
      <c r="H114" s="60">
        <v>618.5</v>
      </c>
      <c r="I114" s="60">
        <v>615.25</v>
      </c>
      <c r="J114" s="21">
        <v>2</v>
      </c>
      <c r="K114" s="13">
        <v>0</v>
      </c>
      <c r="L114" s="65">
        <f t="shared" si="35"/>
        <v>621.25</v>
      </c>
      <c r="M114" s="66">
        <f t="shared" si="36"/>
        <v>620.25</v>
      </c>
      <c r="N114" s="66">
        <f t="shared" si="37"/>
        <v>1</v>
      </c>
      <c r="O114" s="66">
        <f t="shared" si="38"/>
        <v>622.25</v>
      </c>
      <c r="P114" s="66">
        <f t="shared" si="39"/>
        <v>620.25</v>
      </c>
      <c r="Q114" s="67">
        <f t="shared" si="43"/>
        <v>12.5</v>
      </c>
      <c r="R114" s="67">
        <f t="shared" si="44"/>
        <v>18.75</v>
      </c>
      <c r="S114" s="67">
        <f t="shared" si="45"/>
        <v>6.25</v>
      </c>
      <c r="T114" s="68" cm="1">
        <f t="array" ref="T114">LARGE(ABS(Q114:S114),1)</f>
        <v>18.75</v>
      </c>
      <c r="U114" s="12">
        <f t="shared" si="59"/>
        <v>1</v>
      </c>
      <c r="V114" s="21">
        <f t="shared" si="60"/>
        <v>3</v>
      </c>
      <c r="W114" s="12">
        <f t="shared" si="34"/>
        <v>0</v>
      </c>
      <c r="X114" s="61">
        <f t="shared" si="40"/>
        <v>3.25</v>
      </c>
      <c r="Y114" s="17">
        <f t="shared" si="33"/>
        <v>0</v>
      </c>
      <c r="Z114" s="17">
        <f t="shared" si="33"/>
        <v>0</v>
      </c>
      <c r="AA114" s="56">
        <f t="shared" si="41"/>
        <v>12.5</v>
      </c>
      <c r="AB114" s="18">
        <f t="shared" si="42"/>
        <v>0.26</v>
      </c>
      <c r="AC114" s="19">
        <f t="shared" si="46"/>
        <v>0.17333333333333334</v>
      </c>
      <c r="AD114" s="142">
        <f t="shared" si="47"/>
        <v>626.5</v>
      </c>
      <c r="AE114" s="142">
        <f t="shared" si="48"/>
        <v>610.75</v>
      </c>
      <c r="AF114" s="80">
        <f t="shared" si="54"/>
        <v>626.5</v>
      </c>
      <c r="AG114" s="80">
        <f t="shared" si="55"/>
        <v>595</v>
      </c>
      <c r="AH114" s="81">
        <f t="shared" si="57"/>
        <v>626.5</v>
      </c>
      <c r="AI114" s="81">
        <f t="shared" si="58"/>
        <v>553</v>
      </c>
      <c r="AJ114" s="82">
        <f t="shared" si="62"/>
        <v>678</v>
      </c>
      <c r="AK114" s="82">
        <f t="shared" si="63"/>
        <v>547</v>
      </c>
      <c r="AL114" s="145">
        <f t="shared" si="49"/>
        <v>615</v>
      </c>
      <c r="AM114" s="145">
        <f t="shared" si="50"/>
        <v>618.625</v>
      </c>
      <c r="AN114" s="145">
        <f t="shared" si="51"/>
        <v>-3.625</v>
      </c>
      <c r="AO114" s="145">
        <f t="shared" si="52"/>
        <v>611.375</v>
      </c>
      <c r="AP114" s="145">
        <f t="shared" si="53"/>
        <v>618.625</v>
      </c>
      <c r="AQ114" s="147">
        <f t="shared" si="56"/>
        <v>605.44047619047615</v>
      </c>
      <c r="AR114" s="149">
        <f t="shared" si="61"/>
        <v>592.29722222222233</v>
      </c>
      <c r="AS114" s="151">
        <f t="shared" si="32"/>
        <v>606.07999999999981</v>
      </c>
    </row>
    <row r="115" spans="1:45" x14ac:dyDescent="0.3">
      <c r="A115" s="5">
        <v>45092</v>
      </c>
      <c r="B115" s="6" t="s">
        <v>47</v>
      </c>
      <c r="C115" s="6" t="s">
        <v>30</v>
      </c>
      <c r="D115" s="64">
        <v>632.75</v>
      </c>
      <c r="E115" s="64">
        <v>641</v>
      </c>
      <c r="F115" s="64">
        <v>626.75</v>
      </c>
      <c r="G115" s="64">
        <v>640.25</v>
      </c>
      <c r="H115" s="60">
        <v>634</v>
      </c>
      <c r="I115" s="60">
        <v>630.25</v>
      </c>
      <c r="J115" s="21">
        <v>0</v>
      </c>
      <c r="K115" s="13">
        <v>0</v>
      </c>
      <c r="L115" s="65">
        <f t="shared" si="35"/>
        <v>636</v>
      </c>
      <c r="M115" s="66">
        <f t="shared" si="36"/>
        <v>633.875</v>
      </c>
      <c r="N115" s="66">
        <f t="shared" si="37"/>
        <v>2.125</v>
      </c>
      <c r="O115" s="66">
        <f t="shared" si="38"/>
        <v>638.125</v>
      </c>
      <c r="P115" s="66">
        <f t="shared" si="39"/>
        <v>633.875</v>
      </c>
      <c r="Q115" s="67">
        <f t="shared" si="43"/>
        <v>14.25</v>
      </c>
      <c r="R115" s="67">
        <f t="shared" si="44"/>
        <v>17.75</v>
      </c>
      <c r="S115" s="67">
        <f t="shared" si="45"/>
        <v>3.5</v>
      </c>
      <c r="T115" s="68" cm="1">
        <f t="array" ref="T115">LARGE(ABS(Q115:S115),1)</f>
        <v>17.75</v>
      </c>
      <c r="U115" s="12">
        <f t="shared" si="59"/>
        <v>3</v>
      </c>
      <c r="V115" s="21">
        <f t="shared" si="60"/>
        <v>3</v>
      </c>
      <c r="W115" s="12">
        <f t="shared" si="34"/>
        <v>5</v>
      </c>
      <c r="X115" s="61">
        <f t="shared" si="40"/>
        <v>3.75</v>
      </c>
      <c r="Y115" s="17">
        <f t="shared" si="33"/>
        <v>0</v>
      </c>
      <c r="Z115" s="17">
        <f t="shared" si="33"/>
        <v>0</v>
      </c>
      <c r="AA115" s="56">
        <f t="shared" si="41"/>
        <v>14.25</v>
      </c>
      <c r="AB115" s="18">
        <f t="shared" si="42"/>
        <v>0.26315789473684209</v>
      </c>
      <c r="AC115" s="19">
        <f t="shared" si="46"/>
        <v>0.21126760563380281</v>
      </c>
      <c r="AD115" s="142">
        <f t="shared" si="47"/>
        <v>641</v>
      </c>
      <c r="AE115" s="142">
        <f t="shared" si="48"/>
        <v>614</v>
      </c>
      <c r="AF115" s="80">
        <f t="shared" si="54"/>
        <v>641</v>
      </c>
      <c r="AG115" s="80">
        <f t="shared" si="55"/>
        <v>597</v>
      </c>
      <c r="AH115" s="81">
        <f t="shared" si="57"/>
        <v>641</v>
      </c>
      <c r="AI115" s="81">
        <f t="shared" si="58"/>
        <v>559.75</v>
      </c>
      <c r="AJ115" s="82">
        <f t="shared" si="62"/>
        <v>678</v>
      </c>
      <c r="AK115" s="82">
        <f t="shared" si="63"/>
        <v>547</v>
      </c>
      <c r="AL115" s="145">
        <f t="shared" si="49"/>
        <v>626.08333333333337</v>
      </c>
      <c r="AM115" s="145">
        <f t="shared" si="50"/>
        <v>627.5</v>
      </c>
      <c r="AN115" s="145">
        <f t="shared" si="51"/>
        <v>-1.4166666666666288</v>
      </c>
      <c r="AO115" s="145">
        <f t="shared" si="52"/>
        <v>624.66666666666674</v>
      </c>
      <c r="AP115" s="145">
        <f t="shared" si="53"/>
        <v>627.5</v>
      </c>
      <c r="AQ115" s="147">
        <f t="shared" si="56"/>
        <v>607.8988095238094</v>
      </c>
      <c r="AR115" s="149">
        <f t="shared" si="61"/>
        <v>593.96666666666681</v>
      </c>
      <c r="AS115" s="151">
        <f t="shared" si="32"/>
        <v>605.72833333333313</v>
      </c>
    </row>
    <row r="116" spans="1:45" x14ac:dyDescent="0.3">
      <c r="A116" s="5">
        <v>45093</v>
      </c>
      <c r="B116" s="6" t="s">
        <v>47</v>
      </c>
      <c r="C116" s="6" t="s">
        <v>37</v>
      </c>
      <c r="D116" s="64">
        <v>642</v>
      </c>
      <c r="E116" s="64">
        <v>647</v>
      </c>
      <c r="F116" s="64">
        <v>635.5</v>
      </c>
      <c r="G116" s="64">
        <v>642.75</v>
      </c>
      <c r="H116" s="60">
        <v>644.75</v>
      </c>
      <c r="I116" s="60">
        <v>638</v>
      </c>
      <c r="J116" s="21">
        <v>0</v>
      </c>
      <c r="K116" s="13">
        <v>0</v>
      </c>
      <c r="L116" s="65">
        <f t="shared" si="35"/>
        <v>641.75</v>
      </c>
      <c r="M116" s="66">
        <f t="shared" si="36"/>
        <v>641.25</v>
      </c>
      <c r="N116" s="66">
        <f t="shared" si="37"/>
        <v>0.5</v>
      </c>
      <c r="O116" s="66">
        <f t="shared" si="38"/>
        <v>642.25</v>
      </c>
      <c r="P116" s="66">
        <f t="shared" si="39"/>
        <v>641.25</v>
      </c>
      <c r="Q116" s="67">
        <f t="shared" si="43"/>
        <v>11.5</v>
      </c>
      <c r="R116" s="67">
        <f t="shared" si="44"/>
        <v>6.75</v>
      </c>
      <c r="S116" s="67">
        <f t="shared" si="45"/>
        <v>-4.75</v>
      </c>
      <c r="T116" s="68" cm="1">
        <f t="array" ref="T116">LARGE(ABS(Q116:S116),1)</f>
        <v>11.5</v>
      </c>
      <c r="U116" s="12">
        <f t="shared" si="59"/>
        <v>5</v>
      </c>
      <c r="V116" s="21">
        <f t="shared" si="60"/>
        <v>-2</v>
      </c>
      <c r="W116" s="12">
        <f t="shared" si="34"/>
        <v>3</v>
      </c>
      <c r="X116" s="61">
        <f t="shared" si="40"/>
        <v>6.75</v>
      </c>
      <c r="Y116" s="17">
        <f t="shared" si="33"/>
        <v>0</v>
      </c>
      <c r="Z116" s="17">
        <f t="shared" si="33"/>
        <v>0</v>
      </c>
      <c r="AA116" s="56">
        <f t="shared" si="41"/>
        <v>11.5</v>
      </c>
      <c r="AB116" s="18">
        <f t="shared" si="42"/>
        <v>0.58695652173913049</v>
      </c>
      <c r="AC116" s="19">
        <f t="shared" si="46"/>
        <v>0.58695652173913049</v>
      </c>
      <c r="AD116" s="142">
        <f t="shared" si="47"/>
        <v>647</v>
      </c>
      <c r="AE116" s="142">
        <f t="shared" si="48"/>
        <v>614</v>
      </c>
      <c r="AF116" s="80">
        <f t="shared" si="54"/>
        <v>647</v>
      </c>
      <c r="AG116" s="80">
        <f t="shared" si="55"/>
        <v>597</v>
      </c>
      <c r="AH116" s="81">
        <f t="shared" si="57"/>
        <v>647</v>
      </c>
      <c r="AI116" s="81">
        <f t="shared" si="58"/>
        <v>570.5</v>
      </c>
      <c r="AJ116" s="82">
        <f t="shared" si="62"/>
        <v>678</v>
      </c>
      <c r="AK116" s="82">
        <f t="shared" si="63"/>
        <v>547</v>
      </c>
      <c r="AL116" s="145">
        <f t="shared" si="49"/>
        <v>633.75</v>
      </c>
      <c r="AM116" s="145">
        <f t="shared" si="50"/>
        <v>630.5</v>
      </c>
      <c r="AN116" s="145">
        <f t="shared" si="51"/>
        <v>3.25</v>
      </c>
      <c r="AO116" s="145">
        <f t="shared" si="52"/>
        <v>637</v>
      </c>
      <c r="AP116" s="145">
        <f t="shared" si="53"/>
        <v>630.5</v>
      </c>
      <c r="AQ116" s="147">
        <f t="shared" si="56"/>
        <v>611.11309523809518</v>
      </c>
      <c r="AR116" s="149">
        <f t="shared" si="61"/>
        <v>595.50555555555559</v>
      </c>
      <c r="AS116" s="151">
        <f t="shared" ref="AS116:AS179" si="64">AVERAGE(L67:L116)</f>
        <v>605.66666666666652</v>
      </c>
    </row>
    <row r="117" spans="1:45" x14ac:dyDescent="0.3">
      <c r="A117" s="5">
        <v>45097</v>
      </c>
      <c r="B117" s="6" t="s">
        <v>47</v>
      </c>
      <c r="C117" s="6" t="s">
        <v>37</v>
      </c>
      <c r="D117" s="64">
        <v>613.75</v>
      </c>
      <c r="E117" s="64">
        <v>624.75</v>
      </c>
      <c r="F117" s="64">
        <v>608.75</v>
      </c>
      <c r="G117" s="64">
        <v>628.75</v>
      </c>
      <c r="H117" s="60">
        <v>614.5</v>
      </c>
      <c r="I117" s="60">
        <v>608.75</v>
      </c>
      <c r="J117" s="21">
        <v>2</v>
      </c>
      <c r="K117" s="13">
        <v>0</v>
      </c>
      <c r="L117" s="65">
        <f t="shared" si="35"/>
        <v>620.75</v>
      </c>
      <c r="M117" s="66">
        <f t="shared" si="36"/>
        <v>616.75</v>
      </c>
      <c r="N117" s="66">
        <f t="shared" si="37"/>
        <v>4</v>
      </c>
      <c r="O117" s="66">
        <f t="shared" si="38"/>
        <v>624.75</v>
      </c>
      <c r="P117" s="66">
        <f t="shared" si="39"/>
        <v>616.75</v>
      </c>
      <c r="Q117" s="67">
        <f t="shared" si="43"/>
        <v>16</v>
      </c>
      <c r="R117" s="67">
        <f t="shared" si="44"/>
        <v>-18</v>
      </c>
      <c r="S117" s="67">
        <f t="shared" si="45"/>
        <v>-34</v>
      </c>
      <c r="T117" s="68" cm="1">
        <f t="array" ref="T117">LARGE(ABS(Q117:S117),1)</f>
        <v>34</v>
      </c>
      <c r="U117" s="12">
        <f t="shared" si="59"/>
        <v>3</v>
      </c>
      <c r="V117" s="21">
        <f t="shared" si="60"/>
        <v>0</v>
      </c>
      <c r="W117" s="12">
        <f t="shared" si="34"/>
        <v>-1</v>
      </c>
      <c r="X117" s="61">
        <f t="shared" si="40"/>
        <v>5.75</v>
      </c>
      <c r="Y117" s="17">
        <f t="shared" si="33"/>
        <v>0</v>
      </c>
      <c r="Z117" s="17" t="b">
        <f t="shared" si="33"/>
        <v>1</v>
      </c>
      <c r="AA117" s="56">
        <f t="shared" si="41"/>
        <v>16</v>
      </c>
      <c r="AB117" s="18">
        <f t="shared" si="42"/>
        <v>0.359375</v>
      </c>
      <c r="AC117" s="19">
        <f t="shared" si="46"/>
        <v>0.16911764705882354</v>
      </c>
      <c r="AD117" s="142">
        <f t="shared" si="47"/>
        <v>647</v>
      </c>
      <c r="AE117" s="142">
        <f t="shared" si="48"/>
        <v>608.75</v>
      </c>
      <c r="AF117" s="80">
        <f t="shared" si="54"/>
        <v>647</v>
      </c>
      <c r="AG117" s="80">
        <f t="shared" si="55"/>
        <v>597</v>
      </c>
      <c r="AH117" s="81">
        <f t="shared" si="57"/>
        <v>647</v>
      </c>
      <c r="AI117" s="81">
        <f t="shared" si="58"/>
        <v>577.5</v>
      </c>
      <c r="AJ117" s="82">
        <f t="shared" si="62"/>
        <v>647</v>
      </c>
      <c r="AK117" s="82">
        <f t="shared" si="63"/>
        <v>547</v>
      </c>
      <c r="AL117" s="145">
        <f t="shared" si="49"/>
        <v>632.83333333333337</v>
      </c>
      <c r="AM117" s="145">
        <f t="shared" si="50"/>
        <v>627.875</v>
      </c>
      <c r="AN117" s="145">
        <f t="shared" si="51"/>
        <v>4.9583333333333712</v>
      </c>
      <c r="AO117" s="145">
        <f t="shared" si="52"/>
        <v>637.79166666666674</v>
      </c>
      <c r="AP117" s="145">
        <f t="shared" si="53"/>
        <v>627.875</v>
      </c>
      <c r="AQ117" s="147">
        <f t="shared" si="56"/>
        <v>613.41071428571433</v>
      </c>
      <c r="AR117" s="149">
        <f t="shared" si="61"/>
        <v>596.30833333333328</v>
      </c>
      <c r="AS117" s="151">
        <f t="shared" si="64"/>
        <v>605.08666666666647</v>
      </c>
    </row>
    <row r="118" spans="1:45" x14ac:dyDescent="0.3">
      <c r="A118" s="5">
        <v>45098</v>
      </c>
      <c r="B118" s="6" t="s">
        <v>47</v>
      </c>
      <c r="C118" s="6" t="s">
        <v>37</v>
      </c>
      <c r="D118" s="64">
        <v>620</v>
      </c>
      <c r="E118" s="64">
        <v>625.5</v>
      </c>
      <c r="F118" s="64">
        <v>613.25</v>
      </c>
      <c r="G118" s="64">
        <v>620.75</v>
      </c>
      <c r="H118" s="60">
        <v>620.5</v>
      </c>
      <c r="I118" s="60">
        <v>617.25</v>
      </c>
      <c r="J118" s="21">
        <v>0</v>
      </c>
      <c r="K118" s="13">
        <v>0</v>
      </c>
      <c r="L118" s="65">
        <f t="shared" si="35"/>
        <v>619.83333333333337</v>
      </c>
      <c r="M118" s="66">
        <f t="shared" si="36"/>
        <v>619.375</v>
      </c>
      <c r="N118" s="66">
        <f t="shared" si="37"/>
        <v>0.45833333333337123</v>
      </c>
      <c r="O118" s="66">
        <f t="shared" si="38"/>
        <v>620.29166666666674</v>
      </c>
      <c r="P118" s="66">
        <f t="shared" si="39"/>
        <v>619.375</v>
      </c>
      <c r="Q118" s="67">
        <f t="shared" si="43"/>
        <v>12.25</v>
      </c>
      <c r="R118" s="67">
        <f t="shared" si="44"/>
        <v>-3.25</v>
      </c>
      <c r="S118" s="67">
        <f t="shared" si="45"/>
        <v>-15.5</v>
      </c>
      <c r="T118" s="68" cm="1">
        <f t="array" ref="T118">LARGE(ABS(Q118:S118),1)</f>
        <v>15.5</v>
      </c>
      <c r="U118" s="12">
        <f t="shared" si="59"/>
        <v>3</v>
      </c>
      <c r="V118" s="21">
        <f t="shared" si="60"/>
        <v>2</v>
      </c>
      <c r="W118" s="12">
        <f t="shared" si="34"/>
        <v>1</v>
      </c>
      <c r="X118" s="61">
        <f t="shared" si="40"/>
        <v>3.25</v>
      </c>
      <c r="Y118" s="17">
        <f t="shared" ref="Y118:Z181" si="65">IF((E118=H118),TRUE,0)</f>
        <v>0</v>
      </c>
      <c r="Z118" s="17">
        <f t="shared" si="65"/>
        <v>0</v>
      </c>
      <c r="AA118" s="56">
        <f t="shared" si="41"/>
        <v>12.25</v>
      </c>
      <c r="AB118" s="18">
        <f t="shared" si="42"/>
        <v>0.26530612244897961</v>
      </c>
      <c r="AC118" s="19">
        <f t="shared" si="46"/>
        <v>0.20967741935483872</v>
      </c>
      <c r="AD118" s="142">
        <f t="shared" si="47"/>
        <v>647</v>
      </c>
      <c r="AE118" s="142">
        <f t="shared" si="48"/>
        <v>608.75</v>
      </c>
      <c r="AF118" s="80">
        <f t="shared" si="54"/>
        <v>647</v>
      </c>
      <c r="AG118" s="80">
        <f t="shared" si="55"/>
        <v>597.5</v>
      </c>
      <c r="AH118" s="81">
        <f t="shared" si="57"/>
        <v>647</v>
      </c>
      <c r="AI118" s="81">
        <f t="shared" si="58"/>
        <v>577.5</v>
      </c>
      <c r="AJ118" s="82">
        <f t="shared" si="62"/>
        <v>647</v>
      </c>
      <c r="AK118" s="82">
        <f t="shared" si="63"/>
        <v>547</v>
      </c>
      <c r="AL118" s="145">
        <f t="shared" si="49"/>
        <v>628.16666666666663</v>
      </c>
      <c r="AM118" s="145">
        <f t="shared" si="50"/>
        <v>627.875</v>
      </c>
      <c r="AN118" s="145">
        <f t="shared" si="51"/>
        <v>0.29166666666662877</v>
      </c>
      <c r="AO118" s="145">
        <f t="shared" si="52"/>
        <v>628.45833333333326</v>
      </c>
      <c r="AP118" s="145">
        <f t="shared" si="53"/>
        <v>627.875</v>
      </c>
      <c r="AQ118" s="147">
        <f t="shared" si="56"/>
        <v>615.05952380952385</v>
      </c>
      <c r="AR118" s="149">
        <f t="shared" si="61"/>
        <v>597.49444444444441</v>
      </c>
      <c r="AS118" s="151">
        <f t="shared" si="64"/>
        <v>604.44666666666649</v>
      </c>
    </row>
    <row r="119" spans="1:45" x14ac:dyDescent="0.3">
      <c r="A119" s="5">
        <v>45099</v>
      </c>
      <c r="B119" s="6" t="s">
        <v>47</v>
      </c>
      <c r="C119" s="6" t="s">
        <v>37</v>
      </c>
      <c r="D119" s="64">
        <v>599</v>
      </c>
      <c r="E119" s="64">
        <v>603</v>
      </c>
      <c r="F119" s="64">
        <v>583.5</v>
      </c>
      <c r="G119" s="64">
        <v>588</v>
      </c>
      <c r="H119" s="60">
        <v>603</v>
      </c>
      <c r="I119" s="60">
        <v>595.5</v>
      </c>
      <c r="J119" s="21">
        <v>-2</v>
      </c>
      <c r="K119" s="13">
        <v>0</v>
      </c>
      <c r="L119" s="65">
        <f t="shared" si="35"/>
        <v>591.5</v>
      </c>
      <c r="M119" s="66">
        <f t="shared" si="36"/>
        <v>593.25</v>
      </c>
      <c r="N119" s="66">
        <f t="shared" si="37"/>
        <v>-1.75</v>
      </c>
      <c r="O119" s="66">
        <f t="shared" si="38"/>
        <v>589.75</v>
      </c>
      <c r="P119" s="66">
        <f t="shared" si="39"/>
        <v>593.25</v>
      </c>
      <c r="Q119" s="67">
        <f t="shared" si="43"/>
        <v>19.5</v>
      </c>
      <c r="R119" s="67">
        <f t="shared" si="44"/>
        <v>-17.75</v>
      </c>
      <c r="S119" s="67">
        <f t="shared" si="45"/>
        <v>-37.25</v>
      </c>
      <c r="T119" s="68" cm="1">
        <f t="array" ref="T119">LARGE(ABS(Q119:S119),1)</f>
        <v>37.25</v>
      </c>
      <c r="U119" s="12">
        <f t="shared" si="59"/>
        <v>3</v>
      </c>
      <c r="V119" s="21">
        <f t="shared" si="60"/>
        <v>-2</v>
      </c>
      <c r="W119" s="12">
        <f t="shared" si="34"/>
        <v>1</v>
      </c>
      <c r="X119" s="61">
        <f t="shared" si="40"/>
        <v>7.5</v>
      </c>
      <c r="Y119" s="17" t="b">
        <f t="shared" si="65"/>
        <v>1</v>
      </c>
      <c r="Z119" s="17">
        <f t="shared" si="65"/>
        <v>0</v>
      </c>
      <c r="AA119" s="56">
        <f t="shared" si="41"/>
        <v>19.5</v>
      </c>
      <c r="AB119" s="18">
        <f t="shared" si="42"/>
        <v>0.38461538461538464</v>
      </c>
      <c r="AC119" s="19">
        <f t="shared" si="46"/>
        <v>0.20134228187919462</v>
      </c>
      <c r="AD119" s="142">
        <f t="shared" si="47"/>
        <v>625.5</v>
      </c>
      <c r="AE119" s="142">
        <f t="shared" si="48"/>
        <v>583.5</v>
      </c>
      <c r="AF119" s="80">
        <f t="shared" si="54"/>
        <v>647</v>
      </c>
      <c r="AG119" s="80">
        <f t="shared" si="55"/>
        <v>583.5</v>
      </c>
      <c r="AH119" s="81">
        <f t="shared" si="57"/>
        <v>647</v>
      </c>
      <c r="AI119" s="81">
        <f t="shared" si="58"/>
        <v>577.5</v>
      </c>
      <c r="AJ119" s="82">
        <f t="shared" si="62"/>
        <v>647</v>
      </c>
      <c r="AK119" s="82">
        <f t="shared" si="63"/>
        <v>547</v>
      </c>
      <c r="AL119" s="145">
        <f t="shared" si="49"/>
        <v>609.91666666666663</v>
      </c>
      <c r="AM119" s="145">
        <f t="shared" si="50"/>
        <v>604.5</v>
      </c>
      <c r="AN119" s="145">
        <f t="shared" si="51"/>
        <v>5.4166666666666288</v>
      </c>
      <c r="AO119" s="145">
        <f t="shared" si="52"/>
        <v>615.33333333333326</v>
      </c>
      <c r="AP119" s="145">
        <f t="shared" si="53"/>
        <v>604.5</v>
      </c>
      <c r="AQ119" s="147">
        <f t="shared" si="56"/>
        <v>614.43452380952385</v>
      </c>
      <c r="AR119" s="149">
        <f t="shared" si="61"/>
        <v>597.53611111111104</v>
      </c>
      <c r="AS119" s="151">
        <f t="shared" si="64"/>
        <v>603.17499999999973</v>
      </c>
    </row>
    <row r="120" spans="1:45" x14ac:dyDescent="0.3">
      <c r="A120" s="5">
        <v>45100</v>
      </c>
      <c r="B120" s="6" t="s">
        <v>47</v>
      </c>
      <c r="C120" s="6" t="s">
        <v>37</v>
      </c>
      <c r="D120" s="64">
        <v>588</v>
      </c>
      <c r="E120" s="64">
        <v>600.75</v>
      </c>
      <c r="F120" s="64">
        <v>581</v>
      </c>
      <c r="G120" s="64">
        <v>588.25</v>
      </c>
      <c r="H120" s="60">
        <v>594</v>
      </c>
      <c r="I120" s="60">
        <v>584.25</v>
      </c>
      <c r="J120" s="21">
        <v>0</v>
      </c>
      <c r="K120" s="13">
        <v>0</v>
      </c>
      <c r="L120" s="65">
        <f t="shared" si="35"/>
        <v>590</v>
      </c>
      <c r="M120" s="66">
        <f t="shared" si="36"/>
        <v>590.875</v>
      </c>
      <c r="N120" s="66">
        <f t="shared" si="37"/>
        <v>-0.875</v>
      </c>
      <c r="O120" s="66">
        <f t="shared" si="38"/>
        <v>589.125</v>
      </c>
      <c r="P120" s="66">
        <f t="shared" si="39"/>
        <v>590.875</v>
      </c>
      <c r="Q120" s="67">
        <f t="shared" si="43"/>
        <v>19.75</v>
      </c>
      <c r="R120" s="67">
        <f t="shared" si="44"/>
        <v>12.75</v>
      </c>
      <c r="S120" s="67">
        <f t="shared" si="45"/>
        <v>-7</v>
      </c>
      <c r="T120" s="68" cm="1">
        <f t="array" ref="T120">LARGE(ABS(Q120:S120),1)</f>
        <v>19.75</v>
      </c>
      <c r="U120" s="12">
        <f t="shared" si="59"/>
        <v>5</v>
      </c>
      <c r="V120" s="21">
        <f t="shared" si="60"/>
        <v>0</v>
      </c>
      <c r="W120" s="12">
        <f t="shared" si="34"/>
        <v>3</v>
      </c>
      <c r="X120" s="61">
        <f t="shared" si="40"/>
        <v>9.75</v>
      </c>
      <c r="Y120" s="17">
        <f t="shared" si="65"/>
        <v>0</v>
      </c>
      <c r="Z120" s="17">
        <f t="shared" si="65"/>
        <v>0</v>
      </c>
      <c r="AA120" s="56">
        <f t="shared" si="41"/>
        <v>19.75</v>
      </c>
      <c r="AB120" s="18">
        <f t="shared" si="42"/>
        <v>0.49367088607594939</v>
      </c>
      <c r="AC120" s="19">
        <f t="shared" si="46"/>
        <v>0.49367088607594939</v>
      </c>
      <c r="AD120" s="142">
        <f t="shared" si="47"/>
        <v>625.5</v>
      </c>
      <c r="AE120" s="142">
        <f t="shared" si="48"/>
        <v>581</v>
      </c>
      <c r="AF120" s="80">
        <f t="shared" si="54"/>
        <v>647</v>
      </c>
      <c r="AG120" s="80">
        <f t="shared" si="55"/>
        <v>581</v>
      </c>
      <c r="AH120" s="81">
        <f t="shared" si="57"/>
        <v>647</v>
      </c>
      <c r="AI120" s="81">
        <f t="shared" si="58"/>
        <v>577.5</v>
      </c>
      <c r="AJ120" s="82">
        <f t="shared" si="62"/>
        <v>647</v>
      </c>
      <c r="AK120" s="82">
        <f t="shared" si="63"/>
        <v>547</v>
      </c>
      <c r="AL120" s="145">
        <f t="shared" si="49"/>
        <v>598.16666666666663</v>
      </c>
      <c r="AM120" s="145">
        <f t="shared" si="50"/>
        <v>603.25</v>
      </c>
      <c r="AN120" s="145">
        <f t="shared" si="51"/>
        <v>-5.0833333333333712</v>
      </c>
      <c r="AO120" s="145">
        <f t="shared" si="52"/>
        <v>593.08333333333326</v>
      </c>
      <c r="AP120" s="145">
        <f t="shared" si="53"/>
        <v>603.25</v>
      </c>
      <c r="AQ120" s="147">
        <f t="shared" si="56"/>
        <v>613.6130952380953</v>
      </c>
      <c r="AR120" s="149">
        <f t="shared" si="61"/>
        <v>597.72777777777787</v>
      </c>
      <c r="AS120" s="151">
        <f t="shared" si="64"/>
        <v>601.87166666666644</v>
      </c>
    </row>
    <row r="121" spans="1:45" x14ac:dyDescent="0.3">
      <c r="A121" s="5">
        <v>45103</v>
      </c>
      <c r="B121" s="6" t="s">
        <v>47</v>
      </c>
      <c r="C121" s="6" t="s">
        <v>37</v>
      </c>
      <c r="D121" s="64">
        <v>566</v>
      </c>
      <c r="E121" s="64">
        <v>569</v>
      </c>
      <c r="F121" s="64">
        <v>555</v>
      </c>
      <c r="G121" s="64">
        <v>561</v>
      </c>
      <c r="H121" s="60">
        <v>569</v>
      </c>
      <c r="I121" s="60">
        <v>558.5</v>
      </c>
      <c r="J121" s="21">
        <v>0</v>
      </c>
      <c r="K121" s="13">
        <v>0</v>
      </c>
      <c r="L121" s="65">
        <f t="shared" si="35"/>
        <v>561.66666666666663</v>
      </c>
      <c r="M121" s="66">
        <f t="shared" si="36"/>
        <v>562</v>
      </c>
      <c r="N121" s="66">
        <f t="shared" si="37"/>
        <v>-0.33333333333337123</v>
      </c>
      <c r="O121" s="66">
        <f t="shared" si="38"/>
        <v>561.33333333333326</v>
      </c>
      <c r="P121" s="66">
        <f t="shared" si="39"/>
        <v>562</v>
      </c>
      <c r="Q121" s="67">
        <f t="shared" si="43"/>
        <v>14</v>
      </c>
      <c r="R121" s="67">
        <f t="shared" si="44"/>
        <v>-19.25</v>
      </c>
      <c r="S121" s="67">
        <f t="shared" si="45"/>
        <v>-33.25</v>
      </c>
      <c r="T121" s="68" cm="1">
        <f t="array" ref="T121">LARGE(ABS(Q121:S121),1)</f>
        <v>33.25</v>
      </c>
      <c r="U121" s="12">
        <f t="shared" si="59"/>
        <v>-2</v>
      </c>
      <c r="V121" s="21">
        <f t="shared" si="60"/>
        <v>0</v>
      </c>
      <c r="W121" s="12">
        <f t="shared" si="34"/>
        <v>1</v>
      </c>
      <c r="X121" s="61">
        <f t="shared" si="40"/>
        <v>10.5</v>
      </c>
      <c r="Y121" s="17" t="b">
        <f t="shared" si="65"/>
        <v>1</v>
      </c>
      <c r="Z121" s="17">
        <f t="shared" si="65"/>
        <v>0</v>
      </c>
      <c r="AA121" s="56">
        <f t="shared" si="41"/>
        <v>14</v>
      </c>
      <c r="AB121" s="18">
        <f t="shared" si="42"/>
        <v>0.75</v>
      </c>
      <c r="AC121" s="19">
        <f t="shared" si="46"/>
        <v>0.31578947368421051</v>
      </c>
      <c r="AD121" s="142">
        <f t="shared" si="47"/>
        <v>603</v>
      </c>
      <c r="AE121" s="142">
        <f t="shared" si="48"/>
        <v>555</v>
      </c>
      <c r="AF121" s="80">
        <f t="shared" si="54"/>
        <v>647</v>
      </c>
      <c r="AG121" s="80">
        <f t="shared" si="55"/>
        <v>555</v>
      </c>
      <c r="AH121" s="81">
        <f t="shared" si="57"/>
        <v>647</v>
      </c>
      <c r="AI121" s="81">
        <f t="shared" si="58"/>
        <v>555</v>
      </c>
      <c r="AJ121" s="82">
        <f t="shared" si="62"/>
        <v>647</v>
      </c>
      <c r="AK121" s="82">
        <f t="shared" si="63"/>
        <v>547</v>
      </c>
      <c r="AL121" s="145">
        <f t="shared" si="49"/>
        <v>582.08333333333337</v>
      </c>
      <c r="AM121" s="145">
        <f t="shared" si="50"/>
        <v>579</v>
      </c>
      <c r="AN121" s="145">
        <f t="shared" si="51"/>
        <v>3.0833333333333712</v>
      </c>
      <c r="AO121" s="145">
        <f t="shared" si="52"/>
        <v>585.16666666666674</v>
      </c>
      <c r="AP121" s="145">
        <f t="shared" si="53"/>
        <v>579</v>
      </c>
      <c r="AQ121" s="147">
        <f t="shared" si="56"/>
        <v>610.42857142857144</v>
      </c>
      <c r="AR121" s="149">
        <f t="shared" si="61"/>
        <v>596.97500000000014</v>
      </c>
      <c r="AS121" s="151">
        <f t="shared" si="64"/>
        <v>599.86333333333323</v>
      </c>
    </row>
    <row r="122" spans="1:45" x14ac:dyDescent="0.3">
      <c r="A122" s="5">
        <v>45104</v>
      </c>
      <c r="B122" s="6" t="s">
        <v>47</v>
      </c>
      <c r="C122" s="6" t="s">
        <v>37</v>
      </c>
      <c r="D122" s="64">
        <v>547</v>
      </c>
      <c r="E122" s="64">
        <v>554</v>
      </c>
      <c r="F122" s="64">
        <v>534</v>
      </c>
      <c r="G122" s="64">
        <v>536.75</v>
      </c>
      <c r="H122" s="60">
        <v>550</v>
      </c>
      <c r="I122" s="60">
        <v>544.5</v>
      </c>
      <c r="J122" s="21">
        <v>0</v>
      </c>
      <c r="K122" s="13">
        <v>0</v>
      </c>
      <c r="L122" s="65">
        <f t="shared" si="35"/>
        <v>541.58333333333337</v>
      </c>
      <c r="M122" s="66">
        <f t="shared" si="36"/>
        <v>544</v>
      </c>
      <c r="N122" s="66">
        <f t="shared" si="37"/>
        <v>-2.4166666666666288</v>
      </c>
      <c r="O122" s="66">
        <f t="shared" si="38"/>
        <v>539.16666666666674</v>
      </c>
      <c r="P122" s="66">
        <f t="shared" si="39"/>
        <v>544</v>
      </c>
      <c r="Q122" s="67">
        <f t="shared" si="43"/>
        <v>20</v>
      </c>
      <c r="R122" s="67">
        <f t="shared" si="44"/>
        <v>-7</v>
      </c>
      <c r="S122" s="67">
        <f t="shared" si="45"/>
        <v>-27</v>
      </c>
      <c r="T122" s="68" cm="1">
        <f t="array" ref="T122">LARGE(ABS(Q122:S122),1)</f>
        <v>27</v>
      </c>
      <c r="U122" s="12">
        <f t="shared" si="59"/>
        <v>-2</v>
      </c>
      <c r="V122" s="21">
        <f t="shared" si="60"/>
        <v>-2</v>
      </c>
      <c r="W122" s="12">
        <f t="shared" si="34"/>
        <v>3</v>
      </c>
      <c r="X122" s="61">
        <f t="shared" si="40"/>
        <v>5.5</v>
      </c>
      <c r="Y122" s="17">
        <f t="shared" si="65"/>
        <v>0</v>
      </c>
      <c r="Z122" s="17">
        <f t="shared" si="65"/>
        <v>0</v>
      </c>
      <c r="AA122" s="56">
        <f t="shared" si="41"/>
        <v>20</v>
      </c>
      <c r="AB122" s="18">
        <f t="shared" si="42"/>
        <v>0.27500000000000002</v>
      </c>
      <c r="AC122" s="19">
        <f t="shared" si="46"/>
        <v>0.20370370370370369</v>
      </c>
      <c r="AD122" s="142">
        <f t="shared" si="47"/>
        <v>600.75</v>
      </c>
      <c r="AE122" s="142">
        <f t="shared" si="48"/>
        <v>534</v>
      </c>
      <c r="AF122" s="80">
        <f t="shared" si="54"/>
        <v>647</v>
      </c>
      <c r="AG122" s="80">
        <f t="shared" si="55"/>
        <v>534</v>
      </c>
      <c r="AH122" s="81">
        <f t="shared" si="57"/>
        <v>647</v>
      </c>
      <c r="AI122" s="81">
        <f t="shared" si="58"/>
        <v>534</v>
      </c>
      <c r="AJ122" s="82">
        <f t="shared" si="62"/>
        <v>647</v>
      </c>
      <c r="AK122" s="82">
        <f t="shared" si="63"/>
        <v>534</v>
      </c>
      <c r="AL122" s="145">
        <f t="shared" si="49"/>
        <v>565.25</v>
      </c>
      <c r="AM122" s="145">
        <f t="shared" si="50"/>
        <v>567.375</v>
      </c>
      <c r="AN122" s="145">
        <f t="shared" si="51"/>
        <v>-2.125</v>
      </c>
      <c r="AO122" s="145">
        <f t="shared" si="52"/>
        <v>563.125</v>
      </c>
      <c r="AP122" s="145">
        <f t="shared" si="53"/>
        <v>567.375</v>
      </c>
      <c r="AQ122" s="147">
        <f t="shared" si="56"/>
        <v>605.82142857142856</v>
      </c>
      <c r="AR122" s="149">
        <f t="shared" si="61"/>
        <v>595.23055555555561</v>
      </c>
      <c r="AS122" s="151">
        <f t="shared" si="64"/>
        <v>597.25666666666655</v>
      </c>
    </row>
    <row r="123" spans="1:45" x14ac:dyDescent="0.3">
      <c r="A123" s="5">
        <v>45105</v>
      </c>
      <c r="B123" s="6" t="s">
        <v>47</v>
      </c>
      <c r="C123" s="6" t="s">
        <v>37</v>
      </c>
      <c r="D123" s="64">
        <v>535</v>
      </c>
      <c r="E123" s="64">
        <v>540</v>
      </c>
      <c r="F123" s="64">
        <v>526.25</v>
      </c>
      <c r="G123" s="64">
        <v>528.5</v>
      </c>
      <c r="H123" s="60">
        <v>540</v>
      </c>
      <c r="I123" s="60">
        <v>534</v>
      </c>
      <c r="J123" s="21">
        <v>-2</v>
      </c>
      <c r="K123" s="13">
        <v>0</v>
      </c>
      <c r="L123" s="65">
        <f t="shared" si="35"/>
        <v>531.58333333333337</v>
      </c>
      <c r="M123" s="66">
        <f t="shared" si="36"/>
        <v>533.125</v>
      </c>
      <c r="N123" s="66">
        <f t="shared" si="37"/>
        <v>-1.5416666666666288</v>
      </c>
      <c r="O123" s="66">
        <f t="shared" si="38"/>
        <v>530.04166666666674</v>
      </c>
      <c r="P123" s="66">
        <f t="shared" si="39"/>
        <v>533.125</v>
      </c>
      <c r="Q123" s="67">
        <f t="shared" si="43"/>
        <v>13.75</v>
      </c>
      <c r="R123" s="67">
        <f t="shared" si="44"/>
        <v>3.25</v>
      </c>
      <c r="S123" s="67">
        <f t="shared" si="45"/>
        <v>-10.5</v>
      </c>
      <c r="T123" s="68" cm="1">
        <f t="array" ref="T123">LARGE(ABS(Q123:S123),1)</f>
        <v>13.75</v>
      </c>
      <c r="U123" s="12">
        <f t="shared" si="59"/>
        <v>0</v>
      </c>
      <c r="V123" s="21">
        <f t="shared" si="60"/>
        <v>-2</v>
      </c>
      <c r="W123" s="12">
        <f t="shared" si="34"/>
        <v>1</v>
      </c>
      <c r="X123" s="61">
        <f t="shared" si="40"/>
        <v>6</v>
      </c>
      <c r="Y123" s="17" t="b">
        <f t="shared" si="65"/>
        <v>1</v>
      </c>
      <c r="Z123" s="17">
        <f t="shared" si="65"/>
        <v>0</v>
      </c>
      <c r="AA123" s="56">
        <f t="shared" si="41"/>
        <v>13.75</v>
      </c>
      <c r="AB123" s="18">
        <f t="shared" si="42"/>
        <v>0.43636363636363634</v>
      </c>
      <c r="AC123" s="19">
        <f t="shared" si="46"/>
        <v>0.43636363636363634</v>
      </c>
      <c r="AD123" s="142">
        <f t="shared" si="47"/>
        <v>569</v>
      </c>
      <c r="AE123" s="142">
        <f t="shared" si="48"/>
        <v>526.25</v>
      </c>
      <c r="AF123" s="80">
        <f t="shared" si="54"/>
        <v>647</v>
      </c>
      <c r="AG123" s="80">
        <f t="shared" si="55"/>
        <v>526.25</v>
      </c>
      <c r="AH123" s="81">
        <f t="shared" si="57"/>
        <v>647</v>
      </c>
      <c r="AI123" s="81">
        <f t="shared" si="58"/>
        <v>526.25</v>
      </c>
      <c r="AJ123" s="82">
        <f t="shared" si="62"/>
        <v>647</v>
      </c>
      <c r="AK123" s="82">
        <f t="shared" si="63"/>
        <v>526.25</v>
      </c>
      <c r="AL123" s="145">
        <f t="shared" si="49"/>
        <v>544</v>
      </c>
      <c r="AM123" s="145">
        <f t="shared" si="50"/>
        <v>547.625</v>
      </c>
      <c r="AN123" s="145">
        <f t="shared" si="51"/>
        <v>-3.625</v>
      </c>
      <c r="AO123" s="145">
        <f t="shared" si="52"/>
        <v>540.375</v>
      </c>
      <c r="AP123" s="145">
        <f t="shared" si="53"/>
        <v>547.625</v>
      </c>
      <c r="AQ123" s="147">
        <f t="shared" si="56"/>
        <v>600.44642857142856</v>
      </c>
      <c r="AR123" s="149">
        <f t="shared" si="61"/>
        <v>593.54166666666663</v>
      </c>
      <c r="AS123" s="151">
        <f t="shared" si="64"/>
        <v>594.38666666666654</v>
      </c>
    </row>
    <row r="124" spans="1:45" x14ac:dyDescent="0.3">
      <c r="A124" s="5">
        <v>45106</v>
      </c>
      <c r="B124" s="6" t="s">
        <v>47</v>
      </c>
      <c r="C124" s="6" t="s">
        <v>37</v>
      </c>
      <c r="D124" s="64">
        <v>534</v>
      </c>
      <c r="E124" s="64">
        <v>537.5</v>
      </c>
      <c r="F124" s="64">
        <v>493</v>
      </c>
      <c r="G124" s="64">
        <v>494.75</v>
      </c>
      <c r="H124" s="60">
        <v>536</v>
      </c>
      <c r="I124" s="60">
        <v>532.25</v>
      </c>
      <c r="J124" s="21">
        <v>0</v>
      </c>
      <c r="K124" s="13" t="s">
        <v>32</v>
      </c>
      <c r="L124" s="65">
        <f t="shared" si="35"/>
        <v>508.41666666666669</v>
      </c>
      <c r="M124" s="66">
        <f t="shared" si="36"/>
        <v>515.25</v>
      </c>
      <c r="N124" s="66">
        <f t="shared" si="37"/>
        <v>-6.8333333333333144</v>
      </c>
      <c r="O124" s="66">
        <f t="shared" si="38"/>
        <v>501.58333333333337</v>
      </c>
      <c r="P124" s="66">
        <f t="shared" si="39"/>
        <v>515.25</v>
      </c>
      <c r="Q124" s="67">
        <f t="shared" si="43"/>
        <v>44.5</v>
      </c>
      <c r="R124" s="67">
        <f t="shared" si="44"/>
        <v>9</v>
      </c>
      <c r="S124" s="67">
        <f t="shared" si="45"/>
        <v>-35.5</v>
      </c>
      <c r="T124" s="68" cm="1">
        <f t="array" ref="T124">LARGE(ABS(Q124:S124),1)</f>
        <v>44.5</v>
      </c>
      <c r="U124" s="12">
        <f t="shared" si="59"/>
        <v>0</v>
      </c>
      <c r="V124" s="21">
        <f t="shared" si="60"/>
        <v>2</v>
      </c>
      <c r="W124" s="12">
        <f t="shared" si="34"/>
        <v>3</v>
      </c>
      <c r="X124" s="61">
        <f t="shared" si="40"/>
        <v>3.75</v>
      </c>
      <c r="Y124" s="17">
        <f t="shared" si="65"/>
        <v>0</v>
      </c>
      <c r="Z124" s="17">
        <f t="shared" si="65"/>
        <v>0</v>
      </c>
      <c r="AA124" s="56">
        <f t="shared" si="41"/>
        <v>44.5</v>
      </c>
      <c r="AB124" s="18">
        <f t="shared" si="42"/>
        <v>8.4269662921348312E-2</v>
      </c>
      <c r="AC124" s="19">
        <f t="shared" si="46"/>
        <v>8.4269662921348312E-2</v>
      </c>
      <c r="AD124" s="142">
        <f t="shared" si="47"/>
        <v>554</v>
      </c>
      <c r="AE124" s="142">
        <f t="shared" si="48"/>
        <v>493</v>
      </c>
      <c r="AF124" s="80">
        <f t="shared" si="54"/>
        <v>647</v>
      </c>
      <c r="AG124" s="80">
        <f t="shared" si="55"/>
        <v>493</v>
      </c>
      <c r="AH124" s="81">
        <f t="shared" si="57"/>
        <v>647</v>
      </c>
      <c r="AI124" s="81">
        <f t="shared" si="58"/>
        <v>493</v>
      </c>
      <c r="AJ124" s="82">
        <f t="shared" si="62"/>
        <v>647</v>
      </c>
      <c r="AK124" s="82">
        <f t="shared" si="63"/>
        <v>493</v>
      </c>
      <c r="AL124" s="145">
        <f t="shared" si="49"/>
        <v>525.16666666666663</v>
      </c>
      <c r="AM124" s="145">
        <f t="shared" si="50"/>
        <v>523.5</v>
      </c>
      <c r="AN124" s="145">
        <f t="shared" si="51"/>
        <v>1.6666666666666288</v>
      </c>
      <c r="AO124" s="145">
        <f t="shared" si="52"/>
        <v>526.83333333333326</v>
      </c>
      <c r="AP124" s="145">
        <f t="shared" si="53"/>
        <v>523.5</v>
      </c>
      <c r="AQ124" s="147">
        <f t="shared" si="56"/>
        <v>593.68452380952374</v>
      </c>
      <c r="AR124" s="149">
        <f t="shared" si="61"/>
        <v>591.73888888888894</v>
      </c>
      <c r="AS124" s="151">
        <f t="shared" si="64"/>
        <v>591.78666666666652</v>
      </c>
    </row>
    <row r="125" spans="1:45" x14ac:dyDescent="0.3">
      <c r="A125" s="5">
        <v>45107</v>
      </c>
      <c r="B125" s="6" t="s">
        <v>47</v>
      </c>
      <c r="C125" s="6" t="s">
        <v>37</v>
      </c>
      <c r="D125" s="64">
        <v>499</v>
      </c>
      <c r="E125" s="64">
        <v>504.25</v>
      </c>
      <c r="F125" s="64">
        <v>492.75</v>
      </c>
      <c r="G125" s="64">
        <v>493.5</v>
      </c>
      <c r="H125" s="60">
        <v>504.25</v>
      </c>
      <c r="I125" s="60">
        <v>498.25</v>
      </c>
      <c r="J125" s="21">
        <v>-2</v>
      </c>
      <c r="K125" s="13">
        <v>0</v>
      </c>
      <c r="L125" s="65">
        <f t="shared" si="35"/>
        <v>496.83333333333331</v>
      </c>
      <c r="M125" s="66">
        <f t="shared" si="36"/>
        <v>498.5</v>
      </c>
      <c r="N125" s="66">
        <f t="shared" si="37"/>
        <v>-1.6666666666666856</v>
      </c>
      <c r="O125" s="66">
        <f t="shared" si="38"/>
        <v>495.16666666666663</v>
      </c>
      <c r="P125" s="66">
        <f t="shared" si="39"/>
        <v>498.5</v>
      </c>
      <c r="Q125" s="67">
        <f t="shared" si="43"/>
        <v>11.5</v>
      </c>
      <c r="R125" s="67">
        <f t="shared" si="44"/>
        <v>9.5</v>
      </c>
      <c r="S125" s="67">
        <f t="shared" si="45"/>
        <v>-2</v>
      </c>
      <c r="T125" s="68" cm="1">
        <f t="array" ref="T125">LARGE(ABS(Q125:S125),1)</f>
        <v>11.5</v>
      </c>
      <c r="U125" s="12">
        <f t="shared" si="59"/>
        <v>5</v>
      </c>
      <c r="V125" s="21">
        <f t="shared" si="60"/>
        <v>-4</v>
      </c>
      <c r="W125" s="12">
        <f t="shared" ref="W125:W188" si="66">SUM(V96:V125)</f>
        <v>1</v>
      </c>
      <c r="X125" s="61">
        <f t="shared" si="40"/>
        <v>6</v>
      </c>
      <c r="Y125" s="17" t="b">
        <f t="shared" si="65"/>
        <v>1</v>
      </c>
      <c r="Z125" s="17">
        <f t="shared" si="65"/>
        <v>0</v>
      </c>
      <c r="AA125" s="56">
        <f t="shared" si="41"/>
        <v>11.5</v>
      </c>
      <c r="AB125" s="18">
        <f t="shared" si="42"/>
        <v>0.52173913043478259</v>
      </c>
      <c r="AC125" s="19">
        <f t="shared" si="46"/>
        <v>0.52173913043478259</v>
      </c>
      <c r="AD125" s="142">
        <f t="shared" si="47"/>
        <v>540</v>
      </c>
      <c r="AE125" s="142">
        <f t="shared" si="48"/>
        <v>492.75</v>
      </c>
      <c r="AF125" s="80">
        <f t="shared" si="54"/>
        <v>625.5</v>
      </c>
      <c r="AG125" s="80">
        <f t="shared" si="55"/>
        <v>492.75</v>
      </c>
      <c r="AH125" s="81">
        <f t="shared" si="57"/>
        <v>647</v>
      </c>
      <c r="AI125" s="81">
        <f t="shared" si="58"/>
        <v>492.75</v>
      </c>
      <c r="AJ125" s="82">
        <f t="shared" si="62"/>
        <v>647</v>
      </c>
      <c r="AK125" s="82">
        <f t="shared" si="63"/>
        <v>492.75</v>
      </c>
      <c r="AL125" s="145">
        <f t="shared" si="49"/>
        <v>509.16666666666669</v>
      </c>
      <c r="AM125" s="145">
        <f t="shared" si="50"/>
        <v>516.375</v>
      </c>
      <c r="AN125" s="145">
        <f t="shared" si="51"/>
        <v>-7.2083333333333144</v>
      </c>
      <c r="AO125" s="145">
        <f t="shared" si="52"/>
        <v>501.95833333333337</v>
      </c>
      <c r="AP125" s="145">
        <f t="shared" si="53"/>
        <v>516.375</v>
      </c>
      <c r="AQ125" s="147">
        <f t="shared" si="56"/>
        <v>585.06547619047615</v>
      </c>
      <c r="AR125" s="149">
        <f t="shared" si="61"/>
        <v>589.83888888888896</v>
      </c>
      <c r="AS125" s="151">
        <f t="shared" si="64"/>
        <v>589.20499999999993</v>
      </c>
    </row>
    <row r="126" spans="1:45" x14ac:dyDescent="0.3">
      <c r="A126" s="5">
        <v>45110</v>
      </c>
      <c r="B126" s="6" t="s">
        <v>47</v>
      </c>
      <c r="C126" s="6" t="s">
        <v>37</v>
      </c>
      <c r="D126" s="64">
        <v>504</v>
      </c>
      <c r="E126" s="64">
        <v>504</v>
      </c>
      <c r="F126" s="64">
        <v>485.5</v>
      </c>
      <c r="G126" s="64">
        <v>493.5</v>
      </c>
      <c r="H126" s="60">
        <v>504</v>
      </c>
      <c r="I126" s="60">
        <v>495.25</v>
      </c>
      <c r="J126" s="21">
        <v>-2</v>
      </c>
      <c r="K126" s="13" t="s">
        <v>32</v>
      </c>
      <c r="L126" s="65">
        <f t="shared" si="35"/>
        <v>494.33333333333331</v>
      </c>
      <c r="M126" s="66">
        <f t="shared" si="36"/>
        <v>494.75</v>
      </c>
      <c r="N126" s="66">
        <f t="shared" si="37"/>
        <v>-0.41666666666668561</v>
      </c>
      <c r="O126" s="66">
        <f t="shared" si="38"/>
        <v>493.91666666666663</v>
      </c>
      <c r="P126" s="66">
        <f t="shared" si="39"/>
        <v>494.75</v>
      </c>
      <c r="Q126" s="67">
        <f t="shared" si="43"/>
        <v>18.5</v>
      </c>
      <c r="R126" s="67">
        <f t="shared" si="44"/>
        <v>10.5</v>
      </c>
      <c r="S126" s="67">
        <f t="shared" si="45"/>
        <v>-8</v>
      </c>
      <c r="T126" s="68" cm="1">
        <f t="array" ref="T126">LARGE(ABS(Q126:S126),1)</f>
        <v>18.5</v>
      </c>
      <c r="U126" s="12">
        <f t="shared" si="59"/>
        <v>9</v>
      </c>
      <c r="V126" s="21">
        <f t="shared" si="60"/>
        <v>2</v>
      </c>
      <c r="W126" s="12">
        <f t="shared" si="66"/>
        <v>1</v>
      </c>
      <c r="X126" s="61">
        <f t="shared" si="40"/>
        <v>8.75</v>
      </c>
      <c r="Y126" s="17" t="b">
        <f t="shared" si="65"/>
        <v>1</v>
      </c>
      <c r="Z126" s="17">
        <f t="shared" si="65"/>
        <v>0</v>
      </c>
      <c r="AA126" s="56">
        <f t="shared" si="41"/>
        <v>18.5</v>
      </c>
      <c r="AB126" s="18">
        <f t="shared" si="42"/>
        <v>0.47297297297297297</v>
      </c>
      <c r="AC126" s="19">
        <f t="shared" si="46"/>
        <v>0.47297297297297297</v>
      </c>
      <c r="AD126" s="142">
        <f t="shared" si="47"/>
        <v>537.5</v>
      </c>
      <c r="AE126" s="142">
        <f t="shared" si="48"/>
        <v>485.5</v>
      </c>
      <c r="AF126" s="80">
        <f t="shared" si="54"/>
        <v>625.5</v>
      </c>
      <c r="AG126" s="80">
        <f t="shared" si="55"/>
        <v>485.5</v>
      </c>
      <c r="AH126" s="81">
        <f t="shared" si="57"/>
        <v>647</v>
      </c>
      <c r="AI126" s="81">
        <f t="shared" si="58"/>
        <v>485.5</v>
      </c>
      <c r="AJ126" s="82">
        <f t="shared" si="62"/>
        <v>647</v>
      </c>
      <c r="AK126" s="82">
        <f t="shared" si="63"/>
        <v>485.5</v>
      </c>
      <c r="AL126" s="145">
        <f t="shared" si="49"/>
        <v>505.5</v>
      </c>
      <c r="AM126" s="145">
        <f t="shared" si="50"/>
        <v>511.5</v>
      </c>
      <c r="AN126" s="145">
        <f t="shared" si="51"/>
        <v>-6</v>
      </c>
      <c r="AO126" s="145">
        <f t="shared" si="52"/>
        <v>499.5</v>
      </c>
      <c r="AP126" s="145">
        <f t="shared" si="53"/>
        <v>511.5</v>
      </c>
      <c r="AQ126" s="147">
        <f t="shared" si="56"/>
        <v>576.36904761904759</v>
      </c>
      <c r="AR126" s="149">
        <f t="shared" si="61"/>
        <v>587.6583333333333</v>
      </c>
      <c r="AS126" s="151">
        <f t="shared" si="64"/>
        <v>586.75666666666655</v>
      </c>
    </row>
    <row r="127" spans="1:45" x14ac:dyDescent="0.3">
      <c r="A127" s="5">
        <v>45112</v>
      </c>
      <c r="B127" s="6" t="s">
        <v>47</v>
      </c>
      <c r="C127" s="6" t="s">
        <v>37</v>
      </c>
      <c r="D127" s="64">
        <v>497.5</v>
      </c>
      <c r="E127" s="64">
        <v>508.25</v>
      </c>
      <c r="F127" s="64">
        <v>495.75</v>
      </c>
      <c r="G127" s="64">
        <v>506.5</v>
      </c>
      <c r="H127" s="60">
        <v>501.5</v>
      </c>
      <c r="I127" s="60">
        <v>495.75</v>
      </c>
      <c r="J127" s="21">
        <v>2</v>
      </c>
      <c r="K127" s="13">
        <v>0</v>
      </c>
      <c r="L127" s="65">
        <f t="shared" si="35"/>
        <v>503.5</v>
      </c>
      <c r="M127" s="66">
        <f t="shared" si="36"/>
        <v>502</v>
      </c>
      <c r="N127" s="66">
        <f t="shared" si="37"/>
        <v>1.5</v>
      </c>
      <c r="O127" s="66">
        <f t="shared" si="38"/>
        <v>505</v>
      </c>
      <c r="P127" s="66">
        <f t="shared" si="39"/>
        <v>502</v>
      </c>
      <c r="Q127" s="67">
        <f t="shared" si="43"/>
        <v>12.5</v>
      </c>
      <c r="R127" s="67">
        <f t="shared" si="44"/>
        <v>14.75</v>
      </c>
      <c r="S127" s="67">
        <f t="shared" si="45"/>
        <v>2.25</v>
      </c>
      <c r="T127" s="68" cm="1">
        <f t="array" ref="T127">LARGE(ABS(Q127:S127),1)</f>
        <v>14.75</v>
      </c>
      <c r="U127" s="12">
        <f t="shared" si="59"/>
        <v>13</v>
      </c>
      <c r="V127" s="21">
        <f t="shared" si="60"/>
        <v>0</v>
      </c>
      <c r="W127" s="12">
        <f t="shared" si="66"/>
        <v>-1</v>
      </c>
      <c r="X127" s="61">
        <f t="shared" si="40"/>
        <v>5.75</v>
      </c>
      <c r="Y127" s="17">
        <f t="shared" si="65"/>
        <v>0</v>
      </c>
      <c r="Z127" s="17" t="b">
        <f t="shared" si="65"/>
        <v>1</v>
      </c>
      <c r="AA127" s="56">
        <f t="shared" si="41"/>
        <v>12.5</v>
      </c>
      <c r="AB127" s="18">
        <f t="shared" si="42"/>
        <v>0.46</v>
      </c>
      <c r="AC127" s="19">
        <f t="shared" si="46"/>
        <v>0.38983050847457629</v>
      </c>
      <c r="AD127" s="142">
        <f t="shared" si="47"/>
        <v>508.25</v>
      </c>
      <c r="AE127" s="142">
        <f t="shared" si="48"/>
        <v>485.5</v>
      </c>
      <c r="AF127" s="80">
        <f t="shared" si="54"/>
        <v>603</v>
      </c>
      <c r="AG127" s="80">
        <f t="shared" si="55"/>
        <v>485.5</v>
      </c>
      <c r="AH127" s="81">
        <f t="shared" si="57"/>
        <v>647</v>
      </c>
      <c r="AI127" s="81">
        <f t="shared" si="58"/>
        <v>485.5</v>
      </c>
      <c r="AJ127" s="82">
        <f t="shared" si="62"/>
        <v>647</v>
      </c>
      <c r="AK127" s="82">
        <f t="shared" si="63"/>
        <v>485.5</v>
      </c>
      <c r="AL127" s="145">
        <f t="shared" si="49"/>
        <v>495.75</v>
      </c>
      <c r="AM127" s="145">
        <f t="shared" si="50"/>
        <v>496.875</v>
      </c>
      <c r="AN127" s="145">
        <f t="shared" si="51"/>
        <v>-1.125</v>
      </c>
      <c r="AO127" s="145">
        <f t="shared" si="52"/>
        <v>494.625</v>
      </c>
      <c r="AP127" s="145">
        <f t="shared" si="53"/>
        <v>496.875</v>
      </c>
      <c r="AQ127" s="147">
        <f t="shared" si="56"/>
        <v>568.5</v>
      </c>
      <c r="AR127" s="149">
        <f t="shared" si="61"/>
        <v>585.48333333333335</v>
      </c>
      <c r="AS127" s="151">
        <f t="shared" si="64"/>
        <v>584.67499999999984</v>
      </c>
    </row>
    <row r="128" spans="1:45" x14ac:dyDescent="0.3">
      <c r="A128" s="5">
        <v>45113</v>
      </c>
      <c r="B128" s="6" t="s">
        <v>47</v>
      </c>
      <c r="C128" s="6" t="s">
        <v>37</v>
      </c>
      <c r="D128" s="64">
        <v>505</v>
      </c>
      <c r="E128" s="64">
        <v>505</v>
      </c>
      <c r="F128" s="64">
        <v>493.5</v>
      </c>
      <c r="G128" s="64">
        <v>494.5</v>
      </c>
      <c r="H128" s="60">
        <v>505</v>
      </c>
      <c r="I128" s="60">
        <v>501</v>
      </c>
      <c r="J128" s="21">
        <v>-2</v>
      </c>
      <c r="K128" s="13">
        <v>0</v>
      </c>
      <c r="L128" s="65">
        <f t="shared" si="35"/>
        <v>497.66666666666669</v>
      </c>
      <c r="M128" s="66">
        <f t="shared" si="36"/>
        <v>499.25</v>
      </c>
      <c r="N128" s="66">
        <f t="shared" si="37"/>
        <v>-1.5833333333333144</v>
      </c>
      <c r="O128" s="66">
        <f t="shared" si="38"/>
        <v>496.08333333333337</v>
      </c>
      <c r="P128" s="66">
        <f t="shared" si="39"/>
        <v>499.25</v>
      </c>
      <c r="Q128" s="67">
        <f t="shared" si="43"/>
        <v>11.5</v>
      </c>
      <c r="R128" s="67">
        <f t="shared" si="44"/>
        <v>-1.5</v>
      </c>
      <c r="S128" s="67">
        <f t="shared" si="45"/>
        <v>-13</v>
      </c>
      <c r="T128" s="68" cm="1">
        <f t="array" ref="T128">LARGE(ABS(Q128:S128),1)</f>
        <v>13</v>
      </c>
      <c r="U128" s="12">
        <f t="shared" si="59"/>
        <v>7</v>
      </c>
      <c r="V128" s="21">
        <f t="shared" si="60"/>
        <v>2</v>
      </c>
      <c r="W128" s="12">
        <f t="shared" si="66"/>
        <v>-1</v>
      </c>
      <c r="X128" s="61">
        <f t="shared" si="40"/>
        <v>4</v>
      </c>
      <c r="Y128" s="17" t="b">
        <f t="shared" si="65"/>
        <v>1</v>
      </c>
      <c r="Z128" s="17">
        <f t="shared" si="65"/>
        <v>0</v>
      </c>
      <c r="AA128" s="56">
        <f t="shared" si="41"/>
        <v>11.5</v>
      </c>
      <c r="AB128" s="18">
        <f t="shared" si="42"/>
        <v>0.34782608695652173</v>
      </c>
      <c r="AC128" s="19">
        <f t="shared" si="46"/>
        <v>0.30769230769230771</v>
      </c>
      <c r="AD128" s="142">
        <f t="shared" si="47"/>
        <v>508.25</v>
      </c>
      <c r="AE128" s="142">
        <f t="shared" si="48"/>
        <v>485.5</v>
      </c>
      <c r="AF128" s="80">
        <f t="shared" si="54"/>
        <v>600.75</v>
      </c>
      <c r="AG128" s="80">
        <f t="shared" si="55"/>
        <v>485.5</v>
      </c>
      <c r="AH128" s="81">
        <f t="shared" si="57"/>
        <v>647</v>
      </c>
      <c r="AI128" s="81">
        <f t="shared" si="58"/>
        <v>485.5</v>
      </c>
      <c r="AJ128" s="82">
        <f t="shared" si="62"/>
        <v>647</v>
      </c>
      <c r="AK128" s="82">
        <f t="shared" si="63"/>
        <v>485.5</v>
      </c>
      <c r="AL128" s="145">
        <f t="shared" si="49"/>
        <v>500.08333333333331</v>
      </c>
      <c r="AM128" s="145">
        <f t="shared" si="50"/>
        <v>496.875</v>
      </c>
      <c r="AN128" s="145">
        <f t="shared" si="51"/>
        <v>3.2083333333333144</v>
      </c>
      <c r="AO128" s="145">
        <f t="shared" si="52"/>
        <v>503.29166666666663</v>
      </c>
      <c r="AP128" s="145">
        <f t="shared" si="53"/>
        <v>496.875</v>
      </c>
      <c r="AQ128" s="147">
        <f t="shared" si="56"/>
        <v>559.67261904761904</v>
      </c>
      <c r="AR128" s="149">
        <f t="shared" si="61"/>
        <v>582.86388888888894</v>
      </c>
      <c r="AS128" s="151">
        <f t="shared" si="64"/>
        <v>582.50999999999988</v>
      </c>
    </row>
    <row r="129" spans="1:45" x14ac:dyDescent="0.3">
      <c r="A129" s="5">
        <v>45114</v>
      </c>
      <c r="B129" s="6" t="s">
        <v>47</v>
      </c>
      <c r="C129" s="6" t="s">
        <v>37</v>
      </c>
      <c r="D129" s="64">
        <v>503.25</v>
      </c>
      <c r="E129" s="64">
        <v>503.25</v>
      </c>
      <c r="F129" s="64">
        <v>496.5</v>
      </c>
      <c r="G129" s="64">
        <v>499.5</v>
      </c>
      <c r="H129" s="60">
        <v>503.25</v>
      </c>
      <c r="I129" s="60">
        <v>500.5</v>
      </c>
      <c r="J129" s="21">
        <v>-2</v>
      </c>
      <c r="K129" s="13">
        <v>0</v>
      </c>
      <c r="L129" s="65">
        <f t="shared" si="35"/>
        <v>499.75</v>
      </c>
      <c r="M129" s="66">
        <f t="shared" si="36"/>
        <v>499.875</v>
      </c>
      <c r="N129" s="66">
        <f t="shared" si="37"/>
        <v>-0.125</v>
      </c>
      <c r="O129" s="66">
        <f t="shared" si="38"/>
        <v>499.625</v>
      </c>
      <c r="P129" s="66">
        <f t="shared" si="39"/>
        <v>499.875</v>
      </c>
      <c r="Q129" s="67">
        <f t="shared" si="43"/>
        <v>6.75</v>
      </c>
      <c r="R129" s="67">
        <f t="shared" si="44"/>
        <v>8.75</v>
      </c>
      <c r="S129" s="67">
        <f t="shared" si="45"/>
        <v>2</v>
      </c>
      <c r="T129" s="68" cm="1">
        <f t="array" ref="T129">LARGE(ABS(Q129:S129),1)</f>
        <v>8.75</v>
      </c>
      <c r="U129" s="12">
        <f t="shared" si="59"/>
        <v>9</v>
      </c>
      <c r="V129" s="21">
        <f t="shared" si="60"/>
        <v>0</v>
      </c>
      <c r="W129" s="12">
        <f t="shared" si="66"/>
        <v>1</v>
      </c>
      <c r="X129" s="61">
        <f t="shared" si="40"/>
        <v>2.75</v>
      </c>
      <c r="Y129" s="17" t="b">
        <f t="shared" si="65"/>
        <v>1</v>
      </c>
      <c r="Z129" s="17">
        <f t="shared" si="65"/>
        <v>0</v>
      </c>
      <c r="AA129" s="56">
        <f t="shared" si="41"/>
        <v>6.75</v>
      </c>
      <c r="AB129" s="18">
        <f t="shared" si="42"/>
        <v>0.40740740740740738</v>
      </c>
      <c r="AC129" s="19">
        <f t="shared" si="46"/>
        <v>0.31428571428571428</v>
      </c>
      <c r="AD129" s="142">
        <f t="shared" si="47"/>
        <v>508.25</v>
      </c>
      <c r="AE129" s="142">
        <f t="shared" si="48"/>
        <v>493.5</v>
      </c>
      <c r="AF129" s="80">
        <f t="shared" si="54"/>
        <v>569</v>
      </c>
      <c r="AG129" s="80">
        <f t="shared" si="55"/>
        <v>485.5</v>
      </c>
      <c r="AH129" s="81">
        <f t="shared" si="57"/>
        <v>647</v>
      </c>
      <c r="AI129" s="81">
        <f t="shared" si="58"/>
        <v>485.5</v>
      </c>
      <c r="AJ129" s="82">
        <f t="shared" si="62"/>
        <v>647</v>
      </c>
      <c r="AK129" s="82">
        <f t="shared" si="63"/>
        <v>485.5</v>
      </c>
      <c r="AL129" s="145">
        <f t="shared" si="49"/>
        <v>498.75</v>
      </c>
      <c r="AM129" s="145">
        <f t="shared" si="50"/>
        <v>500.875</v>
      </c>
      <c r="AN129" s="145">
        <f t="shared" si="51"/>
        <v>-2.125</v>
      </c>
      <c r="AO129" s="145">
        <f t="shared" si="52"/>
        <v>496.625</v>
      </c>
      <c r="AP129" s="145">
        <f t="shared" si="53"/>
        <v>500.875</v>
      </c>
      <c r="AQ129" s="147">
        <f t="shared" si="56"/>
        <v>549.94047619047615</v>
      </c>
      <c r="AR129" s="149">
        <f t="shared" si="61"/>
        <v>580.01388888888891</v>
      </c>
      <c r="AS129" s="151">
        <f t="shared" si="64"/>
        <v>580.42666666666662</v>
      </c>
    </row>
    <row r="130" spans="1:45" x14ac:dyDescent="0.3">
      <c r="A130" s="5">
        <v>45117</v>
      </c>
      <c r="B130" s="6" t="s">
        <v>47</v>
      </c>
      <c r="C130" s="6" t="s">
        <v>37</v>
      </c>
      <c r="D130" s="64">
        <v>504.5</v>
      </c>
      <c r="E130" s="64">
        <v>504.75</v>
      </c>
      <c r="F130" s="64">
        <v>499.5</v>
      </c>
      <c r="G130" s="64">
        <v>501.5</v>
      </c>
      <c r="H130" s="60">
        <v>504.75</v>
      </c>
      <c r="I130" s="60">
        <v>502</v>
      </c>
      <c r="J130" s="21">
        <v>-2</v>
      </c>
      <c r="K130" s="13">
        <v>0</v>
      </c>
      <c r="L130" s="65">
        <f t="shared" ref="L130:L193" si="67">(E130+G130+F130)/3</f>
        <v>501.91666666666669</v>
      </c>
      <c r="M130" s="66">
        <f t="shared" ref="M130:M193" si="68">(E130+F130)/2</f>
        <v>502.125</v>
      </c>
      <c r="N130" s="66">
        <f t="shared" ref="N130:N193" si="69">L130-M130</f>
        <v>-0.20833333333331439</v>
      </c>
      <c r="O130" s="66">
        <f t="shared" ref="O130:O193" si="70">L130+N130</f>
        <v>501.70833333333337</v>
      </c>
      <c r="P130" s="66">
        <f t="shared" ref="P130:P193" si="71">L130-N130</f>
        <v>502.125</v>
      </c>
      <c r="Q130" s="67">
        <f t="shared" si="43"/>
        <v>5.25</v>
      </c>
      <c r="R130" s="67">
        <f t="shared" si="44"/>
        <v>5.25</v>
      </c>
      <c r="S130" s="67">
        <f t="shared" si="45"/>
        <v>0</v>
      </c>
      <c r="T130" s="68" cm="1">
        <f t="array" ref="T130">LARGE(ABS(Q130:S130),1)</f>
        <v>5.25</v>
      </c>
      <c r="U130" s="12">
        <f t="shared" si="59"/>
        <v>10</v>
      </c>
      <c r="V130" s="21">
        <f t="shared" si="60"/>
        <v>2</v>
      </c>
      <c r="W130" s="12">
        <f t="shared" si="66"/>
        <v>1</v>
      </c>
      <c r="X130" s="61">
        <f t="shared" ref="X130:X193" si="72">H130-I130</f>
        <v>2.75</v>
      </c>
      <c r="Y130" s="17" t="b">
        <f t="shared" si="65"/>
        <v>1</v>
      </c>
      <c r="Z130" s="17">
        <f t="shared" si="65"/>
        <v>0</v>
      </c>
      <c r="AA130" s="56">
        <f t="shared" ref="AA130:AA193" si="73">E130-F130</f>
        <v>5.25</v>
      </c>
      <c r="AB130" s="18">
        <f t="shared" ref="AB130:AB193" si="74">X130/AA130</f>
        <v>0.52380952380952384</v>
      </c>
      <c r="AC130" s="19">
        <f t="shared" si="46"/>
        <v>0.52380952380952384</v>
      </c>
      <c r="AD130" s="142">
        <f t="shared" si="47"/>
        <v>505</v>
      </c>
      <c r="AE130" s="142">
        <f t="shared" si="48"/>
        <v>493.5</v>
      </c>
      <c r="AF130" s="80">
        <f t="shared" si="54"/>
        <v>554</v>
      </c>
      <c r="AG130" s="80">
        <f t="shared" si="55"/>
        <v>485.5</v>
      </c>
      <c r="AH130" s="81">
        <f t="shared" si="57"/>
        <v>647</v>
      </c>
      <c r="AI130" s="81">
        <f t="shared" si="58"/>
        <v>485.5</v>
      </c>
      <c r="AJ130" s="82">
        <f t="shared" si="62"/>
        <v>647</v>
      </c>
      <c r="AK130" s="82">
        <f t="shared" si="63"/>
        <v>485.5</v>
      </c>
      <c r="AL130" s="145">
        <f t="shared" si="49"/>
        <v>499.33333333333331</v>
      </c>
      <c r="AM130" s="145">
        <f t="shared" si="50"/>
        <v>499.25</v>
      </c>
      <c r="AN130" s="145">
        <f t="shared" si="51"/>
        <v>8.3333333333314386E-2</v>
      </c>
      <c r="AO130" s="145">
        <f t="shared" si="52"/>
        <v>499.41666666666663</v>
      </c>
      <c r="AP130" s="145">
        <f t="shared" si="53"/>
        <v>499.25</v>
      </c>
      <c r="AQ130" s="147">
        <f t="shared" si="56"/>
        <v>539.95238095238096</v>
      </c>
      <c r="AR130" s="149">
        <f t="shared" si="61"/>
        <v>577.10833333333346</v>
      </c>
      <c r="AS130" s="151">
        <f t="shared" si="64"/>
        <v>578.76166666666666</v>
      </c>
    </row>
    <row r="131" spans="1:45" x14ac:dyDescent="0.3">
      <c r="A131" s="5">
        <v>45118</v>
      </c>
      <c r="B131" s="6" t="s">
        <v>47</v>
      </c>
      <c r="C131" s="6" t="s">
        <v>37</v>
      </c>
      <c r="D131" s="64">
        <v>503.5</v>
      </c>
      <c r="E131" s="64">
        <v>504</v>
      </c>
      <c r="F131" s="64">
        <v>481.75</v>
      </c>
      <c r="G131" s="64">
        <v>483.75</v>
      </c>
      <c r="H131" s="60">
        <v>504</v>
      </c>
      <c r="I131" s="60">
        <v>502.25</v>
      </c>
      <c r="J131" s="21">
        <v>-2</v>
      </c>
      <c r="K131" s="13" t="s">
        <v>32</v>
      </c>
      <c r="L131" s="65">
        <f t="shared" si="67"/>
        <v>489.83333333333331</v>
      </c>
      <c r="M131" s="66">
        <f t="shared" si="68"/>
        <v>492.875</v>
      </c>
      <c r="N131" s="66">
        <f t="shared" si="69"/>
        <v>-3.0416666666666856</v>
      </c>
      <c r="O131" s="66">
        <f t="shared" si="70"/>
        <v>486.79166666666663</v>
      </c>
      <c r="P131" s="66">
        <f t="shared" si="71"/>
        <v>492.875</v>
      </c>
      <c r="Q131" s="67">
        <f t="shared" ref="Q131:Q194" si="75">E131-F131</f>
        <v>22.25</v>
      </c>
      <c r="R131" s="67">
        <f t="shared" ref="R131:R194" si="76">E131-G130</f>
        <v>2.5</v>
      </c>
      <c r="S131" s="67">
        <f t="shared" ref="S131:S194" si="77">F131-G130</f>
        <v>-19.75</v>
      </c>
      <c r="T131" s="68" cm="1">
        <f t="array" ref="T131">LARGE(ABS(Q131:S131),1)</f>
        <v>22.25</v>
      </c>
      <c r="U131" s="12">
        <f t="shared" si="59"/>
        <v>13</v>
      </c>
      <c r="V131" s="21">
        <f t="shared" si="60"/>
        <v>-2</v>
      </c>
      <c r="W131" s="12">
        <f t="shared" si="66"/>
        <v>-4</v>
      </c>
      <c r="X131" s="61">
        <f t="shared" si="72"/>
        <v>1.75</v>
      </c>
      <c r="Y131" s="17" t="b">
        <f t="shared" si="65"/>
        <v>1</v>
      </c>
      <c r="Z131" s="17">
        <f t="shared" si="65"/>
        <v>0</v>
      </c>
      <c r="AA131" s="56">
        <f t="shared" si="73"/>
        <v>22.25</v>
      </c>
      <c r="AB131" s="18">
        <f t="shared" si="74"/>
        <v>7.8651685393258425E-2</v>
      </c>
      <c r="AC131" s="19">
        <f t="shared" ref="AC131:AC194" si="78">X131/T131</f>
        <v>7.8651685393258425E-2</v>
      </c>
      <c r="AD131" s="142">
        <f t="shared" si="47"/>
        <v>504.75</v>
      </c>
      <c r="AE131" s="142">
        <f t="shared" si="48"/>
        <v>481.75</v>
      </c>
      <c r="AF131" s="80">
        <f t="shared" si="54"/>
        <v>540</v>
      </c>
      <c r="AG131" s="80">
        <f t="shared" si="55"/>
        <v>481.75</v>
      </c>
      <c r="AH131" s="81">
        <f t="shared" si="57"/>
        <v>647</v>
      </c>
      <c r="AI131" s="81">
        <f t="shared" si="58"/>
        <v>481.75</v>
      </c>
      <c r="AJ131" s="82">
        <f t="shared" si="62"/>
        <v>647</v>
      </c>
      <c r="AK131" s="82">
        <f t="shared" si="63"/>
        <v>481.75</v>
      </c>
      <c r="AL131" s="145">
        <f t="shared" si="49"/>
        <v>496</v>
      </c>
      <c r="AM131" s="145">
        <f t="shared" si="50"/>
        <v>493.25</v>
      </c>
      <c r="AN131" s="145">
        <f t="shared" si="51"/>
        <v>2.75</v>
      </c>
      <c r="AO131" s="145">
        <f t="shared" si="52"/>
        <v>498.75</v>
      </c>
      <c r="AP131" s="145">
        <f t="shared" si="53"/>
        <v>493.25</v>
      </c>
      <c r="AQ131" s="147">
        <f t="shared" si="56"/>
        <v>530.60119047619048</v>
      </c>
      <c r="AR131" s="149">
        <f t="shared" si="61"/>
        <v>573.38333333333333</v>
      </c>
      <c r="AS131" s="151">
        <f t="shared" si="64"/>
        <v>576.92666666666662</v>
      </c>
    </row>
    <row r="132" spans="1:45" x14ac:dyDescent="0.3">
      <c r="A132" s="5">
        <v>45119</v>
      </c>
      <c r="B132" s="6" t="s">
        <v>47</v>
      </c>
      <c r="C132" s="6" t="s">
        <v>37</v>
      </c>
      <c r="D132" s="64">
        <v>485.25</v>
      </c>
      <c r="E132" s="64">
        <v>501.25</v>
      </c>
      <c r="F132" s="64">
        <v>485.25</v>
      </c>
      <c r="G132" s="64">
        <v>500.5</v>
      </c>
      <c r="H132" s="60">
        <v>488.75</v>
      </c>
      <c r="I132" s="60">
        <v>485.25</v>
      </c>
      <c r="J132" s="21">
        <v>2</v>
      </c>
      <c r="K132" s="13" t="s">
        <v>31</v>
      </c>
      <c r="L132" s="65">
        <f t="shared" si="67"/>
        <v>495.66666666666669</v>
      </c>
      <c r="M132" s="66">
        <f t="shared" si="68"/>
        <v>493.25</v>
      </c>
      <c r="N132" s="66">
        <f t="shared" si="69"/>
        <v>2.4166666666666856</v>
      </c>
      <c r="O132" s="66">
        <f t="shared" si="70"/>
        <v>498.08333333333337</v>
      </c>
      <c r="P132" s="66">
        <f t="shared" si="71"/>
        <v>493.25</v>
      </c>
      <c r="Q132" s="67">
        <f t="shared" si="75"/>
        <v>16</v>
      </c>
      <c r="R132" s="67">
        <f t="shared" si="76"/>
        <v>17.5</v>
      </c>
      <c r="S132" s="67">
        <f t="shared" si="77"/>
        <v>1.5</v>
      </c>
      <c r="T132" s="68" cm="1">
        <f t="array" ref="T132">LARGE(ABS(Q132:S132),1)</f>
        <v>17.5</v>
      </c>
      <c r="U132" s="12">
        <f t="shared" si="59"/>
        <v>9</v>
      </c>
      <c r="V132" s="21">
        <f t="shared" si="60"/>
        <v>2</v>
      </c>
      <c r="W132" s="12">
        <f t="shared" si="66"/>
        <v>-5</v>
      </c>
      <c r="X132" s="61">
        <f t="shared" si="72"/>
        <v>3.5</v>
      </c>
      <c r="Y132" s="17">
        <f t="shared" si="65"/>
        <v>0</v>
      </c>
      <c r="Z132" s="17" t="b">
        <f t="shared" si="65"/>
        <v>1</v>
      </c>
      <c r="AA132" s="56">
        <f t="shared" si="73"/>
        <v>16</v>
      </c>
      <c r="AB132" s="18">
        <f t="shared" si="74"/>
        <v>0.21875</v>
      </c>
      <c r="AC132" s="19">
        <f t="shared" si="78"/>
        <v>0.2</v>
      </c>
      <c r="AD132" s="142">
        <f t="shared" ref="AD132:AD195" si="79">MAX(E130:E132)</f>
        <v>504.75</v>
      </c>
      <c r="AE132" s="142">
        <f t="shared" ref="AE132:AE195" si="80">MIN(F130:F132)</f>
        <v>481.75</v>
      </c>
      <c r="AF132" s="80">
        <f t="shared" si="54"/>
        <v>537.5</v>
      </c>
      <c r="AG132" s="80">
        <f t="shared" si="55"/>
        <v>481.75</v>
      </c>
      <c r="AH132" s="81">
        <f t="shared" si="57"/>
        <v>647</v>
      </c>
      <c r="AI132" s="81">
        <f t="shared" si="58"/>
        <v>481.75</v>
      </c>
      <c r="AJ132" s="82">
        <f t="shared" si="62"/>
        <v>647</v>
      </c>
      <c r="AK132" s="82">
        <f t="shared" si="63"/>
        <v>481.75</v>
      </c>
      <c r="AL132" s="145">
        <f t="shared" ref="AL132:AL195" si="81">(AD132+AE132+G131)/3</f>
        <v>490.08333333333331</v>
      </c>
      <c r="AM132" s="145">
        <f t="shared" ref="AM132:AM195" si="82">(AD132+AE132)/2</f>
        <v>493.25</v>
      </c>
      <c r="AN132" s="145">
        <f t="shared" ref="AN132:AN195" si="83">AL132-AM132</f>
        <v>-3.1666666666666856</v>
      </c>
      <c r="AO132" s="145">
        <f t="shared" ref="AO132:AO195" si="84">AL132+AN132</f>
        <v>486.91666666666663</v>
      </c>
      <c r="AP132" s="145">
        <f t="shared" ref="AP132:AP195" si="85">AL132-AN132</f>
        <v>493.25</v>
      </c>
      <c r="AQ132" s="147">
        <f t="shared" si="56"/>
        <v>521.73214285714289</v>
      </c>
      <c r="AR132" s="149">
        <f t="shared" si="61"/>
        <v>570.01388888888891</v>
      </c>
      <c r="AS132" s="151">
        <f t="shared" si="64"/>
        <v>575.17666666666673</v>
      </c>
    </row>
    <row r="133" spans="1:45" x14ac:dyDescent="0.3">
      <c r="A133" s="5">
        <v>45120</v>
      </c>
      <c r="B133" s="6" t="s">
        <v>47</v>
      </c>
      <c r="C133" s="6" t="s">
        <v>37</v>
      </c>
      <c r="D133" s="64">
        <v>508</v>
      </c>
      <c r="E133" s="64">
        <v>515.75</v>
      </c>
      <c r="F133" s="64">
        <v>500</v>
      </c>
      <c r="G133" s="64">
        <v>513.75</v>
      </c>
      <c r="H133" s="60">
        <v>508.5</v>
      </c>
      <c r="I133" s="60">
        <v>505.25</v>
      </c>
      <c r="J133" s="21">
        <v>4</v>
      </c>
      <c r="K133" s="13">
        <v>0</v>
      </c>
      <c r="L133" s="65">
        <f t="shared" si="67"/>
        <v>509.83333333333331</v>
      </c>
      <c r="M133" s="66">
        <f t="shared" si="68"/>
        <v>507.875</v>
      </c>
      <c r="N133" s="66">
        <f t="shared" si="69"/>
        <v>1.9583333333333144</v>
      </c>
      <c r="O133" s="66">
        <f t="shared" si="70"/>
        <v>511.79166666666663</v>
      </c>
      <c r="P133" s="66">
        <f t="shared" si="71"/>
        <v>507.875</v>
      </c>
      <c r="Q133" s="67">
        <f t="shared" si="75"/>
        <v>15.75</v>
      </c>
      <c r="R133" s="67">
        <f t="shared" si="76"/>
        <v>15.25</v>
      </c>
      <c r="S133" s="67">
        <f t="shared" si="77"/>
        <v>-0.5</v>
      </c>
      <c r="T133" s="68" cm="1">
        <f t="array" ref="T133">LARGE(ABS(Q133:S133),1)</f>
        <v>15.75</v>
      </c>
      <c r="U133" s="12">
        <f t="shared" si="59"/>
        <v>11</v>
      </c>
      <c r="V133" s="21">
        <f t="shared" si="60"/>
        <v>-4</v>
      </c>
      <c r="W133" s="12">
        <f t="shared" si="66"/>
        <v>-5</v>
      </c>
      <c r="X133" s="61">
        <f t="shared" si="72"/>
        <v>3.25</v>
      </c>
      <c r="Y133" s="17">
        <f t="shared" si="65"/>
        <v>0</v>
      </c>
      <c r="Z133" s="17">
        <f t="shared" si="65"/>
        <v>0</v>
      </c>
      <c r="AA133" s="56">
        <f t="shared" si="73"/>
        <v>15.75</v>
      </c>
      <c r="AB133" s="18">
        <f t="shared" si="74"/>
        <v>0.20634920634920634</v>
      </c>
      <c r="AC133" s="19">
        <f t="shared" si="78"/>
        <v>0.20634920634920634</v>
      </c>
      <c r="AD133" s="142">
        <f t="shared" si="79"/>
        <v>515.75</v>
      </c>
      <c r="AE133" s="142">
        <f t="shared" si="80"/>
        <v>481.75</v>
      </c>
      <c r="AF133" s="80">
        <f t="shared" si="54"/>
        <v>515.75</v>
      </c>
      <c r="AG133" s="80">
        <f t="shared" si="55"/>
        <v>481.75</v>
      </c>
      <c r="AH133" s="81">
        <f t="shared" si="57"/>
        <v>647</v>
      </c>
      <c r="AI133" s="81">
        <f t="shared" si="58"/>
        <v>481.75</v>
      </c>
      <c r="AJ133" s="82">
        <f t="shared" si="62"/>
        <v>647</v>
      </c>
      <c r="AK133" s="82">
        <f t="shared" si="63"/>
        <v>481.75</v>
      </c>
      <c r="AL133" s="145">
        <f t="shared" si="81"/>
        <v>499.33333333333331</v>
      </c>
      <c r="AM133" s="145">
        <f t="shared" si="82"/>
        <v>498.75</v>
      </c>
      <c r="AN133" s="145">
        <f t="shared" si="83"/>
        <v>0.58333333333331439</v>
      </c>
      <c r="AO133" s="145">
        <f t="shared" si="84"/>
        <v>499.91666666666663</v>
      </c>
      <c r="AP133" s="145">
        <f t="shared" si="85"/>
        <v>498.75</v>
      </c>
      <c r="AQ133" s="147">
        <f t="shared" si="56"/>
        <v>515.89880952380952</v>
      </c>
      <c r="AR133" s="149">
        <f t="shared" si="61"/>
        <v>567.38888888888891</v>
      </c>
      <c r="AS133" s="151">
        <f t="shared" si="64"/>
        <v>573.71500000000003</v>
      </c>
    </row>
    <row r="134" spans="1:45" x14ac:dyDescent="0.3">
      <c r="A134" s="5">
        <v>45121</v>
      </c>
      <c r="B134" s="6" t="s">
        <v>47</v>
      </c>
      <c r="C134" s="6" t="s">
        <v>37</v>
      </c>
      <c r="D134" s="64">
        <v>518</v>
      </c>
      <c r="E134" s="64">
        <v>518.25</v>
      </c>
      <c r="F134" s="64">
        <v>503.25</v>
      </c>
      <c r="G134" s="64">
        <v>506</v>
      </c>
      <c r="H134" s="60">
        <v>518.25</v>
      </c>
      <c r="I134" s="60">
        <v>513.5</v>
      </c>
      <c r="J134" s="21">
        <v>-2</v>
      </c>
      <c r="K134" s="13" t="s">
        <v>32</v>
      </c>
      <c r="L134" s="65">
        <f t="shared" si="67"/>
        <v>509.16666666666669</v>
      </c>
      <c r="M134" s="66">
        <f t="shared" si="68"/>
        <v>510.75</v>
      </c>
      <c r="N134" s="66">
        <f t="shared" si="69"/>
        <v>-1.5833333333333144</v>
      </c>
      <c r="O134" s="66">
        <f t="shared" si="70"/>
        <v>507.58333333333337</v>
      </c>
      <c r="P134" s="66">
        <f t="shared" si="71"/>
        <v>510.75</v>
      </c>
      <c r="Q134" s="67">
        <f t="shared" si="75"/>
        <v>15</v>
      </c>
      <c r="R134" s="67">
        <f t="shared" si="76"/>
        <v>4.5</v>
      </c>
      <c r="S134" s="67">
        <f t="shared" si="77"/>
        <v>-10.5</v>
      </c>
      <c r="T134" s="68" cm="1">
        <f t="array" ref="T134">LARGE(ABS(Q134:S134),1)</f>
        <v>15</v>
      </c>
      <c r="U134" s="12">
        <f t="shared" si="59"/>
        <v>11</v>
      </c>
      <c r="V134" s="21">
        <f t="shared" si="60"/>
        <v>4</v>
      </c>
      <c r="W134" s="12">
        <f t="shared" si="66"/>
        <v>-1</v>
      </c>
      <c r="X134" s="61">
        <f t="shared" si="72"/>
        <v>4.75</v>
      </c>
      <c r="Y134" s="17" t="b">
        <f t="shared" si="65"/>
        <v>1</v>
      </c>
      <c r="Z134" s="17">
        <f t="shared" si="65"/>
        <v>0</v>
      </c>
      <c r="AA134" s="56">
        <f t="shared" si="73"/>
        <v>15</v>
      </c>
      <c r="AB134" s="18">
        <f t="shared" si="74"/>
        <v>0.31666666666666665</v>
      </c>
      <c r="AC134" s="19">
        <f t="shared" si="78"/>
        <v>0.31666666666666665</v>
      </c>
      <c r="AD134" s="142">
        <f t="shared" si="79"/>
        <v>518.25</v>
      </c>
      <c r="AE134" s="142">
        <f t="shared" si="80"/>
        <v>485.25</v>
      </c>
      <c r="AF134" s="80">
        <f t="shared" si="54"/>
        <v>518.25</v>
      </c>
      <c r="AG134" s="80">
        <f t="shared" si="55"/>
        <v>481.75</v>
      </c>
      <c r="AH134" s="81">
        <f t="shared" si="57"/>
        <v>647</v>
      </c>
      <c r="AI134" s="81">
        <f t="shared" si="58"/>
        <v>481.75</v>
      </c>
      <c r="AJ134" s="82">
        <f t="shared" si="62"/>
        <v>647</v>
      </c>
      <c r="AK134" s="82">
        <f t="shared" si="63"/>
        <v>481.75</v>
      </c>
      <c r="AL134" s="145">
        <f t="shared" si="81"/>
        <v>505.75</v>
      </c>
      <c r="AM134" s="145">
        <f t="shared" si="82"/>
        <v>501.75</v>
      </c>
      <c r="AN134" s="145">
        <f t="shared" si="83"/>
        <v>4</v>
      </c>
      <c r="AO134" s="145">
        <f t="shared" si="84"/>
        <v>509.75</v>
      </c>
      <c r="AP134" s="145">
        <f t="shared" si="85"/>
        <v>501.75</v>
      </c>
      <c r="AQ134" s="147">
        <f t="shared" si="56"/>
        <v>510.12500000000006</v>
      </c>
      <c r="AR134" s="149">
        <f t="shared" si="61"/>
        <v>564.46944444444455</v>
      </c>
      <c r="AS134" s="151">
        <f t="shared" si="64"/>
        <v>572.21</v>
      </c>
    </row>
    <row r="135" spans="1:45" x14ac:dyDescent="0.3">
      <c r="A135" s="5">
        <v>45124</v>
      </c>
      <c r="B135" s="6" t="s">
        <v>47</v>
      </c>
      <c r="C135" s="6" t="s">
        <v>37</v>
      </c>
      <c r="D135" s="64">
        <v>516.5</v>
      </c>
      <c r="E135" s="64">
        <v>540.75</v>
      </c>
      <c r="F135" s="64">
        <v>514</v>
      </c>
      <c r="G135" s="64">
        <v>534.5</v>
      </c>
      <c r="H135" s="60">
        <v>519</v>
      </c>
      <c r="I135" s="60">
        <v>515.25</v>
      </c>
      <c r="J135" s="21">
        <v>3</v>
      </c>
      <c r="K135" s="13">
        <v>0</v>
      </c>
      <c r="L135" s="65">
        <f t="shared" si="67"/>
        <v>529.75</v>
      </c>
      <c r="M135" s="66">
        <f t="shared" si="68"/>
        <v>527.375</v>
      </c>
      <c r="N135" s="66">
        <f t="shared" si="69"/>
        <v>2.375</v>
      </c>
      <c r="O135" s="66">
        <f t="shared" si="70"/>
        <v>532.125</v>
      </c>
      <c r="P135" s="66">
        <f t="shared" si="71"/>
        <v>527.375</v>
      </c>
      <c r="Q135" s="67">
        <f t="shared" si="75"/>
        <v>26.75</v>
      </c>
      <c r="R135" s="67">
        <f t="shared" si="76"/>
        <v>34.75</v>
      </c>
      <c r="S135" s="67">
        <f t="shared" si="77"/>
        <v>8</v>
      </c>
      <c r="T135" s="68" cm="1">
        <f t="array" ref="T135">LARGE(ABS(Q135:S135),1)</f>
        <v>34.75</v>
      </c>
      <c r="U135" s="12">
        <f t="shared" si="59"/>
        <v>8</v>
      </c>
      <c r="V135" s="21">
        <f t="shared" si="60"/>
        <v>-2</v>
      </c>
      <c r="W135" s="12">
        <f t="shared" si="66"/>
        <v>-1</v>
      </c>
      <c r="X135" s="61">
        <f t="shared" si="72"/>
        <v>3.75</v>
      </c>
      <c r="Y135" s="17">
        <f t="shared" si="65"/>
        <v>0</v>
      </c>
      <c r="Z135" s="17">
        <f t="shared" si="65"/>
        <v>0</v>
      </c>
      <c r="AA135" s="56">
        <f t="shared" si="73"/>
        <v>26.75</v>
      </c>
      <c r="AB135" s="18">
        <f t="shared" si="74"/>
        <v>0.14018691588785046</v>
      </c>
      <c r="AC135" s="19">
        <f t="shared" si="78"/>
        <v>0.1079136690647482</v>
      </c>
      <c r="AD135" s="142">
        <f t="shared" si="79"/>
        <v>540.75</v>
      </c>
      <c r="AE135" s="142">
        <f t="shared" si="80"/>
        <v>500</v>
      </c>
      <c r="AF135" s="80">
        <f t="shared" si="54"/>
        <v>540.75</v>
      </c>
      <c r="AG135" s="80">
        <f t="shared" si="55"/>
        <v>481.75</v>
      </c>
      <c r="AH135" s="81">
        <f t="shared" si="57"/>
        <v>625.5</v>
      </c>
      <c r="AI135" s="81">
        <f t="shared" si="58"/>
        <v>481.75</v>
      </c>
      <c r="AJ135" s="82">
        <f t="shared" si="62"/>
        <v>647</v>
      </c>
      <c r="AK135" s="82">
        <f t="shared" si="63"/>
        <v>481.75</v>
      </c>
      <c r="AL135" s="145">
        <f t="shared" si="81"/>
        <v>515.58333333333337</v>
      </c>
      <c r="AM135" s="145">
        <f t="shared" si="82"/>
        <v>520.375</v>
      </c>
      <c r="AN135" s="145">
        <f t="shared" si="83"/>
        <v>-4.7916666666666288</v>
      </c>
      <c r="AO135" s="145">
        <f t="shared" si="84"/>
        <v>510.79166666666674</v>
      </c>
      <c r="AP135" s="145">
        <f t="shared" si="85"/>
        <v>520.375</v>
      </c>
      <c r="AQ135" s="147">
        <f t="shared" si="56"/>
        <v>507.84523809523813</v>
      </c>
      <c r="AR135" s="149">
        <f t="shared" si="61"/>
        <v>562.11944444444453</v>
      </c>
      <c r="AS135" s="151">
        <f t="shared" si="64"/>
        <v>571.0866666666667</v>
      </c>
    </row>
    <row r="136" spans="1:45" x14ac:dyDescent="0.3">
      <c r="A136" s="5">
        <v>45125</v>
      </c>
      <c r="B136" s="6" t="s">
        <v>47</v>
      </c>
      <c r="C136" s="6" t="s">
        <v>37</v>
      </c>
      <c r="D136" s="64">
        <v>557.5</v>
      </c>
      <c r="E136" s="64">
        <v>563.75</v>
      </c>
      <c r="F136" s="64">
        <v>540</v>
      </c>
      <c r="G136" s="64">
        <v>553</v>
      </c>
      <c r="H136" s="60">
        <v>563.75</v>
      </c>
      <c r="I136" s="60">
        <v>555.75</v>
      </c>
      <c r="J136" s="21">
        <v>-2</v>
      </c>
      <c r="K136" s="13">
        <v>0</v>
      </c>
      <c r="L136" s="65">
        <f t="shared" si="67"/>
        <v>552.25</v>
      </c>
      <c r="M136" s="66">
        <f t="shared" si="68"/>
        <v>551.875</v>
      </c>
      <c r="N136" s="66">
        <f t="shared" si="69"/>
        <v>0.375</v>
      </c>
      <c r="O136" s="66">
        <f t="shared" si="70"/>
        <v>552.625</v>
      </c>
      <c r="P136" s="66">
        <f t="shared" si="71"/>
        <v>551.875</v>
      </c>
      <c r="Q136" s="67">
        <f t="shared" si="75"/>
        <v>23.75</v>
      </c>
      <c r="R136" s="67">
        <f t="shared" si="76"/>
        <v>29.25</v>
      </c>
      <c r="S136" s="67">
        <f t="shared" si="77"/>
        <v>5.5</v>
      </c>
      <c r="T136" s="68" cm="1">
        <f t="array" ref="T136">LARGE(ABS(Q136:S136),1)</f>
        <v>29.25</v>
      </c>
      <c r="U136" s="12">
        <f t="shared" si="59"/>
        <v>8</v>
      </c>
      <c r="V136" s="21">
        <f t="shared" si="60"/>
        <v>0</v>
      </c>
      <c r="W136" s="12">
        <f t="shared" si="66"/>
        <v>-1</v>
      </c>
      <c r="X136" s="61">
        <f t="shared" si="72"/>
        <v>8</v>
      </c>
      <c r="Y136" s="17" t="b">
        <f t="shared" si="65"/>
        <v>1</v>
      </c>
      <c r="Z136" s="17">
        <f t="shared" si="65"/>
        <v>0</v>
      </c>
      <c r="AA136" s="56">
        <f t="shared" si="73"/>
        <v>23.75</v>
      </c>
      <c r="AB136" s="18">
        <f t="shared" si="74"/>
        <v>0.33684210526315789</v>
      </c>
      <c r="AC136" s="19">
        <f t="shared" si="78"/>
        <v>0.27350427350427353</v>
      </c>
      <c r="AD136" s="142">
        <f t="shared" si="79"/>
        <v>563.75</v>
      </c>
      <c r="AE136" s="142">
        <f t="shared" si="80"/>
        <v>503.25</v>
      </c>
      <c r="AF136" s="80">
        <f t="shared" si="54"/>
        <v>563.75</v>
      </c>
      <c r="AG136" s="80">
        <f t="shared" si="55"/>
        <v>481.75</v>
      </c>
      <c r="AH136" s="81">
        <f t="shared" si="57"/>
        <v>625.5</v>
      </c>
      <c r="AI136" s="81">
        <f t="shared" si="58"/>
        <v>481.75</v>
      </c>
      <c r="AJ136" s="82">
        <f t="shared" si="62"/>
        <v>647</v>
      </c>
      <c r="AK136" s="82">
        <f t="shared" si="63"/>
        <v>481.75</v>
      </c>
      <c r="AL136" s="145">
        <f t="shared" si="81"/>
        <v>533.83333333333337</v>
      </c>
      <c r="AM136" s="145">
        <f t="shared" si="82"/>
        <v>533.5</v>
      </c>
      <c r="AN136" s="145">
        <f t="shared" si="83"/>
        <v>0.33333333333337123</v>
      </c>
      <c r="AO136" s="145">
        <f t="shared" si="84"/>
        <v>534.16666666666674</v>
      </c>
      <c r="AP136" s="145">
        <f t="shared" si="85"/>
        <v>533.5</v>
      </c>
      <c r="AQ136" s="147">
        <f t="shared" si="56"/>
        <v>508.60714285714283</v>
      </c>
      <c r="AR136" s="149">
        <f t="shared" si="61"/>
        <v>560.47777777777787</v>
      </c>
      <c r="AS136" s="151">
        <f t="shared" si="64"/>
        <v>570.22</v>
      </c>
    </row>
    <row r="137" spans="1:45" x14ac:dyDescent="0.3">
      <c r="A137" s="5">
        <v>45126</v>
      </c>
      <c r="B137" s="6" t="s">
        <v>47</v>
      </c>
      <c r="C137" s="6" t="s">
        <v>37</v>
      </c>
      <c r="D137" s="64">
        <v>555</v>
      </c>
      <c r="E137" s="64">
        <v>560</v>
      </c>
      <c r="F137" s="64">
        <v>542.25</v>
      </c>
      <c r="G137" s="64">
        <v>546.25</v>
      </c>
      <c r="H137" s="60">
        <v>560</v>
      </c>
      <c r="I137" s="60">
        <v>549.75</v>
      </c>
      <c r="J137" s="21">
        <v>-2</v>
      </c>
      <c r="K137" s="13" t="s">
        <v>32</v>
      </c>
      <c r="L137" s="65">
        <f t="shared" si="67"/>
        <v>549.5</v>
      </c>
      <c r="M137" s="66">
        <f t="shared" si="68"/>
        <v>551.125</v>
      </c>
      <c r="N137" s="66">
        <f t="shared" si="69"/>
        <v>-1.625</v>
      </c>
      <c r="O137" s="66">
        <f t="shared" si="70"/>
        <v>547.875</v>
      </c>
      <c r="P137" s="66">
        <f t="shared" si="71"/>
        <v>551.125</v>
      </c>
      <c r="Q137" s="67">
        <f t="shared" si="75"/>
        <v>17.75</v>
      </c>
      <c r="R137" s="67">
        <f t="shared" si="76"/>
        <v>7</v>
      </c>
      <c r="S137" s="67">
        <f t="shared" si="77"/>
        <v>-10.75</v>
      </c>
      <c r="T137" s="68" cm="1">
        <f t="array" ref="T137">LARGE(ABS(Q137:S137),1)</f>
        <v>17.75</v>
      </c>
      <c r="U137" s="12">
        <f t="shared" si="59"/>
        <v>4</v>
      </c>
      <c r="V137" s="21">
        <f t="shared" si="60"/>
        <v>0</v>
      </c>
      <c r="W137" s="12">
        <f t="shared" si="66"/>
        <v>-1</v>
      </c>
      <c r="X137" s="61">
        <f t="shared" si="72"/>
        <v>10.25</v>
      </c>
      <c r="Y137" s="17" t="b">
        <f t="shared" si="65"/>
        <v>1</v>
      </c>
      <c r="Z137" s="17">
        <f t="shared" si="65"/>
        <v>0</v>
      </c>
      <c r="AA137" s="56">
        <f t="shared" si="73"/>
        <v>17.75</v>
      </c>
      <c r="AB137" s="18">
        <f t="shared" si="74"/>
        <v>0.57746478873239437</v>
      </c>
      <c r="AC137" s="19">
        <f t="shared" si="78"/>
        <v>0.57746478873239437</v>
      </c>
      <c r="AD137" s="142">
        <f t="shared" si="79"/>
        <v>563.75</v>
      </c>
      <c r="AE137" s="142">
        <f t="shared" si="80"/>
        <v>514</v>
      </c>
      <c r="AF137" s="80">
        <f t="shared" si="54"/>
        <v>563.75</v>
      </c>
      <c r="AG137" s="80">
        <f t="shared" si="55"/>
        <v>481.75</v>
      </c>
      <c r="AH137" s="81">
        <f t="shared" si="57"/>
        <v>603</v>
      </c>
      <c r="AI137" s="81">
        <f t="shared" si="58"/>
        <v>481.75</v>
      </c>
      <c r="AJ137" s="82">
        <f t="shared" si="62"/>
        <v>647</v>
      </c>
      <c r="AK137" s="82">
        <f t="shared" si="63"/>
        <v>481.75</v>
      </c>
      <c r="AL137" s="145">
        <f t="shared" si="81"/>
        <v>543.58333333333337</v>
      </c>
      <c r="AM137" s="145">
        <f t="shared" si="82"/>
        <v>538.875</v>
      </c>
      <c r="AN137" s="145">
        <f t="shared" si="83"/>
        <v>4.7083333333333712</v>
      </c>
      <c r="AO137" s="145">
        <f t="shared" si="84"/>
        <v>548.29166666666674</v>
      </c>
      <c r="AP137" s="145">
        <f t="shared" si="85"/>
        <v>538.875</v>
      </c>
      <c r="AQ137" s="147">
        <f t="shared" si="56"/>
        <v>509.88690476190476</v>
      </c>
      <c r="AR137" s="149">
        <f t="shared" si="61"/>
        <v>558.58611111111122</v>
      </c>
      <c r="AS137" s="151">
        <f t="shared" si="64"/>
        <v>569.27666666666664</v>
      </c>
    </row>
    <row r="138" spans="1:45" x14ac:dyDescent="0.3">
      <c r="A138" s="5">
        <v>45127</v>
      </c>
      <c r="B138" s="6" t="s">
        <v>47</v>
      </c>
      <c r="C138" s="6" t="s">
        <v>37</v>
      </c>
      <c r="D138" s="64">
        <v>533</v>
      </c>
      <c r="E138" s="64">
        <v>546.25</v>
      </c>
      <c r="F138" s="64">
        <v>532</v>
      </c>
      <c r="G138" s="64">
        <v>536.25</v>
      </c>
      <c r="H138" s="60">
        <v>546.25</v>
      </c>
      <c r="I138" s="60">
        <v>532.25</v>
      </c>
      <c r="J138" s="21">
        <v>0</v>
      </c>
      <c r="K138" s="13">
        <v>0</v>
      </c>
      <c r="L138" s="65">
        <f t="shared" si="67"/>
        <v>538.16666666666663</v>
      </c>
      <c r="M138" s="66">
        <f t="shared" si="68"/>
        <v>539.125</v>
      </c>
      <c r="N138" s="66">
        <f t="shared" si="69"/>
        <v>-0.95833333333337123</v>
      </c>
      <c r="O138" s="66">
        <f t="shared" si="70"/>
        <v>537.20833333333326</v>
      </c>
      <c r="P138" s="66">
        <f t="shared" si="71"/>
        <v>539.125</v>
      </c>
      <c r="Q138" s="67">
        <f t="shared" si="75"/>
        <v>14.25</v>
      </c>
      <c r="R138" s="67">
        <f t="shared" si="76"/>
        <v>0</v>
      </c>
      <c r="S138" s="67">
        <f t="shared" si="77"/>
        <v>-14.25</v>
      </c>
      <c r="T138" s="68" cm="1">
        <f t="array" ref="T138">LARGE(ABS(Q138:S138),1)</f>
        <v>14.25</v>
      </c>
      <c r="U138" s="12">
        <f t="shared" si="59"/>
        <v>2</v>
      </c>
      <c r="V138" s="21">
        <f t="shared" si="60"/>
        <v>2</v>
      </c>
      <c r="W138" s="12">
        <f t="shared" si="66"/>
        <v>3</v>
      </c>
      <c r="X138" s="61">
        <f t="shared" si="72"/>
        <v>14</v>
      </c>
      <c r="Y138" s="17" t="b">
        <f t="shared" si="65"/>
        <v>1</v>
      </c>
      <c r="Z138" s="17">
        <f t="shared" si="65"/>
        <v>0</v>
      </c>
      <c r="AA138" s="56">
        <f t="shared" si="73"/>
        <v>14.25</v>
      </c>
      <c r="AB138" s="18">
        <f t="shared" si="74"/>
        <v>0.98245614035087714</v>
      </c>
      <c r="AC138" s="19">
        <f t="shared" si="78"/>
        <v>0.98245614035087714</v>
      </c>
      <c r="AD138" s="142">
        <f t="shared" si="79"/>
        <v>563.75</v>
      </c>
      <c r="AE138" s="142">
        <f t="shared" si="80"/>
        <v>532</v>
      </c>
      <c r="AF138" s="80">
        <f t="shared" ref="AF138:AF201" si="86">MAX(E130:E138)</f>
        <v>563.75</v>
      </c>
      <c r="AG138" s="80">
        <f t="shared" ref="AG138:AG201" si="87">MIN(F130:F138)</f>
        <v>481.75</v>
      </c>
      <c r="AH138" s="81">
        <f t="shared" si="57"/>
        <v>600.75</v>
      </c>
      <c r="AI138" s="81">
        <f t="shared" si="58"/>
        <v>481.75</v>
      </c>
      <c r="AJ138" s="82">
        <f t="shared" si="62"/>
        <v>647</v>
      </c>
      <c r="AK138" s="82">
        <f t="shared" si="63"/>
        <v>481.75</v>
      </c>
      <c r="AL138" s="145">
        <f t="shared" si="81"/>
        <v>547.33333333333337</v>
      </c>
      <c r="AM138" s="145">
        <f t="shared" si="82"/>
        <v>547.875</v>
      </c>
      <c r="AN138" s="145">
        <f t="shared" si="83"/>
        <v>-0.54166666666662877</v>
      </c>
      <c r="AO138" s="145">
        <f t="shared" si="84"/>
        <v>546.79166666666674</v>
      </c>
      <c r="AP138" s="145">
        <f t="shared" si="85"/>
        <v>547.875</v>
      </c>
      <c r="AQ138" s="147">
        <f t="shared" si="56"/>
        <v>512.01190476190482</v>
      </c>
      <c r="AR138" s="149">
        <f t="shared" si="61"/>
        <v>556.32222222222231</v>
      </c>
      <c r="AS138" s="151">
        <f t="shared" si="64"/>
        <v>568.35500000000002</v>
      </c>
    </row>
    <row r="139" spans="1:45" x14ac:dyDescent="0.3">
      <c r="A139" s="5">
        <v>45128</v>
      </c>
      <c r="B139" s="6" t="s">
        <v>47</v>
      </c>
      <c r="C139" s="6" t="s">
        <v>37</v>
      </c>
      <c r="D139" s="64">
        <v>557</v>
      </c>
      <c r="E139" s="64">
        <v>572.25</v>
      </c>
      <c r="F139" s="64">
        <v>552</v>
      </c>
      <c r="G139" s="64">
        <v>568.25</v>
      </c>
      <c r="H139" s="60">
        <v>559</v>
      </c>
      <c r="I139" s="60">
        <v>552</v>
      </c>
      <c r="J139" s="21">
        <v>2</v>
      </c>
      <c r="K139" s="13">
        <v>0</v>
      </c>
      <c r="L139" s="65">
        <f t="shared" si="67"/>
        <v>564.16666666666663</v>
      </c>
      <c r="M139" s="66">
        <f t="shared" si="68"/>
        <v>562.125</v>
      </c>
      <c r="N139" s="66">
        <f t="shared" si="69"/>
        <v>2.0416666666666288</v>
      </c>
      <c r="O139" s="66">
        <f t="shared" si="70"/>
        <v>566.20833333333326</v>
      </c>
      <c r="P139" s="66">
        <f t="shared" si="71"/>
        <v>562.125</v>
      </c>
      <c r="Q139" s="67">
        <f t="shared" si="75"/>
        <v>20.25</v>
      </c>
      <c r="R139" s="67">
        <f t="shared" si="76"/>
        <v>36</v>
      </c>
      <c r="S139" s="67">
        <f t="shared" si="77"/>
        <v>15.75</v>
      </c>
      <c r="T139" s="68" cm="1">
        <f t="array" ref="T139">LARGE(ABS(Q139:S139),1)</f>
        <v>36</v>
      </c>
      <c r="U139" s="12">
        <f t="shared" si="59"/>
        <v>5</v>
      </c>
      <c r="V139" s="21">
        <f t="shared" si="60"/>
        <v>0</v>
      </c>
      <c r="W139" s="12">
        <f t="shared" si="66"/>
        <v>5</v>
      </c>
      <c r="X139" s="61">
        <f t="shared" si="72"/>
        <v>7</v>
      </c>
      <c r="Y139" s="17">
        <f t="shared" si="65"/>
        <v>0</v>
      </c>
      <c r="Z139" s="17" t="b">
        <f t="shared" si="65"/>
        <v>1</v>
      </c>
      <c r="AA139" s="56">
        <f t="shared" si="73"/>
        <v>20.25</v>
      </c>
      <c r="AB139" s="18">
        <f t="shared" si="74"/>
        <v>0.34567901234567899</v>
      </c>
      <c r="AC139" s="19">
        <f t="shared" si="78"/>
        <v>0.19444444444444445</v>
      </c>
      <c r="AD139" s="142">
        <f t="shared" si="79"/>
        <v>572.25</v>
      </c>
      <c r="AE139" s="142">
        <f t="shared" si="80"/>
        <v>532</v>
      </c>
      <c r="AF139" s="80">
        <f t="shared" si="86"/>
        <v>572.25</v>
      </c>
      <c r="AG139" s="80">
        <f t="shared" si="87"/>
        <v>481.75</v>
      </c>
      <c r="AH139" s="81">
        <f t="shared" si="57"/>
        <v>572.25</v>
      </c>
      <c r="AI139" s="81">
        <f t="shared" si="58"/>
        <v>481.75</v>
      </c>
      <c r="AJ139" s="82">
        <f t="shared" si="62"/>
        <v>647</v>
      </c>
      <c r="AK139" s="82">
        <f t="shared" si="63"/>
        <v>481.75</v>
      </c>
      <c r="AL139" s="145">
        <f t="shared" si="81"/>
        <v>546.83333333333337</v>
      </c>
      <c r="AM139" s="145">
        <f t="shared" si="82"/>
        <v>552.125</v>
      </c>
      <c r="AN139" s="145">
        <f t="shared" si="83"/>
        <v>-5.2916666666666288</v>
      </c>
      <c r="AO139" s="145">
        <f t="shared" si="84"/>
        <v>541.54166666666674</v>
      </c>
      <c r="AP139" s="145">
        <f t="shared" si="85"/>
        <v>552.125</v>
      </c>
      <c r="AQ139" s="147">
        <f t="shared" si="56"/>
        <v>516.82142857142867</v>
      </c>
      <c r="AR139" s="149">
        <f t="shared" si="61"/>
        <v>554.9</v>
      </c>
      <c r="AS139" s="151">
        <f t="shared" si="64"/>
        <v>567.83333333333337</v>
      </c>
    </row>
    <row r="140" spans="1:45" x14ac:dyDescent="0.3">
      <c r="A140" s="5">
        <v>45131</v>
      </c>
      <c r="B140" s="6" t="s">
        <v>47</v>
      </c>
      <c r="C140" s="6" t="s">
        <v>37</v>
      </c>
      <c r="D140" s="64">
        <v>555.75</v>
      </c>
      <c r="E140" s="64">
        <v>567.75</v>
      </c>
      <c r="F140" s="64">
        <v>555.75</v>
      </c>
      <c r="G140" s="64">
        <v>565.25</v>
      </c>
      <c r="H140" s="60">
        <v>562.75</v>
      </c>
      <c r="I140" s="60">
        <v>555.75</v>
      </c>
      <c r="J140" s="21">
        <v>2</v>
      </c>
      <c r="K140" s="13">
        <v>0</v>
      </c>
      <c r="L140" s="65">
        <f t="shared" si="67"/>
        <v>562.91666666666663</v>
      </c>
      <c r="M140" s="66">
        <f t="shared" si="68"/>
        <v>561.75</v>
      </c>
      <c r="N140" s="66">
        <f t="shared" si="69"/>
        <v>1.1666666666666288</v>
      </c>
      <c r="O140" s="66">
        <f t="shared" si="70"/>
        <v>564.08333333333326</v>
      </c>
      <c r="P140" s="66">
        <f t="shared" si="71"/>
        <v>561.75</v>
      </c>
      <c r="Q140" s="67">
        <f t="shared" si="75"/>
        <v>12</v>
      </c>
      <c r="R140" s="67">
        <f t="shared" si="76"/>
        <v>-0.5</v>
      </c>
      <c r="S140" s="67">
        <f t="shared" si="77"/>
        <v>-12.5</v>
      </c>
      <c r="T140" s="68" cm="1">
        <f t="array" ref="T140">LARGE(ABS(Q140:S140),1)</f>
        <v>12.5</v>
      </c>
      <c r="U140" s="12">
        <f t="shared" si="59"/>
        <v>5</v>
      </c>
      <c r="V140" s="21">
        <f t="shared" si="60"/>
        <v>0</v>
      </c>
      <c r="W140" s="12">
        <f t="shared" si="66"/>
        <v>2</v>
      </c>
      <c r="X140" s="61">
        <f t="shared" si="72"/>
        <v>7</v>
      </c>
      <c r="Y140" s="17">
        <f t="shared" si="65"/>
        <v>0</v>
      </c>
      <c r="Z140" s="17" t="b">
        <f t="shared" si="65"/>
        <v>1</v>
      </c>
      <c r="AA140" s="56">
        <f t="shared" si="73"/>
        <v>12</v>
      </c>
      <c r="AB140" s="18">
        <f t="shared" si="74"/>
        <v>0.58333333333333337</v>
      </c>
      <c r="AC140" s="19">
        <f t="shared" si="78"/>
        <v>0.56000000000000005</v>
      </c>
      <c r="AD140" s="142">
        <f t="shared" si="79"/>
        <v>572.25</v>
      </c>
      <c r="AE140" s="142">
        <f t="shared" si="80"/>
        <v>532</v>
      </c>
      <c r="AF140" s="80">
        <f t="shared" si="86"/>
        <v>572.25</v>
      </c>
      <c r="AG140" s="80">
        <f t="shared" si="87"/>
        <v>485.25</v>
      </c>
      <c r="AH140" s="81">
        <f t="shared" si="57"/>
        <v>572.25</v>
      </c>
      <c r="AI140" s="81">
        <f t="shared" si="58"/>
        <v>481.75</v>
      </c>
      <c r="AJ140" s="82">
        <f t="shared" si="62"/>
        <v>647</v>
      </c>
      <c r="AK140" s="82">
        <f t="shared" si="63"/>
        <v>481.75</v>
      </c>
      <c r="AL140" s="145">
        <f t="shared" si="81"/>
        <v>557.5</v>
      </c>
      <c r="AM140" s="145">
        <f t="shared" si="82"/>
        <v>552.125</v>
      </c>
      <c r="AN140" s="145">
        <f t="shared" si="83"/>
        <v>5.375</v>
      </c>
      <c r="AO140" s="145">
        <f t="shared" si="84"/>
        <v>562.875</v>
      </c>
      <c r="AP140" s="145">
        <f t="shared" si="85"/>
        <v>552.125</v>
      </c>
      <c r="AQ140" s="147">
        <f t="shared" si="56"/>
        <v>521.72023809523819</v>
      </c>
      <c r="AR140" s="149">
        <f t="shared" si="61"/>
        <v>553.56111111111102</v>
      </c>
      <c r="AS140" s="151">
        <f t="shared" si="64"/>
        <v>567.40666666666675</v>
      </c>
    </row>
    <row r="141" spans="1:45" x14ac:dyDescent="0.3">
      <c r="A141" s="5">
        <v>45132</v>
      </c>
      <c r="B141" s="6" t="s">
        <v>47</v>
      </c>
      <c r="C141" s="6" t="s">
        <v>37</v>
      </c>
      <c r="D141" s="64">
        <v>558</v>
      </c>
      <c r="E141" s="64">
        <v>562.25</v>
      </c>
      <c r="F141" s="64">
        <v>544.75</v>
      </c>
      <c r="G141" s="64">
        <v>548.25</v>
      </c>
      <c r="H141" s="60">
        <v>562.25</v>
      </c>
      <c r="I141" s="60">
        <v>558</v>
      </c>
      <c r="J141" s="21">
        <v>-2</v>
      </c>
      <c r="K141" s="13">
        <v>0</v>
      </c>
      <c r="L141" s="65">
        <f t="shared" si="67"/>
        <v>551.75</v>
      </c>
      <c r="M141" s="66">
        <f t="shared" si="68"/>
        <v>553.5</v>
      </c>
      <c r="N141" s="66">
        <f t="shared" si="69"/>
        <v>-1.75</v>
      </c>
      <c r="O141" s="66">
        <f t="shared" si="70"/>
        <v>550</v>
      </c>
      <c r="P141" s="66">
        <f t="shared" si="71"/>
        <v>553.5</v>
      </c>
      <c r="Q141" s="67">
        <f t="shared" si="75"/>
        <v>17.5</v>
      </c>
      <c r="R141" s="67">
        <f t="shared" si="76"/>
        <v>-3</v>
      </c>
      <c r="S141" s="67">
        <f t="shared" si="77"/>
        <v>-20.5</v>
      </c>
      <c r="T141" s="68" cm="1">
        <f t="array" ref="T141">LARGE(ABS(Q141:S141),1)</f>
        <v>20.5</v>
      </c>
      <c r="U141" s="12">
        <f t="shared" si="59"/>
        <v>-3</v>
      </c>
      <c r="V141" s="21">
        <f t="shared" si="60"/>
        <v>-2</v>
      </c>
      <c r="W141" s="12">
        <f t="shared" si="66"/>
        <v>0</v>
      </c>
      <c r="X141" s="61">
        <f t="shared" si="72"/>
        <v>4.25</v>
      </c>
      <c r="Y141" s="17" t="b">
        <f t="shared" si="65"/>
        <v>1</v>
      </c>
      <c r="Z141" s="17">
        <f t="shared" si="65"/>
        <v>0</v>
      </c>
      <c r="AA141" s="56">
        <f t="shared" si="73"/>
        <v>17.5</v>
      </c>
      <c r="AB141" s="18">
        <f t="shared" si="74"/>
        <v>0.24285714285714285</v>
      </c>
      <c r="AC141" s="19">
        <f t="shared" si="78"/>
        <v>0.2073170731707317</v>
      </c>
      <c r="AD141" s="142">
        <f t="shared" si="79"/>
        <v>572.25</v>
      </c>
      <c r="AE141" s="142">
        <f t="shared" si="80"/>
        <v>544.75</v>
      </c>
      <c r="AF141" s="80">
        <f t="shared" si="86"/>
        <v>572.25</v>
      </c>
      <c r="AG141" s="80">
        <f t="shared" si="87"/>
        <v>500</v>
      </c>
      <c r="AH141" s="81">
        <f t="shared" si="57"/>
        <v>572.25</v>
      </c>
      <c r="AI141" s="81">
        <f t="shared" si="58"/>
        <v>481.75</v>
      </c>
      <c r="AJ141" s="82">
        <f t="shared" si="62"/>
        <v>647</v>
      </c>
      <c r="AK141" s="82">
        <f t="shared" si="63"/>
        <v>481.75</v>
      </c>
      <c r="AL141" s="145">
        <f t="shared" si="81"/>
        <v>560.75</v>
      </c>
      <c r="AM141" s="145">
        <f t="shared" si="82"/>
        <v>558.5</v>
      </c>
      <c r="AN141" s="145">
        <f t="shared" si="83"/>
        <v>2.25</v>
      </c>
      <c r="AO141" s="145">
        <f t="shared" si="84"/>
        <v>563</v>
      </c>
      <c r="AP141" s="145">
        <f t="shared" si="85"/>
        <v>558.5</v>
      </c>
      <c r="AQ141" s="147">
        <f t="shared" si="56"/>
        <v>525.16666666666674</v>
      </c>
      <c r="AR141" s="149">
        <f t="shared" si="61"/>
        <v>551.3694444444443</v>
      </c>
      <c r="AS141" s="151">
        <f t="shared" si="64"/>
        <v>566.75666666666677</v>
      </c>
    </row>
    <row r="142" spans="1:45" x14ac:dyDescent="0.3">
      <c r="A142" s="5">
        <v>45133</v>
      </c>
      <c r="B142" s="6" t="s">
        <v>47</v>
      </c>
      <c r="C142" s="6" t="s">
        <v>37</v>
      </c>
      <c r="D142" s="64">
        <v>547.25</v>
      </c>
      <c r="E142" s="64">
        <v>555</v>
      </c>
      <c r="F142" s="64">
        <v>541.5</v>
      </c>
      <c r="G142" s="64">
        <v>542.25</v>
      </c>
      <c r="H142" s="60">
        <v>555</v>
      </c>
      <c r="I142" s="60">
        <v>547.25</v>
      </c>
      <c r="J142" s="21">
        <v>-2</v>
      </c>
      <c r="K142" s="13">
        <v>0</v>
      </c>
      <c r="L142" s="65">
        <f t="shared" si="67"/>
        <v>546.25</v>
      </c>
      <c r="M142" s="66">
        <f t="shared" si="68"/>
        <v>548.25</v>
      </c>
      <c r="N142" s="66">
        <f t="shared" si="69"/>
        <v>-2</v>
      </c>
      <c r="O142" s="66">
        <f t="shared" si="70"/>
        <v>544.25</v>
      </c>
      <c r="P142" s="66">
        <f t="shared" si="71"/>
        <v>548.25</v>
      </c>
      <c r="Q142" s="67">
        <f t="shared" si="75"/>
        <v>13.5</v>
      </c>
      <c r="R142" s="67">
        <f t="shared" si="76"/>
        <v>6.75</v>
      </c>
      <c r="S142" s="67">
        <f t="shared" si="77"/>
        <v>-6.75</v>
      </c>
      <c r="T142" s="68" cm="1">
        <f t="array" ref="T142">LARGE(ABS(Q142:S142),1)</f>
        <v>13.5</v>
      </c>
      <c r="U142" s="12">
        <f t="shared" si="59"/>
        <v>1</v>
      </c>
      <c r="V142" s="21">
        <f t="shared" si="60"/>
        <v>2</v>
      </c>
      <c r="W142" s="12">
        <f t="shared" si="66"/>
        <v>6</v>
      </c>
      <c r="X142" s="61">
        <f t="shared" si="72"/>
        <v>7.75</v>
      </c>
      <c r="Y142" s="17" t="b">
        <f t="shared" si="65"/>
        <v>1</v>
      </c>
      <c r="Z142" s="17">
        <f t="shared" si="65"/>
        <v>0</v>
      </c>
      <c r="AA142" s="56">
        <f t="shared" si="73"/>
        <v>13.5</v>
      </c>
      <c r="AB142" s="18">
        <f t="shared" si="74"/>
        <v>0.57407407407407407</v>
      </c>
      <c r="AC142" s="19">
        <f t="shared" si="78"/>
        <v>0.57407407407407407</v>
      </c>
      <c r="AD142" s="142">
        <f t="shared" si="79"/>
        <v>567.75</v>
      </c>
      <c r="AE142" s="142">
        <f t="shared" si="80"/>
        <v>541.5</v>
      </c>
      <c r="AF142" s="80">
        <f t="shared" si="86"/>
        <v>572.25</v>
      </c>
      <c r="AG142" s="80">
        <f t="shared" si="87"/>
        <v>503.25</v>
      </c>
      <c r="AH142" s="81">
        <f t="shared" si="57"/>
        <v>572.25</v>
      </c>
      <c r="AI142" s="81">
        <f t="shared" si="58"/>
        <v>481.75</v>
      </c>
      <c r="AJ142" s="82">
        <f t="shared" si="62"/>
        <v>647</v>
      </c>
      <c r="AK142" s="82">
        <f t="shared" si="63"/>
        <v>481.75</v>
      </c>
      <c r="AL142" s="145">
        <f t="shared" si="81"/>
        <v>552.5</v>
      </c>
      <c r="AM142" s="145">
        <f t="shared" si="82"/>
        <v>554.625</v>
      </c>
      <c r="AN142" s="145">
        <f t="shared" si="83"/>
        <v>-2.125</v>
      </c>
      <c r="AO142" s="145">
        <f t="shared" si="84"/>
        <v>550.375</v>
      </c>
      <c r="AP142" s="145">
        <f t="shared" si="85"/>
        <v>554.625</v>
      </c>
      <c r="AQ142" s="147">
        <f t="shared" si="56"/>
        <v>528.63690476190482</v>
      </c>
      <c r="AR142" s="149">
        <f t="shared" si="61"/>
        <v>549.04166666666652</v>
      </c>
      <c r="AS142" s="151">
        <f t="shared" si="64"/>
        <v>565.8033333333334</v>
      </c>
    </row>
    <row r="143" spans="1:45" x14ac:dyDescent="0.3">
      <c r="A143" s="5">
        <v>45134</v>
      </c>
      <c r="B143" s="6" t="s">
        <v>47</v>
      </c>
      <c r="C143" s="6" t="s">
        <v>37</v>
      </c>
      <c r="D143" s="64">
        <v>530.5</v>
      </c>
      <c r="E143" s="64">
        <v>547.5</v>
      </c>
      <c r="F143" s="64">
        <v>525.5</v>
      </c>
      <c r="G143" s="64">
        <v>530.25</v>
      </c>
      <c r="H143" s="60">
        <v>531.5</v>
      </c>
      <c r="I143" s="60">
        <v>525.5</v>
      </c>
      <c r="J143" s="21">
        <v>0</v>
      </c>
      <c r="K143" s="13">
        <v>0</v>
      </c>
      <c r="L143" s="65">
        <f t="shared" si="67"/>
        <v>534.41666666666663</v>
      </c>
      <c r="M143" s="66">
        <f t="shared" si="68"/>
        <v>536.5</v>
      </c>
      <c r="N143" s="66">
        <f t="shared" si="69"/>
        <v>-2.0833333333333712</v>
      </c>
      <c r="O143" s="66">
        <f t="shared" si="70"/>
        <v>532.33333333333326</v>
      </c>
      <c r="P143" s="66">
        <f t="shared" si="71"/>
        <v>536.5</v>
      </c>
      <c r="Q143" s="67">
        <f t="shared" si="75"/>
        <v>22</v>
      </c>
      <c r="R143" s="67">
        <f t="shared" si="76"/>
        <v>5.25</v>
      </c>
      <c r="S143" s="67">
        <f t="shared" si="77"/>
        <v>-16.75</v>
      </c>
      <c r="T143" s="68" cm="1">
        <f t="array" ref="T143">LARGE(ABS(Q143:S143),1)</f>
        <v>22</v>
      </c>
      <c r="U143" s="12">
        <f t="shared" si="59"/>
        <v>0</v>
      </c>
      <c r="V143" s="21">
        <f t="shared" si="60"/>
        <v>2</v>
      </c>
      <c r="W143" s="12">
        <f t="shared" si="66"/>
        <v>6</v>
      </c>
      <c r="X143" s="61">
        <f t="shared" si="72"/>
        <v>6</v>
      </c>
      <c r="Y143" s="17">
        <f t="shared" si="65"/>
        <v>0</v>
      </c>
      <c r="Z143" s="17" t="b">
        <f t="shared" si="65"/>
        <v>1</v>
      </c>
      <c r="AA143" s="56">
        <f t="shared" si="73"/>
        <v>22</v>
      </c>
      <c r="AB143" s="18">
        <f t="shared" si="74"/>
        <v>0.27272727272727271</v>
      </c>
      <c r="AC143" s="19">
        <f t="shared" si="78"/>
        <v>0.27272727272727271</v>
      </c>
      <c r="AD143" s="142">
        <f t="shared" si="79"/>
        <v>562.25</v>
      </c>
      <c r="AE143" s="142">
        <f t="shared" si="80"/>
        <v>525.5</v>
      </c>
      <c r="AF143" s="80">
        <f t="shared" si="86"/>
        <v>572.25</v>
      </c>
      <c r="AG143" s="80">
        <f t="shared" si="87"/>
        <v>514</v>
      </c>
      <c r="AH143" s="81">
        <f t="shared" si="57"/>
        <v>572.25</v>
      </c>
      <c r="AI143" s="81">
        <f t="shared" si="58"/>
        <v>481.75</v>
      </c>
      <c r="AJ143" s="82">
        <f t="shared" si="62"/>
        <v>647</v>
      </c>
      <c r="AK143" s="82">
        <f t="shared" si="63"/>
        <v>481.75</v>
      </c>
      <c r="AL143" s="145">
        <f t="shared" si="81"/>
        <v>543.33333333333337</v>
      </c>
      <c r="AM143" s="145">
        <f t="shared" si="82"/>
        <v>543.875</v>
      </c>
      <c r="AN143" s="145">
        <f t="shared" si="83"/>
        <v>-0.54166666666662877</v>
      </c>
      <c r="AO143" s="145">
        <f t="shared" si="84"/>
        <v>542.79166666666674</v>
      </c>
      <c r="AP143" s="145">
        <f t="shared" si="85"/>
        <v>543.875</v>
      </c>
      <c r="AQ143" s="147">
        <f t="shared" ref="AQ143:AQ206" si="88">AVERAGE(L130:L143)</f>
        <v>531.1130952380953</v>
      </c>
      <c r="AR143" s="149">
        <f t="shared" si="61"/>
        <v>546.39999999999986</v>
      </c>
      <c r="AS143" s="151">
        <f t="shared" si="64"/>
        <v>564.84666666666681</v>
      </c>
    </row>
    <row r="144" spans="1:45" x14ac:dyDescent="0.3">
      <c r="A144" s="5">
        <v>45135</v>
      </c>
      <c r="B144" s="6" t="s">
        <v>47</v>
      </c>
      <c r="C144" s="6" t="s">
        <v>37</v>
      </c>
      <c r="D144" s="64">
        <v>515.5</v>
      </c>
      <c r="E144" s="64">
        <v>517.75</v>
      </c>
      <c r="F144" s="64">
        <v>508</v>
      </c>
      <c r="G144" s="64">
        <v>513</v>
      </c>
      <c r="H144" s="60">
        <v>516.5</v>
      </c>
      <c r="I144" s="60">
        <v>512.25</v>
      </c>
      <c r="J144" s="21">
        <v>-1</v>
      </c>
      <c r="K144" s="13">
        <v>0</v>
      </c>
      <c r="L144" s="65">
        <f t="shared" si="67"/>
        <v>512.91666666666663</v>
      </c>
      <c r="M144" s="66">
        <f t="shared" si="68"/>
        <v>512.875</v>
      </c>
      <c r="N144" s="66">
        <f t="shared" si="69"/>
        <v>4.1666666666628771E-2</v>
      </c>
      <c r="O144" s="66">
        <f t="shared" si="70"/>
        <v>512.95833333333326</v>
      </c>
      <c r="P144" s="66">
        <f t="shared" si="71"/>
        <v>512.875</v>
      </c>
      <c r="Q144" s="67">
        <f t="shared" si="75"/>
        <v>9.75</v>
      </c>
      <c r="R144" s="67">
        <f t="shared" si="76"/>
        <v>-12.5</v>
      </c>
      <c r="S144" s="67">
        <f t="shared" si="77"/>
        <v>-22.25</v>
      </c>
      <c r="T144" s="68" cm="1">
        <f t="array" ref="T144">LARGE(ABS(Q144:S144),1)</f>
        <v>22.25</v>
      </c>
      <c r="U144" s="12">
        <f t="shared" si="59"/>
        <v>5</v>
      </c>
      <c r="V144" s="21">
        <f t="shared" si="60"/>
        <v>0</v>
      </c>
      <c r="W144" s="12">
        <f t="shared" si="66"/>
        <v>3</v>
      </c>
      <c r="X144" s="61">
        <f t="shared" si="72"/>
        <v>4.25</v>
      </c>
      <c r="Y144" s="17">
        <f t="shared" si="65"/>
        <v>0</v>
      </c>
      <c r="Z144" s="17">
        <f t="shared" si="65"/>
        <v>0</v>
      </c>
      <c r="AA144" s="56">
        <f t="shared" si="73"/>
        <v>9.75</v>
      </c>
      <c r="AB144" s="18">
        <f t="shared" si="74"/>
        <v>0.4358974358974359</v>
      </c>
      <c r="AC144" s="19">
        <f t="shared" si="78"/>
        <v>0.19101123595505617</v>
      </c>
      <c r="AD144" s="142">
        <f t="shared" si="79"/>
        <v>555</v>
      </c>
      <c r="AE144" s="142">
        <f t="shared" si="80"/>
        <v>508</v>
      </c>
      <c r="AF144" s="80">
        <f t="shared" si="86"/>
        <v>572.25</v>
      </c>
      <c r="AG144" s="80">
        <f t="shared" si="87"/>
        <v>508</v>
      </c>
      <c r="AH144" s="81">
        <f t="shared" si="57"/>
        <v>572.25</v>
      </c>
      <c r="AI144" s="81">
        <f t="shared" si="58"/>
        <v>481.75</v>
      </c>
      <c r="AJ144" s="82">
        <f t="shared" si="62"/>
        <v>647</v>
      </c>
      <c r="AK144" s="82">
        <f t="shared" si="63"/>
        <v>481.75</v>
      </c>
      <c r="AL144" s="145">
        <f t="shared" si="81"/>
        <v>531.08333333333337</v>
      </c>
      <c r="AM144" s="145">
        <f t="shared" si="82"/>
        <v>531.5</v>
      </c>
      <c r="AN144" s="145">
        <f t="shared" si="83"/>
        <v>-0.41666666666662877</v>
      </c>
      <c r="AO144" s="145">
        <f t="shared" si="84"/>
        <v>530.66666666666674</v>
      </c>
      <c r="AP144" s="145">
        <f t="shared" si="85"/>
        <v>531.5</v>
      </c>
      <c r="AQ144" s="147">
        <f t="shared" si="88"/>
        <v>531.89880952380963</v>
      </c>
      <c r="AR144" s="149">
        <f t="shared" si="61"/>
        <v>542.78888888888878</v>
      </c>
      <c r="AS144" s="151">
        <f t="shared" si="64"/>
        <v>563.85500000000013</v>
      </c>
    </row>
    <row r="145" spans="1:45" x14ac:dyDescent="0.3">
      <c r="A145" s="5">
        <v>45138</v>
      </c>
      <c r="B145" s="6" t="s">
        <v>47</v>
      </c>
      <c r="C145" s="6" t="s">
        <v>37</v>
      </c>
      <c r="D145" s="64">
        <v>510.5</v>
      </c>
      <c r="E145" s="64">
        <v>515</v>
      </c>
      <c r="F145" s="64">
        <v>505.5</v>
      </c>
      <c r="G145" s="64">
        <v>507.25</v>
      </c>
      <c r="H145" s="60">
        <v>512.75</v>
      </c>
      <c r="I145" s="60">
        <v>508.5</v>
      </c>
      <c r="J145" s="21">
        <v>-2</v>
      </c>
      <c r="K145" s="13">
        <v>0</v>
      </c>
      <c r="L145" s="65">
        <f t="shared" si="67"/>
        <v>509.25</v>
      </c>
      <c r="M145" s="66">
        <f t="shared" si="68"/>
        <v>510.25</v>
      </c>
      <c r="N145" s="66">
        <f t="shared" si="69"/>
        <v>-1</v>
      </c>
      <c r="O145" s="66">
        <f t="shared" si="70"/>
        <v>508.25</v>
      </c>
      <c r="P145" s="66">
        <f t="shared" si="71"/>
        <v>510.25</v>
      </c>
      <c r="Q145" s="67">
        <f t="shared" si="75"/>
        <v>9.5</v>
      </c>
      <c r="R145" s="67">
        <f t="shared" si="76"/>
        <v>2</v>
      </c>
      <c r="S145" s="67">
        <f t="shared" si="77"/>
        <v>-7.5</v>
      </c>
      <c r="T145" s="68" cm="1">
        <f t="array" ref="T145">LARGE(ABS(Q145:S145),1)</f>
        <v>9.5</v>
      </c>
      <c r="U145" s="12">
        <f t="shared" si="59"/>
        <v>3</v>
      </c>
      <c r="V145" s="21">
        <f t="shared" si="60"/>
        <v>0</v>
      </c>
      <c r="W145" s="12">
        <f t="shared" si="66"/>
        <v>0</v>
      </c>
      <c r="X145" s="61">
        <f t="shared" si="72"/>
        <v>4.25</v>
      </c>
      <c r="Y145" s="17">
        <f t="shared" si="65"/>
        <v>0</v>
      </c>
      <c r="Z145" s="17">
        <f t="shared" si="65"/>
        <v>0</v>
      </c>
      <c r="AA145" s="56">
        <f t="shared" si="73"/>
        <v>9.5</v>
      </c>
      <c r="AB145" s="18">
        <f t="shared" si="74"/>
        <v>0.44736842105263158</v>
      </c>
      <c r="AC145" s="19">
        <f t="shared" si="78"/>
        <v>0.44736842105263158</v>
      </c>
      <c r="AD145" s="142">
        <f t="shared" si="79"/>
        <v>547.5</v>
      </c>
      <c r="AE145" s="142">
        <f t="shared" si="80"/>
        <v>505.5</v>
      </c>
      <c r="AF145" s="80">
        <f t="shared" si="86"/>
        <v>572.25</v>
      </c>
      <c r="AG145" s="80">
        <f t="shared" si="87"/>
        <v>505.5</v>
      </c>
      <c r="AH145" s="81">
        <f t="shared" si="57"/>
        <v>572.25</v>
      </c>
      <c r="AI145" s="81">
        <f t="shared" si="58"/>
        <v>481.75</v>
      </c>
      <c r="AJ145" s="82">
        <f t="shared" si="62"/>
        <v>647</v>
      </c>
      <c r="AK145" s="82">
        <f t="shared" si="63"/>
        <v>481.75</v>
      </c>
      <c r="AL145" s="145">
        <f t="shared" si="81"/>
        <v>522</v>
      </c>
      <c r="AM145" s="145">
        <f t="shared" si="82"/>
        <v>526.5</v>
      </c>
      <c r="AN145" s="145">
        <f t="shared" si="83"/>
        <v>-4.5</v>
      </c>
      <c r="AO145" s="145">
        <f t="shared" si="84"/>
        <v>517.5</v>
      </c>
      <c r="AP145" s="145">
        <f t="shared" si="85"/>
        <v>526.5</v>
      </c>
      <c r="AQ145" s="147">
        <f t="shared" si="88"/>
        <v>533.28571428571433</v>
      </c>
      <c r="AR145" s="149">
        <f t="shared" si="61"/>
        <v>538.56388888888875</v>
      </c>
      <c r="AS145" s="151">
        <f t="shared" si="64"/>
        <v>562.96333333333348</v>
      </c>
    </row>
    <row r="146" spans="1:45" x14ac:dyDescent="0.3">
      <c r="A146" s="5">
        <v>45139</v>
      </c>
      <c r="B146" s="6" t="s">
        <v>47</v>
      </c>
      <c r="C146" s="6" t="s">
        <v>37</v>
      </c>
      <c r="D146" s="64">
        <v>510.5</v>
      </c>
      <c r="E146" s="64">
        <v>511</v>
      </c>
      <c r="F146" s="64">
        <v>497.5</v>
      </c>
      <c r="G146" s="64">
        <v>500.5</v>
      </c>
      <c r="H146" s="60">
        <v>511</v>
      </c>
      <c r="I146" s="60">
        <v>504</v>
      </c>
      <c r="J146" s="21">
        <v>-2</v>
      </c>
      <c r="K146" s="13" t="s">
        <v>32</v>
      </c>
      <c r="L146" s="65">
        <f t="shared" si="67"/>
        <v>503</v>
      </c>
      <c r="M146" s="66">
        <f t="shared" si="68"/>
        <v>504.25</v>
      </c>
      <c r="N146" s="66">
        <f t="shared" si="69"/>
        <v>-1.25</v>
      </c>
      <c r="O146" s="66">
        <f t="shared" si="70"/>
        <v>501.75</v>
      </c>
      <c r="P146" s="66">
        <f t="shared" si="71"/>
        <v>504.25</v>
      </c>
      <c r="Q146" s="67">
        <f t="shared" si="75"/>
        <v>13.5</v>
      </c>
      <c r="R146" s="67">
        <f t="shared" si="76"/>
        <v>3.75</v>
      </c>
      <c r="S146" s="67">
        <f t="shared" si="77"/>
        <v>-9.75</v>
      </c>
      <c r="T146" s="68" cm="1">
        <f t="array" ref="T146">LARGE(ABS(Q146:S146),1)</f>
        <v>13.5</v>
      </c>
      <c r="U146" s="12">
        <f t="shared" si="59"/>
        <v>-1</v>
      </c>
      <c r="V146" s="21">
        <f t="shared" si="60"/>
        <v>2</v>
      </c>
      <c r="W146" s="12">
        <f t="shared" si="66"/>
        <v>4</v>
      </c>
      <c r="X146" s="61">
        <f t="shared" si="72"/>
        <v>7</v>
      </c>
      <c r="Y146" s="17" t="b">
        <f t="shared" si="65"/>
        <v>1</v>
      </c>
      <c r="Z146" s="17">
        <f t="shared" si="65"/>
        <v>0</v>
      </c>
      <c r="AA146" s="56">
        <f t="shared" si="73"/>
        <v>13.5</v>
      </c>
      <c r="AB146" s="18">
        <f t="shared" si="74"/>
        <v>0.51851851851851849</v>
      </c>
      <c r="AC146" s="19">
        <f t="shared" si="78"/>
        <v>0.51851851851851849</v>
      </c>
      <c r="AD146" s="142">
        <f t="shared" si="79"/>
        <v>517.75</v>
      </c>
      <c r="AE146" s="142">
        <f t="shared" si="80"/>
        <v>497.5</v>
      </c>
      <c r="AF146" s="80">
        <f t="shared" si="86"/>
        <v>572.25</v>
      </c>
      <c r="AG146" s="80">
        <f t="shared" si="87"/>
        <v>497.5</v>
      </c>
      <c r="AH146" s="81">
        <f t="shared" si="57"/>
        <v>572.25</v>
      </c>
      <c r="AI146" s="81">
        <f t="shared" si="58"/>
        <v>481.75</v>
      </c>
      <c r="AJ146" s="82">
        <f t="shared" si="62"/>
        <v>647</v>
      </c>
      <c r="AK146" s="82">
        <f t="shared" si="63"/>
        <v>481.75</v>
      </c>
      <c r="AL146" s="145">
        <f t="shared" si="81"/>
        <v>507.5</v>
      </c>
      <c r="AM146" s="145">
        <f t="shared" si="82"/>
        <v>507.625</v>
      </c>
      <c r="AN146" s="145">
        <f t="shared" si="83"/>
        <v>-0.125</v>
      </c>
      <c r="AO146" s="145">
        <f t="shared" si="84"/>
        <v>507.375</v>
      </c>
      <c r="AP146" s="145">
        <f t="shared" si="85"/>
        <v>507.625</v>
      </c>
      <c r="AQ146" s="147">
        <f t="shared" si="88"/>
        <v>533.80952380952385</v>
      </c>
      <c r="AR146" s="149">
        <f t="shared" si="61"/>
        <v>533.93888888888875</v>
      </c>
      <c r="AS146" s="151">
        <f t="shared" si="64"/>
        <v>561.82833333333349</v>
      </c>
    </row>
    <row r="147" spans="1:45" x14ac:dyDescent="0.3">
      <c r="A147" s="5">
        <v>45140</v>
      </c>
      <c r="B147" s="6" t="s">
        <v>47</v>
      </c>
      <c r="C147" s="6" t="s">
        <v>37</v>
      </c>
      <c r="D147" s="64">
        <v>498.5</v>
      </c>
      <c r="E147" s="64">
        <v>499.75</v>
      </c>
      <c r="F147" s="64">
        <v>493</v>
      </c>
      <c r="G147" s="64">
        <v>493.5</v>
      </c>
      <c r="H147" s="60">
        <v>499.75</v>
      </c>
      <c r="I147" s="60">
        <v>497</v>
      </c>
      <c r="J147" s="21">
        <v>-2</v>
      </c>
      <c r="K147" s="13">
        <v>0</v>
      </c>
      <c r="L147" s="65">
        <f t="shared" si="67"/>
        <v>495.41666666666669</v>
      </c>
      <c r="M147" s="66">
        <f t="shared" si="68"/>
        <v>496.375</v>
      </c>
      <c r="N147" s="66">
        <f t="shared" si="69"/>
        <v>-0.95833333333331439</v>
      </c>
      <c r="O147" s="66">
        <f t="shared" si="70"/>
        <v>494.45833333333337</v>
      </c>
      <c r="P147" s="66">
        <f t="shared" si="71"/>
        <v>496.375</v>
      </c>
      <c r="Q147" s="67">
        <f t="shared" si="75"/>
        <v>6.75</v>
      </c>
      <c r="R147" s="67">
        <f t="shared" si="76"/>
        <v>-0.75</v>
      </c>
      <c r="S147" s="67">
        <f t="shared" si="77"/>
        <v>-7.5</v>
      </c>
      <c r="T147" s="68" cm="1">
        <f t="array" ref="T147">LARGE(ABS(Q147:S147),1)</f>
        <v>7.5</v>
      </c>
      <c r="U147" s="12">
        <f t="shared" si="59"/>
        <v>1</v>
      </c>
      <c r="V147" s="21">
        <f t="shared" si="60"/>
        <v>0</v>
      </c>
      <c r="W147" s="12">
        <f t="shared" si="66"/>
        <v>4</v>
      </c>
      <c r="X147" s="61">
        <f t="shared" si="72"/>
        <v>2.75</v>
      </c>
      <c r="Y147" s="17" t="b">
        <f t="shared" si="65"/>
        <v>1</v>
      </c>
      <c r="Z147" s="17">
        <f t="shared" si="65"/>
        <v>0</v>
      </c>
      <c r="AA147" s="56">
        <f t="shared" si="73"/>
        <v>6.75</v>
      </c>
      <c r="AB147" s="18">
        <f t="shared" si="74"/>
        <v>0.40740740740740738</v>
      </c>
      <c r="AC147" s="19">
        <f t="shared" si="78"/>
        <v>0.36666666666666664</v>
      </c>
      <c r="AD147" s="142">
        <f t="shared" si="79"/>
        <v>515</v>
      </c>
      <c r="AE147" s="142">
        <f t="shared" si="80"/>
        <v>493</v>
      </c>
      <c r="AF147" s="80">
        <f t="shared" si="86"/>
        <v>572.25</v>
      </c>
      <c r="AG147" s="80">
        <f t="shared" si="87"/>
        <v>493</v>
      </c>
      <c r="AH147" s="81">
        <f t="shared" si="57"/>
        <v>572.25</v>
      </c>
      <c r="AI147" s="81">
        <f t="shared" si="58"/>
        <v>481.75</v>
      </c>
      <c r="AJ147" s="82">
        <f t="shared" si="62"/>
        <v>647</v>
      </c>
      <c r="AK147" s="82">
        <f t="shared" si="63"/>
        <v>481.75</v>
      </c>
      <c r="AL147" s="145">
        <f t="shared" si="81"/>
        <v>502.83333333333331</v>
      </c>
      <c r="AM147" s="145">
        <f t="shared" si="82"/>
        <v>504</v>
      </c>
      <c r="AN147" s="145">
        <f t="shared" si="83"/>
        <v>-1.1666666666666856</v>
      </c>
      <c r="AO147" s="145">
        <f t="shared" si="84"/>
        <v>501.66666666666663</v>
      </c>
      <c r="AP147" s="145">
        <f t="shared" si="85"/>
        <v>504</v>
      </c>
      <c r="AQ147" s="147">
        <f t="shared" si="88"/>
        <v>532.77976190476193</v>
      </c>
      <c r="AR147" s="149">
        <f t="shared" si="61"/>
        <v>529.76111111111106</v>
      </c>
      <c r="AS147" s="151">
        <f t="shared" si="64"/>
        <v>560.36166666666691</v>
      </c>
    </row>
    <row r="148" spans="1:45" x14ac:dyDescent="0.3">
      <c r="A148" s="5">
        <v>45141</v>
      </c>
      <c r="B148" s="6" t="s">
        <v>47</v>
      </c>
      <c r="C148" s="6" t="s">
        <v>37</v>
      </c>
      <c r="D148" s="64">
        <v>502.5</v>
      </c>
      <c r="E148" s="64">
        <v>504.25</v>
      </c>
      <c r="F148" s="64">
        <v>493.75</v>
      </c>
      <c r="G148" s="64">
        <v>497.25</v>
      </c>
      <c r="H148" s="60">
        <v>504.25</v>
      </c>
      <c r="I148" s="60">
        <v>500.25</v>
      </c>
      <c r="J148" s="21">
        <v>-2</v>
      </c>
      <c r="K148" s="13">
        <v>0</v>
      </c>
      <c r="L148" s="65">
        <f t="shared" si="67"/>
        <v>498.41666666666669</v>
      </c>
      <c r="M148" s="66">
        <f t="shared" si="68"/>
        <v>499</v>
      </c>
      <c r="N148" s="66">
        <f t="shared" si="69"/>
        <v>-0.58333333333331439</v>
      </c>
      <c r="O148" s="66">
        <f t="shared" si="70"/>
        <v>497.83333333333337</v>
      </c>
      <c r="P148" s="66">
        <f t="shared" si="71"/>
        <v>499</v>
      </c>
      <c r="Q148" s="67">
        <f t="shared" si="75"/>
        <v>10.5</v>
      </c>
      <c r="R148" s="67">
        <f t="shared" si="76"/>
        <v>10.75</v>
      </c>
      <c r="S148" s="67">
        <f t="shared" si="77"/>
        <v>0.25</v>
      </c>
      <c r="T148" s="68" cm="1">
        <f t="array" ref="T148">LARGE(ABS(Q148:S148),1)</f>
        <v>10.75</v>
      </c>
      <c r="U148" s="12">
        <f t="shared" si="59"/>
        <v>1</v>
      </c>
      <c r="V148" s="21">
        <f t="shared" si="60"/>
        <v>-2</v>
      </c>
      <c r="W148" s="12">
        <f t="shared" si="66"/>
        <v>0</v>
      </c>
      <c r="X148" s="61">
        <f t="shared" si="72"/>
        <v>4</v>
      </c>
      <c r="Y148" s="17" t="b">
        <f t="shared" si="65"/>
        <v>1</v>
      </c>
      <c r="Z148" s="17">
        <f t="shared" si="65"/>
        <v>0</v>
      </c>
      <c r="AA148" s="56">
        <f t="shared" si="73"/>
        <v>10.5</v>
      </c>
      <c r="AB148" s="18">
        <f t="shared" si="74"/>
        <v>0.38095238095238093</v>
      </c>
      <c r="AC148" s="19">
        <f t="shared" si="78"/>
        <v>0.37209302325581395</v>
      </c>
      <c r="AD148" s="142">
        <f t="shared" si="79"/>
        <v>511</v>
      </c>
      <c r="AE148" s="142">
        <f t="shared" si="80"/>
        <v>493</v>
      </c>
      <c r="AF148" s="80">
        <f t="shared" si="86"/>
        <v>567.75</v>
      </c>
      <c r="AG148" s="80">
        <f t="shared" si="87"/>
        <v>493</v>
      </c>
      <c r="AH148" s="81">
        <f t="shared" si="57"/>
        <v>572.25</v>
      </c>
      <c r="AI148" s="81">
        <f t="shared" si="58"/>
        <v>481.75</v>
      </c>
      <c r="AJ148" s="82">
        <f t="shared" si="62"/>
        <v>647</v>
      </c>
      <c r="AK148" s="82">
        <f t="shared" si="63"/>
        <v>481.75</v>
      </c>
      <c r="AL148" s="145">
        <f t="shared" si="81"/>
        <v>499.16666666666669</v>
      </c>
      <c r="AM148" s="145">
        <f t="shared" si="82"/>
        <v>502</v>
      </c>
      <c r="AN148" s="145">
        <f t="shared" si="83"/>
        <v>-2.8333333333333144</v>
      </c>
      <c r="AO148" s="145">
        <f t="shared" si="84"/>
        <v>496.33333333333337</v>
      </c>
      <c r="AP148" s="145">
        <f t="shared" si="85"/>
        <v>502</v>
      </c>
      <c r="AQ148" s="147">
        <f t="shared" si="88"/>
        <v>532.01190476190482</v>
      </c>
      <c r="AR148" s="149">
        <f t="shared" si="61"/>
        <v>525.71388888888873</v>
      </c>
      <c r="AS148" s="151">
        <f t="shared" si="64"/>
        <v>558.80500000000018</v>
      </c>
    </row>
    <row r="149" spans="1:45" x14ac:dyDescent="0.3">
      <c r="A149" s="5">
        <v>45142</v>
      </c>
      <c r="B149" s="6" t="s">
        <v>47</v>
      </c>
      <c r="C149" s="6" t="s">
        <v>37</v>
      </c>
      <c r="D149" s="64">
        <v>495.5</v>
      </c>
      <c r="E149" s="64">
        <v>498</v>
      </c>
      <c r="F149" s="64">
        <v>489.25</v>
      </c>
      <c r="G149" s="64">
        <v>495.75</v>
      </c>
      <c r="H149" s="60">
        <v>496.5</v>
      </c>
      <c r="I149" s="60">
        <v>492.25</v>
      </c>
      <c r="J149" s="21">
        <v>4</v>
      </c>
      <c r="K149" s="13">
        <v>0</v>
      </c>
      <c r="L149" s="65">
        <f t="shared" si="67"/>
        <v>494.33333333333331</v>
      </c>
      <c r="M149" s="66">
        <f t="shared" si="68"/>
        <v>493.625</v>
      </c>
      <c r="N149" s="66">
        <f t="shared" si="69"/>
        <v>0.70833333333331439</v>
      </c>
      <c r="O149" s="66">
        <f t="shared" si="70"/>
        <v>495.04166666666663</v>
      </c>
      <c r="P149" s="66">
        <f t="shared" si="71"/>
        <v>493.625</v>
      </c>
      <c r="Q149" s="67">
        <f t="shared" si="75"/>
        <v>8.75</v>
      </c>
      <c r="R149" s="67">
        <f t="shared" si="76"/>
        <v>0.75</v>
      </c>
      <c r="S149" s="67">
        <f t="shared" si="77"/>
        <v>-8</v>
      </c>
      <c r="T149" s="68" cm="1">
        <f t="array" ref="T149">LARGE(ABS(Q149:S149),1)</f>
        <v>8.75</v>
      </c>
      <c r="U149" s="12">
        <f t="shared" si="59"/>
        <v>3</v>
      </c>
      <c r="V149" s="21">
        <f t="shared" si="60"/>
        <v>0</v>
      </c>
      <c r="W149" s="12">
        <f t="shared" si="66"/>
        <v>2</v>
      </c>
      <c r="X149" s="61">
        <f t="shared" si="72"/>
        <v>4.25</v>
      </c>
      <c r="Y149" s="17">
        <f t="shared" si="65"/>
        <v>0</v>
      </c>
      <c r="Z149" s="17">
        <f t="shared" si="65"/>
        <v>0</v>
      </c>
      <c r="AA149" s="56">
        <f t="shared" si="73"/>
        <v>8.75</v>
      </c>
      <c r="AB149" s="18">
        <f t="shared" si="74"/>
        <v>0.48571428571428571</v>
      </c>
      <c r="AC149" s="19">
        <f t="shared" si="78"/>
        <v>0.48571428571428571</v>
      </c>
      <c r="AD149" s="142">
        <f t="shared" si="79"/>
        <v>504.25</v>
      </c>
      <c r="AE149" s="142">
        <f t="shared" si="80"/>
        <v>489.25</v>
      </c>
      <c r="AF149" s="80">
        <f t="shared" si="86"/>
        <v>562.25</v>
      </c>
      <c r="AG149" s="80">
        <f t="shared" si="87"/>
        <v>489.25</v>
      </c>
      <c r="AH149" s="81">
        <f t="shared" ref="AH149:AH212" si="89">MAX(E131:E149)</f>
        <v>572.25</v>
      </c>
      <c r="AI149" s="81">
        <f t="shared" ref="AI149:AI212" si="90">MIN(F131:F149)</f>
        <v>481.75</v>
      </c>
      <c r="AJ149" s="82">
        <f t="shared" si="62"/>
        <v>647</v>
      </c>
      <c r="AK149" s="82">
        <f t="shared" si="63"/>
        <v>481.75</v>
      </c>
      <c r="AL149" s="145">
        <f t="shared" si="81"/>
        <v>496.91666666666669</v>
      </c>
      <c r="AM149" s="145">
        <f t="shared" si="82"/>
        <v>496.75</v>
      </c>
      <c r="AN149" s="145">
        <f t="shared" si="83"/>
        <v>0.16666666666668561</v>
      </c>
      <c r="AO149" s="145">
        <f t="shared" si="84"/>
        <v>497.08333333333337</v>
      </c>
      <c r="AP149" s="145">
        <f t="shared" si="85"/>
        <v>496.75</v>
      </c>
      <c r="AQ149" s="147">
        <f t="shared" si="88"/>
        <v>529.48214285714289</v>
      </c>
      <c r="AR149" s="149">
        <f t="shared" si="61"/>
        <v>522.47499999999991</v>
      </c>
      <c r="AS149" s="151">
        <f t="shared" si="64"/>
        <v>556.98666666666691</v>
      </c>
    </row>
    <row r="150" spans="1:45" x14ac:dyDescent="0.3">
      <c r="A150" s="5">
        <v>45145</v>
      </c>
      <c r="B150" s="6" t="s">
        <v>47</v>
      </c>
      <c r="C150" s="6" t="s">
        <v>37</v>
      </c>
      <c r="D150" s="64">
        <v>493.75</v>
      </c>
      <c r="E150" s="64">
        <v>501.25</v>
      </c>
      <c r="F150" s="64">
        <v>492</v>
      </c>
      <c r="G150" s="64">
        <v>498.75</v>
      </c>
      <c r="H150" s="60">
        <v>495</v>
      </c>
      <c r="I150" s="60">
        <v>492</v>
      </c>
      <c r="J150" s="21">
        <v>2</v>
      </c>
      <c r="K150" s="13" t="s">
        <v>31</v>
      </c>
      <c r="L150" s="65">
        <f t="shared" si="67"/>
        <v>497.33333333333331</v>
      </c>
      <c r="M150" s="66">
        <f t="shared" si="68"/>
        <v>496.625</v>
      </c>
      <c r="N150" s="66">
        <f t="shared" si="69"/>
        <v>0.70833333333331439</v>
      </c>
      <c r="O150" s="66">
        <f t="shared" si="70"/>
        <v>498.04166666666663</v>
      </c>
      <c r="P150" s="66">
        <f t="shared" si="71"/>
        <v>496.625</v>
      </c>
      <c r="Q150" s="67">
        <f t="shared" si="75"/>
        <v>9.25</v>
      </c>
      <c r="R150" s="67">
        <f t="shared" si="76"/>
        <v>5.5</v>
      </c>
      <c r="S150" s="67">
        <f t="shared" si="77"/>
        <v>-3.75</v>
      </c>
      <c r="T150" s="68" cm="1">
        <f t="array" ref="T150">LARGE(ABS(Q150:S150),1)</f>
        <v>9.25</v>
      </c>
      <c r="U150" s="12">
        <f t="shared" si="59"/>
        <v>1</v>
      </c>
      <c r="V150" s="21">
        <f t="shared" si="60"/>
        <v>0</v>
      </c>
      <c r="W150" s="12">
        <f t="shared" si="66"/>
        <v>2</v>
      </c>
      <c r="X150" s="61">
        <f t="shared" si="72"/>
        <v>3</v>
      </c>
      <c r="Y150" s="17">
        <f t="shared" si="65"/>
        <v>0</v>
      </c>
      <c r="Z150" s="17" t="b">
        <f t="shared" si="65"/>
        <v>1</v>
      </c>
      <c r="AA150" s="56">
        <f t="shared" si="73"/>
        <v>9.25</v>
      </c>
      <c r="AB150" s="18">
        <f t="shared" si="74"/>
        <v>0.32432432432432434</v>
      </c>
      <c r="AC150" s="19">
        <f t="shared" si="78"/>
        <v>0.32432432432432434</v>
      </c>
      <c r="AD150" s="142">
        <f t="shared" si="79"/>
        <v>504.25</v>
      </c>
      <c r="AE150" s="142">
        <f t="shared" si="80"/>
        <v>489.25</v>
      </c>
      <c r="AF150" s="80">
        <f t="shared" si="86"/>
        <v>555</v>
      </c>
      <c r="AG150" s="80">
        <f t="shared" si="87"/>
        <v>489.25</v>
      </c>
      <c r="AH150" s="81">
        <f t="shared" si="89"/>
        <v>572.25</v>
      </c>
      <c r="AI150" s="81">
        <f t="shared" si="90"/>
        <v>485.25</v>
      </c>
      <c r="AJ150" s="82">
        <f t="shared" si="62"/>
        <v>647</v>
      </c>
      <c r="AK150" s="82">
        <f t="shared" si="63"/>
        <v>481.75</v>
      </c>
      <c r="AL150" s="145">
        <f t="shared" si="81"/>
        <v>496.41666666666669</v>
      </c>
      <c r="AM150" s="145">
        <f t="shared" si="82"/>
        <v>496.75</v>
      </c>
      <c r="AN150" s="145">
        <f t="shared" si="83"/>
        <v>-0.33333333333331439</v>
      </c>
      <c r="AO150" s="145">
        <f t="shared" si="84"/>
        <v>496.08333333333337</v>
      </c>
      <c r="AP150" s="145">
        <f t="shared" si="85"/>
        <v>496.75</v>
      </c>
      <c r="AQ150" s="147">
        <f t="shared" si="88"/>
        <v>525.55952380952374</v>
      </c>
      <c r="AR150" s="149">
        <f t="shared" si="61"/>
        <v>519.38611111111106</v>
      </c>
      <c r="AS150" s="151">
        <f t="shared" si="64"/>
        <v>555.15166666666687</v>
      </c>
    </row>
    <row r="151" spans="1:45" x14ac:dyDescent="0.3">
      <c r="A151" s="5">
        <v>45146</v>
      </c>
      <c r="B151" s="6" t="s">
        <v>47</v>
      </c>
      <c r="C151" s="6" t="s">
        <v>37</v>
      </c>
      <c r="D151" s="64">
        <v>501.75</v>
      </c>
      <c r="E151" s="64">
        <v>502.75</v>
      </c>
      <c r="F151" s="64">
        <v>493</v>
      </c>
      <c r="G151" s="64">
        <v>494.25</v>
      </c>
      <c r="H151" s="60">
        <v>502.75</v>
      </c>
      <c r="I151" s="60">
        <v>498</v>
      </c>
      <c r="J151" s="21">
        <v>-2</v>
      </c>
      <c r="K151" s="13" t="s">
        <v>32</v>
      </c>
      <c r="L151" s="65">
        <f t="shared" si="67"/>
        <v>496.66666666666669</v>
      </c>
      <c r="M151" s="66">
        <f t="shared" si="68"/>
        <v>497.875</v>
      </c>
      <c r="N151" s="66">
        <f t="shared" si="69"/>
        <v>-1.2083333333333144</v>
      </c>
      <c r="O151" s="66">
        <f t="shared" si="70"/>
        <v>495.45833333333337</v>
      </c>
      <c r="P151" s="66">
        <f t="shared" si="71"/>
        <v>497.875</v>
      </c>
      <c r="Q151" s="67">
        <f t="shared" si="75"/>
        <v>9.75</v>
      </c>
      <c r="R151" s="67">
        <f t="shared" si="76"/>
        <v>4</v>
      </c>
      <c r="S151" s="67">
        <f t="shared" si="77"/>
        <v>-5.75</v>
      </c>
      <c r="T151" s="68" cm="1">
        <f t="array" ref="T151">LARGE(ABS(Q151:S151),1)</f>
        <v>9.75</v>
      </c>
      <c r="U151" s="12">
        <f t="shared" si="59"/>
        <v>3</v>
      </c>
      <c r="V151" s="21">
        <f t="shared" si="60"/>
        <v>0</v>
      </c>
      <c r="W151" s="12">
        <f t="shared" si="66"/>
        <v>2</v>
      </c>
      <c r="X151" s="61">
        <f t="shared" si="72"/>
        <v>4.75</v>
      </c>
      <c r="Y151" s="17" t="b">
        <f t="shared" si="65"/>
        <v>1</v>
      </c>
      <c r="Z151" s="17">
        <f t="shared" si="65"/>
        <v>0</v>
      </c>
      <c r="AA151" s="56">
        <f t="shared" si="73"/>
        <v>9.75</v>
      </c>
      <c r="AB151" s="18">
        <f t="shared" si="74"/>
        <v>0.48717948717948717</v>
      </c>
      <c r="AC151" s="19">
        <f t="shared" si="78"/>
        <v>0.48717948717948717</v>
      </c>
      <c r="AD151" s="142">
        <f t="shared" si="79"/>
        <v>502.75</v>
      </c>
      <c r="AE151" s="142">
        <f t="shared" si="80"/>
        <v>489.25</v>
      </c>
      <c r="AF151" s="80">
        <f t="shared" si="86"/>
        <v>547.5</v>
      </c>
      <c r="AG151" s="80">
        <f t="shared" si="87"/>
        <v>489.25</v>
      </c>
      <c r="AH151" s="81">
        <f t="shared" si="89"/>
        <v>572.25</v>
      </c>
      <c r="AI151" s="81">
        <f t="shared" si="90"/>
        <v>489.25</v>
      </c>
      <c r="AJ151" s="82">
        <f t="shared" si="62"/>
        <v>647</v>
      </c>
      <c r="AK151" s="82">
        <f t="shared" si="63"/>
        <v>481.75</v>
      </c>
      <c r="AL151" s="145">
        <f t="shared" si="81"/>
        <v>496.91666666666669</v>
      </c>
      <c r="AM151" s="145">
        <f t="shared" si="82"/>
        <v>496</v>
      </c>
      <c r="AN151" s="145">
        <f t="shared" si="83"/>
        <v>0.91666666666668561</v>
      </c>
      <c r="AO151" s="145">
        <f t="shared" si="84"/>
        <v>497.83333333333337</v>
      </c>
      <c r="AP151" s="145">
        <f t="shared" si="85"/>
        <v>496</v>
      </c>
      <c r="AQ151" s="147">
        <f t="shared" si="88"/>
        <v>521.78571428571433</v>
      </c>
      <c r="AR151" s="149">
        <f t="shared" si="61"/>
        <v>517.21944444444432</v>
      </c>
      <c r="AS151" s="151">
        <f t="shared" si="64"/>
        <v>553.05333333333351</v>
      </c>
    </row>
    <row r="152" spans="1:45" x14ac:dyDescent="0.3">
      <c r="A152" s="5">
        <v>45147</v>
      </c>
      <c r="B152" s="6" t="s">
        <v>47</v>
      </c>
      <c r="C152" s="6" t="s">
        <v>37</v>
      </c>
      <c r="D152" s="64">
        <v>493.75</v>
      </c>
      <c r="E152" s="64">
        <v>497.75</v>
      </c>
      <c r="F152" s="64">
        <v>493.75</v>
      </c>
      <c r="G152" s="64">
        <v>496.25</v>
      </c>
      <c r="H152" s="60">
        <v>496</v>
      </c>
      <c r="I152" s="60">
        <v>493.75</v>
      </c>
      <c r="J152" s="21">
        <v>2</v>
      </c>
      <c r="K152" s="13">
        <v>0</v>
      </c>
      <c r="L152" s="65">
        <f t="shared" si="67"/>
        <v>495.91666666666669</v>
      </c>
      <c r="M152" s="66">
        <f t="shared" si="68"/>
        <v>495.75</v>
      </c>
      <c r="N152" s="66">
        <f t="shared" si="69"/>
        <v>0.16666666666668561</v>
      </c>
      <c r="O152" s="66">
        <f t="shared" si="70"/>
        <v>496.08333333333337</v>
      </c>
      <c r="P152" s="66">
        <f t="shared" si="71"/>
        <v>495.75</v>
      </c>
      <c r="Q152" s="67">
        <f t="shared" si="75"/>
        <v>4</v>
      </c>
      <c r="R152" s="67">
        <f t="shared" si="76"/>
        <v>3.5</v>
      </c>
      <c r="S152" s="67">
        <f t="shared" si="77"/>
        <v>-0.5</v>
      </c>
      <c r="T152" s="68" cm="1">
        <f t="array" ref="T152">LARGE(ABS(Q152:S152),1)</f>
        <v>4</v>
      </c>
      <c r="U152" s="12">
        <f t="shared" si="59"/>
        <v>1</v>
      </c>
      <c r="V152" s="21">
        <f t="shared" si="60"/>
        <v>-2</v>
      </c>
      <c r="W152" s="12">
        <f t="shared" si="66"/>
        <v>2</v>
      </c>
      <c r="X152" s="61">
        <f t="shared" si="72"/>
        <v>2.25</v>
      </c>
      <c r="Y152" s="17">
        <f t="shared" si="65"/>
        <v>0</v>
      </c>
      <c r="Z152" s="17" t="b">
        <f t="shared" si="65"/>
        <v>1</v>
      </c>
      <c r="AA152" s="56">
        <f t="shared" si="73"/>
        <v>4</v>
      </c>
      <c r="AB152" s="18">
        <f t="shared" si="74"/>
        <v>0.5625</v>
      </c>
      <c r="AC152" s="19">
        <f t="shared" si="78"/>
        <v>0.5625</v>
      </c>
      <c r="AD152" s="142">
        <f t="shared" si="79"/>
        <v>502.75</v>
      </c>
      <c r="AE152" s="142">
        <f t="shared" si="80"/>
        <v>492</v>
      </c>
      <c r="AF152" s="80">
        <f t="shared" si="86"/>
        <v>517.75</v>
      </c>
      <c r="AG152" s="80">
        <f t="shared" si="87"/>
        <v>489.25</v>
      </c>
      <c r="AH152" s="81">
        <f t="shared" si="89"/>
        <v>572.25</v>
      </c>
      <c r="AI152" s="81">
        <f t="shared" si="90"/>
        <v>489.25</v>
      </c>
      <c r="AJ152" s="82">
        <f t="shared" si="62"/>
        <v>647</v>
      </c>
      <c r="AK152" s="82">
        <f t="shared" si="63"/>
        <v>481.75</v>
      </c>
      <c r="AL152" s="145">
        <f t="shared" si="81"/>
        <v>496.33333333333331</v>
      </c>
      <c r="AM152" s="145">
        <f t="shared" si="82"/>
        <v>497.375</v>
      </c>
      <c r="AN152" s="145">
        <f t="shared" si="83"/>
        <v>-1.0416666666666856</v>
      </c>
      <c r="AO152" s="145">
        <f t="shared" si="84"/>
        <v>495.29166666666663</v>
      </c>
      <c r="AP152" s="145">
        <f t="shared" si="85"/>
        <v>497.375</v>
      </c>
      <c r="AQ152" s="147">
        <f t="shared" si="88"/>
        <v>518.76785714285711</v>
      </c>
      <c r="AR152" s="149">
        <f t="shared" si="61"/>
        <v>515.69722222222208</v>
      </c>
      <c r="AS152" s="151">
        <f t="shared" si="64"/>
        <v>551.03666666666686</v>
      </c>
    </row>
    <row r="153" spans="1:45" x14ac:dyDescent="0.3">
      <c r="A153" s="5">
        <v>45148</v>
      </c>
      <c r="B153" s="6" t="s">
        <v>47</v>
      </c>
      <c r="C153" s="6" t="s">
        <v>37</v>
      </c>
      <c r="D153" s="64">
        <v>495.75</v>
      </c>
      <c r="E153" s="64">
        <v>507.5</v>
      </c>
      <c r="F153" s="64">
        <v>483</v>
      </c>
      <c r="G153" s="64">
        <v>487.25</v>
      </c>
      <c r="H153" s="60">
        <v>496</v>
      </c>
      <c r="I153" s="60">
        <v>493.75</v>
      </c>
      <c r="J153" s="21">
        <v>-4</v>
      </c>
      <c r="K153" s="13">
        <v>0</v>
      </c>
      <c r="L153" s="65">
        <f t="shared" si="67"/>
        <v>492.58333333333331</v>
      </c>
      <c r="M153" s="66">
        <f t="shared" si="68"/>
        <v>495.25</v>
      </c>
      <c r="N153" s="66">
        <f t="shared" si="69"/>
        <v>-2.6666666666666856</v>
      </c>
      <c r="O153" s="66">
        <f t="shared" si="70"/>
        <v>489.91666666666663</v>
      </c>
      <c r="P153" s="66">
        <f t="shared" si="71"/>
        <v>495.25</v>
      </c>
      <c r="Q153" s="67">
        <f t="shared" si="75"/>
        <v>24.5</v>
      </c>
      <c r="R153" s="67">
        <f t="shared" si="76"/>
        <v>11.25</v>
      </c>
      <c r="S153" s="67">
        <f t="shared" si="77"/>
        <v>-13.25</v>
      </c>
      <c r="T153" s="68" cm="1">
        <f t="array" ref="T153">LARGE(ABS(Q153:S153),1)</f>
        <v>24.5</v>
      </c>
      <c r="U153" s="12">
        <f t="shared" si="59"/>
        <v>3</v>
      </c>
      <c r="V153" s="21">
        <f t="shared" si="60"/>
        <v>0</v>
      </c>
      <c r="W153" s="12">
        <f t="shared" si="66"/>
        <v>4</v>
      </c>
      <c r="X153" s="61">
        <f t="shared" si="72"/>
        <v>2.25</v>
      </c>
      <c r="Y153" s="17">
        <f t="shared" si="65"/>
        <v>0</v>
      </c>
      <c r="Z153" s="17">
        <f t="shared" si="65"/>
        <v>0</v>
      </c>
      <c r="AA153" s="56">
        <f t="shared" si="73"/>
        <v>24.5</v>
      </c>
      <c r="AB153" s="18">
        <f t="shared" si="74"/>
        <v>9.1836734693877556E-2</v>
      </c>
      <c r="AC153" s="19">
        <f t="shared" si="78"/>
        <v>9.1836734693877556E-2</v>
      </c>
      <c r="AD153" s="142">
        <f t="shared" si="79"/>
        <v>507.5</v>
      </c>
      <c r="AE153" s="142">
        <f t="shared" si="80"/>
        <v>483</v>
      </c>
      <c r="AF153" s="80">
        <f t="shared" si="86"/>
        <v>515</v>
      </c>
      <c r="AG153" s="80">
        <f t="shared" si="87"/>
        <v>483</v>
      </c>
      <c r="AH153" s="81">
        <f t="shared" si="89"/>
        <v>572.25</v>
      </c>
      <c r="AI153" s="81">
        <f t="shared" si="90"/>
        <v>483</v>
      </c>
      <c r="AJ153" s="82">
        <f t="shared" si="62"/>
        <v>647</v>
      </c>
      <c r="AK153" s="82">
        <f t="shared" si="63"/>
        <v>481.75</v>
      </c>
      <c r="AL153" s="145">
        <f t="shared" si="81"/>
        <v>495.58333333333331</v>
      </c>
      <c r="AM153" s="145">
        <f t="shared" si="82"/>
        <v>495.25</v>
      </c>
      <c r="AN153" s="145">
        <f t="shared" si="83"/>
        <v>0.33333333333331439</v>
      </c>
      <c r="AO153" s="145">
        <f t="shared" si="84"/>
        <v>495.91666666666663</v>
      </c>
      <c r="AP153" s="145">
        <f t="shared" si="85"/>
        <v>495.25</v>
      </c>
      <c r="AQ153" s="147">
        <f t="shared" si="88"/>
        <v>513.65476190476181</v>
      </c>
      <c r="AR153" s="149">
        <f t="shared" si="61"/>
        <v>514.39722222222213</v>
      </c>
      <c r="AS153" s="151">
        <f t="shared" si="64"/>
        <v>549.1166666666669</v>
      </c>
    </row>
    <row r="154" spans="1:45" x14ac:dyDescent="0.3">
      <c r="A154" s="5">
        <v>45149</v>
      </c>
      <c r="B154" s="6" t="s">
        <v>47</v>
      </c>
      <c r="C154" s="6" t="s">
        <v>37</v>
      </c>
      <c r="D154" s="64">
        <v>483.5</v>
      </c>
      <c r="E154" s="64">
        <v>489</v>
      </c>
      <c r="F154" s="64">
        <v>481</v>
      </c>
      <c r="G154" s="64">
        <v>487.75</v>
      </c>
      <c r="H154" s="60">
        <v>484</v>
      </c>
      <c r="I154" s="60">
        <v>481.75</v>
      </c>
      <c r="J154" s="21">
        <v>2</v>
      </c>
      <c r="K154" s="13">
        <v>0</v>
      </c>
      <c r="L154" s="65">
        <f t="shared" si="67"/>
        <v>485.91666666666669</v>
      </c>
      <c r="M154" s="66">
        <f t="shared" si="68"/>
        <v>485</v>
      </c>
      <c r="N154" s="66">
        <f t="shared" si="69"/>
        <v>0.91666666666668561</v>
      </c>
      <c r="O154" s="66">
        <f t="shared" si="70"/>
        <v>486.83333333333337</v>
      </c>
      <c r="P154" s="66">
        <f t="shared" si="71"/>
        <v>485</v>
      </c>
      <c r="Q154" s="67">
        <f t="shared" si="75"/>
        <v>8</v>
      </c>
      <c r="R154" s="67">
        <f t="shared" si="76"/>
        <v>1.75</v>
      </c>
      <c r="S154" s="67">
        <f t="shared" si="77"/>
        <v>-6.25</v>
      </c>
      <c r="T154" s="68" cm="1">
        <f t="array" ref="T154">LARGE(ABS(Q154:S154),1)</f>
        <v>8</v>
      </c>
      <c r="U154" s="12">
        <f t="shared" ref="U154:U217" si="91">W125</f>
        <v>1</v>
      </c>
      <c r="V154" s="21">
        <f t="shared" si="60"/>
        <v>-2</v>
      </c>
      <c r="W154" s="12">
        <f t="shared" si="66"/>
        <v>0</v>
      </c>
      <c r="X154" s="61">
        <f t="shared" si="72"/>
        <v>2.25</v>
      </c>
      <c r="Y154" s="17">
        <f t="shared" si="65"/>
        <v>0</v>
      </c>
      <c r="Z154" s="17">
        <f t="shared" si="65"/>
        <v>0</v>
      </c>
      <c r="AA154" s="56">
        <f t="shared" si="73"/>
        <v>8</v>
      </c>
      <c r="AB154" s="18">
        <f t="shared" si="74"/>
        <v>0.28125</v>
      </c>
      <c r="AC154" s="19">
        <f t="shared" si="78"/>
        <v>0.28125</v>
      </c>
      <c r="AD154" s="142">
        <f t="shared" si="79"/>
        <v>507.5</v>
      </c>
      <c r="AE154" s="142">
        <f t="shared" si="80"/>
        <v>481</v>
      </c>
      <c r="AF154" s="80">
        <f t="shared" si="86"/>
        <v>511</v>
      </c>
      <c r="AG154" s="80">
        <f t="shared" si="87"/>
        <v>481</v>
      </c>
      <c r="AH154" s="81">
        <f t="shared" si="89"/>
        <v>572.25</v>
      </c>
      <c r="AI154" s="81">
        <f t="shared" si="90"/>
        <v>481</v>
      </c>
      <c r="AJ154" s="82">
        <f t="shared" si="62"/>
        <v>647</v>
      </c>
      <c r="AK154" s="82">
        <f t="shared" si="63"/>
        <v>481</v>
      </c>
      <c r="AL154" s="145">
        <f t="shared" si="81"/>
        <v>491.91666666666669</v>
      </c>
      <c r="AM154" s="145">
        <f t="shared" si="82"/>
        <v>494.25</v>
      </c>
      <c r="AN154" s="145">
        <f t="shared" si="83"/>
        <v>-2.3333333333333144</v>
      </c>
      <c r="AO154" s="145">
        <f t="shared" si="84"/>
        <v>489.58333333333337</v>
      </c>
      <c r="AP154" s="145">
        <f t="shared" si="85"/>
        <v>494.25</v>
      </c>
      <c r="AQ154" s="147">
        <f t="shared" si="88"/>
        <v>508.15476190476187</v>
      </c>
      <c r="AR154" s="149">
        <f t="shared" si="61"/>
        <v>513.64722222222213</v>
      </c>
      <c r="AS154" s="151">
        <f t="shared" si="64"/>
        <v>546.9000000000002</v>
      </c>
    </row>
    <row r="155" spans="1:45" x14ac:dyDescent="0.3">
      <c r="A155" s="5">
        <v>45152</v>
      </c>
      <c r="B155" s="6" t="s">
        <v>47</v>
      </c>
      <c r="C155" s="6" t="s">
        <v>37</v>
      </c>
      <c r="D155" s="64">
        <v>484.75</v>
      </c>
      <c r="E155" s="64">
        <v>484.75</v>
      </c>
      <c r="F155" s="64">
        <v>473.75</v>
      </c>
      <c r="G155" s="64">
        <v>475.5</v>
      </c>
      <c r="H155" s="60">
        <v>484.75</v>
      </c>
      <c r="I155" s="60">
        <v>482.75</v>
      </c>
      <c r="J155" s="21">
        <v>-2</v>
      </c>
      <c r="K155" s="13">
        <v>0</v>
      </c>
      <c r="L155" s="65">
        <f t="shared" si="67"/>
        <v>478</v>
      </c>
      <c r="M155" s="66">
        <f t="shared" si="68"/>
        <v>479.25</v>
      </c>
      <c r="N155" s="66">
        <f t="shared" si="69"/>
        <v>-1.25</v>
      </c>
      <c r="O155" s="66">
        <f t="shared" si="70"/>
        <v>476.75</v>
      </c>
      <c r="P155" s="66">
        <f t="shared" si="71"/>
        <v>479.25</v>
      </c>
      <c r="Q155" s="67">
        <f t="shared" si="75"/>
        <v>11</v>
      </c>
      <c r="R155" s="67">
        <f t="shared" si="76"/>
        <v>-3</v>
      </c>
      <c r="S155" s="67">
        <f t="shared" si="77"/>
        <v>-14</v>
      </c>
      <c r="T155" s="68" cm="1">
        <f t="array" ref="T155">LARGE(ABS(Q155:S155),1)</f>
        <v>14</v>
      </c>
      <c r="U155" s="12">
        <f t="shared" si="91"/>
        <v>1</v>
      </c>
      <c r="V155" s="21">
        <f t="shared" si="60"/>
        <v>-2</v>
      </c>
      <c r="W155" s="12">
        <f t="shared" si="66"/>
        <v>2</v>
      </c>
      <c r="X155" s="61">
        <f t="shared" si="72"/>
        <v>2</v>
      </c>
      <c r="Y155" s="17" t="b">
        <f t="shared" si="65"/>
        <v>1</v>
      </c>
      <c r="Z155" s="17">
        <f t="shared" si="65"/>
        <v>0</v>
      </c>
      <c r="AA155" s="56">
        <f t="shared" si="73"/>
        <v>11</v>
      </c>
      <c r="AB155" s="18">
        <f t="shared" si="74"/>
        <v>0.18181818181818182</v>
      </c>
      <c r="AC155" s="19">
        <f t="shared" si="78"/>
        <v>0.14285714285714285</v>
      </c>
      <c r="AD155" s="142">
        <f t="shared" si="79"/>
        <v>507.5</v>
      </c>
      <c r="AE155" s="142">
        <f t="shared" si="80"/>
        <v>473.75</v>
      </c>
      <c r="AF155" s="80">
        <f t="shared" si="86"/>
        <v>507.5</v>
      </c>
      <c r="AG155" s="80">
        <f t="shared" si="87"/>
        <v>473.75</v>
      </c>
      <c r="AH155" s="81">
        <f t="shared" si="89"/>
        <v>572.25</v>
      </c>
      <c r="AI155" s="81">
        <f t="shared" si="90"/>
        <v>473.75</v>
      </c>
      <c r="AJ155" s="82">
        <f t="shared" si="62"/>
        <v>647</v>
      </c>
      <c r="AK155" s="82">
        <f t="shared" si="63"/>
        <v>473.75</v>
      </c>
      <c r="AL155" s="145">
        <f t="shared" si="81"/>
        <v>489.66666666666669</v>
      </c>
      <c r="AM155" s="145">
        <f t="shared" si="82"/>
        <v>490.625</v>
      </c>
      <c r="AN155" s="145">
        <f t="shared" si="83"/>
        <v>-0.95833333333331439</v>
      </c>
      <c r="AO155" s="145">
        <f t="shared" si="84"/>
        <v>488.70833333333337</v>
      </c>
      <c r="AP155" s="145">
        <f t="shared" si="85"/>
        <v>490.625</v>
      </c>
      <c r="AQ155" s="147">
        <f t="shared" si="88"/>
        <v>502.88690476190476</v>
      </c>
      <c r="AR155" s="149">
        <f t="shared" si="61"/>
        <v>513.01944444444439</v>
      </c>
      <c r="AS155" s="151">
        <f t="shared" si="64"/>
        <v>544.45500000000027</v>
      </c>
    </row>
    <row r="156" spans="1:45" x14ac:dyDescent="0.3">
      <c r="A156" s="5">
        <v>45153</v>
      </c>
      <c r="B156" s="6" t="s">
        <v>47</v>
      </c>
      <c r="C156" s="6" t="s">
        <v>37</v>
      </c>
      <c r="D156" s="64">
        <v>476.25</v>
      </c>
      <c r="E156" s="64">
        <v>484.25</v>
      </c>
      <c r="F156" s="64">
        <v>475.5</v>
      </c>
      <c r="G156" s="64">
        <v>481.5</v>
      </c>
      <c r="H156" s="60">
        <v>481.25</v>
      </c>
      <c r="I156" s="60">
        <v>476.25</v>
      </c>
      <c r="J156" s="21">
        <v>-2</v>
      </c>
      <c r="K156" s="13">
        <v>0</v>
      </c>
      <c r="L156" s="65">
        <f t="shared" si="67"/>
        <v>480.41666666666669</v>
      </c>
      <c r="M156" s="66">
        <f t="shared" si="68"/>
        <v>479.875</v>
      </c>
      <c r="N156" s="66">
        <f t="shared" si="69"/>
        <v>0.54166666666668561</v>
      </c>
      <c r="O156" s="66">
        <f t="shared" si="70"/>
        <v>480.95833333333337</v>
      </c>
      <c r="P156" s="66">
        <f t="shared" si="71"/>
        <v>479.875</v>
      </c>
      <c r="Q156" s="67">
        <f t="shared" si="75"/>
        <v>8.75</v>
      </c>
      <c r="R156" s="67">
        <f t="shared" si="76"/>
        <v>8.75</v>
      </c>
      <c r="S156" s="67">
        <f t="shared" si="77"/>
        <v>0</v>
      </c>
      <c r="T156" s="68" cm="1">
        <f t="array" ref="T156">LARGE(ABS(Q156:S156),1)</f>
        <v>8.75</v>
      </c>
      <c r="U156" s="12">
        <f t="shared" si="91"/>
        <v>-1</v>
      </c>
      <c r="V156" s="21">
        <f t="shared" si="60"/>
        <v>2</v>
      </c>
      <c r="W156" s="12">
        <f t="shared" si="66"/>
        <v>2</v>
      </c>
      <c r="X156" s="61">
        <f t="shared" si="72"/>
        <v>5</v>
      </c>
      <c r="Y156" s="17">
        <f t="shared" si="65"/>
        <v>0</v>
      </c>
      <c r="Z156" s="17">
        <f t="shared" si="65"/>
        <v>0</v>
      </c>
      <c r="AA156" s="56">
        <f t="shared" si="73"/>
        <v>8.75</v>
      </c>
      <c r="AB156" s="18">
        <f t="shared" si="74"/>
        <v>0.5714285714285714</v>
      </c>
      <c r="AC156" s="19">
        <f t="shared" si="78"/>
        <v>0.5714285714285714</v>
      </c>
      <c r="AD156" s="142">
        <f t="shared" si="79"/>
        <v>489</v>
      </c>
      <c r="AE156" s="142">
        <f t="shared" si="80"/>
        <v>473.75</v>
      </c>
      <c r="AF156" s="80">
        <f t="shared" si="86"/>
        <v>507.5</v>
      </c>
      <c r="AG156" s="80">
        <f t="shared" si="87"/>
        <v>473.75</v>
      </c>
      <c r="AH156" s="81">
        <f t="shared" si="89"/>
        <v>572.25</v>
      </c>
      <c r="AI156" s="81">
        <f t="shared" si="90"/>
        <v>473.75</v>
      </c>
      <c r="AJ156" s="82">
        <f t="shared" si="62"/>
        <v>647</v>
      </c>
      <c r="AK156" s="82">
        <f t="shared" si="63"/>
        <v>473.75</v>
      </c>
      <c r="AL156" s="145">
        <f t="shared" si="81"/>
        <v>479.41666666666669</v>
      </c>
      <c r="AM156" s="145">
        <f t="shared" si="82"/>
        <v>481.375</v>
      </c>
      <c r="AN156" s="145">
        <f t="shared" si="83"/>
        <v>-1.9583333333333144</v>
      </c>
      <c r="AO156" s="145">
        <f t="shared" si="84"/>
        <v>477.45833333333337</v>
      </c>
      <c r="AP156" s="145">
        <f t="shared" si="85"/>
        <v>481.375</v>
      </c>
      <c r="AQ156" s="147">
        <f t="shared" si="88"/>
        <v>498.18452380952385</v>
      </c>
      <c r="AR156" s="149">
        <f t="shared" si="61"/>
        <v>512.55555555555554</v>
      </c>
      <c r="AS156" s="151">
        <f t="shared" si="64"/>
        <v>542.03333333333353</v>
      </c>
    </row>
    <row r="157" spans="1:45" x14ac:dyDescent="0.3">
      <c r="A157" s="5">
        <v>45154</v>
      </c>
      <c r="B157" s="6" t="s">
        <v>47</v>
      </c>
      <c r="C157" s="6" t="s">
        <v>37</v>
      </c>
      <c r="D157" s="64">
        <v>479</v>
      </c>
      <c r="E157" s="64">
        <v>487.75</v>
      </c>
      <c r="F157" s="64">
        <v>476.75</v>
      </c>
      <c r="G157" s="64">
        <v>485.75</v>
      </c>
      <c r="H157" s="60">
        <v>480</v>
      </c>
      <c r="I157" s="60">
        <v>476.75</v>
      </c>
      <c r="J157" s="21">
        <v>2</v>
      </c>
      <c r="K157" s="13" t="s">
        <v>31</v>
      </c>
      <c r="L157" s="65">
        <f t="shared" si="67"/>
        <v>483.41666666666669</v>
      </c>
      <c r="M157" s="66">
        <f t="shared" si="68"/>
        <v>482.25</v>
      </c>
      <c r="N157" s="66">
        <f t="shared" si="69"/>
        <v>1.1666666666666856</v>
      </c>
      <c r="O157" s="66">
        <f t="shared" si="70"/>
        <v>484.58333333333337</v>
      </c>
      <c r="P157" s="66">
        <f t="shared" si="71"/>
        <v>482.25</v>
      </c>
      <c r="Q157" s="67">
        <f t="shared" si="75"/>
        <v>11</v>
      </c>
      <c r="R157" s="67">
        <f t="shared" si="76"/>
        <v>6.25</v>
      </c>
      <c r="S157" s="67">
        <f t="shared" si="77"/>
        <v>-4.75</v>
      </c>
      <c r="T157" s="68" cm="1">
        <f t="array" ref="T157">LARGE(ABS(Q157:S157),1)</f>
        <v>11</v>
      </c>
      <c r="U157" s="12">
        <f t="shared" si="91"/>
        <v>-1</v>
      </c>
      <c r="V157" s="21">
        <f t="shared" si="60"/>
        <v>-2</v>
      </c>
      <c r="W157" s="12">
        <f t="shared" si="66"/>
        <v>0</v>
      </c>
      <c r="X157" s="61">
        <f t="shared" si="72"/>
        <v>3.25</v>
      </c>
      <c r="Y157" s="17">
        <f t="shared" si="65"/>
        <v>0</v>
      </c>
      <c r="Z157" s="17" t="b">
        <f t="shared" si="65"/>
        <v>1</v>
      </c>
      <c r="AA157" s="56">
        <f t="shared" si="73"/>
        <v>11</v>
      </c>
      <c r="AB157" s="18">
        <f t="shared" si="74"/>
        <v>0.29545454545454547</v>
      </c>
      <c r="AC157" s="19">
        <f t="shared" si="78"/>
        <v>0.29545454545454547</v>
      </c>
      <c r="AD157" s="142">
        <f t="shared" si="79"/>
        <v>487.75</v>
      </c>
      <c r="AE157" s="142">
        <f t="shared" si="80"/>
        <v>473.75</v>
      </c>
      <c r="AF157" s="80">
        <f t="shared" si="86"/>
        <v>507.5</v>
      </c>
      <c r="AG157" s="80">
        <f t="shared" si="87"/>
        <v>473.75</v>
      </c>
      <c r="AH157" s="81">
        <f t="shared" si="89"/>
        <v>572.25</v>
      </c>
      <c r="AI157" s="81">
        <f t="shared" si="90"/>
        <v>473.75</v>
      </c>
      <c r="AJ157" s="82">
        <f t="shared" si="62"/>
        <v>647</v>
      </c>
      <c r="AK157" s="82">
        <f t="shared" si="63"/>
        <v>473.75</v>
      </c>
      <c r="AL157" s="145">
        <f t="shared" si="81"/>
        <v>481</v>
      </c>
      <c r="AM157" s="145">
        <f t="shared" si="82"/>
        <v>480.75</v>
      </c>
      <c r="AN157" s="145">
        <f t="shared" si="83"/>
        <v>0.25</v>
      </c>
      <c r="AO157" s="145">
        <f t="shared" si="84"/>
        <v>481.25</v>
      </c>
      <c r="AP157" s="145">
        <f t="shared" si="85"/>
        <v>480.75</v>
      </c>
      <c r="AQ157" s="147">
        <f t="shared" si="88"/>
        <v>494.54166666666669</v>
      </c>
      <c r="AR157" s="149">
        <f t="shared" si="61"/>
        <v>511.88611111111106</v>
      </c>
      <c r="AS157" s="151">
        <f t="shared" si="64"/>
        <v>539.57666666666694</v>
      </c>
    </row>
    <row r="158" spans="1:45" x14ac:dyDescent="0.3">
      <c r="A158" s="5">
        <v>45155</v>
      </c>
      <c r="B158" s="6" t="s">
        <v>47</v>
      </c>
      <c r="C158" s="6" t="s">
        <v>37</v>
      </c>
      <c r="D158" s="64">
        <v>479</v>
      </c>
      <c r="E158" s="64">
        <v>487.75</v>
      </c>
      <c r="F158" s="64">
        <v>476.75</v>
      </c>
      <c r="G158" s="64">
        <v>485.75</v>
      </c>
      <c r="H158" s="60">
        <v>480</v>
      </c>
      <c r="I158" s="60">
        <v>476.75</v>
      </c>
      <c r="J158" s="21">
        <v>2</v>
      </c>
      <c r="K158" s="13" t="s">
        <v>31</v>
      </c>
      <c r="L158" s="65">
        <f t="shared" si="67"/>
        <v>483.41666666666669</v>
      </c>
      <c r="M158" s="66">
        <f t="shared" si="68"/>
        <v>482.25</v>
      </c>
      <c r="N158" s="66">
        <f t="shared" si="69"/>
        <v>1.1666666666666856</v>
      </c>
      <c r="O158" s="66">
        <f t="shared" si="70"/>
        <v>484.58333333333337</v>
      </c>
      <c r="P158" s="66">
        <f t="shared" si="71"/>
        <v>482.25</v>
      </c>
      <c r="Q158" s="67">
        <f t="shared" si="75"/>
        <v>11</v>
      </c>
      <c r="R158" s="67">
        <f t="shared" si="76"/>
        <v>2</v>
      </c>
      <c r="S158" s="67">
        <f t="shared" si="77"/>
        <v>-9</v>
      </c>
      <c r="T158" s="68" cm="1">
        <f t="array" ref="T158">LARGE(ABS(Q158:S158),1)</f>
        <v>11</v>
      </c>
      <c r="U158" s="12">
        <f t="shared" si="91"/>
        <v>1</v>
      </c>
      <c r="V158" s="21">
        <f t="shared" si="60"/>
        <v>-2</v>
      </c>
      <c r="W158" s="12">
        <f t="shared" si="66"/>
        <v>-4</v>
      </c>
      <c r="X158" s="61">
        <f t="shared" si="72"/>
        <v>3.25</v>
      </c>
      <c r="Y158" s="17">
        <f t="shared" si="65"/>
        <v>0</v>
      </c>
      <c r="Z158" s="17" t="b">
        <f t="shared" si="65"/>
        <v>1</v>
      </c>
      <c r="AA158" s="56">
        <f t="shared" si="73"/>
        <v>11</v>
      </c>
      <c r="AB158" s="18">
        <f t="shared" si="74"/>
        <v>0.29545454545454547</v>
      </c>
      <c r="AC158" s="19">
        <f t="shared" si="78"/>
        <v>0.29545454545454547</v>
      </c>
      <c r="AD158" s="142">
        <f t="shared" si="79"/>
        <v>487.75</v>
      </c>
      <c r="AE158" s="142">
        <f t="shared" si="80"/>
        <v>475.5</v>
      </c>
      <c r="AF158" s="80">
        <f t="shared" si="86"/>
        <v>507.5</v>
      </c>
      <c r="AG158" s="80">
        <f t="shared" si="87"/>
        <v>473.75</v>
      </c>
      <c r="AH158" s="81">
        <f t="shared" si="89"/>
        <v>567.75</v>
      </c>
      <c r="AI158" s="81">
        <f t="shared" si="90"/>
        <v>473.75</v>
      </c>
      <c r="AJ158" s="82">
        <f t="shared" si="62"/>
        <v>647</v>
      </c>
      <c r="AK158" s="82">
        <f t="shared" si="63"/>
        <v>473.75</v>
      </c>
      <c r="AL158" s="145">
        <f t="shared" si="81"/>
        <v>483</v>
      </c>
      <c r="AM158" s="145">
        <f t="shared" si="82"/>
        <v>481.625</v>
      </c>
      <c r="AN158" s="145">
        <f t="shared" si="83"/>
        <v>1.375</v>
      </c>
      <c r="AO158" s="145">
        <f t="shared" si="84"/>
        <v>484.375</v>
      </c>
      <c r="AP158" s="145">
        <f t="shared" si="85"/>
        <v>481.625</v>
      </c>
      <c r="AQ158" s="147">
        <f t="shared" si="88"/>
        <v>492.43452380952391</v>
      </c>
      <c r="AR158" s="149">
        <f t="shared" si="61"/>
        <v>511.41111111111098</v>
      </c>
      <c r="AS158" s="151">
        <f t="shared" si="64"/>
        <v>537.12333333333356</v>
      </c>
    </row>
    <row r="159" spans="1:45" x14ac:dyDescent="0.3">
      <c r="A159" s="5">
        <v>45156</v>
      </c>
      <c r="B159" s="6" t="s">
        <v>47</v>
      </c>
      <c r="C159" s="6" t="s">
        <v>37</v>
      </c>
      <c r="D159" s="64">
        <v>491.5</v>
      </c>
      <c r="E159" s="64">
        <v>495</v>
      </c>
      <c r="F159" s="64">
        <v>488.75</v>
      </c>
      <c r="G159" s="64">
        <v>493</v>
      </c>
      <c r="H159" s="60">
        <v>492.25</v>
      </c>
      <c r="I159" s="60">
        <v>489.25</v>
      </c>
      <c r="J159" s="21">
        <v>2</v>
      </c>
      <c r="K159" s="13">
        <v>0</v>
      </c>
      <c r="L159" s="65">
        <f t="shared" si="67"/>
        <v>492.25</v>
      </c>
      <c r="M159" s="66">
        <f t="shared" si="68"/>
        <v>491.875</v>
      </c>
      <c r="N159" s="66">
        <f t="shared" si="69"/>
        <v>0.375</v>
      </c>
      <c r="O159" s="66">
        <f t="shared" si="70"/>
        <v>492.625</v>
      </c>
      <c r="P159" s="66">
        <f t="shared" si="71"/>
        <v>491.875</v>
      </c>
      <c r="Q159" s="67">
        <f t="shared" si="75"/>
        <v>6.25</v>
      </c>
      <c r="R159" s="67">
        <f t="shared" si="76"/>
        <v>9.25</v>
      </c>
      <c r="S159" s="67">
        <f t="shared" si="77"/>
        <v>3</v>
      </c>
      <c r="T159" s="68" cm="1">
        <f t="array" ref="T159">LARGE(ABS(Q159:S159),1)</f>
        <v>9.25</v>
      </c>
      <c r="U159" s="12">
        <f t="shared" si="91"/>
        <v>1</v>
      </c>
      <c r="V159" s="21">
        <f t="shared" ref="V159:V222" si="92">J130</f>
        <v>-2</v>
      </c>
      <c r="W159" s="12">
        <f t="shared" si="66"/>
        <v>-6</v>
      </c>
      <c r="X159" s="61">
        <f t="shared" si="72"/>
        <v>3</v>
      </c>
      <c r="Y159" s="17">
        <f t="shared" si="65"/>
        <v>0</v>
      </c>
      <c r="Z159" s="17">
        <f t="shared" si="65"/>
        <v>0</v>
      </c>
      <c r="AA159" s="56">
        <f t="shared" si="73"/>
        <v>6.25</v>
      </c>
      <c r="AB159" s="18">
        <f t="shared" si="74"/>
        <v>0.48</v>
      </c>
      <c r="AC159" s="19">
        <f t="shared" si="78"/>
        <v>0.32432432432432434</v>
      </c>
      <c r="AD159" s="142">
        <f t="shared" si="79"/>
        <v>495</v>
      </c>
      <c r="AE159" s="142">
        <f t="shared" si="80"/>
        <v>476.75</v>
      </c>
      <c r="AF159" s="80">
        <f t="shared" si="86"/>
        <v>507.5</v>
      </c>
      <c r="AG159" s="80">
        <f t="shared" si="87"/>
        <v>473.75</v>
      </c>
      <c r="AH159" s="81">
        <f t="shared" si="89"/>
        <v>562.25</v>
      </c>
      <c r="AI159" s="81">
        <f t="shared" si="90"/>
        <v>473.75</v>
      </c>
      <c r="AJ159" s="82">
        <f t="shared" si="62"/>
        <v>647</v>
      </c>
      <c r="AK159" s="82">
        <f t="shared" si="63"/>
        <v>473.75</v>
      </c>
      <c r="AL159" s="145">
        <f t="shared" si="81"/>
        <v>485.83333333333331</v>
      </c>
      <c r="AM159" s="145">
        <f t="shared" si="82"/>
        <v>485.875</v>
      </c>
      <c r="AN159" s="145">
        <f t="shared" si="83"/>
        <v>-4.1666666666685614E-2</v>
      </c>
      <c r="AO159" s="145">
        <f t="shared" si="84"/>
        <v>485.79166666666663</v>
      </c>
      <c r="AP159" s="145">
        <f t="shared" si="85"/>
        <v>485.875</v>
      </c>
      <c r="AQ159" s="147">
        <f t="shared" si="88"/>
        <v>491.22023809523813</v>
      </c>
      <c r="AR159" s="149">
        <f t="shared" si="61"/>
        <v>511.16111111111098</v>
      </c>
      <c r="AS159" s="151">
        <f t="shared" si="64"/>
        <v>534.83166666666682</v>
      </c>
    </row>
    <row r="160" spans="1:45" x14ac:dyDescent="0.3">
      <c r="A160" s="5">
        <v>45159</v>
      </c>
      <c r="B160" s="6" t="s">
        <v>47</v>
      </c>
      <c r="C160" s="6" t="s">
        <v>37</v>
      </c>
      <c r="D160" s="64">
        <v>496.5</v>
      </c>
      <c r="E160" s="64">
        <v>497</v>
      </c>
      <c r="F160" s="64">
        <v>481.25</v>
      </c>
      <c r="G160" s="64">
        <v>482.5</v>
      </c>
      <c r="H160" s="60">
        <v>497</v>
      </c>
      <c r="I160" s="60">
        <v>493.75</v>
      </c>
      <c r="J160" s="21">
        <v>-2</v>
      </c>
      <c r="K160" s="13" t="s">
        <v>32</v>
      </c>
      <c r="L160" s="65">
        <f t="shared" si="67"/>
        <v>486.91666666666669</v>
      </c>
      <c r="M160" s="66">
        <f t="shared" si="68"/>
        <v>489.125</v>
      </c>
      <c r="N160" s="66">
        <f t="shared" si="69"/>
        <v>-2.2083333333333144</v>
      </c>
      <c r="O160" s="66">
        <f t="shared" si="70"/>
        <v>484.70833333333337</v>
      </c>
      <c r="P160" s="66">
        <f t="shared" si="71"/>
        <v>489.125</v>
      </c>
      <c r="Q160" s="67">
        <f t="shared" si="75"/>
        <v>15.75</v>
      </c>
      <c r="R160" s="67">
        <f t="shared" si="76"/>
        <v>4</v>
      </c>
      <c r="S160" s="67">
        <f t="shared" si="77"/>
        <v>-11.75</v>
      </c>
      <c r="T160" s="68" cm="1">
        <f t="array" ref="T160">LARGE(ABS(Q160:S160),1)</f>
        <v>15.75</v>
      </c>
      <c r="U160" s="12">
        <f t="shared" si="91"/>
        <v>-4</v>
      </c>
      <c r="V160" s="21">
        <f t="shared" si="92"/>
        <v>-2</v>
      </c>
      <c r="W160" s="12">
        <f t="shared" si="66"/>
        <v>-10</v>
      </c>
      <c r="X160" s="61">
        <f t="shared" si="72"/>
        <v>3.25</v>
      </c>
      <c r="Y160" s="17" t="b">
        <f t="shared" si="65"/>
        <v>1</v>
      </c>
      <c r="Z160" s="17">
        <f t="shared" si="65"/>
        <v>0</v>
      </c>
      <c r="AA160" s="56">
        <f t="shared" si="73"/>
        <v>15.75</v>
      </c>
      <c r="AB160" s="18">
        <f t="shared" si="74"/>
        <v>0.20634920634920634</v>
      </c>
      <c r="AC160" s="19">
        <f t="shared" si="78"/>
        <v>0.20634920634920634</v>
      </c>
      <c r="AD160" s="142">
        <f t="shared" si="79"/>
        <v>497</v>
      </c>
      <c r="AE160" s="142">
        <f t="shared" si="80"/>
        <v>476.75</v>
      </c>
      <c r="AF160" s="80">
        <f t="shared" si="86"/>
        <v>507.5</v>
      </c>
      <c r="AG160" s="80">
        <f t="shared" si="87"/>
        <v>473.75</v>
      </c>
      <c r="AH160" s="81">
        <f t="shared" si="89"/>
        <v>555</v>
      </c>
      <c r="AI160" s="81">
        <f t="shared" si="90"/>
        <v>473.75</v>
      </c>
      <c r="AJ160" s="82">
        <f t="shared" si="62"/>
        <v>625.5</v>
      </c>
      <c r="AK160" s="82">
        <f t="shared" si="63"/>
        <v>473.75</v>
      </c>
      <c r="AL160" s="145">
        <f t="shared" si="81"/>
        <v>488.91666666666669</v>
      </c>
      <c r="AM160" s="145">
        <f t="shared" si="82"/>
        <v>486.875</v>
      </c>
      <c r="AN160" s="145">
        <f t="shared" si="83"/>
        <v>2.0416666666666856</v>
      </c>
      <c r="AO160" s="145">
        <f t="shared" si="84"/>
        <v>490.95833333333337</v>
      </c>
      <c r="AP160" s="145">
        <f t="shared" si="85"/>
        <v>486.875</v>
      </c>
      <c r="AQ160" s="147">
        <f t="shared" si="88"/>
        <v>490.07142857142861</v>
      </c>
      <c r="AR160" s="149">
        <f t="shared" ref="AR160:AR223" si="93">AVERAGE(L131:L160)</f>
        <v>510.6611111111111</v>
      </c>
      <c r="AS160" s="151">
        <f t="shared" si="64"/>
        <v>532.50833333333355</v>
      </c>
    </row>
    <row r="161" spans="1:45" x14ac:dyDescent="0.3">
      <c r="A161" s="5">
        <v>45160</v>
      </c>
      <c r="B161" s="6" t="s">
        <v>47</v>
      </c>
      <c r="C161" s="6" t="s">
        <v>37</v>
      </c>
      <c r="D161" s="64">
        <v>481.25</v>
      </c>
      <c r="E161" s="64">
        <v>484</v>
      </c>
      <c r="F161" s="64">
        <v>474.25</v>
      </c>
      <c r="G161" s="64">
        <v>479.5</v>
      </c>
      <c r="H161" s="60">
        <v>484</v>
      </c>
      <c r="I161" s="60">
        <v>479.5</v>
      </c>
      <c r="J161" s="21">
        <v>-2</v>
      </c>
      <c r="K161" s="13">
        <v>0</v>
      </c>
      <c r="L161" s="65">
        <f t="shared" si="67"/>
        <v>479.25</v>
      </c>
      <c r="M161" s="66">
        <f t="shared" si="68"/>
        <v>479.125</v>
      </c>
      <c r="N161" s="66">
        <f t="shared" si="69"/>
        <v>0.125</v>
      </c>
      <c r="O161" s="66">
        <f t="shared" si="70"/>
        <v>479.375</v>
      </c>
      <c r="P161" s="66">
        <f t="shared" si="71"/>
        <v>479.125</v>
      </c>
      <c r="Q161" s="67">
        <f t="shared" si="75"/>
        <v>9.75</v>
      </c>
      <c r="R161" s="67">
        <f t="shared" si="76"/>
        <v>1.5</v>
      </c>
      <c r="S161" s="67">
        <f t="shared" si="77"/>
        <v>-8.25</v>
      </c>
      <c r="T161" s="68" cm="1">
        <f t="array" ref="T161">LARGE(ABS(Q161:S161),1)</f>
        <v>9.75</v>
      </c>
      <c r="U161" s="12">
        <f t="shared" si="91"/>
        <v>-5</v>
      </c>
      <c r="V161" s="21">
        <f t="shared" si="92"/>
        <v>2</v>
      </c>
      <c r="W161" s="12">
        <f t="shared" si="66"/>
        <v>-6</v>
      </c>
      <c r="X161" s="61">
        <f t="shared" si="72"/>
        <v>4.5</v>
      </c>
      <c r="Y161" s="17" t="b">
        <f t="shared" si="65"/>
        <v>1</v>
      </c>
      <c r="Z161" s="17">
        <f t="shared" si="65"/>
        <v>0</v>
      </c>
      <c r="AA161" s="56">
        <f t="shared" si="73"/>
        <v>9.75</v>
      </c>
      <c r="AB161" s="18">
        <f t="shared" si="74"/>
        <v>0.46153846153846156</v>
      </c>
      <c r="AC161" s="19">
        <f t="shared" si="78"/>
        <v>0.46153846153846156</v>
      </c>
      <c r="AD161" s="142">
        <f t="shared" si="79"/>
        <v>497</v>
      </c>
      <c r="AE161" s="142">
        <f t="shared" si="80"/>
        <v>474.25</v>
      </c>
      <c r="AF161" s="80">
        <f t="shared" si="86"/>
        <v>507.5</v>
      </c>
      <c r="AG161" s="80">
        <f t="shared" si="87"/>
        <v>473.75</v>
      </c>
      <c r="AH161" s="81">
        <f t="shared" si="89"/>
        <v>547.5</v>
      </c>
      <c r="AI161" s="81">
        <f t="shared" si="90"/>
        <v>473.75</v>
      </c>
      <c r="AJ161" s="82">
        <f t="shared" si="62"/>
        <v>625.5</v>
      </c>
      <c r="AK161" s="82">
        <f t="shared" si="63"/>
        <v>473.75</v>
      </c>
      <c r="AL161" s="145">
        <f t="shared" si="81"/>
        <v>484.58333333333331</v>
      </c>
      <c r="AM161" s="145">
        <f t="shared" si="82"/>
        <v>485.625</v>
      </c>
      <c r="AN161" s="145">
        <f t="shared" si="83"/>
        <v>-1.0416666666666856</v>
      </c>
      <c r="AO161" s="145">
        <f t="shared" si="84"/>
        <v>483.54166666666663</v>
      </c>
      <c r="AP161" s="145">
        <f t="shared" si="85"/>
        <v>485.625</v>
      </c>
      <c r="AQ161" s="147">
        <f t="shared" si="88"/>
        <v>488.91666666666669</v>
      </c>
      <c r="AR161" s="149">
        <f t="shared" si="93"/>
        <v>510.30833333333328</v>
      </c>
      <c r="AS161" s="151">
        <f t="shared" si="64"/>
        <v>529.74333333333345</v>
      </c>
    </row>
    <row r="162" spans="1:45" x14ac:dyDescent="0.3">
      <c r="A162" s="5">
        <v>45161</v>
      </c>
      <c r="B162" s="6" t="s">
        <v>47</v>
      </c>
      <c r="C162" s="6" t="s">
        <v>37</v>
      </c>
      <c r="D162" s="64">
        <v>482.25</v>
      </c>
      <c r="E162" s="64">
        <v>492.25</v>
      </c>
      <c r="F162" s="64">
        <v>482.25</v>
      </c>
      <c r="G162" s="64">
        <v>490.5</v>
      </c>
      <c r="H162" s="60">
        <v>486</v>
      </c>
      <c r="I162" s="60">
        <v>482.25</v>
      </c>
      <c r="J162" s="21">
        <v>2</v>
      </c>
      <c r="K162" s="13">
        <v>0</v>
      </c>
      <c r="L162" s="65">
        <f t="shared" si="67"/>
        <v>488.33333333333331</v>
      </c>
      <c r="M162" s="66">
        <f t="shared" si="68"/>
        <v>487.25</v>
      </c>
      <c r="N162" s="66">
        <f t="shared" si="69"/>
        <v>1.0833333333333144</v>
      </c>
      <c r="O162" s="66">
        <f t="shared" si="70"/>
        <v>489.41666666666663</v>
      </c>
      <c r="P162" s="66">
        <f t="shared" si="71"/>
        <v>487.25</v>
      </c>
      <c r="Q162" s="67">
        <f t="shared" si="75"/>
        <v>10</v>
      </c>
      <c r="R162" s="67">
        <f t="shared" si="76"/>
        <v>12.75</v>
      </c>
      <c r="S162" s="67">
        <f t="shared" si="77"/>
        <v>2.75</v>
      </c>
      <c r="T162" s="68" cm="1">
        <f t="array" ref="T162">LARGE(ABS(Q162:S162),1)</f>
        <v>12.75</v>
      </c>
      <c r="U162" s="12">
        <f t="shared" si="91"/>
        <v>-5</v>
      </c>
      <c r="V162" s="21">
        <f t="shared" si="92"/>
        <v>4</v>
      </c>
      <c r="W162" s="12">
        <f t="shared" si="66"/>
        <v>-4</v>
      </c>
      <c r="X162" s="61">
        <f t="shared" si="72"/>
        <v>3.75</v>
      </c>
      <c r="Y162" s="17">
        <f t="shared" si="65"/>
        <v>0</v>
      </c>
      <c r="Z162" s="17" t="b">
        <f t="shared" si="65"/>
        <v>1</v>
      </c>
      <c r="AA162" s="56">
        <f t="shared" si="73"/>
        <v>10</v>
      </c>
      <c r="AB162" s="18">
        <f t="shared" si="74"/>
        <v>0.375</v>
      </c>
      <c r="AC162" s="19">
        <f t="shared" si="78"/>
        <v>0.29411764705882354</v>
      </c>
      <c r="AD162" s="142">
        <f t="shared" si="79"/>
        <v>497</v>
      </c>
      <c r="AE162" s="142">
        <f t="shared" si="80"/>
        <v>474.25</v>
      </c>
      <c r="AF162" s="80">
        <f t="shared" si="86"/>
        <v>497</v>
      </c>
      <c r="AG162" s="80">
        <f t="shared" si="87"/>
        <v>473.75</v>
      </c>
      <c r="AH162" s="81">
        <f t="shared" si="89"/>
        <v>517.75</v>
      </c>
      <c r="AI162" s="81">
        <f t="shared" si="90"/>
        <v>473.75</v>
      </c>
      <c r="AJ162" s="82">
        <f t="shared" si="62"/>
        <v>603</v>
      </c>
      <c r="AK162" s="82">
        <f t="shared" si="63"/>
        <v>473.75</v>
      </c>
      <c r="AL162" s="145">
        <f t="shared" si="81"/>
        <v>483.58333333333331</v>
      </c>
      <c r="AM162" s="145">
        <f t="shared" si="82"/>
        <v>485.625</v>
      </c>
      <c r="AN162" s="145">
        <f t="shared" si="83"/>
        <v>-2.0416666666666856</v>
      </c>
      <c r="AO162" s="145">
        <f t="shared" si="84"/>
        <v>481.54166666666663</v>
      </c>
      <c r="AP162" s="145">
        <f t="shared" si="85"/>
        <v>485.625</v>
      </c>
      <c r="AQ162" s="147">
        <f t="shared" si="88"/>
        <v>488.19642857142856</v>
      </c>
      <c r="AR162" s="149">
        <f t="shared" si="93"/>
        <v>510.06388888888887</v>
      </c>
      <c r="AS162" s="151">
        <f t="shared" si="64"/>
        <v>527.18833333333339</v>
      </c>
    </row>
    <row r="163" spans="1:45" x14ac:dyDescent="0.3">
      <c r="A163" s="5">
        <v>45162</v>
      </c>
      <c r="B163" s="6" t="s">
        <v>47</v>
      </c>
      <c r="C163" s="6" t="s">
        <v>37</v>
      </c>
      <c r="D163" s="64">
        <v>486.25</v>
      </c>
      <c r="E163" s="64">
        <v>489.75</v>
      </c>
      <c r="F163" s="64">
        <v>483.5</v>
      </c>
      <c r="G163" s="64">
        <v>488.25</v>
      </c>
      <c r="H163" s="60">
        <v>488</v>
      </c>
      <c r="I163" s="60">
        <v>484.5</v>
      </c>
      <c r="J163" s="21">
        <v>3</v>
      </c>
      <c r="K163" s="13">
        <v>0</v>
      </c>
      <c r="L163" s="65">
        <f t="shared" si="67"/>
        <v>487.16666666666669</v>
      </c>
      <c r="M163" s="66">
        <f t="shared" si="68"/>
        <v>486.625</v>
      </c>
      <c r="N163" s="66">
        <f t="shared" si="69"/>
        <v>0.54166666666668561</v>
      </c>
      <c r="O163" s="66">
        <f t="shared" si="70"/>
        <v>487.70833333333337</v>
      </c>
      <c r="P163" s="66">
        <f t="shared" si="71"/>
        <v>486.625</v>
      </c>
      <c r="Q163" s="67">
        <f t="shared" si="75"/>
        <v>6.25</v>
      </c>
      <c r="R163" s="67">
        <f t="shared" si="76"/>
        <v>-0.75</v>
      </c>
      <c r="S163" s="67">
        <f t="shared" si="77"/>
        <v>-7</v>
      </c>
      <c r="T163" s="68" cm="1">
        <f t="array" ref="T163">LARGE(ABS(Q163:S163),1)</f>
        <v>7</v>
      </c>
      <c r="U163" s="12">
        <f t="shared" si="91"/>
        <v>-1</v>
      </c>
      <c r="V163" s="21">
        <f t="shared" si="92"/>
        <v>-2</v>
      </c>
      <c r="W163" s="12">
        <f t="shared" si="66"/>
        <v>-2</v>
      </c>
      <c r="X163" s="61">
        <f t="shared" si="72"/>
        <v>3.5</v>
      </c>
      <c r="Y163" s="17">
        <f t="shared" si="65"/>
        <v>0</v>
      </c>
      <c r="Z163" s="17">
        <f t="shared" si="65"/>
        <v>0</v>
      </c>
      <c r="AA163" s="56">
        <f t="shared" si="73"/>
        <v>6.25</v>
      </c>
      <c r="AB163" s="18">
        <f t="shared" si="74"/>
        <v>0.56000000000000005</v>
      </c>
      <c r="AC163" s="19">
        <f t="shared" si="78"/>
        <v>0.5</v>
      </c>
      <c r="AD163" s="142">
        <f t="shared" si="79"/>
        <v>492.25</v>
      </c>
      <c r="AE163" s="142">
        <f t="shared" si="80"/>
        <v>474.25</v>
      </c>
      <c r="AF163" s="80">
        <f t="shared" si="86"/>
        <v>497</v>
      </c>
      <c r="AG163" s="80">
        <f t="shared" si="87"/>
        <v>473.75</v>
      </c>
      <c r="AH163" s="81">
        <f t="shared" si="89"/>
        <v>515</v>
      </c>
      <c r="AI163" s="81">
        <f t="shared" si="90"/>
        <v>473.75</v>
      </c>
      <c r="AJ163" s="82">
        <f t="shared" si="62"/>
        <v>600.75</v>
      </c>
      <c r="AK163" s="82">
        <f t="shared" si="63"/>
        <v>473.75</v>
      </c>
      <c r="AL163" s="145">
        <f t="shared" si="81"/>
        <v>485.66666666666669</v>
      </c>
      <c r="AM163" s="145">
        <f t="shared" si="82"/>
        <v>483.25</v>
      </c>
      <c r="AN163" s="145">
        <f t="shared" si="83"/>
        <v>2.4166666666666856</v>
      </c>
      <c r="AO163" s="145">
        <f t="shared" si="84"/>
        <v>488.08333333333337</v>
      </c>
      <c r="AP163" s="145">
        <f t="shared" si="85"/>
        <v>483.25</v>
      </c>
      <c r="AQ163" s="147">
        <f t="shared" si="88"/>
        <v>487.6845238095238</v>
      </c>
      <c r="AR163" s="149">
        <f t="shared" si="93"/>
        <v>509.30833333333328</v>
      </c>
      <c r="AS163" s="151">
        <f t="shared" si="64"/>
        <v>524.65833333333342</v>
      </c>
    </row>
    <row r="164" spans="1:45" x14ac:dyDescent="0.3">
      <c r="A164" s="5">
        <v>45163</v>
      </c>
      <c r="B164" s="6" t="s">
        <v>47</v>
      </c>
      <c r="C164" s="6" t="s">
        <v>37</v>
      </c>
      <c r="D164" s="64">
        <v>488.25</v>
      </c>
      <c r="E164" s="64">
        <v>493</v>
      </c>
      <c r="F164" s="64">
        <v>486</v>
      </c>
      <c r="G164" s="64">
        <v>488</v>
      </c>
      <c r="H164" s="60">
        <v>491.75</v>
      </c>
      <c r="I164" s="60">
        <v>488.25</v>
      </c>
      <c r="J164" s="21">
        <v>-3</v>
      </c>
      <c r="K164" s="13">
        <v>0</v>
      </c>
      <c r="L164" s="65">
        <f t="shared" si="67"/>
        <v>489</v>
      </c>
      <c r="M164" s="66">
        <f t="shared" si="68"/>
        <v>489.5</v>
      </c>
      <c r="N164" s="66">
        <f t="shared" si="69"/>
        <v>-0.5</v>
      </c>
      <c r="O164" s="66">
        <f t="shared" si="70"/>
        <v>488.5</v>
      </c>
      <c r="P164" s="66">
        <f t="shared" si="71"/>
        <v>489.5</v>
      </c>
      <c r="Q164" s="67">
        <f t="shared" si="75"/>
        <v>7</v>
      </c>
      <c r="R164" s="67">
        <f t="shared" si="76"/>
        <v>4.75</v>
      </c>
      <c r="S164" s="67">
        <f t="shared" si="77"/>
        <v>-2.25</v>
      </c>
      <c r="T164" s="68" cm="1">
        <f t="array" ref="T164">LARGE(ABS(Q164:S164),1)</f>
        <v>7</v>
      </c>
      <c r="U164" s="12">
        <f t="shared" si="91"/>
        <v>-1</v>
      </c>
      <c r="V164" s="21">
        <f t="shared" si="92"/>
        <v>3</v>
      </c>
      <c r="W164" s="12">
        <f t="shared" si="66"/>
        <v>-3</v>
      </c>
      <c r="X164" s="61">
        <f t="shared" si="72"/>
        <v>3.5</v>
      </c>
      <c r="Y164" s="17">
        <f t="shared" si="65"/>
        <v>0</v>
      </c>
      <c r="Z164" s="17">
        <f t="shared" si="65"/>
        <v>0</v>
      </c>
      <c r="AA164" s="56">
        <f t="shared" si="73"/>
        <v>7</v>
      </c>
      <c r="AB164" s="18">
        <f t="shared" si="74"/>
        <v>0.5</v>
      </c>
      <c r="AC164" s="19">
        <f t="shared" si="78"/>
        <v>0.5</v>
      </c>
      <c r="AD164" s="142">
        <f t="shared" si="79"/>
        <v>493</v>
      </c>
      <c r="AE164" s="142">
        <f t="shared" si="80"/>
        <v>482.25</v>
      </c>
      <c r="AF164" s="80">
        <f t="shared" si="86"/>
        <v>497</v>
      </c>
      <c r="AG164" s="80">
        <f t="shared" si="87"/>
        <v>474.25</v>
      </c>
      <c r="AH164" s="81">
        <f t="shared" si="89"/>
        <v>511</v>
      </c>
      <c r="AI164" s="81">
        <f t="shared" si="90"/>
        <v>473.75</v>
      </c>
      <c r="AJ164" s="82">
        <f t="shared" si="62"/>
        <v>572.25</v>
      </c>
      <c r="AK164" s="82">
        <f t="shared" si="63"/>
        <v>473.75</v>
      </c>
      <c r="AL164" s="145">
        <f t="shared" si="81"/>
        <v>487.83333333333331</v>
      </c>
      <c r="AM164" s="145">
        <f t="shared" si="82"/>
        <v>487.625</v>
      </c>
      <c r="AN164" s="145">
        <f t="shared" si="83"/>
        <v>0.20833333333331439</v>
      </c>
      <c r="AO164" s="145">
        <f t="shared" si="84"/>
        <v>488.04166666666663</v>
      </c>
      <c r="AP164" s="145">
        <f t="shared" si="85"/>
        <v>487.625</v>
      </c>
      <c r="AQ164" s="147">
        <f t="shared" si="88"/>
        <v>487.08928571428572</v>
      </c>
      <c r="AR164" s="149">
        <f t="shared" si="93"/>
        <v>508.63611111111101</v>
      </c>
      <c r="AS164" s="151">
        <f t="shared" si="64"/>
        <v>522.01333333333343</v>
      </c>
    </row>
    <row r="165" spans="1:45" x14ac:dyDescent="0.3">
      <c r="A165" s="5">
        <v>45166</v>
      </c>
      <c r="B165" s="6" t="s">
        <v>47</v>
      </c>
      <c r="C165" s="6" t="s">
        <v>37</v>
      </c>
      <c r="D165" s="64">
        <v>492.25</v>
      </c>
      <c r="E165" s="64">
        <v>497.5</v>
      </c>
      <c r="F165" s="64">
        <v>489.25</v>
      </c>
      <c r="G165" s="64">
        <v>496.25</v>
      </c>
      <c r="H165" s="60">
        <v>493.25</v>
      </c>
      <c r="I165" s="60">
        <v>489.25</v>
      </c>
      <c r="J165" s="21">
        <v>2</v>
      </c>
      <c r="K165" s="13">
        <v>0</v>
      </c>
      <c r="L165" s="65">
        <f t="shared" si="67"/>
        <v>494.33333333333331</v>
      </c>
      <c r="M165" s="66">
        <f t="shared" si="68"/>
        <v>493.375</v>
      </c>
      <c r="N165" s="66">
        <f t="shared" si="69"/>
        <v>0.95833333333331439</v>
      </c>
      <c r="O165" s="66">
        <f t="shared" si="70"/>
        <v>495.29166666666663</v>
      </c>
      <c r="P165" s="66">
        <f t="shared" si="71"/>
        <v>493.375</v>
      </c>
      <c r="Q165" s="67">
        <f t="shared" si="75"/>
        <v>8.25</v>
      </c>
      <c r="R165" s="67">
        <f t="shared" si="76"/>
        <v>9.5</v>
      </c>
      <c r="S165" s="67">
        <f t="shared" si="77"/>
        <v>1.25</v>
      </c>
      <c r="T165" s="68" cm="1">
        <f t="array" ref="T165">LARGE(ABS(Q165:S165),1)</f>
        <v>9.5</v>
      </c>
      <c r="U165" s="12">
        <f t="shared" si="91"/>
        <v>-1</v>
      </c>
      <c r="V165" s="21">
        <f t="shared" si="92"/>
        <v>-2</v>
      </c>
      <c r="W165" s="12">
        <f t="shared" si="66"/>
        <v>-3</v>
      </c>
      <c r="X165" s="61">
        <f t="shared" si="72"/>
        <v>4</v>
      </c>
      <c r="Y165" s="17">
        <f t="shared" si="65"/>
        <v>0</v>
      </c>
      <c r="Z165" s="17" t="b">
        <f t="shared" si="65"/>
        <v>1</v>
      </c>
      <c r="AA165" s="56">
        <f t="shared" si="73"/>
        <v>8.25</v>
      </c>
      <c r="AB165" s="18">
        <f t="shared" si="74"/>
        <v>0.48484848484848486</v>
      </c>
      <c r="AC165" s="19">
        <f t="shared" si="78"/>
        <v>0.42105263157894735</v>
      </c>
      <c r="AD165" s="142">
        <f t="shared" si="79"/>
        <v>497.5</v>
      </c>
      <c r="AE165" s="142">
        <f t="shared" si="80"/>
        <v>483.5</v>
      </c>
      <c r="AF165" s="80">
        <f t="shared" si="86"/>
        <v>497.5</v>
      </c>
      <c r="AG165" s="80">
        <f t="shared" si="87"/>
        <v>474.25</v>
      </c>
      <c r="AH165" s="81">
        <f t="shared" si="89"/>
        <v>507.5</v>
      </c>
      <c r="AI165" s="81">
        <f t="shared" si="90"/>
        <v>473.75</v>
      </c>
      <c r="AJ165" s="82">
        <f t="shared" si="62"/>
        <v>572.25</v>
      </c>
      <c r="AK165" s="82">
        <f t="shared" si="63"/>
        <v>473.75</v>
      </c>
      <c r="AL165" s="145">
        <f t="shared" si="81"/>
        <v>489.66666666666669</v>
      </c>
      <c r="AM165" s="145">
        <f t="shared" si="82"/>
        <v>490.5</v>
      </c>
      <c r="AN165" s="145">
        <f t="shared" si="83"/>
        <v>-0.83333333333331439</v>
      </c>
      <c r="AO165" s="145">
        <f t="shared" si="84"/>
        <v>488.83333333333337</v>
      </c>
      <c r="AP165" s="145">
        <f t="shared" si="85"/>
        <v>490.5</v>
      </c>
      <c r="AQ165" s="147">
        <f t="shared" si="88"/>
        <v>486.92261904761898</v>
      </c>
      <c r="AR165" s="149">
        <f t="shared" si="93"/>
        <v>507.45555555555546</v>
      </c>
      <c r="AS165" s="151">
        <f t="shared" si="64"/>
        <v>519.18000000000006</v>
      </c>
    </row>
    <row r="166" spans="1:45" x14ac:dyDescent="0.3">
      <c r="A166" s="5">
        <v>45167</v>
      </c>
      <c r="B166" s="6" t="s">
        <v>47</v>
      </c>
      <c r="C166" s="6" t="s">
        <v>37</v>
      </c>
      <c r="D166" s="64">
        <v>494.25</v>
      </c>
      <c r="E166" s="64">
        <v>499.5</v>
      </c>
      <c r="F166" s="64">
        <v>485.5</v>
      </c>
      <c r="G166" s="64">
        <v>486.75</v>
      </c>
      <c r="H166" s="60">
        <v>496</v>
      </c>
      <c r="I166" s="60">
        <v>494</v>
      </c>
      <c r="J166" s="21">
        <v>-4</v>
      </c>
      <c r="K166" s="13">
        <v>0</v>
      </c>
      <c r="L166" s="65">
        <f t="shared" si="67"/>
        <v>490.58333333333331</v>
      </c>
      <c r="M166" s="66">
        <f t="shared" si="68"/>
        <v>492.5</v>
      </c>
      <c r="N166" s="66">
        <f t="shared" si="69"/>
        <v>-1.9166666666666856</v>
      </c>
      <c r="O166" s="66">
        <f t="shared" si="70"/>
        <v>488.66666666666663</v>
      </c>
      <c r="P166" s="66">
        <f t="shared" si="71"/>
        <v>492.5</v>
      </c>
      <c r="Q166" s="67">
        <f t="shared" si="75"/>
        <v>14</v>
      </c>
      <c r="R166" s="67">
        <f t="shared" si="76"/>
        <v>3.25</v>
      </c>
      <c r="S166" s="67">
        <f t="shared" si="77"/>
        <v>-10.75</v>
      </c>
      <c r="T166" s="68" cm="1">
        <f t="array" ref="T166">LARGE(ABS(Q166:S166),1)</f>
        <v>14</v>
      </c>
      <c r="U166" s="12">
        <f t="shared" si="91"/>
        <v>-1</v>
      </c>
      <c r="V166" s="21">
        <f t="shared" si="92"/>
        <v>-2</v>
      </c>
      <c r="W166" s="12">
        <f t="shared" si="66"/>
        <v>-5</v>
      </c>
      <c r="X166" s="61">
        <f t="shared" si="72"/>
        <v>2</v>
      </c>
      <c r="Y166" s="17">
        <f t="shared" si="65"/>
        <v>0</v>
      </c>
      <c r="Z166" s="17">
        <f t="shared" si="65"/>
        <v>0</v>
      </c>
      <c r="AA166" s="56">
        <f t="shared" si="73"/>
        <v>14</v>
      </c>
      <c r="AB166" s="18">
        <f t="shared" si="74"/>
        <v>0.14285714285714285</v>
      </c>
      <c r="AC166" s="19">
        <f t="shared" si="78"/>
        <v>0.14285714285714285</v>
      </c>
      <c r="AD166" s="142">
        <f t="shared" si="79"/>
        <v>499.5</v>
      </c>
      <c r="AE166" s="142">
        <f t="shared" si="80"/>
        <v>485.5</v>
      </c>
      <c r="AF166" s="80">
        <f t="shared" si="86"/>
        <v>499.5</v>
      </c>
      <c r="AG166" s="80">
        <f t="shared" si="87"/>
        <v>474.25</v>
      </c>
      <c r="AH166" s="81">
        <f t="shared" si="89"/>
        <v>507.5</v>
      </c>
      <c r="AI166" s="81">
        <f t="shared" si="90"/>
        <v>473.75</v>
      </c>
      <c r="AJ166" s="82">
        <f t="shared" si="62"/>
        <v>572.25</v>
      </c>
      <c r="AK166" s="82">
        <f t="shared" si="63"/>
        <v>473.75</v>
      </c>
      <c r="AL166" s="145">
        <f t="shared" si="81"/>
        <v>493.75</v>
      </c>
      <c r="AM166" s="145">
        <f t="shared" si="82"/>
        <v>492.5</v>
      </c>
      <c r="AN166" s="145">
        <f t="shared" si="83"/>
        <v>1.25</v>
      </c>
      <c r="AO166" s="145">
        <f t="shared" si="84"/>
        <v>495</v>
      </c>
      <c r="AP166" s="145">
        <f t="shared" si="85"/>
        <v>492.5</v>
      </c>
      <c r="AQ166" s="147">
        <f t="shared" si="88"/>
        <v>486.54166666666657</v>
      </c>
      <c r="AR166" s="149">
        <f t="shared" si="93"/>
        <v>505.39999999999992</v>
      </c>
      <c r="AS166" s="151">
        <f t="shared" si="64"/>
        <v>516.15666666666675</v>
      </c>
    </row>
    <row r="167" spans="1:45" x14ac:dyDescent="0.3">
      <c r="A167" s="5">
        <v>45168</v>
      </c>
      <c r="B167" s="6" t="s">
        <v>47</v>
      </c>
      <c r="C167" s="6" t="s">
        <v>37</v>
      </c>
      <c r="D167" s="64">
        <v>489.75</v>
      </c>
      <c r="E167" s="64">
        <v>490.25</v>
      </c>
      <c r="F167" s="64">
        <v>479.5</v>
      </c>
      <c r="G167" s="64">
        <v>480.75</v>
      </c>
      <c r="H167" s="60">
        <v>490.25</v>
      </c>
      <c r="I167" s="60">
        <v>487.5</v>
      </c>
      <c r="J167" s="21">
        <v>-2</v>
      </c>
      <c r="K167" s="13">
        <v>0</v>
      </c>
      <c r="L167" s="65">
        <f t="shared" si="67"/>
        <v>483.5</v>
      </c>
      <c r="M167" s="66">
        <f t="shared" si="68"/>
        <v>484.875</v>
      </c>
      <c r="N167" s="66">
        <f t="shared" si="69"/>
        <v>-1.375</v>
      </c>
      <c r="O167" s="66">
        <f t="shared" si="70"/>
        <v>482.125</v>
      </c>
      <c r="P167" s="66">
        <f t="shared" si="71"/>
        <v>484.875</v>
      </c>
      <c r="Q167" s="67">
        <f t="shared" si="75"/>
        <v>10.75</v>
      </c>
      <c r="R167" s="67">
        <f t="shared" si="76"/>
        <v>3.5</v>
      </c>
      <c r="S167" s="67">
        <f t="shared" si="77"/>
        <v>-7.25</v>
      </c>
      <c r="T167" s="68" cm="1">
        <f t="array" ref="T167">LARGE(ABS(Q167:S167),1)</f>
        <v>10.75</v>
      </c>
      <c r="U167" s="12">
        <f t="shared" si="91"/>
        <v>3</v>
      </c>
      <c r="V167" s="21">
        <f t="shared" si="92"/>
        <v>0</v>
      </c>
      <c r="W167" s="12">
        <f t="shared" si="66"/>
        <v>-5</v>
      </c>
      <c r="X167" s="61">
        <f t="shared" si="72"/>
        <v>2.75</v>
      </c>
      <c r="Y167" s="17" t="b">
        <f t="shared" si="65"/>
        <v>1</v>
      </c>
      <c r="Z167" s="17">
        <f t="shared" si="65"/>
        <v>0</v>
      </c>
      <c r="AA167" s="56">
        <f t="shared" si="73"/>
        <v>10.75</v>
      </c>
      <c r="AB167" s="18">
        <f t="shared" si="74"/>
        <v>0.2558139534883721</v>
      </c>
      <c r="AC167" s="19">
        <f t="shared" si="78"/>
        <v>0.2558139534883721</v>
      </c>
      <c r="AD167" s="142">
        <f t="shared" si="79"/>
        <v>499.5</v>
      </c>
      <c r="AE167" s="142">
        <f t="shared" si="80"/>
        <v>479.5</v>
      </c>
      <c r="AF167" s="80">
        <f t="shared" si="86"/>
        <v>499.5</v>
      </c>
      <c r="AG167" s="80">
        <f t="shared" si="87"/>
        <v>474.25</v>
      </c>
      <c r="AH167" s="81">
        <f t="shared" si="89"/>
        <v>507.5</v>
      </c>
      <c r="AI167" s="81">
        <f t="shared" si="90"/>
        <v>473.75</v>
      </c>
      <c r="AJ167" s="82">
        <f t="shared" si="62"/>
        <v>572.25</v>
      </c>
      <c r="AK167" s="82">
        <f t="shared" si="63"/>
        <v>473.75</v>
      </c>
      <c r="AL167" s="145">
        <f t="shared" si="81"/>
        <v>488.58333333333331</v>
      </c>
      <c r="AM167" s="145">
        <f t="shared" si="82"/>
        <v>489.5</v>
      </c>
      <c r="AN167" s="145">
        <f t="shared" si="83"/>
        <v>-0.91666666666668561</v>
      </c>
      <c r="AO167" s="145">
        <f t="shared" si="84"/>
        <v>487.66666666666663</v>
      </c>
      <c r="AP167" s="145">
        <f t="shared" si="85"/>
        <v>489.5</v>
      </c>
      <c r="AQ167" s="147">
        <f t="shared" si="88"/>
        <v>485.89285714285717</v>
      </c>
      <c r="AR167" s="149">
        <f t="shared" si="93"/>
        <v>503.19999999999993</v>
      </c>
      <c r="AS167" s="151">
        <f t="shared" si="64"/>
        <v>513.41166666666663</v>
      </c>
    </row>
    <row r="168" spans="1:45" x14ac:dyDescent="0.3">
      <c r="A168" s="5">
        <v>45169</v>
      </c>
      <c r="B168" s="6" t="s">
        <v>47</v>
      </c>
      <c r="C168" s="6" t="s">
        <v>37</v>
      </c>
      <c r="D168" s="64">
        <v>483</v>
      </c>
      <c r="E168" s="64">
        <v>486.5</v>
      </c>
      <c r="F168" s="64">
        <v>476.75</v>
      </c>
      <c r="G168" s="64">
        <v>478.25</v>
      </c>
      <c r="H168" s="60">
        <v>483.5</v>
      </c>
      <c r="I168" s="60">
        <v>480.5</v>
      </c>
      <c r="J168" s="21">
        <v>0</v>
      </c>
      <c r="K168" s="13">
        <v>0</v>
      </c>
      <c r="L168" s="65">
        <f t="shared" si="67"/>
        <v>480.5</v>
      </c>
      <c r="M168" s="66">
        <f t="shared" si="68"/>
        <v>481.625</v>
      </c>
      <c r="N168" s="66">
        <f t="shared" si="69"/>
        <v>-1.125</v>
      </c>
      <c r="O168" s="66">
        <f t="shared" si="70"/>
        <v>479.375</v>
      </c>
      <c r="P168" s="66">
        <f t="shared" si="71"/>
        <v>481.625</v>
      </c>
      <c r="Q168" s="67">
        <f t="shared" si="75"/>
        <v>9.75</v>
      </c>
      <c r="R168" s="67">
        <f t="shared" si="76"/>
        <v>5.75</v>
      </c>
      <c r="S168" s="67">
        <f t="shared" si="77"/>
        <v>-4</v>
      </c>
      <c r="T168" s="68" cm="1">
        <f t="array" ref="T168">LARGE(ABS(Q168:S168),1)</f>
        <v>9.75</v>
      </c>
      <c r="U168" s="12">
        <f t="shared" si="91"/>
        <v>5</v>
      </c>
      <c r="V168" s="21">
        <f t="shared" si="92"/>
        <v>2</v>
      </c>
      <c r="W168" s="12">
        <f t="shared" si="66"/>
        <v>-5</v>
      </c>
      <c r="X168" s="61">
        <f t="shared" si="72"/>
        <v>3</v>
      </c>
      <c r="Y168" s="17">
        <f t="shared" si="65"/>
        <v>0</v>
      </c>
      <c r="Z168" s="17">
        <f t="shared" si="65"/>
        <v>0</v>
      </c>
      <c r="AA168" s="56">
        <f t="shared" si="73"/>
        <v>9.75</v>
      </c>
      <c r="AB168" s="18">
        <f t="shared" si="74"/>
        <v>0.30769230769230771</v>
      </c>
      <c r="AC168" s="19">
        <f t="shared" si="78"/>
        <v>0.30769230769230771</v>
      </c>
      <c r="AD168" s="142">
        <f t="shared" si="79"/>
        <v>499.5</v>
      </c>
      <c r="AE168" s="142">
        <f t="shared" si="80"/>
        <v>476.75</v>
      </c>
      <c r="AF168" s="80">
        <f t="shared" si="86"/>
        <v>499.5</v>
      </c>
      <c r="AG168" s="80">
        <f t="shared" si="87"/>
        <v>474.25</v>
      </c>
      <c r="AH168" s="81">
        <f t="shared" si="89"/>
        <v>507.5</v>
      </c>
      <c r="AI168" s="81">
        <f t="shared" si="90"/>
        <v>473.75</v>
      </c>
      <c r="AJ168" s="82">
        <f t="shared" si="62"/>
        <v>572.25</v>
      </c>
      <c r="AK168" s="82">
        <f t="shared" si="63"/>
        <v>473.75</v>
      </c>
      <c r="AL168" s="145">
        <f t="shared" si="81"/>
        <v>485.66666666666669</v>
      </c>
      <c r="AM168" s="145">
        <f t="shared" si="82"/>
        <v>488.125</v>
      </c>
      <c r="AN168" s="145">
        <f t="shared" si="83"/>
        <v>-2.4583333333333144</v>
      </c>
      <c r="AO168" s="145">
        <f t="shared" si="84"/>
        <v>483.20833333333337</v>
      </c>
      <c r="AP168" s="145">
        <f t="shared" si="85"/>
        <v>488.125</v>
      </c>
      <c r="AQ168" s="147">
        <f t="shared" si="88"/>
        <v>485.50595238095235</v>
      </c>
      <c r="AR168" s="149">
        <f t="shared" si="93"/>
        <v>501.27777777777771</v>
      </c>
      <c r="AS168" s="151">
        <f t="shared" si="64"/>
        <v>510.625</v>
      </c>
    </row>
    <row r="169" spans="1:45" x14ac:dyDescent="0.3">
      <c r="A169" s="5">
        <v>45170</v>
      </c>
      <c r="B169" s="6" t="s">
        <v>47</v>
      </c>
      <c r="C169" s="6" t="s">
        <v>37</v>
      </c>
      <c r="D169" s="64">
        <v>484</v>
      </c>
      <c r="E169" s="64">
        <v>485.25</v>
      </c>
      <c r="F169" s="64">
        <v>480</v>
      </c>
      <c r="G169" s="64">
        <v>481.5</v>
      </c>
      <c r="H169" s="60">
        <v>484.75</v>
      </c>
      <c r="I169" s="60">
        <v>480.25</v>
      </c>
      <c r="J169" s="21">
        <v>-1</v>
      </c>
      <c r="K169" s="13">
        <v>0</v>
      </c>
      <c r="L169" s="65">
        <f t="shared" si="67"/>
        <v>482.25</v>
      </c>
      <c r="M169" s="66">
        <f t="shared" si="68"/>
        <v>482.625</v>
      </c>
      <c r="N169" s="66">
        <f t="shared" si="69"/>
        <v>-0.375</v>
      </c>
      <c r="O169" s="66">
        <f t="shared" si="70"/>
        <v>481.875</v>
      </c>
      <c r="P169" s="66">
        <f t="shared" si="71"/>
        <v>482.625</v>
      </c>
      <c r="Q169" s="67">
        <f t="shared" si="75"/>
        <v>5.25</v>
      </c>
      <c r="R169" s="67">
        <f t="shared" si="76"/>
        <v>7</v>
      </c>
      <c r="S169" s="67">
        <f t="shared" si="77"/>
        <v>1.75</v>
      </c>
      <c r="T169" s="68" cm="1">
        <f t="array" ref="T169">LARGE(ABS(Q169:S169),1)</f>
        <v>7</v>
      </c>
      <c r="U169" s="12">
        <f t="shared" si="91"/>
        <v>2</v>
      </c>
      <c r="V169" s="21">
        <f t="shared" si="92"/>
        <v>2</v>
      </c>
      <c r="W169" s="12">
        <f t="shared" si="66"/>
        <v>-3</v>
      </c>
      <c r="X169" s="61">
        <f t="shared" si="72"/>
        <v>4.5</v>
      </c>
      <c r="Y169" s="17">
        <f t="shared" si="65"/>
        <v>0</v>
      </c>
      <c r="Z169" s="17">
        <f t="shared" si="65"/>
        <v>0</v>
      </c>
      <c r="AA169" s="56">
        <f t="shared" si="73"/>
        <v>5.25</v>
      </c>
      <c r="AB169" s="18">
        <f t="shared" si="74"/>
        <v>0.8571428571428571</v>
      </c>
      <c r="AC169" s="19">
        <f t="shared" si="78"/>
        <v>0.6428571428571429</v>
      </c>
      <c r="AD169" s="142">
        <f t="shared" si="79"/>
        <v>490.25</v>
      </c>
      <c r="AE169" s="142">
        <f t="shared" si="80"/>
        <v>476.75</v>
      </c>
      <c r="AF169" s="80">
        <f t="shared" si="86"/>
        <v>499.5</v>
      </c>
      <c r="AG169" s="80">
        <f t="shared" si="87"/>
        <v>474.25</v>
      </c>
      <c r="AH169" s="81">
        <f t="shared" si="89"/>
        <v>507.5</v>
      </c>
      <c r="AI169" s="81">
        <f t="shared" si="90"/>
        <v>473.75</v>
      </c>
      <c r="AJ169" s="82">
        <f t="shared" si="62"/>
        <v>572.25</v>
      </c>
      <c r="AK169" s="82">
        <f t="shared" si="63"/>
        <v>473.75</v>
      </c>
      <c r="AL169" s="145">
        <f t="shared" si="81"/>
        <v>481.75</v>
      </c>
      <c r="AM169" s="145">
        <f t="shared" si="82"/>
        <v>483.5</v>
      </c>
      <c r="AN169" s="145">
        <f t="shared" si="83"/>
        <v>-1.75</v>
      </c>
      <c r="AO169" s="145">
        <f t="shared" si="84"/>
        <v>480</v>
      </c>
      <c r="AP169" s="145">
        <f t="shared" si="85"/>
        <v>483.5</v>
      </c>
      <c r="AQ169" s="147">
        <f t="shared" si="88"/>
        <v>485.80952380952374</v>
      </c>
      <c r="AR169" s="149">
        <f t="shared" si="93"/>
        <v>498.54722222222222</v>
      </c>
      <c r="AS169" s="151">
        <f t="shared" si="64"/>
        <v>508.44</v>
      </c>
    </row>
    <row r="170" spans="1:45" x14ac:dyDescent="0.3">
      <c r="A170" s="5">
        <v>45174</v>
      </c>
      <c r="B170" s="6" t="s">
        <v>47</v>
      </c>
      <c r="C170" s="6" t="s">
        <v>37</v>
      </c>
      <c r="D170" s="64">
        <v>481.5</v>
      </c>
      <c r="E170" s="64">
        <v>488.75</v>
      </c>
      <c r="F170" s="64">
        <v>478.5</v>
      </c>
      <c r="G170" s="64">
        <v>486</v>
      </c>
      <c r="H170" s="60">
        <v>482</v>
      </c>
      <c r="I170" s="60">
        <v>478.75</v>
      </c>
      <c r="J170" s="21">
        <v>2</v>
      </c>
      <c r="K170" s="13" t="s">
        <v>31</v>
      </c>
      <c r="L170" s="65">
        <f t="shared" si="67"/>
        <v>484.41666666666669</v>
      </c>
      <c r="M170" s="66">
        <f t="shared" si="68"/>
        <v>483.625</v>
      </c>
      <c r="N170" s="66">
        <f t="shared" si="69"/>
        <v>0.79166666666668561</v>
      </c>
      <c r="O170" s="66">
        <f t="shared" si="70"/>
        <v>485.20833333333337</v>
      </c>
      <c r="P170" s="66">
        <f t="shared" si="71"/>
        <v>483.625</v>
      </c>
      <c r="Q170" s="67">
        <f t="shared" si="75"/>
        <v>10.25</v>
      </c>
      <c r="R170" s="67">
        <f t="shared" si="76"/>
        <v>7.25</v>
      </c>
      <c r="S170" s="67">
        <f t="shared" si="77"/>
        <v>-3</v>
      </c>
      <c r="T170" s="68" cm="1">
        <f t="array" ref="T170">LARGE(ABS(Q170:S170),1)</f>
        <v>10.25</v>
      </c>
      <c r="U170" s="12">
        <f t="shared" si="91"/>
        <v>0</v>
      </c>
      <c r="V170" s="21">
        <f t="shared" si="92"/>
        <v>-2</v>
      </c>
      <c r="W170" s="12">
        <f t="shared" si="66"/>
        <v>-5</v>
      </c>
      <c r="X170" s="61">
        <f t="shared" si="72"/>
        <v>3.25</v>
      </c>
      <c r="Y170" s="17">
        <f t="shared" si="65"/>
        <v>0</v>
      </c>
      <c r="Z170" s="17">
        <f t="shared" si="65"/>
        <v>0</v>
      </c>
      <c r="AA170" s="56">
        <f t="shared" si="73"/>
        <v>10.25</v>
      </c>
      <c r="AB170" s="18">
        <f t="shared" si="74"/>
        <v>0.31707317073170732</v>
      </c>
      <c r="AC170" s="19">
        <f t="shared" si="78"/>
        <v>0.31707317073170732</v>
      </c>
      <c r="AD170" s="142">
        <f t="shared" si="79"/>
        <v>488.75</v>
      </c>
      <c r="AE170" s="142">
        <f t="shared" si="80"/>
        <v>476.75</v>
      </c>
      <c r="AF170" s="80">
        <f t="shared" si="86"/>
        <v>499.5</v>
      </c>
      <c r="AG170" s="80">
        <f t="shared" si="87"/>
        <v>476.75</v>
      </c>
      <c r="AH170" s="81">
        <f t="shared" si="89"/>
        <v>507.5</v>
      </c>
      <c r="AI170" s="81">
        <f t="shared" si="90"/>
        <v>473.75</v>
      </c>
      <c r="AJ170" s="82">
        <f t="shared" si="62"/>
        <v>572.25</v>
      </c>
      <c r="AK170" s="82">
        <f t="shared" si="63"/>
        <v>473.75</v>
      </c>
      <c r="AL170" s="145">
        <f t="shared" si="81"/>
        <v>482.33333333333331</v>
      </c>
      <c r="AM170" s="145">
        <f t="shared" si="82"/>
        <v>482.75</v>
      </c>
      <c r="AN170" s="145">
        <f t="shared" si="83"/>
        <v>-0.41666666666668561</v>
      </c>
      <c r="AO170" s="145">
        <f t="shared" si="84"/>
        <v>481.91666666666663</v>
      </c>
      <c r="AP170" s="145">
        <f t="shared" si="85"/>
        <v>482.75</v>
      </c>
      <c r="AQ170" s="147">
        <f t="shared" si="88"/>
        <v>486.09523809523807</v>
      </c>
      <c r="AR170" s="149">
        <f t="shared" si="93"/>
        <v>495.93055555555554</v>
      </c>
      <c r="AS170" s="151">
        <f t="shared" si="64"/>
        <v>506.32833333333338</v>
      </c>
    </row>
    <row r="171" spans="1:45" x14ac:dyDescent="0.3">
      <c r="A171" s="5">
        <v>45175</v>
      </c>
      <c r="B171" s="6" t="s">
        <v>47</v>
      </c>
      <c r="C171" s="6" t="s">
        <v>37</v>
      </c>
      <c r="D171" s="64">
        <v>487.25</v>
      </c>
      <c r="E171" s="64">
        <v>490.25</v>
      </c>
      <c r="F171" s="64">
        <v>483.25</v>
      </c>
      <c r="G171" s="64">
        <v>485.75</v>
      </c>
      <c r="H171" s="60">
        <v>488</v>
      </c>
      <c r="I171" s="60">
        <v>485.75</v>
      </c>
      <c r="J171" s="21">
        <v>0</v>
      </c>
      <c r="K171" s="13">
        <v>0</v>
      </c>
      <c r="L171" s="65">
        <f t="shared" si="67"/>
        <v>486.41666666666669</v>
      </c>
      <c r="M171" s="66">
        <f t="shared" si="68"/>
        <v>486.75</v>
      </c>
      <c r="N171" s="66">
        <f t="shared" si="69"/>
        <v>-0.33333333333331439</v>
      </c>
      <c r="O171" s="66">
        <f t="shared" si="70"/>
        <v>486.08333333333337</v>
      </c>
      <c r="P171" s="66">
        <f t="shared" si="71"/>
        <v>486.75</v>
      </c>
      <c r="Q171" s="67">
        <f t="shared" si="75"/>
        <v>7</v>
      </c>
      <c r="R171" s="67">
        <f t="shared" si="76"/>
        <v>4.25</v>
      </c>
      <c r="S171" s="67">
        <f t="shared" si="77"/>
        <v>-2.75</v>
      </c>
      <c r="T171" s="68" cm="1">
        <f t="array" ref="T171">LARGE(ABS(Q171:S171),1)</f>
        <v>7</v>
      </c>
      <c r="U171" s="12">
        <f t="shared" si="91"/>
        <v>6</v>
      </c>
      <c r="V171" s="21">
        <f t="shared" si="92"/>
        <v>-2</v>
      </c>
      <c r="W171" s="12">
        <f t="shared" si="66"/>
        <v>-5</v>
      </c>
      <c r="X171" s="61">
        <f t="shared" si="72"/>
        <v>2.25</v>
      </c>
      <c r="Y171" s="17">
        <f t="shared" si="65"/>
        <v>0</v>
      </c>
      <c r="Z171" s="17">
        <f t="shared" si="65"/>
        <v>0</v>
      </c>
      <c r="AA171" s="56">
        <f t="shared" si="73"/>
        <v>7</v>
      </c>
      <c r="AB171" s="18">
        <f t="shared" si="74"/>
        <v>0.32142857142857145</v>
      </c>
      <c r="AC171" s="19">
        <f t="shared" si="78"/>
        <v>0.32142857142857145</v>
      </c>
      <c r="AD171" s="142">
        <f t="shared" si="79"/>
        <v>490.25</v>
      </c>
      <c r="AE171" s="142">
        <f t="shared" si="80"/>
        <v>478.5</v>
      </c>
      <c r="AF171" s="80">
        <f t="shared" si="86"/>
        <v>499.5</v>
      </c>
      <c r="AG171" s="80">
        <f t="shared" si="87"/>
        <v>476.75</v>
      </c>
      <c r="AH171" s="81">
        <f t="shared" si="89"/>
        <v>507.5</v>
      </c>
      <c r="AI171" s="81">
        <f t="shared" si="90"/>
        <v>473.75</v>
      </c>
      <c r="AJ171" s="82">
        <f t="shared" si="62"/>
        <v>572.25</v>
      </c>
      <c r="AK171" s="82">
        <f t="shared" si="63"/>
        <v>473.75</v>
      </c>
      <c r="AL171" s="145">
        <f t="shared" si="81"/>
        <v>484.91666666666669</v>
      </c>
      <c r="AM171" s="145">
        <f t="shared" si="82"/>
        <v>484.375</v>
      </c>
      <c r="AN171" s="145">
        <f t="shared" si="83"/>
        <v>0.54166666666668561</v>
      </c>
      <c r="AO171" s="145">
        <f t="shared" si="84"/>
        <v>485.45833333333337</v>
      </c>
      <c r="AP171" s="145">
        <f t="shared" si="85"/>
        <v>484.375</v>
      </c>
      <c r="AQ171" s="147">
        <f t="shared" si="88"/>
        <v>486.30952380952385</v>
      </c>
      <c r="AR171" s="149">
        <f t="shared" si="93"/>
        <v>493.75277777777779</v>
      </c>
      <c r="AS171" s="151">
        <f t="shared" si="64"/>
        <v>504.82333333333338</v>
      </c>
    </row>
    <row r="172" spans="1:45" x14ac:dyDescent="0.3">
      <c r="A172" s="5">
        <v>45176</v>
      </c>
      <c r="B172" s="6" t="s">
        <v>47</v>
      </c>
      <c r="C172" s="6" t="s">
        <v>37</v>
      </c>
      <c r="D172" s="64">
        <v>485.25</v>
      </c>
      <c r="E172" s="64">
        <v>488.5</v>
      </c>
      <c r="F172" s="64">
        <v>482.25</v>
      </c>
      <c r="G172" s="64">
        <v>486.25</v>
      </c>
      <c r="H172" s="60">
        <v>485.5</v>
      </c>
      <c r="I172" s="60">
        <v>483.75</v>
      </c>
      <c r="J172" s="21">
        <v>2</v>
      </c>
      <c r="K172" s="13">
        <v>0</v>
      </c>
      <c r="L172" s="65">
        <f t="shared" si="67"/>
        <v>485.66666666666669</v>
      </c>
      <c r="M172" s="66">
        <f t="shared" si="68"/>
        <v>485.375</v>
      </c>
      <c r="N172" s="66">
        <f t="shared" si="69"/>
        <v>0.29166666666668561</v>
      </c>
      <c r="O172" s="66">
        <f t="shared" si="70"/>
        <v>485.95833333333337</v>
      </c>
      <c r="P172" s="66">
        <f t="shared" si="71"/>
        <v>485.375</v>
      </c>
      <c r="Q172" s="67">
        <f t="shared" si="75"/>
        <v>6.25</v>
      </c>
      <c r="R172" s="67">
        <f t="shared" si="76"/>
        <v>2.75</v>
      </c>
      <c r="S172" s="67">
        <f t="shared" si="77"/>
        <v>-3.5</v>
      </c>
      <c r="T172" s="68" cm="1">
        <f t="array" ref="T172">LARGE(ABS(Q172:S172),1)</f>
        <v>6.25</v>
      </c>
      <c r="U172" s="12">
        <f t="shared" si="91"/>
        <v>6</v>
      </c>
      <c r="V172" s="21">
        <f t="shared" si="92"/>
        <v>0</v>
      </c>
      <c r="W172" s="12">
        <f t="shared" si="66"/>
        <v>-7</v>
      </c>
      <c r="X172" s="61">
        <f t="shared" si="72"/>
        <v>1.75</v>
      </c>
      <c r="Y172" s="17">
        <f t="shared" si="65"/>
        <v>0</v>
      </c>
      <c r="Z172" s="17">
        <f t="shared" si="65"/>
        <v>0</v>
      </c>
      <c r="AA172" s="56">
        <f t="shared" si="73"/>
        <v>6.25</v>
      </c>
      <c r="AB172" s="18">
        <f t="shared" si="74"/>
        <v>0.28000000000000003</v>
      </c>
      <c r="AC172" s="19">
        <f t="shared" si="78"/>
        <v>0.28000000000000003</v>
      </c>
      <c r="AD172" s="142">
        <f t="shared" si="79"/>
        <v>490.25</v>
      </c>
      <c r="AE172" s="142">
        <f t="shared" si="80"/>
        <v>478.5</v>
      </c>
      <c r="AF172" s="80">
        <f t="shared" si="86"/>
        <v>499.5</v>
      </c>
      <c r="AG172" s="80">
        <f t="shared" si="87"/>
        <v>476.75</v>
      </c>
      <c r="AH172" s="81">
        <f t="shared" si="89"/>
        <v>499.5</v>
      </c>
      <c r="AI172" s="81">
        <f t="shared" si="90"/>
        <v>473.75</v>
      </c>
      <c r="AJ172" s="82">
        <f t="shared" ref="AJ172:AJ235" si="94">MAX(E129:E172)</f>
        <v>572.25</v>
      </c>
      <c r="AK172" s="82">
        <f t="shared" ref="AK172:AK235" si="95">MIN(F129:F172)</f>
        <v>473.75</v>
      </c>
      <c r="AL172" s="145">
        <f t="shared" si="81"/>
        <v>484.83333333333331</v>
      </c>
      <c r="AM172" s="145">
        <f t="shared" si="82"/>
        <v>484.375</v>
      </c>
      <c r="AN172" s="145">
        <f t="shared" si="83"/>
        <v>0.45833333333331439</v>
      </c>
      <c r="AO172" s="145">
        <f t="shared" si="84"/>
        <v>485.29166666666663</v>
      </c>
      <c r="AP172" s="145">
        <f t="shared" si="85"/>
        <v>484.375</v>
      </c>
      <c r="AQ172" s="147">
        <f t="shared" si="88"/>
        <v>486.47023809523819</v>
      </c>
      <c r="AR172" s="149">
        <f t="shared" si="93"/>
        <v>491.73333333333335</v>
      </c>
      <c r="AS172" s="151">
        <f t="shared" si="64"/>
        <v>503.7050000000001</v>
      </c>
    </row>
    <row r="173" spans="1:45" x14ac:dyDescent="0.3">
      <c r="A173" s="5">
        <v>45177</v>
      </c>
      <c r="B173" s="6" t="s">
        <v>47</v>
      </c>
      <c r="C173" s="6" t="s">
        <v>37</v>
      </c>
      <c r="D173" s="64">
        <v>487.5</v>
      </c>
      <c r="E173" s="64">
        <v>487.75</v>
      </c>
      <c r="F173" s="64">
        <v>482</v>
      </c>
      <c r="G173" s="64">
        <v>483.75</v>
      </c>
      <c r="H173" s="60">
        <v>487.75</v>
      </c>
      <c r="I173" s="60">
        <v>485.25</v>
      </c>
      <c r="J173" s="21">
        <v>-2</v>
      </c>
      <c r="K173" s="13" t="s">
        <v>32</v>
      </c>
      <c r="L173" s="65">
        <f t="shared" si="67"/>
        <v>484.5</v>
      </c>
      <c r="M173" s="66">
        <f t="shared" si="68"/>
        <v>484.875</v>
      </c>
      <c r="N173" s="66">
        <f t="shared" si="69"/>
        <v>-0.375</v>
      </c>
      <c r="O173" s="66">
        <f t="shared" si="70"/>
        <v>484.125</v>
      </c>
      <c r="P173" s="66">
        <f t="shared" si="71"/>
        <v>484.875</v>
      </c>
      <c r="Q173" s="67">
        <f t="shared" si="75"/>
        <v>5.75</v>
      </c>
      <c r="R173" s="67">
        <f t="shared" si="76"/>
        <v>1.5</v>
      </c>
      <c r="S173" s="67">
        <f t="shared" si="77"/>
        <v>-4.25</v>
      </c>
      <c r="T173" s="68" cm="1">
        <f t="array" ref="T173">LARGE(ABS(Q173:S173),1)</f>
        <v>5.75</v>
      </c>
      <c r="U173" s="12">
        <f t="shared" si="91"/>
        <v>3</v>
      </c>
      <c r="V173" s="21">
        <f t="shared" si="92"/>
        <v>-1</v>
      </c>
      <c r="W173" s="12">
        <f t="shared" si="66"/>
        <v>-10</v>
      </c>
      <c r="X173" s="61">
        <f t="shared" si="72"/>
        <v>2.5</v>
      </c>
      <c r="Y173" s="17" t="b">
        <f t="shared" si="65"/>
        <v>1</v>
      </c>
      <c r="Z173" s="17">
        <f t="shared" si="65"/>
        <v>0</v>
      </c>
      <c r="AA173" s="56">
        <f t="shared" si="73"/>
        <v>5.75</v>
      </c>
      <c r="AB173" s="18">
        <f t="shared" si="74"/>
        <v>0.43478260869565216</v>
      </c>
      <c r="AC173" s="19">
        <f t="shared" si="78"/>
        <v>0.43478260869565216</v>
      </c>
      <c r="AD173" s="142">
        <f t="shared" si="79"/>
        <v>490.25</v>
      </c>
      <c r="AE173" s="142">
        <f t="shared" si="80"/>
        <v>482</v>
      </c>
      <c r="AF173" s="80">
        <f t="shared" si="86"/>
        <v>499.5</v>
      </c>
      <c r="AG173" s="80">
        <f t="shared" si="87"/>
        <v>476.75</v>
      </c>
      <c r="AH173" s="81">
        <f t="shared" si="89"/>
        <v>499.5</v>
      </c>
      <c r="AI173" s="81">
        <f t="shared" si="90"/>
        <v>473.75</v>
      </c>
      <c r="AJ173" s="82">
        <f t="shared" si="94"/>
        <v>572.25</v>
      </c>
      <c r="AK173" s="82">
        <f t="shared" si="95"/>
        <v>473.75</v>
      </c>
      <c r="AL173" s="145">
        <f t="shared" si="81"/>
        <v>486.16666666666669</v>
      </c>
      <c r="AM173" s="145">
        <f t="shared" si="82"/>
        <v>486.125</v>
      </c>
      <c r="AN173" s="145">
        <f t="shared" si="83"/>
        <v>4.1666666666685614E-2</v>
      </c>
      <c r="AO173" s="145">
        <f t="shared" si="84"/>
        <v>486.20833333333337</v>
      </c>
      <c r="AP173" s="145">
        <f t="shared" si="85"/>
        <v>486.125</v>
      </c>
      <c r="AQ173" s="147">
        <f t="shared" si="88"/>
        <v>485.9166666666668</v>
      </c>
      <c r="AR173" s="149">
        <f t="shared" si="93"/>
        <v>490.06944444444446</v>
      </c>
      <c r="AS173" s="151">
        <f t="shared" si="64"/>
        <v>502.76333333333338</v>
      </c>
    </row>
    <row r="174" spans="1:45" x14ac:dyDescent="0.3">
      <c r="A174" s="5">
        <v>45180</v>
      </c>
      <c r="B174" s="6" t="s">
        <v>47</v>
      </c>
      <c r="C174" s="6" t="s">
        <v>37</v>
      </c>
      <c r="D174" s="64">
        <v>485</v>
      </c>
      <c r="E174" s="64">
        <v>486.75</v>
      </c>
      <c r="F174" s="64">
        <v>480.75</v>
      </c>
      <c r="G174" s="64">
        <v>485.75</v>
      </c>
      <c r="H174" s="60">
        <v>485.75</v>
      </c>
      <c r="I174" s="60">
        <v>484</v>
      </c>
      <c r="J174" s="21">
        <v>4</v>
      </c>
      <c r="K174" s="13">
        <v>0</v>
      </c>
      <c r="L174" s="65">
        <f t="shared" si="67"/>
        <v>484.41666666666669</v>
      </c>
      <c r="M174" s="66">
        <f t="shared" si="68"/>
        <v>483.75</v>
      </c>
      <c r="N174" s="66">
        <f t="shared" si="69"/>
        <v>0.66666666666668561</v>
      </c>
      <c r="O174" s="66">
        <f t="shared" si="70"/>
        <v>485.08333333333337</v>
      </c>
      <c r="P174" s="66">
        <f t="shared" si="71"/>
        <v>483.75</v>
      </c>
      <c r="Q174" s="67">
        <f t="shared" si="75"/>
        <v>6</v>
      </c>
      <c r="R174" s="67">
        <f t="shared" si="76"/>
        <v>3</v>
      </c>
      <c r="S174" s="67">
        <f t="shared" si="77"/>
        <v>-3</v>
      </c>
      <c r="T174" s="68" cm="1">
        <f t="array" ref="T174">LARGE(ABS(Q174:S174),1)</f>
        <v>6</v>
      </c>
      <c r="U174" s="12">
        <f t="shared" si="91"/>
        <v>0</v>
      </c>
      <c r="V174" s="21">
        <f t="shared" si="92"/>
        <v>-2</v>
      </c>
      <c r="W174" s="12">
        <f t="shared" si="66"/>
        <v>-12</v>
      </c>
      <c r="X174" s="61">
        <f t="shared" si="72"/>
        <v>1.75</v>
      </c>
      <c r="Y174" s="17">
        <f t="shared" si="65"/>
        <v>0</v>
      </c>
      <c r="Z174" s="17">
        <f t="shared" si="65"/>
        <v>0</v>
      </c>
      <c r="AA174" s="56">
        <f t="shared" si="73"/>
        <v>6</v>
      </c>
      <c r="AB174" s="18">
        <f t="shared" si="74"/>
        <v>0.29166666666666669</v>
      </c>
      <c r="AC174" s="19">
        <f t="shared" si="78"/>
        <v>0.29166666666666669</v>
      </c>
      <c r="AD174" s="142">
        <f t="shared" si="79"/>
        <v>488.5</v>
      </c>
      <c r="AE174" s="142">
        <f t="shared" si="80"/>
        <v>480.75</v>
      </c>
      <c r="AF174" s="80">
        <f t="shared" si="86"/>
        <v>499.5</v>
      </c>
      <c r="AG174" s="80">
        <f t="shared" si="87"/>
        <v>476.75</v>
      </c>
      <c r="AH174" s="81">
        <f t="shared" si="89"/>
        <v>499.5</v>
      </c>
      <c r="AI174" s="81">
        <f t="shared" si="90"/>
        <v>474.25</v>
      </c>
      <c r="AJ174" s="82">
        <f t="shared" si="94"/>
        <v>572.25</v>
      </c>
      <c r="AK174" s="82">
        <f t="shared" si="95"/>
        <v>473.75</v>
      </c>
      <c r="AL174" s="145">
        <f t="shared" si="81"/>
        <v>484.33333333333331</v>
      </c>
      <c r="AM174" s="145">
        <f t="shared" si="82"/>
        <v>484.625</v>
      </c>
      <c r="AN174" s="145">
        <f t="shared" si="83"/>
        <v>-0.29166666666668561</v>
      </c>
      <c r="AO174" s="145">
        <f t="shared" si="84"/>
        <v>484.04166666666663</v>
      </c>
      <c r="AP174" s="145">
        <f t="shared" si="85"/>
        <v>484.625</v>
      </c>
      <c r="AQ174" s="147">
        <f t="shared" si="88"/>
        <v>485.73809523809535</v>
      </c>
      <c r="AR174" s="149">
        <f t="shared" si="93"/>
        <v>489.11944444444447</v>
      </c>
      <c r="AS174" s="151">
        <f t="shared" si="64"/>
        <v>502.28333333333336</v>
      </c>
    </row>
    <row r="175" spans="1:45" x14ac:dyDescent="0.3">
      <c r="A175" s="5">
        <v>45181</v>
      </c>
      <c r="B175" s="6" t="s">
        <v>47</v>
      </c>
      <c r="C175" s="6" t="s">
        <v>37</v>
      </c>
      <c r="D175" s="64">
        <v>484.75</v>
      </c>
      <c r="E175" s="64">
        <v>485</v>
      </c>
      <c r="F175" s="64">
        <v>473.5</v>
      </c>
      <c r="G175" s="64">
        <v>476.5</v>
      </c>
      <c r="H175" s="60">
        <v>485</v>
      </c>
      <c r="I175" s="60">
        <v>483.5</v>
      </c>
      <c r="J175" s="21">
        <v>-2</v>
      </c>
      <c r="K175" s="13">
        <v>0</v>
      </c>
      <c r="L175" s="65">
        <f t="shared" si="67"/>
        <v>478.33333333333331</v>
      </c>
      <c r="M175" s="66">
        <f t="shared" si="68"/>
        <v>479.25</v>
      </c>
      <c r="N175" s="66">
        <f t="shared" si="69"/>
        <v>-0.91666666666668561</v>
      </c>
      <c r="O175" s="66">
        <f t="shared" si="70"/>
        <v>477.41666666666663</v>
      </c>
      <c r="P175" s="66">
        <f t="shared" si="71"/>
        <v>479.25</v>
      </c>
      <c r="Q175" s="67">
        <f t="shared" si="75"/>
        <v>11.5</v>
      </c>
      <c r="R175" s="67">
        <f t="shared" si="76"/>
        <v>-0.75</v>
      </c>
      <c r="S175" s="67">
        <f t="shared" si="77"/>
        <v>-12.25</v>
      </c>
      <c r="T175" s="68" cm="1">
        <f t="array" ref="T175">LARGE(ABS(Q175:S175),1)</f>
        <v>12.25</v>
      </c>
      <c r="U175" s="12">
        <f t="shared" si="91"/>
        <v>4</v>
      </c>
      <c r="V175" s="21">
        <f t="shared" si="92"/>
        <v>-2</v>
      </c>
      <c r="W175" s="12">
        <f t="shared" si="66"/>
        <v>-14</v>
      </c>
      <c r="X175" s="61">
        <f t="shared" si="72"/>
        <v>1.5</v>
      </c>
      <c r="Y175" s="17" t="b">
        <f t="shared" si="65"/>
        <v>1</v>
      </c>
      <c r="Z175" s="17">
        <f t="shared" si="65"/>
        <v>0</v>
      </c>
      <c r="AA175" s="56">
        <f t="shared" si="73"/>
        <v>11.5</v>
      </c>
      <c r="AB175" s="18">
        <f t="shared" si="74"/>
        <v>0.13043478260869565</v>
      </c>
      <c r="AC175" s="19">
        <f t="shared" si="78"/>
        <v>0.12244897959183673</v>
      </c>
      <c r="AD175" s="142">
        <f t="shared" si="79"/>
        <v>487.75</v>
      </c>
      <c r="AE175" s="142">
        <f t="shared" si="80"/>
        <v>473.5</v>
      </c>
      <c r="AF175" s="80">
        <f t="shared" si="86"/>
        <v>490.25</v>
      </c>
      <c r="AG175" s="80">
        <f t="shared" si="87"/>
        <v>473.5</v>
      </c>
      <c r="AH175" s="81">
        <f t="shared" si="89"/>
        <v>499.5</v>
      </c>
      <c r="AI175" s="81">
        <f t="shared" si="90"/>
        <v>473.5</v>
      </c>
      <c r="AJ175" s="82">
        <f t="shared" si="94"/>
        <v>572.25</v>
      </c>
      <c r="AK175" s="82">
        <f t="shared" si="95"/>
        <v>473.5</v>
      </c>
      <c r="AL175" s="145">
        <f t="shared" si="81"/>
        <v>482.33333333333331</v>
      </c>
      <c r="AM175" s="145">
        <f t="shared" si="82"/>
        <v>480.625</v>
      </c>
      <c r="AN175" s="145">
        <f t="shared" si="83"/>
        <v>1.7083333333333144</v>
      </c>
      <c r="AO175" s="145">
        <f t="shared" si="84"/>
        <v>484.04166666666663</v>
      </c>
      <c r="AP175" s="145">
        <f t="shared" si="85"/>
        <v>480.625</v>
      </c>
      <c r="AQ175" s="147">
        <f t="shared" si="88"/>
        <v>485.67261904761909</v>
      </c>
      <c r="AR175" s="149">
        <f t="shared" si="93"/>
        <v>488.08888888888885</v>
      </c>
      <c r="AS175" s="151">
        <f t="shared" si="64"/>
        <v>501.91333333333336</v>
      </c>
    </row>
    <row r="176" spans="1:45" x14ac:dyDescent="0.3">
      <c r="A176" s="5">
        <v>45182</v>
      </c>
      <c r="B176" s="6" t="s">
        <v>47</v>
      </c>
      <c r="C176" s="6" t="s">
        <v>37</v>
      </c>
      <c r="D176" s="64">
        <v>478</v>
      </c>
      <c r="E176" s="64">
        <v>482.75</v>
      </c>
      <c r="F176" s="64">
        <v>475</v>
      </c>
      <c r="G176" s="64">
        <v>482.25</v>
      </c>
      <c r="H176" s="60">
        <v>482.5</v>
      </c>
      <c r="I176" s="60">
        <v>477.75</v>
      </c>
      <c r="J176" s="21">
        <v>0</v>
      </c>
      <c r="K176" s="13">
        <v>0</v>
      </c>
      <c r="L176" s="65">
        <f t="shared" si="67"/>
        <v>480</v>
      </c>
      <c r="M176" s="66">
        <f t="shared" si="68"/>
        <v>478.875</v>
      </c>
      <c r="N176" s="66">
        <f t="shared" si="69"/>
        <v>1.125</v>
      </c>
      <c r="O176" s="66">
        <f t="shared" si="70"/>
        <v>481.125</v>
      </c>
      <c r="P176" s="66">
        <f t="shared" si="71"/>
        <v>478.875</v>
      </c>
      <c r="Q176" s="67">
        <f t="shared" si="75"/>
        <v>7.75</v>
      </c>
      <c r="R176" s="67">
        <f t="shared" si="76"/>
        <v>6.25</v>
      </c>
      <c r="S176" s="67">
        <f t="shared" si="77"/>
        <v>-1.5</v>
      </c>
      <c r="T176" s="68" cm="1">
        <f t="array" ref="T176">LARGE(ABS(Q176:S176),1)</f>
        <v>7.75</v>
      </c>
      <c r="U176" s="12">
        <f t="shared" si="91"/>
        <v>4</v>
      </c>
      <c r="V176" s="21">
        <f t="shared" si="92"/>
        <v>-2</v>
      </c>
      <c r="W176" s="12">
        <f t="shared" si="66"/>
        <v>-18</v>
      </c>
      <c r="X176" s="61">
        <f t="shared" si="72"/>
        <v>4.75</v>
      </c>
      <c r="Y176" s="17">
        <f t="shared" si="65"/>
        <v>0</v>
      </c>
      <c r="Z176" s="17">
        <f t="shared" si="65"/>
        <v>0</v>
      </c>
      <c r="AA176" s="56">
        <f t="shared" si="73"/>
        <v>7.75</v>
      </c>
      <c r="AB176" s="18">
        <f t="shared" si="74"/>
        <v>0.61290322580645162</v>
      </c>
      <c r="AC176" s="19">
        <f t="shared" si="78"/>
        <v>0.61290322580645162</v>
      </c>
      <c r="AD176" s="142">
        <f t="shared" si="79"/>
        <v>486.75</v>
      </c>
      <c r="AE176" s="142">
        <f t="shared" si="80"/>
        <v>473.5</v>
      </c>
      <c r="AF176" s="80">
        <f t="shared" si="86"/>
        <v>490.25</v>
      </c>
      <c r="AG176" s="80">
        <f t="shared" si="87"/>
        <v>473.5</v>
      </c>
      <c r="AH176" s="81">
        <f t="shared" si="89"/>
        <v>499.5</v>
      </c>
      <c r="AI176" s="81">
        <f t="shared" si="90"/>
        <v>473.5</v>
      </c>
      <c r="AJ176" s="82">
        <f t="shared" si="94"/>
        <v>572.25</v>
      </c>
      <c r="AK176" s="82">
        <f t="shared" si="95"/>
        <v>473.5</v>
      </c>
      <c r="AL176" s="145">
        <f t="shared" si="81"/>
        <v>478.91666666666669</v>
      </c>
      <c r="AM176" s="145">
        <f t="shared" si="82"/>
        <v>480.125</v>
      </c>
      <c r="AN176" s="145">
        <f t="shared" si="83"/>
        <v>-1.2083333333333144</v>
      </c>
      <c r="AO176" s="145">
        <f t="shared" si="84"/>
        <v>477.70833333333337</v>
      </c>
      <c r="AP176" s="145">
        <f t="shared" si="85"/>
        <v>480.125</v>
      </c>
      <c r="AQ176" s="147">
        <f t="shared" si="88"/>
        <v>485.07738095238091</v>
      </c>
      <c r="AR176" s="149">
        <f t="shared" si="93"/>
        <v>487.32222222222219</v>
      </c>
      <c r="AS176" s="151">
        <f t="shared" si="64"/>
        <v>501.62666666666672</v>
      </c>
    </row>
    <row r="177" spans="1:45" x14ac:dyDescent="0.3">
      <c r="A177" s="5">
        <v>45183</v>
      </c>
      <c r="B177" s="6" t="s">
        <v>47</v>
      </c>
      <c r="C177" s="6" t="s">
        <v>37</v>
      </c>
      <c r="D177" s="64">
        <v>481.75</v>
      </c>
      <c r="E177" s="64">
        <v>484.75</v>
      </c>
      <c r="F177" s="64">
        <v>478.25</v>
      </c>
      <c r="G177" s="64">
        <v>480.5</v>
      </c>
      <c r="H177" s="60">
        <v>482.5</v>
      </c>
      <c r="I177" s="60">
        <v>479.75</v>
      </c>
      <c r="J177" s="21">
        <v>0</v>
      </c>
      <c r="K177" s="13">
        <v>0</v>
      </c>
      <c r="L177" s="65">
        <f t="shared" si="67"/>
        <v>481.16666666666669</v>
      </c>
      <c r="M177" s="66">
        <f t="shared" si="68"/>
        <v>481.5</v>
      </c>
      <c r="N177" s="66">
        <f t="shared" si="69"/>
        <v>-0.33333333333331439</v>
      </c>
      <c r="O177" s="66">
        <f t="shared" si="70"/>
        <v>480.83333333333337</v>
      </c>
      <c r="P177" s="66">
        <f t="shared" si="71"/>
        <v>481.5</v>
      </c>
      <c r="Q177" s="67">
        <f t="shared" si="75"/>
        <v>6.5</v>
      </c>
      <c r="R177" s="67">
        <f t="shared" si="76"/>
        <v>2.5</v>
      </c>
      <c r="S177" s="67">
        <f t="shared" si="77"/>
        <v>-4</v>
      </c>
      <c r="T177" s="68" cm="1">
        <f t="array" ref="T177">LARGE(ABS(Q177:S177),1)</f>
        <v>6.5</v>
      </c>
      <c r="U177" s="12">
        <f t="shared" si="91"/>
        <v>0</v>
      </c>
      <c r="V177" s="21">
        <f t="shared" si="92"/>
        <v>-2</v>
      </c>
      <c r="W177" s="12">
        <f t="shared" si="66"/>
        <v>-20</v>
      </c>
      <c r="X177" s="61">
        <f t="shared" si="72"/>
        <v>2.75</v>
      </c>
      <c r="Y177" s="17">
        <f t="shared" si="65"/>
        <v>0</v>
      </c>
      <c r="Z177" s="17">
        <f t="shared" si="65"/>
        <v>0</v>
      </c>
      <c r="AA177" s="56">
        <f t="shared" si="73"/>
        <v>6.5</v>
      </c>
      <c r="AB177" s="18">
        <f t="shared" si="74"/>
        <v>0.42307692307692307</v>
      </c>
      <c r="AC177" s="19">
        <f t="shared" si="78"/>
        <v>0.42307692307692307</v>
      </c>
      <c r="AD177" s="142">
        <f t="shared" si="79"/>
        <v>485</v>
      </c>
      <c r="AE177" s="142">
        <f t="shared" si="80"/>
        <v>473.5</v>
      </c>
      <c r="AF177" s="80">
        <f t="shared" si="86"/>
        <v>490.25</v>
      </c>
      <c r="AG177" s="80">
        <f t="shared" si="87"/>
        <v>473.5</v>
      </c>
      <c r="AH177" s="81">
        <f t="shared" si="89"/>
        <v>499.5</v>
      </c>
      <c r="AI177" s="81">
        <f t="shared" si="90"/>
        <v>473.5</v>
      </c>
      <c r="AJ177" s="82">
        <f t="shared" si="94"/>
        <v>572.25</v>
      </c>
      <c r="AK177" s="82">
        <f t="shared" si="95"/>
        <v>473.5</v>
      </c>
      <c r="AL177" s="145">
        <f t="shared" si="81"/>
        <v>480.25</v>
      </c>
      <c r="AM177" s="145">
        <f t="shared" si="82"/>
        <v>479.25</v>
      </c>
      <c r="AN177" s="145">
        <f t="shared" si="83"/>
        <v>1</v>
      </c>
      <c r="AO177" s="145">
        <f t="shared" si="84"/>
        <v>481.25</v>
      </c>
      <c r="AP177" s="145">
        <f t="shared" si="85"/>
        <v>479.25</v>
      </c>
      <c r="AQ177" s="147">
        <f t="shared" si="88"/>
        <v>484.64880952380952</v>
      </c>
      <c r="AR177" s="149">
        <f t="shared" si="93"/>
        <v>486.84722222222223</v>
      </c>
      <c r="AS177" s="151">
        <f t="shared" si="64"/>
        <v>501.18</v>
      </c>
    </row>
    <row r="178" spans="1:45" x14ac:dyDescent="0.3">
      <c r="A178" s="5">
        <v>45184</v>
      </c>
      <c r="B178" s="6" t="s">
        <v>47</v>
      </c>
      <c r="C178" s="6" t="s">
        <v>37</v>
      </c>
      <c r="D178" s="64">
        <v>479.75</v>
      </c>
      <c r="E178" s="64">
        <v>482.25</v>
      </c>
      <c r="F178" s="64">
        <v>475</v>
      </c>
      <c r="G178" s="64">
        <v>476.25</v>
      </c>
      <c r="H178" s="60">
        <v>480.5</v>
      </c>
      <c r="I178" s="60">
        <v>478.25</v>
      </c>
      <c r="J178" s="21">
        <v>-3</v>
      </c>
      <c r="K178" s="13">
        <v>0</v>
      </c>
      <c r="L178" s="65">
        <f t="shared" si="67"/>
        <v>477.83333333333331</v>
      </c>
      <c r="M178" s="66">
        <f t="shared" si="68"/>
        <v>478.625</v>
      </c>
      <c r="N178" s="66">
        <f t="shared" si="69"/>
        <v>-0.79166666666668561</v>
      </c>
      <c r="O178" s="66">
        <f t="shared" si="70"/>
        <v>477.04166666666663</v>
      </c>
      <c r="P178" s="66">
        <f t="shared" si="71"/>
        <v>478.625</v>
      </c>
      <c r="Q178" s="67">
        <f t="shared" si="75"/>
        <v>7.25</v>
      </c>
      <c r="R178" s="67">
        <f t="shared" si="76"/>
        <v>1.75</v>
      </c>
      <c r="S178" s="67">
        <f t="shared" si="77"/>
        <v>-5.5</v>
      </c>
      <c r="T178" s="68" cm="1">
        <f t="array" ref="T178">LARGE(ABS(Q178:S178),1)</f>
        <v>7.25</v>
      </c>
      <c r="U178" s="12">
        <f t="shared" si="91"/>
        <v>2</v>
      </c>
      <c r="V178" s="21">
        <f t="shared" si="92"/>
        <v>4</v>
      </c>
      <c r="W178" s="12">
        <f t="shared" si="66"/>
        <v>-14</v>
      </c>
      <c r="X178" s="61">
        <f t="shared" si="72"/>
        <v>2.25</v>
      </c>
      <c r="Y178" s="17">
        <f t="shared" si="65"/>
        <v>0</v>
      </c>
      <c r="Z178" s="17">
        <f t="shared" si="65"/>
        <v>0</v>
      </c>
      <c r="AA178" s="56">
        <f t="shared" si="73"/>
        <v>7.25</v>
      </c>
      <c r="AB178" s="18">
        <f t="shared" si="74"/>
        <v>0.31034482758620691</v>
      </c>
      <c r="AC178" s="19">
        <f t="shared" si="78"/>
        <v>0.31034482758620691</v>
      </c>
      <c r="AD178" s="142">
        <f t="shared" si="79"/>
        <v>484.75</v>
      </c>
      <c r="AE178" s="142">
        <f t="shared" si="80"/>
        <v>475</v>
      </c>
      <c r="AF178" s="80">
        <f t="shared" si="86"/>
        <v>490.25</v>
      </c>
      <c r="AG178" s="80">
        <f t="shared" si="87"/>
        <v>473.5</v>
      </c>
      <c r="AH178" s="81">
        <f t="shared" si="89"/>
        <v>499.5</v>
      </c>
      <c r="AI178" s="81">
        <f t="shared" si="90"/>
        <v>473.5</v>
      </c>
      <c r="AJ178" s="82">
        <f t="shared" si="94"/>
        <v>572.25</v>
      </c>
      <c r="AK178" s="82">
        <f t="shared" si="95"/>
        <v>473.5</v>
      </c>
      <c r="AL178" s="145">
        <f t="shared" si="81"/>
        <v>480.08333333333331</v>
      </c>
      <c r="AM178" s="145">
        <f t="shared" si="82"/>
        <v>479.875</v>
      </c>
      <c r="AN178" s="145">
        <f t="shared" si="83"/>
        <v>0.20833333333331439</v>
      </c>
      <c r="AO178" s="145">
        <f t="shared" si="84"/>
        <v>480.29166666666663</v>
      </c>
      <c r="AP178" s="145">
        <f t="shared" si="85"/>
        <v>479.875</v>
      </c>
      <c r="AQ178" s="147">
        <f t="shared" si="88"/>
        <v>483.85119047619042</v>
      </c>
      <c r="AR178" s="149">
        <f t="shared" si="93"/>
        <v>486.1611111111111</v>
      </c>
      <c r="AS178" s="151">
        <f t="shared" si="64"/>
        <v>500.7833333333333</v>
      </c>
    </row>
    <row r="179" spans="1:45" x14ac:dyDescent="0.3">
      <c r="A179" s="5">
        <v>45187</v>
      </c>
      <c r="B179" s="6" t="s">
        <v>47</v>
      </c>
      <c r="C179" s="6" t="s">
        <v>37</v>
      </c>
      <c r="D179" s="64">
        <v>476</v>
      </c>
      <c r="E179" s="64">
        <v>476.25</v>
      </c>
      <c r="F179" s="64">
        <v>469</v>
      </c>
      <c r="G179" s="64">
        <v>471.5</v>
      </c>
      <c r="H179" s="60">
        <v>476.25</v>
      </c>
      <c r="I179" s="60">
        <v>472</v>
      </c>
      <c r="J179" s="21">
        <v>-2</v>
      </c>
      <c r="K179" s="13">
        <v>0</v>
      </c>
      <c r="L179" s="65">
        <f t="shared" si="67"/>
        <v>472.25</v>
      </c>
      <c r="M179" s="66">
        <f t="shared" si="68"/>
        <v>472.625</v>
      </c>
      <c r="N179" s="66">
        <f t="shared" si="69"/>
        <v>-0.375</v>
      </c>
      <c r="O179" s="66">
        <f t="shared" si="70"/>
        <v>471.875</v>
      </c>
      <c r="P179" s="66">
        <f t="shared" si="71"/>
        <v>472.625</v>
      </c>
      <c r="Q179" s="67">
        <f t="shared" si="75"/>
        <v>7.25</v>
      </c>
      <c r="R179" s="67">
        <f t="shared" si="76"/>
        <v>0</v>
      </c>
      <c r="S179" s="67">
        <f t="shared" si="77"/>
        <v>-7.25</v>
      </c>
      <c r="T179" s="68" cm="1">
        <f t="array" ref="T179">LARGE(ABS(Q179:S179),1)</f>
        <v>7.25</v>
      </c>
      <c r="U179" s="12">
        <f t="shared" si="91"/>
        <v>2</v>
      </c>
      <c r="V179" s="21">
        <f t="shared" si="92"/>
        <v>2</v>
      </c>
      <c r="W179" s="12">
        <f t="shared" si="66"/>
        <v>-12</v>
      </c>
      <c r="X179" s="61">
        <f t="shared" si="72"/>
        <v>4.25</v>
      </c>
      <c r="Y179" s="17" t="b">
        <f t="shared" si="65"/>
        <v>1</v>
      </c>
      <c r="Z179" s="17">
        <f t="shared" si="65"/>
        <v>0</v>
      </c>
      <c r="AA179" s="56">
        <f t="shared" si="73"/>
        <v>7.25</v>
      </c>
      <c r="AB179" s="18">
        <f t="shared" si="74"/>
        <v>0.58620689655172409</v>
      </c>
      <c r="AC179" s="19">
        <f t="shared" si="78"/>
        <v>0.58620689655172409</v>
      </c>
      <c r="AD179" s="142">
        <f t="shared" si="79"/>
        <v>484.75</v>
      </c>
      <c r="AE179" s="142">
        <f t="shared" si="80"/>
        <v>469</v>
      </c>
      <c r="AF179" s="80">
        <f t="shared" si="86"/>
        <v>490.25</v>
      </c>
      <c r="AG179" s="80">
        <f t="shared" si="87"/>
        <v>469</v>
      </c>
      <c r="AH179" s="81">
        <f t="shared" si="89"/>
        <v>499.5</v>
      </c>
      <c r="AI179" s="81">
        <f t="shared" si="90"/>
        <v>469</v>
      </c>
      <c r="AJ179" s="82">
        <f t="shared" si="94"/>
        <v>572.25</v>
      </c>
      <c r="AK179" s="82">
        <f t="shared" si="95"/>
        <v>469</v>
      </c>
      <c r="AL179" s="145">
        <f t="shared" si="81"/>
        <v>476.66666666666669</v>
      </c>
      <c r="AM179" s="145">
        <f t="shared" si="82"/>
        <v>476.875</v>
      </c>
      <c r="AN179" s="145">
        <f t="shared" si="83"/>
        <v>-0.20833333333331439</v>
      </c>
      <c r="AO179" s="145">
        <f t="shared" si="84"/>
        <v>476.45833333333337</v>
      </c>
      <c r="AP179" s="145">
        <f t="shared" si="85"/>
        <v>476.875</v>
      </c>
      <c r="AQ179" s="147">
        <f t="shared" si="88"/>
        <v>482.27380952380952</v>
      </c>
      <c r="AR179" s="149">
        <f t="shared" si="93"/>
        <v>485.42499999999995</v>
      </c>
      <c r="AS179" s="151">
        <f t="shared" si="64"/>
        <v>500.23333333333329</v>
      </c>
    </row>
    <row r="180" spans="1:45" x14ac:dyDescent="0.3">
      <c r="A180" s="5">
        <v>45188</v>
      </c>
      <c r="B180" s="6" t="s">
        <v>47</v>
      </c>
      <c r="C180" s="6" t="s">
        <v>37</v>
      </c>
      <c r="D180" s="64">
        <v>470</v>
      </c>
      <c r="E180" s="64">
        <v>477</v>
      </c>
      <c r="F180" s="64">
        <v>468.25</v>
      </c>
      <c r="G180" s="64">
        <v>476.25</v>
      </c>
      <c r="H180" s="60">
        <v>471.5</v>
      </c>
      <c r="I180" s="60">
        <v>468.25</v>
      </c>
      <c r="J180" s="21">
        <v>2</v>
      </c>
      <c r="K180" s="13" t="s">
        <v>31</v>
      </c>
      <c r="L180" s="65">
        <f t="shared" si="67"/>
        <v>473.83333333333331</v>
      </c>
      <c r="M180" s="66">
        <f t="shared" si="68"/>
        <v>472.625</v>
      </c>
      <c r="N180" s="66">
        <f t="shared" si="69"/>
        <v>1.2083333333333144</v>
      </c>
      <c r="O180" s="66">
        <f t="shared" si="70"/>
        <v>475.04166666666663</v>
      </c>
      <c r="P180" s="66">
        <f t="shared" si="71"/>
        <v>472.625</v>
      </c>
      <c r="Q180" s="67">
        <f t="shared" si="75"/>
        <v>8.75</v>
      </c>
      <c r="R180" s="67">
        <f t="shared" si="76"/>
        <v>5.5</v>
      </c>
      <c r="S180" s="67">
        <f t="shared" si="77"/>
        <v>-3.25</v>
      </c>
      <c r="T180" s="68" cm="1">
        <f t="array" ref="T180">LARGE(ABS(Q180:S180),1)</f>
        <v>8.75</v>
      </c>
      <c r="U180" s="12">
        <f t="shared" si="91"/>
        <v>2</v>
      </c>
      <c r="V180" s="21">
        <f t="shared" si="92"/>
        <v>-2</v>
      </c>
      <c r="W180" s="12">
        <f t="shared" si="66"/>
        <v>-14</v>
      </c>
      <c r="X180" s="61">
        <f t="shared" si="72"/>
        <v>3.25</v>
      </c>
      <c r="Y180" s="17">
        <f t="shared" si="65"/>
        <v>0</v>
      </c>
      <c r="Z180" s="17" t="b">
        <f t="shared" si="65"/>
        <v>1</v>
      </c>
      <c r="AA180" s="56">
        <f t="shared" si="73"/>
        <v>8.75</v>
      </c>
      <c r="AB180" s="18">
        <f t="shared" si="74"/>
        <v>0.37142857142857144</v>
      </c>
      <c r="AC180" s="19">
        <f t="shared" si="78"/>
        <v>0.37142857142857144</v>
      </c>
      <c r="AD180" s="142">
        <f t="shared" si="79"/>
        <v>482.25</v>
      </c>
      <c r="AE180" s="142">
        <f t="shared" si="80"/>
        <v>468.25</v>
      </c>
      <c r="AF180" s="80">
        <f t="shared" si="86"/>
        <v>488.5</v>
      </c>
      <c r="AG180" s="80">
        <f t="shared" si="87"/>
        <v>468.25</v>
      </c>
      <c r="AH180" s="81">
        <f t="shared" si="89"/>
        <v>499.5</v>
      </c>
      <c r="AI180" s="81">
        <f t="shared" si="90"/>
        <v>468.25</v>
      </c>
      <c r="AJ180" s="82">
        <f t="shared" si="94"/>
        <v>572.25</v>
      </c>
      <c r="AK180" s="82">
        <f t="shared" si="95"/>
        <v>468.25</v>
      </c>
      <c r="AL180" s="145">
        <f t="shared" si="81"/>
        <v>474</v>
      </c>
      <c r="AM180" s="145">
        <f t="shared" si="82"/>
        <v>475.25</v>
      </c>
      <c r="AN180" s="145">
        <f t="shared" si="83"/>
        <v>-1.25</v>
      </c>
      <c r="AO180" s="145">
        <f t="shared" si="84"/>
        <v>472.75</v>
      </c>
      <c r="AP180" s="145">
        <f t="shared" si="85"/>
        <v>475.25</v>
      </c>
      <c r="AQ180" s="147">
        <f t="shared" si="88"/>
        <v>481.07738095238091</v>
      </c>
      <c r="AR180" s="149">
        <f t="shared" si="93"/>
        <v>484.64166666666659</v>
      </c>
      <c r="AS180" s="151">
        <f t="shared" ref="AS180:AS241" si="96">AVERAGE(L131:L180)</f>
        <v>499.67166666666662</v>
      </c>
    </row>
    <row r="181" spans="1:45" x14ac:dyDescent="0.3">
      <c r="A181" s="5">
        <v>45189</v>
      </c>
      <c r="B181" s="6" t="s">
        <v>47</v>
      </c>
      <c r="C181" s="6" t="s">
        <v>37</v>
      </c>
      <c r="D181" s="64">
        <v>477.25</v>
      </c>
      <c r="E181" s="64">
        <v>483</v>
      </c>
      <c r="F181" s="64">
        <v>475.5</v>
      </c>
      <c r="G181" s="64">
        <v>482.25</v>
      </c>
      <c r="H181" s="60">
        <v>478.25</v>
      </c>
      <c r="I181" s="60">
        <v>475.5</v>
      </c>
      <c r="J181" s="21">
        <v>2</v>
      </c>
      <c r="K181" s="13">
        <v>0</v>
      </c>
      <c r="L181" s="65">
        <f t="shared" si="67"/>
        <v>480.25</v>
      </c>
      <c r="M181" s="66">
        <f t="shared" si="68"/>
        <v>479.25</v>
      </c>
      <c r="N181" s="66">
        <f t="shared" si="69"/>
        <v>1</v>
      </c>
      <c r="O181" s="66">
        <f t="shared" si="70"/>
        <v>481.25</v>
      </c>
      <c r="P181" s="66">
        <f t="shared" si="71"/>
        <v>479.25</v>
      </c>
      <c r="Q181" s="67">
        <f t="shared" si="75"/>
        <v>7.5</v>
      </c>
      <c r="R181" s="67">
        <f t="shared" si="76"/>
        <v>6.75</v>
      </c>
      <c r="S181" s="67">
        <f t="shared" si="77"/>
        <v>-0.75</v>
      </c>
      <c r="T181" s="68" cm="1">
        <f t="array" ref="T181">LARGE(ABS(Q181:S181),1)</f>
        <v>7.5</v>
      </c>
      <c r="U181" s="12">
        <f t="shared" si="91"/>
        <v>2</v>
      </c>
      <c r="V181" s="21">
        <f t="shared" si="92"/>
        <v>2</v>
      </c>
      <c r="W181" s="12">
        <f t="shared" si="66"/>
        <v>-12</v>
      </c>
      <c r="X181" s="61">
        <f t="shared" si="72"/>
        <v>2.75</v>
      </c>
      <c r="Y181" s="17">
        <f t="shared" si="65"/>
        <v>0</v>
      </c>
      <c r="Z181" s="17" t="b">
        <f t="shared" si="65"/>
        <v>1</v>
      </c>
      <c r="AA181" s="56">
        <f t="shared" si="73"/>
        <v>7.5</v>
      </c>
      <c r="AB181" s="18">
        <f t="shared" si="74"/>
        <v>0.36666666666666664</v>
      </c>
      <c r="AC181" s="19">
        <f t="shared" si="78"/>
        <v>0.36666666666666664</v>
      </c>
      <c r="AD181" s="142">
        <f t="shared" si="79"/>
        <v>483</v>
      </c>
      <c r="AE181" s="142">
        <f t="shared" si="80"/>
        <v>468.25</v>
      </c>
      <c r="AF181" s="80">
        <f t="shared" si="86"/>
        <v>487.75</v>
      </c>
      <c r="AG181" s="80">
        <f t="shared" si="87"/>
        <v>468.25</v>
      </c>
      <c r="AH181" s="81">
        <f t="shared" si="89"/>
        <v>499.5</v>
      </c>
      <c r="AI181" s="81">
        <f t="shared" si="90"/>
        <v>468.25</v>
      </c>
      <c r="AJ181" s="82">
        <f t="shared" si="94"/>
        <v>572.25</v>
      </c>
      <c r="AK181" s="82">
        <f t="shared" si="95"/>
        <v>468.25</v>
      </c>
      <c r="AL181" s="145">
        <f t="shared" si="81"/>
        <v>475.83333333333331</v>
      </c>
      <c r="AM181" s="145">
        <f t="shared" si="82"/>
        <v>475.625</v>
      </c>
      <c r="AN181" s="145">
        <f t="shared" si="83"/>
        <v>0.20833333333331439</v>
      </c>
      <c r="AO181" s="145">
        <f t="shared" si="84"/>
        <v>476.04166666666663</v>
      </c>
      <c r="AP181" s="145">
        <f t="shared" si="85"/>
        <v>475.625</v>
      </c>
      <c r="AQ181" s="147">
        <f t="shared" si="88"/>
        <v>480.84523809523807</v>
      </c>
      <c r="AR181" s="149">
        <f t="shared" si="93"/>
        <v>484.09444444444438</v>
      </c>
      <c r="AS181" s="151">
        <f t="shared" si="96"/>
        <v>499.48</v>
      </c>
    </row>
    <row r="182" spans="1:45" x14ac:dyDescent="0.3">
      <c r="A182" s="5">
        <v>45190</v>
      </c>
      <c r="B182" s="6" t="s">
        <v>47</v>
      </c>
      <c r="C182" s="6" t="s">
        <v>37</v>
      </c>
      <c r="D182" s="64">
        <v>478.5</v>
      </c>
      <c r="E182" s="64">
        <v>480</v>
      </c>
      <c r="F182" s="64">
        <v>474</v>
      </c>
      <c r="G182" s="64">
        <v>475.25</v>
      </c>
      <c r="H182" s="60">
        <v>478.75</v>
      </c>
      <c r="I182" s="60">
        <v>477</v>
      </c>
      <c r="J182" s="21">
        <v>-4</v>
      </c>
      <c r="K182" s="13">
        <v>0</v>
      </c>
      <c r="L182" s="65">
        <f t="shared" si="67"/>
        <v>476.41666666666669</v>
      </c>
      <c r="M182" s="66">
        <f t="shared" si="68"/>
        <v>477</v>
      </c>
      <c r="N182" s="66">
        <f t="shared" si="69"/>
        <v>-0.58333333333331439</v>
      </c>
      <c r="O182" s="66">
        <f t="shared" si="70"/>
        <v>475.83333333333337</v>
      </c>
      <c r="P182" s="66">
        <f t="shared" si="71"/>
        <v>477</v>
      </c>
      <c r="Q182" s="67">
        <f t="shared" si="75"/>
        <v>6</v>
      </c>
      <c r="R182" s="67">
        <f t="shared" si="76"/>
        <v>-2.25</v>
      </c>
      <c r="S182" s="67">
        <f t="shared" si="77"/>
        <v>-8.25</v>
      </c>
      <c r="T182" s="68" cm="1">
        <f t="array" ref="T182">LARGE(ABS(Q182:S182),1)</f>
        <v>8.25</v>
      </c>
      <c r="U182" s="12">
        <f t="shared" si="91"/>
        <v>4</v>
      </c>
      <c r="V182" s="21">
        <f t="shared" si="92"/>
        <v>-4</v>
      </c>
      <c r="W182" s="12">
        <f t="shared" si="66"/>
        <v>-14</v>
      </c>
      <c r="X182" s="61">
        <f t="shared" si="72"/>
        <v>1.75</v>
      </c>
      <c r="Y182" s="17">
        <f t="shared" ref="Y182:Z241" si="97">IF((E182=H182),TRUE,0)</f>
        <v>0</v>
      </c>
      <c r="Z182" s="17">
        <f t="shared" si="97"/>
        <v>0</v>
      </c>
      <c r="AA182" s="56">
        <f t="shared" si="73"/>
        <v>6</v>
      </c>
      <c r="AB182" s="18">
        <f t="shared" si="74"/>
        <v>0.29166666666666669</v>
      </c>
      <c r="AC182" s="19">
        <f t="shared" si="78"/>
        <v>0.21212121212121213</v>
      </c>
      <c r="AD182" s="142">
        <f t="shared" si="79"/>
        <v>483</v>
      </c>
      <c r="AE182" s="142">
        <f t="shared" si="80"/>
        <v>468.25</v>
      </c>
      <c r="AF182" s="80">
        <f t="shared" si="86"/>
        <v>486.75</v>
      </c>
      <c r="AG182" s="80">
        <f t="shared" si="87"/>
        <v>468.25</v>
      </c>
      <c r="AH182" s="81">
        <f t="shared" si="89"/>
        <v>499.5</v>
      </c>
      <c r="AI182" s="81">
        <f t="shared" si="90"/>
        <v>468.25</v>
      </c>
      <c r="AJ182" s="82">
        <f t="shared" si="94"/>
        <v>572.25</v>
      </c>
      <c r="AK182" s="82">
        <f t="shared" si="95"/>
        <v>468.25</v>
      </c>
      <c r="AL182" s="145">
        <f t="shared" si="81"/>
        <v>477.83333333333331</v>
      </c>
      <c r="AM182" s="145">
        <f t="shared" si="82"/>
        <v>475.625</v>
      </c>
      <c r="AN182" s="145">
        <f t="shared" si="83"/>
        <v>2.2083333333333144</v>
      </c>
      <c r="AO182" s="145">
        <f t="shared" si="84"/>
        <v>480.04166666666663</v>
      </c>
      <c r="AP182" s="145">
        <f t="shared" si="85"/>
        <v>475.625</v>
      </c>
      <c r="AQ182" s="147">
        <f t="shared" si="88"/>
        <v>480.55357142857144</v>
      </c>
      <c r="AR182" s="149">
        <f t="shared" si="93"/>
        <v>483.44444444444434</v>
      </c>
      <c r="AS182" s="151">
        <f t="shared" si="96"/>
        <v>499.09500000000003</v>
      </c>
    </row>
    <row r="183" spans="1:45" x14ac:dyDescent="0.3">
      <c r="A183" s="5">
        <v>45191</v>
      </c>
      <c r="B183" s="6" t="s">
        <v>47</v>
      </c>
      <c r="C183" s="6" t="s">
        <v>37</v>
      </c>
      <c r="D183" s="64">
        <v>475</v>
      </c>
      <c r="E183" s="64">
        <v>478.5</v>
      </c>
      <c r="F183" s="64">
        <v>474.75</v>
      </c>
      <c r="G183" s="64">
        <v>477.25</v>
      </c>
      <c r="H183" s="60">
        <v>477</v>
      </c>
      <c r="I183" s="60">
        <v>474.75</v>
      </c>
      <c r="J183" s="21">
        <v>2</v>
      </c>
      <c r="K183" s="13" t="s">
        <v>31</v>
      </c>
      <c r="L183" s="65">
        <f t="shared" si="67"/>
        <v>476.83333333333331</v>
      </c>
      <c r="M183" s="66">
        <f t="shared" si="68"/>
        <v>476.625</v>
      </c>
      <c r="N183" s="66">
        <f t="shared" si="69"/>
        <v>0.20833333333331439</v>
      </c>
      <c r="O183" s="66">
        <f t="shared" si="70"/>
        <v>477.04166666666663</v>
      </c>
      <c r="P183" s="66">
        <f t="shared" si="71"/>
        <v>476.625</v>
      </c>
      <c r="Q183" s="67">
        <f t="shared" si="75"/>
        <v>3.75</v>
      </c>
      <c r="R183" s="67">
        <f t="shared" si="76"/>
        <v>3.25</v>
      </c>
      <c r="S183" s="67">
        <f t="shared" si="77"/>
        <v>-0.5</v>
      </c>
      <c r="T183" s="68" cm="1">
        <f t="array" ref="T183">LARGE(ABS(Q183:S183),1)</f>
        <v>3.75</v>
      </c>
      <c r="U183" s="12">
        <f t="shared" si="91"/>
        <v>0</v>
      </c>
      <c r="V183" s="21">
        <f t="shared" si="92"/>
        <v>2</v>
      </c>
      <c r="W183" s="12">
        <f t="shared" si="66"/>
        <v>-12</v>
      </c>
      <c r="X183" s="61">
        <f t="shared" si="72"/>
        <v>2.25</v>
      </c>
      <c r="Y183" s="17">
        <f t="shared" si="97"/>
        <v>0</v>
      </c>
      <c r="Z183" s="17" t="b">
        <f t="shared" si="97"/>
        <v>1</v>
      </c>
      <c r="AA183" s="56">
        <f t="shared" si="73"/>
        <v>3.75</v>
      </c>
      <c r="AB183" s="18">
        <f t="shared" si="74"/>
        <v>0.6</v>
      </c>
      <c r="AC183" s="19">
        <f t="shared" si="78"/>
        <v>0.6</v>
      </c>
      <c r="AD183" s="142">
        <f t="shared" si="79"/>
        <v>483</v>
      </c>
      <c r="AE183" s="142">
        <f t="shared" si="80"/>
        <v>474</v>
      </c>
      <c r="AF183" s="80">
        <f t="shared" si="86"/>
        <v>485</v>
      </c>
      <c r="AG183" s="80">
        <f t="shared" si="87"/>
        <v>468.25</v>
      </c>
      <c r="AH183" s="81">
        <f t="shared" si="89"/>
        <v>499.5</v>
      </c>
      <c r="AI183" s="81">
        <f t="shared" si="90"/>
        <v>468.25</v>
      </c>
      <c r="AJ183" s="82">
        <f t="shared" si="94"/>
        <v>567.75</v>
      </c>
      <c r="AK183" s="82">
        <f t="shared" si="95"/>
        <v>468.25</v>
      </c>
      <c r="AL183" s="145">
        <f t="shared" si="81"/>
        <v>477.41666666666669</v>
      </c>
      <c r="AM183" s="145">
        <f t="shared" si="82"/>
        <v>478.5</v>
      </c>
      <c r="AN183" s="145">
        <f t="shared" si="83"/>
        <v>-1.0833333333333144</v>
      </c>
      <c r="AO183" s="145">
        <f t="shared" si="84"/>
        <v>476.33333333333337</v>
      </c>
      <c r="AP183" s="145">
        <f t="shared" si="85"/>
        <v>478.5</v>
      </c>
      <c r="AQ183" s="147">
        <f t="shared" si="88"/>
        <v>480.16666666666663</v>
      </c>
      <c r="AR183" s="149">
        <f t="shared" si="93"/>
        <v>482.91944444444442</v>
      </c>
      <c r="AS183" s="151">
        <f t="shared" si="96"/>
        <v>498.435</v>
      </c>
    </row>
    <row r="184" spans="1:45" x14ac:dyDescent="0.3">
      <c r="A184" s="5">
        <v>45194</v>
      </c>
      <c r="B184" s="6" t="s">
        <v>47</v>
      </c>
      <c r="C184" s="6" t="s">
        <v>37</v>
      </c>
      <c r="D184" s="64">
        <v>477</v>
      </c>
      <c r="E184" s="64">
        <v>482.5</v>
      </c>
      <c r="F184" s="64">
        <v>473.75</v>
      </c>
      <c r="G184" s="64">
        <v>481.25</v>
      </c>
      <c r="H184" s="60">
        <v>480</v>
      </c>
      <c r="I184" s="60">
        <v>476.25</v>
      </c>
      <c r="J184" s="21">
        <v>4</v>
      </c>
      <c r="K184" s="13">
        <v>0</v>
      </c>
      <c r="L184" s="65">
        <f t="shared" si="67"/>
        <v>479.16666666666669</v>
      </c>
      <c r="M184" s="66">
        <f t="shared" si="68"/>
        <v>478.125</v>
      </c>
      <c r="N184" s="66">
        <f t="shared" si="69"/>
        <v>1.0416666666666856</v>
      </c>
      <c r="O184" s="66">
        <f t="shared" si="70"/>
        <v>480.20833333333337</v>
      </c>
      <c r="P184" s="66">
        <f t="shared" si="71"/>
        <v>478.125</v>
      </c>
      <c r="Q184" s="67">
        <f t="shared" si="75"/>
        <v>8.75</v>
      </c>
      <c r="R184" s="67">
        <f t="shared" si="76"/>
        <v>5.25</v>
      </c>
      <c r="S184" s="67">
        <f t="shared" si="77"/>
        <v>-3.5</v>
      </c>
      <c r="T184" s="68" cm="1">
        <f t="array" ref="T184">LARGE(ABS(Q184:S184),1)</f>
        <v>8.75</v>
      </c>
      <c r="U184" s="12">
        <f t="shared" si="91"/>
        <v>2</v>
      </c>
      <c r="V184" s="21">
        <f t="shared" si="92"/>
        <v>-2</v>
      </c>
      <c r="W184" s="12">
        <f t="shared" si="66"/>
        <v>-12</v>
      </c>
      <c r="X184" s="61">
        <f t="shared" si="72"/>
        <v>3.75</v>
      </c>
      <c r="Y184" s="17">
        <f t="shared" si="97"/>
        <v>0</v>
      </c>
      <c r="Z184" s="17">
        <f t="shared" si="97"/>
        <v>0</v>
      </c>
      <c r="AA184" s="56">
        <f t="shared" si="73"/>
        <v>8.75</v>
      </c>
      <c r="AB184" s="18">
        <f t="shared" si="74"/>
        <v>0.42857142857142855</v>
      </c>
      <c r="AC184" s="19">
        <f t="shared" si="78"/>
        <v>0.42857142857142855</v>
      </c>
      <c r="AD184" s="142">
        <f t="shared" si="79"/>
        <v>482.5</v>
      </c>
      <c r="AE184" s="142">
        <f t="shared" si="80"/>
        <v>473.75</v>
      </c>
      <c r="AF184" s="80">
        <f t="shared" si="86"/>
        <v>484.75</v>
      </c>
      <c r="AG184" s="80">
        <f t="shared" si="87"/>
        <v>468.25</v>
      </c>
      <c r="AH184" s="81">
        <f t="shared" si="89"/>
        <v>499.5</v>
      </c>
      <c r="AI184" s="81">
        <f t="shared" si="90"/>
        <v>468.25</v>
      </c>
      <c r="AJ184" s="82">
        <f t="shared" si="94"/>
        <v>562.25</v>
      </c>
      <c r="AK184" s="82">
        <f t="shared" si="95"/>
        <v>468.25</v>
      </c>
      <c r="AL184" s="145">
        <f t="shared" si="81"/>
        <v>477.83333333333331</v>
      </c>
      <c r="AM184" s="145">
        <f t="shared" si="82"/>
        <v>478.125</v>
      </c>
      <c r="AN184" s="145">
        <f t="shared" si="83"/>
        <v>-0.29166666666668561</v>
      </c>
      <c r="AO184" s="145">
        <f t="shared" si="84"/>
        <v>477.54166666666663</v>
      </c>
      <c r="AP184" s="145">
        <f t="shared" si="85"/>
        <v>478.125</v>
      </c>
      <c r="AQ184" s="147">
        <f t="shared" si="88"/>
        <v>479.79166666666669</v>
      </c>
      <c r="AR184" s="149">
        <f t="shared" si="93"/>
        <v>482.6944444444444</v>
      </c>
      <c r="AS184" s="151">
        <f t="shared" si="96"/>
        <v>497.83500000000009</v>
      </c>
    </row>
    <row r="185" spans="1:45" x14ac:dyDescent="0.3">
      <c r="A185" s="5">
        <v>45195</v>
      </c>
      <c r="B185" s="6" t="s">
        <v>47</v>
      </c>
      <c r="C185" s="6" t="s">
        <v>37</v>
      </c>
      <c r="D185" s="64">
        <v>480</v>
      </c>
      <c r="E185" s="64">
        <v>481.75</v>
      </c>
      <c r="F185" s="64">
        <v>476.5</v>
      </c>
      <c r="G185" s="64">
        <v>479.75</v>
      </c>
      <c r="H185" s="60">
        <v>481.25</v>
      </c>
      <c r="I185" s="60">
        <v>479.25</v>
      </c>
      <c r="J185" s="21">
        <v>0</v>
      </c>
      <c r="K185" s="13">
        <v>0</v>
      </c>
      <c r="L185" s="65">
        <f t="shared" si="67"/>
        <v>479.33333333333331</v>
      </c>
      <c r="M185" s="66">
        <f t="shared" si="68"/>
        <v>479.125</v>
      </c>
      <c r="N185" s="66">
        <f t="shared" si="69"/>
        <v>0.20833333333331439</v>
      </c>
      <c r="O185" s="66">
        <f t="shared" si="70"/>
        <v>479.54166666666663</v>
      </c>
      <c r="P185" s="66">
        <f t="shared" si="71"/>
        <v>479.125</v>
      </c>
      <c r="Q185" s="67">
        <f t="shared" si="75"/>
        <v>5.25</v>
      </c>
      <c r="R185" s="67">
        <f t="shared" si="76"/>
        <v>0.5</v>
      </c>
      <c r="S185" s="67">
        <f t="shared" si="77"/>
        <v>-4.75</v>
      </c>
      <c r="T185" s="68" cm="1">
        <f t="array" ref="T185">LARGE(ABS(Q185:S185),1)</f>
        <v>5.25</v>
      </c>
      <c r="U185" s="12">
        <f t="shared" si="91"/>
        <v>2</v>
      </c>
      <c r="V185" s="21">
        <f t="shared" si="92"/>
        <v>-2</v>
      </c>
      <c r="W185" s="12">
        <f t="shared" si="66"/>
        <v>-12</v>
      </c>
      <c r="X185" s="61">
        <f t="shared" si="72"/>
        <v>2</v>
      </c>
      <c r="Y185" s="17">
        <f t="shared" si="97"/>
        <v>0</v>
      </c>
      <c r="Z185" s="17">
        <f t="shared" si="97"/>
        <v>0</v>
      </c>
      <c r="AA185" s="56">
        <f t="shared" si="73"/>
        <v>5.25</v>
      </c>
      <c r="AB185" s="18">
        <f t="shared" si="74"/>
        <v>0.38095238095238093</v>
      </c>
      <c r="AC185" s="19">
        <f t="shared" si="78"/>
        <v>0.38095238095238093</v>
      </c>
      <c r="AD185" s="142">
        <f t="shared" si="79"/>
        <v>482.5</v>
      </c>
      <c r="AE185" s="142">
        <f t="shared" si="80"/>
        <v>473.75</v>
      </c>
      <c r="AF185" s="80">
        <f t="shared" si="86"/>
        <v>484.75</v>
      </c>
      <c r="AG185" s="80">
        <f t="shared" si="87"/>
        <v>468.25</v>
      </c>
      <c r="AH185" s="81">
        <f t="shared" si="89"/>
        <v>490.25</v>
      </c>
      <c r="AI185" s="81">
        <f t="shared" si="90"/>
        <v>468.25</v>
      </c>
      <c r="AJ185" s="82">
        <f t="shared" si="94"/>
        <v>555</v>
      </c>
      <c r="AK185" s="82">
        <f t="shared" si="95"/>
        <v>468.25</v>
      </c>
      <c r="AL185" s="145">
        <f t="shared" si="81"/>
        <v>479.16666666666669</v>
      </c>
      <c r="AM185" s="145">
        <f t="shared" si="82"/>
        <v>478.125</v>
      </c>
      <c r="AN185" s="145">
        <f t="shared" si="83"/>
        <v>1.0416666666666856</v>
      </c>
      <c r="AO185" s="145">
        <f t="shared" si="84"/>
        <v>480.20833333333337</v>
      </c>
      <c r="AP185" s="145">
        <f t="shared" si="85"/>
        <v>478.125</v>
      </c>
      <c r="AQ185" s="147">
        <f t="shared" si="88"/>
        <v>479.28571428571428</v>
      </c>
      <c r="AR185" s="149">
        <f t="shared" si="93"/>
        <v>482.73888888888888</v>
      </c>
      <c r="AS185" s="151">
        <f t="shared" si="96"/>
        <v>496.82666666666671</v>
      </c>
    </row>
    <row r="186" spans="1:45" x14ac:dyDescent="0.3">
      <c r="A186" s="5">
        <v>45196</v>
      </c>
      <c r="B186" s="6" t="s">
        <v>47</v>
      </c>
      <c r="C186" s="6" t="s">
        <v>37</v>
      </c>
      <c r="D186" s="64">
        <v>481</v>
      </c>
      <c r="E186" s="64">
        <v>486.75</v>
      </c>
      <c r="F186" s="64">
        <v>481</v>
      </c>
      <c r="G186" s="64">
        <v>483.25</v>
      </c>
      <c r="H186" s="60">
        <v>485</v>
      </c>
      <c r="I186" s="60">
        <v>481</v>
      </c>
      <c r="J186" s="21">
        <v>0</v>
      </c>
      <c r="K186" s="13">
        <v>0</v>
      </c>
      <c r="L186" s="65">
        <f t="shared" si="67"/>
        <v>483.66666666666669</v>
      </c>
      <c r="M186" s="66">
        <f t="shared" si="68"/>
        <v>483.875</v>
      </c>
      <c r="N186" s="66">
        <f t="shared" si="69"/>
        <v>-0.20833333333331439</v>
      </c>
      <c r="O186" s="66">
        <f t="shared" si="70"/>
        <v>483.45833333333337</v>
      </c>
      <c r="P186" s="66">
        <f t="shared" si="71"/>
        <v>483.875</v>
      </c>
      <c r="Q186" s="67">
        <f t="shared" si="75"/>
        <v>5.75</v>
      </c>
      <c r="R186" s="67">
        <f t="shared" si="76"/>
        <v>7</v>
      </c>
      <c r="S186" s="67">
        <f t="shared" si="77"/>
        <v>1.25</v>
      </c>
      <c r="T186" s="68" cm="1">
        <f t="array" ref="T186">LARGE(ABS(Q186:S186),1)</f>
        <v>7</v>
      </c>
      <c r="U186" s="12">
        <f t="shared" si="91"/>
        <v>0</v>
      </c>
      <c r="V186" s="21">
        <f t="shared" si="92"/>
        <v>2</v>
      </c>
      <c r="W186" s="12">
        <f t="shared" si="66"/>
        <v>-12</v>
      </c>
      <c r="X186" s="61">
        <f t="shared" si="72"/>
        <v>4</v>
      </c>
      <c r="Y186" s="17">
        <f t="shared" si="97"/>
        <v>0</v>
      </c>
      <c r="Z186" s="17" t="b">
        <f t="shared" si="97"/>
        <v>1</v>
      </c>
      <c r="AA186" s="56">
        <f t="shared" si="73"/>
        <v>5.75</v>
      </c>
      <c r="AB186" s="18">
        <f t="shared" si="74"/>
        <v>0.69565217391304346</v>
      </c>
      <c r="AC186" s="19">
        <f t="shared" si="78"/>
        <v>0.5714285714285714</v>
      </c>
      <c r="AD186" s="142">
        <f t="shared" si="79"/>
        <v>486.75</v>
      </c>
      <c r="AE186" s="142">
        <f t="shared" si="80"/>
        <v>473.75</v>
      </c>
      <c r="AF186" s="80">
        <f t="shared" si="86"/>
        <v>486.75</v>
      </c>
      <c r="AG186" s="80">
        <f t="shared" si="87"/>
        <v>468.25</v>
      </c>
      <c r="AH186" s="81">
        <f t="shared" si="89"/>
        <v>490.25</v>
      </c>
      <c r="AI186" s="81">
        <f t="shared" si="90"/>
        <v>468.25</v>
      </c>
      <c r="AJ186" s="82">
        <f t="shared" si="94"/>
        <v>547.5</v>
      </c>
      <c r="AK186" s="82">
        <f t="shared" si="95"/>
        <v>468.25</v>
      </c>
      <c r="AL186" s="145">
        <f t="shared" si="81"/>
        <v>480.08333333333331</v>
      </c>
      <c r="AM186" s="145">
        <f t="shared" si="82"/>
        <v>480.25</v>
      </c>
      <c r="AN186" s="145">
        <f t="shared" si="83"/>
        <v>-0.16666666666668561</v>
      </c>
      <c r="AO186" s="145">
        <f t="shared" si="84"/>
        <v>479.91666666666663</v>
      </c>
      <c r="AP186" s="145">
        <f t="shared" si="85"/>
        <v>480.25</v>
      </c>
      <c r="AQ186" s="147">
        <f t="shared" si="88"/>
        <v>479.14285714285722</v>
      </c>
      <c r="AR186" s="149">
        <f t="shared" si="93"/>
        <v>482.84722222222229</v>
      </c>
      <c r="AS186" s="151">
        <f t="shared" si="96"/>
        <v>495.4550000000001</v>
      </c>
    </row>
    <row r="187" spans="1:45" x14ac:dyDescent="0.3">
      <c r="A187" s="5">
        <v>45197</v>
      </c>
      <c r="B187" s="6" t="s">
        <v>47</v>
      </c>
      <c r="C187" s="6" t="s">
        <v>37</v>
      </c>
      <c r="D187" s="64">
        <v>482.25</v>
      </c>
      <c r="E187" s="64">
        <v>489.25</v>
      </c>
      <c r="F187" s="64">
        <v>481.25</v>
      </c>
      <c r="G187" s="64">
        <v>488.5</v>
      </c>
      <c r="H187" s="60">
        <v>484</v>
      </c>
      <c r="I187" s="60">
        <v>481.25</v>
      </c>
      <c r="J187" s="21">
        <v>2</v>
      </c>
      <c r="K187" s="13" t="s">
        <v>31</v>
      </c>
      <c r="L187" s="65">
        <f t="shared" si="67"/>
        <v>486.33333333333331</v>
      </c>
      <c r="M187" s="66">
        <f t="shared" si="68"/>
        <v>485.25</v>
      </c>
      <c r="N187" s="66">
        <f t="shared" si="69"/>
        <v>1.0833333333333144</v>
      </c>
      <c r="O187" s="66">
        <f t="shared" si="70"/>
        <v>487.41666666666663</v>
      </c>
      <c r="P187" s="66">
        <f t="shared" si="71"/>
        <v>485.25</v>
      </c>
      <c r="Q187" s="67">
        <f t="shared" si="75"/>
        <v>8</v>
      </c>
      <c r="R187" s="67">
        <f t="shared" si="76"/>
        <v>6</v>
      </c>
      <c r="S187" s="67">
        <f t="shared" si="77"/>
        <v>-2</v>
      </c>
      <c r="T187" s="68" cm="1">
        <f t="array" ref="T187">LARGE(ABS(Q187:S187),1)</f>
        <v>8</v>
      </c>
      <c r="U187" s="12">
        <f t="shared" si="91"/>
        <v>-4</v>
      </c>
      <c r="V187" s="21">
        <f t="shared" si="92"/>
        <v>2</v>
      </c>
      <c r="W187" s="12">
        <f t="shared" si="66"/>
        <v>-8</v>
      </c>
      <c r="X187" s="61">
        <f t="shared" si="72"/>
        <v>2.75</v>
      </c>
      <c r="Y187" s="17">
        <f t="shared" si="97"/>
        <v>0</v>
      </c>
      <c r="Z187" s="17" t="b">
        <f t="shared" si="97"/>
        <v>1</v>
      </c>
      <c r="AA187" s="56">
        <f t="shared" si="73"/>
        <v>8</v>
      </c>
      <c r="AB187" s="18">
        <f t="shared" si="74"/>
        <v>0.34375</v>
      </c>
      <c r="AC187" s="19">
        <f t="shared" si="78"/>
        <v>0.34375</v>
      </c>
      <c r="AD187" s="142">
        <f t="shared" si="79"/>
        <v>489.25</v>
      </c>
      <c r="AE187" s="142">
        <f t="shared" si="80"/>
        <v>476.5</v>
      </c>
      <c r="AF187" s="80">
        <f t="shared" si="86"/>
        <v>489.25</v>
      </c>
      <c r="AG187" s="80">
        <f t="shared" si="87"/>
        <v>468.25</v>
      </c>
      <c r="AH187" s="81">
        <f t="shared" si="89"/>
        <v>490.25</v>
      </c>
      <c r="AI187" s="81">
        <f t="shared" si="90"/>
        <v>468.25</v>
      </c>
      <c r="AJ187" s="82">
        <f t="shared" si="94"/>
        <v>517.75</v>
      </c>
      <c r="AK187" s="82">
        <f t="shared" si="95"/>
        <v>468.25</v>
      </c>
      <c r="AL187" s="145">
        <f t="shared" si="81"/>
        <v>483</v>
      </c>
      <c r="AM187" s="145">
        <f t="shared" si="82"/>
        <v>482.875</v>
      </c>
      <c r="AN187" s="145">
        <f t="shared" si="83"/>
        <v>0.125</v>
      </c>
      <c r="AO187" s="145">
        <f t="shared" si="84"/>
        <v>483.125</v>
      </c>
      <c r="AP187" s="145">
        <f t="shared" si="85"/>
        <v>482.875</v>
      </c>
      <c r="AQ187" s="147">
        <f t="shared" si="88"/>
        <v>479.27380952380952</v>
      </c>
      <c r="AR187" s="149">
        <f t="shared" si="93"/>
        <v>482.94444444444451</v>
      </c>
      <c r="AS187" s="151">
        <f t="shared" si="96"/>
        <v>494.19166666666666</v>
      </c>
    </row>
    <row r="188" spans="1:45" x14ac:dyDescent="0.3">
      <c r="A188" s="5">
        <v>45198</v>
      </c>
      <c r="B188" s="6" t="s">
        <v>47</v>
      </c>
      <c r="C188" s="6" t="s">
        <v>37</v>
      </c>
      <c r="D188" s="64">
        <v>487.25</v>
      </c>
      <c r="E188" s="64">
        <v>490</v>
      </c>
      <c r="F188" s="64">
        <v>475.5</v>
      </c>
      <c r="G188" s="64">
        <v>476.75</v>
      </c>
      <c r="H188" s="60">
        <v>488.75</v>
      </c>
      <c r="I188" s="60">
        <v>486</v>
      </c>
      <c r="J188" s="21">
        <v>-2</v>
      </c>
      <c r="K188" s="13" t="s">
        <v>32</v>
      </c>
      <c r="L188" s="65">
        <f t="shared" si="67"/>
        <v>480.75</v>
      </c>
      <c r="M188" s="66">
        <f t="shared" si="68"/>
        <v>482.75</v>
      </c>
      <c r="N188" s="66">
        <f t="shared" si="69"/>
        <v>-2</v>
      </c>
      <c r="O188" s="66">
        <f t="shared" si="70"/>
        <v>478.75</v>
      </c>
      <c r="P188" s="66">
        <f t="shared" si="71"/>
        <v>482.75</v>
      </c>
      <c r="Q188" s="67">
        <f t="shared" si="75"/>
        <v>14.5</v>
      </c>
      <c r="R188" s="67">
        <f t="shared" si="76"/>
        <v>1.5</v>
      </c>
      <c r="S188" s="67">
        <f t="shared" si="77"/>
        <v>-13</v>
      </c>
      <c r="T188" s="68" cm="1">
        <f t="array" ref="T188">LARGE(ABS(Q188:S188),1)</f>
        <v>14.5</v>
      </c>
      <c r="U188" s="12">
        <f t="shared" si="91"/>
        <v>-6</v>
      </c>
      <c r="V188" s="21">
        <f t="shared" si="92"/>
        <v>2</v>
      </c>
      <c r="W188" s="12">
        <f t="shared" si="66"/>
        <v>-4</v>
      </c>
      <c r="X188" s="61">
        <f t="shared" si="72"/>
        <v>2.75</v>
      </c>
      <c r="Y188" s="17">
        <f t="shared" si="97"/>
        <v>0</v>
      </c>
      <c r="Z188" s="17">
        <f t="shared" si="97"/>
        <v>0</v>
      </c>
      <c r="AA188" s="56">
        <f t="shared" si="73"/>
        <v>14.5</v>
      </c>
      <c r="AB188" s="18">
        <f t="shared" si="74"/>
        <v>0.18965517241379309</v>
      </c>
      <c r="AC188" s="19">
        <f t="shared" si="78"/>
        <v>0.18965517241379309</v>
      </c>
      <c r="AD188" s="142">
        <f t="shared" si="79"/>
        <v>490</v>
      </c>
      <c r="AE188" s="142">
        <f t="shared" si="80"/>
        <v>475.5</v>
      </c>
      <c r="AF188" s="80">
        <f t="shared" si="86"/>
        <v>490</v>
      </c>
      <c r="AG188" s="80">
        <f t="shared" si="87"/>
        <v>468.25</v>
      </c>
      <c r="AH188" s="81">
        <f t="shared" si="89"/>
        <v>490.25</v>
      </c>
      <c r="AI188" s="81">
        <f t="shared" si="90"/>
        <v>468.25</v>
      </c>
      <c r="AJ188" s="82">
        <f t="shared" si="94"/>
        <v>515</v>
      </c>
      <c r="AK188" s="82">
        <f t="shared" si="95"/>
        <v>468.25</v>
      </c>
      <c r="AL188" s="145">
        <f t="shared" si="81"/>
        <v>484.66666666666669</v>
      </c>
      <c r="AM188" s="145">
        <f t="shared" si="82"/>
        <v>482.75</v>
      </c>
      <c r="AN188" s="145">
        <f t="shared" si="83"/>
        <v>1.9166666666666856</v>
      </c>
      <c r="AO188" s="145">
        <f t="shared" si="84"/>
        <v>486.58333333333337</v>
      </c>
      <c r="AP188" s="145">
        <f t="shared" si="85"/>
        <v>482.75</v>
      </c>
      <c r="AQ188" s="147">
        <f t="shared" si="88"/>
        <v>479.0119047619047</v>
      </c>
      <c r="AR188" s="149">
        <f t="shared" si="93"/>
        <v>482.85555555555567</v>
      </c>
      <c r="AS188" s="151">
        <f t="shared" si="96"/>
        <v>493.04333333333329</v>
      </c>
    </row>
    <row r="189" spans="1:45" x14ac:dyDescent="0.3">
      <c r="A189" s="5">
        <v>45201</v>
      </c>
      <c r="B189" s="6" t="s">
        <v>47</v>
      </c>
      <c r="C189" s="6" t="s">
        <v>37</v>
      </c>
      <c r="D189" s="64">
        <v>477.25</v>
      </c>
      <c r="E189" s="64">
        <v>489.75</v>
      </c>
      <c r="F189" s="64">
        <v>478.75</v>
      </c>
      <c r="G189" s="64">
        <v>488.75</v>
      </c>
      <c r="H189" s="60">
        <v>484.75</v>
      </c>
      <c r="I189" s="60">
        <v>478.75</v>
      </c>
      <c r="J189" s="21">
        <v>2</v>
      </c>
      <c r="K189" s="13" t="s">
        <v>31</v>
      </c>
      <c r="L189" s="65">
        <f t="shared" si="67"/>
        <v>485.75</v>
      </c>
      <c r="M189" s="66">
        <f t="shared" si="68"/>
        <v>484.25</v>
      </c>
      <c r="N189" s="66">
        <f t="shared" si="69"/>
        <v>1.5</v>
      </c>
      <c r="O189" s="66">
        <f t="shared" si="70"/>
        <v>487.25</v>
      </c>
      <c r="P189" s="66">
        <f t="shared" si="71"/>
        <v>484.25</v>
      </c>
      <c r="Q189" s="67">
        <f t="shared" si="75"/>
        <v>11</v>
      </c>
      <c r="R189" s="67">
        <f t="shared" si="76"/>
        <v>13</v>
      </c>
      <c r="S189" s="67">
        <f t="shared" si="77"/>
        <v>2</v>
      </c>
      <c r="T189" s="68" cm="1">
        <f t="array" ref="T189">LARGE(ABS(Q189:S189),1)</f>
        <v>13</v>
      </c>
      <c r="U189" s="12">
        <f t="shared" si="91"/>
        <v>-10</v>
      </c>
      <c r="V189" s="21">
        <f t="shared" si="92"/>
        <v>-2</v>
      </c>
      <c r="W189" s="12">
        <f t="shared" ref="W189:W242" si="98">SUM(V160:V189)</f>
        <v>-4</v>
      </c>
      <c r="X189" s="61">
        <f t="shared" si="72"/>
        <v>6</v>
      </c>
      <c r="Y189" s="17">
        <f t="shared" si="97"/>
        <v>0</v>
      </c>
      <c r="Z189" s="17" t="b">
        <f t="shared" si="97"/>
        <v>1</v>
      </c>
      <c r="AA189" s="56">
        <f t="shared" si="73"/>
        <v>11</v>
      </c>
      <c r="AB189" s="18">
        <f t="shared" si="74"/>
        <v>0.54545454545454541</v>
      </c>
      <c r="AC189" s="19">
        <f t="shared" si="78"/>
        <v>0.46153846153846156</v>
      </c>
      <c r="AD189" s="142">
        <f t="shared" si="79"/>
        <v>490</v>
      </c>
      <c r="AE189" s="142">
        <f t="shared" si="80"/>
        <v>475.5</v>
      </c>
      <c r="AF189" s="80">
        <f t="shared" si="86"/>
        <v>490</v>
      </c>
      <c r="AG189" s="80">
        <f t="shared" si="87"/>
        <v>473.75</v>
      </c>
      <c r="AH189" s="81">
        <f t="shared" si="89"/>
        <v>490.25</v>
      </c>
      <c r="AI189" s="81">
        <f t="shared" si="90"/>
        <v>468.25</v>
      </c>
      <c r="AJ189" s="82">
        <f t="shared" si="94"/>
        <v>511</v>
      </c>
      <c r="AK189" s="82">
        <f t="shared" si="95"/>
        <v>468.25</v>
      </c>
      <c r="AL189" s="145">
        <f t="shared" si="81"/>
        <v>480.75</v>
      </c>
      <c r="AM189" s="145">
        <f t="shared" si="82"/>
        <v>482.75</v>
      </c>
      <c r="AN189" s="145">
        <f t="shared" si="83"/>
        <v>-2</v>
      </c>
      <c r="AO189" s="145">
        <f t="shared" si="84"/>
        <v>478.75</v>
      </c>
      <c r="AP189" s="145">
        <f t="shared" si="85"/>
        <v>482.75</v>
      </c>
      <c r="AQ189" s="147">
        <f t="shared" si="88"/>
        <v>479.54166666666663</v>
      </c>
      <c r="AR189" s="149">
        <f t="shared" si="93"/>
        <v>482.63888888888897</v>
      </c>
      <c r="AS189" s="151">
        <f t="shared" si="96"/>
        <v>491.47499999999991</v>
      </c>
    </row>
    <row r="190" spans="1:45" x14ac:dyDescent="0.3">
      <c r="A190" s="5">
        <v>45202</v>
      </c>
      <c r="B190" s="6" t="s">
        <v>47</v>
      </c>
      <c r="C190" s="6" t="s">
        <v>37</v>
      </c>
      <c r="D190" s="64">
        <v>487.75</v>
      </c>
      <c r="E190" s="64">
        <v>489.25</v>
      </c>
      <c r="F190" s="64">
        <v>484.25</v>
      </c>
      <c r="G190" s="64">
        <v>487.5</v>
      </c>
      <c r="H190" s="60">
        <v>488</v>
      </c>
      <c r="I190" s="60">
        <v>486</v>
      </c>
      <c r="J190" s="21">
        <v>0</v>
      </c>
      <c r="K190" s="13">
        <v>0</v>
      </c>
      <c r="L190" s="65">
        <f t="shared" si="67"/>
        <v>487</v>
      </c>
      <c r="M190" s="66">
        <f t="shared" si="68"/>
        <v>486.75</v>
      </c>
      <c r="N190" s="66">
        <f t="shared" si="69"/>
        <v>0.25</v>
      </c>
      <c r="O190" s="66">
        <f t="shared" si="70"/>
        <v>487.25</v>
      </c>
      <c r="P190" s="66">
        <f t="shared" si="71"/>
        <v>486.75</v>
      </c>
      <c r="Q190" s="67">
        <f t="shared" si="75"/>
        <v>5</v>
      </c>
      <c r="R190" s="67">
        <f t="shared" si="76"/>
        <v>0.5</v>
      </c>
      <c r="S190" s="67">
        <f t="shared" si="77"/>
        <v>-4.5</v>
      </c>
      <c r="T190" s="68" cm="1">
        <f t="array" ref="T190">LARGE(ABS(Q190:S190),1)</f>
        <v>5</v>
      </c>
      <c r="U190" s="12">
        <f t="shared" si="91"/>
        <v>-6</v>
      </c>
      <c r="V190" s="21">
        <f t="shared" si="92"/>
        <v>-2</v>
      </c>
      <c r="W190" s="12">
        <f t="shared" si="98"/>
        <v>-4</v>
      </c>
      <c r="X190" s="61">
        <f t="shared" si="72"/>
        <v>2</v>
      </c>
      <c r="Y190" s="17">
        <f t="shared" si="97"/>
        <v>0</v>
      </c>
      <c r="Z190" s="17">
        <f t="shared" si="97"/>
        <v>0</v>
      </c>
      <c r="AA190" s="56">
        <f t="shared" si="73"/>
        <v>5</v>
      </c>
      <c r="AB190" s="18">
        <f t="shared" si="74"/>
        <v>0.4</v>
      </c>
      <c r="AC190" s="19">
        <f t="shared" si="78"/>
        <v>0.4</v>
      </c>
      <c r="AD190" s="142">
        <f t="shared" si="79"/>
        <v>490</v>
      </c>
      <c r="AE190" s="142">
        <f t="shared" si="80"/>
        <v>475.5</v>
      </c>
      <c r="AF190" s="80">
        <f t="shared" si="86"/>
        <v>490</v>
      </c>
      <c r="AG190" s="80">
        <f t="shared" si="87"/>
        <v>473.75</v>
      </c>
      <c r="AH190" s="81">
        <f t="shared" si="89"/>
        <v>490</v>
      </c>
      <c r="AI190" s="81">
        <f t="shared" si="90"/>
        <v>468.25</v>
      </c>
      <c r="AJ190" s="82">
        <f t="shared" si="94"/>
        <v>507.5</v>
      </c>
      <c r="AK190" s="82">
        <f t="shared" si="95"/>
        <v>468.25</v>
      </c>
      <c r="AL190" s="145">
        <f t="shared" si="81"/>
        <v>484.75</v>
      </c>
      <c r="AM190" s="145">
        <f t="shared" si="82"/>
        <v>482.75</v>
      </c>
      <c r="AN190" s="145">
        <f t="shared" si="83"/>
        <v>2</v>
      </c>
      <c r="AO190" s="145">
        <f t="shared" si="84"/>
        <v>486.75</v>
      </c>
      <c r="AP190" s="145">
        <f t="shared" si="85"/>
        <v>482.75</v>
      </c>
      <c r="AQ190" s="147">
        <f t="shared" si="88"/>
        <v>480.04166666666663</v>
      </c>
      <c r="AR190" s="149">
        <f t="shared" si="93"/>
        <v>482.64166666666671</v>
      </c>
      <c r="AS190" s="151">
        <f t="shared" si="96"/>
        <v>489.95666666666659</v>
      </c>
    </row>
    <row r="191" spans="1:45" x14ac:dyDescent="0.3">
      <c r="A191" s="5">
        <v>45203</v>
      </c>
      <c r="B191" s="6" t="s">
        <v>47</v>
      </c>
      <c r="C191" s="6" t="s">
        <v>37</v>
      </c>
      <c r="D191" s="64">
        <v>487</v>
      </c>
      <c r="E191" s="64">
        <v>488.25</v>
      </c>
      <c r="F191" s="64">
        <v>482.5</v>
      </c>
      <c r="G191" s="64">
        <v>486</v>
      </c>
      <c r="H191" s="60">
        <v>485.75</v>
      </c>
      <c r="I191" s="60">
        <v>482.5</v>
      </c>
      <c r="J191" s="21">
        <v>2</v>
      </c>
      <c r="K191" s="13">
        <v>0</v>
      </c>
      <c r="L191" s="65">
        <f t="shared" si="67"/>
        <v>485.58333333333331</v>
      </c>
      <c r="M191" s="66">
        <f t="shared" si="68"/>
        <v>485.375</v>
      </c>
      <c r="N191" s="66">
        <f t="shared" si="69"/>
        <v>0.20833333333331439</v>
      </c>
      <c r="O191" s="66">
        <f t="shared" si="70"/>
        <v>485.79166666666663</v>
      </c>
      <c r="P191" s="66">
        <f t="shared" si="71"/>
        <v>485.375</v>
      </c>
      <c r="Q191" s="67">
        <f t="shared" si="75"/>
        <v>5.75</v>
      </c>
      <c r="R191" s="67">
        <f t="shared" si="76"/>
        <v>0.75</v>
      </c>
      <c r="S191" s="67">
        <f t="shared" si="77"/>
        <v>-5</v>
      </c>
      <c r="T191" s="68" cm="1">
        <f t="array" ref="T191">LARGE(ABS(Q191:S191),1)</f>
        <v>5.75</v>
      </c>
      <c r="U191" s="12">
        <f t="shared" si="91"/>
        <v>-4</v>
      </c>
      <c r="V191" s="21">
        <f t="shared" si="92"/>
        <v>2</v>
      </c>
      <c r="W191" s="12">
        <f t="shared" si="98"/>
        <v>-4</v>
      </c>
      <c r="X191" s="61">
        <f t="shared" si="72"/>
        <v>3.25</v>
      </c>
      <c r="Y191" s="17">
        <f t="shared" si="97"/>
        <v>0</v>
      </c>
      <c r="Z191" s="17" t="b">
        <f t="shared" si="97"/>
        <v>1</v>
      </c>
      <c r="AA191" s="56">
        <f t="shared" si="73"/>
        <v>5.75</v>
      </c>
      <c r="AB191" s="18">
        <f t="shared" si="74"/>
        <v>0.56521739130434778</v>
      </c>
      <c r="AC191" s="19">
        <f t="shared" si="78"/>
        <v>0.56521739130434778</v>
      </c>
      <c r="AD191" s="142">
        <f t="shared" si="79"/>
        <v>489.75</v>
      </c>
      <c r="AE191" s="142">
        <f t="shared" si="80"/>
        <v>478.75</v>
      </c>
      <c r="AF191" s="80">
        <f t="shared" si="86"/>
        <v>490</v>
      </c>
      <c r="AG191" s="80">
        <f t="shared" si="87"/>
        <v>473.75</v>
      </c>
      <c r="AH191" s="81">
        <f t="shared" si="89"/>
        <v>490</v>
      </c>
      <c r="AI191" s="81">
        <f t="shared" si="90"/>
        <v>468.25</v>
      </c>
      <c r="AJ191" s="82">
        <f t="shared" si="94"/>
        <v>507.5</v>
      </c>
      <c r="AK191" s="82">
        <f t="shared" si="95"/>
        <v>468.25</v>
      </c>
      <c r="AL191" s="145">
        <f t="shared" si="81"/>
        <v>485.33333333333331</v>
      </c>
      <c r="AM191" s="145">
        <f t="shared" si="82"/>
        <v>484.25</v>
      </c>
      <c r="AN191" s="145">
        <f t="shared" si="83"/>
        <v>1.0833333333333144</v>
      </c>
      <c r="AO191" s="145">
        <f t="shared" si="84"/>
        <v>486.41666666666663</v>
      </c>
      <c r="AP191" s="145">
        <f t="shared" si="85"/>
        <v>484.25</v>
      </c>
      <c r="AQ191" s="147">
        <f t="shared" si="88"/>
        <v>480.35714285714278</v>
      </c>
      <c r="AR191" s="149">
        <f t="shared" si="93"/>
        <v>482.85277777777787</v>
      </c>
      <c r="AS191" s="151">
        <f t="shared" si="96"/>
        <v>488.63333333333327</v>
      </c>
    </row>
    <row r="192" spans="1:45" x14ac:dyDescent="0.3">
      <c r="A192" s="5">
        <v>45204</v>
      </c>
      <c r="B192" s="6" t="s">
        <v>47</v>
      </c>
      <c r="C192" s="6" t="s">
        <v>37</v>
      </c>
      <c r="D192" s="64">
        <v>484</v>
      </c>
      <c r="E192" s="64">
        <v>498.5</v>
      </c>
      <c r="F192" s="64">
        <v>482.75</v>
      </c>
      <c r="G192" s="64">
        <v>497.5</v>
      </c>
      <c r="H192" s="60">
        <v>486</v>
      </c>
      <c r="I192" s="60">
        <v>482.75</v>
      </c>
      <c r="J192" s="21">
        <v>2</v>
      </c>
      <c r="K192" s="13" t="s">
        <v>31</v>
      </c>
      <c r="L192" s="65">
        <f t="shared" si="67"/>
        <v>492.91666666666669</v>
      </c>
      <c r="M192" s="66">
        <f t="shared" si="68"/>
        <v>490.625</v>
      </c>
      <c r="N192" s="66">
        <f t="shared" si="69"/>
        <v>2.2916666666666856</v>
      </c>
      <c r="O192" s="66">
        <f t="shared" si="70"/>
        <v>495.20833333333337</v>
      </c>
      <c r="P192" s="66">
        <f t="shared" si="71"/>
        <v>490.625</v>
      </c>
      <c r="Q192" s="67">
        <f t="shared" si="75"/>
        <v>15.75</v>
      </c>
      <c r="R192" s="67">
        <f t="shared" si="76"/>
        <v>12.5</v>
      </c>
      <c r="S192" s="67">
        <f t="shared" si="77"/>
        <v>-3.25</v>
      </c>
      <c r="T192" s="68" cm="1">
        <f t="array" ref="T192">LARGE(ABS(Q192:S192),1)</f>
        <v>15.75</v>
      </c>
      <c r="U192" s="12">
        <f t="shared" si="91"/>
        <v>-2</v>
      </c>
      <c r="V192" s="21">
        <f t="shared" si="92"/>
        <v>3</v>
      </c>
      <c r="W192" s="12">
        <f t="shared" si="98"/>
        <v>-5</v>
      </c>
      <c r="X192" s="61">
        <f t="shared" si="72"/>
        <v>3.25</v>
      </c>
      <c r="Y192" s="17">
        <f t="shared" si="97"/>
        <v>0</v>
      </c>
      <c r="Z192" s="17" t="b">
        <f t="shared" si="97"/>
        <v>1</v>
      </c>
      <c r="AA192" s="56">
        <f t="shared" si="73"/>
        <v>15.75</v>
      </c>
      <c r="AB192" s="18">
        <f t="shared" si="74"/>
        <v>0.20634920634920634</v>
      </c>
      <c r="AC192" s="19">
        <f t="shared" si="78"/>
        <v>0.20634920634920634</v>
      </c>
      <c r="AD192" s="142">
        <f t="shared" si="79"/>
        <v>498.5</v>
      </c>
      <c r="AE192" s="142">
        <f t="shared" si="80"/>
        <v>482.5</v>
      </c>
      <c r="AF192" s="80">
        <f t="shared" si="86"/>
        <v>498.5</v>
      </c>
      <c r="AG192" s="80">
        <f t="shared" si="87"/>
        <v>473.75</v>
      </c>
      <c r="AH192" s="81">
        <f t="shared" si="89"/>
        <v>498.5</v>
      </c>
      <c r="AI192" s="81">
        <f t="shared" si="90"/>
        <v>468.25</v>
      </c>
      <c r="AJ192" s="82">
        <f t="shared" si="94"/>
        <v>507.5</v>
      </c>
      <c r="AK192" s="82">
        <f t="shared" si="95"/>
        <v>468.25</v>
      </c>
      <c r="AL192" s="145">
        <f t="shared" si="81"/>
        <v>489</v>
      </c>
      <c r="AM192" s="145">
        <f t="shared" si="82"/>
        <v>490.5</v>
      </c>
      <c r="AN192" s="145">
        <f t="shared" si="83"/>
        <v>-1.5</v>
      </c>
      <c r="AO192" s="145">
        <f t="shared" si="84"/>
        <v>487.5</v>
      </c>
      <c r="AP192" s="145">
        <f t="shared" si="85"/>
        <v>490.5</v>
      </c>
      <c r="AQ192" s="147">
        <f t="shared" si="88"/>
        <v>481.4345238095238</v>
      </c>
      <c r="AR192" s="149">
        <f t="shared" si="93"/>
        <v>483.00555555555553</v>
      </c>
      <c r="AS192" s="151">
        <f t="shared" si="96"/>
        <v>487.56666666666666</v>
      </c>
    </row>
    <row r="193" spans="1:45" x14ac:dyDescent="0.3">
      <c r="A193" s="5">
        <v>45205</v>
      </c>
      <c r="B193" s="6" t="s">
        <v>47</v>
      </c>
      <c r="C193" s="6" t="s">
        <v>37</v>
      </c>
      <c r="D193" s="64">
        <v>495</v>
      </c>
      <c r="E193" s="64">
        <v>497.25</v>
      </c>
      <c r="F193" s="64">
        <v>491.5</v>
      </c>
      <c r="G193" s="64">
        <v>492</v>
      </c>
      <c r="H193" s="60">
        <v>497.25</v>
      </c>
      <c r="I193" s="60">
        <v>483.25</v>
      </c>
      <c r="J193" s="21">
        <v>-2</v>
      </c>
      <c r="K193" s="13">
        <v>0</v>
      </c>
      <c r="L193" s="65">
        <f t="shared" si="67"/>
        <v>493.58333333333331</v>
      </c>
      <c r="M193" s="66">
        <f t="shared" si="68"/>
        <v>494.375</v>
      </c>
      <c r="N193" s="66">
        <f t="shared" si="69"/>
        <v>-0.79166666666668561</v>
      </c>
      <c r="O193" s="66">
        <f t="shared" si="70"/>
        <v>492.79166666666663</v>
      </c>
      <c r="P193" s="66">
        <f t="shared" si="71"/>
        <v>494.375</v>
      </c>
      <c r="Q193" s="67">
        <f t="shared" si="75"/>
        <v>5.75</v>
      </c>
      <c r="R193" s="67">
        <f t="shared" si="76"/>
        <v>-0.25</v>
      </c>
      <c r="S193" s="67">
        <f t="shared" si="77"/>
        <v>-6</v>
      </c>
      <c r="T193" s="68" cm="1">
        <f t="array" ref="T193">LARGE(ABS(Q193:S193),1)</f>
        <v>6</v>
      </c>
      <c r="U193" s="12">
        <f t="shared" si="91"/>
        <v>-3</v>
      </c>
      <c r="V193" s="21">
        <f t="shared" si="92"/>
        <v>-3</v>
      </c>
      <c r="W193" s="12">
        <f t="shared" si="98"/>
        <v>-6</v>
      </c>
      <c r="X193" s="61">
        <f t="shared" si="72"/>
        <v>14</v>
      </c>
      <c r="Y193" s="17" t="b">
        <f t="shared" si="97"/>
        <v>1</v>
      </c>
      <c r="Z193" s="17">
        <f t="shared" si="97"/>
        <v>0</v>
      </c>
      <c r="AA193" s="56">
        <f t="shared" si="73"/>
        <v>5.75</v>
      </c>
      <c r="AB193" s="18">
        <f t="shared" si="74"/>
        <v>2.4347826086956523</v>
      </c>
      <c r="AC193" s="19">
        <f t="shared" si="78"/>
        <v>2.3333333333333335</v>
      </c>
      <c r="AD193" s="142">
        <f t="shared" si="79"/>
        <v>498.5</v>
      </c>
      <c r="AE193" s="142">
        <f t="shared" si="80"/>
        <v>482.5</v>
      </c>
      <c r="AF193" s="80">
        <f t="shared" si="86"/>
        <v>498.5</v>
      </c>
      <c r="AG193" s="80">
        <f t="shared" si="87"/>
        <v>475.5</v>
      </c>
      <c r="AH193" s="81">
        <f t="shared" si="89"/>
        <v>498.5</v>
      </c>
      <c r="AI193" s="81">
        <f t="shared" si="90"/>
        <v>468.25</v>
      </c>
      <c r="AJ193" s="82">
        <f t="shared" si="94"/>
        <v>507.5</v>
      </c>
      <c r="AK193" s="82">
        <f t="shared" si="95"/>
        <v>468.25</v>
      </c>
      <c r="AL193" s="145">
        <f t="shared" si="81"/>
        <v>492.83333333333331</v>
      </c>
      <c r="AM193" s="145">
        <f t="shared" si="82"/>
        <v>490.5</v>
      </c>
      <c r="AN193" s="145">
        <f t="shared" si="83"/>
        <v>2.3333333333333144</v>
      </c>
      <c r="AO193" s="145">
        <f t="shared" si="84"/>
        <v>495.16666666666663</v>
      </c>
      <c r="AP193" s="145">
        <f t="shared" si="85"/>
        <v>490.5</v>
      </c>
      <c r="AQ193" s="147">
        <f t="shared" si="88"/>
        <v>482.95833333333337</v>
      </c>
      <c r="AR193" s="149">
        <f t="shared" si="93"/>
        <v>483.21944444444449</v>
      </c>
      <c r="AS193" s="151">
        <f t="shared" si="96"/>
        <v>486.74999999999994</v>
      </c>
    </row>
    <row r="194" spans="1:45" x14ac:dyDescent="0.3">
      <c r="A194" s="5">
        <v>45208</v>
      </c>
      <c r="B194" s="6" t="s">
        <v>47</v>
      </c>
      <c r="C194" s="6" t="s">
        <v>37</v>
      </c>
      <c r="D194" s="64">
        <v>494</v>
      </c>
      <c r="E194" s="64">
        <v>494.5</v>
      </c>
      <c r="F194" s="64">
        <v>487.25</v>
      </c>
      <c r="G194" s="64">
        <v>488.25</v>
      </c>
      <c r="H194" s="60">
        <v>494.5</v>
      </c>
      <c r="I194" s="60">
        <v>491.25</v>
      </c>
      <c r="J194" s="21">
        <v>-2</v>
      </c>
      <c r="K194" s="13">
        <v>0</v>
      </c>
      <c r="L194" s="65">
        <f t="shared" ref="L194:L241" si="99">(E194+G194+F194)/3</f>
        <v>490</v>
      </c>
      <c r="M194" s="66">
        <f t="shared" ref="M194:M241" si="100">(E194+F194)/2</f>
        <v>490.875</v>
      </c>
      <c r="N194" s="66">
        <f t="shared" ref="N194:N242" si="101">L194-M194</f>
        <v>-0.875</v>
      </c>
      <c r="O194" s="66">
        <f t="shared" ref="O194:O242" si="102">L194+N194</f>
        <v>489.125</v>
      </c>
      <c r="P194" s="66">
        <f t="shared" ref="P194:P242" si="103">L194-N194</f>
        <v>490.875</v>
      </c>
      <c r="Q194" s="67">
        <f t="shared" si="75"/>
        <v>7.25</v>
      </c>
      <c r="R194" s="67">
        <f t="shared" si="76"/>
        <v>2.5</v>
      </c>
      <c r="S194" s="67">
        <f t="shared" si="77"/>
        <v>-4.75</v>
      </c>
      <c r="T194" s="68" cm="1">
        <f t="array" ref="T194">LARGE(ABS(Q194:S194),1)</f>
        <v>7.25</v>
      </c>
      <c r="U194" s="12">
        <f t="shared" si="91"/>
        <v>-3</v>
      </c>
      <c r="V194" s="21">
        <f t="shared" si="92"/>
        <v>2</v>
      </c>
      <c r="W194" s="12">
        <f t="shared" si="98"/>
        <v>-7</v>
      </c>
      <c r="X194" s="61">
        <f t="shared" ref="X194:X241" si="104">H194-I194</f>
        <v>3.25</v>
      </c>
      <c r="Y194" s="17" t="b">
        <f t="shared" si="97"/>
        <v>1</v>
      </c>
      <c r="Z194" s="17">
        <f t="shared" si="97"/>
        <v>0</v>
      </c>
      <c r="AA194" s="56">
        <f t="shared" ref="AA194:AA241" si="105">E194-F194</f>
        <v>7.25</v>
      </c>
      <c r="AB194" s="18">
        <f t="shared" ref="AB194:AB241" si="106">X194/AA194</f>
        <v>0.44827586206896552</v>
      </c>
      <c r="AC194" s="19">
        <f t="shared" si="78"/>
        <v>0.44827586206896552</v>
      </c>
      <c r="AD194" s="142">
        <f t="shared" si="79"/>
        <v>498.5</v>
      </c>
      <c r="AE194" s="142">
        <f t="shared" si="80"/>
        <v>482.75</v>
      </c>
      <c r="AF194" s="80">
        <f t="shared" si="86"/>
        <v>498.5</v>
      </c>
      <c r="AG194" s="80">
        <f t="shared" si="87"/>
        <v>475.5</v>
      </c>
      <c r="AH194" s="81">
        <f t="shared" si="89"/>
        <v>498.5</v>
      </c>
      <c r="AI194" s="81">
        <f t="shared" si="90"/>
        <v>468.25</v>
      </c>
      <c r="AJ194" s="82">
        <f t="shared" si="94"/>
        <v>507.5</v>
      </c>
      <c r="AK194" s="82">
        <f t="shared" si="95"/>
        <v>468.25</v>
      </c>
      <c r="AL194" s="145">
        <f t="shared" si="81"/>
        <v>491.08333333333331</v>
      </c>
      <c r="AM194" s="145">
        <f t="shared" si="82"/>
        <v>490.625</v>
      </c>
      <c r="AN194" s="145">
        <f t="shared" si="83"/>
        <v>0.45833333333331439</v>
      </c>
      <c r="AO194" s="145">
        <f t="shared" si="84"/>
        <v>491.54166666666663</v>
      </c>
      <c r="AP194" s="145">
        <f t="shared" si="85"/>
        <v>490.625</v>
      </c>
      <c r="AQ194" s="147">
        <f t="shared" si="88"/>
        <v>484.11309523809524</v>
      </c>
      <c r="AR194" s="149">
        <f t="shared" si="93"/>
        <v>483.25277777777779</v>
      </c>
      <c r="AS194" s="151">
        <f t="shared" si="96"/>
        <v>486.29166666666663</v>
      </c>
    </row>
    <row r="195" spans="1:45" x14ac:dyDescent="0.3">
      <c r="A195" s="5">
        <v>45209</v>
      </c>
      <c r="B195" s="6" t="s">
        <v>47</v>
      </c>
      <c r="C195" s="6" t="s">
        <v>37</v>
      </c>
      <c r="D195" s="64">
        <v>486.25</v>
      </c>
      <c r="E195" s="64">
        <v>488</v>
      </c>
      <c r="F195" s="64">
        <v>484.25</v>
      </c>
      <c r="G195" s="64">
        <v>485.5</v>
      </c>
      <c r="H195" s="60">
        <v>488</v>
      </c>
      <c r="I195" s="60">
        <v>485.25</v>
      </c>
      <c r="J195" s="21">
        <v>0</v>
      </c>
      <c r="K195" s="13">
        <v>0</v>
      </c>
      <c r="L195" s="65">
        <f t="shared" si="99"/>
        <v>485.91666666666669</v>
      </c>
      <c r="M195" s="66">
        <f t="shared" si="100"/>
        <v>486.125</v>
      </c>
      <c r="N195" s="66">
        <f t="shared" si="101"/>
        <v>-0.20833333333331439</v>
      </c>
      <c r="O195" s="66">
        <f t="shared" si="102"/>
        <v>485.70833333333337</v>
      </c>
      <c r="P195" s="66">
        <f t="shared" si="103"/>
        <v>486.125</v>
      </c>
      <c r="Q195" s="67">
        <f t="shared" ref="Q195:Q241" si="107">E195-F195</f>
        <v>3.75</v>
      </c>
      <c r="R195" s="67">
        <f t="shared" ref="R195:R241" si="108">E195-G194</f>
        <v>-0.25</v>
      </c>
      <c r="S195" s="67">
        <f t="shared" ref="S195:S241" si="109">F195-G194</f>
        <v>-4</v>
      </c>
      <c r="T195" s="68" cm="1">
        <f t="array" ref="T195">LARGE(ABS(Q195:S195),1)</f>
        <v>4</v>
      </c>
      <c r="U195" s="12">
        <f t="shared" si="91"/>
        <v>-5</v>
      </c>
      <c r="V195" s="21">
        <f t="shared" si="92"/>
        <v>-4</v>
      </c>
      <c r="W195" s="12">
        <f t="shared" si="98"/>
        <v>-9</v>
      </c>
      <c r="X195" s="61">
        <f t="shared" si="104"/>
        <v>2.75</v>
      </c>
      <c r="Y195" s="17" t="b">
        <f t="shared" si="97"/>
        <v>1</v>
      </c>
      <c r="Z195" s="17">
        <f t="shared" si="97"/>
        <v>0</v>
      </c>
      <c r="AA195" s="56">
        <f t="shared" si="105"/>
        <v>3.75</v>
      </c>
      <c r="AB195" s="18">
        <f t="shared" si="106"/>
        <v>0.73333333333333328</v>
      </c>
      <c r="AC195" s="19">
        <f t="shared" ref="AC195:AC241" si="110">X195/T195</f>
        <v>0.6875</v>
      </c>
      <c r="AD195" s="142">
        <f t="shared" si="79"/>
        <v>497.25</v>
      </c>
      <c r="AE195" s="142">
        <f t="shared" si="80"/>
        <v>484.25</v>
      </c>
      <c r="AF195" s="80">
        <f t="shared" si="86"/>
        <v>498.5</v>
      </c>
      <c r="AG195" s="80">
        <f t="shared" si="87"/>
        <v>475.5</v>
      </c>
      <c r="AH195" s="81">
        <f t="shared" si="89"/>
        <v>498.5</v>
      </c>
      <c r="AI195" s="81">
        <f t="shared" si="90"/>
        <v>468.25</v>
      </c>
      <c r="AJ195" s="82">
        <f t="shared" si="94"/>
        <v>507.5</v>
      </c>
      <c r="AK195" s="82">
        <f t="shared" si="95"/>
        <v>468.25</v>
      </c>
      <c r="AL195" s="145">
        <f t="shared" si="81"/>
        <v>489.91666666666669</v>
      </c>
      <c r="AM195" s="145">
        <f t="shared" si="82"/>
        <v>490.75</v>
      </c>
      <c r="AN195" s="145">
        <f t="shared" si="83"/>
        <v>-0.83333333333331439</v>
      </c>
      <c r="AO195" s="145">
        <f t="shared" si="84"/>
        <v>489.08333333333337</v>
      </c>
      <c r="AP195" s="145">
        <f t="shared" si="85"/>
        <v>490.75</v>
      </c>
      <c r="AQ195" s="147">
        <f t="shared" si="88"/>
        <v>484.51785714285717</v>
      </c>
      <c r="AR195" s="149">
        <f t="shared" si="93"/>
        <v>482.97222222222223</v>
      </c>
      <c r="AS195" s="151">
        <f t="shared" si="96"/>
        <v>485.82499999999993</v>
      </c>
    </row>
    <row r="196" spans="1:45" x14ac:dyDescent="0.3">
      <c r="A196" s="5">
        <v>45210</v>
      </c>
      <c r="B196" s="6" t="s">
        <v>47</v>
      </c>
      <c r="C196" s="6" t="s">
        <v>37</v>
      </c>
      <c r="D196" s="64">
        <v>485</v>
      </c>
      <c r="E196" s="64">
        <v>488.5</v>
      </c>
      <c r="F196" s="64">
        <v>483.5</v>
      </c>
      <c r="G196" s="64">
        <v>488</v>
      </c>
      <c r="H196" s="60">
        <v>485.25</v>
      </c>
      <c r="I196" s="60">
        <v>483.75</v>
      </c>
      <c r="J196" s="21">
        <v>2</v>
      </c>
      <c r="K196" s="13" t="s">
        <v>31</v>
      </c>
      <c r="L196" s="65">
        <f t="shared" si="99"/>
        <v>486.66666666666669</v>
      </c>
      <c r="M196" s="66">
        <f t="shared" si="100"/>
        <v>486</v>
      </c>
      <c r="N196" s="66">
        <f t="shared" si="101"/>
        <v>0.66666666666668561</v>
      </c>
      <c r="O196" s="66">
        <f t="shared" si="102"/>
        <v>487.33333333333337</v>
      </c>
      <c r="P196" s="66">
        <f t="shared" si="103"/>
        <v>486</v>
      </c>
      <c r="Q196" s="67">
        <f t="shared" si="107"/>
        <v>5</v>
      </c>
      <c r="R196" s="67">
        <f t="shared" si="108"/>
        <v>3</v>
      </c>
      <c r="S196" s="67">
        <f t="shared" si="109"/>
        <v>-2</v>
      </c>
      <c r="T196" s="68" cm="1">
        <f t="array" ref="T196">LARGE(ABS(Q196:S196),1)</f>
        <v>5</v>
      </c>
      <c r="U196" s="12">
        <f t="shared" si="91"/>
        <v>-5</v>
      </c>
      <c r="V196" s="21">
        <f t="shared" si="92"/>
        <v>-2</v>
      </c>
      <c r="W196" s="12">
        <f t="shared" si="98"/>
        <v>-9</v>
      </c>
      <c r="X196" s="61">
        <f t="shared" si="104"/>
        <v>1.5</v>
      </c>
      <c r="Y196" s="17">
        <f t="shared" si="97"/>
        <v>0</v>
      </c>
      <c r="Z196" s="17">
        <f t="shared" si="97"/>
        <v>0</v>
      </c>
      <c r="AA196" s="56">
        <f t="shared" si="105"/>
        <v>5</v>
      </c>
      <c r="AB196" s="18">
        <f t="shared" si="106"/>
        <v>0.3</v>
      </c>
      <c r="AC196" s="19">
        <f t="shared" si="110"/>
        <v>0.3</v>
      </c>
      <c r="AD196" s="142">
        <f t="shared" ref="AD196:AD241" si="111">MAX(E194:E196)</f>
        <v>494.5</v>
      </c>
      <c r="AE196" s="142">
        <f t="shared" ref="AE196:AE241" si="112">MIN(F194:F196)</f>
        <v>483.5</v>
      </c>
      <c r="AF196" s="80">
        <f t="shared" si="86"/>
        <v>498.5</v>
      </c>
      <c r="AG196" s="80">
        <f t="shared" si="87"/>
        <v>475.5</v>
      </c>
      <c r="AH196" s="81">
        <f t="shared" si="89"/>
        <v>498.5</v>
      </c>
      <c r="AI196" s="81">
        <f t="shared" si="90"/>
        <v>468.25</v>
      </c>
      <c r="AJ196" s="82">
        <f t="shared" si="94"/>
        <v>507.5</v>
      </c>
      <c r="AK196" s="82">
        <f t="shared" si="95"/>
        <v>468.25</v>
      </c>
      <c r="AL196" s="145">
        <f t="shared" ref="AL196:AL241" si="113">(AD196+AE196+G195)/3</f>
        <v>487.83333333333331</v>
      </c>
      <c r="AM196" s="145">
        <f t="shared" ref="AM196:AM241" si="114">(AD196+AE196)/2</f>
        <v>489</v>
      </c>
      <c r="AN196" s="145">
        <f t="shared" ref="AN196:AN241" si="115">AL196-AM196</f>
        <v>-1.1666666666666856</v>
      </c>
      <c r="AO196" s="145">
        <f t="shared" ref="AO196:AO241" si="116">AL196+AN196</f>
        <v>486.66666666666663</v>
      </c>
      <c r="AP196" s="145">
        <f t="shared" ref="AP196:AP241" si="117">AL196-AN196</f>
        <v>489</v>
      </c>
      <c r="AQ196" s="147">
        <f t="shared" si="88"/>
        <v>485.25000000000006</v>
      </c>
      <c r="AR196" s="149">
        <f t="shared" si="93"/>
        <v>482.84166666666664</v>
      </c>
      <c r="AS196" s="151">
        <f t="shared" si="96"/>
        <v>485.49833333333333</v>
      </c>
    </row>
    <row r="197" spans="1:45" x14ac:dyDescent="0.3">
      <c r="A197" s="5">
        <v>45211</v>
      </c>
      <c r="B197" s="6" t="s">
        <v>47</v>
      </c>
      <c r="C197" s="6" t="s">
        <v>37</v>
      </c>
      <c r="D197" s="64">
        <v>488</v>
      </c>
      <c r="E197" s="64">
        <v>498.75</v>
      </c>
      <c r="F197" s="64">
        <v>482.25</v>
      </c>
      <c r="G197" s="64">
        <v>496</v>
      </c>
      <c r="H197" s="60">
        <v>488.25</v>
      </c>
      <c r="I197" s="60">
        <v>486</v>
      </c>
      <c r="J197" s="21">
        <v>4</v>
      </c>
      <c r="K197" s="13">
        <v>0</v>
      </c>
      <c r="L197" s="65">
        <f t="shared" si="99"/>
        <v>492.33333333333331</v>
      </c>
      <c r="M197" s="66">
        <f t="shared" si="100"/>
        <v>490.5</v>
      </c>
      <c r="N197" s="66">
        <f t="shared" si="101"/>
        <v>1.8333333333333144</v>
      </c>
      <c r="O197" s="66">
        <f t="shared" si="102"/>
        <v>494.16666666666663</v>
      </c>
      <c r="P197" s="66">
        <f t="shared" si="103"/>
        <v>490.5</v>
      </c>
      <c r="Q197" s="67">
        <f t="shared" si="107"/>
        <v>16.5</v>
      </c>
      <c r="R197" s="67">
        <f t="shared" si="108"/>
        <v>10.75</v>
      </c>
      <c r="S197" s="67">
        <f t="shared" si="109"/>
        <v>-5.75</v>
      </c>
      <c r="T197" s="68" cm="1">
        <f t="array" ref="T197">LARGE(ABS(Q197:S197),1)</f>
        <v>16.5</v>
      </c>
      <c r="U197" s="12">
        <f t="shared" si="91"/>
        <v>-5</v>
      </c>
      <c r="V197" s="21">
        <f t="shared" si="92"/>
        <v>0</v>
      </c>
      <c r="W197" s="12">
        <f t="shared" si="98"/>
        <v>-9</v>
      </c>
      <c r="X197" s="61">
        <f t="shared" si="104"/>
        <v>2.25</v>
      </c>
      <c r="Y197" s="17">
        <f t="shared" si="97"/>
        <v>0</v>
      </c>
      <c r="Z197" s="17">
        <f t="shared" si="97"/>
        <v>0</v>
      </c>
      <c r="AA197" s="56">
        <f t="shared" si="105"/>
        <v>16.5</v>
      </c>
      <c r="AB197" s="18">
        <f t="shared" si="106"/>
        <v>0.13636363636363635</v>
      </c>
      <c r="AC197" s="19">
        <f t="shared" si="110"/>
        <v>0.13636363636363635</v>
      </c>
      <c r="AD197" s="142">
        <f t="shared" si="111"/>
        <v>498.75</v>
      </c>
      <c r="AE197" s="142">
        <f t="shared" si="112"/>
        <v>482.25</v>
      </c>
      <c r="AF197" s="80">
        <f t="shared" si="86"/>
        <v>498.75</v>
      </c>
      <c r="AG197" s="80">
        <f t="shared" si="87"/>
        <v>478.75</v>
      </c>
      <c r="AH197" s="81">
        <f t="shared" si="89"/>
        <v>498.75</v>
      </c>
      <c r="AI197" s="81">
        <f t="shared" si="90"/>
        <v>468.25</v>
      </c>
      <c r="AJ197" s="82">
        <f t="shared" si="94"/>
        <v>499.5</v>
      </c>
      <c r="AK197" s="82">
        <f t="shared" si="95"/>
        <v>468.25</v>
      </c>
      <c r="AL197" s="145">
        <f t="shared" si="113"/>
        <v>489.66666666666669</v>
      </c>
      <c r="AM197" s="145">
        <f t="shared" si="114"/>
        <v>490.5</v>
      </c>
      <c r="AN197" s="145">
        <f t="shared" si="115"/>
        <v>-0.83333333333331439</v>
      </c>
      <c r="AO197" s="145">
        <f t="shared" si="116"/>
        <v>488.83333333333337</v>
      </c>
      <c r="AP197" s="145">
        <f t="shared" si="117"/>
        <v>490.5</v>
      </c>
      <c r="AQ197" s="147">
        <f t="shared" si="88"/>
        <v>486.35714285714283</v>
      </c>
      <c r="AR197" s="149">
        <f t="shared" si="93"/>
        <v>483.13611111111112</v>
      </c>
      <c r="AS197" s="151">
        <f t="shared" si="96"/>
        <v>485.43666666666672</v>
      </c>
    </row>
    <row r="198" spans="1:45" x14ac:dyDescent="0.3">
      <c r="A198" s="5">
        <v>45212</v>
      </c>
      <c r="B198" s="6" t="s">
        <v>47</v>
      </c>
      <c r="C198" s="6" t="s">
        <v>37</v>
      </c>
      <c r="D198" s="64">
        <v>497.25</v>
      </c>
      <c r="E198" s="64">
        <v>498.75</v>
      </c>
      <c r="F198" s="64">
        <v>490.5</v>
      </c>
      <c r="G198" s="64">
        <v>493.25</v>
      </c>
      <c r="H198" s="60">
        <v>498.75</v>
      </c>
      <c r="I198" s="60">
        <v>496.75</v>
      </c>
      <c r="J198" s="21">
        <v>-2</v>
      </c>
      <c r="K198" s="13">
        <v>0</v>
      </c>
      <c r="L198" s="65">
        <f t="shared" si="99"/>
        <v>494.16666666666669</v>
      </c>
      <c r="M198" s="66">
        <f t="shared" si="100"/>
        <v>494.625</v>
      </c>
      <c r="N198" s="66">
        <f t="shared" si="101"/>
        <v>-0.45833333333331439</v>
      </c>
      <c r="O198" s="66">
        <f t="shared" si="102"/>
        <v>493.70833333333337</v>
      </c>
      <c r="P198" s="66">
        <f t="shared" si="103"/>
        <v>494.625</v>
      </c>
      <c r="Q198" s="67">
        <f t="shared" si="107"/>
        <v>8.25</v>
      </c>
      <c r="R198" s="67">
        <f t="shared" si="108"/>
        <v>2.75</v>
      </c>
      <c r="S198" s="67">
        <f t="shared" si="109"/>
        <v>-5.5</v>
      </c>
      <c r="T198" s="68" cm="1">
        <f t="array" ref="T198">LARGE(ABS(Q198:S198),1)</f>
        <v>8.25</v>
      </c>
      <c r="U198" s="12">
        <f t="shared" si="91"/>
        <v>-3</v>
      </c>
      <c r="V198" s="21">
        <f t="shared" si="92"/>
        <v>-1</v>
      </c>
      <c r="W198" s="12">
        <f t="shared" si="98"/>
        <v>-12</v>
      </c>
      <c r="X198" s="61">
        <f t="shared" si="104"/>
        <v>2</v>
      </c>
      <c r="Y198" s="17" t="b">
        <f t="shared" si="97"/>
        <v>1</v>
      </c>
      <c r="Z198" s="17">
        <f t="shared" si="97"/>
        <v>0</v>
      </c>
      <c r="AA198" s="56">
        <f t="shared" si="105"/>
        <v>8.25</v>
      </c>
      <c r="AB198" s="18">
        <f t="shared" si="106"/>
        <v>0.24242424242424243</v>
      </c>
      <c r="AC198" s="19">
        <f t="shared" si="110"/>
        <v>0.24242424242424243</v>
      </c>
      <c r="AD198" s="142">
        <f t="shared" si="111"/>
        <v>498.75</v>
      </c>
      <c r="AE198" s="142">
        <f t="shared" si="112"/>
        <v>482.25</v>
      </c>
      <c r="AF198" s="80">
        <f t="shared" si="86"/>
        <v>498.75</v>
      </c>
      <c r="AG198" s="80">
        <f t="shared" si="87"/>
        <v>482.25</v>
      </c>
      <c r="AH198" s="81">
        <f t="shared" si="89"/>
        <v>498.75</v>
      </c>
      <c r="AI198" s="81">
        <f t="shared" si="90"/>
        <v>468.25</v>
      </c>
      <c r="AJ198" s="82">
        <f t="shared" si="94"/>
        <v>499.5</v>
      </c>
      <c r="AK198" s="82">
        <f t="shared" si="95"/>
        <v>468.25</v>
      </c>
      <c r="AL198" s="145">
        <f t="shared" si="113"/>
        <v>492.33333333333331</v>
      </c>
      <c r="AM198" s="145">
        <f t="shared" si="114"/>
        <v>490.5</v>
      </c>
      <c r="AN198" s="145">
        <f t="shared" si="115"/>
        <v>1.8333333333333144</v>
      </c>
      <c r="AO198" s="145">
        <f t="shared" si="116"/>
        <v>494.16666666666663</v>
      </c>
      <c r="AP198" s="145">
        <f t="shared" si="117"/>
        <v>490.5</v>
      </c>
      <c r="AQ198" s="147">
        <f t="shared" si="88"/>
        <v>487.42857142857144</v>
      </c>
      <c r="AR198" s="149">
        <f t="shared" si="93"/>
        <v>483.59166666666664</v>
      </c>
      <c r="AS198" s="151">
        <f t="shared" si="96"/>
        <v>485.35166666666663</v>
      </c>
    </row>
    <row r="199" spans="1:45" x14ac:dyDescent="0.3">
      <c r="A199" s="5">
        <v>45215</v>
      </c>
      <c r="B199" s="6" t="s">
        <v>47</v>
      </c>
      <c r="C199" s="6" t="s">
        <v>37</v>
      </c>
      <c r="D199" s="64">
        <v>491.75</v>
      </c>
      <c r="E199" s="64">
        <v>493</v>
      </c>
      <c r="F199" s="64">
        <v>489.5</v>
      </c>
      <c r="G199" s="64">
        <v>490</v>
      </c>
      <c r="H199" s="60">
        <v>492</v>
      </c>
      <c r="I199" s="60">
        <v>490</v>
      </c>
      <c r="J199" s="21">
        <v>-3</v>
      </c>
      <c r="K199" s="13">
        <v>0</v>
      </c>
      <c r="L199" s="65">
        <f t="shared" si="99"/>
        <v>490.83333333333331</v>
      </c>
      <c r="M199" s="66">
        <f t="shared" si="100"/>
        <v>491.25</v>
      </c>
      <c r="N199" s="66">
        <f t="shared" si="101"/>
        <v>-0.41666666666668561</v>
      </c>
      <c r="O199" s="66">
        <f t="shared" si="102"/>
        <v>490.41666666666663</v>
      </c>
      <c r="P199" s="66">
        <f t="shared" si="103"/>
        <v>491.25</v>
      </c>
      <c r="Q199" s="67">
        <f t="shared" si="107"/>
        <v>3.5</v>
      </c>
      <c r="R199" s="67">
        <f t="shared" si="108"/>
        <v>-0.25</v>
      </c>
      <c r="S199" s="67">
        <f t="shared" si="109"/>
        <v>-3.75</v>
      </c>
      <c r="T199" s="68" cm="1">
        <f t="array" ref="T199">LARGE(ABS(Q199:S199),1)</f>
        <v>3.75</v>
      </c>
      <c r="U199" s="12">
        <f t="shared" si="91"/>
        <v>-5</v>
      </c>
      <c r="V199" s="21">
        <f t="shared" si="92"/>
        <v>2</v>
      </c>
      <c r="W199" s="12">
        <f t="shared" si="98"/>
        <v>-12</v>
      </c>
      <c r="X199" s="61">
        <f t="shared" si="104"/>
        <v>2</v>
      </c>
      <c r="Y199" s="17">
        <f t="shared" si="97"/>
        <v>0</v>
      </c>
      <c r="Z199" s="17">
        <f t="shared" si="97"/>
        <v>0</v>
      </c>
      <c r="AA199" s="56">
        <f t="shared" si="105"/>
        <v>3.5</v>
      </c>
      <c r="AB199" s="18">
        <f t="shared" si="106"/>
        <v>0.5714285714285714</v>
      </c>
      <c r="AC199" s="19">
        <f t="shared" si="110"/>
        <v>0.53333333333333333</v>
      </c>
      <c r="AD199" s="142">
        <f t="shared" si="111"/>
        <v>498.75</v>
      </c>
      <c r="AE199" s="142">
        <f t="shared" si="112"/>
        <v>482.25</v>
      </c>
      <c r="AF199" s="80">
        <f t="shared" si="86"/>
        <v>498.75</v>
      </c>
      <c r="AG199" s="80">
        <f t="shared" si="87"/>
        <v>482.25</v>
      </c>
      <c r="AH199" s="81">
        <f t="shared" si="89"/>
        <v>498.75</v>
      </c>
      <c r="AI199" s="81">
        <f t="shared" si="90"/>
        <v>473.75</v>
      </c>
      <c r="AJ199" s="82">
        <f t="shared" si="94"/>
        <v>499.5</v>
      </c>
      <c r="AK199" s="82">
        <f t="shared" si="95"/>
        <v>468.25</v>
      </c>
      <c r="AL199" s="145">
        <f t="shared" si="113"/>
        <v>491.41666666666669</v>
      </c>
      <c r="AM199" s="145">
        <f t="shared" si="114"/>
        <v>490.5</v>
      </c>
      <c r="AN199" s="145">
        <f t="shared" si="115"/>
        <v>0.91666666666668561</v>
      </c>
      <c r="AO199" s="145">
        <f t="shared" si="116"/>
        <v>492.33333333333337</v>
      </c>
      <c r="AP199" s="145">
        <f t="shared" si="117"/>
        <v>490.5</v>
      </c>
      <c r="AQ199" s="147">
        <f t="shared" si="88"/>
        <v>488.25000000000006</v>
      </c>
      <c r="AR199" s="149">
        <f t="shared" si="93"/>
        <v>483.87777777777779</v>
      </c>
      <c r="AS199" s="151">
        <f t="shared" si="96"/>
        <v>485.28166666666664</v>
      </c>
    </row>
    <row r="200" spans="1:45" x14ac:dyDescent="0.3">
      <c r="A200" s="5">
        <v>45216</v>
      </c>
      <c r="B200" s="6" t="s">
        <v>47</v>
      </c>
      <c r="C200" s="6" t="s">
        <v>37</v>
      </c>
      <c r="D200" s="64">
        <v>488.5</v>
      </c>
      <c r="E200" s="64">
        <v>492.75</v>
      </c>
      <c r="F200" s="64">
        <v>487.75</v>
      </c>
      <c r="G200" s="64">
        <v>489</v>
      </c>
      <c r="H200" s="60">
        <v>490.25</v>
      </c>
      <c r="I200" s="60">
        <v>488.25</v>
      </c>
      <c r="J200" s="21">
        <v>0</v>
      </c>
      <c r="K200" s="13">
        <v>0</v>
      </c>
      <c r="L200" s="65">
        <f t="shared" si="99"/>
        <v>489.83333333333331</v>
      </c>
      <c r="M200" s="66">
        <f t="shared" si="100"/>
        <v>490.25</v>
      </c>
      <c r="N200" s="66">
        <f t="shared" si="101"/>
        <v>-0.41666666666668561</v>
      </c>
      <c r="O200" s="66">
        <f t="shared" si="102"/>
        <v>489.41666666666663</v>
      </c>
      <c r="P200" s="66">
        <f t="shared" si="103"/>
        <v>490.25</v>
      </c>
      <c r="Q200" s="67">
        <f t="shared" si="107"/>
        <v>5</v>
      </c>
      <c r="R200" s="67">
        <f t="shared" si="108"/>
        <v>2.75</v>
      </c>
      <c r="S200" s="67">
        <f t="shared" si="109"/>
        <v>-2.25</v>
      </c>
      <c r="T200" s="68" cm="1">
        <f t="array" ref="T200">LARGE(ABS(Q200:S200),1)</f>
        <v>5</v>
      </c>
      <c r="U200" s="12">
        <f t="shared" si="91"/>
        <v>-5</v>
      </c>
      <c r="V200" s="21">
        <f t="shared" si="92"/>
        <v>0</v>
      </c>
      <c r="W200" s="12">
        <f t="shared" si="98"/>
        <v>-10</v>
      </c>
      <c r="X200" s="61">
        <f t="shared" si="104"/>
        <v>2</v>
      </c>
      <c r="Y200" s="17">
        <f t="shared" si="97"/>
        <v>0</v>
      </c>
      <c r="Z200" s="17">
        <f t="shared" si="97"/>
        <v>0</v>
      </c>
      <c r="AA200" s="56">
        <f t="shared" si="105"/>
        <v>5</v>
      </c>
      <c r="AB200" s="18">
        <f t="shared" si="106"/>
        <v>0.4</v>
      </c>
      <c r="AC200" s="19">
        <f t="shared" si="110"/>
        <v>0.4</v>
      </c>
      <c r="AD200" s="142">
        <f t="shared" si="111"/>
        <v>498.75</v>
      </c>
      <c r="AE200" s="142">
        <f t="shared" si="112"/>
        <v>487.75</v>
      </c>
      <c r="AF200" s="80">
        <f t="shared" si="86"/>
        <v>498.75</v>
      </c>
      <c r="AG200" s="80">
        <f t="shared" si="87"/>
        <v>482.25</v>
      </c>
      <c r="AH200" s="81">
        <f t="shared" si="89"/>
        <v>498.75</v>
      </c>
      <c r="AI200" s="81">
        <f t="shared" si="90"/>
        <v>473.75</v>
      </c>
      <c r="AJ200" s="82">
        <f t="shared" si="94"/>
        <v>499.5</v>
      </c>
      <c r="AK200" s="82">
        <f t="shared" si="95"/>
        <v>468.25</v>
      </c>
      <c r="AL200" s="145">
        <f t="shared" si="113"/>
        <v>492.16666666666669</v>
      </c>
      <c r="AM200" s="145">
        <f t="shared" si="114"/>
        <v>493.25</v>
      </c>
      <c r="AN200" s="145">
        <f t="shared" si="115"/>
        <v>-1.0833333333333144</v>
      </c>
      <c r="AO200" s="145">
        <f t="shared" si="116"/>
        <v>491.08333333333337</v>
      </c>
      <c r="AP200" s="145">
        <f t="shared" si="117"/>
        <v>493.25</v>
      </c>
      <c r="AQ200" s="147">
        <f t="shared" si="88"/>
        <v>488.69047619047615</v>
      </c>
      <c r="AR200" s="149">
        <f t="shared" si="93"/>
        <v>484.05833333333339</v>
      </c>
      <c r="AS200" s="151">
        <f t="shared" si="96"/>
        <v>485.13166666666655</v>
      </c>
    </row>
    <row r="201" spans="1:45" x14ac:dyDescent="0.3">
      <c r="A201" s="5">
        <v>45217</v>
      </c>
      <c r="B201" s="6" t="s">
        <v>47</v>
      </c>
      <c r="C201" s="6" t="s">
        <v>37</v>
      </c>
      <c r="D201" s="64">
        <v>492.25</v>
      </c>
      <c r="E201" s="64">
        <v>494</v>
      </c>
      <c r="F201" s="64">
        <v>490.5</v>
      </c>
      <c r="G201" s="64">
        <v>492</v>
      </c>
      <c r="H201" s="60">
        <v>483.75</v>
      </c>
      <c r="I201" s="60">
        <v>492</v>
      </c>
      <c r="J201" s="21">
        <v>-2</v>
      </c>
      <c r="K201" s="13">
        <v>0</v>
      </c>
      <c r="L201" s="65">
        <f t="shared" si="99"/>
        <v>492.16666666666669</v>
      </c>
      <c r="M201" s="66">
        <f t="shared" si="100"/>
        <v>492.25</v>
      </c>
      <c r="N201" s="66">
        <f t="shared" si="101"/>
        <v>-8.3333333333314386E-2</v>
      </c>
      <c r="O201" s="66">
        <f t="shared" si="102"/>
        <v>492.08333333333337</v>
      </c>
      <c r="P201" s="66">
        <f t="shared" si="103"/>
        <v>492.25</v>
      </c>
      <c r="Q201" s="67">
        <f t="shared" si="107"/>
        <v>3.5</v>
      </c>
      <c r="R201" s="67">
        <f t="shared" si="108"/>
        <v>5</v>
      </c>
      <c r="S201" s="67">
        <f t="shared" si="109"/>
        <v>1.5</v>
      </c>
      <c r="T201" s="68" cm="1">
        <f t="array" ref="T201">LARGE(ABS(Q201:S201),1)</f>
        <v>5</v>
      </c>
      <c r="U201" s="12">
        <f t="shared" si="91"/>
        <v>-7</v>
      </c>
      <c r="V201" s="21">
        <f t="shared" si="92"/>
        <v>2</v>
      </c>
      <c r="W201" s="12">
        <f t="shared" si="98"/>
        <v>-6</v>
      </c>
      <c r="X201" s="61">
        <f t="shared" si="104"/>
        <v>-8.25</v>
      </c>
      <c r="Y201" s="17">
        <f t="shared" si="97"/>
        <v>0</v>
      </c>
      <c r="Z201" s="17">
        <f t="shared" si="97"/>
        <v>0</v>
      </c>
      <c r="AA201" s="56">
        <f t="shared" si="105"/>
        <v>3.5</v>
      </c>
      <c r="AB201" s="18">
        <f t="shared" si="106"/>
        <v>-2.3571428571428572</v>
      </c>
      <c r="AC201" s="19">
        <f t="shared" si="110"/>
        <v>-1.65</v>
      </c>
      <c r="AD201" s="142">
        <f t="shared" si="111"/>
        <v>494</v>
      </c>
      <c r="AE201" s="142">
        <f t="shared" si="112"/>
        <v>487.75</v>
      </c>
      <c r="AF201" s="80">
        <f t="shared" si="86"/>
        <v>498.75</v>
      </c>
      <c r="AG201" s="80">
        <f t="shared" si="87"/>
        <v>482.25</v>
      </c>
      <c r="AH201" s="81">
        <f t="shared" si="89"/>
        <v>498.75</v>
      </c>
      <c r="AI201" s="81">
        <f t="shared" si="90"/>
        <v>473.75</v>
      </c>
      <c r="AJ201" s="82">
        <f t="shared" si="94"/>
        <v>499.5</v>
      </c>
      <c r="AK201" s="82">
        <f t="shared" si="95"/>
        <v>468.25</v>
      </c>
      <c r="AL201" s="145">
        <f t="shared" si="113"/>
        <v>490.25</v>
      </c>
      <c r="AM201" s="145">
        <f t="shared" si="114"/>
        <v>490.875</v>
      </c>
      <c r="AN201" s="145">
        <f t="shared" si="115"/>
        <v>-0.625</v>
      </c>
      <c r="AO201" s="145">
        <f t="shared" si="116"/>
        <v>489.625</v>
      </c>
      <c r="AP201" s="145">
        <f t="shared" si="117"/>
        <v>490.875</v>
      </c>
      <c r="AQ201" s="147">
        <f t="shared" si="88"/>
        <v>489.10714285714283</v>
      </c>
      <c r="AR201" s="149">
        <f t="shared" si="93"/>
        <v>484.25</v>
      </c>
      <c r="AS201" s="151">
        <f t="shared" si="96"/>
        <v>485.04166666666663</v>
      </c>
    </row>
    <row r="202" spans="1:45" x14ac:dyDescent="0.3">
      <c r="A202" s="5">
        <v>45218</v>
      </c>
      <c r="B202" s="6" t="s">
        <v>47</v>
      </c>
      <c r="C202" s="6" t="s">
        <v>37</v>
      </c>
      <c r="D202" s="64">
        <v>491.5</v>
      </c>
      <c r="E202" s="64">
        <v>506.25</v>
      </c>
      <c r="F202" s="64">
        <v>491</v>
      </c>
      <c r="G202" s="64">
        <v>505</v>
      </c>
      <c r="H202" s="60">
        <v>495.5</v>
      </c>
      <c r="I202" s="60">
        <v>491</v>
      </c>
      <c r="J202" s="21">
        <v>2</v>
      </c>
      <c r="K202" s="13" t="s">
        <v>31</v>
      </c>
      <c r="L202" s="65">
        <f t="shared" si="99"/>
        <v>500.75</v>
      </c>
      <c r="M202" s="66">
        <f t="shared" si="100"/>
        <v>498.625</v>
      </c>
      <c r="N202" s="66">
        <f t="shared" si="101"/>
        <v>2.125</v>
      </c>
      <c r="O202" s="66">
        <f t="shared" si="102"/>
        <v>502.875</v>
      </c>
      <c r="P202" s="66">
        <f t="shared" si="103"/>
        <v>498.625</v>
      </c>
      <c r="Q202" s="67">
        <f t="shared" si="107"/>
        <v>15.25</v>
      </c>
      <c r="R202" s="67">
        <f t="shared" si="108"/>
        <v>14.25</v>
      </c>
      <c r="S202" s="67">
        <f t="shared" si="109"/>
        <v>-1</v>
      </c>
      <c r="T202" s="68" cm="1">
        <f t="array" ref="T202">LARGE(ABS(Q202:S202),1)</f>
        <v>15.25</v>
      </c>
      <c r="U202" s="12">
        <f t="shared" si="91"/>
        <v>-10</v>
      </c>
      <c r="V202" s="21">
        <f t="shared" si="92"/>
        <v>-2</v>
      </c>
      <c r="W202" s="12">
        <f t="shared" si="98"/>
        <v>-8</v>
      </c>
      <c r="X202" s="61">
        <f t="shared" si="104"/>
        <v>4.5</v>
      </c>
      <c r="Y202" s="17">
        <f t="shared" si="97"/>
        <v>0</v>
      </c>
      <c r="Z202" s="17" t="b">
        <f t="shared" si="97"/>
        <v>1</v>
      </c>
      <c r="AA202" s="56">
        <f t="shared" si="105"/>
        <v>15.25</v>
      </c>
      <c r="AB202" s="18">
        <f t="shared" si="106"/>
        <v>0.29508196721311475</v>
      </c>
      <c r="AC202" s="19">
        <f t="shared" si="110"/>
        <v>0.29508196721311475</v>
      </c>
      <c r="AD202" s="142">
        <f t="shared" si="111"/>
        <v>506.25</v>
      </c>
      <c r="AE202" s="142">
        <f t="shared" si="112"/>
        <v>487.75</v>
      </c>
      <c r="AF202" s="80">
        <f t="shared" ref="AF202:AF241" si="118">MAX(E194:E202)</f>
        <v>506.25</v>
      </c>
      <c r="AG202" s="80">
        <f t="shared" ref="AG202:AG241" si="119">MIN(F194:F202)</f>
        <v>482.25</v>
      </c>
      <c r="AH202" s="81">
        <f t="shared" si="89"/>
        <v>506.25</v>
      </c>
      <c r="AI202" s="81">
        <f t="shared" si="90"/>
        <v>473.75</v>
      </c>
      <c r="AJ202" s="82">
        <f t="shared" si="94"/>
        <v>506.25</v>
      </c>
      <c r="AK202" s="82">
        <f t="shared" si="95"/>
        <v>468.25</v>
      </c>
      <c r="AL202" s="145">
        <f t="shared" si="113"/>
        <v>495.33333333333331</v>
      </c>
      <c r="AM202" s="145">
        <f t="shared" si="114"/>
        <v>497</v>
      </c>
      <c r="AN202" s="145">
        <f t="shared" si="115"/>
        <v>-1.6666666666666856</v>
      </c>
      <c r="AO202" s="145">
        <f t="shared" si="116"/>
        <v>493.66666666666663</v>
      </c>
      <c r="AP202" s="145">
        <f t="shared" si="117"/>
        <v>497</v>
      </c>
      <c r="AQ202" s="147">
        <f t="shared" si="88"/>
        <v>490.53571428571428</v>
      </c>
      <c r="AR202" s="149">
        <f t="shared" si="93"/>
        <v>484.75277777777779</v>
      </c>
      <c r="AS202" s="151">
        <f t="shared" si="96"/>
        <v>485.13833333333326</v>
      </c>
    </row>
    <row r="203" spans="1:45" x14ac:dyDescent="0.3">
      <c r="A203" s="5">
        <v>45219</v>
      </c>
      <c r="B203" s="6" t="s">
        <v>47</v>
      </c>
      <c r="C203" s="6" t="s">
        <v>37</v>
      </c>
      <c r="D203" s="64">
        <v>504</v>
      </c>
      <c r="E203" s="64">
        <v>509.5</v>
      </c>
      <c r="F203" s="64">
        <v>495</v>
      </c>
      <c r="G203" s="64">
        <v>495.5</v>
      </c>
      <c r="H203" s="60">
        <v>505.5</v>
      </c>
      <c r="I203" s="60">
        <v>502.5</v>
      </c>
      <c r="J203" s="21">
        <v>-4</v>
      </c>
      <c r="K203" s="13" t="s">
        <v>32</v>
      </c>
      <c r="L203" s="65">
        <f t="shared" si="99"/>
        <v>500</v>
      </c>
      <c r="M203" s="66">
        <f t="shared" si="100"/>
        <v>502.25</v>
      </c>
      <c r="N203" s="66">
        <f t="shared" si="101"/>
        <v>-2.25</v>
      </c>
      <c r="O203" s="66">
        <f t="shared" si="102"/>
        <v>497.75</v>
      </c>
      <c r="P203" s="66">
        <f t="shared" si="103"/>
        <v>502.25</v>
      </c>
      <c r="Q203" s="67">
        <f t="shared" si="107"/>
        <v>14.5</v>
      </c>
      <c r="R203" s="67">
        <f t="shared" si="108"/>
        <v>4.5</v>
      </c>
      <c r="S203" s="67">
        <f t="shared" si="109"/>
        <v>-10</v>
      </c>
      <c r="T203" s="68" cm="1">
        <f t="array" ref="T203">LARGE(ABS(Q203:S203),1)</f>
        <v>14.5</v>
      </c>
      <c r="U203" s="12">
        <f t="shared" si="91"/>
        <v>-12</v>
      </c>
      <c r="V203" s="21">
        <f t="shared" si="92"/>
        <v>4</v>
      </c>
      <c r="W203" s="12">
        <f t="shared" si="98"/>
        <v>-3</v>
      </c>
      <c r="X203" s="61">
        <f t="shared" si="104"/>
        <v>3</v>
      </c>
      <c r="Y203" s="17">
        <f t="shared" si="97"/>
        <v>0</v>
      </c>
      <c r="Z203" s="17">
        <f t="shared" si="97"/>
        <v>0</v>
      </c>
      <c r="AA203" s="56">
        <f t="shared" si="105"/>
        <v>14.5</v>
      </c>
      <c r="AB203" s="18">
        <f t="shared" si="106"/>
        <v>0.20689655172413793</v>
      </c>
      <c r="AC203" s="19">
        <f t="shared" si="110"/>
        <v>0.20689655172413793</v>
      </c>
      <c r="AD203" s="142">
        <f t="shared" si="111"/>
        <v>509.5</v>
      </c>
      <c r="AE203" s="142">
        <f t="shared" si="112"/>
        <v>490.5</v>
      </c>
      <c r="AF203" s="80">
        <f t="shared" si="118"/>
        <v>509.5</v>
      </c>
      <c r="AG203" s="80">
        <f t="shared" si="119"/>
        <v>482.25</v>
      </c>
      <c r="AH203" s="81">
        <f t="shared" si="89"/>
        <v>509.5</v>
      </c>
      <c r="AI203" s="81">
        <f t="shared" si="90"/>
        <v>475.5</v>
      </c>
      <c r="AJ203" s="82">
        <f t="shared" si="94"/>
        <v>509.5</v>
      </c>
      <c r="AK203" s="82">
        <f t="shared" si="95"/>
        <v>468.25</v>
      </c>
      <c r="AL203" s="145">
        <f t="shared" si="113"/>
        <v>501.66666666666669</v>
      </c>
      <c r="AM203" s="145">
        <f t="shared" si="114"/>
        <v>500</v>
      </c>
      <c r="AN203" s="145">
        <f t="shared" si="115"/>
        <v>1.6666666666666856</v>
      </c>
      <c r="AO203" s="145">
        <f t="shared" si="116"/>
        <v>503.33333333333337</v>
      </c>
      <c r="AP203" s="145">
        <f t="shared" si="117"/>
        <v>500</v>
      </c>
      <c r="AQ203" s="147">
        <f t="shared" si="88"/>
        <v>491.55357142857139</v>
      </c>
      <c r="AR203" s="149">
        <f t="shared" si="93"/>
        <v>485.26944444444439</v>
      </c>
      <c r="AS203" s="151">
        <f t="shared" si="96"/>
        <v>485.28666666666663</v>
      </c>
    </row>
    <row r="204" spans="1:45" x14ac:dyDescent="0.3">
      <c r="A204" s="5">
        <v>45222</v>
      </c>
      <c r="B204" s="6" t="s">
        <v>47</v>
      </c>
      <c r="C204" s="6" t="s">
        <v>37</v>
      </c>
      <c r="D204" s="64">
        <v>494.25</v>
      </c>
      <c r="E204" s="64">
        <v>495.5</v>
      </c>
      <c r="F204" s="64">
        <v>490.25</v>
      </c>
      <c r="G204" s="64">
        <v>490.25</v>
      </c>
      <c r="H204" s="60">
        <v>495.5</v>
      </c>
      <c r="I204" s="60">
        <v>492.5</v>
      </c>
      <c r="J204" s="21">
        <v>-2</v>
      </c>
      <c r="K204" s="13">
        <v>0</v>
      </c>
      <c r="L204" s="65">
        <f t="shared" si="99"/>
        <v>492</v>
      </c>
      <c r="M204" s="66">
        <f t="shared" si="100"/>
        <v>492.875</v>
      </c>
      <c r="N204" s="66">
        <f t="shared" si="101"/>
        <v>-0.875</v>
      </c>
      <c r="O204" s="66">
        <f t="shared" si="102"/>
        <v>491.125</v>
      </c>
      <c r="P204" s="66">
        <f t="shared" si="103"/>
        <v>492.875</v>
      </c>
      <c r="Q204" s="67">
        <f t="shared" si="107"/>
        <v>5.25</v>
      </c>
      <c r="R204" s="67">
        <f t="shared" si="108"/>
        <v>0</v>
      </c>
      <c r="S204" s="67">
        <f t="shared" si="109"/>
        <v>-5.25</v>
      </c>
      <c r="T204" s="68" cm="1">
        <f t="array" ref="T204">LARGE(ABS(Q204:S204),1)</f>
        <v>5.25</v>
      </c>
      <c r="U204" s="12">
        <f t="shared" si="91"/>
        <v>-14</v>
      </c>
      <c r="V204" s="21">
        <f t="shared" si="92"/>
        <v>-2</v>
      </c>
      <c r="W204" s="12">
        <f t="shared" si="98"/>
        <v>-3</v>
      </c>
      <c r="X204" s="61">
        <f t="shared" si="104"/>
        <v>3</v>
      </c>
      <c r="Y204" s="17" t="b">
        <f t="shared" si="97"/>
        <v>1</v>
      </c>
      <c r="Z204" s="17">
        <f t="shared" si="97"/>
        <v>0</v>
      </c>
      <c r="AA204" s="56">
        <f t="shared" si="105"/>
        <v>5.25</v>
      </c>
      <c r="AB204" s="18">
        <f t="shared" si="106"/>
        <v>0.5714285714285714</v>
      </c>
      <c r="AC204" s="19">
        <f t="shared" si="110"/>
        <v>0.5714285714285714</v>
      </c>
      <c r="AD204" s="142">
        <f t="shared" si="111"/>
        <v>509.5</v>
      </c>
      <c r="AE204" s="142">
        <f t="shared" si="112"/>
        <v>490.25</v>
      </c>
      <c r="AF204" s="80">
        <f t="shared" si="118"/>
        <v>509.5</v>
      </c>
      <c r="AG204" s="80">
        <f t="shared" si="119"/>
        <v>482.25</v>
      </c>
      <c r="AH204" s="81">
        <f t="shared" si="89"/>
        <v>509.5</v>
      </c>
      <c r="AI204" s="81">
        <f t="shared" si="90"/>
        <v>475.5</v>
      </c>
      <c r="AJ204" s="82">
        <f t="shared" si="94"/>
        <v>509.5</v>
      </c>
      <c r="AK204" s="82">
        <f t="shared" si="95"/>
        <v>468.25</v>
      </c>
      <c r="AL204" s="145">
        <f t="shared" si="113"/>
        <v>498.41666666666669</v>
      </c>
      <c r="AM204" s="145">
        <f t="shared" si="114"/>
        <v>499.875</v>
      </c>
      <c r="AN204" s="145">
        <f t="shared" si="115"/>
        <v>-1.4583333333333144</v>
      </c>
      <c r="AO204" s="145">
        <f t="shared" si="116"/>
        <v>496.95833333333337</v>
      </c>
      <c r="AP204" s="145">
        <f t="shared" si="117"/>
        <v>499.875</v>
      </c>
      <c r="AQ204" s="147">
        <f t="shared" si="88"/>
        <v>491.91071428571428</v>
      </c>
      <c r="AR204" s="149">
        <f t="shared" si="93"/>
        <v>485.52222222222218</v>
      </c>
      <c r="AS204" s="151">
        <f t="shared" si="96"/>
        <v>485.4083333333333</v>
      </c>
    </row>
    <row r="205" spans="1:45" x14ac:dyDescent="0.3">
      <c r="A205" s="5">
        <v>45223</v>
      </c>
      <c r="B205" s="6" t="s">
        <v>47</v>
      </c>
      <c r="C205" s="6" t="s">
        <v>37</v>
      </c>
      <c r="D205" s="64">
        <v>487</v>
      </c>
      <c r="E205" s="64">
        <v>488</v>
      </c>
      <c r="F205" s="64">
        <v>482.75</v>
      </c>
      <c r="G205" s="64">
        <v>484</v>
      </c>
      <c r="H205" s="60">
        <v>487.5</v>
      </c>
      <c r="I205" s="60">
        <v>485.25</v>
      </c>
      <c r="J205" s="21">
        <v>-3</v>
      </c>
      <c r="K205" s="13">
        <v>0</v>
      </c>
      <c r="L205" s="65">
        <f t="shared" si="99"/>
        <v>484.91666666666669</v>
      </c>
      <c r="M205" s="66">
        <f t="shared" si="100"/>
        <v>485.375</v>
      </c>
      <c r="N205" s="66">
        <f t="shared" si="101"/>
        <v>-0.45833333333331439</v>
      </c>
      <c r="O205" s="66">
        <f t="shared" si="102"/>
        <v>484.45833333333337</v>
      </c>
      <c r="P205" s="66">
        <f t="shared" si="103"/>
        <v>485.375</v>
      </c>
      <c r="Q205" s="67">
        <f t="shared" si="107"/>
        <v>5.25</v>
      </c>
      <c r="R205" s="67">
        <f t="shared" si="108"/>
        <v>-2.25</v>
      </c>
      <c r="S205" s="67">
        <f t="shared" si="109"/>
        <v>-7.5</v>
      </c>
      <c r="T205" s="68" cm="1">
        <f t="array" ref="T205">LARGE(ABS(Q205:S205),1)</f>
        <v>7.5</v>
      </c>
      <c r="U205" s="12">
        <f t="shared" si="91"/>
        <v>-18</v>
      </c>
      <c r="V205" s="21">
        <f t="shared" si="92"/>
        <v>0</v>
      </c>
      <c r="W205" s="12">
        <f t="shared" si="98"/>
        <v>-1</v>
      </c>
      <c r="X205" s="61">
        <f t="shared" si="104"/>
        <v>2.25</v>
      </c>
      <c r="Y205" s="17">
        <f t="shared" si="97"/>
        <v>0</v>
      </c>
      <c r="Z205" s="17">
        <f t="shared" si="97"/>
        <v>0</v>
      </c>
      <c r="AA205" s="56">
        <f t="shared" si="105"/>
        <v>5.25</v>
      </c>
      <c r="AB205" s="18">
        <f t="shared" si="106"/>
        <v>0.42857142857142855</v>
      </c>
      <c r="AC205" s="19">
        <f t="shared" si="110"/>
        <v>0.3</v>
      </c>
      <c r="AD205" s="142">
        <f t="shared" si="111"/>
        <v>509.5</v>
      </c>
      <c r="AE205" s="142">
        <f t="shared" si="112"/>
        <v>482.75</v>
      </c>
      <c r="AF205" s="80">
        <f t="shared" si="118"/>
        <v>509.5</v>
      </c>
      <c r="AG205" s="80">
        <f t="shared" si="119"/>
        <v>482.25</v>
      </c>
      <c r="AH205" s="81">
        <f t="shared" si="89"/>
        <v>509.5</v>
      </c>
      <c r="AI205" s="81">
        <f t="shared" si="90"/>
        <v>475.5</v>
      </c>
      <c r="AJ205" s="82">
        <f t="shared" si="94"/>
        <v>509.5</v>
      </c>
      <c r="AK205" s="82">
        <f t="shared" si="95"/>
        <v>468.25</v>
      </c>
      <c r="AL205" s="145">
        <f t="shared" si="113"/>
        <v>494.16666666666669</v>
      </c>
      <c r="AM205" s="145">
        <f t="shared" si="114"/>
        <v>496.125</v>
      </c>
      <c r="AN205" s="145">
        <f t="shared" si="115"/>
        <v>-1.9583333333333144</v>
      </c>
      <c r="AO205" s="145">
        <f t="shared" si="116"/>
        <v>492.20833333333337</v>
      </c>
      <c r="AP205" s="145">
        <f t="shared" si="117"/>
        <v>496.125</v>
      </c>
      <c r="AQ205" s="147">
        <f t="shared" si="88"/>
        <v>491.8630952380953</v>
      </c>
      <c r="AR205" s="149">
        <f t="shared" si="93"/>
        <v>485.74166666666662</v>
      </c>
      <c r="AS205" s="151">
        <f t="shared" si="96"/>
        <v>485.54666666666662</v>
      </c>
    </row>
    <row r="206" spans="1:45" x14ac:dyDescent="0.3">
      <c r="A206" s="5">
        <v>45224</v>
      </c>
      <c r="B206" s="6" t="s">
        <v>47</v>
      </c>
      <c r="C206" s="6" t="s">
        <v>37</v>
      </c>
      <c r="D206" s="64">
        <v>482.5</v>
      </c>
      <c r="E206" s="64">
        <v>483.5</v>
      </c>
      <c r="F206" s="64">
        <v>476.75</v>
      </c>
      <c r="G206" s="64">
        <v>480</v>
      </c>
      <c r="H206" s="60">
        <v>483.5</v>
      </c>
      <c r="I206" s="60">
        <v>481</v>
      </c>
      <c r="J206" s="21">
        <v>-2</v>
      </c>
      <c r="K206" s="13">
        <v>0</v>
      </c>
      <c r="L206" s="65">
        <f t="shared" si="99"/>
        <v>480.08333333333331</v>
      </c>
      <c r="M206" s="66">
        <f t="shared" si="100"/>
        <v>480.125</v>
      </c>
      <c r="N206" s="66">
        <f t="shared" si="101"/>
        <v>-4.1666666666685614E-2</v>
      </c>
      <c r="O206" s="66">
        <f t="shared" si="102"/>
        <v>480.04166666666663</v>
      </c>
      <c r="P206" s="66">
        <f t="shared" si="103"/>
        <v>480.125</v>
      </c>
      <c r="Q206" s="67">
        <f t="shared" si="107"/>
        <v>6.75</v>
      </c>
      <c r="R206" s="67">
        <f t="shared" si="108"/>
        <v>-0.5</v>
      </c>
      <c r="S206" s="67">
        <f t="shared" si="109"/>
        <v>-7.25</v>
      </c>
      <c r="T206" s="68" cm="1">
        <f t="array" ref="T206">LARGE(ABS(Q206:S206),1)</f>
        <v>7.25</v>
      </c>
      <c r="U206" s="12">
        <f t="shared" si="91"/>
        <v>-20</v>
      </c>
      <c r="V206" s="21">
        <f t="shared" si="92"/>
        <v>0</v>
      </c>
      <c r="W206" s="12">
        <f t="shared" si="98"/>
        <v>1</v>
      </c>
      <c r="X206" s="61">
        <f t="shared" si="104"/>
        <v>2.5</v>
      </c>
      <c r="Y206" s="17" t="b">
        <f t="shared" si="97"/>
        <v>1</v>
      </c>
      <c r="Z206" s="17">
        <f t="shared" si="97"/>
        <v>0</v>
      </c>
      <c r="AA206" s="56">
        <f t="shared" si="105"/>
        <v>6.75</v>
      </c>
      <c r="AB206" s="18">
        <f t="shared" si="106"/>
        <v>0.37037037037037035</v>
      </c>
      <c r="AC206" s="19">
        <f t="shared" si="110"/>
        <v>0.34482758620689657</v>
      </c>
      <c r="AD206" s="142">
        <f t="shared" si="111"/>
        <v>495.5</v>
      </c>
      <c r="AE206" s="142">
        <f t="shared" si="112"/>
        <v>476.75</v>
      </c>
      <c r="AF206" s="80">
        <f t="shared" si="118"/>
        <v>509.5</v>
      </c>
      <c r="AG206" s="80">
        <f t="shared" si="119"/>
        <v>476.75</v>
      </c>
      <c r="AH206" s="81">
        <f t="shared" si="89"/>
        <v>509.5</v>
      </c>
      <c r="AI206" s="81">
        <f t="shared" si="90"/>
        <v>475.5</v>
      </c>
      <c r="AJ206" s="82">
        <f t="shared" si="94"/>
        <v>509.5</v>
      </c>
      <c r="AK206" s="82">
        <f t="shared" si="95"/>
        <v>468.25</v>
      </c>
      <c r="AL206" s="145">
        <f t="shared" si="113"/>
        <v>485.41666666666669</v>
      </c>
      <c r="AM206" s="145">
        <f t="shared" si="114"/>
        <v>486.125</v>
      </c>
      <c r="AN206" s="145">
        <f t="shared" si="115"/>
        <v>-0.70833333333331439</v>
      </c>
      <c r="AO206" s="145">
        <f t="shared" si="116"/>
        <v>484.70833333333337</v>
      </c>
      <c r="AP206" s="145">
        <f t="shared" si="117"/>
        <v>486.125</v>
      </c>
      <c r="AQ206" s="147">
        <f t="shared" si="88"/>
        <v>490.94642857142856</v>
      </c>
      <c r="AR206" s="149">
        <f t="shared" si="93"/>
        <v>485.74444444444441</v>
      </c>
      <c r="AS206" s="151">
        <f t="shared" si="96"/>
        <v>485.54</v>
      </c>
    </row>
    <row r="207" spans="1:45" x14ac:dyDescent="0.3">
      <c r="A207" s="5">
        <v>45225</v>
      </c>
      <c r="B207" s="6" t="s">
        <v>47</v>
      </c>
      <c r="C207" s="6" t="s">
        <v>37</v>
      </c>
      <c r="D207" s="64">
        <v>481</v>
      </c>
      <c r="E207" s="64">
        <v>484.25</v>
      </c>
      <c r="F207" s="64">
        <v>478</v>
      </c>
      <c r="G207" s="64">
        <v>479.25</v>
      </c>
      <c r="H207" s="60">
        <v>484.25</v>
      </c>
      <c r="I207" s="60">
        <v>480.5</v>
      </c>
      <c r="J207" s="21">
        <v>-2</v>
      </c>
      <c r="K207" s="13" t="s">
        <v>32</v>
      </c>
      <c r="L207" s="65">
        <f t="shared" si="99"/>
        <v>480.5</v>
      </c>
      <c r="M207" s="66">
        <f t="shared" si="100"/>
        <v>481.125</v>
      </c>
      <c r="N207" s="66">
        <f t="shared" si="101"/>
        <v>-0.625</v>
      </c>
      <c r="O207" s="66">
        <f t="shared" si="102"/>
        <v>479.875</v>
      </c>
      <c r="P207" s="66">
        <f t="shared" si="103"/>
        <v>481.125</v>
      </c>
      <c r="Q207" s="67">
        <f t="shared" si="107"/>
        <v>6.25</v>
      </c>
      <c r="R207" s="67">
        <f t="shared" si="108"/>
        <v>4.25</v>
      </c>
      <c r="S207" s="67">
        <f t="shared" si="109"/>
        <v>-2</v>
      </c>
      <c r="T207" s="68" cm="1">
        <f t="array" ref="T207">LARGE(ABS(Q207:S207),1)</f>
        <v>6.25</v>
      </c>
      <c r="U207" s="12">
        <f t="shared" si="91"/>
        <v>-14</v>
      </c>
      <c r="V207" s="21">
        <f t="shared" si="92"/>
        <v>-3</v>
      </c>
      <c r="W207" s="12">
        <f t="shared" si="98"/>
        <v>0</v>
      </c>
      <c r="X207" s="61">
        <f t="shared" si="104"/>
        <v>3.75</v>
      </c>
      <c r="Y207" s="17" t="b">
        <f t="shared" si="97"/>
        <v>1</v>
      </c>
      <c r="Z207" s="17">
        <f t="shared" si="97"/>
        <v>0</v>
      </c>
      <c r="AA207" s="56">
        <f t="shared" si="105"/>
        <v>6.25</v>
      </c>
      <c r="AB207" s="18">
        <f t="shared" si="106"/>
        <v>0.6</v>
      </c>
      <c r="AC207" s="19">
        <f t="shared" si="110"/>
        <v>0.6</v>
      </c>
      <c r="AD207" s="142">
        <f t="shared" si="111"/>
        <v>488</v>
      </c>
      <c r="AE207" s="142">
        <f t="shared" si="112"/>
        <v>476.75</v>
      </c>
      <c r="AF207" s="80">
        <f t="shared" si="118"/>
        <v>509.5</v>
      </c>
      <c r="AG207" s="80">
        <f t="shared" si="119"/>
        <v>476.75</v>
      </c>
      <c r="AH207" s="81">
        <f t="shared" si="89"/>
        <v>509.5</v>
      </c>
      <c r="AI207" s="81">
        <f t="shared" si="90"/>
        <v>476.75</v>
      </c>
      <c r="AJ207" s="82">
        <f t="shared" si="94"/>
        <v>509.5</v>
      </c>
      <c r="AK207" s="82">
        <f t="shared" si="95"/>
        <v>468.25</v>
      </c>
      <c r="AL207" s="145">
        <f t="shared" si="113"/>
        <v>481.58333333333331</v>
      </c>
      <c r="AM207" s="145">
        <f t="shared" si="114"/>
        <v>482.375</v>
      </c>
      <c r="AN207" s="145">
        <f t="shared" si="115"/>
        <v>-0.79166666666668561</v>
      </c>
      <c r="AO207" s="145">
        <f t="shared" si="116"/>
        <v>480.79166666666663</v>
      </c>
      <c r="AP207" s="145">
        <f t="shared" si="117"/>
        <v>482.375</v>
      </c>
      <c r="AQ207" s="147">
        <f t="shared" ref="AQ207:AQ241" si="120">AVERAGE(L194:L207)</f>
        <v>490.01190476190476</v>
      </c>
      <c r="AR207" s="149">
        <f t="shared" si="93"/>
        <v>485.72222222222223</v>
      </c>
      <c r="AS207" s="151">
        <f t="shared" si="96"/>
        <v>485.48166666666674</v>
      </c>
    </row>
    <row r="208" spans="1:45" x14ac:dyDescent="0.3">
      <c r="A208" s="5">
        <v>45226</v>
      </c>
      <c r="B208" s="6" t="s">
        <v>47</v>
      </c>
      <c r="C208" s="6" t="s">
        <v>37</v>
      </c>
      <c r="D208" s="64">
        <v>481</v>
      </c>
      <c r="E208" s="64">
        <v>484</v>
      </c>
      <c r="F208" s="64">
        <v>479.5</v>
      </c>
      <c r="G208" s="64">
        <v>480.75</v>
      </c>
      <c r="H208" s="60">
        <v>482</v>
      </c>
      <c r="I208" s="60">
        <v>480</v>
      </c>
      <c r="J208" s="21">
        <v>0</v>
      </c>
      <c r="K208" s="13">
        <v>0</v>
      </c>
      <c r="L208" s="65">
        <f t="shared" si="99"/>
        <v>481.41666666666669</v>
      </c>
      <c r="M208" s="66">
        <f t="shared" si="100"/>
        <v>481.75</v>
      </c>
      <c r="N208" s="66">
        <f t="shared" si="101"/>
        <v>-0.33333333333331439</v>
      </c>
      <c r="O208" s="66">
        <f t="shared" si="102"/>
        <v>481.08333333333337</v>
      </c>
      <c r="P208" s="66">
        <f t="shared" si="103"/>
        <v>481.75</v>
      </c>
      <c r="Q208" s="67">
        <f t="shared" si="107"/>
        <v>4.5</v>
      </c>
      <c r="R208" s="67">
        <f t="shared" si="108"/>
        <v>4.75</v>
      </c>
      <c r="S208" s="67">
        <f t="shared" si="109"/>
        <v>0.25</v>
      </c>
      <c r="T208" s="68" cm="1">
        <f t="array" ref="T208">LARGE(ABS(Q208:S208),1)</f>
        <v>4.75</v>
      </c>
      <c r="U208" s="12">
        <f t="shared" si="91"/>
        <v>-12</v>
      </c>
      <c r="V208" s="21">
        <f t="shared" si="92"/>
        <v>-2</v>
      </c>
      <c r="W208" s="12">
        <f t="shared" si="98"/>
        <v>-6</v>
      </c>
      <c r="X208" s="61">
        <f t="shared" si="104"/>
        <v>2</v>
      </c>
      <c r="Y208" s="17">
        <f t="shared" si="97"/>
        <v>0</v>
      </c>
      <c r="Z208" s="17">
        <f t="shared" si="97"/>
        <v>0</v>
      </c>
      <c r="AA208" s="56">
        <f t="shared" si="105"/>
        <v>4.5</v>
      </c>
      <c r="AB208" s="18">
        <f t="shared" si="106"/>
        <v>0.44444444444444442</v>
      </c>
      <c r="AC208" s="19">
        <f t="shared" si="110"/>
        <v>0.42105263157894735</v>
      </c>
      <c r="AD208" s="142">
        <f t="shared" si="111"/>
        <v>484.25</v>
      </c>
      <c r="AE208" s="142">
        <f t="shared" si="112"/>
        <v>476.75</v>
      </c>
      <c r="AF208" s="80">
        <f t="shared" si="118"/>
        <v>509.5</v>
      </c>
      <c r="AG208" s="80">
        <f t="shared" si="119"/>
        <v>476.75</v>
      </c>
      <c r="AH208" s="81">
        <f t="shared" si="89"/>
        <v>509.5</v>
      </c>
      <c r="AI208" s="81">
        <f t="shared" si="90"/>
        <v>476.75</v>
      </c>
      <c r="AJ208" s="82">
        <f t="shared" si="94"/>
        <v>509.5</v>
      </c>
      <c r="AK208" s="82">
        <f t="shared" si="95"/>
        <v>468.25</v>
      </c>
      <c r="AL208" s="145">
        <f t="shared" si="113"/>
        <v>480.08333333333331</v>
      </c>
      <c r="AM208" s="145">
        <f t="shared" si="114"/>
        <v>480.5</v>
      </c>
      <c r="AN208" s="145">
        <f t="shared" si="115"/>
        <v>-0.41666666666668561</v>
      </c>
      <c r="AO208" s="145">
        <f t="shared" si="116"/>
        <v>479.66666666666663</v>
      </c>
      <c r="AP208" s="145">
        <f t="shared" si="117"/>
        <v>480.5</v>
      </c>
      <c r="AQ208" s="147">
        <f t="shared" si="120"/>
        <v>489.39880952380958</v>
      </c>
      <c r="AR208" s="149">
        <f t="shared" si="93"/>
        <v>485.84166666666658</v>
      </c>
      <c r="AS208" s="151">
        <f t="shared" si="96"/>
        <v>485.44166666666678</v>
      </c>
    </row>
    <row r="209" spans="1:45" x14ac:dyDescent="0.3">
      <c r="A209" s="5">
        <v>45229</v>
      </c>
      <c r="B209" s="6" t="s">
        <v>47</v>
      </c>
      <c r="C209" s="6" t="s">
        <v>37</v>
      </c>
      <c r="D209" s="64">
        <v>479.25</v>
      </c>
      <c r="E209" s="64">
        <v>482</v>
      </c>
      <c r="F209" s="64">
        <v>477.5</v>
      </c>
      <c r="G209" s="64">
        <v>478.25</v>
      </c>
      <c r="H209" s="60">
        <v>479.5</v>
      </c>
      <c r="I209" s="60">
        <v>477.5</v>
      </c>
      <c r="J209" s="21">
        <v>0</v>
      </c>
      <c r="K209" s="13">
        <v>0</v>
      </c>
      <c r="L209" s="65">
        <f t="shared" si="99"/>
        <v>479.25</v>
      </c>
      <c r="M209" s="66">
        <f t="shared" si="100"/>
        <v>479.75</v>
      </c>
      <c r="N209" s="66">
        <f t="shared" si="101"/>
        <v>-0.5</v>
      </c>
      <c r="O209" s="66">
        <f t="shared" si="102"/>
        <v>478.75</v>
      </c>
      <c r="P209" s="66">
        <f t="shared" si="103"/>
        <v>479.75</v>
      </c>
      <c r="Q209" s="67">
        <f t="shared" si="107"/>
        <v>4.5</v>
      </c>
      <c r="R209" s="67">
        <f t="shared" si="108"/>
        <v>1.25</v>
      </c>
      <c r="S209" s="67">
        <f t="shared" si="109"/>
        <v>-3.25</v>
      </c>
      <c r="T209" s="68" cm="1">
        <f t="array" ref="T209">LARGE(ABS(Q209:S209),1)</f>
        <v>4.5</v>
      </c>
      <c r="U209" s="12">
        <f t="shared" si="91"/>
        <v>-14</v>
      </c>
      <c r="V209" s="21">
        <f t="shared" si="92"/>
        <v>2</v>
      </c>
      <c r="W209" s="12">
        <f t="shared" si="98"/>
        <v>-6</v>
      </c>
      <c r="X209" s="61">
        <f t="shared" si="104"/>
        <v>2</v>
      </c>
      <c r="Y209" s="17">
        <f t="shared" si="97"/>
        <v>0</v>
      </c>
      <c r="Z209" s="17" t="b">
        <f t="shared" si="97"/>
        <v>1</v>
      </c>
      <c r="AA209" s="56">
        <f t="shared" si="105"/>
        <v>4.5</v>
      </c>
      <c r="AB209" s="18">
        <f t="shared" si="106"/>
        <v>0.44444444444444442</v>
      </c>
      <c r="AC209" s="19">
        <f t="shared" si="110"/>
        <v>0.44444444444444442</v>
      </c>
      <c r="AD209" s="142">
        <f t="shared" si="111"/>
        <v>484.25</v>
      </c>
      <c r="AE209" s="142">
        <f t="shared" si="112"/>
        <v>477.5</v>
      </c>
      <c r="AF209" s="80">
        <f t="shared" si="118"/>
        <v>509.5</v>
      </c>
      <c r="AG209" s="80">
        <f t="shared" si="119"/>
        <v>476.75</v>
      </c>
      <c r="AH209" s="81">
        <f t="shared" si="89"/>
        <v>509.5</v>
      </c>
      <c r="AI209" s="81">
        <f t="shared" si="90"/>
        <v>476.75</v>
      </c>
      <c r="AJ209" s="82">
        <f t="shared" si="94"/>
        <v>509.5</v>
      </c>
      <c r="AK209" s="82">
        <f t="shared" si="95"/>
        <v>468.25</v>
      </c>
      <c r="AL209" s="145">
        <f t="shared" si="113"/>
        <v>480.83333333333331</v>
      </c>
      <c r="AM209" s="145">
        <f t="shared" si="114"/>
        <v>480.875</v>
      </c>
      <c r="AN209" s="145">
        <f t="shared" si="115"/>
        <v>-4.1666666666685614E-2</v>
      </c>
      <c r="AO209" s="145">
        <f t="shared" si="116"/>
        <v>480.79166666666663</v>
      </c>
      <c r="AP209" s="145">
        <f t="shared" si="117"/>
        <v>480.875</v>
      </c>
      <c r="AQ209" s="147">
        <f t="shared" si="120"/>
        <v>488.92261904761909</v>
      </c>
      <c r="AR209" s="149">
        <f t="shared" si="93"/>
        <v>486.07499999999999</v>
      </c>
      <c r="AS209" s="151">
        <f t="shared" si="96"/>
        <v>485.18166666666679</v>
      </c>
    </row>
    <row r="210" spans="1:45" x14ac:dyDescent="0.3">
      <c r="A210" s="5">
        <v>45230</v>
      </c>
      <c r="B210" s="6" t="s">
        <v>47</v>
      </c>
      <c r="C210" s="6" t="s">
        <v>37</v>
      </c>
      <c r="D210" s="64">
        <v>477.75</v>
      </c>
      <c r="E210" s="64">
        <v>483</v>
      </c>
      <c r="F210" s="64">
        <v>477.5</v>
      </c>
      <c r="G210" s="64">
        <v>478.75</v>
      </c>
      <c r="H210" s="60">
        <v>479.25</v>
      </c>
      <c r="I210" s="60">
        <v>477.5</v>
      </c>
      <c r="J210" s="21">
        <v>0</v>
      </c>
      <c r="K210" s="13">
        <v>0</v>
      </c>
      <c r="L210" s="65">
        <f t="shared" si="99"/>
        <v>479.75</v>
      </c>
      <c r="M210" s="66">
        <f t="shared" si="100"/>
        <v>480.25</v>
      </c>
      <c r="N210" s="66">
        <f t="shared" si="101"/>
        <v>-0.5</v>
      </c>
      <c r="O210" s="66">
        <f t="shared" si="102"/>
        <v>479.25</v>
      </c>
      <c r="P210" s="66">
        <f t="shared" si="103"/>
        <v>480.25</v>
      </c>
      <c r="Q210" s="67">
        <f t="shared" si="107"/>
        <v>5.5</v>
      </c>
      <c r="R210" s="67">
        <f t="shared" si="108"/>
        <v>4.75</v>
      </c>
      <c r="S210" s="67">
        <f t="shared" si="109"/>
        <v>-0.75</v>
      </c>
      <c r="T210" s="68" cm="1">
        <f t="array" ref="T210">LARGE(ABS(Q210:S210),1)</f>
        <v>5.5</v>
      </c>
      <c r="U210" s="12">
        <f t="shared" si="91"/>
        <v>-12</v>
      </c>
      <c r="V210" s="21">
        <f t="shared" si="92"/>
        <v>2</v>
      </c>
      <c r="W210" s="12">
        <f t="shared" si="98"/>
        <v>-2</v>
      </c>
      <c r="X210" s="61">
        <f t="shared" si="104"/>
        <v>1.75</v>
      </c>
      <c r="Y210" s="17">
        <f t="shared" si="97"/>
        <v>0</v>
      </c>
      <c r="Z210" s="17" t="b">
        <f t="shared" si="97"/>
        <v>1</v>
      </c>
      <c r="AA210" s="56">
        <f t="shared" si="105"/>
        <v>5.5</v>
      </c>
      <c r="AB210" s="18">
        <f t="shared" si="106"/>
        <v>0.31818181818181818</v>
      </c>
      <c r="AC210" s="19">
        <f t="shared" si="110"/>
        <v>0.31818181818181818</v>
      </c>
      <c r="AD210" s="142">
        <f t="shared" si="111"/>
        <v>484</v>
      </c>
      <c r="AE210" s="142">
        <f t="shared" si="112"/>
        <v>477.5</v>
      </c>
      <c r="AF210" s="80">
        <f t="shared" si="118"/>
        <v>509.5</v>
      </c>
      <c r="AG210" s="80">
        <f t="shared" si="119"/>
        <v>476.75</v>
      </c>
      <c r="AH210" s="81">
        <f t="shared" si="89"/>
        <v>509.5</v>
      </c>
      <c r="AI210" s="81">
        <f t="shared" si="90"/>
        <v>476.75</v>
      </c>
      <c r="AJ210" s="82">
        <f t="shared" si="94"/>
        <v>509.5</v>
      </c>
      <c r="AK210" s="82">
        <f t="shared" si="95"/>
        <v>468.25</v>
      </c>
      <c r="AL210" s="145">
        <f t="shared" si="113"/>
        <v>479.91666666666669</v>
      </c>
      <c r="AM210" s="145">
        <f t="shared" si="114"/>
        <v>480.75</v>
      </c>
      <c r="AN210" s="145">
        <f t="shared" si="115"/>
        <v>-0.83333333333331439</v>
      </c>
      <c r="AO210" s="145">
        <f t="shared" si="116"/>
        <v>479.08333333333337</v>
      </c>
      <c r="AP210" s="145">
        <f t="shared" si="117"/>
        <v>480.75</v>
      </c>
      <c r="AQ210" s="147">
        <f t="shared" si="120"/>
        <v>488.42857142857144</v>
      </c>
      <c r="AR210" s="149">
        <f t="shared" si="93"/>
        <v>486.27222222222218</v>
      </c>
      <c r="AS210" s="151">
        <f t="shared" si="96"/>
        <v>485.03833333333341</v>
      </c>
    </row>
    <row r="211" spans="1:45" x14ac:dyDescent="0.3">
      <c r="A211" s="5">
        <v>45231</v>
      </c>
      <c r="B211" s="6" t="s">
        <v>47</v>
      </c>
      <c r="C211" s="6" t="s">
        <v>37</v>
      </c>
      <c r="D211" s="64">
        <v>479.25</v>
      </c>
      <c r="E211" s="64">
        <v>479.5</v>
      </c>
      <c r="F211" s="64">
        <v>472.5</v>
      </c>
      <c r="G211" s="64">
        <v>475</v>
      </c>
      <c r="H211" s="60">
        <v>479.5</v>
      </c>
      <c r="I211" s="60">
        <v>477</v>
      </c>
      <c r="J211" s="21">
        <v>-2</v>
      </c>
      <c r="K211" s="13">
        <v>0</v>
      </c>
      <c r="L211" s="65">
        <f t="shared" si="99"/>
        <v>475.66666666666669</v>
      </c>
      <c r="M211" s="66">
        <f t="shared" si="100"/>
        <v>476</v>
      </c>
      <c r="N211" s="66">
        <f t="shared" si="101"/>
        <v>-0.33333333333331439</v>
      </c>
      <c r="O211" s="66">
        <f t="shared" si="102"/>
        <v>475.33333333333337</v>
      </c>
      <c r="P211" s="66">
        <f t="shared" si="103"/>
        <v>476</v>
      </c>
      <c r="Q211" s="67">
        <f t="shared" si="107"/>
        <v>7</v>
      </c>
      <c r="R211" s="67">
        <f t="shared" si="108"/>
        <v>0.75</v>
      </c>
      <c r="S211" s="67">
        <f t="shared" si="109"/>
        <v>-6.25</v>
      </c>
      <c r="T211" s="68" cm="1">
        <f t="array" ref="T211">LARGE(ABS(Q211:S211),1)</f>
        <v>7</v>
      </c>
      <c r="U211" s="12">
        <f t="shared" si="91"/>
        <v>-14</v>
      </c>
      <c r="V211" s="21">
        <f t="shared" si="92"/>
        <v>-4</v>
      </c>
      <c r="W211" s="12">
        <f t="shared" si="98"/>
        <v>-8</v>
      </c>
      <c r="X211" s="61">
        <f t="shared" si="104"/>
        <v>2.5</v>
      </c>
      <c r="Y211" s="17" t="b">
        <f t="shared" si="97"/>
        <v>1</v>
      </c>
      <c r="Z211" s="17">
        <f t="shared" si="97"/>
        <v>0</v>
      </c>
      <c r="AA211" s="56">
        <f t="shared" si="105"/>
        <v>7</v>
      </c>
      <c r="AB211" s="18">
        <f t="shared" si="106"/>
        <v>0.35714285714285715</v>
      </c>
      <c r="AC211" s="19">
        <f t="shared" si="110"/>
        <v>0.35714285714285715</v>
      </c>
      <c r="AD211" s="142">
        <f t="shared" si="111"/>
        <v>483</v>
      </c>
      <c r="AE211" s="142">
        <f t="shared" si="112"/>
        <v>472.5</v>
      </c>
      <c r="AF211" s="80">
        <f t="shared" si="118"/>
        <v>509.5</v>
      </c>
      <c r="AG211" s="80">
        <f t="shared" si="119"/>
        <v>472.5</v>
      </c>
      <c r="AH211" s="81">
        <f t="shared" si="89"/>
        <v>509.5</v>
      </c>
      <c r="AI211" s="81">
        <f t="shared" si="90"/>
        <v>472.5</v>
      </c>
      <c r="AJ211" s="82">
        <f t="shared" si="94"/>
        <v>509.5</v>
      </c>
      <c r="AK211" s="82">
        <f t="shared" si="95"/>
        <v>468.25</v>
      </c>
      <c r="AL211" s="145">
        <f t="shared" si="113"/>
        <v>478.08333333333331</v>
      </c>
      <c r="AM211" s="145">
        <f t="shared" si="114"/>
        <v>477.75</v>
      </c>
      <c r="AN211" s="145">
        <f t="shared" si="115"/>
        <v>0.33333333333331439</v>
      </c>
      <c r="AO211" s="145">
        <f t="shared" si="116"/>
        <v>478.41666666666663</v>
      </c>
      <c r="AP211" s="145">
        <f t="shared" si="117"/>
        <v>477.75</v>
      </c>
      <c r="AQ211" s="147">
        <f t="shared" si="120"/>
        <v>487.2380952380953</v>
      </c>
      <c r="AR211" s="149">
        <f t="shared" si="93"/>
        <v>486.11944444444441</v>
      </c>
      <c r="AS211" s="151">
        <f t="shared" si="96"/>
        <v>484.96666666666681</v>
      </c>
    </row>
    <row r="212" spans="1:45" x14ac:dyDescent="0.3">
      <c r="A212" s="5">
        <v>45232</v>
      </c>
      <c r="B212" s="6" t="s">
        <v>47</v>
      </c>
      <c r="C212" s="6" t="s">
        <v>37</v>
      </c>
      <c r="D212" s="64">
        <v>473.5</v>
      </c>
      <c r="E212" s="64">
        <v>476</v>
      </c>
      <c r="F212" s="64">
        <v>469.5</v>
      </c>
      <c r="G212" s="64">
        <v>470</v>
      </c>
      <c r="H212" s="60">
        <v>475</v>
      </c>
      <c r="I212" s="60">
        <v>473</v>
      </c>
      <c r="J212" s="21">
        <v>-4</v>
      </c>
      <c r="K212" s="13">
        <v>0</v>
      </c>
      <c r="L212" s="65">
        <f t="shared" si="99"/>
        <v>471.83333333333331</v>
      </c>
      <c r="M212" s="66">
        <f t="shared" si="100"/>
        <v>472.75</v>
      </c>
      <c r="N212" s="66">
        <f t="shared" si="101"/>
        <v>-0.91666666666668561</v>
      </c>
      <c r="O212" s="66">
        <f t="shared" si="102"/>
        <v>470.91666666666663</v>
      </c>
      <c r="P212" s="66">
        <f t="shared" si="103"/>
        <v>472.75</v>
      </c>
      <c r="Q212" s="67">
        <f t="shared" si="107"/>
        <v>6.5</v>
      </c>
      <c r="R212" s="67">
        <f t="shared" si="108"/>
        <v>1</v>
      </c>
      <c r="S212" s="67">
        <f t="shared" si="109"/>
        <v>-5.5</v>
      </c>
      <c r="T212" s="68" cm="1">
        <f t="array" ref="T212">LARGE(ABS(Q212:S212),1)</f>
        <v>6.5</v>
      </c>
      <c r="U212" s="12">
        <f t="shared" si="91"/>
        <v>-12</v>
      </c>
      <c r="V212" s="21">
        <f t="shared" si="92"/>
        <v>2</v>
      </c>
      <c r="W212" s="12">
        <f t="shared" si="98"/>
        <v>-2</v>
      </c>
      <c r="X212" s="61">
        <f t="shared" si="104"/>
        <v>2</v>
      </c>
      <c r="Y212" s="17">
        <f t="shared" si="97"/>
        <v>0</v>
      </c>
      <c r="Z212" s="17">
        <f t="shared" si="97"/>
        <v>0</v>
      </c>
      <c r="AA212" s="56">
        <f t="shared" si="105"/>
        <v>6.5</v>
      </c>
      <c r="AB212" s="18">
        <f t="shared" si="106"/>
        <v>0.30769230769230771</v>
      </c>
      <c r="AC212" s="19">
        <f t="shared" si="110"/>
        <v>0.30769230769230771</v>
      </c>
      <c r="AD212" s="142">
        <f t="shared" si="111"/>
        <v>483</v>
      </c>
      <c r="AE212" s="142">
        <f t="shared" si="112"/>
        <v>469.5</v>
      </c>
      <c r="AF212" s="80">
        <f t="shared" si="118"/>
        <v>495.5</v>
      </c>
      <c r="AG212" s="80">
        <f t="shared" si="119"/>
        <v>469.5</v>
      </c>
      <c r="AH212" s="81">
        <f t="shared" si="89"/>
        <v>509.5</v>
      </c>
      <c r="AI212" s="81">
        <f t="shared" si="90"/>
        <v>469.5</v>
      </c>
      <c r="AJ212" s="82">
        <f t="shared" si="94"/>
        <v>509.5</v>
      </c>
      <c r="AK212" s="82">
        <f t="shared" si="95"/>
        <v>468.25</v>
      </c>
      <c r="AL212" s="145">
        <f t="shared" si="113"/>
        <v>475.83333333333331</v>
      </c>
      <c r="AM212" s="145">
        <f t="shared" si="114"/>
        <v>476.25</v>
      </c>
      <c r="AN212" s="145">
        <f t="shared" si="115"/>
        <v>-0.41666666666668561</v>
      </c>
      <c r="AO212" s="145">
        <f t="shared" si="116"/>
        <v>475.41666666666663</v>
      </c>
      <c r="AP212" s="145">
        <f t="shared" si="117"/>
        <v>476.25</v>
      </c>
      <c r="AQ212" s="147">
        <f t="shared" si="120"/>
        <v>485.64285714285717</v>
      </c>
      <c r="AR212" s="149">
        <f t="shared" si="93"/>
        <v>485.96666666666664</v>
      </c>
      <c r="AS212" s="151">
        <f t="shared" si="96"/>
        <v>484.63666666666666</v>
      </c>
    </row>
    <row r="213" spans="1:45" x14ac:dyDescent="0.3">
      <c r="A213" s="5">
        <v>45233</v>
      </c>
      <c r="B213" s="6" t="s">
        <v>47</v>
      </c>
      <c r="C213" s="6" t="s">
        <v>37</v>
      </c>
      <c r="D213" s="64">
        <v>470.25</v>
      </c>
      <c r="E213" s="64">
        <v>478.75</v>
      </c>
      <c r="F213" s="64">
        <v>468.5</v>
      </c>
      <c r="G213" s="64">
        <v>477.25</v>
      </c>
      <c r="H213" s="60">
        <v>471.5</v>
      </c>
      <c r="I213" s="60">
        <v>468.5</v>
      </c>
      <c r="J213" s="21">
        <v>2</v>
      </c>
      <c r="K213" s="13" t="s">
        <v>31</v>
      </c>
      <c r="L213" s="65">
        <f t="shared" si="99"/>
        <v>474.83333333333331</v>
      </c>
      <c r="M213" s="66">
        <f t="shared" si="100"/>
        <v>473.625</v>
      </c>
      <c r="N213" s="66">
        <f t="shared" si="101"/>
        <v>1.2083333333333144</v>
      </c>
      <c r="O213" s="66">
        <f t="shared" si="102"/>
        <v>476.04166666666663</v>
      </c>
      <c r="P213" s="66">
        <f t="shared" si="103"/>
        <v>473.625</v>
      </c>
      <c r="Q213" s="67">
        <f t="shared" si="107"/>
        <v>10.25</v>
      </c>
      <c r="R213" s="67">
        <f t="shared" si="108"/>
        <v>8.75</v>
      </c>
      <c r="S213" s="67">
        <f t="shared" si="109"/>
        <v>-1.5</v>
      </c>
      <c r="T213" s="68" cm="1">
        <f t="array" ref="T213">LARGE(ABS(Q213:S213),1)</f>
        <v>10.25</v>
      </c>
      <c r="U213" s="12">
        <f t="shared" si="91"/>
        <v>-12</v>
      </c>
      <c r="V213" s="21">
        <f t="shared" si="92"/>
        <v>4</v>
      </c>
      <c r="W213" s="12">
        <f t="shared" si="98"/>
        <v>0</v>
      </c>
      <c r="X213" s="61">
        <f t="shared" si="104"/>
        <v>3</v>
      </c>
      <c r="Y213" s="17">
        <f t="shared" si="97"/>
        <v>0</v>
      </c>
      <c r="Z213" s="17" t="b">
        <f t="shared" si="97"/>
        <v>1</v>
      </c>
      <c r="AA213" s="56">
        <f t="shared" si="105"/>
        <v>10.25</v>
      </c>
      <c r="AB213" s="18">
        <f t="shared" si="106"/>
        <v>0.29268292682926828</v>
      </c>
      <c r="AC213" s="19">
        <f t="shared" si="110"/>
        <v>0.29268292682926828</v>
      </c>
      <c r="AD213" s="142">
        <f t="shared" si="111"/>
        <v>479.5</v>
      </c>
      <c r="AE213" s="142">
        <f t="shared" si="112"/>
        <v>468.5</v>
      </c>
      <c r="AF213" s="80">
        <f t="shared" si="118"/>
        <v>488</v>
      </c>
      <c r="AG213" s="80">
        <f t="shared" si="119"/>
        <v>468.5</v>
      </c>
      <c r="AH213" s="81">
        <f t="shared" ref="AH213:AH241" si="121">MAX(E195:E213)</f>
        <v>509.5</v>
      </c>
      <c r="AI213" s="81">
        <f t="shared" ref="AI213:AI241" si="122">MIN(F195:F213)</f>
        <v>468.5</v>
      </c>
      <c r="AJ213" s="82">
        <f t="shared" si="94"/>
        <v>509.5</v>
      </c>
      <c r="AK213" s="82">
        <f t="shared" si="95"/>
        <v>468.25</v>
      </c>
      <c r="AL213" s="145">
        <f t="shared" si="113"/>
        <v>472.66666666666669</v>
      </c>
      <c r="AM213" s="145">
        <f t="shared" si="114"/>
        <v>474</v>
      </c>
      <c r="AN213" s="145">
        <f t="shared" si="115"/>
        <v>-1.3333333333333144</v>
      </c>
      <c r="AO213" s="145">
        <f t="shared" si="116"/>
        <v>471.33333333333337</v>
      </c>
      <c r="AP213" s="145">
        <f t="shared" si="117"/>
        <v>474</v>
      </c>
      <c r="AQ213" s="147">
        <f t="shared" si="120"/>
        <v>484.5</v>
      </c>
      <c r="AR213" s="149">
        <f t="shared" si="93"/>
        <v>485.9</v>
      </c>
      <c r="AS213" s="151">
        <f t="shared" si="96"/>
        <v>484.39</v>
      </c>
    </row>
    <row r="214" spans="1:45" x14ac:dyDescent="0.3">
      <c r="A214" s="5">
        <v>45236</v>
      </c>
      <c r="B214" s="6" t="s">
        <v>47</v>
      </c>
      <c r="C214" s="6" t="s">
        <v>37</v>
      </c>
      <c r="D214" s="64">
        <v>477.25</v>
      </c>
      <c r="E214" s="64">
        <v>480.75</v>
      </c>
      <c r="F214" s="64">
        <v>477</v>
      </c>
      <c r="G214" s="64">
        <v>477.25</v>
      </c>
      <c r="H214" s="60">
        <v>480.75</v>
      </c>
      <c r="I214" s="60">
        <v>477</v>
      </c>
      <c r="J214" s="21">
        <v>0</v>
      </c>
      <c r="K214" s="13">
        <v>0</v>
      </c>
      <c r="L214" s="65">
        <f t="shared" si="99"/>
        <v>478.33333333333331</v>
      </c>
      <c r="M214" s="66">
        <f t="shared" si="100"/>
        <v>478.875</v>
      </c>
      <c r="N214" s="66">
        <f t="shared" si="101"/>
        <v>-0.54166666666668561</v>
      </c>
      <c r="O214" s="66">
        <f t="shared" si="102"/>
        <v>477.79166666666663</v>
      </c>
      <c r="P214" s="66">
        <f t="shared" si="103"/>
        <v>478.875</v>
      </c>
      <c r="Q214" s="67">
        <f t="shared" si="107"/>
        <v>3.75</v>
      </c>
      <c r="R214" s="67">
        <f t="shared" si="108"/>
        <v>3.5</v>
      </c>
      <c r="S214" s="67">
        <f t="shared" si="109"/>
        <v>-0.25</v>
      </c>
      <c r="T214" s="68" cm="1">
        <f t="array" ref="T214">LARGE(ABS(Q214:S214),1)</f>
        <v>3.75</v>
      </c>
      <c r="U214" s="12">
        <f t="shared" si="91"/>
        <v>-12</v>
      </c>
      <c r="V214" s="21">
        <f t="shared" si="92"/>
        <v>0</v>
      </c>
      <c r="W214" s="12">
        <f t="shared" si="98"/>
        <v>2</v>
      </c>
      <c r="X214" s="61">
        <f t="shared" si="104"/>
        <v>3.75</v>
      </c>
      <c r="Y214" s="17" t="b">
        <f t="shared" si="97"/>
        <v>1</v>
      </c>
      <c r="Z214" s="17" t="b">
        <f t="shared" si="97"/>
        <v>1</v>
      </c>
      <c r="AA214" s="56">
        <f t="shared" si="105"/>
        <v>3.75</v>
      </c>
      <c r="AB214" s="18">
        <f t="shared" si="106"/>
        <v>1</v>
      </c>
      <c r="AC214" s="19">
        <f t="shared" si="110"/>
        <v>1</v>
      </c>
      <c r="AD214" s="142">
        <f t="shared" si="111"/>
        <v>480.75</v>
      </c>
      <c r="AE214" s="142">
        <f t="shared" si="112"/>
        <v>468.5</v>
      </c>
      <c r="AF214" s="80">
        <f t="shared" si="118"/>
        <v>484.25</v>
      </c>
      <c r="AG214" s="80">
        <f t="shared" si="119"/>
        <v>468.5</v>
      </c>
      <c r="AH214" s="81">
        <f t="shared" si="121"/>
        <v>509.5</v>
      </c>
      <c r="AI214" s="81">
        <f t="shared" si="122"/>
        <v>468.5</v>
      </c>
      <c r="AJ214" s="82">
        <f t="shared" si="94"/>
        <v>509.5</v>
      </c>
      <c r="AK214" s="82">
        <f t="shared" si="95"/>
        <v>468.25</v>
      </c>
      <c r="AL214" s="145">
        <f t="shared" si="113"/>
        <v>475.5</v>
      </c>
      <c r="AM214" s="145">
        <f t="shared" si="114"/>
        <v>474.625</v>
      </c>
      <c r="AN214" s="145">
        <f t="shared" si="115"/>
        <v>0.875</v>
      </c>
      <c r="AO214" s="145">
        <f t="shared" si="116"/>
        <v>476.375</v>
      </c>
      <c r="AP214" s="145">
        <f t="shared" si="117"/>
        <v>474.625</v>
      </c>
      <c r="AQ214" s="147">
        <f t="shared" si="120"/>
        <v>483.67857142857144</v>
      </c>
      <c r="AR214" s="149">
        <f t="shared" si="93"/>
        <v>485.87222222222221</v>
      </c>
      <c r="AS214" s="151">
        <f t="shared" si="96"/>
        <v>484.17666666666662</v>
      </c>
    </row>
    <row r="215" spans="1:45" x14ac:dyDescent="0.3">
      <c r="A215" s="5">
        <v>45237</v>
      </c>
      <c r="B215" s="6" t="s">
        <v>47</v>
      </c>
      <c r="C215" s="6" t="s">
        <v>37</v>
      </c>
      <c r="D215" s="64">
        <v>473.75</v>
      </c>
      <c r="E215" s="64">
        <v>477.5</v>
      </c>
      <c r="F215" s="64">
        <v>468</v>
      </c>
      <c r="G215" s="64">
        <v>468.5</v>
      </c>
      <c r="H215" s="60">
        <v>475.745</v>
      </c>
      <c r="I215" s="60">
        <v>473</v>
      </c>
      <c r="J215" s="21">
        <v>-4</v>
      </c>
      <c r="K215" s="13">
        <v>0</v>
      </c>
      <c r="L215" s="65">
        <f t="shared" si="99"/>
        <v>471.33333333333331</v>
      </c>
      <c r="M215" s="66">
        <f t="shared" si="100"/>
        <v>472.75</v>
      </c>
      <c r="N215" s="66">
        <f t="shared" si="101"/>
        <v>-1.4166666666666856</v>
      </c>
      <c r="O215" s="66">
        <f t="shared" si="102"/>
        <v>469.91666666666663</v>
      </c>
      <c r="P215" s="66">
        <f t="shared" si="103"/>
        <v>472.75</v>
      </c>
      <c r="Q215" s="67">
        <f t="shared" si="107"/>
        <v>9.5</v>
      </c>
      <c r="R215" s="67">
        <f t="shared" si="108"/>
        <v>0.25</v>
      </c>
      <c r="S215" s="67">
        <f t="shared" si="109"/>
        <v>-9.25</v>
      </c>
      <c r="T215" s="68" cm="1">
        <f t="array" ref="T215">LARGE(ABS(Q215:S215),1)</f>
        <v>9.5</v>
      </c>
      <c r="U215" s="12">
        <f t="shared" si="91"/>
        <v>-12</v>
      </c>
      <c r="V215" s="21">
        <f t="shared" si="92"/>
        <v>0</v>
      </c>
      <c r="W215" s="12">
        <f t="shared" si="98"/>
        <v>4</v>
      </c>
      <c r="X215" s="61">
        <f t="shared" si="104"/>
        <v>2.7450000000000045</v>
      </c>
      <c r="Y215" s="17">
        <f t="shared" si="97"/>
        <v>0</v>
      </c>
      <c r="Z215" s="17">
        <f t="shared" si="97"/>
        <v>0</v>
      </c>
      <c r="AA215" s="56">
        <f t="shared" si="105"/>
        <v>9.5</v>
      </c>
      <c r="AB215" s="18">
        <f t="shared" si="106"/>
        <v>0.28894736842105312</v>
      </c>
      <c r="AC215" s="19">
        <f t="shared" si="110"/>
        <v>0.28894736842105312</v>
      </c>
      <c r="AD215" s="142">
        <f t="shared" si="111"/>
        <v>480.75</v>
      </c>
      <c r="AE215" s="142">
        <f t="shared" si="112"/>
        <v>468</v>
      </c>
      <c r="AF215" s="80">
        <f t="shared" si="118"/>
        <v>484.25</v>
      </c>
      <c r="AG215" s="80">
        <f t="shared" si="119"/>
        <v>468</v>
      </c>
      <c r="AH215" s="81">
        <f t="shared" si="121"/>
        <v>509.5</v>
      </c>
      <c r="AI215" s="81">
        <f t="shared" si="122"/>
        <v>468</v>
      </c>
      <c r="AJ215" s="82">
        <f t="shared" si="94"/>
        <v>509.5</v>
      </c>
      <c r="AK215" s="82">
        <f t="shared" si="95"/>
        <v>468</v>
      </c>
      <c r="AL215" s="145">
        <f t="shared" si="113"/>
        <v>475.33333333333331</v>
      </c>
      <c r="AM215" s="145">
        <f t="shared" si="114"/>
        <v>474.375</v>
      </c>
      <c r="AN215" s="145">
        <f t="shared" si="115"/>
        <v>0.95833333333331439</v>
      </c>
      <c r="AO215" s="145">
        <f t="shared" si="116"/>
        <v>476.29166666666663</v>
      </c>
      <c r="AP215" s="145">
        <f t="shared" si="117"/>
        <v>474.375</v>
      </c>
      <c r="AQ215" s="147">
        <f t="shared" si="120"/>
        <v>482.19047619047609</v>
      </c>
      <c r="AR215" s="149">
        <f t="shared" si="93"/>
        <v>485.60555555555561</v>
      </c>
      <c r="AS215" s="151">
        <f t="shared" si="96"/>
        <v>483.71666666666658</v>
      </c>
    </row>
    <row r="216" spans="1:45" x14ac:dyDescent="0.3">
      <c r="A216" s="5">
        <v>45238</v>
      </c>
      <c r="B216" s="6" t="s">
        <v>47</v>
      </c>
      <c r="C216" s="6" t="s">
        <v>37</v>
      </c>
      <c r="D216" s="64">
        <v>472.5</v>
      </c>
      <c r="E216" s="64">
        <v>480.5</v>
      </c>
      <c r="F216" s="64">
        <v>472</v>
      </c>
      <c r="G216" s="64">
        <v>476</v>
      </c>
      <c r="H216" s="60">
        <v>476</v>
      </c>
      <c r="I216" s="60">
        <v>472</v>
      </c>
      <c r="J216" s="21">
        <v>2</v>
      </c>
      <c r="K216" s="13">
        <v>0</v>
      </c>
      <c r="L216" s="65">
        <f t="shared" si="99"/>
        <v>476.16666666666669</v>
      </c>
      <c r="M216" s="66">
        <f t="shared" si="100"/>
        <v>476.25</v>
      </c>
      <c r="N216" s="66">
        <f t="shared" si="101"/>
        <v>-8.3333333333314386E-2</v>
      </c>
      <c r="O216" s="66">
        <f t="shared" si="102"/>
        <v>476.08333333333337</v>
      </c>
      <c r="P216" s="66">
        <f t="shared" si="103"/>
        <v>476.25</v>
      </c>
      <c r="Q216" s="67">
        <f t="shared" si="107"/>
        <v>8.5</v>
      </c>
      <c r="R216" s="67">
        <f t="shared" si="108"/>
        <v>12</v>
      </c>
      <c r="S216" s="67">
        <f t="shared" si="109"/>
        <v>3.5</v>
      </c>
      <c r="T216" s="68" cm="1">
        <f t="array" ref="T216">LARGE(ABS(Q216:S216),1)</f>
        <v>12</v>
      </c>
      <c r="U216" s="12">
        <f t="shared" si="91"/>
        <v>-8</v>
      </c>
      <c r="V216" s="21">
        <f t="shared" si="92"/>
        <v>2</v>
      </c>
      <c r="W216" s="12">
        <f t="shared" si="98"/>
        <v>4</v>
      </c>
      <c r="X216" s="61">
        <f t="shared" si="104"/>
        <v>4</v>
      </c>
      <c r="Y216" s="17">
        <f t="shared" si="97"/>
        <v>0</v>
      </c>
      <c r="Z216" s="17" t="b">
        <f t="shared" si="97"/>
        <v>1</v>
      </c>
      <c r="AA216" s="56">
        <f t="shared" si="105"/>
        <v>8.5</v>
      </c>
      <c r="AB216" s="18">
        <f t="shared" si="106"/>
        <v>0.47058823529411764</v>
      </c>
      <c r="AC216" s="19">
        <f t="shared" si="110"/>
        <v>0.33333333333333331</v>
      </c>
      <c r="AD216" s="142">
        <f t="shared" si="111"/>
        <v>480.75</v>
      </c>
      <c r="AE216" s="142">
        <f t="shared" si="112"/>
        <v>468</v>
      </c>
      <c r="AF216" s="80">
        <f t="shared" si="118"/>
        <v>484</v>
      </c>
      <c r="AG216" s="80">
        <f t="shared" si="119"/>
        <v>468</v>
      </c>
      <c r="AH216" s="81">
        <f t="shared" si="121"/>
        <v>509.5</v>
      </c>
      <c r="AI216" s="81">
        <f t="shared" si="122"/>
        <v>468</v>
      </c>
      <c r="AJ216" s="82">
        <f t="shared" si="94"/>
        <v>509.5</v>
      </c>
      <c r="AK216" s="82">
        <f t="shared" si="95"/>
        <v>468</v>
      </c>
      <c r="AL216" s="145">
        <f t="shared" si="113"/>
        <v>472.41666666666669</v>
      </c>
      <c r="AM216" s="145">
        <f t="shared" si="114"/>
        <v>474.375</v>
      </c>
      <c r="AN216" s="145">
        <f t="shared" si="115"/>
        <v>-1.9583333333333144</v>
      </c>
      <c r="AO216" s="145">
        <f t="shared" si="116"/>
        <v>470.45833333333337</v>
      </c>
      <c r="AP216" s="145">
        <f t="shared" si="117"/>
        <v>474.375</v>
      </c>
      <c r="AQ216" s="147">
        <f t="shared" si="120"/>
        <v>480.43452380952374</v>
      </c>
      <c r="AR216" s="149">
        <f t="shared" si="93"/>
        <v>485.35555555555555</v>
      </c>
      <c r="AS216" s="151">
        <f t="shared" si="96"/>
        <v>483.42833333333334</v>
      </c>
    </row>
    <row r="217" spans="1:45" x14ac:dyDescent="0.3">
      <c r="A217" s="5">
        <v>45239</v>
      </c>
      <c r="B217" s="6" t="s">
        <v>47</v>
      </c>
      <c r="C217" s="6" t="s">
        <v>37</v>
      </c>
      <c r="D217" s="64">
        <v>472.75</v>
      </c>
      <c r="E217" s="64">
        <v>473.75</v>
      </c>
      <c r="F217" s="64">
        <v>466.5</v>
      </c>
      <c r="G217" s="64">
        <v>468</v>
      </c>
      <c r="H217" s="60">
        <v>476.5</v>
      </c>
      <c r="I217" s="60">
        <v>472</v>
      </c>
      <c r="J217" s="21">
        <v>-2</v>
      </c>
      <c r="K217" s="13">
        <v>0</v>
      </c>
      <c r="L217" s="65">
        <f t="shared" si="99"/>
        <v>469.41666666666669</v>
      </c>
      <c r="M217" s="66">
        <f t="shared" si="100"/>
        <v>470.125</v>
      </c>
      <c r="N217" s="66">
        <f t="shared" si="101"/>
        <v>-0.70833333333331439</v>
      </c>
      <c r="O217" s="66">
        <f t="shared" si="102"/>
        <v>468.70833333333337</v>
      </c>
      <c r="P217" s="66">
        <f t="shared" si="103"/>
        <v>470.125</v>
      </c>
      <c r="Q217" s="67">
        <f t="shared" si="107"/>
        <v>7.25</v>
      </c>
      <c r="R217" s="67">
        <f t="shared" si="108"/>
        <v>-2.25</v>
      </c>
      <c r="S217" s="67">
        <f t="shared" si="109"/>
        <v>-9.5</v>
      </c>
      <c r="T217" s="68" cm="1">
        <f t="array" ref="T217">LARGE(ABS(Q217:S217),1)</f>
        <v>9.5</v>
      </c>
      <c r="U217" s="12">
        <f t="shared" si="91"/>
        <v>-4</v>
      </c>
      <c r="V217" s="21">
        <f t="shared" si="92"/>
        <v>-2</v>
      </c>
      <c r="W217" s="12">
        <f t="shared" si="98"/>
        <v>0</v>
      </c>
      <c r="X217" s="61">
        <f t="shared" si="104"/>
        <v>4.5</v>
      </c>
      <c r="Y217" s="17">
        <f t="shared" si="97"/>
        <v>0</v>
      </c>
      <c r="Z217" s="17">
        <f t="shared" si="97"/>
        <v>0</v>
      </c>
      <c r="AA217" s="56">
        <f t="shared" si="105"/>
        <v>7.25</v>
      </c>
      <c r="AB217" s="18">
        <f t="shared" si="106"/>
        <v>0.62068965517241381</v>
      </c>
      <c r="AC217" s="19">
        <f t="shared" si="110"/>
        <v>0.47368421052631576</v>
      </c>
      <c r="AD217" s="142">
        <f t="shared" si="111"/>
        <v>480.5</v>
      </c>
      <c r="AE217" s="142">
        <f t="shared" si="112"/>
        <v>466.5</v>
      </c>
      <c r="AF217" s="80">
        <f t="shared" si="118"/>
        <v>483</v>
      </c>
      <c r="AG217" s="80">
        <f t="shared" si="119"/>
        <v>466.5</v>
      </c>
      <c r="AH217" s="81">
        <f t="shared" si="121"/>
        <v>509.5</v>
      </c>
      <c r="AI217" s="81">
        <f t="shared" si="122"/>
        <v>466.5</v>
      </c>
      <c r="AJ217" s="82">
        <f t="shared" si="94"/>
        <v>509.5</v>
      </c>
      <c r="AK217" s="82">
        <f t="shared" si="95"/>
        <v>466.5</v>
      </c>
      <c r="AL217" s="145">
        <f t="shared" si="113"/>
        <v>474.33333333333331</v>
      </c>
      <c r="AM217" s="145">
        <f t="shared" si="114"/>
        <v>473.5</v>
      </c>
      <c r="AN217" s="145">
        <f t="shared" si="115"/>
        <v>0.83333333333331439</v>
      </c>
      <c r="AO217" s="145">
        <f t="shared" si="116"/>
        <v>475.16666666666663</v>
      </c>
      <c r="AP217" s="145">
        <f t="shared" si="117"/>
        <v>473.5</v>
      </c>
      <c r="AQ217" s="147">
        <f t="shared" si="120"/>
        <v>478.24999999999994</v>
      </c>
      <c r="AR217" s="149">
        <f t="shared" si="93"/>
        <v>484.79166666666669</v>
      </c>
      <c r="AS217" s="151">
        <f t="shared" si="96"/>
        <v>483.1466666666667</v>
      </c>
    </row>
    <row r="218" spans="1:45" x14ac:dyDescent="0.3">
      <c r="A218" s="5">
        <v>45240</v>
      </c>
      <c r="B218" s="6" t="s">
        <v>47</v>
      </c>
      <c r="C218" s="6" t="s">
        <v>37</v>
      </c>
      <c r="D218" s="64">
        <v>467</v>
      </c>
      <c r="E218" s="64">
        <v>467.25</v>
      </c>
      <c r="F218" s="64">
        <v>461.75</v>
      </c>
      <c r="G218" s="64">
        <v>464</v>
      </c>
      <c r="H218" s="60">
        <v>467.25</v>
      </c>
      <c r="I218" s="60">
        <v>464</v>
      </c>
      <c r="J218" s="21">
        <v>0</v>
      </c>
      <c r="K218" s="13">
        <v>0</v>
      </c>
      <c r="L218" s="65">
        <f t="shared" si="99"/>
        <v>464.33333333333331</v>
      </c>
      <c r="M218" s="66">
        <f t="shared" si="100"/>
        <v>464.5</v>
      </c>
      <c r="N218" s="66">
        <f t="shared" si="101"/>
        <v>-0.16666666666668561</v>
      </c>
      <c r="O218" s="66">
        <f t="shared" si="102"/>
        <v>464.16666666666663</v>
      </c>
      <c r="P218" s="66">
        <f t="shared" si="103"/>
        <v>464.5</v>
      </c>
      <c r="Q218" s="67">
        <f t="shared" si="107"/>
        <v>5.5</v>
      </c>
      <c r="R218" s="67">
        <f t="shared" si="108"/>
        <v>-0.75</v>
      </c>
      <c r="S218" s="67">
        <f t="shared" si="109"/>
        <v>-6.25</v>
      </c>
      <c r="T218" s="68" cm="1">
        <f t="array" ref="T218">LARGE(ABS(Q218:S218),1)</f>
        <v>6.25</v>
      </c>
      <c r="U218" s="12">
        <f t="shared" ref="U218:U242" si="123">W189</f>
        <v>-4</v>
      </c>
      <c r="V218" s="21">
        <f t="shared" si="92"/>
        <v>2</v>
      </c>
      <c r="W218" s="12">
        <f t="shared" si="98"/>
        <v>0</v>
      </c>
      <c r="X218" s="61">
        <f t="shared" si="104"/>
        <v>3.25</v>
      </c>
      <c r="Y218" s="17" t="b">
        <f t="shared" si="97"/>
        <v>1</v>
      </c>
      <c r="Z218" s="17">
        <f t="shared" si="97"/>
        <v>0</v>
      </c>
      <c r="AA218" s="56">
        <f t="shared" si="105"/>
        <v>5.5</v>
      </c>
      <c r="AB218" s="18">
        <f t="shared" si="106"/>
        <v>0.59090909090909094</v>
      </c>
      <c r="AC218" s="19">
        <f t="shared" si="110"/>
        <v>0.52</v>
      </c>
      <c r="AD218" s="142">
        <f t="shared" si="111"/>
        <v>480.5</v>
      </c>
      <c r="AE218" s="142">
        <f t="shared" si="112"/>
        <v>461.75</v>
      </c>
      <c r="AF218" s="80">
        <f t="shared" si="118"/>
        <v>483</v>
      </c>
      <c r="AG218" s="80">
        <f t="shared" si="119"/>
        <v>461.75</v>
      </c>
      <c r="AH218" s="81">
        <f t="shared" si="121"/>
        <v>509.5</v>
      </c>
      <c r="AI218" s="81">
        <f t="shared" si="122"/>
        <v>461.75</v>
      </c>
      <c r="AJ218" s="82">
        <f t="shared" si="94"/>
        <v>509.5</v>
      </c>
      <c r="AK218" s="82">
        <f t="shared" si="95"/>
        <v>461.75</v>
      </c>
      <c r="AL218" s="145">
        <f t="shared" si="113"/>
        <v>470.08333333333331</v>
      </c>
      <c r="AM218" s="145">
        <f t="shared" si="114"/>
        <v>471.125</v>
      </c>
      <c r="AN218" s="145">
        <f t="shared" si="115"/>
        <v>-1.0416666666666856</v>
      </c>
      <c r="AO218" s="145">
        <f t="shared" si="116"/>
        <v>469.04166666666663</v>
      </c>
      <c r="AP218" s="145">
        <f t="shared" si="117"/>
        <v>471.125</v>
      </c>
      <c r="AQ218" s="147">
        <f t="shared" si="120"/>
        <v>476.27380952380952</v>
      </c>
      <c r="AR218" s="149">
        <f t="shared" si="93"/>
        <v>484.24444444444447</v>
      </c>
      <c r="AS218" s="151">
        <f t="shared" si="96"/>
        <v>482.82333333333338</v>
      </c>
    </row>
    <row r="219" spans="1:45" x14ac:dyDescent="0.3">
      <c r="A219" s="5">
        <v>45243</v>
      </c>
      <c r="B219" s="6" t="s">
        <v>47</v>
      </c>
      <c r="C219" s="6" t="s">
        <v>37</v>
      </c>
      <c r="D219" s="64">
        <v>462</v>
      </c>
      <c r="E219" s="64">
        <v>477.75</v>
      </c>
      <c r="F219" s="64">
        <v>461.5</v>
      </c>
      <c r="G219" s="64">
        <v>477.25</v>
      </c>
      <c r="H219" s="60">
        <v>464.5</v>
      </c>
      <c r="I219" s="60">
        <v>461.5</v>
      </c>
      <c r="J219" s="21">
        <v>2</v>
      </c>
      <c r="K219" s="13" t="s">
        <v>31</v>
      </c>
      <c r="L219" s="65">
        <f t="shared" si="99"/>
        <v>472.16666666666669</v>
      </c>
      <c r="M219" s="66">
        <f t="shared" si="100"/>
        <v>469.625</v>
      </c>
      <c r="N219" s="66">
        <f t="shared" si="101"/>
        <v>2.5416666666666856</v>
      </c>
      <c r="O219" s="66">
        <f t="shared" si="102"/>
        <v>474.70833333333337</v>
      </c>
      <c r="P219" s="66">
        <f t="shared" si="103"/>
        <v>469.625</v>
      </c>
      <c r="Q219" s="67">
        <f t="shared" si="107"/>
        <v>16.25</v>
      </c>
      <c r="R219" s="67">
        <f t="shared" si="108"/>
        <v>13.75</v>
      </c>
      <c r="S219" s="67">
        <f t="shared" si="109"/>
        <v>-2.5</v>
      </c>
      <c r="T219" s="68" cm="1">
        <f t="array" ref="T219">LARGE(ABS(Q219:S219),1)</f>
        <v>16.25</v>
      </c>
      <c r="U219" s="12">
        <f t="shared" si="123"/>
        <v>-4</v>
      </c>
      <c r="V219" s="21">
        <f t="shared" si="92"/>
        <v>0</v>
      </c>
      <c r="W219" s="12">
        <f t="shared" si="98"/>
        <v>2</v>
      </c>
      <c r="X219" s="61">
        <f t="shared" si="104"/>
        <v>3</v>
      </c>
      <c r="Y219" s="17">
        <f t="shared" si="97"/>
        <v>0</v>
      </c>
      <c r="Z219" s="17" t="b">
        <f t="shared" si="97"/>
        <v>1</v>
      </c>
      <c r="AA219" s="56">
        <f t="shared" si="105"/>
        <v>16.25</v>
      </c>
      <c r="AB219" s="18">
        <f t="shared" si="106"/>
        <v>0.18461538461538463</v>
      </c>
      <c r="AC219" s="19">
        <f t="shared" si="110"/>
        <v>0.18461538461538463</v>
      </c>
      <c r="AD219" s="142">
        <f t="shared" si="111"/>
        <v>477.75</v>
      </c>
      <c r="AE219" s="142">
        <f t="shared" si="112"/>
        <v>461.5</v>
      </c>
      <c r="AF219" s="80">
        <f t="shared" si="118"/>
        <v>480.75</v>
      </c>
      <c r="AG219" s="80">
        <f t="shared" si="119"/>
        <v>461.5</v>
      </c>
      <c r="AH219" s="81">
        <f t="shared" si="121"/>
        <v>509.5</v>
      </c>
      <c r="AI219" s="81">
        <f t="shared" si="122"/>
        <v>461.5</v>
      </c>
      <c r="AJ219" s="82">
        <f t="shared" si="94"/>
        <v>509.5</v>
      </c>
      <c r="AK219" s="82">
        <f t="shared" si="95"/>
        <v>461.5</v>
      </c>
      <c r="AL219" s="145">
        <f t="shared" si="113"/>
        <v>467.75</v>
      </c>
      <c r="AM219" s="145">
        <f t="shared" si="114"/>
        <v>469.625</v>
      </c>
      <c r="AN219" s="145">
        <f t="shared" si="115"/>
        <v>-1.875</v>
      </c>
      <c r="AO219" s="145">
        <f t="shared" si="116"/>
        <v>465.875</v>
      </c>
      <c r="AP219" s="145">
        <f t="shared" si="117"/>
        <v>469.625</v>
      </c>
      <c r="AQ219" s="147">
        <f t="shared" si="120"/>
        <v>475.3630952380953</v>
      </c>
      <c r="AR219" s="149">
        <f t="shared" si="93"/>
        <v>483.79166666666669</v>
      </c>
      <c r="AS219" s="151">
        <f t="shared" si="96"/>
        <v>482.62166666666673</v>
      </c>
    </row>
    <row r="220" spans="1:45" x14ac:dyDescent="0.3">
      <c r="A220" s="5">
        <v>45244</v>
      </c>
      <c r="B220" s="6" t="s">
        <v>47</v>
      </c>
      <c r="C220" s="6" t="s">
        <v>37</v>
      </c>
      <c r="D220" s="64">
        <v>477.25</v>
      </c>
      <c r="E220" s="64">
        <v>480</v>
      </c>
      <c r="F220" s="64">
        <v>475</v>
      </c>
      <c r="G220" s="64">
        <v>478.25</v>
      </c>
      <c r="H220" s="60">
        <v>478</v>
      </c>
      <c r="I220" s="60">
        <v>475</v>
      </c>
      <c r="J220" s="21">
        <v>2</v>
      </c>
      <c r="K220" s="13">
        <v>0</v>
      </c>
      <c r="L220" s="65">
        <f t="shared" si="99"/>
        <v>477.75</v>
      </c>
      <c r="M220" s="66">
        <f t="shared" si="100"/>
        <v>477.5</v>
      </c>
      <c r="N220" s="66">
        <f t="shared" si="101"/>
        <v>0.25</v>
      </c>
      <c r="O220" s="66">
        <f t="shared" si="102"/>
        <v>478</v>
      </c>
      <c r="P220" s="66">
        <f t="shared" si="103"/>
        <v>477.5</v>
      </c>
      <c r="Q220" s="67">
        <f t="shared" si="107"/>
        <v>5</v>
      </c>
      <c r="R220" s="67">
        <f t="shared" si="108"/>
        <v>2.75</v>
      </c>
      <c r="S220" s="67">
        <f t="shared" si="109"/>
        <v>-2.25</v>
      </c>
      <c r="T220" s="68" cm="1">
        <f t="array" ref="T220">LARGE(ABS(Q220:S220),1)</f>
        <v>5</v>
      </c>
      <c r="U220" s="12">
        <f t="shared" si="123"/>
        <v>-4</v>
      </c>
      <c r="V220" s="21">
        <f t="shared" si="92"/>
        <v>2</v>
      </c>
      <c r="W220" s="12">
        <f t="shared" si="98"/>
        <v>6</v>
      </c>
      <c r="X220" s="61">
        <f t="shared" si="104"/>
        <v>3</v>
      </c>
      <c r="Y220" s="17">
        <f t="shared" si="97"/>
        <v>0</v>
      </c>
      <c r="Z220" s="17" t="b">
        <f t="shared" si="97"/>
        <v>1</v>
      </c>
      <c r="AA220" s="56">
        <f t="shared" si="105"/>
        <v>5</v>
      </c>
      <c r="AB220" s="18">
        <f t="shared" si="106"/>
        <v>0.6</v>
      </c>
      <c r="AC220" s="19">
        <f t="shared" si="110"/>
        <v>0.6</v>
      </c>
      <c r="AD220" s="142">
        <f t="shared" si="111"/>
        <v>480</v>
      </c>
      <c r="AE220" s="142">
        <f t="shared" si="112"/>
        <v>461.5</v>
      </c>
      <c r="AF220" s="80">
        <f t="shared" si="118"/>
        <v>480.75</v>
      </c>
      <c r="AG220" s="80">
        <f t="shared" si="119"/>
        <v>461.5</v>
      </c>
      <c r="AH220" s="81">
        <f t="shared" si="121"/>
        <v>509.5</v>
      </c>
      <c r="AI220" s="81">
        <f t="shared" si="122"/>
        <v>461.5</v>
      </c>
      <c r="AJ220" s="82">
        <f t="shared" si="94"/>
        <v>509.5</v>
      </c>
      <c r="AK220" s="82">
        <f t="shared" si="95"/>
        <v>461.5</v>
      </c>
      <c r="AL220" s="145">
        <f t="shared" si="113"/>
        <v>472.91666666666669</v>
      </c>
      <c r="AM220" s="145">
        <f t="shared" si="114"/>
        <v>470.75</v>
      </c>
      <c r="AN220" s="145">
        <f t="shared" si="115"/>
        <v>2.1666666666666856</v>
      </c>
      <c r="AO220" s="145">
        <f t="shared" si="116"/>
        <v>475.08333333333337</v>
      </c>
      <c r="AP220" s="145">
        <f t="shared" si="117"/>
        <v>470.75</v>
      </c>
      <c r="AQ220" s="147">
        <f t="shared" si="120"/>
        <v>475.19642857142861</v>
      </c>
      <c r="AR220" s="149">
        <f t="shared" si="93"/>
        <v>483.48333333333335</v>
      </c>
      <c r="AS220" s="151">
        <f t="shared" si="96"/>
        <v>482.48833333333334</v>
      </c>
    </row>
    <row r="221" spans="1:45" x14ac:dyDescent="0.3">
      <c r="A221" s="5">
        <v>45245</v>
      </c>
      <c r="B221" s="6" t="s">
        <v>47</v>
      </c>
      <c r="C221" s="6" t="s">
        <v>37</v>
      </c>
      <c r="D221" s="64">
        <v>475.5</v>
      </c>
      <c r="E221" s="64">
        <v>477</v>
      </c>
      <c r="F221" s="64">
        <v>467.25</v>
      </c>
      <c r="G221" s="64">
        <v>470.75</v>
      </c>
      <c r="H221" s="60">
        <v>477</v>
      </c>
      <c r="I221" s="60">
        <v>474.75</v>
      </c>
      <c r="J221" s="21">
        <v>-2</v>
      </c>
      <c r="K221" s="13">
        <v>0</v>
      </c>
      <c r="L221" s="65">
        <f t="shared" si="99"/>
        <v>471.66666666666669</v>
      </c>
      <c r="M221" s="66">
        <f t="shared" si="100"/>
        <v>472.125</v>
      </c>
      <c r="N221" s="66">
        <f t="shared" si="101"/>
        <v>-0.45833333333331439</v>
      </c>
      <c r="O221" s="66">
        <f t="shared" si="102"/>
        <v>471.20833333333337</v>
      </c>
      <c r="P221" s="66">
        <f t="shared" si="103"/>
        <v>472.125</v>
      </c>
      <c r="Q221" s="67">
        <f t="shared" si="107"/>
        <v>9.75</v>
      </c>
      <c r="R221" s="67">
        <f t="shared" si="108"/>
        <v>-1.25</v>
      </c>
      <c r="S221" s="67">
        <f t="shared" si="109"/>
        <v>-11</v>
      </c>
      <c r="T221" s="68" cm="1">
        <f t="array" ref="T221">LARGE(ABS(Q221:S221),1)</f>
        <v>11</v>
      </c>
      <c r="U221" s="12">
        <f t="shared" si="123"/>
        <v>-5</v>
      </c>
      <c r="V221" s="21">
        <f t="shared" si="92"/>
        <v>2</v>
      </c>
      <c r="W221" s="12">
        <f t="shared" si="98"/>
        <v>6</v>
      </c>
      <c r="X221" s="61">
        <f t="shared" si="104"/>
        <v>2.25</v>
      </c>
      <c r="Y221" s="17" t="b">
        <f t="shared" si="97"/>
        <v>1</v>
      </c>
      <c r="Z221" s="17">
        <f t="shared" si="97"/>
        <v>0</v>
      </c>
      <c r="AA221" s="56">
        <f t="shared" si="105"/>
        <v>9.75</v>
      </c>
      <c r="AB221" s="18">
        <f t="shared" si="106"/>
        <v>0.23076923076923078</v>
      </c>
      <c r="AC221" s="19">
        <f t="shared" si="110"/>
        <v>0.20454545454545456</v>
      </c>
      <c r="AD221" s="142">
        <f t="shared" si="111"/>
        <v>480</v>
      </c>
      <c r="AE221" s="142">
        <f t="shared" si="112"/>
        <v>461.5</v>
      </c>
      <c r="AF221" s="80">
        <f t="shared" si="118"/>
        <v>480.75</v>
      </c>
      <c r="AG221" s="80">
        <f t="shared" si="119"/>
        <v>461.5</v>
      </c>
      <c r="AH221" s="81">
        <f t="shared" si="121"/>
        <v>509.5</v>
      </c>
      <c r="AI221" s="81">
        <f t="shared" si="122"/>
        <v>461.5</v>
      </c>
      <c r="AJ221" s="82">
        <f t="shared" si="94"/>
        <v>509.5</v>
      </c>
      <c r="AK221" s="82">
        <f t="shared" si="95"/>
        <v>461.5</v>
      </c>
      <c r="AL221" s="145">
        <f t="shared" si="113"/>
        <v>473.25</v>
      </c>
      <c r="AM221" s="145">
        <f t="shared" si="114"/>
        <v>470.75</v>
      </c>
      <c r="AN221" s="145">
        <f t="shared" si="115"/>
        <v>2.5</v>
      </c>
      <c r="AO221" s="145">
        <f t="shared" si="116"/>
        <v>475.75</v>
      </c>
      <c r="AP221" s="145">
        <f t="shared" si="117"/>
        <v>470.75</v>
      </c>
      <c r="AQ221" s="147">
        <f t="shared" si="120"/>
        <v>474.56547619047626</v>
      </c>
      <c r="AR221" s="149">
        <f t="shared" si="93"/>
        <v>483.01944444444445</v>
      </c>
      <c r="AS221" s="151">
        <f t="shared" si="96"/>
        <v>482.19333333333338</v>
      </c>
    </row>
    <row r="222" spans="1:45" x14ac:dyDescent="0.3">
      <c r="A222" s="5">
        <v>45246</v>
      </c>
      <c r="B222" s="6" t="s">
        <v>47</v>
      </c>
      <c r="C222" s="6" t="s">
        <v>40</v>
      </c>
      <c r="D222" s="64">
        <v>486.75</v>
      </c>
      <c r="E222" s="64">
        <v>494.25</v>
      </c>
      <c r="F222" s="64">
        <v>483.5</v>
      </c>
      <c r="G222" s="64">
        <v>493.25</v>
      </c>
      <c r="H222" s="60">
        <v>487.75</v>
      </c>
      <c r="I222" s="60">
        <v>485.25</v>
      </c>
      <c r="J222" s="21">
        <v>4</v>
      </c>
      <c r="K222" s="13">
        <v>0</v>
      </c>
      <c r="L222" s="65">
        <f t="shared" si="99"/>
        <v>490.33333333333331</v>
      </c>
      <c r="M222" s="66">
        <f t="shared" si="100"/>
        <v>488.875</v>
      </c>
      <c r="N222" s="66">
        <f t="shared" si="101"/>
        <v>1.4583333333333144</v>
      </c>
      <c r="O222" s="66">
        <f t="shared" si="102"/>
        <v>491.79166666666663</v>
      </c>
      <c r="P222" s="66">
        <f t="shared" si="103"/>
        <v>488.875</v>
      </c>
      <c r="Q222" s="67">
        <f t="shared" si="107"/>
        <v>10.75</v>
      </c>
      <c r="R222" s="67">
        <f t="shared" si="108"/>
        <v>23.5</v>
      </c>
      <c r="S222" s="67">
        <f t="shared" si="109"/>
        <v>12.75</v>
      </c>
      <c r="T222" s="68" cm="1">
        <f t="array" ref="T222">LARGE(ABS(Q222:S222),1)</f>
        <v>23.5</v>
      </c>
      <c r="U222" s="12">
        <f t="shared" si="123"/>
        <v>-6</v>
      </c>
      <c r="V222" s="21">
        <f t="shared" si="92"/>
        <v>-2</v>
      </c>
      <c r="W222" s="12">
        <f t="shared" si="98"/>
        <v>1</v>
      </c>
      <c r="X222" s="61">
        <f t="shared" si="104"/>
        <v>2.5</v>
      </c>
      <c r="Y222" s="17">
        <f t="shared" si="97"/>
        <v>0</v>
      </c>
      <c r="Z222" s="17">
        <f t="shared" si="97"/>
        <v>0</v>
      </c>
      <c r="AA222" s="56">
        <f t="shared" si="105"/>
        <v>10.75</v>
      </c>
      <c r="AB222" s="18">
        <f t="shared" si="106"/>
        <v>0.23255813953488372</v>
      </c>
      <c r="AC222" s="19">
        <f t="shared" si="110"/>
        <v>0.10638297872340426</v>
      </c>
      <c r="AD222" s="142">
        <f t="shared" si="111"/>
        <v>494.25</v>
      </c>
      <c r="AE222" s="142">
        <f t="shared" si="112"/>
        <v>467.25</v>
      </c>
      <c r="AF222" s="80">
        <f t="shared" si="118"/>
        <v>494.25</v>
      </c>
      <c r="AG222" s="80">
        <f t="shared" si="119"/>
        <v>461.5</v>
      </c>
      <c r="AH222" s="81">
        <f t="shared" si="121"/>
        <v>495.5</v>
      </c>
      <c r="AI222" s="81">
        <f t="shared" si="122"/>
        <v>461.5</v>
      </c>
      <c r="AJ222" s="82">
        <f t="shared" si="94"/>
        <v>509.5</v>
      </c>
      <c r="AK222" s="82">
        <f t="shared" si="95"/>
        <v>461.5</v>
      </c>
      <c r="AL222" s="145">
        <f t="shared" si="113"/>
        <v>477.41666666666669</v>
      </c>
      <c r="AM222" s="145">
        <f t="shared" si="114"/>
        <v>480.75</v>
      </c>
      <c r="AN222" s="145">
        <f t="shared" si="115"/>
        <v>-3.3333333333333144</v>
      </c>
      <c r="AO222" s="145">
        <f t="shared" si="116"/>
        <v>474.08333333333337</v>
      </c>
      <c r="AP222" s="145">
        <f t="shared" si="117"/>
        <v>480.75</v>
      </c>
      <c r="AQ222" s="147">
        <f t="shared" si="120"/>
        <v>475.20238095238102</v>
      </c>
      <c r="AR222" s="149">
        <f t="shared" si="93"/>
        <v>482.93333333333339</v>
      </c>
      <c r="AS222" s="151">
        <f t="shared" si="96"/>
        <v>482.28666666666663</v>
      </c>
    </row>
    <row r="223" spans="1:45" x14ac:dyDescent="0.3">
      <c r="A223" s="5">
        <v>45247</v>
      </c>
      <c r="B223" s="6" t="s">
        <v>47</v>
      </c>
      <c r="C223" s="6" t="s">
        <v>40</v>
      </c>
      <c r="D223" s="64">
        <v>490.5</v>
      </c>
      <c r="E223" s="64">
        <v>491</v>
      </c>
      <c r="F223" s="64">
        <v>485</v>
      </c>
      <c r="G223" s="64">
        <v>485.25</v>
      </c>
      <c r="H223" s="60">
        <v>491</v>
      </c>
      <c r="I223" s="60">
        <v>488.75</v>
      </c>
      <c r="J223" s="21">
        <v>-2</v>
      </c>
      <c r="K223" s="13">
        <v>0</v>
      </c>
      <c r="L223" s="65">
        <f t="shared" si="99"/>
        <v>487.08333333333331</v>
      </c>
      <c r="M223" s="66">
        <f t="shared" si="100"/>
        <v>488</v>
      </c>
      <c r="N223" s="66">
        <f t="shared" si="101"/>
        <v>-0.91666666666668561</v>
      </c>
      <c r="O223" s="66">
        <f t="shared" si="102"/>
        <v>486.16666666666663</v>
      </c>
      <c r="P223" s="66">
        <f t="shared" si="103"/>
        <v>488</v>
      </c>
      <c r="Q223" s="67">
        <f t="shared" si="107"/>
        <v>6</v>
      </c>
      <c r="R223" s="67">
        <f t="shared" si="108"/>
        <v>-2.25</v>
      </c>
      <c r="S223" s="67">
        <f t="shared" si="109"/>
        <v>-8.25</v>
      </c>
      <c r="T223" s="68" cm="1">
        <f t="array" ref="T223">LARGE(ABS(Q223:S223),1)</f>
        <v>8.25</v>
      </c>
      <c r="U223" s="12">
        <f t="shared" si="123"/>
        <v>-7</v>
      </c>
      <c r="V223" s="21">
        <f t="shared" ref="V223:V241" si="124">J194</f>
        <v>-2</v>
      </c>
      <c r="W223" s="12">
        <f t="shared" si="98"/>
        <v>2</v>
      </c>
      <c r="X223" s="61">
        <f t="shared" si="104"/>
        <v>2.25</v>
      </c>
      <c r="Y223" s="17" t="b">
        <f t="shared" si="97"/>
        <v>1</v>
      </c>
      <c r="Z223" s="17">
        <f t="shared" si="97"/>
        <v>0</v>
      </c>
      <c r="AA223" s="56">
        <f t="shared" si="105"/>
        <v>6</v>
      </c>
      <c r="AB223" s="18">
        <f t="shared" si="106"/>
        <v>0.375</v>
      </c>
      <c r="AC223" s="19">
        <f t="shared" si="110"/>
        <v>0.27272727272727271</v>
      </c>
      <c r="AD223" s="142">
        <f t="shared" si="111"/>
        <v>494.25</v>
      </c>
      <c r="AE223" s="142">
        <f t="shared" si="112"/>
        <v>467.25</v>
      </c>
      <c r="AF223" s="80">
        <f t="shared" si="118"/>
        <v>494.25</v>
      </c>
      <c r="AG223" s="80">
        <f t="shared" si="119"/>
        <v>461.5</v>
      </c>
      <c r="AH223" s="81">
        <f t="shared" si="121"/>
        <v>494.25</v>
      </c>
      <c r="AI223" s="81">
        <f t="shared" si="122"/>
        <v>461.5</v>
      </c>
      <c r="AJ223" s="82">
        <f t="shared" si="94"/>
        <v>509.5</v>
      </c>
      <c r="AK223" s="82">
        <f t="shared" si="95"/>
        <v>461.5</v>
      </c>
      <c r="AL223" s="145">
        <f t="shared" si="113"/>
        <v>484.91666666666669</v>
      </c>
      <c r="AM223" s="145">
        <f t="shared" si="114"/>
        <v>480.75</v>
      </c>
      <c r="AN223" s="145">
        <f t="shared" si="115"/>
        <v>4.1666666666666856</v>
      </c>
      <c r="AO223" s="145">
        <f t="shared" si="116"/>
        <v>489.08333333333337</v>
      </c>
      <c r="AP223" s="145">
        <f t="shared" si="117"/>
        <v>480.75</v>
      </c>
      <c r="AQ223" s="147">
        <f t="shared" si="120"/>
        <v>475.7619047619047</v>
      </c>
      <c r="AR223" s="149">
        <f t="shared" si="93"/>
        <v>482.71666666666675</v>
      </c>
      <c r="AS223" s="151">
        <f t="shared" si="96"/>
        <v>482.33833333333331</v>
      </c>
    </row>
    <row r="224" spans="1:45" x14ac:dyDescent="0.3">
      <c r="A224" s="5">
        <v>45250</v>
      </c>
      <c r="B224" s="6" t="s">
        <v>47</v>
      </c>
      <c r="C224" s="6" t="s">
        <v>40</v>
      </c>
      <c r="D224" s="64">
        <v>485</v>
      </c>
      <c r="E224" s="64">
        <v>488.25</v>
      </c>
      <c r="F224" s="64">
        <v>482.75</v>
      </c>
      <c r="G224" s="64">
        <v>487.5</v>
      </c>
      <c r="H224" s="60">
        <v>486.75</v>
      </c>
      <c r="I224" s="60">
        <v>484.5</v>
      </c>
      <c r="J224" s="21">
        <v>4</v>
      </c>
      <c r="K224" s="13">
        <v>0</v>
      </c>
      <c r="L224" s="65">
        <f t="shared" si="99"/>
        <v>486.16666666666669</v>
      </c>
      <c r="M224" s="66">
        <f t="shared" si="100"/>
        <v>485.5</v>
      </c>
      <c r="N224" s="66">
        <f t="shared" si="101"/>
        <v>0.66666666666668561</v>
      </c>
      <c r="O224" s="66">
        <f t="shared" si="102"/>
        <v>486.83333333333337</v>
      </c>
      <c r="P224" s="66">
        <f t="shared" si="103"/>
        <v>485.5</v>
      </c>
      <c r="Q224" s="67">
        <f t="shared" si="107"/>
        <v>5.5</v>
      </c>
      <c r="R224" s="67">
        <f t="shared" si="108"/>
        <v>3</v>
      </c>
      <c r="S224" s="67">
        <f t="shared" si="109"/>
        <v>-2.5</v>
      </c>
      <c r="T224" s="68" cm="1">
        <f t="array" ref="T224">LARGE(ABS(Q224:S224),1)</f>
        <v>5.5</v>
      </c>
      <c r="U224" s="12">
        <f t="shared" si="123"/>
        <v>-9</v>
      </c>
      <c r="V224" s="21">
        <f t="shared" si="124"/>
        <v>0</v>
      </c>
      <c r="W224" s="12">
        <f t="shared" si="98"/>
        <v>0</v>
      </c>
      <c r="X224" s="61">
        <f t="shared" si="104"/>
        <v>2.25</v>
      </c>
      <c r="Y224" s="17">
        <f t="shared" si="97"/>
        <v>0</v>
      </c>
      <c r="Z224" s="17">
        <f t="shared" si="97"/>
        <v>0</v>
      </c>
      <c r="AA224" s="56">
        <f t="shared" si="105"/>
        <v>5.5</v>
      </c>
      <c r="AB224" s="18">
        <f t="shared" si="106"/>
        <v>0.40909090909090912</v>
      </c>
      <c r="AC224" s="19">
        <f t="shared" si="110"/>
        <v>0.40909090909090912</v>
      </c>
      <c r="AD224" s="142">
        <f t="shared" si="111"/>
        <v>494.25</v>
      </c>
      <c r="AE224" s="142">
        <f t="shared" si="112"/>
        <v>482.75</v>
      </c>
      <c r="AF224" s="80">
        <f t="shared" si="118"/>
        <v>494.25</v>
      </c>
      <c r="AG224" s="80">
        <f t="shared" si="119"/>
        <v>461.5</v>
      </c>
      <c r="AH224" s="81">
        <f t="shared" si="121"/>
        <v>494.25</v>
      </c>
      <c r="AI224" s="81">
        <f t="shared" si="122"/>
        <v>461.5</v>
      </c>
      <c r="AJ224" s="82">
        <f t="shared" si="94"/>
        <v>509.5</v>
      </c>
      <c r="AK224" s="82">
        <f t="shared" si="95"/>
        <v>461.5</v>
      </c>
      <c r="AL224" s="145">
        <f t="shared" si="113"/>
        <v>487.41666666666669</v>
      </c>
      <c r="AM224" s="145">
        <f t="shared" si="114"/>
        <v>488.5</v>
      </c>
      <c r="AN224" s="145">
        <f t="shared" si="115"/>
        <v>-1.0833333333333144</v>
      </c>
      <c r="AO224" s="145">
        <f t="shared" si="116"/>
        <v>486.33333333333337</v>
      </c>
      <c r="AP224" s="145">
        <f t="shared" si="117"/>
        <v>488.5</v>
      </c>
      <c r="AQ224" s="147">
        <f t="shared" si="120"/>
        <v>476.22023809523807</v>
      </c>
      <c r="AR224" s="149">
        <f t="shared" ref="AR224:AR241" si="125">AVERAGE(L195:L224)</f>
        <v>482.5888888888889</v>
      </c>
      <c r="AS224" s="151">
        <f t="shared" si="96"/>
        <v>482.37333333333328</v>
      </c>
    </row>
    <row r="225" spans="1:45" x14ac:dyDescent="0.3">
      <c r="A225" s="5">
        <v>45251</v>
      </c>
      <c r="B225" s="6" t="s">
        <v>47</v>
      </c>
      <c r="C225" s="6" t="s">
        <v>40</v>
      </c>
      <c r="D225" s="64">
        <v>491</v>
      </c>
      <c r="E225" s="64">
        <v>493.25</v>
      </c>
      <c r="F225" s="64">
        <v>487.75</v>
      </c>
      <c r="G225" s="64">
        <v>489</v>
      </c>
      <c r="H225" s="60">
        <v>492.75</v>
      </c>
      <c r="I225" s="60">
        <v>490.5</v>
      </c>
      <c r="J225" s="21">
        <v>-3</v>
      </c>
      <c r="K225" s="13">
        <v>0</v>
      </c>
      <c r="L225" s="65">
        <f t="shared" si="99"/>
        <v>490</v>
      </c>
      <c r="M225" s="66">
        <f t="shared" si="100"/>
        <v>490.5</v>
      </c>
      <c r="N225" s="66">
        <f t="shared" si="101"/>
        <v>-0.5</v>
      </c>
      <c r="O225" s="66">
        <f t="shared" si="102"/>
        <v>489.5</v>
      </c>
      <c r="P225" s="66">
        <f t="shared" si="103"/>
        <v>490.5</v>
      </c>
      <c r="Q225" s="67">
        <f t="shared" si="107"/>
        <v>5.5</v>
      </c>
      <c r="R225" s="67">
        <f t="shared" si="108"/>
        <v>5.75</v>
      </c>
      <c r="S225" s="67">
        <f t="shared" si="109"/>
        <v>0.25</v>
      </c>
      <c r="T225" s="68" cm="1">
        <f t="array" ref="T225">LARGE(ABS(Q225:S225),1)</f>
        <v>5.75</v>
      </c>
      <c r="U225" s="12">
        <f t="shared" si="123"/>
        <v>-9</v>
      </c>
      <c r="V225" s="21">
        <f t="shared" si="124"/>
        <v>2</v>
      </c>
      <c r="W225" s="12">
        <f t="shared" si="98"/>
        <v>6</v>
      </c>
      <c r="X225" s="61">
        <f t="shared" si="104"/>
        <v>2.25</v>
      </c>
      <c r="Y225" s="17">
        <f t="shared" si="97"/>
        <v>0</v>
      </c>
      <c r="Z225" s="17">
        <f t="shared" si="97"/>
        <v>0</v>
      </c>
      <c r="AA225" s="56">
        <f t="shared" si="105"/>
        <v>5.5</v>
      </c>
      <c r="AB225" s="18">
        <f t="shared" si="106"/>
        <v>0.40909090909090912</v>
      </c>
      <c r="AC225" s="19">
        <f t="shared" si="110"/>
        <v>0.39130434782608697</v>
      </c>
      <c r="AD225" s="142">
        <f t="shared" si="111"/>
        <v>493.25</v>
      </c>
      <c r="AE225" s="142">
        <f t="shared" si="112"/>
        <v>482.75</v>
      </c>
      <c r="AF225" s="80">
        <f t="shared" si="118"/>
        <v>494.25</v>
      </c>
      <c r="AG225" s="80">
        <f t="shared" si="119"/>
        <v>461.5</v>
      </c>
      <c r="AH225" s="81">
        <f t="shared" si="121"/>
        <v>494.25</v>
      </c>
      <c r="AI225" s="81">
        <f t="shared" si="122"/>
        <v>461.5</v>
      </c>
      <c r="AJ225" s="82">
        <f t="shared" si="94"/>
        <v>509.5</v>
      </c>
      <c r="AK225" s="82">
        <f t="shared" si="95"/>
        <v>461.5</v>
      </c>
      <c r="AL225" s="145">
        <f t="shared" si="113"/>
        <v>487.83333333333331</v>
      </c>
      <c r="AM225" s="145">
        <f t="shared" si="114"/>
        <v>488</v>
      </c>
      <c r="AN225" s="145">
        <f t="shared" si="115"/>
        <v>-0.16666666666668561</v>
      </c>
      <c r="AO225" s="145">
        <f t="shared" si="116"/>
        <v>487.66666666666663</v>
      </c>
      <c r="AP225" s="145">
        <f t="shared" si="117"/>
        <v>488</v>
      </c>
      <c r="AQ225" s="147">
        <f t="shared" si="120"/>
        <v>477.24404761904759</v>
      </c>
      <c r="AR225" s="149">
        <f t="shared" si="125"/>
        <v>482.72500000000008</v>
      </c>
      <c r="AS225" s="151">
        <f t="shared" si="96"/>
        <v>482.60666666666663</v>
      </c>
    </row>
    <row r="226" spans="1:45" x14ac:dyDescent="0.3">
      <c r="A226" s="5">
        <v>45252</v>
      </c>
      <c r="B226" s="6" t="s">
        <v>47</v>
      </c>
      <c r="C226" s="6" t="s">
        <v>40</v>
      </c>
      <c r="D226" s="64">
        <v>489.25</v>
      </c>
      <c r="E226" s="64">
        <v>493.25</v>
      </c>
      <c r="F226" s="64">
        <v>487.25</v>
      </c>
      <c r="G226" s="64">
        <v>487.75</v>
      </c>
      <c r="H226" s="60">
        <v>491.5</v>
      </c>
      <c r="I226" s="60">
        <v>489.25</v>
      </c>
      <c r="J226" s="21">
        <v>-4</v>
      </c>
      <c r="K226" s="13">
        <v>0</v>
      </c>
      <c r="L226" s="65">
        <f t="shared" si="99"/>
        <v>489.41666666666669</v>
      </c>
      <c r="M226" s="66">
        <f t="shared" si="100"/>
        <v>490.25</v>
      </c>
      <c r="N226" s="66">
        <f t="shared" si="101"/>
        <v>-0.83333333333331439</v>
      </c>
      <c r="O226" s="66">
        <f t="shared" si="102"/>
        <v>488.58333333333337</v>
      </c>
      <c r="P226" s="66">
        <f t="shared" si="103"/>
        <v>490.25</v>
      </c>
      <c r="Q226" s="67">
        <f t="shared" si="107"/>
        <v>6</v>
      </c>
      <c r="R226" s="67">
        <f t="shared" si="108"/>
        <v>4.25</v>
      </c>
      <c r="S226" s="67">
        <f t="shared" si="109"/>
        <v>-1.75</v>
      </c>
      <c r="T226" s="68" cm="1">
        <f t="array" ref="T226">LARGE(ABS(Q226:S226),1)</f>
        <v>6</v>
      </c>
      <c r="U226" s="12">
        <f t="shared" si="123"/>
        <v>-9</v>
      </c>
      <c r="V226" s="21">
        <f t="shared" si="124"/>
        <v>4</v>
      </c>
      <c r="W226" s="12">
        <f t="shared" si="98"/>
        <v>12</v>
      </c>
      <c r="X226" s="61">
        <f t="shared" si="104"/>
        <v>2.25</v>
      </c>
      <c r="Y226" s="17">
        <f t="shared" si="97"/>
        <v>0</v>
      </c>
      <c r="Z226" s="17">
        <f t="shared" si="97"/>
        <v>0</v>
      </c>
      <c r="AA226" s="56">
        <f t="shared" si="105"/>
        <v>6</v>
      </c>
      <c r="AB226" s="18">
        <f t="shared" si="106"/>
        <v>0.375</v>
      </c>
      <c r="AC226" s="19">
        <f t="shared" si="110"/>
        <v>0.375</v>
      </c>
      <c r="AD226" s="142">
        <f t="shared" si="111"/>
        <v>493.25</v>
      </c>
      <c r="AE226" s="142">
        <f t="shared" si="112"/>
        <v>482.75</v>
      </c>
      <c r="AF226" s="80">
        <f t="shared" si="118"/>
        <v>494.25</v>
      </c>
      <c r="AG226" s="80">
        <f t="shared" si="119"/>
        <v>461.5</v>
      </c>
      <c r="AH226" s="81">
        <f t="shared" si="121"/>
        <v>494.25</v>
      </c>
      <c r="AI226" s="81">
        <f t="shared" si="122"/>
        <v>461.5</v>
      </c>
      <c r="AJ226" s="82">
        <f t="shared" si="94"/>
        <v>509.5</v>
      </c>
      <c r="AK226" s="82">
        <f t="shared" si="95"/>
        <v>461.5</v>
      </c>
      <c r="AL226" s="145">
        <f t="shared" si="113"/>
        <v>488.33333333333331</v>
      </c>
      <c r="AM226" s="145">
        <f t="shared" si="114"/>
        <v>488</v>
      </c>
      <c r="AN226" s="145">
        <f t="shared" si="115"/>
        <v>0.33333333333331439</v>
      </c>
      <c r="AO226" s="145">
        <f t="shared" si="116"/>
        <v>488.66666666666663</v>
      </c>
      <c r="AP226" s="145">
        <f t="shared" si="117"/>
        <v>488</v>
      </c>
      <c r="AQ226" s="147">
        <f t="shared" si="120"/>
        <v>478.5</v>
      </c>
      <c r="AR226" s="149">
        <f t="shared" si="125"/>
        <v>482.81666666666666</v>
      </c>
      <c r="AS226" s="151">
        <f t="shared" si="96"/>
        <v>482.79500000000002</v>
      </c>
    </row>
    <row r="227" spans="1:45" x14ac:dyDescent="0.3">
      <c r="A227" s="5">
        <v>45254</v>
      </c>
      <c r="B227" s="6" t="s">
        <v>47</v>
      </c>
      <c r="C227" s="6" t="s">
        <v>40</v>
      </c>
      <c r="D227" s="64">
        <v>487.5</v>
      </c>
      <c r="E227" s="64">
        <v>489.25</v>
      </c>
      <c r="F227" s="64">
        <v>481.75</v>
      </c>
      <c r="G227" s="64">
        <v>482.5</v>
      </c>
      <c r="H227" s="60">
        <v>488.5</v>
      </c>
      <c r="I227" s="60">
        <v>486</v>
      </c>
      <c r="J227" s="21"/>
      <c r="K227" s="13"/>
      <c r="L227" s="65">
        <f t="shared" si="99"/>
        <v>484.5</v>
      </c>
      <c r="M227" s="66">
        <f t="shared" si="100"/>
        <v>485.5</v>
      </c>
      <c r="N227" s="66">
        <f t="shared" si="101"/>
        <v>-1</v>
      </c>
      <c r="O227" s="66">
        <f t="shared" si="102"/>
        <v>483.5</v>
      </c>
      <c r="P227" s="66">
        <f t="shared" si="103"/>
        <v>485.5</v>
      </c>
      <c r="Q227" s="67">
        <f t="shared" si="107"/>
        <v>7.5</v>
      </c>
      <c r="R227" s="67">
        <f t="shared" si="108"/>
        <v>1.5</v>
      </c>
      <c r="S227" s="67">
        <f t="shared" si="109"/>
        <v>-6</v>
      </c>
      <c r="T227" s="68" cm="1">
        <f t="array" ref="T227">LARGE(ABS(Q227:S227),1)</f>
        <v>7.5</v>
      </c>
      <c r="U227" s="12">
        <f t="shared" si="123"/>
        <v>-12</v>
      </c>
      <c r="V227" s="21">
        <f t="shared" si="124"/>
        <v>-2</v>
      </c>
      <c r="W227" s="12">
        <f t="shared" si="98"/>
        <v>10</v>
      </c>
      <c r="X227" s="61">
        <f t="shared" si="104"/>
        <v>2.5</v>
      </c>
      <c r="Y227" s="17">
        <f t="shared" si="97"/>
        <v>0</v>
      </c>
      <c r="Z227" s="17">
        <f t="shared" si="97"/>
        <v>0</v>
      </c>
      <c r="AA227" s="56">
        <f t="shared" si="105"/>
        <v>7.5</v>
      </c>
      <c r="AB227" s="18">
        <f t="shared" si="106"/>
        <v>0.33333333333333331</v>
      </c>
      <c r="AC227" s="19">
        <f t="shared" si="110"/>
        <v>0.33333333333333331</v>
      </c>
      <c r="AD227" s="142">
        <f t="shared" si="111"/>
        <v>493.25</v>
      </c>
      <c r="AE227" s="142">
        <f t="shared" si="112"/>
        <v>481.75</v>
      </c>
      <c r="AF227" s="80">
        <f t="shared" si="118"/>
        <v>494.25</v>
      </c>
      <c r="AG227" s="80">
        <f t="shared" si="119"/>
        <v>461.5</v>
      </c>
      <c r="AH227" s="81">
        <f t="shared" si="121"/>
        <v>494.25</v>
      </c>
      <c r="AI227" s="81">
        <f t="shared" si="122"/>
        <v>461.5</v>
      </c>
      <c r="AJ227" s="82">
        <f t="shared" si="94"/>
        <v>509.5</v>
      </c>
      <c r="AK227" s="82">
        <f t="shared" si="95"/>
        <v>461.5</v>
      </c>
      <c r="AL227" s="145">
        <f t="shared" si="113"/>
        <v>487.58333333333331</v>
      </c>
      <c r="AM227" s="145">
        <f t="shared" si="114"/>
        <v>487.5</v>
      </c>
      <c r="AN227" s="145">
        <f t="shared" si="115"/>
        <v>8.3333333333314386E-2</v>
      </c>
      <c r="AO227" s="145">
        <f t="shared" si="116"/>
        <v>487.66666666666663</v>
      </c>
      <c r="AP227" s="145">
        <f t="shared" si="117"/>
        <v>487.5</v>
      </c>
      <c r="AQ227" s="147">
        <f t="shared" si="120"/>
        <v>479.1904761904762</v>
      </c>
      <c r="AR227" s="149">
        <f t="shared" si="125"/>
        <v>482.55555555555554</v>
      </c>
      <c r="AS227" s="151">
        <f t="shared" si="96"/>
        <v>482.86166666666662</v>
      </c>
    </row>
    <row r="228" spans="1:45" x14ac:dyDescent="0.3">
      <c r="A228" s="5">
        <v>45257</v>
      </c>
      <c r="B228" s="6" t="s">
        <v>47</v>
      </c>
      <c r="C228" s="6" t="s">
        <v>40</v>
      </c>
      <c r="D228" s="64">
        <v>480.75</v>
      </c>
      <c r="E228" s="64">
        <v>481</v>
      </c>
      <c r="F228" s="64">
        <v>473</v>
      </c>
      <c r="G228" s="64">
        <v>475.25</v>
      </c>
      <c r="H228" s="60">
        <v>481</v>
      </c>
      <c r="I228" s="60">
        <v>478.25</v>
      </c>
      <c r="J228" s="21">
        <v>-2</v>
      </c>
      <c r="K228" s="13">
        <v>0</v>
      </c>
      <c r="L228" s="65">
        <f t="shared" si="99"/>
        <v>476.41666666666669</v>
      </c>
      <c r="M228" s="66">
        <f t="shared" si="100"/>
        <v>477</v>
      </c>
      <c r="N228" s="66">
        <f t="shared" si="101"/>
        <v>-0.58333333333331439</v>
      </c>
      <c r="O228" s="66">
        <f t="shared" si="102"/>
        <v>475.83333333333337</v>
      </c>
      <c r="P228" s="66">
        <f t="shared" si="103"/>
        <v>477</v>
      </c>
      <c r="Q228" s="67">
        <f t="shared" si="107"/>
        <v>8</v>
      </c>
      <c r="R228" s="67">
        <f t="shared" si="108"/>
        <v>-1.5</v>
      </c>
      <c r="S228" s="67">
        <f t="shared" si="109"/>
        <v>-9.5</v>
      </c>
      <c r="T228" s="68" cm="1">
        <f t="array" ref="T228">LARGE(ABS(Q228:S228),1)</f>
        <v>9.5</v>
      </c>
      <c r="U228" s="12">
        <f t="shared" si="123"/>
        <v>-12</v>
      </c>
      <c r="V228" s="21">
        <f t="shared" si="124"/>
        <v>-3</v>
      </c>
      <c r="W228" s="12">
        <f t="shared" si="98"/>
        <v>8</v>
      </c>
      <c r="X228" s="61">
        <f t="shared" si="104"/>
        <v>2.75</v>
      </c>
      <c r="Y228" s="17" t="b">
        <f t="shared" si="97"/>
        <v>1</v>
      </c>
      <c r="Z228" s="17">
        <f t="shared" si="97"/>
        <v>0</v>
      </c>
      <c r="AA228" s="56">
        <f t="shared" si="105"/>
        <v>8</v>
      </c>
      <c r="AB228" s="18">
        <f t="shared" si="106"/>
        <v>0.34375</v>
      </c>
      <c r="AC228" s="19">
        <f t="shared" si="110"/>
        <v>0.28947368421052633</v>
      </c>
      <c r="AD228" s="142">
        <f t="shared" si="111"/>
        <v>493.25</v>
      </c>
      <c r="AE228" s="142">
        <f t="shared" si="112"/>
        <v>473</v>
      </c>
      <c r="AF228" s="80">
        <f t="shared" si="118"/>
        <v>494.25</v>
      </c>
      <c r="AG228" s="80">
        <f t="shared" si="119"/>
        <v>467.25</v>
      </c>
      <c r="AH228" s="81">
        <f t="shared" si="121"/>
        <v>494.25</v>
      </c>
      <c r="AI228" s="81">
        <f t="shared" si="122"/>
        <v>461.5</v>
      </c>
      <c r="AJ228" s="82">
        <f t="shared" si="94"/>
        <v>509.5</v>
      </c>
      <c r="AK228" s="82">
        <f t="shared" si="95"/>
        <v>461.5</v>
      </c>
      <c r="AL228" s="145">
        <f t="shared" si="113"/>
        <v>482.91666666666669</v>
      </c>
      <c r="AM228" s="145">
        <f t="shared" si="114"/>
        <v>483.125</v>
      </c>
      <c r="AN228" s="145">
        <f t="shared" si="115"/>
        <v>-0.20833333333331439</v>
      </c>
      <c r="AO228" s="145">
        <f t="shared" si="116"/>
        <v>482.70833333333337</v>
      </c>
      <c r="AP228" s="145">
        <f t="shared" si="117"/>
        <v>483.125</v>
      </c>
      <c r="AQ228" s="147">
        <f t="shared" si="120"/>
        <v>479.0535714285715</v>
      </c>
      <c r="AR228" s="149">
        <f t="shared" si="125"/>
        <v>481.96388888888879</v>
      </c>
      <c r="AS228" s="151">
        <f t="shared" si="96"/>
        <v>482.83333333333326</v>
      </c>
    </row>
    <row r="229" spans="1:45" x14ac:dyDescent="0.3">
      <c r="A229" s="5">
        <v>45258</v>
      </c>
      <c r="B229" s="6" t="s">
        <v>47</v>
      </c>
      <c r="C229" s="6" t="s">
        <v>40</v>
      </c>
      <c r="D229" s="64">
        <v>475.25</v>
      </c>
      <c r="E229" s="64">
        <v>476</v>
      </c>
      <c r="F229" s="64">
        <v>471</v>
      </c>
      <c r="G229" s="64">
        <v>473.5</v>
      </c>
      <c r="H229" s="60">
        <v>476</v>
      </c>
      <c r="I229" s="60">
        <v>475</v>
      </c>
      <c r="J229" s="21">
        <v>-2</v>
      </c>
      <c r="K229" s="13">
        <v>0</v>
      </c>
      <c r="L229" s="65">
        <f t="shared" si="99"/>
        <v>473.5</v>
      </c>
      <c r="M229" s="66">
        <f t="shared" si="100"/>
        <v>473.5</v>
      </c>
      <c r="N229" s="66">
        <f t="shared" si="101"/>
        <v>0</v>
      </c>
      <c r="O229" s="66">
        <f t="shared" si="102"/>
        <v>473.5</v>
      </c>
      <c r="P229" s="66">
        <f t="shared" si="103"/>
        <v>473.5</v>
      </c>
      <c r="Q229" s="67">
        <f t="shared" si="107"/>
        <v>5</v>
      </c>
      <c r="R229" s="67">
        <f t="shared" si="108"/>
        <v>0.75</v>
      </c>
      <c r="S229" s="67">
        <f t="shared" si="109"/>
        <v>-4.25</v>
      </c>
      <c r="T229" s="68" cm="1">
        <f t="array" ref="T229">LARGE(ABS(Q229:S229),1)</f>
        <v>5</v>
      </c>
      <c r="U229" s="12">
        <f t="shared" si="123"/>
        <v>-10</v>
      </c>
      <c r="V229" s="21">
        <f t="shared" si="124"/>
        <v>0</v>
      </c>
      <c r="W229" s="12">
        <f t="shared" si="98"/>
        <v>6</v>
      </c>
      <c r="X229" s="61">
        <f t="shared" si="104"/>
        <v>1</v>
      </c>
      <c r="Y229" s="17" t="b">
        <f t="shared" si="97"/>
        <v>1</v>
      </c>
      <c r="Z229" s="17">
        <f t="shared" si="97"/>
        <v>0</v>
      </c>
      <c r="AA229" s="56">
        <f t="shared" si="105"/>
        <v>5</v>
      </c>
      <c r="AB229" s="18">
        <f t="shared" si="106"/>
        <v>0.2</v>
      </c>
      <c r="AC229" s="19">
        <f t="shared" si="110"/>
        <v>0.2</v>
      </c>
      <c r="AD229" s="142">
        <f t="shared" si="111"/>
        <v>489.25</v>
      </c>
      <c r="AE229" s="142">
        <f t="shared" si="112"/>
        <v>471</v>
      </c>
      <c r="AF229" s="80">
        <f t="shared" si="118"/>
        <v>494.25</v>
      </c>
      <c r="AG229" s="80">
        <f t="shared" si="119"/>
        <v>467.25</v>
      </c>
      <c r="AH229" s="81">
        <f t="shared" si="121"/>
        <v>494.25</v>
      </c>
      <c r="AI229" s="81">
        <f t="shared" si="122"/>
        <v>461.5</v>
      </c>
      <c r="AJ229" s="82">
        <f t="shared" si="94"/>
        <v>509.5</v>
      </c>
      <c r="AK229" s="82">
        <f t="shared" si="95"/>
        <v>461.5</v>
      </c>
      <c r="AL229" s="145">
        <f t="shared" si="113"/>
        <v>478.5</v>
      </c>
      <c r="AM229" s="145">
        <f t="shared" si="114"/>
        <v>480.125</v>
      </c>
      <c r="AN229" s="145">
        <f t="shared" si="115"/>
        <v>-1.625</v>
      </c>
      <c r="AO229" s="145">
        <f t="shared" si="116"/>
        <v>476.875</v>
      </c>
      <c r="AP229" s="145">
        <f t="shared" si="117"/>
        <v>480.125</v>
      </c>
      <c r="AQ229" s="147">
        <f t="shared" si="120"/>
        <v>479.20833333333343</v>
      </c>
      <c r="AR229" s="149">
        <f t="shared" si="125"/>
        <v>481.38611111111101</v>
      </c>
      <c r="AS229" s="151">
        <f t="shared" si="96"/>
        <v>482.85833333333335</v>
      </c>
    </row>
    <row r="230" spans="1:45" x14ac:dyDescent="0.3">
      <c r="A230" s="5">
        <v>45259</v>
      </c>
      <c r="B230" s="6" t="s">
        <v>47</v>
      </c>
      <c r="C230" s="6" t="s">
        <v>40</v>
      </c>
      <c r="D230" s="64">
        <v>473</v>
      </c>
      <c r="E230" s="64">
        <v>477.25</v>
      </c>
      <c r="F230" s="64">
        <v>470.5</v>
      </c>
      <c r="G230" s="64">
        <v>475.75</v>
      </c>
      <c r="H230" s="60">
        <v>473.75</v>
      </c>
      <c r="I230" s="60">
        <v>472.5</v>
      </c>
      <c r="J230" s="21">
        <v>4</v>
      </c>
      <c r="K230" s="13">
        <v>0</v>
      </c>
      <c r="L230" s="65">
        <f t="shared" si="99"/>
        <v>474.5</v>
      </c>
      <c r="M230" s="66">
        <f t="shared" si="100"/>
        <v>473.875</v>
      </c>
      <c r="N230" s="66">
        <f t="shared" si="101"/>
        <v>0.625</v>
      </c>
      <c r="O230" s="66">
        <f t="shared" si="102"/>
        <v>475.125</v>
      </c>
      <c r="P230" s="66">
        <f t="shared" si="103"/>
        <v>473.875</v>
      </c>
      <c r="Q230" s="67">
        <f t="shared" si="107"/>
        <v>6.75</v>
      </c>
      <c r="R230" s="67">
        <f t="shared" si="108"/>
        <v>3.75</v>
      </c>
      <c r="S230" s="67">
        <f t="shared" si="109"/>
        <v>-3</v>
      </c>
      <c r="T230" s="68" cm="1">
        <f t="array" ref="T230">LARGE(ABS(Q230:S230),1)</f>
        <v>6.75</v>
      </c>
      <c r="U230" s="12">
        <f t="shared" si="123"/>
        <v>-6</v>
      </c>
      <c r="V230" s="21">
        <f t="shared" si="124"/>
        <v>-2</v>
      </c>
      <c r="W230" s="12">
        <f t="shared" si="98"/>
        <v>4</v>
      </c>
      <c r="X230" s="61">
        <f t="shared" si="104"/>
        <v>1.25</v>
      </c>
      <c r="Y230" s="17">
        <f t="shared" si="97"/>
        <v>0</v>
      </c>
      <c r="Z230" s="17">
        <f t="shared" si="97"/>
        <v>0</v>
      </c>
      <c r="AA230" s="56">
        <f t="shared" si="105"/>
        <v>6.75</v>
      </c>
      <c r="AB230" s="18">
        <f t="shared" si="106"/>
        <v>0.18518518518518517</v>
      </c>
      <c r="AC230" s="19">
        <f t="shared" si="110"/>
        <v>0.18518518518518517</v>
      </c>
      <c r="AD230" s="142">
        <f t="shared" si="111"/>
        <v>481</v>
      </c>
      <c r="AE230" s="142">
        <f t="shared" si="112"/>
        <v>470.5</v>
      </c>
      <c r="AF230" s="80">
        <f t="shared" si="118"/>
        <v>494.25</v>
      </c>
      <c r="AG230" s="80">
        <f t="shared" si="119"/>
        <v>470.5</v>
      </c>
      <c r="AH230" s="81">
        <f t="shared" si="121"/>
        <v>494.25</v>
      </c>
      <c r="AI230" s="81">
        <f t="shared" si="122"/>
        <v>461.5</v>
      </c>
      <c r="AJ230" s="82">
        <f t="shared" si="94"/>
        <v>509.5</v>
      </c>
      <c r="AK230" s="82">
        <f t="shared" si="95"/>
        <v>461.5</v>
      </c>
      <c r="AL230" s="145">
        <f t="shared" si="113"/>
        <v>475</v>
      </c>
      <c r="AM230" s="145">
        <f t="shared" si="114"/>
        <v>475.75</v>
      </c>
      <c r="AN230" s="145">
        <f t="shared" si="115"/>
        <v>-0.75</v>
      </c>
      <c r="AO230" s="145">
        <f t="shared" si="116"/>
        <v>474.25</v>
      </c>
      <c r="AP230" s="145">
        <f t="shared" si="117"/>
        <v>475.75</v>
      </c>
      <c r="AQ230" s="147">
        <f t="shared" si="120"/>
        <v>479.08928571428578</v>
      </c>
      <c r="AR230" s="149">
        <f t="shared" si="125"/>
        <v>480.87499999999994</v>
      </c>
      <c r="AS230" s="151">
        <f t="shared" si="96"/>
        <v>482.87166666666673</v>
      </c>
    </row>
    <row r="231" spans="1:45" x14ac:dyDescent="0.3">
      <c r="A231" s="5">
        <v>45260</v>
      </c>
      <c r="B231" s="6" t="s">
        <v>47</v>
      </c>
      <c r="C231" s="6" t="s">
        <v>40</v>
      </c>
      <c r="D231" s="64">
        <v>477.75</v>
      </c>
      <c r="E231" s="64">
        <v>484.5</v>
      </c>
      <c r="F231" s="64">
        <v>477.25</v>
      </c>
      <c r="G231" s="64">
        <v>482.75</v>
      </c>
      <c r="H231" s="60">
        <v>479.75</v>
      </c>
      <c r="I231" s="60">
        <v>477.25</v>
      </c>
      <c r="J231" s="21">
        <v>2</v>
      </c>
      <c r="K231" s="13">
        <v>0</v>
      </c>
      <c r="L231" s="65">
        <f t="shared" si="99"/>
        <v>481.5</v>
      </c>
      <c r="M231" s="66">
        <f t="shared" si="100"/>
        <v>480.875</v>
      </c>
      <c r="N231" s="66">
        <f t="shared" si="101"/>
        <v>0.625</v>
      </c>
      <c r="O231" s="66">
        <f t="shared" si="102"/>
        <v>482.125</v>
      </c>
      <c r="P231" s="66">
        <f t="shared" si="103"/>
        <v>480.875</v>
      </c>
      <c r="Q231" s="67">
        <f t="shared" si="107"/>
        <v>7.25</v>
      </c>
      <c r="R231" s="67">
        <f t="shared" si="108"/>
        <v>8.75</v>
      </c>
      <c r="S231" s="67">
        <f t="shared" si="109"/>
        <v>1.5</v>
      </c>
      <c r="T231" s="68" cm="1">
        <f t="array" ref="T231">LARGE(ABS(Q231:S231),1)</f>
        <v>8.75</v>
      </c>
      <c r="U231" s="12">
        <f t="shared" si="123"/>
        <v>-8</v>
      </c>
      <c r="V231" s="21">
        <f t="shared" si="124"/>
        <v>2</v>
      </c>
      <c r="W231" s="12">
        <f t="shared" si="98"/>
        <v>4</v>
      </c>
      <c r="X231" s="61">
        <f t="shared" si="104"/>
        <v>2.5</v>
      </c>
      <c r="Y231" s="17">
        <f t="shared" si="97"/>
        <v>0</v>
      </c>
      <c r="Z231" s="17" t="b">
        <f t="shared" si="97"/>
        <v>1</v>
      </c>
      <c r="AA231" s="56">
        <f t="shared" si="105"/>
        <v>7.25</v>
      </c>
      <c r="AB231" s="18">
        <f t="shared" si="106"/>
        <v>0.34482758620689657</v>
      </c>
      <c r="AC231" s="19">
        <f t="shared" si="110"/>
        <v>0.2857142857142857</v>
      </c>
      <c r="AD231" s="142">
        <f t="shared" si="111"/>
        <v>484.5</v>
      </c>
      <c r="AE231" s="142">
        <f t="shared" si="112"/>
        <v>470.5</v>
      </c>
      <c r="AF231" s="80">
        <f t="shared" si="118"/>
        <v>493.25</v>
      </c>
      <c r="AG231" s="80">
        <f t="shared" si="119"/>
        <v>470.5</v>
      </c>
      <c r="AH231" s="81">
        <f t="shared" si="121"/>
        <v>494.25</v>
      </c>
      <c r="AI231" s="81">
        <f t="shared" si="122"/>
        <v>461.5</v>
      </c>
      <c r="AJ231" s="82">
        <f t="shared" si="94"/>
        <v>509.5</v>
      </c>
      <c r="AK231" s="82">
        <f t="shared" si="95"/>
        <v>461.5</v>
      </c>
      <c r="AL231" s="145">
        <f t="shared" si="113"/>
        <v>476.91666666666669</v>
      </c>
      <c r="AM231" s="145">
        <f t="shared" si="114"/>
        <v>477.5</v>
      </c>
      <c r="AN231" s="145">
        <f t="shared" si="115"/>
        <v>-0.58333333333331439</v>
      </c>
      <c r="AO231" s="145">
        <f t="shared" si="116"/>
        <v>476.33333333333337</v>
      </c>
      <c r="AP231" s="145">
        <f t="shared" si="117"/>
        <v>477.5</v>
      </c>
      <c r="AQ231" s="147">
        <f t="shared" si="120"/>
        <v>479.95238095238102</v>
      </c>
      <c r="AR231" s="149">
        <f t="shared" si="125"/>
        <v>480.51944444444433</v>
      </c>
      <c r="AS231" s="151">
        <f t="shared" si="96"/>
        <v>482.89666666666676</v>
      </c>
    </row>
    <row r="232" spans="1:45" x14ac:dyDescent="0.3">
      <c r="A232" s="5">
        <v>45261</v>
      </c>
      <c r="B232" s="6" t="s">
        <v>47</v>
      </c>
      <c r="C232" s="6" t="s">
        <v>40</v>
      </c>
      <c r="D232" s="64">
        <v>480.75</v>
      </c>
      <c r="E232" s="64">
        <v>489.5</v>
      </c>
      <c r="F232" s="64">
        <v>478.75</v>
      </c>
      <c r="G232" s="64">
        <v>484.75</v>
      </c>
      <c r="H232" s="60">
        <v>481</v>
      </c>
      <c r="I232" s="60">
        <v>478.75</v>
      </c>
      <c r="J232" s="21">
        <v>2</v>
      </c>
      <c r="K232" s="13">
        <v>0</v>
      </c>
      <c r="L232" s="65">
        <f t="shared" si="99"/>
        <v>484.33333333333331</v>
      </c>
      <c r="M232" s="66">
        <f t="shared" si="100"/>
        <v>484.125</v>
      </c>
      <c r="N232" s="66">
        <f t="shared" si="101"/>
        <v>0.20833333333331439</v>
      </c>
      <c r="O232" s="66">
        <f t="shared" si="102"/>
        <v>484.54166666666663</v>
      </c>
      <c r="P232" s="66">
        <f t="shared" si="103"/>
        <v>484.125</v>
      </c>
      <c r="Q232" s="67">
        <f t="shared" si="107"/>
        <v>10.75</v>
      </c>
      <c r="R232" s="67">
        <f t="shared" si="108"/>
        <v>6.75</v>
      </c>
      <c r="S232" s="67">
        <f t="shared" si="109"/>
        <v>-4</v>
      </c>
      <c r="T232" s="68" cm="1">
        <f t="array" ref="T232">LARGE(ABS(Q232:S232),1)</f>
        <v>10.75</v>
      </c>
      <c r="U232" s="12">
        <f t="shared" si="123"/>
        <v>-3</v>
      </c>
      <c r="V232" s="21">
        <f t="shared" si="124"/>
        <v>-4</v>
      </c>
      <c r="W232" s="12">
        <f t="shared" si="98"/>
        <v>2</v>
      </c>
      <c r="X232" s="61">
        <f t="shared" si="104"/>
        <v>2.25</v>
      </c>
      <c r="Y232" s="17">
        <f t="shared" si="97"/>
        <v>0</v>
      </c>
      <c r="Z232" s="17" t="b">
        <f t="shared" si="97"/>
        <v>1</v>
      </c>
      <c r="AA232" s="56">
        <f t="shared" si="105"/>
        <v>10.75</v>
      </c>
      <c r="AB232" s="18">
        <f t="shared" si="106"/>
        <v>0.20930232558139536</v>
      </c>
      <c r="AC232" s="19">
        <f t="shared" si="110"/>
        <v>0.20930232558139536</v>
      </c>
      <c r="AD232" s="142">
        <f t="shared" si="111"/>
        <v>489.5</v>
      </c>
      <c r="AE232" s="142">
        <f t="shared" si="112"/>
        <v>470.5</v>
      </c>
      <c r="AF232" s="80">
        <f t="shared" si="118"/>
        <v>493.25</v>
      </c>
      <c r="AG232" s="80">
        <f t="shared" si="119"/>
        <v>470.5</v>
      </c>
      <c r="AH232" s="81">
        <f t="shared" si="121"/>
        <v>494.25</v>
      </c>
      <c r="AI232" s="81">
        <f t="shared" si="122"/>
        <v>461.5</v>
      </c>
      <c r="AJ232" s="82">
        <f t="shared" si="94"/>
        <v>509.5</v>
      </c>
      <c r="AK232" s="82">
        <f t="shared" si="95"/>
        <v>461.5</v>
      </c>
      <c r="AL232" s="145">
        <f t="shared" si="113"/>
        <v>480.91666666666669</v>
      </c>
      <c r="AM232" s="145">
        <f t="shared" si="114"/>
        <v>480</v>
      </c>
      <c r="AN232" s="145">
        <f t="shared" si="115"/>
        <v>0.91666666666668561</v>
      </c>
      <c r="AO232" s="145">
        <f t="shared" si="116"/>
        <v>481.83333333333337</v>
      </c>
      <c r="AP232" s="145">
        <f t="shared" si="117"/>
        <v>480</v>
      </c>
      <c r="AQ232" s="147">
        <f t="shared" si="120"/>
        <v>481.38095238095235</v>
      </c>
      <c r="AR232" s="149">
        <f t="shared" si="125"/>
        <v>479.97222222222223</v>
      </c>
      <c r="AS232" s="151">
        <f t="shared" si="96"/>
        <v>483.05500000000006</v>
      </c>
    </row>
    <row r="233" spans="1:45" x14ac:dyDescent="0.3">
      <c r="A233" s="5">
        <v>45264</v>
      </c>
      <c r="B233" s="6" t="s">
        <v>47</v>
      </c>
      <c r="C233" s="6" t="s">
        <v>40</v>
      </c>
      <c r="D233" s="64">
        <v>483.75</v>
      </c>
      <c r="E233" s="64">
        <v>488.5</v>
      </c>
      <c r="F233" s="64">
        <v>482</v>
      </c>
      <c r="G233" s="64">
        <v>485.5</v>
      </c>
      <c r="H233" s="60">
        <v>485</v>
      </c>
      <c r="I233" s="60">
        <v>483</v>
      </c>
      <c r="J233" s="21">
        <v>0</v>
      </c>
      <c r="K233" s="13"/>
      <c r="L233" s="65">
        <f t="shared" si="99"/>
        <v>485.33333333333331</v>
      </c>
      <c r="M233" s="66">
        <f t="shared" si="100"/>
        <v>485.25</v>
      </c>
      <c r="N233" s="66">
        <f t="shared" si="101"/>
        <v>8.3333333333314386E-2</v>
      </c>
      <c r="O233" s="66">
        <f t="shared" si="102"/>
        <v>485.41666666666663</v>
      </c>
      <c r="P233" s="66">
        <f t="shared" si="103"/>
        <v>485.25</v>
      </c>
      <c r="Q233" s="67">
        <f t="shared" si="107"/>
        <v>6.5</v>
      </c>
      <c r="R233" s="67">
        <f t="shared" si="108"/>
        <v>3.75</v>
      </c>
      <c r="S233" s="67">
        <f t="shared" si="109"/>
        <v>-2.75</v>
      </c>
      <c r="T233" s="68" cm="1">
        <f t="array" ref="T233">LARGE(ABS(Q233:S233),1)</f>
        <v>6.5</v>
      </c>
      <c r="U233" s="12">
        <f t="shared" si="123"/>
        <v>-3</v>
      </c>
      <c r="V233" s="21">
        <f t="shared" si="124"/>
        <v>-2</v>
      </c>
      <c r="W233" s="12">
        <f t="shared" si="98"/>
        <v>-4</v>
      </c>
      <c r="X233" s="61">
        <f t="shared" si="104"/>
        <v>2</v>
      </c>
      <c r="Y233" s="17">
        <f t="shared" si="97"/>
        <v>0</v>
      </c>
      <c r="Z233" s="17">
        <f t="shared" si="97"/>
        <v>0</v>
      </c>
      <c r="AA233" s="56">
        <f t="shared" si="105"/>
        <v>6.5</v>
      </c>
      <c r="AB233" s="18">
        <f t="shared" si="106"/>
        <v>0.30769230769230771</v>
      </c>
      <c r="AC233" s="19">
        <f t="shared" si="110"/>
        <v>0.30769230769230771</v>
      </c>
      <c r="AD233" s="142">
        <f t="shared" si="111"/>
        <v>489.5</v>
      </c>
      <c r="AE233" s="142">
        <f t="shared" si="112"/>
        <v>477.25</v>
      </c>
      <c r="AF233" s="80">
        <f t="shared" si="118"/>
        <v>493.25</v>
      </c>
      <c r="AG233" s="80">
        <f t="shared" si="119"/>
        <v>470.5</v>
      </c>
      <c r="AH233" s="81">
        <f t="shared" si="121"/>
        <v>494.25</v>
      </c>
      <c r="AI233" s="81">
        <f t="shared" si="122"/>
        <v>461.5</v>
      </c>
      <c r="AJ233" s="82">
        <f t="shared" si="94"/>
        <v>509.5</v>
      </c>
      <c r="AK233" s="82">
        <f t="shared" si="95"/>
        <v>461.5</v>
      </c>
      <c r="AL233" s="145">
        <f t="shared" si="113"/>
        <v>483.83333333333331</v>
      </c>
      <c r="AM233" s="145">
        <f t="shared" si="114"/>
        <v>483.375</v>
      </c>
      <c r="AN233" s="145">
        <f t="shared" si="115"/>
        <v>0.45833333333331439</v>
      </c>
      <c r="AO233" s="145">
        <f t="shared" si="116"/>
        <v>484.29166666666663</v>
      </c>
      <c r="AP233" s="145">
        <f t="shared" si="117"/>
        <v>483.375</v>
      </c>
      <c r="AQ233" s="147">
        <f t="shared" si="120"/>
        <v>482.3214285714285</v>
      </c>
      <c r="AR233" s="149">
        <f t="shared" si="125"/>
        <v>479.48333333333335</v>
      </c>
      <c r="AS233" s="151">
        <f t="shared" si="96"/>
        <v>483.22500000000002</v>
      </c>
    </row>
    <row r="234" spans="1:45" x14ac:dyDescent="0.3">
      <c r="A234" s="5">
        <v>45265</v>
      </c>
      <c r="B234" s="6" t="s">
        <v>47</v>
      </c>
      <c r="C234" s="6" t="s">
        <v>40</v>
      </c>
      <c r="D234" s="64">
        <v>486.75</v>
      </c>
      <c r="E234" s="64">
        <v>490.75</v>
      </c>
      <c r="F234" s="64">
        <v>485.75</v>
      </c>
      <c r="G234" s="64">
        <v>490.5</v>
      </c>
      <c r="H234" s="60">
        <v>489.5</v>
      </c>
      <c r="I234" s="60">
        <v>486.5</v>
      </c>
      <c r="J234" s="21">
        <v>2</v>
      </c>
      <c r="K234" s="13"/>
      <c r="L234" s="65">
        <f t="shared" si="99"/>
        <v>489</v>
      </c>
      <c r="M234" s="66">
        <f t="shared" si="100"/>
        <v>488.25</v>
      </c>
      <c r="N234" s="66">
        <f t="shared" si="101"/>
        <v>0.75</v>
      </c>
      <c r="O234" s="66">
        <f t="shared" si="102"/>
        <v>489.75</v>
      </c>
      <c r="P234" s="66">
        <f t="shared" si="103"/>
        <v>488.25</v>
      </c>
      <c r="Q234" s="67">
        <f t="shared" si="107"/>
        <v>5</v>
      </c>
      <c r="R234" s="67">
        <f t="shared" si="108"/>
        <v>5.25</v>
      </c>
      <c r="S234" s="67">
        <f t="shared" si="109"/>
        <v>0.25</v>
      </c>
      <c r="T234" s="68" cm="1">
        <f t="array" ref="T234">LARGE(ABS(Q234:S234),1)</f>
        <v>5.25</v>
      </c>
      <c r="U234" s="12">
        <f t="shared" si="123"/>
        <v>-1</v>
      </c>
      <c r="V234" s="21">
        <f t="shared" si="124"/>
        <v>-3</v>
      </c>
      <c r="W234" s="12">
        <f t="shared" si="98"/>
        <v>-5</v>
      </c>
      <c r="X234" s="61">
        <f t="shared" si="104"/>
        <v>3</v>
      </c>
      <c r="Y234" s="17">
        <f t="shared" si="97"/>
        <v>0</v>
      </c>
      <c r="Z234" s="17">
        <f t="shared" si="97"/>
        <v>0</v>
      </c>
      <c r="AA234" s="56">
        <f t="shared" si="105"/>
        <v>5</v>
      </c>
      <c r="AB234" s="18">
        <f t="shared" si="106"/>
        <v>0.6</v>
      </c>
      <c r="AC234" s="19">
        <f t="shared" si="110"/>
        <v>0.5714285714285714</v>
      </c>
      <c r="AD234" s="142">
        <f t="shared" si="111"/>
        <v>490.75</v>
      </c>
      <c r="AE234" s="142">
        <f t="shared" si="112"/>
        <v>478.75</v>
      </c>
      <c r="AF234" s="80">
        <f t="shared" si="118"/>
        <v>493.25</v>
      </c>
      <c r="AG234" s="80">
        <f t="shared" si="119"/>
        <v>470.5</v>
      </c>
      <c r="AH234" s="81">
        <f t="shared" si="121"/>
        <v>494.25</v>
      </c>
      <c r="AI234" s="81">
        <f t="shared" si="122"/>
        <v>461.5</v>
      </c>
      <c r="AJ234" s="82">
        <f t="shared" si="94"/>
        <v>509.5</v>
      </c>
      <c r="AK234" s="82">
        <f t="shared" si="95"/>
        <v>461.5</v>
      </c>
      <c r="AL234" s="145">
        <f t="shared" si="113"/>
        <v>485</v>
      </c>
      <c r="AM234" s="145">
        <f t="shared" si="114"/>
        <v>484.75</v>
      </c>
      <c r="AN234" s="145">
        <f t="shared" si="115"/>
        <v>0.25</v>
      </c>
      <c r="AO234" s="145">
        <f t="shared" si="116"/>
        <v>485.25</v>
      </c>
      <c r="AP234" s="145">
        <f t="shared" si="117"/>
        <v>484.75</v>
      </c>
      <c r="AQ234" s="147">
        <f t="shared" si="120"/>
        <v>483.12499999999994</v>
      </c>
      <c r="AR234" s="149">
        <f t="shared" si="125"/>
        <v>479.38333333333333</v>
      </c>
      <c r="AS234" s="151">
        <f t="shared" si="96"/>
        <v>483.42166666666662</v>
      </c>
    </row>
    <row r="235" spans="1:45" x14ac:dyDescent="0.3">
      <c r="A235" s="5">
        <v>45266</v>
      </c>
      <c r="B235" s="6" t="s">
        <v>47</v>
      </c>
      <c r="C235" s="6" t="s">
        <v>40</v>
      </c>
      <c r="D235" s="64">
        <v>492</v>
      </c>
      <c r="E235" s="64">
        <v>493.75</v>
      </c>
      <c r="F235" s="64">
        <v>483.5</v>
      </c>
      <c r="G235" s="64">
        <v>484.25</v>
      </c>
      <c r="H235" s="60">
        <v>493.5</v>
      </c>
      <c r="I235" s="60">
        <v>491.75</v>
      </c>
      <c r="J235" s="21">
        <v>-2</v>
      </c>
      <c r="K235" s="13" t="s">
        <v>32</v>
      </c>
      <c r="L235" s="65">
        <f t="shared" si="99"/>
        <v>487.16666666666669</v>
      </c>
      <c r="M235" s="66">
        <f t="shared" si="100"/>
        <v>488.625</v>
      </c>
      <c r="N235" s="66">
        <f t="shared" si="101"/>
        <v>-1.4583333333333144</v>
      </c>
      <c r="O235" s="66">
        <f t="shared" si="102"/>
        <v>485.70833333333337</v>
      </c>
      <c r="P235" s="66">
        <f t="shared" si="103"/>
        <v>488.625</v>
      </c>
      <c r="Q235" s="67">
        <f t="shared" si="107"/>
        <v>10.25</v>
      </c>
      <c r="R235" s="67">
        <f t="shared" si="108"/>
        <v>3.25</v>
      </c>
      <c r="S235" s="67">
        <f t="shared" si="109"/>
        <v>-7</v>
      </c>
      <c r="T235" s="68" cm="1">
        <f t="array" ref="T235">LARGE(ABS(Q235:S235),1)</f>
        <v>10.25</v>
      </c>
      <c r="U235" s="12">
        <f t="shared" si="123"/>
        <v>1</v>
      </c>
      <c r="V235" s="21">
        <f t="shared" si="124"/>
        <v>-2</v>
      </c>
      <c r="W235" s="12">
        <f t="shared" si="98"/>
        <v>-7</v>
      </c>
      <c r="X235" s="61">
        <f t="shared" si="104"/>
        <v>1.75</v>
      </c>
      <c r="Y235" s="17">
        <f t="shared" si="97"/>
        <v>0</v>
      </c>
      <c r="Z235" s="17">
        <f t="shared" si="97"/>
        <v>0</v>
      </c>
      <c r="AA235" s="56">
        <f t="shared" si="105"/>
        <v>10.25</v>
      </c>
      <c r="AB235" s="18">
        <f t="shared" si="106"/>
        <v>0.17073170731707318</v>
      </c>
      <c r="AC235" s="19">
        <f t="shared" si="110"/>
        <v>0.17073170731707318</v>
      </c>
      <c r="AD235" s="142">
        <f t="shared" si="111"/>
        <v>493.75</v>
      </c>
      <c r="AE235" s="142">
        <f t="shared" si="112"/>
        <v>482</v>
      </c>
      <c r="AF235" s="80">
        <f t="shared" si="118"/>
        <v>493.75</v>
      </c>
      <c r="AG235" s="80">
        <f t="shared" si="119"/>
        <v>470.5</v>
      </c>
      <c r="AH235" s="81">
        <f t="shared" si="121"/>
        <v>494.25</v>
      </c>
      <c r="AI235" s="81">
        <f t="shared" si="122"/>
        <v>461.5</v>
      </c>
      <c r="AJ235" s="82">
        <f t="shared" si="94"/>
        <v>509.5</v>
      </c>
      <c r="AK235" s="82">
        <f t="shared" si="95"/>
        <v>461.5</v>
      </c>
      <c r="AL235" s="145">
        <f t="shared" si="113"/>
        <v>488.75</v>
      </c>
      <c r="AM235" s="145">
        <f t="shared" si="114"/>
        <v>487.875</v>
      </c>
      <c r="AN235" s="145">
        <f t="shared" si="115"/>
        <v>0.875</v>
      </c>
      <c r="AO235" s="145">
        <f t="shared" si="116"/>
        <v>489.625</v>
      </c>
      <c r="AP235" s="145">
        <f t="shared" si="117"/>
        <v>487.875</v>
      </c>
      <c r="AQ235" s="147">
        <f t="shared" si="120"/>
        <v>484.23214285714278</v>
      </c>
      <c r="AR235" s="149">
        <f t="shared" si="125"/>
        <v>479.45833333333331</v>
      </c>
      <c r="AS235" s="151">
        <f t="shared" si="96"/>
        <v>483.57833333333338</v>
      </c>
    </row>
    <row r="236" spans="1:45" x14ac:dyDescent="0.3">
      <c r="A236" s="5">
        <v>45267</v>
      </c>
      <c r="B236" s="6" t="s">
        <v>47</v>
      </c>
      <c r="C236" s="6" t="s">
        <v>40</v>
      </c>
      <c r="D236" s="64">
        <v>486.75</v>
      </c>
      <c r="E236" s="64">
        <v>489.25</v>
      </c>
      <c r="F236" s="64">
        <v>484</v>
      </c>
      <c r="G236" s="64">
        <v>488</v>
      </c>
      <c r="H236" s="60">
        <v>487.28500000000003</v>
      </c>
      <c r="I236" s="60">
        <v>485</v>
      </c>
      <c r="J236" s="21">
        <v>4</v>
      </c>
      <c r="K236" s="13"/>
      <c r="L236" s="65">
        <f t="shared" si="99"/>
        <v>487.08333333333331</v>
      </c>
      <c r="M236" s="66">
        <f t="shared" si="100"/>
        <v>486.625</v>
      </c>
      <c r="N236" s="66">
        <f t="shared" si="101"/>
        <v>0.45833333333331439</v>
      </c>
      <c r="O236" s="66">
        <f t="shared" si="102"/>
        <v>487.54166666666663</v>
      </c>
      <c r="P236" s="66">
        <f t="shared" si="103"/>
        <v>486.625</v>
      </c>
      <c r="Q236" s="67">
        <f t="shared" si="107"/>
        <v>5.25</v>
      </c>
      <c r="R236" s="67">
        <f t="shared" si="108"/>
        <v>5</v>
      </c>
      <c r="S236" s="67">
        <f t="shared" si="109"/>
        <v>-0.25</v>
      </c>
      <c r="T236" s="68" cm="1">
        <f t="array" ref="T236">LARGE(ABS(Q236:S236),1)</f>
        <v>5.25</v>
      </c>
      <c r="U236" s="12">
        <f t="shared" si="123"/>
        <v>0</v>
      </c>
      <c r="V236" s="21">
        <f t="shared" si="124"/>
        <v>-2</v>
      </c>
      <c r="W236" s="12">
        <f t="shared" si="98"/>
        <v>-9</v>
      </c>
      <c r="X236" s="61">
        <f t="shared" si="104"/>
        <v>2.285000000000025</v>
      </c>
      <c r="Y236" s="17">
        <f t="shared" si="97"/>
        <v>0</v>
      </c>
      <c r="Z236" s="17">
        <f t="shared" si="97"/>
        <v>0</v>
      </c>
      <c r="AA236" s="56">
        <f t="shared" si="105"/>
        <v>5.25</v>
      </c>
      <c r="AB236" s="18">
        <f t="shared" si="106"/>
        <v>0.43523809523809998</v>
      </c>
      <c r="AC236" s="19">
        <f t="shared" si="110"/>
        <v>0.43523809523809998</v>
      </c>
      <c r="AD236" s="142">
        <f t="shared" si="111"/>
        <v>493.75</v>
      </c>
      <c r="AE236" s="142">
        <f t="shared" si="112"/>
        <v>483.5</v>
      </c>
      <c r="AF236" s="80">
        <f t="shared" si="118"/>
        <v>493.75</v>
      </c>
      <c r="AG236" s="80">
        <f t="shared" si="119"/>
        <v>470.5</v>
      </c>
      <c r="AH236" s="81">
        <f t="shared" si="121"/>
        <v>494.25</v>
      </c>
      <c r="AI236" s="81">
        <f t="shared" si="122"/>
        <v>461.5</v>
      </c>
      <c r="AJ236" s="82">
        <f t="shared" ref="AJ236:AJ241" si="126">MAX(E193:E236)</f>
        <v>509.5</v>
      </c>
      <c r="AK236" s="82">
        <f t="shared" ref="AK236:AK241" si="127">MIN(F193:F236)</f>
        <v>461.5</v>
      </c>
      <c r="AL236" s="145">
        <f t="shared" si="113"/>
        <v>487.16666666666669</v>
      </c>
      <c r="AM236" s="145">
        <f t="shared" si="114"/>
        <v>488.625</v>
      </c>
      <c r="AN236" s="145">
        <f t="shared" si="115"/>
        <v>-1.4583333333333144</v>
      </c>
      <c r="AO236" s="145">
        <f t="shared" si="116"/>
        <v>485.70833333333337</v>
      </c>
      <c r="AP236" s="145">
        <f t="shared" si="117"/>
        <v>488.625</v>
      </c>
      <c r="AQ236" s="147">
        <f t="shared" si="120"/>
        <v>484</v>
      </c>
      <c r="AR236" s="149">
        <f t="shared" si="125"/>
        <v>479.69166666666666</v>
      </c>
      <c r="AS236" s="151">
        <f t="shared" si="96"/>
        <v>483.64666666666665</v>
      </c>
    </row>
    <row r="237" spans="1:45" x14ac:dyDescent="0.3">
      <c r="A237" s="5">
        <v>45268</v>
      </c>
      <c r="B237" s="6" t="s">
        <v>47</v>
      </c>
      <c r="C237" s="6" t="s">
        <v>40</v>
      </c>
      <c r="D237" s="64">
        <v>490</v>
      </c>
      <c r="E237" s="64">
        <v>492</v>
      </c>
      <c r="F237" s="64">
        <v>484</v>
      </c>
      <c r="G237" s="64">
        <v>484.5</v>
      </c>
      <c r="H237" s="60">
        <v>491.5</v>
      </c>
      <c r="I237" s="60">
        <v>489.25</v>
      </c>
      <c r="J237" s="21">
        <v>-2</v>
      </c>
      <c r="K237" s="13" t="s">
        <v>32</v>
      </c>
      <c r="L237" s="65">
        <f t="shared" si="99"/>
        <v>486.83333333333331</v>
      </c>
      <c r="M237" s="66">
        <f t="shared" si="100"/>
        <v>488</v>
      </c>
      <c r="N237" s="66">
        <f t="shared" si="101"/>
        <v>-1.1666666666666856</v>
      </c>
      <c r="O237" s="66">
        <f t="shared" si="102"/>
        <v>485.66666666666663</v>
      </c>
      <c r="P237" s="66">
        <f t="shared" si="103"/>
        <v>488</v>
      </c>
      <c r="Q237" s="67">
        <f t="shared" si="107"/>
        <v>8</v>
      </c>
      <c r="R237" s="67">
        <f t="shared" si="108"/>
        <v>4</v>
      </c>
      <c r="S237" s="67">
        <f t="shared" si="109"/>
        <v>-4</v>
      </c>
      <c r="T237" s="68" cm="1">
        <f t="array" ref="T237">LARGE(ABS(Q237:S237),1)</f>
        <v>8</v>
      </c>
      <c r="U237" s="12">
        <f t="shared" si="123"/>
        <v>-6</v>
      </c>
      <c r="V237" s="21">
        <f t="shared" si="124"/>
        <v>0</v>
      </c>
      <c r="W237" s="12">
        <f t="shared" si="98"/>
        <v>-6</v>
      </c>
      <c r="X237" s="61">
        <f t="shared" si="104"/>
        <v>2.25</v>
      </c>
      <c r="Y237" s="17">
        <f t="shared" si="97"/>
        <v>0</v>
      </c>
      <c r="Z237" s="17">
        <f t="shared" si="97"/>
        <v>0</v>
      </c>
      <c r="AA237" s="56">
        <f t="shared" si="105"/>
        <v>8</v>
      </c>
      <c r="AB237" s="18">
        <f t="shared" si="106"/>
        <v>0.28125</v>
      </c>
      <c r="AC237" s="19">
        <f t="shared" si="110"/>
        <v>0.28125</v>
      </c>
      <c r="AD237" s="142">
        <f t="shared" si="111"/>
        <v>493.75</v>
      </c>
      <c r="AE237" s="142">
        <f t="shared" si="112"/>
        <v>483.5</v>
      </c>
      <c r="AF237" s="80">
        <f t="shared" si="118"/>
        <v>493.75</v>
      </c>
      <c r="AG237" s="80">
        <f t="shared" si="119"/>
        <v>470.5</v>
      </c>
      <c r="AH237" s="81">
        <f t="shared" si="121"/>
        <v>494.25</v>
      </c>
      <c r="AI237" s="81">
        <f t="shared" si="122"/>
        <v>461.5</v>
      </c>
      <c r="AJ237" s="82">
        <f t="shared" si="126"/>
        <v>509.5</v>
      </c>
      <c r="AK237" s="82">
        <f t="shared" si="127"/>
        <v>461.5</v>
      </c>
      <c r="AL237" s="145">
        <f t="shared" si="113"/>
        <v>488.41666666666669</v>
      </c>
      <c r="AM237" s="145">
        <f t="shared" si="114"/>
        <v>488.625</v>
      </c>
      <c r="AN237" s="145">
        <f t="shared" si="115"/>
        <v>-0.20833333333331439</v>
      </c>
      <c r="AO237" s="145">
        <f t="shared" si="116"/>
        <v>488.20833333333337</v>
      </c>
      <c r="AP237" s="145">
        <f t="shared" si="117"/>
        <v>488.625</v>
      </c>
      <c r="AQ237" s="147">
        <f t="shared" si="120"/>
        <v>483.98214285714278</v>
      </c>
      <c r="AR237" s="149">
        <f t="shared" si="125"/>
        <v>479.90277777777777</v>
      </c>
      <c r="AS237" s="151">
        <f t="shared" si="96"/>
        <v>483.65666666666664</v>
      </c>
    </row>
    <row r="238" spans="1:45" x14ac:dyDescent="0.3">
      <c r="A238" s="5">
        <v>45271</v>
      </c>
      <c r="B238" s="6" t="s">
        <v>47</v>
      </c>
      <c r="C238" s="6" t="s">
        <v>40</v>
      </c>
      <c r="D238" s="64">
        <v>485.5</v>
      </c>
      <c r="E238" s="64">
        <v>487.25</v>
      </c>
      <c r="F238" s="64">
        <v>479.75</v>
      </c>
      <c r="G238" s="64">
        <v>481.5</v>
      </c>
      <c r="H238" s="60">
        <v>486.25</v>
      </c>
      <c r="I238" s="60">
        <v>484.5</v>
      </c>
      <c r="J238" s="21">
        <v>-3</v>
      </c>
      <c r="K238" s="13"/>
      <c r="L238" s="65">
        <f t="shared" si="99"/>
        <v>482.83333333333331</v>
      </c>
      <c r="M238" s="66">
        <f t="shared" si="100"/>
        <v>483.5</v>
      </c>
      <c r="N238" s="66">
        <f t="shared" si="101"/>
        <v>-0.66666666666668561</v>
      </c>
      <c r="O238" s="66">
        <f t="shared" si="102"/>
        <v>482.16666666666663</v>
      </c>
      <c r="P238" s="66">
        <f t="shared" si="103"/>
        <v>483.5</v>
      </c>
      <c r="Q238" s="67">
        <f t="shared" si="107"/>
        <v>7.5</v>
      </c>
      <c r="R238" s="67">
        <f t="shared" si="108"/>
        <v>2.75</v>
      </c>
      <c r="S238" s="67">
        <f t="shared" si="109"/>
        <v>-4.75</v>
      </c>
      <c r="T238" s="68" cm="1">
        <f t="array" ref="T238">LARGE(ABS(Q238:S238),1)</f>
        <v>7.5</v>
      </c>
      <c r="U238" s="12">
        <f t="shared" si="123"/>
        <v>-6</v>
      </c>
      <c r="V238" s="21">
        <f t="shared" si="124"/>
        <v>0</v>
      </c>
      <c r="W238" s="12">
        <f t="shared" si="98"/>
        <v>-4</v>
      </c>
      <c r="X238" s="61">
        <f t="shared" si="104"/>
        <v>1.75</v>
      </c>
      <c r="Y238" s="17">
        <f t="shared" si="97"/>
        <v>0</v>
      </c>
      <c r="Z238" s="17">
        <f t="shared" si="97"/>
        <v>0</v>
      </c>
      <c r="AA238" s="56">
        <f t="shared" si="105"/>
        <v>7.5</v>
      </c>
      <c r="AB238" s="18">
        <f t="shared" si="106"/>
        <v>0.23333333333333334</v>
      </c>
      <c r="AC238" s="19">
        <f t="shared" si="110"/>
        <v>0.23333333333333334</v>
      </c>
      <c r="AD238" s="142">
        <f t="shared" si="111"/>
        <v>492</v>
      </c>
      <c r="AE238" s="142">
        <f t="shared" si="112"/>
        <v>479.75</v>
      </c>
      <c r="AF238" s="80">
        <f t="shared" si="118"/>
        <v>493.75</v>
      </c>
      <c r="AG238" s="80">
        <f t="shared" si="119"/>
        <v>470.5</v>
      </c>
      <c r="AH238" s="81">
        <f t="shared" si="121"/>
        <v>494.25</v>
      </c>
      <c r="AI238" s="81">
        <f t="shared" si="122"/>
        <v>467.25</v>
      </c>
      <c r="AJ238" s="82">
        <f t="shared" si="126"/>
        <v>509.5</v>
      </c>
      <c r="AK238" s="82">
        <f t="shared" si="127"/>
        <v>461.5</v>
      </c>
      <c r="AL238" s="145">
        <f t="shared" si="113"/>
        <v>485.41666666666669</v>
      </c>
      <c r="AM238" s="145">
        <f t="shared" si="114"/>
        <v>485.875</v>
      </c>
      <c r="AN238" s="145">
        <f t="shared" si="115"/>
        <v>-0.45833333333331439</v>
      </c>
      <c r="AO238" s="145">
        <f t="shared" si="116"/>
        <v>484.95833333333337</v>
      </c>
      <c r="AP238" s="145">
        <f t="shared" si="117"/>
        <v>485.875</v>
      </c>
      <c r="AQ238" s="147">
        <f t="shared" si="120"/>
        <v>483.74404761904759</v>
      </c>
      <c r="AR238" s="149">
        <f t="shared" si="125"/>
        <v>479.95000000000005</v>
      </c>
      <c r="AS238" s="151">
        <f t="shared" si="96"/>
        <v>483.69833333333327</v>
      </c>
    </row>
    <row r="239" spans="1:45" x14ac:dyDescent="0.3">
      <c r="A239" s="5">
        <v>45272</v>
      </c>
      <c r="B239" s="6" t="s">
        <v>47</v>
      </c>
      <c r="C239" s="6" t="s">
        <v>40</v>
      </c>
      <c r="D239" s="64">
        <v>483.5</v>
      </c>
      <c r="E239" s="64">
        <v>488</v>
      </c>
      <c r="F239" s="64">
        <v>483.25</v>
      </c>
      <c r="G239" s="64">
        <v>485.25</v>
      </c>
      <c r="H239" s="60">
        <v>485.5</v>
      </c>
      <c r="I239" s="60">
        <v>483.25</v>
      </c>
      <c r="J239" s="21">
        <v>0</v>
      </c>
      <c r="K239" s="13"/>
      <c r="L239" s="65">
        <f t="shared" si="99"/>
        <v>485.5</v>
      </c>
      <c r="M239" s="66">
        <f t="shared" si="100"/>
        <v>485.625</v>
      </c>
      <c r="N239" s="66">
        <f t="shared" si="101"/>
        <v>-0.125</v>
      </c>
      <c r="O239" s="66">
        <f t="shared" si="102"/>
        <v>485.375</v>
      </c>
      <c r="P239" s="66">
        <f t="shared" si="103"/>
        <v>485.625</v>
      </c>
      <c r="Q239" s="67">
        <f t="shared" si="107"/>
        <v>4.75</v>
      </c>
      <c r="R239" s="67">
        <f t="shared" si="108"/>
        <v>6.5</v>
      </c>
      <c r="S239" s="67">
        <f t="shared" si="109"/>
        <v>1.75</v>
      </c>
      <c r="T239" s="68" cm="1">
        <f t="array" ref="T239">LARGE(ABS(Q239:S239),1)</f>
        <v>6.5</v>
      </c>
      <c r="U239" s="12">
        <f t="shared" si="123"/>
        <v>-2</v>
      </c>
      <c r="V239" s="21">
        <f t="shared" si="124"/>
        <v>0</v>
      </c>
      <c r="W239" s="12">
        <f t="shared" si="98"/>
        <v>-6</v>
      </c>
      <c r="X239" s="61">
        <f t="shared" si="104"/>
        <v>2.25</v>
      </c>
      <c r="Y239" s="17">
        <f t="shared" si="97"/>
        <v>0</v>
      </c>
      <c r="Z239" s="17" t="b">
        <f t="shared" si="97"/>
        <v>1</v>
      </c>
      <c r="AA239" s="56">
        <f t="shared" si="105"/>
        <v>4.75</v>
      </c>
      <c r="AB239" s="18">
        <f t="shared" si="106"/>
        <v>0.47368421052631576</v>
      </c>
      <c r="AC239" s="19">
        <f t="shared" si="110"/>
        <v>0.34615384615384615</v>
      </c>
      <c r="AD239" s="142">
        <f t="shared" si="111"/>
        <v>492</v>
      </c>
      <c r="AE239" s="142">
        <f t="shared" si="112"/>
        <v>479.75</v>
      </c>
      <c r="AF239" s="80">
        <f t="shared" si="118"/>
        <v>493.75</v>
      </c>
      <c r="AG239" s="80">
        <f t="shared" si="119"/>
        <v>477.25</v>
      </c>
      <c r="AH239" s="81">
        <f t="shared" si="121"/>
        <v>494.25</v>
      </c>
      <c r="AI239" s="81">
        <f t="shared" si="122"/>
        <v>467.25</v>
      </c>
      <c r="AJ239" s="82">
        <f t="shared" si="126"/>
        <v>509.5</v>
      </c>
      <c r="AK239" s="82">
        <f t="shared" si="127"/>
        <v>461.5</v>
      </c>
      <c r="AL239" s="145">
        <f t="shared" si="113"/>
        <v>484.41666666666669</v>
      </c>
      <c r="AM239" s="145">
        <f t="shared" si="114"/>
        <v>485.875</v>
      </c>
      <c r="AN239" s="145">
        <f t="shared" si="115"/>
        <v>-1.4583333333333144</v>
      </c>
      <c r="AO239" s="145">
        <f t="shared" si="116"/>
        <v>482.95833333333337</v>
      </c>
      <c r="AP239" s="145">
        <f t="shared" si="117"/>
        <v>485.875</v>
      </c>
      <c r="AQ239" s="147">
        <f t="shared" si="120"/>
        <v>483.42261904761898</v>
      </c>
      <c r="AR239" s="149">
        <f t="shared" si="125"/>
        <v>480.15833333333342</v>
      </c>
      <c r="AS239" s="151">
        <f t="shared" si="96"/>
        <v>483.69333333333327</v>
      </c>
    </row>
    <row r="240" spans="1:45" x14ac:dyDescent="0.3">
      <c r="A240" s="5">
        <v>45273</v>
      </c>
      <c r="B240" s="6" t="s">
        <v>47</v>
      </c>
      <c r="C240" s="6" t="s">
        <v>40</v>
      </c>
      <c r="D240" s="64">
        <v>482</v>
      </c>
      <c r="E240" s="64">
        <v>482</v>
      </c>
      <c r="F240" s="64">
        <v>477.5</v>
      </c>
      <c r="G240" s="64">
        <v>479.5</v>
      </c>
      <c r="H240" s="60">
        <v>482</v>
      </c>
      <c r="I240" s="60">
        <v>478.5</v>
      </c>
      <c r="J240" s="21">
        <v>-1</v>
      </c>
      <c r="K240" s="13">
        <v>0</v>
      </c>
      <c r="L240" s="65">
        <f t="shared" si="99"/>
        <v>479.66666666666669</v>
      </c>
      <c r="M240" s="66">
        <f t="shared" si="100"/>
        <v>479.75</v>
      </c>
      <c r="N240" s="66">
        <f t="shared" si="101"/>
        <v>-8.3333333333314386E-2</v>
      </c>
      <c r="O240" s="66">
        <f t="shared" si="102"/>
        <v>479.58333333333337</v>
      </c>
      <c r="P240" s="66">
        <f t="shared" si="103"/>
        <v>479.75</v>
      </c>
      <c r="Q240" s="67">
        <f t="shared" si="107"/>
        <v>4.5</v>
      </c>
      <c r="R240" s="67">
        <f t="shared" si="108"/>
        <v>-3.25</v>
      </c>
      <c r="S240" s="67">
        <f t="shared" si="109"/>
        <v>-7.75</v>
      </c>
      <c r="T240" s="68" cm="1">
        <f t="array" ref="T240">LARGE(ABS(Q240:S240),1)</f>
        <v>7.75</v>
      </c>
      <c r="U240" s="12">
        <f t="shared" si="123"/>
        <v>-8</v>
      </c>
      <c r="V240" s="21">
        <f t="shared" si="124"/>
        <v>-2</v>
      </c>
      <c r="W240" s="12">
        <f t="shared" si="98"/>
        <v>-10</v>
      </c>
      <c r="X240" s="61">
        <f t="shared" si="104"/>
        <v>3.5</v>
      </c>
      <c r="Y240" s="17" t="b">
        <f t="shared" si="97"/>
        <v>1</v>
      </c>
      <c r="Z240" s="17">
        <f t="shared" si="97"/>
        <v>0</v>
      </c>
      <c r="AA240" s="56">
        <f t="shared" si="105"/>
        <v>4.5</v>
      </c>
      <c r="AB240" s="18">
        <f t="shared" si="106"/>
        <v>0.77777777777777779</v>
      </c>
      <c r="AC240" s="19">
        <f t="shared" si="110"/>
        <v>0.45161290322580644</v>
      </c>
      <c r="AD240" s="142">
        <f t="shared" si="111"/>
        <v>488</v>
      </c>
      <c r="AE240" s="142">
        <f t="shared" si="112"/>
        <v>477.5</v>
      </c>
      <c r="AF240" s="80">
        <f t="shared" si="118"/>
        <v>493.75</v>
      </c>
      <c r="AG240" s="80">
        <f t="shared" si="119"/>
        <v>477.5</v>
      </c>
      <c r="AH240" s="81">
        <f t="shared" si="121"/>
        <v>494.25</v>
      </c>
      <c r="AI240" s="81">
        <f t="shared" si="122"/>
        <v>470.5</v>
      </c>
      <c r="AJ240" s="82">
        <f t="shared" si="126"/>
        <v>509.5</v>
      </c>
      <c r="AK240" s="82">
        <f t="shared" si="127"/>
        <v>461.5</v>
      </c>
      <c r="AL240" s="145">
        <f t="shared" si="113"/>
        <v>483.58333333333331</v>
      </c>
      <c r="AM240" s="145">
        <f t="shared" si="114"/>
        <v>482.75</v>
      </c>
      <c r="AN240" s="145">
        <f t="shared" si="115"/>
        <v>0.83333333333331439</v>
      </c>
      <c r="AO240" s="145">
        <f t="shared" si="116"/>
        <v>484.41666666666663</v>
      </c>
      <c r="AP240" s="145">
        <f t="shared" si="117"/>
        <v>482.75</v>
      </c>
      <c r="AQ240" s="147">
        <f t="shared" si="120"/>
        <v>482.72619047619048</v>
      </c>
      <c r="AR240" s="149">
        <f t="shared" si="125"/>
        <v>480.15555555555562</v>
      </c>
      <c r="AS240" s="151">
        <f t="shared" si="96"/>
        <v>483.54666666666662</v>
      </c>
    </row>
    <row r="241" spans="1:45" x14ac:dyDescent="0.3">
      <c r="A241" s="5">
        <v>45274</v>
      </c>
      <c r="B241" s="6" t="s">
        <v>47</v>
      </c>
      <c r="C241" s="6" t="s">
        <v>40</v>
      </c>
      <c r="D241" s="64">
        <v>483</v>
      </c>
      <c r="E241" s="64">
        <v>484.25</v>
      </c>
      <c r="F241" s="64">
        <v>479</v>
      </c>
      <c r="G241" s="64">
        <v>479.25</v>
      </c>
      <c r="H241" s="60">
        <v>484.25</v>
      </c>
      <c r="I241" s="60">
        <v>482.5</v>
      </c>
      <c r="J241" s="21">
        <v>-2</v>
      </c>
      <c r="K241" s="13"/>
      <c r="L241" s="65">
        <f t="shared" si="99"/>
        <v>480.83333333333331</v>
      </c>
      <c r="M241" s="66">
        <f t="shared" si="100"/>
        <v>481.625</v>
      </c>
      <c r="N241" s="66">
        <f t="shared" si="101"/>
        <v>-0.79166666666668561</v>
      </c>
      <c r="O241" s="66">
        <f t="shared" si="102"/>
        <v>480.04166666666663</v>
      </c>
      <c r="P241" s="66">
        <f t="shared" si="103"/>
        <v>481.625</v>
      </c>
      <c r="Q241" s="67">
        <f t="shared" si="107"/>
        <v>5.25</v>
      </c>
      <c r="R241" s="67">
        <f t="shared" si="108"/>
        <v>4.75</v>
      </c>
      <c r="S241" s="67">
        <f t="shared" si="109"/>
        <v>-0.5</v>
      </c>
      <c r="T241" s="68" cm="1">
        <f t="array" ref="T241">LARGE(ABS(Q241:S241),1)</f>
        <v>5.25</v>
      </c>
      <c r="U241" s="12">
        <f t="shared" si="123"/>
        <v>-2</v>
      </c>
      <c r="V241" s="21">
        <f t="shared" si="124"/>
        <v>-4</v>
      </c>
      <c r="W241" s="12">
        <f t="shared" si="98"/>
        <v>-10</v>
      </c>
      <c r="X241" s="61">
        <f t="shared" si="104"/>
        <v>1.75</v>
      </c>
      <c r="Y241" s="17" t="b">
        <f t="shared" si="97"/>
        <v>1</v>
      </c>
      <c r="Z241" s="17">
        <f t="shared" si="97"/>
        <v>0</v>
      </c>
      <c r="AA241" s="56">
        <f t="shared" si="105"/>
        <v>5.25</v>
      </c>
      <c r="AB241" s="18">
        <f t="shared" si="106"/>
        <v>0.33333333333333331</v>
      </c>
      <c r="AC241" s="19">
        <f t="shared" si="110"/>
        <v>0.33333333333333331</v>
      </c>
      <c r="AD241" s="142">
        <f t="shared" si="111"/>
        <v>488</v>
      </c>
      <c r="AE241" s="142">
        <f t="shared" si="112"/>
        <v>477.5</v>
      </c>
      <c r="AF241" s="80">
        <f t="shared" si="118"/>
        <v>493.75</v>
      </c>
      <c r="AG241" s="80">
        <f t="shared" si="119"/>
        <v>477.5</v>
      </c>
      <c r="AH241" s="81">
        <f t="shared" si="121"/>
        <v>493.75</v>
      </c>
      <c r="AI241" s="81">
        <f t="shared" si="122"/>
        <v>470.5</v>
      </c>
      <c r="AJ241" s="82">
        <f t="shared" si="126"/>
        <v>509.5</v>
      </c>
      <c r="AK241" s="82">
        <f t="shared" si="127"/>
        <v>461.5</v>
      </c>
      <c r="AL241" s="145">
        <f t="shared" si="113"/>
        <v>481.66666666666669</v>
      </c>
      <c r="AM241" s="145">
        <f t="shared" si="114"/>
        <v>482.75</v>
      </c>
      <c r="AN241" s="145">
        <f t="shared" si="115"/>
        <v>-1.0833333333333144</v>
      </c>
      <c r="AO241" s="145">
        <f t="shared" si="116"/>
        <v>480.58333333333337</v>
      </c>
      <c r="AP241" s="145">
        <f t="shared" si="117"/>
        <v>482.75</v>
      </c>
      <c r="AQ241" s="147">
        <f t="shared" si="120"/>
        <v>482.46428571428567</v>
      </c>
      <c r="AR241" s="149">
        <f t="shared" si="125"/>
        <v>480.32777777777784</v>
      </c>
      <c r="AS241" s="151">
        <f t="shared" si="96"/>
        <v>483.45166666666665</v>
      </c>
    </row>
    <row r="242" spans="1:45" x14ac:dyDescent="0.3">
      <c r="A242" s="5">
        <v>45275</v>
      </c>
      <c r="B242" s="6" t="s">
        <v>47</v>
      </c>
      <c r="C242" s="6" t="s">
        <v>40</v>
      </c>
      <c r="D242" s="154">
        <v>478.75</v>
      </c>
      <c r="E242" s="154">
        <v>484</v>
      </c>
      <c r="F242" s="154">
        <v>478.5</v>
      </c>
      <c r="G242" s="154">
        <v>483</v>
      </c>
      <c r="H242" s="155">
        <v>481</v>
      </c>
      <c r="I242" s="155">
        <v>478.75</v>
      </c>
      <c r="J242" s="152">
        <v>2</v>
      </c>
      <c r="K242" s="153"/>
      <c r="L242" s="65">
        <f>(E242+G242+F242)/3</f>
        <v>481.83333333333331</v>
      </c>
      <c r="M242" s="66">
        <f>(E242+F242)/2</f>
        <v>481.25</v>
      </c>
      <c r="N242" s="66">
        <f t="shared" si="101"/>
        <v>0.58333333333331439</v>
      </c>
      <c r="O242" s="66">
        <f t="shared" si="102"/>
        <v>482.41666666666663</v>
      </c>
      <c r="P242" s="66">
        <f t="shared" si="103"/>
        <v>481.25</v>
      </c>
      <c r="Q242" s="67">
        <f>E242-F242</f>
        <v>5.5</v>
      </c>
      <c r="R242" s="67">
        <f>E242-G241</f>
        <v>4.75</v>
      </c>
      <c r="S242" s="67">
        <f>F242-G241</f>
        <v>-0.75</v>
      </c>
      <c r="T242" s="68" cm="1">
        <f t="array" ref="T242">LARGE(ABS(Q242:S242),1)</f>
        <v>5.5</v>
      </c>
      <c r="U242" s="12">
        <f t="shared" si="123"/>
        <v>0</v>
      </c>
      <c r="V242" s="21">
        <f>J213</f>
        <v>2</v>
      </c>
      <c r="W242" s="12">
        <f t="shared" si="98"/>
        <v>-10</v>
      </c>
      <c r="X242" s="61">
        <f>H242-I242</f>
        <v>2.25</v>
      </c>
      <c r="Y242" s="17">
        <f>IF((E242=H242),TRUE,0)</f>
        <v>0</v>
      </c>
      <c r="Z242" s="17">
        <f>IF((F242=I242),TRUE,0)</f>
        <v>0</v>
      </c>
      <c r="AA242" s="56">
        <f>E242-F242</f>
        <v>5.5</v>
      </c>
      <c r="AB242" s="18">
        <f>X242/AA242</f>
        <v>0.40909090909090912</v>
      </c>
      <c r="AC242" s="19">
        <f>X242/T242</f>
        <v>0.40909090909090912</v>
      </c>
      <c r="AD242" s="142">
        <f>MAX(E240:E242)</f>
        <v>484.25</v>
      </c>
      <c r="AE242" s="142">
        <f>MIN(F240:F242)</f>
        <v>477.5</v>
      </c>
      <c r="AF242" s="80">
        <f>MAX(E234:E242)</f>
        <v>493.75</v>
      </c>
      <c r="AG242" s="80">
        <f>MIN(F234:F242)</f>
        <v>477.5</v>
      </c>
      <c r="AH242" s="81">
        <f>MAX(E224:E242)</f>
        <v>493.75</v>
      </c>
      <c r="AI242" s="81">
        <f>MIN(F224:F242)</f>
        <v>470.5</v>
      </c>
      <c r="AJ242" s="82">
        <f>MAX(E199:E242)</f>
        <v>509.5</v>
      </c>
      <c r="AK242" s="82">
        <f>MIN(F199:F242)</f>
        <v>461.5</v>
      </c>
      <c r="AL242" s="145">
        <f>(AD242+AE242+G241)/3</f>
        <v>480.33333333333331</v>
      </c>
      <c r="AM242" s="145">
        <f>(AD242+AE242)/2</f>
        <v>480.875</v>
      </c>
      <c r="AN242" s="145">
        <f>AL242-AM242</f>
        <v>-0.54166666666668561</v>
      </c>
      <c r="AO242" s="145">
        <f>AL242+AN242</f>
        <v>479.79166666666663</v>
      </c>
      <c r="AP242" s="145">
        <f>AL242-AN242</f>
        <v>480.875</v>
      </c>
      <c r="AQ242" s="147">
        <f>AVERAGE(L229:L242)</f>
        <v>482.85119047619042</v>
      </c>
      <c r="AR242" s="149">
        <f>AVERAGE(L213:L242)</f>
        <v>480.66111111111127</v>
      </c>
      <c r="AS242" s="151">
        <f>AVERAGE(L193:L242)</f>
        <v>483.2299999999999</v>
      </c>
    </row>
    <row r="243" spans="1:45" x14ac:dyDescent="0.3">
      <c r="J243" s="23"/>
      <c r="K243" s="23"/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GC</vt:lpstr>
      <vt:lpstr>SI</vt:lpstr>
      <vt:lpstr>PL</vt:lpstr>
      <vt:lpstr>CL</vt:lpstr>
      <vt:lpstr>RB</vt:lpstr>
      <vt:lpstr>HO</vt:lpstr>
      <vt:lpstr>NG</vt:lpstr>
      <vt:lpstr>ZS</vt:lpstr>
      <vt:lpstr>ZL</vt:lpstr>
      <vt:lpstr>ZW</vt:lpstr>
      <vt:lpstr>ZC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thom@Finance4id.onmicrosoft.com</dc:creator>
  <cp:keywords/>
  <dc:description/>
  <cp:lastModifiedBy>Thomas Wiseman</cp:lastModifiedBy>
  <cp:revision/>
  <dcterms:created xsi:type="dcterms:W3CDTF">2018-04-24T00:28:12Z</dcterms:created>
  <dcterms:modified xsi:type="dcterms:W3CDTF">2023-12-21T21:21:53Z</dcterms:modified>
  <cp:category/>
  <cp:contentStatus/>
</cp:coreProperties>
</file>